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9.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PSEMAAN\Documents\external-projects\NCCF ENG excel update\"/>
    </mc:Choice>
  </mc:AlternateContent>
  <xr:revisionPtr revIDLastSave="0" documentId="13_ncr:1_{60F96119-3863-4C65-A4CD-367A2F04450A}" xr6:coauthVersionLast="47" xr6:coauthVersionMax="47" xr10:uidLastSave="{00000000-0000-0000-0000-000000000000}"/>
  <bookViews>
    <workbookView xWindow="-120" yWindow="-120" windowWidth="29040" windowHeight="15840" tabRatio="874" xr2:uid="{00000000-000D-0000-FFFF-FFFF00000000}"/>
  </bookViews>
  <sheets>
    <sheet name="Cover" sheetId="8" r:id="rId1"/>
    <sheet name="1.Combined NCCF" sheetId="12" r:id="rId2"/>
    <sheet name="2.CAD NCCF" sheetId="1" r:id="rId3"/>
    <sheet name="3.USD NCCF" sheetId="7" r:id="rId4"/>
    <sheet name="4.EUR NCCF" sheetId="9" r:id="rId5"/>
    <sheet name="5.GBP NCCF" sheetId="10" r:id="rId6"/>
    <sheet name="6.Other(Incld) NCCF" sheetId="11" r:id="rId7"/>
    <sheet name="Appx 1.Ref Rates" sheetId="5" r:id="rId8"/>
    <sheet name="Appx 2.Instructions" sheetId="3" r:id="rId9"/>
  </sheets>
  <definedNames>
    <definedName name="_xlnm._FilterDatabase" localSheetId="2" hidden="1">'2.CAD NCCF'!$F$6:$Y$854</definedName>
    <definedName name="_xlnm._FilterDatabase" localSheetId="3" hidden="1">'3.USD NCCF'!$F$6:$Y$854</definedName>
    <definedName name="_xlnm._FilterDatabase" localSheetId="4" hidden="1">'4.EUR NCCF'!$B$3:$W$226</definedName>
    <definedName name="_xlnm._FilterDatabase" localSheetId="5" hidden="1">'5.GBP NCCF'!$B$3:$W$226</definedName>
    <definedName name="_xlnm._FilterDatabase" localSheetId="6" hidden="1">'6.Other(Incld) NCCF'!$B$3:$W$226</definedName>
    <definedName name="DCT">'Appx 1.Ref Rates'!$AC$10:$AD$55</definedName>
    <definedName name="DRT">'Appx 1.Ref Rates'!$R$10:$U$97</definedName>
    <definedName name="EIT">'Appx 1.Ref Rates'!$AJ$8:$AN$13</definedName>
    <definedName name="_xlnm.Print_Area" localSheetId="1">'1.Combined NCCF'!$B$857:$W$1713</definedName>
    <definedName name="_xlnm.Print_Area" localSheetId="2">'2.CAD NCCF'!$A$1:$X$817</definedName>
    <definedName name="_xlnm.Print_Area" localSheetId="3">'3.USD NCCF'!$B$857:$W$1716</definedName>
    <definedName name="_xlnm.Print_Area" localSheetId="4">'4.EUR NCCF'!$B$855:$W$1710</definedName>
    <definedName name="_xlnm.Print_Area" localSheetId="5">'5.GBP NCCF'!$B$855:$W$1710</definedName>
    <definedName name="_xlnm.Print_Area" localSheetId="6">'6.Other(Incld) NCCF'!$B$855:$W$1710</definedName>
    <definedName name="_xlnm.Print_Area" localSheetId="0">Cover!$A$1:$L$60</definedName>
    <definedName name="_xlnm.Print_Titles" localSheetId="1">'1.Combined NCCF'!$857:$862</definedName>
    <definedName name="_xlnm.Print_Titles" localSheetId="2">'2.CAD NCCF'!$3:$6</definedName>
    <definedName name="_xlnm.Print_Titles" localSheetId="3">'3.USD NCCF'!$857:$862</definedName>
    <definedName name="_xlnm.Print_Titles" localSheetId="4">'4.EUR NCCF'!$855:$857</definedName>
    <definedName name="_xlnm.Print_Titles" localSheetId="5">'5.GBP NCCF'!$855:$859</definedName>
    <definedName name="_xlnm.Print_Titles" localSheetId="6">'6.Other(Incld) NCCF'!$855:$859</definedName>
    <definedName name="_xlnm.Print_Titles" localSheetId="7">'Appx 1.Ref Rates'!$4:$7</definedName>
    <definedName name="_xlnm.Print_Titles" localSheetId="8">'Appx 2.Instructions'!$3:$6</definedName>
    <definedName name="SHT">'Appx 1.Ref Rates'!$F$10:$J$93</definedName>
    <definedName name="Z_4B373DBB_3BF5_4A9F_A276_0DB31113861D_.wvu.PrintArea" localSheetId="1" hidden="1">'1.Combined NCCF'!$B$3:$W$297</definedName>
    <definedName name="Z_4B373DBB_3BF5_4A9F_A276_0DB31113861D_.wvu.PrintArea" localSheetId="2" hidden="1">'2.CAD NCCF'!$B$3:$W$297</definedName>
    <definedName name="Z_4B373DBB_3BF5_4A9F_A276_0DB31113861D_.wvu.PrintArea" localSheetId="3" hidden="1">'3.USD NCCF'!$B$3:$W$297</definedName>
    <definedName name="Z_4B373DBB_3BF5_4A9F_A276_0DB31113861D_.wvu.PrintArea" localSheetId="4" hidden="1">'4.EUR NCCF'!$B$3:$W$297</definedName>
    <definedName name="Z_4B373DBB_3BF5_4A9F_A276_0DB31113861D_.wvu.PrintArea" localSheetId="5" hidden="1">'5.GBP NCCF'!$B$3:$W$297</definedName>
    <definedName name="Z_4B373DBB_3BF5_4A9F_A276_0DB31113861D_.wvu.PrintArea" localSheetId="6" hidden="1">'6.Other(Incld) NCCF'!$B$3:$W$297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2" i="12" l="1"/>
  <c r="W553" i="12"/>
  <c r="V553" i="12"/>
  <c r="U553" i="12"/>
  <c r="T553" i="12"/>
  <c r="S553" i="12"/>
  <c r="R553" i="12"/>
  <c r="Q553" i="12"/>
  <c r="P553" i="12"/>
  <c r="O553" i="12"/>
  <c r="N553" i="12"/>
  <c r="M553" i="12"/>
  <c r="L553" i="12"/>
  <c r="K553" i="12"/>
  <c r="J553" i="12"/>
  <c r="I553" i="12"/>
  <c r="H553" i="12"/>
  <c r="G553" i="12"/>
  <c r="W552" i="12"/>
  <c r="V552" i="12"/>
  <c r="U552" i="12"/>
  <c r="T552" i="12"/>
  <c r="S552" i="12"/>
  <c r="R552" i="12"/>
  <c r="Q552" i="12"/>
  <c r="P552" i="12"/>
  <c r="O552" i="12"/>
  <c r="N552" i="12"/>
  <c r="M552" i="12"/>
  <c r="L552" i="12"/>
  <c r="K552" i="12"/>
  <c r="J552" i="12"/>
  <c r="I552" i="12"/>
  <c r="H552" i="12"/>
  <c r="G552" i="12"/>
  <c r="V5" i="12" l="1"/>
  <c r="V5" i="9" s="1"/>
  <c r="U5" i="12"/>
  <c r="U5" i="10" s="1"/>
  <c r="T5" i="12"/>
  <c r="T5" i="11" s="1"/>
  <c r="S5" i="12"/>
  <c r="S5" i="7" s="1"/>
  <c r="R5" i="12"/>
  <c r="R5" i="1" s="1"/>
  <c r="Q5" i="12"/>
  <c r="Q5" i="11" s="1"/>
  <c r="P5" i="12"/>
  <c r="P5" i="7" s="1"/>
  <c r="O5" i="12"/>
  <c r="O5" i="1" s="1"/>
  <c r="N5" i="12"/>
  <c r="N5" i="9" s="1"/>
  <c r="M5" i="12"/>
  <c r="M5" i="10" s="1"/>
  <c r="L5" i="12"/>
  <c r="L5" i="11" s="1"/>
  <c r="K5" i="12"/>
  <c r="K5" i="7" s="1"/>
  <c r="J5" i="12"/>
  <c r="J5" i="1" s="1"/>
  <c r="I5" i="12"/>
  <c r="I5" i="11" s="1"/>
  <c r="H5" i="12"/>
  <c r="H5" i="7" s="1"/>
  <c r="P5" i="1" l="1"/>
  <c r="T5" i="1"/>
  <c r="M5" i="7"/>
  <c r="N5" i="7"/>
  <c r="V5" i="11"/>
  <c r="H5" i="9"/>
  <c r="L5" i="1"/>
  <c r="T5" i="9"/>
  <c r="M5" i="1"/>
  <c r="U5" i="9"/>
  <c r="Q5" i="7"/>
  <c r="Q5" i="1"/>
  <c r="R5" i="7"/>
  <c r="I5" i="9"/>
  <c r="U5" i="7"/>
  <c r="U5" i="1"/>
  <c r="V5" i="7"/>
  <c r="M5" i="9"/>
  <c r="R5" i="11"/>
  <c r="L5" i="9"/>
  <c r="H5" i="1"/>
  <c r="I5" i="7"/>
  <c r="J5" i="11"/>
  <c r="P5" i="9"/>
  <c r="I5" i="1"/>
  <c r="J5" i="7"/>
  <c r="N5" i="11"/>
  <c r="Q5" i="9"/>
  <c r="K5" i="10"/>
  <c r="S5" i="10"/>
  <c r="K5" i="11"/>
  <c r="S5" i="11"/>
  <c r="T5" i="10"/>
  <c r="K5" i="1"/>
  <c r="S5" i="1"/>
  <c r="L5" i="7"/>
  <c r="T5" i="7"/>
  <c r="M5" i="11"/>
  <c r="U5" i="11"/>
  <c r="N5" i="10"/>
  <c r="V5" i="10"/>
  <c r="O5" i="9"/>
  <c r="H5" i="10"/>
  <c r="N5" i="1"/>
  <c r="V5" i="1"/>
  <c r="O5" i="7"/>
  <c r="H5" i="11"/>
  <c r="P5" i="11"/>
  <c r="I5" i="10"/>
  <c r="Q5" i="10"/>
  <c r="J5" i="9"/>
  <c r="R5" i="9"/>
  <c r="O5" i="10"/>
  <c r="O5" i="11"/>
  <c r="P5" i="10"/>
  <c r="J5" i="10"/>
  <c r="R5" i="10"/>
  <c r="K5" i="9"/>
  <c r="S5" i="9"/>
  <c r="L5" i="10"/>
  <c r="V1370" i="9" l="1"/>
  <c r="U1370" i="9"/>
  <c r="T1370" i="9"/>
  <c r="S1370" i="9"/>
  <c r="R1370" i="9"/>
  <c r="Q1370" i="9"/>
  <c r="P1370" i="9"/>
  <c r="O1370" i="9"/>
  <c r="N1370" i="9"/>
  <c r="M1370" i="9"/>
  <c r="L1370" i="9"/>
  <c r="K1370" i="9"/>
  <c r="J1370" i="9"/>
  <c r="I1370" i="9"/>
  <c r="H1370" i="9"/>
  <c r="G1370" i="9"/>
  <c r="V1369" i="9"/>
  <c r="U1369" i="9"/>
  <c r="T1369" i="9"/>
  <c r="S1369" i="9"/>
  <c r="R1369" i="9"/>
  <c r="Q1369" i="9"/>
  <c r="P1369" i="9"/>
  <c r="O1369" i="9"/>
  <c r="N1369" i="9"/>
  <c r="M1369" i="9"/>
  <c r="L1369" i="9"/>
  <c r="K1369" i="9"/>
  <c r="J1369" i="9"/>
  <c r="I1369" i="9"/>
  <c r="H1369" i="9"/>
  <c r="G1369" i="9"/>
  <c r="V1368" i="9"/>
  <c r="U1368" i="9"/>
  <c r="T1368" i="9"/>
  <c r="S1368" i="9"/>
  <c r="R1368" i="9"/>
  <c r="Q1368" i="9"/>
  <c r="P1368" i="9"/>
  <c r="O1368" i="9"/>
  <c r="N1368" i="9"/>
  <c r="M1368" i="9"/>
  <c r="L1368" i="9"/>
  <c r="K1368" i="9"/>
  <c r="J1368" i="9"/>
  <c r="I1368" i="9"/>
  <c r="H1368" i="9"/>
  <c r="G1368" i="9"/>
  <c r="V1370" i="7"/>
  <c r="U1370" i="7"/>
  <c r="T1370" i="7"/>
  <c r="S1370" i="7"/>
  <c r="R1370" i="7"/>
  <c r="Q1370" i="7"/>
  <c r="P1370" i="7"/>
  <c r="O1370" i="7"/>
  <c r="N1370" i="7"/>
  <c r="M1370" i="7"/>
  <c r="L1370" i="7"/>
  <c r="K1370" i="7"/>
  <c r="J1370" i="7"/>
  <c r="I1370" i="7"/>
  <c r="H1370" i="7"/>
  <c r="G1370" i="7"/>
  <c r="V1369" i="7"/>
  <c r="U1369" i="7"/>
  <c r="T1369" i="7"/>
  <c r="S1369" i="7"/>
  <c r="R1369" i="7"/>
  <c r="Q1369" i="7"/>
  <c r="P1369" i="7"/>
  <c r="O1369" i="7"/>
  <c r="N1369" i="7"/>
  <c r="M1369" i="7"/>
  <c r="L1369" i="7"/>
  <c r="K1369" i="7"/>
  <c r="J1369" i="7"/>
  <c r="I1369" i="7"/>
  <c r="H1369" i="7"/>
  <c r="G1369" i="7"/>
  <c r="V1368" i="7"/>
  <c r="U1368" i="7"/>
  <c r="T1368" i="7"/>
  <c r="S1368" i="7"/>
  <c r="R1368" i="7"/>
  <c r="Q1368" i="7"/>
  <c r="P1368" i="7"/>
  <c r="O1368" i="7"/>
  <c r="N1368" i="7"/>
  <c r="M1368" i="7"/>
  <c r="L1368" i="7"/>
  <c r="K1368" i="7"/>
  <c r="J1368" i="7"/>
  <c r="I1368" i="7"/>
  <c r="H1368" i="7"/>
  <c r="G1368" i="7"/>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L1707" i="11"/>
  <c r="K1707" i="11"/>
  <c r="J1707" i="11"/>
  <c r="I1707" i="11"/>
  <c r="H1707" i="11"/>
  <c r="G1707"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H1668" i="11" s="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370" i="11"/>
  <c r="U1370" i="11"/>
  <c r="T1370" i="11"/>
  <c r="S1370" i="11"/>
  <c r="R1370" i="11"/>
  <c r="Q1370" i="11"/>
  <c r="P1370" i="11"/>
  <c r="O1370" i="11"/>
  <c r="N1370" i="11"/>
  <c r="M1370" i="11"/>
  <c r="L1370" i="11"/>
  <c r="K1370" i="11"/>
  <c r="J1370" i="11"/>
  <c r="I1370" i="11"/>
  <c r="H1370" i="11"/>
  <c r="G1370" i="11"/>
  <c r="V1369" i="11"/>
  <c r="U1369" i="11"/>
  <c r="T1369" i="11"/>
  <c r="S1369" i="11"/>
  <c r="R1369" i="11"/>
  <c r="Q1369" i="11"/>
  <c r="P1369" i="11"/>
  <c r="O1369" i="11"/>
  <c r="N1369" i="11"/>
  <c r="M1369" i="11"/>
  <c r="L1369" i="11"/>
  <c r="K1369" i="11"/>
  <c r="J1369" i="11"/>
  <c r="I1369" i="11"/>
  <c r="H1369" i="11"/>
  <c r="G1369" i="11"/>
  <c r="V1368" i="11"/>
  <c r="U1368" i="11"/>
  <c r="T1368" i="11"/>
  <c r="S1368" i="11"/>
  <c r="R1368" i="11"/>
  <c r="Q1368" i="11"/>
  <c r="P1368" i="11"/>
  <c r="O1368" i="11"/>
  <c r="N1368" i="11"/>
  <c r="M1368" i="11"/>
  <c r="L1368" i="11"/>
  <c r="K1368" i="11"/>
  <c r="J1368" i="11"/>
  <c r="I1368" i="11"/>
  <c r="H1368" i="11"/>
  <c r="G1368" i="11"/>
  <c r="V1087" i="11"/>
  <c r="U1087" i="11"/>
  <c r="T1087" i="11"/>
  <c r="S1087" i="11"/>
  <c r="R1087" i="11"/>
  <c r="Q1087" i="11"/>
  <c r="P1087" i="11"/>
  <c r="O1087" i="11"/>
  <c r="N1087" i="11"/>
  <c r="M1087" i="11"/>
  <c r="L1087" i="11"/>
  <c r="K1087" i="11"/>
  <c r="J1087" i="11"/>
  <c r="I1087" i="11"/>
  <c r="G1087" i="11"/>
  <c r="V1086" i="11"/>
  <c r="U1086" i="11"/>
  <c r="T1086" i="11"/>
  <c r="S1086" i="11"/>
  <c r="R1086" i="11"/>
  <c r="Q1086" i="11"/>
  <c r="P1086" i="11"/>
  <c r="O1086" i="11"/>
  <c r="N1086" i="11"/>
  <c r="M1086" i="11"/>
  <c r="L1086" i="11"/>
  <c r="K1086" i="11"/>
  <c r="J1086" i="11"/>
  <c r="I1086" i="11"/>
  <c r="G1086" i="11"/>
  <c r="H1086" i="11" s="1"/>
  <c r="V1085" i="11"/>
  <c r="U1085" i="11"/>
  <c r="T1085" i="11"/>
  <c r="S1085" i="11"/>
  <c r="R1085" i="11"/>
  <c r="Q1085" i="11"/>
  <c r="P1085" i="11"/>
  <c r="O1085" i="11"/>
  <c r="N1085" i="11"/>
  <c r="M1085" i="11"/>
  <c r="L1085" i="11"/>
  <c r="K1085" i="11"/>
  <c r="J1085" i="11"/>
  <c r="I1085" i="11"/>
  <c r="G1085" i="11"/>
  <c r="H1085" i="11" s="1"/>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L1707" i="10"/>
  <c r="K1707" i="10"/>
  <c r="J1707" i="10"/>
  <c r="I1707" i="10"/>
  <c r="H1707" i="10"/>
  <c r="G1707"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H1668" i="10" s="1"/>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370" i="10"/>
  <c r="U1370" i="10"/>
  <c r="T1370" i="10"/>
  <c r="S1370" i="10"/>
  <c r="R1370" i="10"/>
  <c r="Q1370" i="10"/>
  <c r="P1370" i="10"/>
  <c r="O1370" i="10"/>
  <c r="N1370" i="10"/>
  <c r="M1370" i="10"/>
  <c r="L1370" i="10"/>
  <c r="K1370" i="10"/>
  <c r="J1370" i="10"/>
  <c r="I1370" i="10"/>
  <c r="H1370" i="10"/>
  <c r="G1370" i="10"/>
  <c r="V1369" i="10"/>
  <c r="U1369" i="10"/>
  <c r="T1369" i="10"/>
  <c r="S1369" i="10"/>
  <c r="R1369" i="10"/>
  <c r="Q1369" i="10"/>
  <c r="P1369" i="10"/>
  <c r="O1369" i="10"/>
  <c r="N1369" i="10"/>
  <c r="M1369" i="10"/>
  <c r="L1369" i="10"/>
  <c r="K1369" i="10"/>
  <c r="J1369" i="10"/>
  <c r="I1369" i="10"/>
  <c r="H1369" i="10"/>
  <c r="G1369" i="10"/>
  <c r="V1368" i="10"/>
  <c r="U1368" i="10"/>
  <c r="T1368" i="10"/>
  <c r="S1368" i="10"/>
  <c r="R1368" i="10"/>
  <c r="Q1368" i="10"/>
  <c r="P1368" i="10"/>
  <c r="O1368" i="10"/>
  <c r="N1368" i="10"/>
  <c r="M1368" i="10"/>
  <c r="L1368" i="10"/>
  <c r="K1368" i="10"/>
  <c r="J1368" i="10"/>
  <c r="I1368" i="10"/>
  <c r="H1368" i="10"/>
  <c r="G1368" i="10"/>
  <c r="V1087" i="10"/>
  <c r="U1087" i="10"/>
  <c r="T1087" i="10"/>
  <c r="S1087" i="10"/>
  <c r="R1087" i="10"/>
  <c r="Q1087" i="10"/>
  <c r="P1087" i="10"/>
  <c r="O1087" i="10"/>
  <c r="N1087" i="10"/>
  <c r="M1087" i="10"/>
  <c r="L1087" i="10"/>
  <c r="K1087" i="10"/>
  <c r="J1087" i="10"/>
  <c r="I1087" i="10"/>
  <c r="G1087" i="10"/>
  <c r="V1086" i="10"/>
  <c r="U1086" i="10"/>
  <c r="T1086" i="10"/>
  <c r="S1086" i="10"/>
  <c r="R1086" i="10"/>
  <c r="Q1086" i="10"/>
  <c r="P1086" i="10"/>
  <c r="O1086" i="10"/>
  <c r="N1086" i="10"/>
  <c r="M1086" i="10"/>
  <c r="L1086" i="10"/>
  <c r="K1086" i="10"/>
  <c r="J1086" i="10"/>
  <c r="I1086" i="10"/>
  <c r="G1086" i="10"/>
  <c r="H1086" i="10" s="1"/>
  <c r="V1085" i="10"/>
  <c r="U1085" i="10"/>
  <c r="T1085" i="10"/>
  <c r="S1085" i="10"/>
  <c r="R1085" i="10"/>
  <c r="Q1085" i="10"/>
  <c r="P1085" i="10"/>
  <c r="O1085" i="10"/>
  <c r="N1085" i="10"/>
  <c r="M1085" i="10"/>
  <c r="L1085" i="10"/>
  <c r="K1085" i="10"/>
  <c r="J1085" i="10"/>
  <c r="I1085" i="10"/>
  <c r="G1085" i="10"/>
  <c r="H1085" i="10" s="1"/>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L1707" i="9"/>
  <c r="K1707" i="9"/>
  <c r="J1707" i="9"/>
  <c r="I1707" i="9"/>
  <c r="H1707" i="9"/>
  <c r="G1707"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H1668" i="9" s="1"/>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087" i="9"/>
  <c r="U1087" i="9"/>
  <c r="T1087" i="9"/>
  <c r="S1087" i="9"/>
  <c r="R1087" i="9"/>
  <c r="Q1087" i="9"/>
  <c r="P1087" i="9"/>
  <c r="O1087" i="9"/>
  <c r="N1087" i="9"/>
  <c r="M1087" i="9"/>
  <c r="L1087" i="9"/>
  <c r="K1087" i="9"/>
  <c r="J1087" i="9"/>
  <c r="I1087" i="9"/>
  <c r="G1087" i="9"/>
  <c r="H1087" i="9" s="1"/>
  <c r="V1086" i="9"/>
  <c r="U1086" i="9"/>
  <c r="T1086" i="9"/>
  <c r="S1086" i="9"/>
  <c r="R1086" i="9"/>
  <c r="Q1086" i="9"/>
  <c r="P1086" i="9"/>
  <c r="O1086" i="9"/>
  <c r="N1086" i="9"/>
  <c r="M1086" i="9"/>
  <c r="L1086" i="9"/>
  <c r="K1086" i="9"/>
  <c r="J1086" i="9"/>
  <c r="I1086" i="9"/>
  <c r="G1086" i="9"/>
  <c r="H1086" i="9" s="1"/>
  <c r="V1085" i="9"/>
  <c r="U1085" i="9"/>
  <c r="T1085" i="9"/>
  <c r="S1085" i="9"/>
  <c r="R1085" i="9"/>
  <c r="Q1085" i="9"/>
  <c r="P1085" i="9"/>
  <c r="O1085" i="9"/>
  <c r="N1085" i="9"/>
  <c r="M1085" i="9"/>
  <c r="L1085" i="9"/>
  <c r="K1085" i="9"/>
  <c r="J1085" i="9"/>
  <c r="I1085" i="9"/>
  <c r="G1085" i="9"/>
  <c r="H1085" i="9" s="1"/>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L1707" i="7"/>
  <c r="K1707" i="7"/>
  <c r="J1707" i="7"/>
  <c r="I1707" i="7"/>
  <c r="H1707" i="7"/>
  <c r="G1707"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H1668"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087" i="7"/>
  <c r="U1087" i="7"/>
  <c r="T1087" i="7"/>
  <c r="S1087" i="7"/>
  <c r="R1087" i="7"/>
  <c r="Q1087" i="7"/>
  <c r="P1087" i="7"/>
  <c r="O1087" i="7"/>
  <c r="N1087" i="7"/>
  <c r="M1087" i="7"/>
  <c r="L1087" i="7"/>
  <c r="K1087" i="7"/>
  <c r="J1087" i="7"/>
  <c r="I1087" i="7"/>
  <c r="G1087" i="7"/>
  <c r="H1087" i="7" s="1"/>
  <c r="V1086" i="7"/>
  <c r="U1086" i="7"/>
  <c r="T1086" i="7"/>
  <c r="S1086" i="7"/>
  <c r="R1086" i="7"/>
  <c r="Q1086" i="7"/>
  <c r="P1086" i="7"/>
  <c r="O1086" i="7"/>
  <c r="N1086" i="7"/>
  <c r="M1086" i="7"/>
  <c r="L1086" i="7"/>
  <c r="K1086" i="7"/>
  <c r="J1086" i="7"/>
  <c r="I1086" i="7"/>
  <c r="G1086" i="7"/>
  <c r="H1086" i="7" s="1"/>
  <c r="V1085" i="7"/>
  <c r="U1085" i="7"/>
  <c r="T1085" i="7"/>
  <c r="S1085" i="7"/>
  <c r="R1085" i="7"/>
  <c r="Q1085" i="7"/>
  <c r="P1085" i="7"/>
  <c r="O1085" i="7"/>
  <c r="N1085" i="7"/>
  <c r="M1085" i="7"/>
  <c r="L1085" i="7"/>
  <c r="K1085" i="7"/>
  <c r="J1085" i="7"/>
  <c r="I1085" i="7"/>
  <c r="G1085" i="7"/>
  <c r="H1085" i="7" s="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L1707" i="1"/>
  <c r="K1707" i="1"/>
  <c r="J1707" i="1"/>
  <c r="I1707" i="1"/>
  <c r="H1707" i="1"/>
  <c r="G1707"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H1668"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370" i="1"/>
  <c r="U1370" i="1"/>
  <c r="T1370" i="1"/>
  <c r="S1370" i="1"/>
  <c r="R1370" i="1"/>
  <c r="Q1370" i="1"/>
  <c r="P1370" i="1"/>
  <c r="O1370" i="1"/>
  <c r="N1370" i="1"/>
  <c r="M1370" i="1"/>
  <c r="L1370" i="1"/>
  <c r="K1370" i="1"/>
  <c r="J1370" i="1"/>
  <c r="I1370" i="1"/>
  <c r="H1370" i="1"/>
  <c r="G1370" i="1"/>
  <c r="V1369" i="1"/>
  <c r="U1369" i="1"/>
  <c r="T1369" i="1"/>
  <c r="S1369" i="1"/>
  <c r="R1369" i="1"/>
  <c r="Q1369" i="1"/>
  <c r="P1369" i="1"/>
  <c r="O1369" i="1"/>
  <c r="N1369" i="1"/>
  <c r="M1369" i="1"/>
  <c r="L1369" i="1"/>
  <c r="K1369" i="1"/>
  <c r="J1369" i="1"/>
  <c r="I1369" i="1"/>
  <c r="H1369" i="1"/>
  <c r="G1369" i="1"/>
  <c r="V1368" i="1"/>
  <c r="U1368" i="1"/>
  <c r="T1368" i="1"/>
  <c r="S1368" i="1"/>
  <c r="R1368" i="1"/>
  <c r="Q1368" i="1"/>
  <c r="P1368" i="1"/>
  <c r="O1368" i="1"/>
  <c r="N1368" i="1"/>
  <c r="M1368" i="1"/>
  <c r="L1368" i="1"/>
  <c r="K1368" i="1"/>
  <c r="J1368" i="1"/>
  <c r="I1368" i="1"/>
  <c r="H1368" i="1"/>
  <c r="G1368" i="1"/>
  <c r="V1087" i="1"/>
  <c r="V1087" i="12" s="1"/>
  <c r="U1087" i="1"/>
  <c r="U1087" i="12" s="1"/>
  <c r="T1087" i="1"/>
  <c r="T1087" i="12" s="1"/>
  <c r="S1087" i="1"/>
  <c r="S1087" i="12" s="1"/>
  <c r="R1087" i="1"/>
  <c r="Q1087" i="1"/>
  <c r="Q1087" i="12" s="1"/>
  <c r="P1087" i="1"/>
  <c r="P1087" i="12" s="1"/>
  <c r="O1087" i="1"/>
  <c r="O1087" i="12" s="1"/>
  <c r="N1087" i="1"/>
  <c r="N1087" i="12" s="1"/>
  <c r="M1087" i="1"/>
  <c r="M1087" i="12" s="1"/>
  <c r="L1087" i="1"/>
  <c r="L1087" i="12" s="1"/>
  <c r="K1087" i="1"/>
  <c r="K1087" i="12" s="1"/>
  <c r="J1087" i="1"/>
  <c r="I1087" i="1"/>
  <c r="I1087" i="12" s="1"/>
  <c r="G1087" i="1"/>
  <c r="G1087" i="12" s="1"/>
  <c r="V1086" i="1"/>
  <c r="V1086" i="12" s="1"/>
  <c r="U1086" i="1"/>
  <c r="U1086" i="12" s="1"/>
  <c r="T1086" i="1"/>
  <c r="T1086" i="12" s="1"/>
  <c r="S1086" i="1"/>
  <c r="R1086" i="1"/>
  <c r="R1086" i="12" s="1"/>
  <c r="Q1086" i="1"/>
  <c r="P1086" i="1"/>
  <c r="P1086" i="12" s="1"/>
  <c r="O1086" i="1"/>
  <c r="O1086" i="12" s="1"/>
  <c r="N1086" i="1"/>
  <c r="N1086" i="12" s="1"/>
  <c r="M1086" i="1"/>
  <c r="M1086" i="12" s="1"/>
  <c r="L1086" i="1"/>
  <c r="L1086" i="12" s="1"/>
  <c r="K1086" i="1"/>
  <c r="J1086" i="1"/>
  <c r="J1086" i="12" s="1"/>
  <c r="I1086" i="1"/>
  <c r="G1086" i="1"/>
  <c r="V1085" i="1"/>
  <c r="V1085" i="12" s="1"/>
  <c r="U1085" i="1"/>
  <c r="U1085" i="12" s="1"/>
  <c r="T1085" i="1"/>
  <c r="T1085" i="12" s="1"/>
  <c r="S1085" i="1"/>
  <c r="S1085" i="12" s="1"/>
  <c r="R1085" i="1"/>
  <c r="Q1085" i="1"/>
  <c r="Q1085" i="12" s="1"/>
  <c r="P1085" i="1"/>
  <c r="O1085" i="1"/>
  <c r="O1085" i="12" s="1"/>
  <c r="N1085" i="1"/>
  <c r="N1085" i="12" s="1"/>
  <c r="M1085" i="1"/>
  <c r="M1085" i="12" s="1"/>
  <c r="L1085" i="1"/>
  <c r="L1085" i="12" s="1"/>
  <c r="K1085" i="1"/>
  <c r="K1085" i="12" s="1"/>
  <c r="J1085" i="1"/>
  <c r="J1085" i="12" s="1"/>
  <c r="I1085" i="1"/>
  <c r="I1085" i="12" s="1"/>
  <c r="G1085" i="1"/>
  <c r="V981" i="11"/>
  <c r="U981" i="11"/>
  <c r="T981" i="11"/>
  <c r="S981" i="11"/>
  <c r="R981" i="11"/>
  <c r="Q981" i="11"/>
  <c r="P981" i="11"/>
  <c r="O981" i="11"/>
  <c r="N981" i="11"/>
  <c r="M981" i="11"/>
  <c r="L981" i="11"/>
  <c r="K981" i="11"/>
  <c r="J981" i="11"/>
  <c r="I981" i="11"/>
  <c r="H981" i="11"/>
  <c r="V980" i="11"/>
  <c r="U980" i="11"/>
  <c r="T980" i="11"/>
  <c r="S980" i="11"/>
  <c r="R980" i="11"/>
  <c r="Q980" i="11"/>
  <c r="P980" i="11"/>
  <c r="O980" i="11"/>
  <c r="N980" i="11"/>
  <c r="M980" i="11"/>
  <c r="L980" i="11"/>
  <c r="K980" i="11"/>
  <c r="J980" i="11"/>
  <c r="I980" i="11"/>
  <c r="H980" i="11"/>
  <c r="V981" i="10"/>
  <c r="U981" i="10"/>
  <c r="T981" i="10"/>
  <c r="S981" i="10"/>
  <c r="R981" i="10"/>
  <c r="Q981" i="10"/>
  <c r="P981" i="10"/>
  <c r="O981" i="10"/>
  <c r="N981" i="10"/>
  <c r="M981" i="10"/>
  <c r="L981" i="10"/>
  <c r="K981" i="10"/>
  <c r="J981" i="10"/>
  <c r="I981" i="10"/>
  <c r="H981" i="10"/>
  <c r="V980" i="10"/>
  <c r="U980" i="10"/>
  <c r="T980" i="10"/>
  <c r="S980" i="10"/>
  <c r="R980" i="10"/>
  <c r="Q980" i="10"/>
  <c r="P980" i="10"/>
  <c r="O980" i="10"/>
  <c r="N980" i="10"/>
  <c r="M980" i="10"/>
  <c r="L980" i="10"/>
  <c r="K980" i="10"/>
  <c r="J980" i="10"/>
  <c r="I980" i="10"/>
  <c r="H980" i="10"/>
  <c r="V981" i="9"/>
  <c r="U981" i="9"/>
  <c r="T981" i="9"/>
  <c r="S981" i="9"/>
  <c r="R981" i="9"/>
  <c r="Q981" i="9"/>
  <c r="P981" i="9"/>
  <c r="O981" i="9"/>
  <c r="N981" i="9"/>
  <c r="M981" i="9"/>
  <c r="L981" i="9"/>
  <c r="K981" i="9"/>
  <c r="J981" i="9"/>
  <c r="I981" i="9"/>
  <c r="H981" i="9"/>
  <c r="V980" i="9"/>
  <c r="U980" i="9"/>
  <c r="T980" i="9"/>
  <c r="S980" i="9"/>
  <c r="R980" i="9"/>
  <c r="Q980" i="9"/>
  <c r="P980" i="9"/>
  <c r="O980" i="9"/>
  <c r="N980" i="9"/>
  <c r="M980" i="9"/>
  <c r="L980" i="9"/>
  <c r="K980" i="9"/>
  <c r="J980" i="9"/>
  <c r="I980" i="9"/>
  <c r="H980" i="9"/>
  <c r="V981" i="7"/>
  <c r="U981" i="7"/>
  <c r="T981" i="7"/>
  <c r="S981" i="7"/>
  <c r="R981" i="7"/>
  <c r="Q981" i="7"/>
  <c r="P981" i="7"/>
  <c r="O981" i="7"/>
  <c r="N981" i="7"/>
  <c r="M981" i="7"/>
  <c r="L981" i="7"/>
  <c r="K981" i="7"/>
  <c r="J981" i="7"/>
  <c r="I981" i="7"/>
  <c r="H981" i="7"/>
  <c r="V980" i="7"/>
  <c r="U980" i="7"/>
  <c r="T980" i="7"/>
  <c r="S980" i="7"/>
  <c r="R980" i="7"/>
  <c r="Q980" i="7"/>
  <c r="P980" i="7"/>
  <c r="O980" i="7"/>
  <c r="N980" i="7"/>
  <c r="M980" i="7"/>
  <c r="L980" i="7"/>
  <c r="K980" i="7"/>
  <c r="J980" i="7"/>
  <c r="I980" i="7"/>
  <c r="H980" i="7"/>
  <c r="V981" i="1"/>
  <c r="U981" i="1"/>
  <c r="T981" i="1"/>
  <c r="S981" i="1"/>
  <c r="R981" i="1"/>
  <c r="Q981" i="1"/>
  <c r="P981" i="1"/>
  <c r="O981" i="1"/>
  <c r="N981" i="1"/>
  <c r="M981" i="1"/>
  <c r="L981" i="1"/>
  <c r="K981" i="1"/>
  <c r="J981" i="1"/>
  <c r="I981" i="1"/>
  <c r="H981" i="1"/>
  <c r="V980" i="1"/>
  <c r="U980" i="1"/>
  <c r="T980" i="1"/>
  <c r="S980" i="1"/>
  <c r="R980" i="1"/>
  <c r="Q980" i="1"/>
  <c r="P980" i="1"/>
  <c r="O980" i="1"/>
  <c r="N980" i="1"/>
  <c r="M980" i="1"/>
  <c r="L980" i="1"/>
  <c r="K980" i="1"/>
  <c r="J980" i="1"/>
  <c r="I980" i="1"/>
  <c r="H980" i="1"/>
  <c r="K1172" i="7"/>
  <c r="J1172" i="7"/>
  <c r="I1172" i="7"/>
  <c r="H1172" i="7"/>
  <c r="K1171" i="7"/>
  <c r="J1171" i="7"/>
  <c r="I1171" i="7"/>
  <c r="H1171" i="7"/>
  <c r="K1172" i="9"/>
  <c r="J1172" i="9"/>
  <c r="I1172" i="9"/>
  <c r="H1172" i="9"/>
  <c r="K1171" i="9"/>
  <c r="J1171" i="9"/>
  <c r="I1171" i="9"/>
  <c r="H1171" i="9"/>
  <c r="K1172" i="10"/>
  <c r="J1172" i="10"/>
  <c r="I1172" i="10"/>
  <c r="H1172" i="10"/>
  <c r="K1171" i="10"/>
  <c r="J1171" i="10"/>
  <c r="I1171" i="10"/>
  <c r="H1171" i="10"/>
  <c r="K1172" i="11"/>
  <c r="J1172" i="11"/>
  <c r="I1172" i="11"/>
  <c r="H1172" i="11"/>
  <c r="K1171" i="11"/>
  <c r="J1171" i="11"/>
  <c r="I1171" i="11"/>
  <c r="H1171" i="11"/>
  <c r="K1172" i="1"/>
  <c r="J1172" i="1"/>
  <c r="I1172" i="1"/>
  <c r="H1172" i="1"/>
  <c r="K1171" i="1"/>
  <c r="J1171" i="1"/>
  <c r="I1171" i="1"/>
  <c r="H1171" i="1"/>
  <c r="K1168" i="7"/>
  <c r="J1168" i="7"/>
  <c r="I1168" i="7"/>
  <c r="H1168" i="7"/>
  <c r="K1167" i="7"/>
  <c r="J1167" i="7"/>
  <c r="I1167" i="7"/>
  <c r="K1168" i="9"/>
  <c r="J1168" i="9"/>
  <c r="I1168" i="9"/>
  <c r="H1168" i="9"/>
  <c r="K1167" i="9"/>
  <c r="J1167" i="9"/>
  <c r="I1167" i="9"/>
  <c r="K1168" i="10"/>
  <c r="J1168" i="10"/>
  <c r="I1168" i="10"/>
  <c r="H1168" i="10"/>
  <c r="K1167" i="10"/>
  <c r="J1167" i="10"/>
  <c r="I1167" i="10"/>
  <c r="K1168" i="11"/>
  <c r="J1168" i="11"/>
  <c r="I1168" i="11"/>
  <c r="H1168" i="11"/>
  <c r="K1167" i="11"/>
  <c r="J1167" i="11"/>
  <c r="I1167" i="11"/>
  <c r="K1168" i="1"/>
  <c r="J1168" i="1"/>
  <c r="I1168" i="1"/>
  <c r="H1168" i="1"/>
  <c r="K1167" i="1"/>
  <c r="J1167" i="1"/>
  <c r="I1167" i="1"/>
  <c r="H1167" i="7"/>
  <c r="H1167" i="9"/>
  <c r="H1167" i="10"/>
  <c r="H1167" i="11"/>
  <c r="H1167" i="1"/>
  <c r="P1085" i="12" l="1"/>
  <c r="I1086" i="12"/>
  <c r="Q1086" i="12"/>
  <c r="J1087" i="12"/>
  <c r="R1087" i="12"/>
  <c r="R1085" i="12"/>
  <c r="K1086" i="12"/>
  <c r="S1086" i="12"/>
  <c r="H1086" i="1"/>
  <c r="H1086" i="12" s="1"/>
  <c r="G1086" i="12"/>
  <c r="H1085" i="1"/>
  <c r="H1085" i="12" s="1"/>
  <c r="G1085" i="12"/>
  <c r="W1087" i="9"/>
  <c r="W1425" i="9"/>
  <c r="W1426" i="9"/>
  <c r="W1427" i="9"/>
  <c r="W1368" i="7"/>
  <c r="W1369" i="7"/>
  <c r="W1370" i="7"/>
  <c r="W1368" i="9"/>
  <c r="W1369" i="9"/>
  <c r="W1370" i="9"/>
  <c r="W1368" i="10"/>
  <c r="W1369" i="10"/>
  <c r="W1370" i="10"/>
  <c r="W1425" i="10"/>
  <c r="W1426" i="10"/>
  <c r="W1427" i="10"/>
  <c r="W1368" i="1"/>
  <c r="W1369" i="1"/>
  <c r="W1370" i="1"/>
  <c r="W1425" i="1"/>
  <c r="W1426" i="1"/>
  <c r="W1427" i="1"/>
  <c r="H1087" i="10"/>
  <c r="W1087" i="10" s="1"/>
  <c r="W1368" i="11"/>
  <c r="W1369" i="11"/>
  <c r="W1370" i="11"/>
  <c r="W1425" i="11"/>
  <c r="W1426" i="11"/>
  <c r="W1427" i="11"/>
  <c r="H1087" i="11"/>
  <c r="W1087" i="11" s="1"/>
  <c r="W1086" i="7"/>
  <c r="W1087" i="7"/>
  <c r="W1425" i="7"/>
  <c r="W1426" i="7"/>
  <c r="W1427" i="7"/>
  <c r="W1085" i="11"/>
  <c r="W1086" i="11"/>
  <c r="W1085" i="10"/>
  <c r="W1086" i="10"/>
  <c r="W1085" i="9"/>
  <c r="W1086" i="9"/>
  <c r="W1085" i="7"/>
  <c r="H1087" i="1"/>
  <c r="V1165" i="1"/>
  <c r="V1164" i="1" s="1"/>
  <c r="U1165" i="1"/>
  <c r="T1165" i="1"/>
  <c r="S1165" i="1"/>
  <c r="S1164" i="1" s="1"/>
  <c r="R1165" i="1"/>
  <c r="Q1165" i="1"/>
  <c r="P1165" i="1"/>
  <c r="O1165" i="1"/>
  <c r="N1165" i="1"/>
  <c r="N1164" i="1" s="1"/>
  <c r="M1165" i="1"/>
  <c r="L1165" i="1"/>
  <c r="K1165" i="1"/>
  <c r="K1164" i="1" s="1"/>
  <c r="J1165" i="1"/>
  <c r="I1165" i="1"/>
  <c r="H1165" i="1"/>
  <c r="G1165" i="1"/>
  <c r="G1164" i="1" s="1"/>
  <c r="V1165" i="7"/>
  <c r="V1164" i="7" s="1"/>
  <c r="U1165" i="7"/>
  <c r="U1164" i="7" s="1"/>
  <c r="T1165" i="7"/>
  <c r="T1164" i="7" s="1"/>
  <c r="S1165" i="7"/>
  <c r="S1164" i="7" s="1"/>
  <c r="R1165" i="7"/>
  <c r="R1164" i="7" s="1"/>
  <c r="Q1165" i="7"/>
  <c r="Q1164" i="7" s="1"/>
  <c r="P1165" i="7"/>
  <c r="P1164" i="7" s="1"/>
  <c r="O1165" i="7"/>
  <c r="O1164" i="7" s="1"/>
  <c r="N1165" i="7"/>
  <c r="N1164" i="7" s="1"/>
  <c r="M1165" i="7"/>
  <c r="M1164" i="7" s="1"/>
  <c r="L1165" i="7"/>
  <c r="L1164" i="7" s="1"/>
  <c r="K1165" i="7"/>
  <c r="K1164" i="7" s="1"/>
  <c r="J1165" i="7"/>
  <c r="J1164" i="7" s="1"/>
  <c r="I1165" i="7"/>
  <c r="I1164" i="7" s="1"/>
  <c r="H1165" i="7"/>
  <c r="H1164" i="7" s="1"/>
  <c r="G1165" i="7"/>
  <c r="G1164" i="7" s="1"/>
  <c r="V1165" i="9"/>
  <c r="V1164" i="9" s="1"/>
  <c r="U1165" i="9"/>
  <c r="U1164" i="9" s="1"/>
  <c r="T1165" i="9"/>
  <c r="T1164" i="9" s="1"/>
  <c r="S1165" i="9"/>
  <c r="S1164" i="9" s="1"/>
  <c r="R1165" i="9"/>
  <c r="R1164" i="9" s="1"/>
  <c r="Q1165" i="9"/>
  <c r="Q1164" i="9" s="1"/>
  <c r="P1165" i="9"/>
  <c r="P1164" i="9" s="1"/>
  <c r="O1165" i="9"/>
  <c r="O1164" i="9" s="1"/>
  <c r="N1165" i="9"/>
  <c r="N1164" i="9" s="1"/>
  <c r="M1165" i="9"/>
  <c r="M1164" i="9" s="1"/>
  <c r="L1165" i="9"/>
  <c r="L1164" i="9" s="1"/>
  <c r="K1165" i="9"/>
  <c r="J1165" i="9"/>
  <c r="J1164" i="9" s="1"/>
  <c r="I1165" i="9"/>
  <c r="I1164" i="9" s="1"/>
  <c r="H1165" i="9"/>
  <c r="H1164" i="9" s="1"/>
  <c r="G1165" i="9"/>
  <c r="V1165" i="10"/>
  <c r="V1164" i="10" s="1"/>
  <c r="U1165" i="10"/>
  <c r="U1164" i="10" s="1"/>
  <c r="T1165" i="10"/>
  <c r="T1164" i="10" s="1"/>
  <c r="S1165" i="10"/>
  <c r="R1165" i="10"/>
  <c r="R1164" i="10" s="1"/>
  <c r="Q1165" i="10"/>
  <c r="Q1164" i="10" s="1"/>
  <c r="P1165" i="10"/>
  <c r="P1164" i="10" s="1"/>
  <c r="O1165" i="10"/>
  <c r="O1164" i="10" s="1"/>
  <c r="N1165" i="10"/>
  <c r="N1164" i="10" s="1"/>
  <c r="M1165" i="10"/>
  <c r="M1164" i="10" s="1"/>
  <c r="L1165" i="10"/>
  <c r="L1164" i="10" s="1"/>
  <c r="K1165" i="10"/>
  <c r="K1164" i="10" s="1"/>
  <c r="J1165" i="10"/>
  <c r="J1164" i="10" s="1"/>
  <c r="I1165" i="10"/>
  <c r="I1164" i="10" s="1"/>
  <c r="H1165" i="10"/>
  <c r="H1164" i="10" s="1"/>
  <c r="G1165" i="10"/>
  <c r="G1164" i="10" s="1"/>
  <c r="V1165" i="11"/>
  <c r="V1164" i="11" s="1"/>
  <c r="U1165" i="11"/>
  <c r="U1164" i="11" s="1"/>
  <c r="T1165" i="11"/>
  <c r="T1164" i="11" s="1"/>
  <c r="S1165" i="11"/>
  <c r="S1164" i="11" s="1"/>
  <c r="R1165" i="11"/>
  <c r="R1164" i="11" s="1"/>
  <c r="Q1165" i="11"/>
  <c r="Q1164" i="11" s="1"/>
  <c r="P1165" i="11"/>
  <c r="P1164" i="11" s="1"/>
  <c r="O1165" i="11"/>
  <c r="O1164" i="11" s="1"/>
  <c r="N1165" i="11"/>
  <c r="N1164" i="11" s="1"/>
  <c r="M1165" i="11"/>
  <c r="M1164" i="11" s="1"/>
  <c r="L1165" i="11"/>
  <c r="L1164" i="11" s="1"/>
  <c r="K1165" i="11"/>
  <c r="K1164" i="11" s="1"/>
  <c r="J1165" i="11"/>
  <c r="J1164" i="11" s="1"/>
  <c r="I1165" i="11"/>
  <c r="I1164" i="11" s="1"/>
  <c r="H1165" i="11"/>
  <c r="H1164" i="11" s="1"/>
  <c r="G1165"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1"/>
  <c r="G308" i="7"/>
  <c r="G308" i="9"/>
  <c r="G308" i="10"/>
  <c r="G308" i="11"/>
  <c r="G309" i="12"/>
  <c r="G308" i="12" s="1"/>
  <c r="W1086" i="1" l="1"/>
  <c r="W1086" i="12" s="1"/>
  <c r="W1085" i="1"/>
  <c r="W1085" i="12" s="1"/>
  <c r="W1087" i="1"/>
  <c r="W1087" i="12" s="1"/>
  <c r="H1087" i="12"/>
  <c r="W1165" i="9"/>
  <c r="W1164" i="9" s="1"/>
  <c r="S1165" i="12"/>
  <c r="S1164" i="12" s="1"/>
  <c r="W1165" i="11"/>
  <c r="W1164" i="11" s="1"/>
  <c r="G1164" i="11"/>
  <c r="S1164" i="10"/>
  <c r="K1165" i="12"/>
  <c r="K1164" i="12" s="1"/>
  <c r="W1165" i="10"/>
  <c r="W1164" i="10" s="1"/>
  <c r="O1165" i="12"/>
  <c r="O1164" i="12" s="1"/>
  <c r="G1164" i="9"/>
  <c r="L1165" i="12"/>
  <c r="L1164" i="12" s="1"/>
  <c r="T1165" i="12"/>
  <c r="T1164" i="12" s="1"/>
  <c r="M1165" i="12"/>
  <c r="M1164" i="12" s="1"/>
  <c r="U1165" i="12"/>
  <c r="U1164" i="12" s="1"/>
  <c r="K1164" i="9"/>
  <c r="N1165" i="12"/>
  <c r="N1164" i="12" s="1"/>
  <c r="V1165" i="12"/>
  <c r="V1164" i="12" s="1"/>
  <c r="H1165" i="12"/>
  <c r="H1164" i="12" s="1"/>
  <c r="P1165" i="12"/>
  <c r="P1164" i="12" s="1"/>
  <c r="I1165" i="12"/>
  <c r="I1164" i="12" s="1"/>
  <c r="Q1165" i="12"/>
  <c r="Q1164" i="12" s="1"/>
  <c r="J1165" i="12"/>
  <c r="J1164" i="12" s="1"/>
  <c r="R1165" i="12"/>
  <c r="R1164" i="12" s="1"/>
  <c r="W1165" i="7"/>
  <c r="W1164" i="7" s="1"/>
  <c r="O1164" i="1"/>
  <c r="H1164" i="1"/>
  <c r="P1164" i="1"/>
  <c r="W1165" i="1"/>
  <c r="W1164" i="1" s="1"/>
  <c r="G1165" i="12"/>
  <c r="G1164" i="12" s="1"/>
  <c r="I1164" i="1"/>
  <c r="Q1164" i="1"/>
  <c r="J1164" i="1"/>
  <c r="R1164" i="1"/>
  <c r="L1164" i="1"/>
  <c r="T1164" i="1"/>
  <c r="M1164" i="1"/>
  <c r="U1164" i="1"/>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W310" i="12" s="1"/>
  <c r="V311" i="12"/>
  <c r="U311" i="12"/>
  <c r="U310" i="12" s="1"/>
  <c r="T311" i="12"/>
  <c r="S311" i="12"/>
  <c r="R311" i="12"/>
  <c r="R310" i="12" s="1"/>
  <c r="Q311" i="12"/>
  <c r="P311" i="12"/>
  <c r="P310" i="12" s="1"/>
  <c r="O311" i="12"/>
  <c r="N311" i="12"/>
  <c r="N310" i="12" s="1"/>
  <c r="M311" i="12"/>
  <c r="M310" i="12" s="1"/>
  <c r="L311" i="12"/>
  <c r="L310" i="12" s="1"/>
  <c r="K311" i="12"/>
  <c r="K310" i="12" s="1"/>
  <c r="J311" i="12"/>
  <c r="I311" i="12"/>
  <c r="I310" i="12" s="1"/>
  <c r="H311" i="12"/>
  <c r="J310" i="12" l="1"/>
  <c r="Q310" i="12"/>
  <c r="T310" i="12"/>
  <c r="V310" i="12"/>
  <c r="S310" i="12"/>
  <c r="O310" i="12"/>
  <c r="W1165" i="12"/>
  <c r="W1164" i="12" s="1"/>
  <c r="H310" i="12"/>
  <c r="K1168" i="12"/>
  <c r="J1168" i="12"/>
  <c r="V1169" i="1"/>
  <c r="U1169" i="1"/>
  <c r="T1169" i="1"/>
  <c r="S1169" i="1"/>
  <c r="R1169" i="1"/>
  <c r="Q1169" i="1"/>
  <c r="P1169" i="1"/>
  <c r="O1169" i="1"/>
  <c r="N1169" i="1"/>
  <c r="M1169" i="1"/>
  <c r="L1169" i="1"/>
  <c r="K1169" i="1"/>
  <c r="K1166" i="1" s="1"/>
  <c r="J1169" i="1"/>
  <c r="J1166" i="1" s="1"/>
  <c r="I1169" i="1"/>
  <c r="I1166" i="1" s="1"/>
  <c r="H1169" i="1"/>
  <c r="H1166" i="1" s="1"/>
  <c r="V1169" i="7"/>
  <c r="U1169" i="7"/>
  <c r="T1169" i="7"/>
  <c r="S1169" i="7"/>
  <c r="R1169" i="7"/>
  <c r="Q1169" i="7"/>
  <c r="P1169" i="7"/>
  <c r="O1169" i="7"/>
  <c r="N1169" i="7"/>
  <c r="M1169" i="7"/>
  <c r="L1169" i="7"/>
  <c r="K1169" i="7"/>
  <c r="J1169" i="7"/>
  <c r="J1166" i="7" s="1"/>
  <c r="I1169" i="7"/>
  <c r="H1169" i="7"/>
  <c r="H1166" i="7" s="1"/>
  <c r="V1169" i="9"/>
  <c r="U1169" i="9"/>
  <c r="T1169" i="9"/>
  <c r="S1169" i="9"/>
  <c r="R1169" i="9"/>
  <c r="Q1169" i="9"/>
  <c r="P1169" i="9"/>
  <c r="O1169" i="9"/>
  <c r="N1169" i="9"/>
  <c r="M1169" i="9"/>
  <c r="L1169" i="9"/>
  <c r="K1169" i="9"/>
  <c r="J1169" i="9"/>
  <c r="J1166" i="9" s="1"/>
  <c r="I1169" i="9"/>
  <c r="H1169" i="9"/>
  <c r="H1166" i="9" s="1"/>
  <c r="V1169" i="10"/>
  <c r="U1169" i="10"/>
  <c r="T1169" i="10"/>
  <c r="S1169" i="10"/>
  <c r="R1169" i="10"/>
  <c r="Q1169" i="10"/>
  <c r="P1169" i="10"/>
  <c r="O1169" i="10"/>
  <c r="N1169" i="10"/>
  <c r="M1169" i="10"/>
  <c r="L1169" i="10"/>
  <c r="K1169" i="10"/>
  <c r="J1169" i="10"/>
  <c r="J1166" i="10" s="1"/>
  <c r="I1169" i="10"/>
  <c r="H1169" i="10"/>
  <c r="H1166" i="10" s="1"/>
  <c r="V1169" i="11"/>
  <c r="U1169" i="11"/>
  <c r="T1169" i="11"/>
  <c r="S1169" i="11"/>
  <c r="R1169" i="11"/>
  <c r="Q1169" i="11"/>
  <c r="P1169" i="11"/>
  <c r="O1169" i="11"/>
  <c r="N1169" i="11"/>
  <c r="M1169" i="11"/>
  <c r="L1169" i="11"/>
  <c r="K1169" i="11"/>
  <c r="J1169" i="11"/>
  <c r="J1166" i="11" s="1"/>
  <c r="I1169" i="11"/>
  <c r="H1169" i="11"/>
  <c r="H1166" i="11" s="1"/>
  <c r="G1169" i="1"/>
  <c r="G1168" i="1"/>
  <c r="G1167" i="1"/>
  <c r="G1169" i="7"/>
  <c r="G1168" i="7"/>
  <c r="G1167" i="7"/>
  <c r="G1169" i="9"/>
  <c r="G1168" i="9"/>
  <c r="G1167" i="9"/>
  <c r="G1169" i="10"/>
  <c r="G1168" i="10"/>
  <c r="G1167" i="10"/>
  <c r="G1169" i="11"/>
  <c r="G1168" i="11"/>
  <c r="G1167" i="11"/>
  <c r="G1166" i="10" l="1"/>
  <c r="G1166" i="1"/>
  <c r="G1166" i="11"/>
  <c r="G1166" i="9"/>
  <c r="G1166" i="7"/>
  <c r="I1166" i="11"/>
  <c r="I1166" i="10"/>
  <c r="I1166" i="9"/>
  <c r="I1166" i="7"/>
  <c r="K1166" i="11"/>
  <c r="K1166" i="10"/>
  <c r="K1166" i="9"/>
  <c r="K1166" i="7"/>
  <c r="W1169" i="11"/>
  <c r="G1169" i="12"/>
  <c r="P1169" i="12"/>
  <c r="W1169" i="10"/>
  <c r="W1169" i="7"/>
  <c r="G1167" i="12"/>
  <c r="I1169" i="12"/>
  <c r="Q1169" i="12"/>
  <c r="J1169" i="12"/>
  <c r="R1169" i="12"/>
  <c r="K1169" i="12"/>
  <c r="L1169" i="12"/>
  <c r="T1169" i="12"/>
  <c r="G1168" i="12"/>
  <c r="M1169" i="12"/>
  <c r="U1169" i="12"/>
  <c r="N1169" i="12"/>
  <c r="O1169" i="12"/>
  <c r="W1169" i="1"/>
  <c r="S1169" i="12"/>
  <c r="V1169" i="12"/>
  <c r="W1169" i="9"/>
  <c r="H1169" i="12"/>
  <c r="K1167" i="12"/>
  <c r="I1167" i="12"/>
  <c r="J1167" i="12"/>
  <c r="I1168" i="12"/>
  <c r="L1167" i="11"/>
  <c r="L1168" i="11"/>
  <c r="L1167" i="10"/>
  <c r="L1168" i="10"/>
  <c r="L1167" i="9"/>
  <c r="L1168" i="9"/>
  <c r="L1167" i="7"/>
  <c r="L1168" i="7"/>
  <c r="L1167" i="1"/>
  <c r="L1168" i="1"/>
  <c r="H1167" i="12"/>
  <c r="H1168" i="12"/>
  <c r="J1166" i="12" l="1"/>
  <c r="W1169" i="12"/>
  <c r="G1166" i="12"/>
  <c r="K1166" i="12"/>
  <c r="H1166" i="12"/>
  <c r="L1166" i="10"/>
  <c r="L1166" i="7"/>
  <c r="I1166" i="12"/>
  <c r="L1166" i="9"/>
  <c r="L1166" i="11"/>
  <c r="L1166" i="1"/>
  <c r="M1168" i="7"/>
  <c r="M1168" i="10"/>
  <c r="L1168" i="12"/>
  <c r="M1167" i="7"/>
  <c r="M1167" i="10"/>
  <c r="L1167" i="12"/>
  <c r="M1168" i="1"/>
  <c r="M1168" i="9"/>
  <c r="M1168" i="11"/>
  <c r="M1167" i="1"/>
  <c r="M1167" i="9"/>
  <c r="M1167" i="11"/>
  <c r="M1166" i="7" l="1"/>
  <c r="M1166" i="9"/>
  <c r="M1166" i="11"/>
  <c r="M1166" i="1"/>
  <c r="L1166" i="12"/>
  <c r="M1166" i="10"/>
  <c r="N1167" i="7"/>
  <c r="N1168" i="11"/>
  <c r="O1168" i="11" s="1"/>
  <c r="N1168" i="9"/>
  <c r="N1167" i="11"/>
  <c r="M1168" i="12"/>
  <c r="N1168" i="1"/>
  <c r="N1167" i="9"/>
  <c r="N1168" i="10"/>
  <c r="N1167" i="10"/>
  <c r="M1167" i="12"/>
  <c r="N1167" i="1"/>
  <c r="N1168" i="7"/>
  <c r="N1166" i="11" l="1"/>
  <c r="N1166" i="1"/>
  <c r="M1166" i="12"/>
  <c r="N1166" i="9"/>
  <c r="N1166" i="10"/>
  <c r="N1166" i="7"/>
  <c r="O1167" i="7"/>
  <c r="O1167" i="11"/>
  <c r="O1166" i="11" s="1"/>
  <c r="O1167" i="9"/>
  <c r="O1167" i="1"/>
  <c r="O1167" i="10"/>
  <c r="N1167" i="12"/>
  <c r="O1168" i="10"/>
  <c r="P1168" i="10" s="1"/>
  <c r="N1168" i="12"/>
  <c r="O1168" i="1"/>
  <c r="O1168" i="7"/>
  <c r="O1168" i="9"/>
  <c r="P1168" i="11"/>
  <c r="O1166" i="1" l="1"/>
  <c r="O1166" i="9"/>
  <c r="N1166" i="12"/>
  <c r="O1166" i="10"/>
  <c r="O1166" i="7"/>
  <c r="P1167" i="1"/>
  <c r="P1167" i="9"/>
  <c r="P1167" i="10"/>
  <c r="P1166" i="10" s="1"/>
  <c r="O1167" i="12"/>
  <c r="P1167" i="7"/>
  <c r="P1167" i="11"/>
  <c r="P1166" i="11" s="1"/>
  <c r="P1168" i="1"/>
  <c r="Q1168" i="1" s="1"/>
  <c r="O1168" i="12"/>
  <c r="Q1168" i="11"/>
  <c r="R1168" i="11" s="1"/>
  <c r="P1168" i="9"/>
  <c r="Q1168" i="9" s="1"/>
  <c r="P1168" i="7"/>
  <c r="Q1168" i="7" s="1"/>
  <c r="Q1168" i="10"/>
  <c r="O1166" i="12" l="1"/>
  <c r="P1167" i="12"/>
  <c r="P1166" i="7"/>
  <c r="P1166" i="9"/>
  <c r="P1166" i="1"/>
  <c r="Q1167" i="1"/>
  <c r="Q1166" i="1" s="1"/>
  <c r="Q1167" i="10"/>
  <c r="Q1166" i="10" s="1"/>
  <c r="Q1167" i="11"/>
  <c r="Q1166" i="11" s="1"/>
  <c r="Q1167" i="9"/>
  <c r="Q1166" i="9" s="1"/>
  <c r="Q1167" i="7"/>
  <c r="Q1166" i="7" s="1"/>
  <c r="R1168" i="1"/>
  <c r="S1168" i="1" s="1"/>
  <c r="P1168" i="12"/>
  <c r="R1168" i="7"/>
  <c r="S1168" i="7" s="1"/>
  <c r="T1168" i="7" s="1"/>
  <c r="U1168" i="7" s="1"/>
  <c r="V1168" i="7" s="1"/>
  <c r="W1168" i="7" s="1"/>
  <c r="Q1168" i="12"/>
  <c r="S1168" i="11"/>
  <c r="R1168" i="9"/>
  <c r="S1168" i="9" s="1"/>
  <c r="T1168" i="9" s="1"/>
  <c r="U1168" i="9" s="1"/>
  <c r="V1168" i="9" s="1"/>
  <c r="W1168" i="9" s="1"/>
  <c r="R1168" i="10"/>
  <c r="S1168" i="10" s="1"/>
  <c r="P1166" i="12" l="1"/>
  <c r="R1167" i="9"/>
  <c r="R1166" i="9" s="1"/>
  <c r="R1167" i="7"/>
  <c r="R1166" i="7" s="1"/>
  <c r="R1167" i="11"/>
  <c r="R1166" i="11" s="1"/>
  <c r="R1167" i="10"/>
  <c r="R1166" i="10" s="1"/>
  <c r="Q1167" i="12"/>
  <c r="Q1166" i="12" s="1"/>
  <c r="R1167" i="1"/>
  <c r="R1166" i="1" s="1"/>
  <c r="T1168" i="10"/>
  <c r="U1168" i="10" s="1"/>
  <c r="V1168" i="10" s="1"/>
  <c r="W1168" i="10" s="1"/>
  <c r="R1168" i="12"/>
  <c r="T1168" i="11"/>
  <c r="U1168" i="11" s="1"/>
  <c r="V1168" i="11" s="1"/>
  <c r="W1168" i="11" s="1"/>
  <c r="S1168" i="12"/>
  <c r="T1168" i="1"/>
  <c r="S1167" i="9" l="1"/>
  <c r="S1166" i="9" s="1"/>
  <c r="S1167" i="11"/>
  <c r="S1166" i="11" s="1"/>
  <c r="S1167" i="1"/>
  <c r="S1166" i="1" s="1"/>
  <c r="S1167" i="7"/>
  <c r="S1166" i="7" s="1"/>
  <c r="R1167" i="12"/>
  <c r="R1166" i="12" s="1"/>
  <c r="S1167" i="10"/>
  <c r="S1166" i="10" s="1"/>
  <c r="T1168" i="12"/>
  <c r="U1168" i="1"/>
  <c r="T1167" i="9" l="1"/>
  <c r="T1166" i="9" s="1"/>
  <c r="S1167" i="12"/>
  <c r="S1166" i="12" s="1"/>
  <c r="T1167" i="10"/>
  <c r="T1166" i="10" s="1"/>
  <c r="T1167" i="11"/>
  <c r="T1166" i="11" s="1"/>
  <c r="T1167" i="7"/>
  <c r="T1166" i="7" s="1"/>
  <c r="T1167" i="1"/>
  <c r="T1166" i="1" s="1"/>
  <c r="U1168" i="12"/>
  <c r="V1168" i="1"/>
  <c r="U1167" i="9" l="1"/>
  <c r="U1166" i="9" s="1"/>
  <c r="U1167" i="7"/>
  <c r="U1166" i="7" s="1"/>
  <c r="T1167" i="12"/>
  <c r="T1166" i="12" s="1"/>
  <c r="U1167" i="10"/>
  <c r="U1166" i="10" s="1"/>
  <c r="U1167" i="1"/>
  <c r="U1166" i="1" s="1"/>
  <c r="U1167" i="11"/>
  <c r="U1166" i="11" s="1"/>
  <c r="V1168" i="12"/>
  <c r="W1168" i="1"/>
  <c r="W1168" i="12" s="1"/>
  <c r="V1167" i="9" l="1"/>
  <c r="V1166" i="9" s="1"/>
  <c r="U1167" i="12"/>
  <c r="U1166" i="12" s="1"/>
  <c r="V1167" i="1"/>
  <c r="V1166" i="1" s="1"/>
  <c r="V1167" i="10"/>
  <c r="V1166" i="10" s="1"/>
  <c r="V1167" i="11"/>
  <c r="V1166" i="11" s="1"/>
  <c r="V1167" i="7"/>
  <c r="V1166" i="7" s="1"/>
  <c r="G313" i="12"/>
  <c r="G312" i="12"/>
  <c r="G311" i="12"/>
  <c r="G310" i="12" l="1"/>
  <c r="W1167" i="9"/>
  <c r="W1166" i="9" s="1"/>
  <c r="W1167" i="11"/>
  <c r="W1166" i="11" s="1"/>
  <c r="W1167" i="10"/>
  <c r="W1166" i="10" s="1"/>
  <c r="V1167" i="12"/>
  <c r="V1166" i="12" s="1"/>
  <c r="W1167" i="1"/>
  <c r="W1166" i="1" s="1"/>
  <c r="W1167" i="7"/>
  <c r="W1166" i="7" s="1"/>
  <c r="G303" i="7"/>
  <c r="G303" i="9"/>
  <c r="G303" i="10"/>
  <c r="G303" i="11"/>
  <c r="G303" i="1"/>
  <c r="G1163" i="1"/>
  <c r="H1163" i="1" s="1"/>
  <c r="G1163" i="7"/>
  <c r="H1163" i="7" s="1"/>
  <c r="G1163" i="9"/>
  <c r="H1163" i="9" s="1"/>
  <c r="G1163" i="10"/>
  <c r="H1163" i="10" s="1"/>
  <c r="G1163" i="11"/>
  <c r="H1163" i="11" s="1"/>
  <c r="G1157" i="1"/>
  <c r="H1157" i="1" s="1"/>
  <c r="G1158" i="1"/>
  <c r="H1158" i="1" s="1"/>
  <c r="G1157" i="7"/>
  <c r="G1158" i="7"/>
  <c r="H1158" i="7" s="1"/>
  <c r="G1157" i="9"/>
  <c r="H1157" i="9" s="1"/>
  <c r="I1157" i="9" s="1"/>
  <c r="G1158" i="9"/>
  <c r="H1158" i="9" s="1"/>
  <c r="G1157" i="10"/>
  <c r="H1157" i="10" s="1"/>
  <c r="G1158" i="10"/>
  <c r="H1158" i="10" s="1"/>
  <c r="G1157" i="11"/>
  <c r="H1157" i="11" s="1"/>
  <c r="G1158" i="11"/>
  <c r="W1167" i="12" l="1"/>
  <c r="W1166" i="12" s="1"/>
  <c r="G1157" i="12"/>
  <c r="I1158" i="7"/>
  <c r="J1158" i="7" s="1"/>
  <c r="K1158" i="7" s="1"/>
  <c r="I1163" i="7"/>
  <c r="I1163" i="10"/>
  <c r="J1163" i="10" s="1"/>
  <c r="H1163" i="12"/>
  <c r="G1163" i="12"/>
  <c r="I1163" i="11"/>
  <c r="I1163" i="1"/>
  <c r="I1163" i="9"/>
  <c r="I1157" i="10"/>
  <c r="J1157" i="10" s="1"/>
  <c r="I1158" i="1"/>
  <c r="H1158" i="11"/>
  <c r="H1158" i="12" s="1"/>
  <c r="I1157" i="11"/>
  <c r="J1157" i="11" s="1"/>
  <c r="I1158" i="10"/>
  <c r="J1158" i="10" s="1"/>
  <c r="H1157" i="7"/>
  <c r="H1157" i="12" s="1"/>
  <c r="I1157" i="1"/>
  <c r="I1158" i="9"/>
  <c r="J1158" i="9" s="1"/>
  <c r="K1158" i="9" s="1"/>
  <c r="J1157" i="9"/>
  <c r="K1157" i="9" s="1"/>
  <c r="G1158" i="12"/>
  <c r="K1157" i="11" l="1"/>
  <c r="L1157" i="11" s="1"/>
  <c r="M1157" i="11" s="1"/>
  <c r="J1163" i="7"/>
  <c r="K1163" i="7" s="1"/>
  <c r="J1163" i="9"/>
  <c r="K1163" i="9" s="1"/>
  <c r="K1163" i="10"/>
  <c r="J1163" i="11"/>
  <c r="K1163" i="11" s="1"/>
  <c r="I1163" i="12"/>
  <c r="J1163" i="1"/>
  <c r="K1163" i="1" s="1"/>
  <c r="L1158" i="7"/>
  <c r="J1158" i="1"/>
  <c r="L1157" i="9"/>
  <c r="M1157" i="9" s="1"/>
  <c r="N1157" i="9" s="1"/>
  <c r="K1158" i="10"/>
  <c r="J1157" i="1"/>
  <c r="I1157" i="7"/>
  <c r="I1157" i="12" s="1"/>
  <c r="L1158" i="9"/>
  <c r="M1158" i="9" s="1"/>
  <c r="N1158" i="9" s="1"/>
  <c r="O1158" i="9" s="1"/>
  <c r="K1157" i="10"/>
  <c r="I1158" i="11"/>
  <c r="J1158" i="11" s="1"/>
  <c r="J1157" i="7" l="1"/>
  <c r="K1157" i="7" s="1"/>
  <c r="L1157" i="7" s="1"/>
  <c r="K1158" i="1"/>
  <c r="L1158" i="1" s="1"/>
  <c r="I1158" i="12"/>
  <c r="L1163" i="7"/>
  <c r="L1163" i="11"/>
  <c r="M1163" i="11" s="1"/>
  <c r="K1163" i="12"/>
  <c r="L1163" i="10"/>
  <c r="M1163" i="10" s="1"/>
  <c r="N1163" i="10" s="1"/>
  <c r="J1163" i="12"/>
  <c r="L1163" i="9"/>
  <c r="L1163" i="1"/>
  <c r="M1163" i="1" s="1"/>
  <c r="K1157" i="1"/>
  <c r="N1157" i="11"/>
  <c r="P1158" i="9"/>
  <c r="M1158" i="7"/>
  <c r="O1157" i="9"/>
  <c r="J1158" i="12"/>
  <c r="L1157" i="10"/>
  <c r="K1158" i="11"/>
  <c r="L1158" i="10"/>
  <c r="K1157" i="12" l="1"/>
  <c r="J1157" i="12"/>
  <c r="M1163" i="7"/>
  <c r="N1163" i="7" s="1"/>
  <c r="M1158" i="1"/>
  <c r="N1158" i="1" s="1"/>
  <c r="Q1158" i="9"/>
  <c r="R1158" i="9" s="1"/>
  <c r="O1163" i="10"/>
  <c r="P1163" i="10" s="1"/>
  <c r="L1163" i="12"/>
  <c r="M1163" i="9"/>
  <c r="N1163" i="9" s="1"/>
  <c r="N1163" i="1"/>
  <c r="O1163" i="1" s="1"/>
  <c r="N1163" i="11"/>
  <c r="N1158" i="7"/>
  <c r="M1158" i="10"/>
  <c r="P1157" i="9"/>
  <c r="M1157" i="7"/>
  <c r="L1158" i="11"/>
  <c r="M1157" i="10"/>
  <c r="K1158" i="12"/>
  <c r="O1157" i="11"/>
  <c r="L1157" i="1"/>
  <c r="S1158" i="9" l="1"/>
  <c r="T1158" i="9" s="1"/>
  <c r="O1163" i="7"/>
  <c r="M1163" i="12"/>
  <c r="N1157" i="7"/>
  <c r="O1157" i="7" s="1"/>
  <c r="P1163" i="1"/>
  <c r="O1163" i="9"/>
  <c r="N1163" i="12"/>
  <c r="O1163" i="11"/>
  <c r="Q1163" i="10"/>
  <c r="R1163" i="10" s="1"/>
  <c r="S1163" i="10" s="1"/>
  <c r="T1163" i="10" s="1"/>
  <c r="U1163" i="10" s="1"/>
  <c r="V1163" i="10" s="1"/>
  <c r="W1163" i="10" s="1"/>
  <c r="Q1157" i="9"/>
  <c r="R1157" i="9" s="1"/>
  <c r="S1157" i="9" s="1"/>
  <c r="T1157" i="9" s="1"/>
  <c r="U1157" i="9" s="1"/>
  <c r="V1157" i="9" s="1"/>
  <c r="W1157" i="9" s="1"/>
  <c r="L1157" i="12"/>
  <c r="N1157" i="10"/>
  <c r="M1157" i="1"/>
  <c r="M1157" i="12" s="1"/>
  <c r="O1158" i="1"/>
  <c r="O1158" i="7"/>
  <c r="N1158" i="10"/>
  <c r="O1158" i="10" s="1"/>
  <c r="M1158" i="11"/>
  <c r="N1158" i="11" s="1"/>
  <c r="L1158" i="12"/>
  <c r="P1157" i="11"/>
  <c r="P1157" i="7" l="1"/>
  <c r="Q1157" i="7" s="1"/>
  <c r="U1158" i="9"/>
  <c r="V1158" i="9" s="1"/>
  <c r="N1158" i="12"/>
  <c r="P1163" i="7"/>
  <c r="Q1163" i="7" s="1"/>
  <c r="Q1163" i="1"/>
  <c r="O1163" i="12"/>
  <c r="P1163" i="9"/>
  <c r="P1163" i="11"/>
  <c r="Q1163" i="11" s="1"/>
  <c r="R1163" i="11" s="1"/>
  <c r="S1163" i="11" s="1"/>
  <c r="P1158" i="1"/>
  <c r="Q1158" i="1" s="1"/>
  <c r="P1158" i="10"/>
  <c r="Q1158" i="10" s="1"/>
  <c r="O1157" i="10"/>
  <c r="P1157" i="10" s="1"/>
  <c r="Q1157" i="10" s="1"/>
  <c r="R1157" i="10" s="1"/>
  <c r="S1157" i="10" s="1"/>
  <c r="T1157" i="10" s="1"/>
  <c r="P1158" i="7"/>
  <c r="Q1158" i="7" s="1"/>
  <c r="R1158" i="7" s="1"/>
  <c r="S1158" i="7" s="1"/>
  <c r="T1158" i="7" s="1"/>
  <c r="U1158" i="7" s="1"/>
  <c r="V1158" i="7" s="1"/>
  <c r="Q1157" i="11"/>
  <c r="R1157" i="11" s="1"/>
  <c r="S1157" i="11" s="1"/>
  <c r="T1157" i="11" s="1"/>
  <c r="U1157" i="11" s="1"/>
  <c r="V1157" i="11" s="1"/>
  <c r="W1157" i="11" s="1"/>
  <c r="N1157" i="1"/>
  <c r="M1158" i="12"/>
  <c r="O1158" i="11"/>
  <c r="O1158" i="12" s="1"/>
  <c r="L1171" i="7"/>
  <c r="L1171" i="1"/>
  <c r="M1171" i="1" s="1"/>
  <c r="L1171" i="11"/>
  <c r="M1171" i="11" s="1"/>
  <c r="L1171" i="10"/>
  <c r="M1171" i="10" s="1"/>
  <c r="N1171" i="10" s="1"/>
  <c r="L1171" i="9"/>
  <c r="M1171" i="9" s="1"/>
  <c r="R1157" i="7" l="1"/>
  <c r="S1157" i="7" s="1"/>
  <c r="R1163" i="7"/>
  <c r="W1158" i="9"/>
  <c r="P1158" i="11"/>
  <c r="Q1158" i="11" s="1"/>
  <c r="Q1158" i="12" s="1"/>
  <c r="Q1163" i="9"/>
  <c r="R1163" i="9" s="1"/>
  <c r="S1163" i="9" s="1"/>
  <c r="T1163" i="9" s="1"/>
  <c r="U1163" i="9" s="1"/>
  <c r="V1163" i="9" s="1"/>
  <c r="W1163" i="9" s="1"/>
  <c r="P1163" i="12"/>
  <c r="R1163" i="1"/>
  <c r="T1163" i="11"/>
  <c r="U1163" i="11" s="1"/>
  <c r="V1163" i="11" s="1"/>
  <c r="W1163" i="11" s="1"/>
  <c r="R1158" i="1"/>
  <c r="R1158" i="10"/>
  <c r="U1157" i="10"/>
  <c r="V1157" i="10" s="1"/>
  <c r="W1157" i="10" s="1"/>
  <c r="N1157" i="12"/>
  <c r="O1157" i="1"/>
  <c r="W1158" i="7"/>
  <c r="N1171" i="9"/>
  <c r="N1171" i="11"/>
  <c r="O1171" i="11" s="1"/>
  <c r="O1171" i="10"/>
  <c r="M1171" i="7"/>
  <c r="Q1163" i="12" l="1"/>
  <c r="S1163" i="7"/>
  <c r="T1163" i="7" s="1"/>
  <c r="U1163" i="7" s="1"/>
  <c r="T1157" i="7"/>
  <c r="U1157" i="7" s="1"/>
  <c r="V1157" i="7" s="1"/>
  <c r="W1157" i="7" s="1"/>
  <c r="P1158" i="12"/>
  <c r="R1158" i="11"/>
  <c r="S1158" i="11" s="1"/>
  <c r="T1158" i="11" s="1"/>
  <c r="U1158" i="11" s="1"/>
  <c r="V1158" i="11" s="1"/>
  <c r="W1158" i="11" s="1"/>
  <c r="R1163" i="12"/>
  <c r="S1163" i="1"/>
  <c r="S1158" i="1"/>
  <c r="O1157" i="12"/>
  <c r="P1157" i="1"/>
  <c r="S1158" i="10"/>
  <c r="T1158" i="10" s="1"/>
  <c r="U1158" i="10" s="1"/>
  <c r="V1158" i="10" s="1"/>
  <c r="W1158" i="10" s="1"/>
  <c r="P1171" i="11"/>
  <c r="O1171" i="9"/>
  <c r="N1171" i="1"/>
  <c r="O1171" i="1" s="1"/>
  <c r="P1171" i="10"/>
  <c r="N1171" i="7"/>
  <c r="O1171" i="7" s="1"/>
  <c r="V1163" i="7" l="1"/>
  <c r="W1163" i="7" s="1"/>
  <c r="R1158" i="12"/>
  <c r="S1163" i="12"/>
  <c r="T1163" i="1"/>
  <c r="P1157" i="12"/>
  <c r="Q1157" i="1"/>
  <c r="S1158" i="12"/>
  <c r="T1158" i="1"/>
  <c r="P1171" i="7"/>
  <c r="Q1171" i="7" s="1"/>
  <c r="Q1171" i="10"/>
  <c r="R1171" i="10" s="1"/>
  <c r="S1171" i="10" s="1"/>
  <c r="P1171" i="9"/>
  <c r="Q1171" i="11"/>
  <c r="P1171" i="1"/>
  <c r="T1163" i="12" l="1"/>
  <c r="U1163" i="1"/>
  <c r="T1158" i="12"/>
  <c r="U1158" i="1"/>
  <c r="Q1157" i="12"/>
  <c r="R1157" i="1"/>
  <c r="R1171" i="7"/>
  <c r="S1171" i="7" s="1"/>
  <c r="T1171" i="7" s="1"/>
  <c r="U1171" i="7" s="1"/>
  <c r="V1171" i="7" s="1"/>
  <c r="Q1171" i="1"/>
  <c r="R1171" i="1" s="1"/>
  <c r="S1171" i="1" s="1"/>
  <c r="T1171" i="1" s="1"/>
  <c r="Q1171" i="9"/>
  <c r="T1171" i="10"/>
  <c r="U1171" i="10" s="1"/>
  <c r="V1171" i="10" s="1"/>
  <c r="R1171" i="11"/>
  <c r="S1171" i="11" s="1"/>
  <c r="T1171" i="11" s="1"/>
  <c r="U1171" i="11" s="1"/>
  <c r="V1171" i="11" s="1"/>
  <c r="U1163" i="12" l="1"/>
  <c r="V1163" i="1"/>
  <c r="R1157" i="12"/>
  <c r="S1157" i="1"/>
  <c r="U1158" i="12"/>
  <c r="V1158" i="1"/>
  <c r="R1171" i="9"/>
  <c r="S1171" i="9" s="1"/>
  <c r="T1171" i="9" s="1"/>
  <c r="U1171" i="9" s="1"/>
  <c r="V1171" i="9" s="1"/>
  <c r="U1171" i="1"/>
  <c r="V1171" i="1" s="1"/>
  <c r="V1163" i="12" l="1"/>
  <c r="W1163" i="1"/>
  <c r="W1163" i="12" s="1"/>
  <c r="V1158" i="12"/>
  <c r="W1158" i="1"/>
  <c r="W1158" i="12" s="1"/>
  <c r="S1157" i="12"/>
  <c r="T1157" i="1"/>
  <c r="V1704" i="7"/>
  <c r="U1704" i="7"/>
  <c r="T1704" i="7"/>
  <c r="S1704" i="7"/>
  <c r="R1704" i="7"/>
  <c r="Q1704" i="7"/>
  <c r="P1704" i="7"/>
  <c r="O1704" i="7"/>
  <c r="N1704" i="7"/>
  <c r="M1704" i="7"/>
  <c r="L1704" i="7"/>
  <c r="K1704" i="7"/>
  <c r="J1704" i="7"/>
  <c r="I1704" i="7"/>
  <c r="H1704" i="7"/>
  <c r="G1704" i="7"/>
  <c r="V1703" i="7"/>
  <c r="U1703" i="7"/>
  <c r="T1703" i="7"/>
  <c r="S1703" i="7"/>
  <c r="R1703" i="7"/>
  <c r="Q1703" i="7"/>
  <c r="P1703" i="7"/>
  <c r="O1703" i="7"/>
  <c r="N1703" i="7"/>
  <c r="M1703" i="7"/>
  <c r="L1703" i="7"/>
  <c r="K1703" i="7"/>
  <c r="J1703" i="7"/>
  <c r="I1703" i="7"/>
  <c r="H1703" i="7"/>
  <c r="G1703" i="7"/>
  <c r="V1702" i="7"/>
  <c r="U1702" i="7"/>
  <c r="T1702" i="7"/>
  <c r="S1702" i="7"/>
  <c r="R1702" i="7"/>
  <c r="Q1702" i="7"/>
  <c r="P1702" i="7"/>
  <c r="O1702" i="7"/>
  <c r="N1702" i="7"/>
  <c r="M1702" i="7"/>
  <c r="L1702" i="7"/>
  <c r="K1702" i="7"/>
  <c r="J1702" i="7"/>
  <c r="I1702" i="7"/>
  <c r="H1702" i="7"/>
  <c r="G1702" i="7"/>
  <c r="V1701" i="7"/>
  <c r="U1701" i="7"/>
  <c r="T1701" i="7"/>
  <c r="S1701" i="7"/>
  <c r="R1701" i="7"/>
  <c r="Q1701" i="7"/>
  <c r="P1701" i="7"/>
  <c r="O1701" i="7"/>
  <c r="N1701" i="7"/>
  <c r="M1701" i="7"/>
  <c r="L1701" i="7"/>
  <c r="K1701" i="7"/>
  <c r="J1701" i="7"/>
  <c r="I1701" i="7"/>
  <c r="H1701" i="7"/>
  <c r="G1701" i="7"/>
  <c r="V1700" i="7"/>
  <c r="U1700" i="7"/>
  <c r="T1700" i="7"/>
  <c r="S1700" i="7"/>
  <c r="R1700" i="7"/>
  <c r="Q1700" i="7"/>
  <c r="P1700" i="7"/>
  <c r="O1700" i="7"/>
  <c r="N1700" i="7"/>
  <c r="M1700" i="7"/>
  <c r="L1700" i="7"/>
  <c r="K1700" i="7"/>
  <c r="J1700" i="7"/>
  <c r="I1700" i="7"/>
  <c r="H1700" i="7"/>
  <c r="G1700" i="7"/>
  <c r="V1704" i="9"/>
  <c r="U1704" i="9"/>
  <c r="T1704" i="9"/>
  <c r="S1704" i="9"/>
  <c r="R1704" i="9"/>
  <c r="Q1704" i="9"/>
  <c r="P1704" i="9"/>
  <c r="O1704" i="9"/>
  <c r="N1704" i="9"/>
  <c r="M1704" i="9"/>
  <c r="L1704" i="9"/>
  <c r="K1704" i="9"/>
  <c r="J1704" i="9"/>
  <c r="I1704" i="9"/>
  <c r="H1704" i="9"/>
  <c r="G1704" i="9"/>
  <c r="V1703" i="9"/>
  <c r="U1703" i="9"/>
  <c r="T1703" i="9"/>
  <c r="S1703" i="9"/>
  <c r="R1703" i="9"/>
  <c r="Q1703" i="9"/>
  <c r="P1703" i="9"/>
  <c r="O1703" i="9"/>
  <c r="N1703" i="9"/>
  <c r="M1703" i="9"/>
  <c r="L1703" i="9"/>
  <c r="K1703" i="9"/>
  <c r="J1703" i="9"/>
  <c r="I1703" i="9"/>
  <c r="H1703" i="9"/>
  <c r="G1703" i="9"/>
  <c r="V1702" i="9"/>
  <c r="U1702" i="9"/>
  <c r="T1702" i="9"/>
  <c r="S1702" i="9"/>
  <c r="R1702" i="9"/>
  <c r="Q1702" i="9"/>
  <c r="P1702" i="9"/>
  <c r="O1702" i="9"/>
  <c r="N1702" i="9"/>
  <c r="M1702" i="9"/>
  <c r="L1702" i="9"/>
  <c r="K1702" i="9"/>
  <c r="J1702" i="9"/>
  <c r="I1702" i="9"/>
  <c r="H1702" i="9"/>
  <c r="G1702" i="9"/>
  <c r="V1701" i="9"/>
  <c r="U1701" i="9"/>
  <c r="T1701" i="9"/>
  <c r="S1701" i="9"/>
  <c r="R1701" i="9"/>
  <c r="Q1701" i="9"/>
  <c r="P1701" i="9"/>
  <c r="O1701" i="9"/>
  <c r="N1701" i="9"/>
  <c r="M1701" i="9"/>
  <c r="L1701" i="9"/>
  <c r="K1701" i="9"/>
  <c r="J1701" i="9"/>
  <c r="I1701" i="9"/>
  <c r="H1701" i="9"/>
  <c r="G1701" i="9"/>
  <c r="V1700" i="9"/>
  <c r="U1700" i="9"/>
  <c r="T1700" i="9"/>
  <c r="S1700" i="9"/>
  <c r="R1700" i="9"/>
  <c r="Q1700" i="9"/>
  <c r="P1700" i="9"/>
  <c r="O1700" i="9"/>
  <c r="N1700" i="9"/>
  <c r="M1700" i="9"/>
  <c r="L1700" i="9"/>
  <c r="K1700" i="9"/>
  <c r="J1700" i="9"/>
  <c r="I1700" i="9"/>
  <c r="H1700" i="9"/>
  <c r="G1700" i="9"/>
  <c r="V1704" i="10"/>
  <c r="U1704" i="10"/>
  <c r="T1704" i="10"/>
  <c r="S1704" i="10"/>
  <c r="R1704" i="10"/>
  <c r="Q1704" i="10"/>
  <c r="P1704" i="10"/>
  <c r="O1704" i="10"/>
  <c r="N1704" i="10"/>
  <c r="M1704" i="10"/>
  <c r="L1704" i="10"/>
  <c r="K1704" i="10"/>
  <c r="J1704" i="10"/>
  <c r="I1704" i="10"/>
  <c r="H1704" i="10"/>
  <c r="G1704" i="10"/>
  <c r="V1703" i="10"/>
  <c r="U1703" i="10"/>
  <c r="T1703" i="10"/>
  <c r="S1703" i="10"/>
  <c r="R1703" i="10"/>
  <c r="Q1703" i="10"/>
  <c r="P1703" i="10"/>
  <c r="O1703" i="10"/>
  <c r="N1703" i="10"/>
  <c r="M1703" i="10"/>
  <c r="L1703" i="10"/>
  <c r="K1703" i="10"/>
  <c r="J1703" i="10"/>
  <c r="I1703" i="10"/>
  <c r="H1703" i="10"/>
  <c r="G1703" i="10"/>
  <c r="V1702" i="10"/>
  <c r="U1702" i="10"/>
  <c r="T1702" i="10"/>
  <c r="S1702" i="10"/>
  <c r="R1702" i="10"/>
  <c r="Q1702" i="10"/>
  <c r="P1702" i="10"/>
  <c r="O1702" i="10"/>
  <c r="N1702" i="10"/>
  <c r="M1702" i="10"/>
  <c r="L1702" i="10"/>
  <c r="K1702" i="10"/>
  <c r="J1702" i="10"/>
  <c r="I1702" i="10"/>
  <c r="H1702" i="10"/>
  <c r="G1702" i="10"/>
  <c r="V1701" i="10"/>
  <c r="U1701" i="10"/>
  <c r="T1701" i="10"/>
  <c r="S1701" i="10"/>
  <c r="R1701" i="10"/>
  <c r="Q1701" i="10"/>
  <c r="P1701" i="10"/>
  <c r="O1701" i="10"/>
  <c r="N1701" i="10"/>
  <c r="M1701" i="10"/>
  <c r="L1701" i="10"/>
  <c r="K1701" i="10"/>
  <c r="J1701" i="10"/>
  <c r="I1701" i="10"/>
  <c r="H1701" i="10"/>
  <c r="G1701" i="10"/>
  <c r="V1700" i="10"/>
  <c r="U1700" i="10"/>
  <c r="T1700" i="10"/>
  <c r="S1700" i="10"/>
  <c r="R1700" i="10"/>
  <c r="Q1700" i="10"/>
  <c r="P1700" i="10"/>
  <c r="O1700" i="10"/>
  <c r="N1700" i="10"/>
  <c r="M1700" i="10"/>
  <c r="L1700" i="10"/>
  <c r="K1700" i="10"/>
  <c r="J1700" i="10"/>
  <c r="I1700" i="10"/>
  <c r="H1700" i="10"/>
  <c r="G1700" i="10"/>
  <c r="V1704" i="11"/>
  <c r="U1704" i="11"/>
  <c r="T1704" i="11"/>
  <c r="S1704" i="11"/>
  <c r="R1704" i="11"/>
  <c r="Q1704" i="11"/>
  <c r="P1704" i="11"/>
  <c r="O1704" i="11"/>
  <c r="N1704" i="11"/>
  <c r="M1704" i="11"/>
  <c r="L1704" i="11"/>
  <c r="K1704" i="11"/>
  <c r="J1704" i="11"/>
  <c r="I1704" i="11"/>
  <c r="H1704" i="11"/>
  <c r="G1704" i="11"/>
  <c r="V1703" i="11"/>
  <c r="U1703" i="11"/>
  <c r="T1703" i="11"/>
  <c r="S1703" i="11"/>
  <c r="R1703" i="11"/>
  <c r="Q1703" i="11"/>
  <c r="P1703" i="11"/>
  <c r="O1703" i="11"/>
  <c r="N1703" i="11"/>
  <c r="M1703" i="11"/>
  <c r="L1703" i="11"/>
  <c r="K1703" i="11"/>
  <c r="J1703" i="11"/>
  <c r="I1703" i="11"/>
  <c r="H1703" i="11"/>
  <c r="G1703" i="11"/>
  <c r="V1702" i="11"/>
  <c r="U1702" i="11"/>
  <c r="T1702" i="11"/>
  <c r="S1702" i="11"/>
  <c r="R1702" i="11"/>
  <c r="Q1702" i="11"/>
  <c r="P1702" i="11"/>
  <c r="O1702" i="11"/>
  <c r="N1702" i="11"/>
  <c r="M1702" i="11"/>
  <c r="L1702" i="11"/>
  <c r="K1702" i="11"/>
  <c r="J1702" i="11"/>
  <c r="I1702" i="11"/>
  <c r="H1702" i="11"/>
  <c r="G1702" i="11"/>
  <c r="V1701" i="11"/>
  <c r="U1701" i="11"/>
  <c r="T1701" i="11"/>
  <c r="S1701" i="11"/>
  <c r="R1701" i="11"/>
  <c r="Q1701" i="11"/>
  <c r="P1701" i="11"/>
  <c r="O1701" i="11"/>
  <c r="N1701" i="11"/>
  <c r="M1701" i="11"/>
  <c r="L1701" i="11"/>
  <c r="K1701" i="11"/>
  <c r="J1701" i="11"/>
  <c r="I1701" i="11"/>
  <c r="H1701" i="11"/>
  <c r="G1701" i="11"/>
  <c r="V1700" i="11"/>
  <c r="U1700" i="11"/>
  <c r="T1700" i="11"/>
  <c r="S1700" i="11"/>
  <c r="R1700" i="11"/>
  <c r="Q1700" i="11"/>
  <c r="P1700" i="11"/>
  <c r="O1700" i="11"/>
  <c r="N1700" i="11"/>
  <c r="M1700" i="11"/>
  <c r="L1700" i="11"/>
  <c r="K1700" i="11"/>
  <c r="J1700" i="11"/>
  <c r="I1700" i="11"/>
  <c r="H1700" i="11"/>
  <c r="G1700" i="11"/>
  <c r="V1704" i="1"/>
  <c r="V1704" i="12" s="1"/>
  <c r="U1704" i="1"/>
  <c r="T1704" i="1"/>
  <c r="S1704" i="1"/>
  <c r="S1704" i="12" s="1"/>
  <c r="R1704" i="1"/>
  <c r="Q1704" i="1"/>
  <c r="P1704" i="1"/>
  <c r="O1704" i="1"/>
  <c r="O1704" i="12" s="1"/>
  <c r="N1704" i="1"/>
  <c r="M1704" i="1"/>
  <c r="M1704" i="12" s="1"/>
  <c r="L1704" i="1"/>
  <c r="K1704" i="1"/>
  <c r="J1704" i="1"/>
  <c r="I1704" i="1"/>
  <c r="H1704" i="1"/>
  <c r="G1704" i="1"/>
  <c r="V1703" i="1"/>
  <c r="V1703" i="12" s="1"/>
  <c r="U1703" i="1"/>
  <c r="U1703" i="12" s="1"/>
  <c r="T1703" i="1"/>
  <c r="S1703" i="1"/>
  <c r="R1703" i="1"/>
  <c r="Q1703" i="1"/>
  <c r="P1703" i="1"/>
  <c r="O1703" i="1"/>
  <c r="O1703" i="12" s="1"/>
  <c r="N1703" i="1"/>
  <c r="N1703" i="12" s="1"/>
  <c r="M1703" i="1"/>
  <c r="M1703" i="12" s="1"/>
  <c r="L1703" i="1"/>
  <c r="L1703" i="12" s="1"/>
  <c r="K1703" i="1"/>
  <c r="J1703" i="1"/>
  <c r="I1703" i="1"/>
  <c r="H1703" i="1"/>
  <c r="H1703" i="12" s="1"/>
  <c r="G1703" i="1"/>
  <c r="G1703" i="12" s="1"/>
  <c r="V1702" i="1"/>
  <c r="V1702" i="12" s="1"/>
  <c r="U1702" i="1"/>
  <c r="U1702" i="12" s="1"/>
  <c r="T1702" i="1"/>
  <c r="S1702" i="1"/>
  <c r="R1702" i="1"/>
  <c r="Q1702" i="1"/>
  <c r="Q1702" i="12" s="1"/>
  <c r="P1702" i="1"/>
  <c r="P1702" i="12" s="1"/>
  <c r="O1702" i="1"/>
  <c r="O1702" i="12" s="1"/>
  <c r="N1702" i="1"/>
  <c r="N1702" i="12" s="1"/>
  <c r="M1702" i="1"/>
  <c r="M1702" i="12" s="1"/>
  <c r="L1702" i="1"/>
  <c r="K1702" i="1"/>
  <c r="J1702" i="1"/>
  <c r="I1702" i="1"/>
  <c r="I1702" i="12" s="1"/>
  <c r="H1702" i="1"/>
  <c r="G1702" i="1"/>
  <c r="G1702" i="12" s="1"/>
  <c r="V1701" i="1"/>
  <c r="V1701" i="12" s="1"/>
  <c r="U1701" i="1"/>
  <c r="T1701" i="1"/>
  <c r="S1701" i="1"/>
  <c r="R1701" i="1"/>
  <c r="R1701" i="12" s="1"/>
  <c r="Q1701" i="1"/>
  <c r="Q1701" i="12" s="1"/>
  <c r="P1701" i="1"/>
  <c r="P1701" i="12" s="1"/>
  <c r="O1701" i="1"/>
  <c r="O1701" i="12" s="1"/>
  <c r="N1701" i="1"/>
  <c r="N1701" i="12" s="1"/>
  <c r="M1701" i="1"/>
  <c r="L1701" i="1"/>
  <c r="K1701" i="1"/>
  <c r="J1701" i="1"/>
  <c r="J1701" i="12" s="1"/>
  <c r="I1701" i="1"/>
  <c r="I1701" i="12" s="1"/>
  <c r="H1701" i="1"/>
  <c r="H1701" i="12" s="1"/>
  <c r="G1701" i="1"/>
  <c r="G1701" i="12" s="1"/>
  <c r="V1700" i="1"/>
  <c r="U1700" i="1"/>
  <c r="T1700" i="1"/>
  <c r="S1700" i="1"/>
  <c r="S1700" i="12" s="1"/>
  <c r="R1700" i="1"/>
  <c r="R1700" i="12" s="1"/>
  <c r="Q1700" i="1"/>
  <c r="Q1700" i="12" s="1"/>
  <c r="P1700" i="1"/>
  <c r="P1700" i="12" s="1"/>
  <c r="O1700" i="1"/>
  <c r="O1700" i="12" s="1"/>
  <c r="N1700" i="1"/>
  <c r="M1700" i="1"/>
  <c r="L1700" i="1"/>
  <c r="K1700" i="1"/>
  <c r="K1700" i="12" s="1"/>
  <c r="J1700" i="1"/>
  <c r="J1700" i="12" s="1"/>
  <c r="I1700" i="1"/>
  <c r="I1700" i="12" s="1"/>
  <c r="H1700" i="1"/>
  <c r="H1700" i="12" s="1"/>
  <c r="G1700" i="1"/>
  <c r="G1700" i="12" s="1"/>
  <c r="V1698" i="7"/>
  <c r="U1698" i="7"/>
  <c r="T1698" i="7"/>
  <c r="S1698" i="7"/>
  <c r="R1698" i="7"/>
  <c r="Q1698" i="7"/>
  <c r="P1698" i="7"/>
  <c r="O1698" i="7"/>
  <c r="N1698" i="7"/>
  <c r="M1698" i="7"/>
  <c r="L1698" i="7"/>
  <c r="K1698" i="7"/>
  <c r="J1698" i="7"/>
  <c r="I1698" i="7"/>
  <c r="H1698" i="7"/>
  <c r="G1698" i="7"/>
  <c r="V1697" i="7"/>
  <c r="U1697" i="7"/>
  <c r="T1697" i="7"/>
  <c r="S1697" i="7"/>
  <c r="R1697" i="7"/>
  <c r="Q1697" i="7"/>
  <c r="P1697" i="7"/>
  <c r="O1697" i="7"/>
  <c r="N1697" i="7"/>
  <c r="M1697" i="7"/>
  <c r="L1697" i="7"/>
  <c r="K1697" i="7"/>
  <c r="J1697" i="7"/>
  <c r="I1697" i="7"/>
  <c r="H1697" i="7"/>
  <c r="G1697" i="7"/>
  <c r="V1696" i="7"/>
  <c r="U1696" i="7"/>
  <c r="T1696" i="7"/>
  <c r="S1696" i="7"/>
  <c r="R1696" i="7"/>
  <c r="Q1696" i="7"/>
  <c r="P1696" i="7"/>
  <c r="O1696" i="7"/>
  <c r="N1696" i="7"/>
  <c r="M1696" i="7"/>
  <c r="L1696" i="7"/>
  <c r="K1696" i="7"/>
  <c r="J1696" i="7"/>
  <c r="I1696" i="7"/>
  <c r="H1696" i="7"/>
  <c r="G1696" i="7"/>
  <c r="V1695" i="7"/>
  <c r="U1695" i="7"/>
  <c r="T1695" i="7"/>
  <c r="S1695" i="7"/>
  <c r="R1695" i="7"/>
  <c r="Q1695" i="7"/>
  <c r="P1695" i="7"/>
  <c r="O1695" i="7"/>
  <c r="N1695" i="7"/>
  <c r="M1695" i="7"/>
  <c r="L1695" i="7"/>
  <c r="K1695" i="7"/>
  <c r="J1695" i="7"/>
  <c r="I1695" i="7"/>
  <c r="H1695" i="7"/>
  <c r="G1695" i="7"/>
  <c r="V1694" i="7"/>
  <c r="U1694" i="7"/>
  <c r="T1694" i="7"/>
  <c r="S1694" i="7"/>
  <c r="R1694" i="7"/>
  <c r="Q1694" i="7"/>
  <c r="P1694" i="7"/>
  <c r="O1694" i="7"/>
  <c r="N1694" i="7"/>
  <c r="M1694" i="7"/>
  <c r="L1694" i="7"/>
  <c r="K1694" i="7"/>
  <c r="J1694" i="7"/>
  <c r="I1694" i="7"/>
  <c r="H1694" i="7"/>
  <c r="G1694" i="7"/>
  <c r="V1698" i="9"/>
  <c r="U1698" i="9"/>
  <c r="T1698" i="9"/>
  <c r="S1698" i="9"/>
  <c r="R1698" i="9"/>
  <c r="Q1698" i="9"/>
  <c r="P1698" i="9"/>
  <c r="O1698" i="9"/>
  <c r="N1698" i="9"/>
  <c r="M1698" i="9"/>
  <c r="L1698" i="9"/>
  <c r="K1698" i="9"/>
  <c r="J1698" i="9"/>
  <c r="I1698" i="9"/>
  <c r="H1698" i="9"/>
  <c r="G1698" i="9"/>
  <c r="V1697" i="9"/>
  <c r="U1697" i="9"/>
  <c r="T1697" i="9"/>
  <c r="S1697" i="9"/>
  <c r="R1697" i="9"/>
  <c r="Q1697" i="9"/>
  <c r="P1697" i="9"/>
  <c r="O1697" i="9"/>
  <c r="N1697" i="9"/>
  <c r="M1697" i="9"/>
  <c r="L1697" i="9"/>
  <c r="K1697" i="9"/>
  <c r="J1697" i="9"/>
  <c r="I1697" i="9"/>
  <c r="H1697" i="9"/>
  <c r="G1697" i="9"/>
  <c r="V1696" i="9"/>
  <c r="U1696" i="9"/>
  <c r="T1696" i="9"/>
  <c r="S1696" i="9"/>
  <c r="R1696" i="9"/>
  <c r="Q1696" i="9"/>
  <c r="P1696" i="9"/>
  <c r="O1696" i="9"/>
  <c r="N1696" i="9"/>
  <c r="M1696" i="9"/>
  <c r="L1696" i="9"/>
  <c r="K1696" i="9"/>
  <c r="J1696" i="9"/>
  <c r="I1696" i="9"/>
  <c r="H1696" i="9"/>
  <c r="G1696" i="9"/>
  <c r="V1695" i="9"/>
  <c r="U1695" i="9"/>
  <c r="T1695" i="9"/>
  <c r="S1695" i="9"/>
  <c r="R1695" i="9"/>
  <c r="Q1695" i="9"/>
  <c r="P1695" i="9"/>
  <c r="O1695" i="9"/>
  <c r="N1695" i="9"/>
  <c r="M1695" i="9"/>
  <c r="L1695" i="9"/>
  <c r="K1695" i="9"/>
  <c r="J1695" i="9"/>
  <c r="I1695" i="9"/>
  <c r="H1695" i="9"/>
  <c r="G1695" i="9"/>
  <c r="V1694" i="9"/>
  <c r="U1694" i="9"/>
  <c r="T1694" i="9"/>
  <c r="S1694" i="9"/>
  <c r="R1694" i="9"/>
  <c r="Q1694" i="9"/>
  <c r="P1694" i="9"/>
  <c r="O1694" i="9"/>
  <c r="N1694" i="9"/>
  <c r="M1694" i="9"/>
  <c r="L1694" i="9"/>
  <c r="K1694" i="9"/>
  <c r="J1694" i="9"/>
  <c r="I1694" i="9"/>
  <c r="H1694" i="9"/>
  <c r="G1694" i="9"/>
  <c r="V1698" i="10"/>
  <c r="U1698" i="10"/>
  <c r="T1698" i="10"/>
  <c r="S1698" i="10"/>
  <c r="R1698" i="10"/>
  <c r="Q1698" i="10"/>
  <c r="P1698" i="10"/>
  <c r="O1698" i="10"/>
  <c r="N1698" i="10"/>
  <c r="M1698" i="10"/>
  <c r="L1698" i="10"/>
  <c r="K1698" i="10"/>
  <c r="J1698" i="10"/>
  <c r="I1698" i="10"/>
  <c r="H1698" i="10"/>
  <c r="G1698" i="10"/>
  <c r="V1697" i="10"/>
  <c r="U1697" i="10"/>
  <c r="T1697" i="10"/>
  <c r="S1697" i="10"/>
  <c r="R1697" i="10"/>
  <c r="Q1697" i="10"/>
  <c r="P1697" i="10"/>
  <c r="O1697" i="10"/>
  <c r="N1697" i="10"/>
  <c r="M1697" i="10"/>
  <c r="L1697" i="10"/>
  <c r="K1697" i="10"/>
  <c r="J1697" i="10"/>
  <c r="I1697" i="10"/>
  <c r="H1697" i="10"/>
  <c r="G1697" i="10"/>
  <c r="V1696" i="10"/>
  <c r="U1696" i="10"/>
  <c r="T1696" i="10"/>
  <c r="S1696" i="10"/>
  <c r="R1696" i="10"/>
  <c r="Q1696" i="10"/>
  <c r="P1696" i="10"/>
  <c r="O1696" i="10"/>
  <c r="N1696" i="10"/>
  <c r="M1696" i="10"/>
  <c r="L1696" i="10"/>
  <c r="K1696" i="10"/>
  <c r="J1696" i="10"/>
  <c r="I1696" i="10"/>
  <c r="H1696" i="10"/>
  <c r="G1696" i="10"/>
  <c r="V1695" i="10"/>
  <c r="U1695" i="10"/>
  <c r="T1695" i="10"/>
  <c r="S1695" i="10"/>
  <c r="R1695" i="10"/>
  <c r="Q1695" i="10"/>
  <c r="P1695" i="10"/>
  <c r="O1695" i="10"/>
  <c r="N1695" i="10"/>
  <c r="M1695" i="10"/>
  <c r="L1695" i="10"/>
  <c r="K1695" i="10"/>
  <c r="J1695" i="10"/>
  <c r="I1695" i="10"/>
  <c r="H1695" i="10"/>
  <c r="G1695" i="10"/>
  <c r="V1694" i="10"/>
  <c r="U1694" i="10"/>
  <c r="T1694" i="10"/>
  <c r="S1694" i="10"/>
  <c r="R1694" i="10"/>
  <c r="Q1694" i="10"/>
  <c r="P1694" i="10"/>
  <c r="O1694" i="10"/>
  <c r="N1694" i="10"/>
  <c r="M1694" i="10"/>
  <c r="L1694" i="10"/>
  <c r="K1694" i="10"/>
  <c r="J1694" i="10"/>
  <c r="I1694" i="10"/>
  <c r="H1694" i="10"/>
  <c r="G1694" i="10"/>
  <c r="V1698" i="11"/>
  <c r="U1698" i="11"/>
  <c r="T1698" i="11"/>
  <c r="S1698" i="11"/>
  <c r="R1698" i="11"/>
  <c r="Q1698" i="11"/>
  <c r="P1698" i="11"/>
  <c r="O1698" i="11"/>
  <c r="N1698" i="11"/>
  <c r="M1698" i="11"/>
  <c r="L1698" i="11"/>
  <c r="K1698" i="11"/>
  <c r="J1698" i="11"/>
  <c r="I1698" i="11"/>
  <c r="H1698" i="11"/>
  <c r="G1698" i="11"/>
  <c r="V1697" i="11"/>
  <c r="U1697" i="11"/>
  <c r="T1697" i="11"/>
  <c r="S1697" i="11"/>
  <c r="R1697" i="11"/>
  <c r="Q1697" i="11"/>
  <c r="P1697" i="11"/>
  <c r="O1697" i="11"/>
  <c r="N1697" i="11"/>
  <c r="M1697" i="11"/>
  <c r="L1697" i="11"/>
  <c r="K1697" i="11"/>
  <c r="J1697" i="11"/>
  <c r="I1697" i="11"/>
  <c r="H1697" i="11"/>
  <c r="G1697" i="11"/>
  <c r="V1696" i="11"/>
  <c r="U1696" i="11"/>
  <c r="T1696" i="11"/>
  <c r="S1696" i="11"/>
  <c r="R1696" i="11"/>
  <c r="Q1696" i="11"/>
  <c r="P1696" i="11"/>
  <c r="O1696" i="11"/>
  <c r="N1696" i="11"/>
  <c r="M1696" i="11"/>
  <c r="L1696" i="11"/>
  <c r="K1696" i="11"/>
  <c r="J1696" i="11"/>
  <c r="I1696" i="11"/>
  <c r="H1696" i="11"/>
  <c r="G1696" i="11"/>
  <c r="V1695" i="11"/>
  <c r="U1695" i="11"/>
  <c r="T1695" i="11"/>
  <c r="S1695" i="11"/>
  <c r="R1695" i="11"/>
  <c r="Q1695" i="11"/>
  <c r="P1695" i="11"/>
  <c r="O1695" i="11"/>
  <c r="N1695" i="11"/>
  <c r="M1695" i="11"/>
  <c r="L1695" i="11"/>
  <c r="K1695" i="11"/>
  <c r="J1695" i="11"/>
  <c r="I1695" i="11"/>
  <c r="H1695" i="11"/>
  <c r="G1695" i="11"/>
  <c r="V1694" i="11"/>
  <c r="U1694" i="11"/>
  <c r="T1694" i="11"/>
  <c r="S1694" i="11"/>
  <c r="R1694" i="11"/>
  <c r="Q1694" i="11"/>
  <c r="P1694" i="11"/>
  <c r="O1694" i="11"/>
  <c r="N1694" i="11"/>
  <c r="M1694" i="11"/>
  <c r="L1694" i="11"/>
  <c r="K1694" i="11"/>
  <c r="J1694" i="11"/>
  <c r="I1694" i="11"/>
  <c r="H1694" i="11"/>
  <c r="G1694" i="11"/>
  <c r="V1698" i="1"/>
  <c r="V1698" i="12" s="1"/>
  <c r="U1698" i="1"/>
  <c r="T1698" i="1"/>
  <c r="T1698" i="12" s="1"/>
  <c r="S1698" i="1"/>
  <c r="R1698" i="1"/>
  <c r="Q1698" i="1"/>
  <c r="Q1698" i="12" s="1"/>
  <c r="P1698" i="1"/>
  <c r="P1698" i="12" s="1"/>
  <c r="O1698" i="1"/>
  <c r="O1698" i="12" s="1"/>
  <c r="N1698" i="1"/>
  <c r="N1698" i="12" s="1"/>
  <c r="M1698" i="1"/>
  <c r="L1698" i="1"/>
  <c r="L1698" i="12" s="1"/>
  <c r="K1698" i="1"/>
  <c r="J1698" i="1"/>
  <c r="I1698" i="1"/>
  <c r="I1698" i="12" s="1"/>
  <c r="H1698" i="1"/>
  <c r="H1698" i="12" s="1"/>
  <c r="G1698" i="1"/>
  <c r="G1698" i="12" s="1"/>
  <c r="V1697" i="1"/>
  <c r="V1697" i="12" s="1"/>
  <c r="U1697" i="1"/>
  <c r="U1697" i="12" s="1"/>
  <c r="T1697" i="1"/>
  <c r="S1697" i="1"/>
  <c r="R1697" i="1"/>
  <c r="Q1697" i="1"/>
  <c r="Q1697" i="12" s="1"/>
  <c r="P1697" i="1"/>
  <c r="P1697" i="12" s="1"/>
  <c r="O1697" i="1"/>
  <c r="O1697" i="12" s="1"/>
  <c r="N1697" i="1"/>
  <c r="M1697" i="1"/>
  <c r="L1697" i="1"/>
  <c r="K1697" i="1"/>
  <c r="J1697" i="1"/>
  <c r="J1697" i="12" s="1"/>
  <c r="I1697" i="1"/>
  <c r="I1697" i="12" s="1"/>
  <c r="H1697" i="1"/>
  <c r="H1697" i="12" s="1"/>
  <c r="G1697" i="1"/>
  <c r="G1697" i="12" s="1"/>
  <c r="V1696" i="1"/>
  <c r="V1696" i="12" s="1"/>
  <c r="U1696" i="1"/>
  <c r="T1696" i="1"/>
  <c r="S1696" i="1"/>
  <c r="S1696" i="12" s="1"/>
  <c r="R1696" i="1"/>
  <c r="R1696" i="12" s="1"/>
  <c r="Q1696" i="1"/>
  <c r="Q1696" i="12" s="1"/>
  <c r="P1696" i="1"/>
  <c r="P1696" i="12" s="1"/>
  <c r="O1696" i="1"/>
  <c r="O1696" i="12" s="1"/>
  <c r="N1696" i="1"/>
  <c r="N1696" i="12" s="1"/>
  <c r="M1696" i="1"/>
  <c r="L1696" i="1"/>
  <c r="K1696" i="1"/>
  <c r="K1696" i="12" s="1"/>
  <c r="J1696" i="1"/>
  <c r="I1696" i="1"/>
  <c r="I1696" i="12" s="1"/>
  <c r="H1696" i="1"/>
  <c r="H1696" i="12" s="1"/>
  <c r="G1696" i="1"/>
  <c r="G1696" i="12" s="1"/>
  <c r="V1695" i="1"/>
  <c r="U1695" i="1"/>
  <c r="T1695" i="1"/>
  <c r="T1695" i="12" s="1"/>
  <c r="S1695" i="1"/>
  <c r="S1695" i="12" s="1"/>
  <c r="R1695" i="1"/>
  <c r="R1695" i="12" s="1"/>
  <c r="Q1695" i="1"/>
  <c r="Q1695" i="12" s="1"/>
  <c r="P1695" i="1"/>
  <c r="P1695" i="12" s="1"/>
  <c r="O1695" i="1"/>
  <c r="O1695" i="12" s="1"/>
  <c r="N1695" i="1"/>
  <c r="M1695" i="1"/>
  <c r="L1695" i="1"/>
  <c r="L1695" i="12" s="1"/>
  <c r="K1695" i="1"/>
  <c r="K1695" i="12" s="1"/>
  <c r="J1695" i="1"/>
  <c r="J1695" i="12" s="1"/>
  <c r="I1695" i="1"/>
  <c r="I1695" i="12" s="1"/>
  <c r="H1695" i="1"/>
  <c r="H1695" i="12" s="1"/>
  <c r="G1695" i="1"/>
  <c r="G1695" i="12" s="1"/>
  <c r="V1694" i="1"/>
  <c r="U1694" i="1"/>
  <c r="T1694" i="1"/>
  <c r="T1694" i="12" s="1"/>
  <c r="S1694" i="1"/>
  <c r="R1694" i="1"/>
  <c r="R1694" i="12" s="1"/>
  <c r="Q1694" i="1"/>
  <c r="Q1694" i="12" s="1"/>
  <c r="P1694" i="1"/>
  <c r="P1694" i="12" s="1"/>
  <c r="O1694" i="1"/>
  <c r="N1694" i="1"/>
  <c r="M1694" i="1"/>
  <c r="L1694" i="1"/>
  <c r="L1694" i="12" s="1"/>
  <c r="K1694" i="1"/>
  <c r="K1694" i="12" s="1"/>
  <c r="J1694" i="1"/>
  <c r="J1694" i="12" s="1"/>
  <c r="I1694" i="1"/>
  <c r="I1694" i="12" s="1"/>
  <c r="H1694" i="1"/>
  <c r="H1694" i="12" s="1"/>
  <c r="G1694" i="1"/>
  <c r="V1692" i="7"/>
  <c r="U1692" i="7"/>
  <c r="T1692" i="7"/>
  <c r="S1692" i="7"/>
  <c r="R1692" i="7"/>
  <c r="Q1692" i="7"/>
  <c r="P1692" i="7"/>
  <c r="O1692" i="7"/>
  <c r="N1692" i="7"/>
  <c r="M1692" i="7"/>
  <c r="L1692" i="7"/>
  <c r="K1692" i="7"/>
  <c r="J1692" i="7"/>
  <c r="I1692" i="7"/>
  <c r="H1692" i="7"/>
  <c r="G1692" i="7"/>
  <c r="V1691" i="7"/>
  <c r="U1691" i="7"/>
  <c r="T1691" i="7"/>
  <c r="S1691" i="7"/>
  <c r="R1691" i="7"/>
  <c r="Q1691" i="7"/>
  <c r="P1691" i="7"/>
  <c r="O1691" i="7"/>
  <c r="N1691" i="7"/>
  <c r="M1691" i="7"/>
  <c r="L1691" i="7"/>
  <c r="K1691" i="7"/>
  <c r="J1691" i="7"/>
  <c r="I1691" i="7"/>
  <c r="H1691" i="7"/>
  <c r="G1691" i="7"/>
  <c r="V1692" i="9"/>
  <c r="U1692" i="9"/>
  <c r="T1692" i="9"/>
  <c r="S1692" i="9"/>
  <c r="R1692" i="9"/>
  <c r="Q1692" i="9"/>
  <c r="P1692" i="9"/>
  <c r="O1692" i="9"/>
  <c r="N1692" i="9"/>
  <c r="M1692" i="9"/>
  <c r="L1692" i="9"/>
  <c r="K1692" i="9"/>
  <c r="J1692" i="9"/>
  <c r="I1692" i="9"/>
  <c r="H1692" i="9"/>
  <c r="G1692" i="9"/>
  <c r="V1691" i="9"/>
  <c r="U1691" i="9"/>
  <c r="T1691" i="9"/>
  <c r="S1691" i="9"/>
  <c r="R1691" i="9"/>
  <c r="Q1691" i="9"/>
  <c r="P1691" i="9"/>
  <c r="O1691" i="9"/>
  <c r="N1691" i="9"/>
  <c r="M1691" i="9"/>
  <c r="L1691" i="9"/>
  <c r="K1691" i="9"/>
  <c r="J1691" i="9"/>
  <c r="I1691" i="9"/>
  <c r="H1691" i="9"/>
  <c r="G1691" i="9"/>
  <c r="V1692" i="10"/>
  <c r="U1692" i="10"/>
  <c r="T1692" i="10"/>
  <c r="S1692" i="10"/>
  <c r="R1692" i="10"/>
  <c r="Q1692" i="10"/>
  <c r="P1692" i="10"/>
  <c r="O1692" i="10"/>
  <c r="N1692" i="10"/>
  <c r="M1692" i="10"/>
  <c r="L1692" i="10"/>
  <c r="K1692" i="10"/>
  <c r="J1692" i="10"/>
  <c r="I1692" i="10"/>
  <c r="H1692" i="10"/>
  <c r="G1692" i="10"/>
  <c r="V1691" i="10"/>
  <c r="U1691" i="10"/>
  <c r="T1691" i="10"/>
  <c r="S1691" i="10"/>
  <c r="R1691" i="10"/>
  <c r="Q1691" i="10"/>
  <c r="P1691" i="10"/>
  <c r="O1691" i="10"/>
  <c r="N1691" i="10"/>
  <c r="M1691" i="10"/>
  <c r="L1691" i="10"/>
  <c r="K1691" i="10"/>
  <c r="J1691" i="10"/>
  <c r="I1691" i="10"/>
  <c r="H1691" i="10"/>
  <c r="G1691" i="10"/>
  <c r="V1692" i="11"/>
  <c r="U1692" i="11"/>
  <c r="T1692" i="11"/>
  <c r="S1692" i="11"/>
  <c r="R1692" i="11"/>
  <c r="Q1692" i="11"/>
  <c r="P1692" i="11"/>
  <c r="O1692" i="11"/>
  <c r="N1692" i="11"/>
  <c r="M1692" i="11"/>
  <c r="L1692" i="11"/>
  <c r="K1692" i="11"/>
  <c r="J1692" i="11"/>
  <c r="I1692" i="11"/>
  <c r="H1692" i="11"/>
  <c r="G1692" i="11"/>
  <c r="V1691" i="11"/>
  <c r="U1691" i="11"/>
  <c r="T1691" i="11"/>
  <c r="S1691" i="11"/>
  <c r="R1691" i="11"/>
  <c r="Q1691" i="11"/>
  <c r="P1691" i="11"/>
  <c r="O1691" i="11"/>
  <c r="N1691" i="11"/>
  <c r="M1691" i="11"/>
  <c r="L1691" i="11"/>
  <c r="K1691" i="11"/>
  <c r="J1691" i="11"/>
  <c r="I1691" i="11"/>
  <c r="H1691" i="11"/>
  <c r="G1691" i="11"/>
  <c r="V1692" i="1"/>
  <c r="U1692" i="1"/>
  <c r="T1692" i="1"/>
  <c r="S1692" i="1"/>
  <c r="S1692" i="12" s="1"/>
  <c r="R1692" i="1"/>
  <c r="Q1692" i="1"/>
  <c r="P1692" i="1"/>
  <c r="P1692" i="12" s="1"/>
  <c r="O1692" i="1"/>
  <c r="O1692" i="12" s="1"/>
  <c r="N1692" i="1"/>
  <c r="N1692" i="12" s="1"/>
  <c r="M1692" i="1"/>
  <c r="L1692" i="1"/>
  <c r="K1692" i="1"/>
  <c r="K1692" i="12" s="1"/>
  <c r="J1692" i="1"/>
  <c r="I1692" i="1"/>
  <c r="H1692" i="1"/>
  <c r="H1692" i="12" s="1"/>
  <c r="G1692" i="1"/>
  <c r="G1692" i="12" s="1"/>
  <c r="V1691" i="1"/>
  <c r="V1691" i="12" s="1"/>
  <c r="U1691" i="1"/>
  <c r="T1691" i="1"/>
  <c r="T1691" i="12" s="1"/>
  <c r="S1691" i="1"/>
  <c r="R1691" i="1"/>
  <c r="R1691" i="12" s="1"/>
  <c r="Q1691" i="1"/>
  <c r="P1691" i="1"/>
  <c r="P1691" i="12" s="1"/>
  <c r="O1691" i="1"/>
  <c r="O1691" i="12" s="1"/>
  <c r="N1691" i="1"/>
  <c r="N1691" i="12" s="1"/>
  <c r="M1691" i="1"/>
  <c r="L1691" i="1"/>
  <c r="L1691" i="12" s="1"/>
  <c r="K1691" i="1"/>
  <c r="J1691" i="1"/>
  <c r="J1691" i="12" s="1"/>
  <c r="I1691" i="1"/>
  <c r="I1691" i="12" s="1"/>
  <c r="H1691" i="1"/>
  <c r="H1691" i="12" s="1"/>
  <c r="G1691" i="1"/>
  <c r="G1691" i="12" s="1"/>
  <c r="V1689" i="7"/>
  <c r="U1689" i="7"/>
  <c r="T1689" i="7"/>
  <c r="S1689" i="7"/>
  <c r="R1689" i="7"/>
  <c r="Q1689" i="7"/>
  <c r="P1689" i="7"/>
  <c r="O1689" i="7"/>
  <c r="N1689" i="7"/>
  <c r="M1689" i="7"/>
  <c r="L1689" i="7"/>
  <c r="K1689" i="7"/>
  <c r="J1689" i="7"/>
  <c r="I1689" i="7"/>
  <c r="H1689" i="7"/>
  <c r="G1689" i="7"/>
  <c r="V1688" i="7"/>
  <c r="U1688" i="7"/>
  <c r="T1688" i="7"/>
  <c r="S1688" i="7"/>
  <c r="R1688" i="7"/>
  <c r="Q1688" i="7"/>
  <c r="P1688" i="7"/>
  <c r="O1688" i="7"/>
  <c r="N1688" i="7"/>
  <c r="M1688" i="7"/>
  <c r="L1688" i="7"/>
  <c r="K1688" i="7"/>
  <c r="J1688" i="7"/>
  <c r="I1688" i="7"/>
  <c r="H1688" i="7"/>
  <c r="G1688" i="7"/>
  <c r="V1687" i="7"/>
  <c r="U1687" i="7"/>
  <c r="T1687" i="7"/>
  <c r="S1687" i="7"/>
  <c r="R1687" i="7"/>
  <c r="Q1687" i="7"/>
  <c r="P1687" i="7"/>
  <c r="O1687" i="7"/>
  <c r="N1687" i="7"/>
  <c r="M1687" i="7"/>
  <c r="L1687" i="7"/>
  <c r="K1687" i="7"/>
  <c r="J1687" i="7"/>
  <c r="I1687" i="7"/>
  <c r="H1687" i="7"/>
  <c r="G1687" i="7"/>
  <c r="V1686" i="7"/>
  <c r="U1686" i="7"/>
  <c r="T1686" i="7"/>
  <c r="S1686" i="7"/>
  <c r="R1686" i="7"/>
  <c r="Q1686" i="7"/>
  <c r="P1686" i="7"/>
  <c r="O1686" i="7"/>
  <c r="N1686" i="7"/>
  <c r="M1686" i="7"/>
  <c r="L1686" i="7"/>
  <c r="K1686" i="7"/>
  <c r="J1686" i="7"/>
  <c r="I1686" i="7"/>
  <c r="H1686" i="7"/>
  <c r="G1686" i="7"/>
  <c r="V1689" i="9"/>
  <c r="U1689" i="9"/>
  <c r="T1689" i="9"/>
  <c r="S1689" i="9"/>
  <c r="R1689" i="9"/>
  <c r="Q1689" i="9"/>
  <c r="P1689" i="9"/>
  <c r="O1689" i="9"/>
  <c r="N1689" i="9"/>
  <c r="M1689" i="9"/>
  <c r="L1689" i="9"/>
  <c r="K1689" i="9"/>
  <c r="J1689" i="9"/>
  <c r="I1689" i="9"/>
  <c r="H1689" i="9"/>
  <c r="G1689" i="9"/>
  <c r="V1688" i="9"/>
  <c r="U1688" i="9"/>
  <c r="T1688" i="9"/>
  <c r="S1688" i="9"/>
  <c r="R1688" i="9"/>
  <c r="Q1688" i="9"/>
  <c r="P1688" i="9"/>
  <c r="O1688" i="9"/>
  <c r="N1688" i="9"/>
  <c r="M1688" i="9"/>
  <c r="L1688" i="9"/>
  <c r="K1688" i="9"/>
  <c r="J1688" i="9"/>
  <c r="I1688" i="9"/>
  <c r="H1688" i="9"/>
  <c r="G1688" i="9"/>
  <c r="V1687" i="9"/>
  <c r="U1687" i="9"/>
  <c r="T1687" i="9"/>
  <c r="S1687" i="9"/>
  <c r="R1687" i="9"/>
  <c r="Q1687" i="9"/>
  <c r="P1687" i="9"/>
  <c r="O1687" i="9"/>
  <c r="N1687" i="9"/>
  <c r="M1687" i="9"/>
  <c r="L1687" i="9"/>
  <c r="K1687" i="9"/>
  <c r="J1687" i="9"/>
  <c r="I1687" i="9"/>
  <c r="H1687" i="9"/>
  <c r="G1687" i="9"/>
  <c r="V1686" i="9"/>
  <c r="U1686" i="9"/>
  <c r="T1686" i="9"/>
  <c r="S1686" i="9"/>
  <c r="R1686" i="9"/>
  <c r="Q1686" i="9"/>
  <c r="P1686" i="9"/>
  <c r="O1686" i="9"/>
  <c r="N1686" i="9"/>
  <c r="M1686" i="9"/>
  <c r="L1686" i="9"/>
  <c r="K1686" i="9"/>
  <c r="J1686" i="9"/>
  <c r="I1686" i="9"/>
  <c r="H1686" i="9"/>
  <c r="G1686" i="9"/>
  <c r="V1689" i="10"/>
  <c r="U1689" i="10"/>
  <c r="T1689" i="10"/>
  <c r="S1689" i="10"/>
  <c r="R1689" i="10"/>
  <c r="Q1689" i="10"/>
  <c r="P1689" i="10"/>
  <c r="O1689" i="10"/>
  <c r="N1689" i="10"/>
  <c r="M1689" i="10"/>
  <c r="L1689" i="10"/>
  <c r="K1689" i="10"/>
  <c r="J1689" i="10"/>
  <c r="I1689" i="10"/>
  <c r="H1689" i="10"/>
  <c r="G1689" i="10"/>
  <c r="V1688" i="10"/>
  <c r="U1688" i="10"/>
  <c r="T1688" i="10"/>
  <c r="S1688" i="10"/>
  <c r="R1688" i="10"/>
  <c r="Q1688" i="10"/>
  <c r="P1688" i="10"/>
  <c r="O1688" i="10"/>
  <c r="N1688" i="10"/>
  <c r="M1688" i="10"/>
  <c r="L1688" i="10"/>
  <c r="K1688" i="10"/>
  <c r="J1688" i="10"/>
  <c r="I1688" i="10"/>
  <c r="H1688" i="10"/>
  <c r="G1688" i="10"/>
  <c r="V1687" i="10"/>
  <c r="U1687" i="10"/>
  <c r="T1687" i="10"/>
  <c r="S1687" i="10"/>
  <c r="R1687" i="10"/>
  <c r="Q1687" i="10"/>
  <c r="P1687" i="10"/>
  <c r="O1687" i="10"/>
  <c r="N1687" i="10"/>
  <c r="M1687" i="10"/>
  <c r="L1687" i="10"/>
  <c r="K1687" i="10"/>
  <c r="J1687" i="10"/>
  <c r="I1687" i="10"/>
  <c r="H1687" i="10"/>
  <c r="G1687" i="10"/>
  <c r="V1686" i="10"/>
  <c r="U1686" i="10"/>
  <c r="T1686" i="10"/>
  <c r="S1686" i="10"/>
  <c r="R1686" i="10"/>
  <c r="Q1686" i="10"/>
  <c r="P1686" i="10"/>
  <c r="O1686" i="10"/>
  <c r="N1686" i="10"/>
  <c r="M1686" i="10"/>
  <c r="L1686" i="10"/>
  <c r="K1686" i="10"/>
  <c r="J1686" i="10"/>
  <c r="I1686" i="10"/>
  <c r="H1686" i="10"/>
  <c r="G1686" i="10"/>
  <c r="V1689" i="11"/>
  <c r="U1689" i="11"/>
  <c r="T1689" i="11"/>
  <c r="S1689" i="11"/>
  <c r="R1689" i="11"/>
  <c r="Q1689" i="11"/>
  <c r="P1689" i="11"/>
  <c r="O1689" i="11"/>
  <c r="N1689" i="11"/>
  <c r="M1689" i="11"/>
  <c r="L1689" i="11"/>
  <c r="K1689" i="11"/>
  <c r="J1689" i="11"/>
  <c r="I1689" i="11"/>
  <c r="H1689" i="11"/>
  <c r="G1689" i="11"/>
  <c r="V1688" i="11"/>
  <c r="U1688" i="11"/>
  <c r="T1688" i="11"/>
  <c r="S1688" i="11"/>
  <c r="R1688" i="11"/>
  <c r="Q1688" i="11"/>
  <c r="P1688" i="11"/>
  <c r="O1688" i="11"/>
  <c r="N1688" i="11"/>
  <c r="M1688" i="11"/>
  <c r="L1688" i="11"/>
  <c r="K1688" i="11"/>
  <c r="J1688" i="11"/>
  <c r="I1688" i="11"/>
  <c r="H1688" i="11"/>
  <c r="G1688" i="11"/>
  <c r="V1687" i="11"/>
  <c r="U1687" i="11"/>
  <c r="T1687" i="11"/>
  <c r="S1687" i="11"/>
  <c r="R1687" i="11"/>
  <c r="Q1687" i="11"/>
  <c r="P1687" i="11"/>
  <c r="O1687" i="11"/>
  <c r="N1687" i="11"/>
  <c r="M1687" i="11"/>
  <c r="L1687" i="11"/>
  <c r="K1687" i="11"/>
  <c r="J1687" i="11"/>
  <c r="I1687" i="11"/>
  <c r="H1687" i="11"/>
  <c r="G1687" i="11"/>
  <c r="V1686" i="11"/>
  <c r="U1686" i="11"/>
  <c r="T1686" i="11"/>
  <c r="S1686" i="11"/>
  <c r="R1686" i="11"/>
  <c r="Q1686" i="11"/>
  <c r="P1686" i="11"/>
  <c r="O1686" i="11"/>
  <c r="N1686" i="11"/>
  <c r="M1686" i="11"/>
  <c r="L1686" i="11"/>
  <c r="K1686" i="11"/>
  <c r="J1686" i="11"/>
  <c r="I1686" i="11"/>
  <c r="H1686" i="11"/>
  <c r="G1686" i="11"/>
  <c r="V1689" i="1"/>
  <c r="U1689" i="1"/>
  <c r="T1689" i="1"/>
  <c r="S1689" i="1"/>
  <c r="S1689" i="12" s="1"/>
  <c r="R1689" i="1"/>
  <c r="R1689" i="12" s="1"/>
  <c r="Q1689" i="1"/>
  <c r="Q1689" i="12" s="1"/>
  <c r="P1689" i="1"/>
  <c r="P1689" i="12" s="1"/>
  <c r="O1689" i="1"/>
  <c r="N1689" i="1"/>
  <c r="M1689" i="1"/>
  <c r="L1689" i="1"/>
  <c r="K1689" i="1"/>
  <c r="K1689" i="12" s="1"/>
  <c r="J1689" i="1"/>
  <c r="J1689" i="12" s="1"/>
  <c r="I1689" i="1"/>
  <c r="I1689" i="12" s="1"/>
  <c r="H1689" i="1"/>
  <c r="H1689" i="12" s="1"/>
  <c r="G1689" i="1"/>
  <c r="V1688" i="1"/>
  <c r="U1688" i="1"/>
  <c r="T1688" i="1"/>
  <c r="T1688" i="12" s="1"/>
  <c r="S1688" i="1"/>
  <c r="S1688" i="12" s="1"/>
  <c r="R1688" i="1"/>
  <c r="R1688" i="12" s="1"/>
  <c r="Q1688" i="1"/>
  <c r="Q1688" i="12" s="1"/>
  <c r="P1688" i="1"/>
  <c r="O1688" i="1"/>
  <c r="N1688" i="1"/>
  <c r="M1688" i="1"/>
  <c r="L1688" i="1"/>
  <c r="L1688" i="12" s="1"/>
  <c r="K1688" i="1"/>
  <c r="K1688" i="12" s="1"/>
  <c r="J1688" i="1"/>
  <c r="J1688" i="12" s="1"/>
  <c r="I1688" i="1"/>
  <c r="I1688" i="12" s="1"/>
  <c r="H1688" i="1"/>
  <c r="G1688" i="1"/>
  <c r="V1687" i="1"/>
  <c r="U1687" i="1"/>
  <c r="U1687" i="12" s="1"/>
  <c r="T1687" i="1"/>
  <c r="T1687" i="12" s="1"/>
  <c r="S1687" i="1"/>
  <c r="S1687" i="12" s="1"/>
  <c r="R1687" i="1"/>
  <c r="Q1687" i="1"/>
  <c r="P1687" i="1"/>
  <c r="O1687" i="1"/>
  <c r="N1687" i="1"/>
  <c r="M1687" i="1"/>
  <c r="M1687" i="12" s="1"/>
  <c r="L1687" i="1"/>
  <c r="L1687" i="12" s="1"/>
  <c r="K1687" i="1"/>
  <c r="K1687" i="12" s="1"/>
  <c r="J1687" i="1"/>
  <c r="J1687" i="12" s="1"/>
  <c r="I1687" i="1"/>
  <c r="H1687" i="1"/>
  <c r="G1687" i="1"/>
  <c r="V1686" i="1"/>
  <c r="V1686" i="12" s="1"/>
  <c r="U1686" i="1"/>
  <c r="U1686" i="12" s="1"/>
  <c r="T1686" i="1"/>
  <c r="T1686" i="12" s="1"/>
  <c r="S1686" i="1"/>
  <c r="S1686" i="12" s="1"/>
  <c r="R1686" i="1"/>
  <c r="Q1686" i="1"/>
  <c r="P1686" i="1"/>
  <c r="O1686" i="1"/>
  <c r="N1686" i="1"/>
  <c r="N1686" i="12" s="1"/>
  <c r="M1686" i="1"/>
  <c r="M1686" i="12" s="1"/>
  <c r="L1686" i="1"/>
  <c r="L1686" i="12" s="1"/>
  <c r="K1686" i="1"/>
  <c r="K1686" i="12" s="1"/>
  <c r="J1686" i="1"/>
  <c r="I1686" i="1"/>
  <c r="H1686" i="1"/>
  <c r="G1686" i="1"/>
  <c r="V1684" i="7"/>
  <c r="U1684" i="7"/>
  <c r="T1684" i="7"/>
  <c r="S1684" i="7"/>
  <c r="R1684" i="7"/>
  <c r="Q1684" i="7"/>
  <c r="P1684" i="7"/>
  <c r="O1684" i="7"/>
  <c r="N1684" i="7"/>
  <c r="M1684" i="7"/>
  <c r="L1684" i="7"/>
  <c r="K1684" i="7"/>
  <c r="J1684" i="7"/>
  <c r="I1684" i="7"/>
  <c r="H1684" i="7"/>
  <c r="G1684" i="7"/>
  <c r="V1683" i="7"/>
  <c r="U1683" i="7"/>
  <c r="T1683" i="7"/>
  <c r="S1683" i="7"/>
  <c r="R1683" i="7"/>
  <c r="Q1683" i="7"/>
  <c r="P1683" i="7"/>
  <c r="O1683" i="7"/>
  <c r="N1683" i="7"/>
  <c r="M1683" i="7"/>
  <c r="L1683" i="7"/>
  <c r="K1683" i="7"/>
  <c r="J1683" i="7"/>
  <c r="I1683" i="7"/>
  <c r="H1683" i="7"/>
  <c r="G1683" i="7"/>
  <c r="V1682" i="7"/>
  <c r="U1682" i="7"/>
  <c r="T1682" i="7"/>
  <c r="S1682" i="7"/>
  <c r="R1682" i="7"/>
  <c r="Q1682" i="7"/>
  <c r="P1682" i="7"/>
  <c r="O1682" i="7"/>
  <c r="N1682" i="7"/>
  <c r="M1682" i="7"/>
  <c r="L1682" i="7"/>
  <c r="K1682" i="7"/>
  <c r="J1682" i="7"/>
  <c r="I1682" i="7"/>
  <c r="H1682" i="7"/>
  <c r="G1682" i="7"/>
  <c r="V1681" i="7"/>
  <c r="U1681" i="7"/>
  <c r="T1681" i="7"/>
  <c r="S1681" i="7"/>
  <c r="R1681" i="7"/>
  <c r="Q1681" i="7"/>
  <c r="P1681" i="7"/>
  <c r="O1681" i="7"/>
  <c r="N1681" i="7"/>
  <c r="M1681" i="7"/>
  <c r="L1681" i="7"/>
  <c r="K1681" i="7"/>
  <c r="J1681" i="7"/>
  <c r="I1681" i="7"/>
  <c r="H1681" i="7"/>
  <c r="G1681" i="7"/>
  <c r="V1684" i="9"/>
  <c r="U1684" i="9"/>
  <c r="T1684" i="9"/>
  <c r="S1684" i="9"/>
  <c r="R1684" i="9"/>
  <c r="Q1684" i="9"/>
  <c r="P1684" i="9"/>
  <c r="O1684" i="9"/>
  <c r="N1684" i="9"/>
  <c r="M1684" i="9"/>
  <c r="L1684" i="9"/>
  <c r="K1684" i="9"/>
  <c r="J1684" i="9"/>
  <c r="I1684" i="9"/>
  <c r="H1684" i="9"/>
  <c r="G1684" i="9"/>
  <c r="V1683" i="9"/>
  <c r="U1683" i="9"/>
  <c r="T1683" i="9"/>
  <c r="S1683" i="9"/>
  <c r="R1683" i="9"/>
  <c r="Q1683" i="9"/>
  <c r="P1683" i="9"/>
  <c r="O1683" i="9"/>
  <c r="N1683" i="9"/>
  <c r="M1683" i="9"/>
  <c r="L1683" i="9"/>
  <c r="K1683" i="9"/>
  <c r="J1683" i="9"/>
  <c r="I1683" i="9"/>
  <c r="H1683" i="9"/>
  <c r="G1683" i="9"/>
  <c r="V1682" i="9"/>
  <c r="U1682" i="9"/>
  <c r="T1682" i="9"/>
  <c r="S1682" i="9"/>
  <c r="R1682" i="9"/>
  <c r="Q1682" i="9"/>
  <c r="P1682" i="9"/>
  <c r="O1682" i="9"/>
  <c r="N1682" i="9"/>
  <c r="M1682" i="9"/>
  <c r="L1682" i="9"/>
  <c r="K1682" i="9"/>
  <c r="J1682" i="9"/>
  <c r="I1682" i="9"/>
  <c r="H1682" i="9"/>
  <c r="G1682" i="9"/>
  <c r="V1681" i="9"/>
  <c r="U1681" i="9"/>
  <c r="T1681" i="9"/>
  <c r="S1681" i="9"/>
  <c r="R1681" i="9"/>
  <c r="Q1681" i="9"/>
  <c r="P1681" i="9"/>
  <c r="O1681" i="9"/>
  <c r="N1681" i="9"/>
  <c r="M1681" i="9"/>
  <c r="L1681" i="9"/>
  <c r="K1681" i="9"/>
  <c r="J1681" i="9"/>
  <c r="I1681" i="9"/>
  <c r="H1681" i="9"/>
  <c r="G1681" i="9"/>
  <c r="V1684" i="10"/>
  <c r="U1684" i="10"/>
  <c r="T1684" i="10"/>
  <c r="S1684" i="10"/>
  <c r="R1684" i="10"/>
  <c r="Q1684" i="10"/>
  <c r="P1684" i="10"/>
  <c r="O1684" i="10"/>
  <c r="N1684" i="10"/>
  <c r="M1684" i="10"/>
  <c r="L1684" i="10"/>
  <c r="K1684" i="10"/>
  <c r="J1684" i="10"/>
  <c r="I1684" i="10"/>
  <c r="H1684" i="10"/>
  <c r="G1684" i="10"/>
  <c r="V1683" i="10"/>
  <c r="U1683" i="10"/>
  <c r="T1683" i="10"/>
  <c r="S1683" i="10"/>
  <c r="R1683" i="10"/>
  <c r="Q1683" i="10"/>
  <c r="P1683" i="10"/>
  <c r="O1683" i="10"/>
  <c r="N1683" i="10"/>
  <c r="M1683" i="10"/>
  <c r="L1683" i="10"/>
  <c r="K1683" i="10"/>
  <c r="J1683" i="10"/>
  <c r="I1683" i="10"/>
  <c r="H1683" i="10"/>
  <c r="G1683" i="10"/>
  <c r="V1682" i="10"/>
  <c r="U1682" i="10"/>
  <c r="T1682" i="10"/>
  <c r="S1682" i="10"/>
  <c r="R1682" i="10"/>
  <c r="Q1682" i="10"/>
  <c r="P1682" i="10"/>
  <c r="O1682" i="10"/>
  <c r="N1682" i="10"/>
  <c r="M1682" i="10"/>
  <c r="L1682" i="10"/>
  <c r="K1682" i="10"/>
  <c r="J1682" i="10"/>
  <c r="I1682" i="10"/>
  <c r="H1682" i="10"/>
  <c r="G1682" i="10"/>
  <c r="V1681" i="10"/>
  <c r="U1681" i="10"/>
  <c r="T1681" i="10"/>
  <c r="S1681" i="10"/>
  <c r="R1681" i="10"/>
  <c r="Q1681" i="10"/>
  <c r="P1681" i="10"/>
  <c r="O1681" i="10"/>
  <c r="N1681" i="10"/>
  <c r="M1681" i="10"/>
  <c r="L1681" i="10"/>
  <c r="K1681" i="10"/>
  <c r="J1681" i="10"/>
  <c r="I1681" i="10"/>
  <c r="H1681" i="10"/>
  <c r="G1681" i="10"/>
  <c r="V1684" i="11"/>
  <c r="U1684" i="11"/>
  <c r="T1684" i="11"/>
  <c r="S1684" i="11"/>
  <c r="R1684" i="11"/>
  <c r="Q1684" i="11"/>
  <c r="P1684" i="11"/>
  <c r="O1684" i="11"/>
  <c r="N1684" i="11"/>
  <c r="M1684" i="11"/>
  <c r="L1684" i="11"/>
  <c r="K1684" i="11"/>
  <c r="J1684" i="11"/>
  <c r="I1684" i="11"/>
  <c r="H1684" i="11"/>
  <c r="G1684" i="11"/>
  <c r="V1683" i="11"/>
  <c r="U1683" i="11"/>
  <c r="T1683" i="11"/>
  <c r="S1683" i="11"/>
  <c r="R1683" i="11"/>
  <c r="Q1683" i="11"/>
  <c r="P1683" i="11"/>
  <c r="O1683" i="11"/>
  <c r="N1683" i="11"/>
  <c r="M1683" i="11"/>
  <c r="L1683" i="11"/>
  <c r="K1683" i="11"/>
  <c r="J1683" i="11"/>
  <c r="I1683" i="11"/>
  <c r="H1683" i="11"/>
  <c r="G1683" i="11"/>
  <c r="V1682" i="11"/>
  <c r="U1682" i="11"/>
  <c r="T1682" i="11"/>
  <c r="S1682" i="11"/>
  <c r="R1682" i="11"/>
  <c r="Q1682" i="11"/>
  <c r="P1682" i="11"/>
  <c r="O1682" i="11"/>
  <c r="N1682" i="11"/>
  <c r="M1682" i="11"/>
  <c r="L1682" i="11"/>
  <c r="K1682" i="11"/>
  <c r="J1682" i="11"/>
  <c r="I1682" i="11"/>
  <c r="H1682" i="11"/>
  <c r="G1682" i="11"/>
  <c r="V1681" i="11"/>
  <c r="U1681" i="11"/>
  <c r="T1681" i="11"/>
  <c r="S1681" i="11"/>
  <c r="R1681" i="11"/>
  <c r="Q1681" i="11"/>
  <c r="P1681" i="11"/>
  <c r="O1681" i="11"/>
  <c r="N1681" i="11"/>
  <c r="M1681" i="11"/>
  <c r="L1681" i="11"/>
  <c r="K1681" i="11"/>
  <c r="J1681" i="11"/>
  <c r="I1681" i="11"/>
  <c r="H1681" i="11"/>
  <c r="G1681" i="11"/>
  <c r="V1684" i="1"/>
  <c r="V1684" i="12" s="1"/>
  <c r="U1684" i="1"/>
  <c r="U1684" i="12" s="1"/>
  <c r="T1684" i="1"/>
  <c r="T1684" i="12" s="1"/>
  <c r="S1684" i="1"/>
  <c r="S1684" i="12" s="1"/>
  <c r="R1684" i="1"/>
  <c r="Q1684" i="1"/>
  <c r="Q1684" i="12" s="1"/>
  <c r="P1684" i="1"/>
  <c r="O1684" i="1"/>
  <c r="N1684" i="1"/>
  <c r="N1684" i="12" s="1"/>
  <c r="M1684" i="1"/>
  <c r="L1684" i="1"/>
  <c r="L1684" i="12" s="1"/>
  <c r="K1684" i="1"/>
  <c r="K1684" i="12" s="1"/>
  <c r="J1684" i="1"/>
  <c r="J1684" i="12" s="1"/>
  <c r="I1684" i="1"/>
  <c r="I1684" i="12" s="1"/>
  <c r="H1684" i="1"/>
  <c r="G1684" i="1"/>
  <c r="G1684" i="12" s="1"/>
  <c r="V1683" i="1"/>
  <c r="V1683" i="12" s="1"/>
  <c r="U1683" i="1"/>
  <c r="U1683" i="12" s="1"/>
  <c r="T1683" i="1"/>
  <c r="T1683" i="12" s="1"/>
  <c r="S1683" i="1"/>
  <c r="S1683" i="12" s="1"/>
  <c r="R1683" i="1"/>
  <c r="R1683" i="12" s="1"/>
  <c r="Q1683" i="1"/>
  <c r="Q1683" i="12" s="1"/>
  <c r="P1683" i="1"/>
  <c r="P1683" i="12" s="1"/>
  <c r="O1683" i="1"/>
  <c r="O1683" i="12" s="1"/>
  <c r="N1683" i="1"/>
  <c r="N1683" i="12" s="1"/>
  <c r="M1683" i="1"/>
  <c r="M1683" i="12" s="1"/>
  <c r="L1683" i="1"/>
  <c r="L1683" i="12" s="1"/>
  <c r="K1683" i="1"/>
  <c r="J1683" i="1"/>
  <c r="J1683" i="12" s="1"/>
  <c r="I1683" i="1"/>
  <c r="I1683" i="12" s="1"/>
  <c r="H1683" i="1"/>
  <c r="H1683" i="12" s="1"/>
  <c r="G1683" i="1"/>
  <c r="G1683" i="12" s="1"/>
  <c r="V1682" i="1"/>
  <c r="U1682" i="1"/>
  <c r="U1682" i="12" s="1"/>
  <c r="T1682" i="1"/>
  <c r="T1682" i="12" s="1"/>
  <c r="S1682" i="1"/>
  <c r="S1682" i="12" s="1"/>
  <c r="R1682" i="1"/>
  <c r="R1682" i="12" s="1"/>
  <c r="Q1682" i="1"/>
  <c r="Q1682" i="12" s="1"/>
  <c r="P1682" i="1"/>
  <c r="P1682" i="12" s="1"/>
  <c r="O1682" i="1"/>
  <c r="O1682" i="12" s="1"/>
  <c r="N1682" i="1"/>
  <c r="N1682" i="12" s="1"/>
  <c r="M1682" i="1"/>
  <c r="M1682" i="12" s="1"/>
  <c r="L1682" i="1"/>
  <c r="L1682" i="12" s="1"/>
  <c r="K1682" i="1"/>
  <c r="K1682" i="12" s="1"/>
  <c r="J1682" i="1"/>
  <c r="J1682" i="12" s="1"/>
  <c r="I1682" i="1"/>
  <c r="I1682" i="12" s="1"/>
  <c r="H1682" i="1"/>
  <c r="H1682" i="12" s="1"/>
  <c r="G1682" i="1"/>
  <c r="G1682" i="12" s="1"/>
  <c r="V1681" i="1"/>
  <c r="V1681" i="12" s="1"/>
  <c r="U1681" i="1"/>
  <c r="U1681" i="12" s="1"/>
  <c r="T1681" i="1"/>
  <c r="T1681" i="12" s="1"/>
  <c r="S1681" i="1"/>
  <c r="S1681" i="12" s="1"/>
  <c r="R1681" i="1"/>
  <c r="R1681" i="12" s="1"/>
  <c r="Q1681" i="1"/>
  <c r="Q1681" i="12" s="1"/>
  <c r="P1681" i="1"/>
  <c r="P1681" i="12" s="1"/>
  <c r="O1681" i="1"/>
  <c r="N1681" i="1"/>
  <c r="N1681" i="12" s="1"/>
  <c r="M1681" i="1"/>
  <c r="M1681" i="12" s="1"/>
  <c r="L1681" i="1"/>
  <c r="L1681" i="12" s="1"/>
  <c r="K1681" i="1"/>
  <c r="K1681" i="12" s="1"/>
  <c r="J1681" i="1"/>
  <c r="J1681" i="12" s="1"/>
  <c r="I1681" i="1"/>
  <c r="I1681" i="12" s="1"/>
  <c r="H1681" i="1"/>
  <c r="H1681" i="12" s="1"/>
  <c r="G1681" i="1"/>
  <c r="G1676" i="1"/>
  <c r="U1704" i="12"/>
  <c r="G1704" i="12" l="1"/>
  <c r="K1704" i="12"/>
  <c r="V1682" i="12"/>
  <c r="V1692" i="12"/>
  <c r="N1697" i="12"/>
  <c r="N1704" i="12"/>
  <c r="U1694" i="12"/>
  <c r="K1683" i="12"/>
  <c r="M1692" i="12"/>
  <c r="Q1691" i="12"/>
  <c r="Q1692" i="12"/>
  <c r="I1692" i="12"/>
  <c r="M1694" i="12"/>
  <c r="M1684" i="12"/>
  <c r="M1698" i="12"/>
  <c r="P1703" i="12"/>
  <c r="H1702" i="12"/>
  <c r="T1157" i="12"/>
  <c r="U1157" i="1"/>
  <c r="U1692" i="12"/>
  <c r="U1698" i="12"/>
  <c r="M1697" i="12"/>
  <c r="T1703" i="12"/>
  <c r="J1696" i="12"/>
  <c r="R1697" i="12"/>
  <c r="R1687" i="12"/>
  <c r="S1694" i="12"/>
  <c r="L1704" i="12"/>
  <c r="T1704" i="12"/>
  <c r="W1681" i="11"/>
  <c r="O1684" i="12"/>
  <c r="W1686" i="11"/>
  <c r="W1687" i="11"/>
  <c r="W1688" i="11"/>
  <c r="W1689" i="11"/>
  <c r="W1686" i="10"/>
  <c r="W1687" i="10"/>
  <c r="W1688" i="10"/>
  <c r="W1689" i="10"/>
  <c r="W1686" i="7"/>
  <c r="W1687" i="7"/>
  <c r="W1688" i="7"/>
  <c r="W1689" i="7"/>
  <c r="W1691" i="11"/>
  <c r="W1692" i="11"/>
  <c r="W1691" i="7"/>
  <c r="W1702" i="1"/>
  <c r="W1700" i="11"/>
  <c r="W1701" i="11"/>
  <c r="W1702" i="11"/>
  <c r="W1703" i="11"/>
  <c r="W1704" i="11"/>
  <c r="W1700" i="10"/>
  <c r="W1701" i="10"/>
  <c r="W1702" i="10"/>
  <c r="W1703" i="10"/>
  <c r="W1704" i="10"/>
  <c r="W1700" i="9"/>
  <c r="W1701" i="9"/>
  <c r="W1702" i="9"/>
  <c r="W1703" i="9"/>
  <c r="W1704" i="9"/>
  <c r="W1700" i="7"/>
  <c r="W1701" i="7"/>
  <c r="W1702" i="7"/>
  <c r="W1703" i="7"/>
  <c r="W1704" i="7"/>
  <c r="R1684" i="12"/>
  <c r="I1686" i="12"/>
  <c r="Q1686" i="12"/>
  <c r="I1687" i="12"/>
  <c r="Q1687" i="12"/>
  <c r="I1703" i="12"/>
  <c r="Q1703" i="12"/>
  <c r="I1704" i="12"/>
  <c r="Q1704" i="12"/>
  <c r="J1686" i="12"/>
  <c r="R1686" i="12"/>
  <c r="J1692" i="12"/>
  <c r="R1692" i="12"/>
  <c r="J1698" i="12"/>
  <c r="R1698" i="12"/>
  <c r="J1702" i="12"/>
  <c r="R1702" i="12"/>
  <c r="J1703" i="12"/>
  <c r="R1703" i="12"/>
  <c r="J1704" i="12"/>
  <c r="R1704" i="12"/>
  <c r="W1681" i="7"/>
  <c r="K1691" i="12"/>
  <c r="S1691" i="12"/>
  <c r="K1697" i="12"/>
  <c r="S1697" i="12"/>
  <c r="K1698" i="12"/>
  <c r="S1698" i="12"/>
  <c r="K1701" i="12"/>
  <c r="S1701" i="12"/>
  <c r="K1702" i="12"/>
  <c r="S1702" i="12"/>
  <c r="K1703" i="12"/>
  <c r="S1703" i="12"/>
  <c r="L1689" i="12"/>
  <c r="T1689" i="12"/>
  <c r="L1692" i="12"/>
  <c r="T1692" i="12"/>
  <c r="L1696" i="12"/>
  <c r="T1696" i="12"/>
  <c r="L1697" i="12"/>
  <c r="T1697" i="12"/>
  <c r="L1700" i="12"/>
  <c r="T1700" i="12"/>
  <c r="L1701" i="12"/>
  <c r="T1701" i="12"/>
  <c r="L1702" i="12"/>
  <c r="T1702" i="12"/>
  <c r="M1688" i="12"/>
  <c r="U1688" i="12"/>
  <c r="M1689" i="12"/>
  <c r="U1689" i="12"/>
  <c r="M1691" i="12"/>
  <c r="U1691" i="12"/>
  <c r="M1695" i="12"/>
  <c r="U1695" i="12"/>
  <c r="M1696" i="12"/>
  <c r="U1696" i="12"/>
  <c r="M1700" i="12"/>
  <c r="U1700" i="12"/>
  <c r="M1701" i="12"/>
  <c r="U1701" i="12"/>
  <c r="G1681" i="12"/>
  <c r="O1681" i="12"/>
  <c r="W1682" i="1"/>
  <c r="W1683" i="1"/>
  <c r="W1684" i="1"/>
  <c r="W1682" i="11"/>
  <c r="N1687" i="12"/>
  <c r="V1687" i="12"/>
  <c r="N1688" i="12"/>
  <c r="V1688" i="12"/>
  <c r="N1689" i="12"/>
  <c r="V1689" i="12"/>
  <c r="N1694" i="12"/>
  <c r="V1694" i="12"/>
  <c r="N1695" i="12"/>
  <c r="V1695" i="12"/>
  <c r="N1700" i="12"/>
  <c r="V1700" i="12"/>
  <c r="H1684" i="12"/>
  <c r="P1684" i="12"/>
  <c r="W1683" i="11"/>
  <c r="W1684" i="11"/>
  <c r="W1681" i="10"/>
  <c r="W1682" i="10"/>
  <c r="W1683" i="10"/>
  <c r="W1684" i="10"/>
  <c r="W1681" i="9"/>
  <c r="W1682" i="9"/>
  <c r="W1683" i="9"/>
  <c r="W1684" i="9"/>
  <c r="W1682" i="7"/>
  <c r="W1683" i="7"/>
  <c r="W1684" i="7"/>
  <c r="W1686" i="1"/>
  <c r="W1687" i="1"/>
  <c r="W1688" i="1"/>
  <c r="W1689" i="1"/>
  <c r="G1686" i="12"/>
  <c r="O1686" i="12"/>
  <c r="G1687" i="12"/>
  <c r="O1687" i="12"/>
  <c r="G1688" i="12"/>
  <c r="O1688" i="12"/>
  <c r="G1689" i="12"/>
  <c r="O1689" i="12"/>
  <c r="W1691" i="1"/>
  <c r="W1692" i="1"/>
  <c r="W1691" i="10"/>
  <c r="W1692" i="10"/>
  <c r="W1691" i="9"/>
  <c r="W1692" i="9"/>
  <c r="W1692" i="7"/>
  <c r="W1694" i="1"/>
  <c r="W1694" i="11"/>
  <c r="W1695" i="11"/>
  <c r="W1696" i="11"/>
  <c r="W1697" i="11"/>
  <c r="W1698" i="11"/>
  <c r="G1694" i="12"/>
  <c r="O1694" i="12"/>
  <c r="W1695" i="10"/>
  <c r="W1696" i="10"/>
  <c r="W1697" i="10"/>
  <c r="W1698" i="10"/>
  <c r="W1694" i="9"/>
  <c r="W1695" i="9"/>
  <c r="W1696" i="9"/>
  <c r="W1697" i="9"/>
  <c r="W1698" i="9"/>
  <c r="W1694" i="7"/>
  <c r="W1695" i="7"/>
  <c r="W1696" i="7"/>
  <c r="W1697" i="7"/>
  <c r="W1698" i="7"/>
  <c r="W1700" i="1"/>
  <c r="H1686" i="12"/>
  <c r="P1686" i="12"/>
  <c r="H1687" i="12"/>
  <c r="P1687" i="12"/>
  <c r="H1688" i="12"/>
  <c r="P1688" i="12"/>
  <c r="H1704" i="12"/>
  <c r="P1704" i="12"/>
  <c r="W1701" i="1"/>
  <c r="W1703" i="1"/>
  <c r="W1704" i="1"/>
  <c r="W1695" i="1"/>
  <c r="W1696" i="1"/>
  <c r="W1694" i="10"/>
  <c r="W1697" i="1"/>
  <c r="W1698" i="1"/>
  <c r="W1686" i="9"/>
  <c r="W1687" i="9"/>
  <c r="W1688" i="9"/>
  <c r="W1689" i="9"/>
  <c r="W1681" i="1"/>
  <c r="U1157" i="12" l="1"/>
  <c r="V1157" i="1"/>
  <c r="W1691" i="12"/>
  <c r="W1686" i="12"/>
  <c r="W1694" i="12"/>
  <c r="W1684" i="12"/>
  <c r="W1696" i="12"/>
  <c r="W1689" i="12"/>
  <c r="W1704" i="12"/>
  <c r="W1701" i="12"/>
  <c r="W1681" i="12"/>
  <c r="W1682" i="12"/>
  <c r="W1683" i="12"/>
  <c r="W1700" i="12"/>
  <c r="W1688" i="12"/>
  <c r="W1687" i="12"/>
  <c r="W1703" i="12"/>
  <c r="W1695" i="12"/>
  <c r="W1702" i="12"/>
  <c r="W1692" i="12"/>
  <c r="W1698" i="12"/>
  <c r="W1697" i="12"/>
  <c r="W551" i="1"/>
  <c r="V551" i="1"/>
  <c r="U551" i="1"/>
  <c r="T551" i="1"/>
  <c r="S551" i="1"/>
  <c r="R551" i="1"/>
  <c r="Q551" i="1"/>
  <c r="P551" i="1"/>
  <c r="O551" i="1"/>
  <c r="N551" i="1"/>
  <c r="M551" i="1"/>
  <c r="L551" i="1"/>
  <c r="K551" i="1"/>
  <c r="J551" i="1"/>
  <c r="I551" i="1"/>
  <c r="H551" i="1"/>
  <c r="W551" i="7"/>
  <c r="V551" i="7"/>
  <c r="U551" i="7"/>
  <c r="T551" i="7"/>
  <c r="S551" i="7"/>
  <c r="R551" i="7"/>
  <c r="Q551" i="7"/>
  <c r="P551" i="7"/>
  <c r="O551" i="7"/>
  <c r="N551" i="7"/>
  <c r="M551" i="7"/>
  <c r="L551" i="7"/>
  <c r="K551" i="7"/>
  <c r="J551" i="7"/>
  <c r="I551" i="7"/>
  <c r="H551" i="7"/>
  <c r="W551" i="9"/>
  <c r="V551" i="9"/>
  <c r="U551" i="9"/>
  <c r="T551" i="9"/>
  <c r="S551" i="9"/>
  <c r="R551" i="9"/>
  <c r="Q551" i="9"/>
  <c r="P551" i="9"/>
  <c r="O551" i="9"/>
  <c r="N551" i="9"/>
  <c r="M551" i="9"/>
  <c r="L551" i="9"/>
  <c r="K551" i="9"/>
  <c r="J551" i="9"/>
  <c r="I551" i="9"/>
  <c r="H551" i="9"/>
  <c r="W551" i="10"/>
  <c r="V551" i="10"/>
  <c r="U551" i="10"/>
  <c r="T551" i="10"/>
  <c r="S551" i="10"/>
  <c r="R551" i="10"/>
  <c r="Q551" i="10"/>
  <c r="P551" i="10"/>
  <c r="O551" i="10"/>
  <c r="N551" i="10"/>
  <c r="M551" i="10"/>
  <c r="L551" i="10"/>
  <c r="K551" i="10"/>
  <c r="J551" i="10"/>
  <c r="I551" i="10"/>
  <c r="H551" i="10"/>
  <c r="W551" i="11"/>
  <c r="V551" i="11"/>
  <c r="U551" i="11"/>
  <c r="T551" i="11"/>
  <c r="S551" i="11"/>
  <c r="R551" i="11"/>
  <c r="Q551" i="11"/>
  <c r="P551" i="11"/>
  <c r="O551" i="11"/>
  <c r="N551" i="11"/>
  <c r="M551" i="11"/>
  <c r="L551" i="11"/>
  <c r="K551" i="11"/>
  <c r="J551" i="11"/>
  <c r="I551" i="11"/>
  <c r="H551" i="11"/>
  <c r="G551" i="1"/>
  <c r="G551" i="7"/>
  <c r="G551" i="9"/>
  <c r="G551" i="10"/>
  <c r="G551" i="11"/>
  <c r="K1409" i="1"/>
  <c r="J1409" i="1"/>
  <c r="I1409" i="1"/>
  <c r="H1409" i="1"/>
  <c r="G1409" i="1"/>
  <c r="K1408" i="1"/>
  <c r="J1408" i="1"/>
  <c r="I1408" i="1"/>
  <c r="H1408" i="1"/>
  <c r="G1408" i="1"/>
  <c r="K1409" i="7"/>
  <c r="J1409" i="7"/>
  <c r="I1409" i="7"/>
  <c r="H1409" i="7"/>
  <c r="G1409" i="7"/>
  <c r="K1408" i="7"/>
  <c r="J1408" i="7"/>
  <c r="I1408" i="7"/>
  <c r="H1408" i="7"/>
  <c r="G1408" i="7"/>
  <c r="K1409" i="9"/>
  <c r="J1409" i="9"/>
  <c r="I1409" i="9"/>
  <c r="H1409" i="9"/>
  <c r="G1409" i="9"/>
  <c r="K1408" i="9"/>
  <c r="J1408" i="9"/>
  <c r="I1408" i="9"/>
  <c r="H1408" i="9"/>
  <c r="G1408" i="9"/>
  <c r="K1409" i="10"/>
  <c r="J1409" i="10"/>
  <c r="I1409" i="10"/>
  <c r="H1409" i="10"/>
  <c r="G1409" i="10"/>
  <c r="K1408" i="10"/>
  <c r="J1408" i="10"/>
  <c r="I1408" i="10"/>
  <c r="H1408" i="10"/>
  <c r="G1408" i="10"/>
  <c r="K1409" i="11"/>
  <c r="J1409" i="11"/>
  <c r="I1409" i="11"/>
  <c r="H1409" i="11"/>
  <c r="G1409" i="11"/>
  <c r="K1408" i="11"/>
  <c r="J1408" i="11"/>
  <c r="I1408" i="11"/>
  <c r="H1408" i="11"/>
  <c r="G1408" i="11"/>
  <c r="G1407" i="7" l="1"/>
  <c r="V1157" i="12"/>
  <c r="W1157" i="1"/>
  <c r="W1157" i="12" s="1"/>
  <c r="G1409" i="12"/>
  <c r="G1407" i="11"/>
  <c r="G1407" i="1"/>
  <c r="K1407" i="11"/>
  <c r="G1407" i="9"/>
  <c r="K1407" i="1"/>
  <c r="J1407" i="11"/>
  <c r="J1407" i="1"/>
  <c r="I1407" i="11"/>
  <c r="G1408" i="12"/>
  <c r="K1407" i="7"/>
  <c r="G1407" i="10"/>
  <c r="H1407" i="10"/>
  <c r="I1407" i="10"/>
  <c r="H1407" i="11"/>
  <c r="J1407" i="7"/>
  <c r="H1407" i="1"/>
  <c r="K1407" i="10"/>
  <c r="I1409" i="12"/>
  <c r="H1409" i="12"/>
  <c r="J1408" i="12"/>
  <c r="K1407" i="9"/>
  <c r="I1407" i="7"/>
  <c r="J1407" i="10"/>
  <c r="H1407" i="9"/>
  <c r="I1407" i="9"/>
  <c r="K1408" i="12"/>
  <c r="J1407" i="9"/>
  <c r="H1407" i="7"/>
  <c r="J1409" i="12"/>
  <c r="K1409" i="12"/>
  <c r="H1408" i="12"/>
  <c r="I1408" i="12"/>
  <c r="I1407" i="1"/>
  <c r="W316" i="12"/>
  <c r="V316" i="12"/>
  <c r="U316" i="12"/>
  <c r="T316" i="12"/>
  <c r="S316" i="12"/>
  <c r="R316" i="12"/>
  <c r="Q316" i="12"/>
  <c r="P316" i="12"/>
  <c r="O316" i="12"/>
  <c r="N316" i="12"/>
  <c r="M316" i="12"/>
  <c r="L316" i="12"/>
  <c r="K316" i="12"/>
  <c r="J316" i="12"/>
  <c r="I316" i="12"/>
  <c r="H316" i="12"/>
  <c r="G316" i="12"/>
  <c r="W853" i="12"/>
  <c r="V853" i="12"/>
  <c r="U853" i="12"/>
  <c r="T853" i="12"/>
  <c r="S853" i="12"/>
  <c r="R853" i="12"/>
  <c r="Q853" i="12"/>
  <c r="P853" i="12"/>
  <c r="O853" i="12"/>
  <c r="N853" i="12"/>
  <c r="M853" i="12"/>
  <c r="L853" i="12"/>
  <c r="K853" i="12"/>
  <c r="J853" i="12"/>
  <c r="I853" i="12"/>
  <c r="H853" i="12"/>
  <c r="G853" i="12"/>
  <c r="W852" i="12"/>
  <c r="V852" i="12"/>
  <c r="U852" i="12"/>
  <c r="T852" i="12"/>
  <c r="S852" i="12"/>
  <c r="R852" i="12"/>
  <c r="Q852" i="12"/>
  <c r="P852" i="12"/>
  <c r="O852" i="12"/>
  <c r="N852" i="12"/>
  <c r="M852" i="12"/>
  <c r="L852" i="12"/>
  <c r="K852" i="12"/>
  <c r="J852" i="12"/>
  <c r="I852" i="12"/>
  <c r="H852" i="12"/>
  <c r="G852" i="12"/>
  <c r="W851" i="12"/>
  <c r="V851" i="12"/>
  <c r="U851" i="12"/>
  <c r="T851" i="12"/>
  <c r="S851" i="12"/>
  <c r="R851" i="12"/>
  <c r="Q851" i="12"/>
  <c r="P851" i="12"/>
  <c r="O851" i="12"/>
  <c r="N851" i="12"/>
  <c r="M851" i="12"/>
  <c r="L851" i="12"/>
  <c r="K851" i="12"/>
  <c r="J851" i="12"/>
  <c r="I851" i="12"/>
  <c r="H851" i="12"/>
  <c r="G851" i="12"/>
  <c r="W814" i="12"/>
  <c r="V814" i="12"/>
  <c r="U814" i="12"/>
  <c r="T814" i="12"/>
  <c r="S814" i="12"/>
  <c r="R814" i="12"/>
  <c r="Q814" i="12"/>
  <c r="P814" i="12"/>
  <c r="O814" i="12"/>
  <c r="N814" i="12"/>
  <c r="M814" i="12"/>
  <c r="L814" i="12"/>
  <c r="K814" i="12"/>
  <c r="J814" i="12"/>
  <c r="I814" i="12"/>
  <c r="H814" i="12"/>
  <c r="G814" i="12"/>
  <c r="W813" i="12"/>
  <c r="V813" i="12"/>
  <c r="U813" i="12"/>
  <c r="T813" i="12"/>
  <c r="S813" i="12"/>
  <c r="R813" i="12"/>
  <c r="Q813" i="12"/>
  <c r="P813" i="12"/>
  <c r="O813" i="12"/>
  <c r="N813" i="12"/>
  <c r="M813" i="12"/>
  <c r="L813" i="12"/>
  <c r="K813" i="12"/>
  <c r="J813" i="12"/>
  <c r="I813" i="12"/>
  <c r="H813" i="12"/>
  <c r="G813" i="12"/>
  <c r="W812" i="12"/>
  <c r="V812" i="12"/>
  <c r="U812" i="12"/>
  <c r="T812" i="12"/>
  <c r="S812" i="12"/>
  <c r="R812" i="12"/>
  <c r="Q812" i="12"/>
  <c r="P812" i="12"/>
  <c r="O812" i="12"/>
  <c r="N812" i="12"/>
  <c r="M812" i="12"/>
  <c r="L812" i="12"/>
  <c r="K812" i="12"/>
  <c r="J812" i="12"/>
  <c r="I812" i="12"/>
  <c r="H812" i="12"/>
  <c r="G812" i="12"/>
  <c r="W571" i="12"/>
  <c r="V571" i="12"/>
  <c r="U571" i="12"/>
  <c r="T571" i="12"/>
  <c r="S571" i="12"/>
  <c r="R571" i="12"/>
  <c r="Q571" i="12"/>
  <c r="P571" i="12"/>
  <c r="O571" i="12"/>
  <c r="N571" i="12"/>
  <c r="M571" i="12"/>
  <c r="L571" i="12"/>
  <c r="K571" i="12"/>
  <c r="J571" i="12"/>
  <c r="I571" i="12"/>
  <c r="H571" i="12"/>
  <c r="G571" i="12"/>
  <c r="W570" i="12"/>
  <c r="V570" i="12"/>
  <c r="U570" i="12"/>
  <c r="T570" i="12"/>
  <c r="S570" i="12"/>
  <c r="R570" i="12"/>
  <c r="Q570" i="12"/>
  <c r="P570" i="12"/>
  <c r="O570" i="12"/>
  <c r="N570" i="12"/>
  <c r="M570" i="12"/>
  <c r="L570" i="12"/>
  <c r="K570" i="12"/>
  <c r="J570" i="12"/>
  <c r="I570" i="12"/>
  <c r="H570" i="12"/>
  <c r="G570" i="12"/>
  <c r="W569" i="12"/>
  <c r="V569" i="12"/>
  <c r="U569" i="12"/>
  <c r="T569" i="12"/>
  <c r="S569" i="12"/>
  <c r="R569" i="12"/>
  <c r="Q569" i="12"/>
  <c r="P569" i="12"/>
  <c r="O569" i="12"/>
  <c r="N569" i="12"/>
  <c r="M569" i="12"/>
  <c r="L569" i="12"/>
  <c r="K569" i="12"/>
  <c r="J569" i="12"/>
  <c r="I569" i="12"/>
  <c r="H569" i="12"/>
  <c r="G569"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G1407" i="12" l="1"/>
  <c r="O1707" i="12"/>
  <c r="P1369" i="12"/>
  <c r="R1425" i="12"/>
  <c r="Q1426" i="12"/>
  <c r="P1427" i="12"/>
  <c r="S1668" i="12"/>
  <c r="Q1670" i="12"/>
  <c r="N1707" i="12"/>
  <c r="V1707" i="12"/>
  <c r="M1708" i="12"/>
  <c r="U1708" i="12"/>
  <c r="L1709" i="12"/>
  <c r="T1709" i="12"/>
  <c r="N1708" i="12"/>
  <c r="M1709" i="12"/>
  <c r="S1369" i="12"/>
  <c r="Q1425" i="12"/>
  <c r="L1708" i="12"/>
  <c r="O1709" i="12"/>
  <c r="W1709" i="12"/>
  <c r="L1425" i="12"/>
  <c r="T1425" i="12"/>
  <c r="K1426" i="12"/>
  <c r="S1426" i="12"/>
  <c r="J1427" i="12"/>
  <c r="R1427" i="12"/>
  <c r="L1368" i="12"/>
  <c r="T1368" i="12"/>
  <c r="K1369" i="12"/>
  <c r="J1370" i="12"/>
  <c r="R1370"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68" i="12"/>
  <c r="O1370"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V1708" i="12"/>
  <c r="U1709" i="12"/>
  <c r="H1369" i="12"/>
  <c r="W1370" i="12"/>
  <c r="I1368" i="12"/>
  <c r="G1370" i="12"/>
  <c r="I1426" i="12"/>
  <c r="H1427" i="12"/>
  <c r="G1425" i="12"/>
  <c r="O1425" i="12"/>
  <c r="W1425" i="12"/>
  <c r="N1426" i="12"/>
  <c r="V1426" i="12"/>
  <c r="M1427" i="12"/>
  <c r="U1427" i="12"/>
  <c r="K1668" i="12"/>
  <c r="J1669" i="12"/>
  <c r="R1669" i="12"/>
  <c r="I1670" i="12"/>
  <c r="M1668" i="12"/>
  <c r="T1669" i="12"/>
  <c r="S1670" i="12"/>
  <c r="R1668" i="12"/>
  <c r="Q1669" i="12"/>
  <c r="H1670" i="12"/>
  <c r="M1368" i="12"/>
  <c r="U1368" i="12"/>
  <c r="L1369" i="12"/>
  <c r="T1369" i="12"/>
  <c r="K1370" i="12"/>
  <c r="S1370" i="12"/>
  <c r="G1368" i="12"/>
  <c r="O1368" i="12"/>
  <c r="W1368" i="12"/>
  <c r="N1369" i="12"/>
  <c r="V1369" i="12"/>
  <c r="M1370" i="12"/>
  <c r="U1370"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O1668" i="12"/>
  <c r="W1668" i="12"/>
  <c r="N1669" i="12"/>
  <c r="V1669" i="12"/>
  <c r="M1670" i="12"/>
  <c r="U1670" i="12"/>
  <c r="I1668" i="12"/>
  <c r="Q1668" i="12"/>
  <c r="H1669" i="12"/>
  <c r="P1669" i="12"/>
  <c r="G1670" i="12"/>
  <c r="O1670" i="12"/>
  <c r="W1670" i="12"/>
  <c r="U1668" i="12"/>
  <c r="L1669" i="12"/>
  <c r="K1670" i="12"/>
  <c r="J1668" i="12"/>
  <c r="I1669" i="12"/>
  <c r="P1670" i="12"/>
  <c r="N1368" i="12"/>
  <c r="V1368" i="12"/>
  <c r="M1369" i="12"/>
  <c r="U1369" i="12"/>
  <c r="L1370" i="12"/>
  <c r="T1370" i="12"/>
  <c r="H1368" i="12"/>
  <c r="P1368" i="12"/>
  <c r="G1369" i="12"/>
  <c r="O1369" i="12"/>
  <c r="W1369" i="12"/>
  <c r="N1370" i="12"/>
  <c r="V1370" i="12"/>
  <c r="J1368" i="12"/>
  <c r="R1368" i="12"/>
  <c r="I1369" i="12"/>
  <c r="Q1369" i="12"/>
  <c r="H1370" i="12"/>
  <c r="P1370" i="12"/>
  <c r="H1709" i="12"/>
  <c r="K1368" i="12"/>
  <c r="S1368" i="12"/>
  <c r="J1369" i="12"/>
  <c r="R1369" i="12"/>
  <c r="I1370" i="12"/>
  <c r="Q1370" i="12"/>
  <c r="J1709" i="12"/>
  <c r="R1709" i="12"/>
  <c r="P1709" i="12"/>
  <c r="H1399" i="7" l="1"/>
  <c r="H1399" i="9"/>
  <c r="H1399" i="10"/>
  <c r="H1399" i="11"/>
  <c r="H1399" i="1"/>
  <c r="V1400" i="7"/>
  <c r="U1400" i="7"/>
  <c r="T1400" i="7"/>
  <c r="S1400" i="7"/>
  <c r="R1400" i="7"/>
  <c r="Q1400" i="7"/>
  <c r="P1400" i="7"/>
  <c r="O1400" i="7"/>
  <c r="N1400" i="7"/>
  <c r="M1400" i="7"/>
  <c r="L1400" i="7"/>
  <c r="K1400" i="7"/>
  <c r="J1400" i="7"/>
  <c r="I1400" i="7"/>
  <c r="H1400" i="7"/>
  <c r="G1400" i="7"/>
  <c r="V1399" i="7"/>
  <c r="V1398" i="7" s="1"/>
  <c r="U1399" i="7"/>
  <c r="U1398" i="7" s="1"/>
  <c r="T1399" i="7"/>
  <c r="T1398" i="7" s="1"/>
  <c r="S1399" i="7"/>
  <c r="S1398" i="7" s="1"/>
  <c r="R1399" i="7"/>
  <c r="Q1399" i="7"/>
  <c r="P1399" i="7"/>
  <c r="O1399" i="7"/>
  <c r="O1398" i="7" s="1"/>
  <c r="N1399" i="7"/>
  <c r="N1398" i="7" s="1"/>
  <c r="M1399" i="7"/>
  <c r="L1399" i="7"/>
  <c r="K1399" i="7"/>
  <c r="K1398" i="7" s="1"/>
  <c r="J1399" i="7"/>
  <c r="I1399" i="7"/>
  <c r="G1399" i="7"/>
  <c r="V1400" i="9"/>
  <c r="U1400" i="9"/>
  <c r="T1400" i="9"/>
  <c r="S1400" i="9"/>
  <c r="R1400" i="9"/>
  <c r="Q1400" i="9"/>
  <c r="P1400" i="9"/>
  <c r="O1400" i="9"/>
  <c r="N1400" i="9"/>
  <c r="M1400" i="9"/>
  <c r="L1400" i="9"/>
  <c r="K1400" i="9"/>
  <c r="J1400" i="9"/>
  <c r="I1400" i="9"/>
  <c r="H1400" i="9"/>
  <c r="G1400" i="9"/>
  <c r="V1399" i="9"/>
  <c r="U1399" i="9"/>
  <c r="U1398" i="9" s="1"/>
  <c r="T1399" i="9"/>
  <c r="T1398" i="9" s="1"/>
  <c r="S1399" i="9"/>
  <c r="R1399" i="9"/>
  <c r="Q1399" i="9"/>
  <c r="P1399" i="9"/>
  <c r="O1399" i="9"/>
  <c r="O1398" i="9" s="1"/>
  <c r="N1399" i="9"/>
  <c r="N1398" i="9" s="1"/>
  <c r="M1399" i="9"/>
  <c r="M1398" i="9" s="1"/>
  <c r="L1399" i="9"/>
  <c r="L1398" i="9" s="1"/>
  <c r="K1399" i="9"/>
  <c r="J1399" i="9"/>
  <c r="J1398" i="9" s="1"/>
  <c r="I1399" i="9"/>
  <c r="I1398" i="9" s="1"/>
  <c r="G1399" i="9"/>
  <c r="V1400" i="10"/>
  <c r="U1400" i="10"/>
  <c r="T1400" i="10"/>
  <c r="S1400" i="10"/>
  <c r="R1400" i="10"/>
  <c r="Q1400" i="10"/>
  <c r="P1400" i="10"/>
  <c r="O1400" i="10"/>
  <c r="N1400" i="10"/>
  <c r="M1400" i="10"/>
  <c r="L1400" i="10"/>
  <c r="K1400" i="10"/>
  <c r="J1400" i="10"/>
  <c r="I1400" i="10"/>
  <c r="H1400" i="10"/>
  <c r="G1400" i="10"/>
  <c r="V1399" i="10"/>
  <c r="U1399" i="10"/>
  <c r="T1399" i="10"/>
  <c r="T1398" i="10" s="1"/>
  <c r="S1399" i="10"/>
  <c r="R1399" i="10"/>
  <c r="R1398" i="10" s="1"/>
  <c r="Q1399" i="10"/>
  <c r="P1399" i="10"/>
  <c r="P1398" i="10" s="1"/>
  <c r="O1399" i="10"/>
  <c r="O1398" i="10" s="1"/>
  <c r="N1399" i="10"/>
  <c r="M1399" i="10"/>
  <c r="L1399" i="10"/>
  <c r="L1398" i="10" s="1"/>
  <c r="K1399" i="10"/>
  <c r="K1398" i="10" s="1"/>
  <c r="J1399" i="10"/>
  <c r="J1398" i="10" s="1"/>
  <c r="I1399" i="10"/>
  <c r="I1398" i="10" s="1"/>
  <c r="G1399" i="10"/>
  <c r="V1400" i="11"/>
  <c r="U1400" i="11"/>
  <c r="T1400" i="11"/>
  <c r="S1400" i="11"/>
  <c r="R1400" i="11"/>
  <c r="Q1400" i="11"/>
  <c r="P1400" i="11"/>
  <c r="O1400" i="11"/>
  <c r="N1400" i="11"/>
  <c r="M1400" i="11"/>
  <c r="L1400" i="11"/>
  <c r="K1400" i="11"/>
  <c r="J1400" i="11"/>
  <c r="I1400" i="11"/>
  <c r="H1400" i="11"/>
  <c r="G1400" i="11"/>
  <c r="V1399" i="11"/>
  <c r="U1399" i="11"/>
  <c r="U1398" i="11" s="1"/>
  <c r="T1399" i="11"/>
  <c r="T1398" i="11" s="1"/>
  <c r="S1399" i="11"/>
  <c r="S1398" i="11" s="1"/>
  <c r="R1399" i="11"/>
  <c r="Q1399" i="11"/>
  <c r="P1399" i="11"/>
  <c r="O1399" i="11"/>
  <c r="O1398" i="11" s="1"/>
  <c r="N1399" i="11"/>
  <c r="M1399" i="11"/>
  <c r="L1399" i="11"/>
  <c r="L1398" i="11" s="1"/>
  <c r="K1399" i="11"/>
  <c r="K1398" i="11" s="1"/>
  <c r="J1399" i="11"/>
  <c r="I1399" i="11"/>
  <c r="I1398" i="11" s="1"/>
  <c r="G1399" i="11"/>
  <c r="V1400" i="1"/>
  <c r="U1400" i="1"/>
  <c r="T1400" i="1"/>
  <c r="S1400" i="1"/>
  <c r="R1400" i="1"/>
  <c r="Q1400" i="1"/>
  <c r="P1400" i="1"/>
  <c r="O1400" i="1"/>
  <c r="N1400" i="1"/>
  <c r="M1400" i="1"/>
  <c r="L1400" i="1"/>
  <c r="K1400" i="1"/>
  <c r="J1400" i="1"/>
  <c r="I1400" i="1"/>
  <c r="H1400" i="1"/>
  <c r="G1400" i="1"/>
  <c r="V1399" i="1"/>
  <c r="U1399" i="1"/>
  <c r="T1399" i="1"/>
  <c r="S1399" i="1"/>
  <c r="S1398" i="1" s="1"/>
  <c r="R1399" i="1"/>
  <c r="Q1399" i="1"/>
  <c r="Q1398" i="1" s="1"/>
  <c r="P1399" i="1"/>
  <c r="P1398" i="1" s="1"/>
  <c r="O1399" i="1"/>
  <c r="O1398" i="1" s="1"/>
  <c r="N1399" i="1"/>
  <c r="N1398" i="1" s="1"/>
  <c r="M1399" i="1"/>
  <c r="M1398" i="1" s="1"/>
  <c r="L1399" i="1"/>
  <c r="K1399" i="1"/>
  <c r="K1398" i="1" s="1"/>
  <c r="J1399" i="1"/>
  <c r="I1399" i="1"/>
  <c r="I1398" i="1" s="1"/>
  <c r="G1399" i="1"/>
  <c r="H1419" i="7"/>
  <c r="H1419" i="9"/>
  <c r="H1419" i="10"/>
  <c r="H1419" i="11"/>
  <c r="H1419" i="1"/>
  <c r="W819" i="7"/>
  <c r="V819" i="7"/>
  <c r="U819" i="7"/>
  <c r="T819" i="7"/>
  <c r="S819" i="7"/>
  <c r="R819" i="7"/>
  <c r="Q819" i="7"/>
  <c r="P819" i="7"/>
  <c r="O819" i="7"/>
  <c r="N819" i="7"/>
  <c r="M819" i="7"/>
  <c r="L819" i="7"/>
  <c r="K819" i="7"/>
  <c r="J819" i="7"/>
  <c r="I819" i="7"/>
  <c r="H819" i="7"/>
  <c r="G819" i="7"/>
  <c r="W819" i="9"/>
  <c r="V819" i="9"/>
  <c r="U819" i="9"/>
  <c r="T819" i="9"/>
  <c r="S819" i="9"/>
  <c r="R819" i="9"/>
  <c r="Q819" i="9"/>
  <c r="P819" i="9"/>
  <c r="O819" i="9"/>
  <c r="N819" i="9"/>
  <c r="M819" i="9"/>
  <c r="L819" i="9"/>
  <c r="K819" i="9"/>
  <c r="J819" i="9"/>
  <c r="I819" i="9"/>
  <c r="H819" i="9"/>
  <c r="G819" i="9"/>
  <c r="W819" i="10"/>
  <c r="V819" i="10"/>
  <c r="U819" i="10"/>
  <c r="T819" i="10"/>
  <c r="S819" i="10"/>
  <c r="R819" i="10"/>
  <c r="Q819" i="10"/>
  <c r="P819" i="10"/>
  <c r="O819" i="10"/>
  <c r="N819" i="10"/>
  <c r="M819" i="10"/>
  <c r="L819" i="10"/>
  <c r="K819" i="10"/>
  <c r="J819" i="10"/>
  <c r="I819" i="10"/>
  <c r="H819" i="10"/>
  <c r="G819" i="10"/>
  <c r="W819" i="11"/>
  <c r="V819" i="11"/>
  <c r="U819" i="11"/>
  <c r="T819" i="11"/>
  <c r="S819" i="11"/>
  <c r="R819" i="11"/>
  <c r="Q819" i="11"/>
  <c r="P819" i="11"/>
  <c r="O819" i="11"/>
  <c r="N819" i="11"/>
  <c r="M819" i="11"/>
  <c r="L819" i="11"/>
  <c r="K819" i="11"/>
  <c r="J819" i="11"/>
  <c r="I819" i="11"/>
  <c r="H819" i="11"/>
  <c r="G819" i="11"/>
  <c r="W819" i="1"/>
  <c r="V819" i="1"/>
  <c r="U819" i="1"/>
  <c r="T819" i="1"/>
  <c r="S819" i="1"/>
  <c r="R819" i="1"/>
  <c r="Q819" i="1"/>
  <c r="P819" i="1"/>
  <c r="O819" i="1"/>
  <c r="N819" i="1"/>
  <c r="M819" i="1"/>
  <c r="L819" i="1"/>
  <c r="K819" i="1"/>
  <c r="J819" i="1"/>
  <c r="I819" i="1"/>
  <c r="H819" i="1"/>
  <c r="G819" i="1"/>
  <c r="W544" i="12"/>
  <c r="V544" i="12"/>
  <c r="U544" i="12"/>
  <c r="T544" i="12"/>
  <c r="S544" i="12"/>
  <c r="R544" i="12"/>
  <c r="Q544" i="12"/>
  <c r="P544" i="12"/>
  <c r="O544" i="12"/>
  <c r="N544" i="12"/>
  <c r="M544" i="12"/>
  <c r="L544" i="12"/>
  <c r="K544" i="12"/>
  <c r="J544" i="12"/>
  <c r="I544" i="12"/>
  <c r="H544" i="12"/>
  <c r="G544" i="12"/>
  <c r="W543" i="12"/>
  <c r="V543" i="12"/>
  <c r="U543" i="12"/>
  <c r="T543" i="12"/>
  <c r="S543" i="12"/>
  <c r="R543" i="12"/>
  <c r="Q543" i="12"/>
  <c r="P543" i="12"/>
  <c r="O543" i="12"/>
  <c r="N543" i="12"/>
  <c r="M543" i="12"/>
  <c r="L543" i="12"/>
  <c r="K543" i="12"/>
  <c r="J543" i="12"/>
  <c r="I543" i="12"/>
  <c r="H543" i="12"/>
  <c r="G543" i="12"/>
  <c r="W542" i="7"/>
  <c r="V542" i="7"/>
  <c r="U542" i="7"/>
  <c r="T542" i="7"/>
  <c r="S542" i="7"/>
  <c r="R542" i="7"/>
  <c r="Q542" i="7"/>
  <c r="P542" i="7"/>
  <c r="O542" i="7"/>
  <c r="N542" i="7"/>
  <c r="M542" i="7"/>
  <c r="L542" i="7"/>
  <c r="K542" i="7"/>
  <c r="J542" i="7"/>
  <c r="I542" i="7"/>
  <c r="H542" i="7"/>
  <c r="G542" i="7"/>
  <c r="W542" i="9"/>
  <c r="V542" i="9"/>
  <c r="U542" i="9"/>
  <c r="T542" i="9"/>
  <c r="S542" i="9"/>
  <c r="R542" i="9"/>
  <c r="Q542" i="9"/>
  <c r="P542" i="9"/>
  <c r="O542" i="9"/>
  <c r="N542" i="9"/>
  <c r="M542" i="9"/>
  <c r="L542" i="9"/>
  <c r="K542" i="9"/>
  <c r="J542" i="9"/>
  <c r="I542" i="9"/>
  <c r="H542" i="9"/>
  <c r="G542" i="9"/>
  <c r="W542" i="10"/>
  <c r="V542" i="10"/>
  <c r="U542" i="10"/>
  <c r="T542" i="10"/>
  <c r="S542" i="10"/>
  <c r="R542" i="10"/>
  <c r="Q542" i="10"/>
  <c r="P542" i="10"/>
  <c r="O542" i="10"/>
  <c r="N542" i="10"/>
  <c r="M542" i="10"/>
  <c r="L542" i="10"/>
  <c r="K542" i="10"/>
  <c r="J542" i="10"/>
  <c r="I542" i="10"/>
  <c r="H542" i="10"/>
  <c r="G542" i="10"/>
  <c r="W542" i="11"/>
  <c r="V542" i="11"/>
  <c r="U542" i="11"/>
  <c r="T542" i="11"/>
  <c r="S542" i="11"/>
  <c r="R542" i="11"/>
  <c r="Q542" i="11"/>
  <c r="P542" i="11"/>
  <c r="O542" i="11"/>
  <c r="N542" i="11"/>
  <c r="M542" i="11"/>
  <c r="L542" i="11"/>
  <c r="K542" i="11"/>
  <c r="J542" i="11"/>
  <c r="I542" i="11"/>
  <c r="H542" i="11"/>
  <c r="G542" i="11"/>
  <c r="W542" i="1"/>
  <c r="V542" i="1"/>
  <c r="U542" i="1"/>
  <c r="T542" i="1"/>
  <c r="S542" i="1"/>
  <c r="R542" i="1"/>
  <c r="Q542" i="1"/>
  <c r="P542" i="1"/>
  <c r="O542" i="1"/>
  <c r="N542" i="1"/>
  <c r="M542" i="1"/>
  <c r="L542" i="1"/>
  <c r="K542" i="1"/>
  <c r="J542" i="1"/>
  <c r="I542" i="1"/>
  <c r="H542" i="1"/>
  <c r="G542" i="1"/>
  <c r="L1680" i="7"/>
  <c r="U1398" i="10" l="1"/>
  <c r="J1398" i="11"/>
  <c r="R1398" i="11"/>
  <c r="V1398" i="9"/>
  <c r="M1398" i="7"/>
  <c r="L1398" i="7"/>
  <c r="G1398" i="9"/>
  <c r="N1398" i="11"/>
  <c r="Q1398" i="9"/>
  <c r="V1398" i="11"/>
  <c r="M1398" i="10"/>
  <c r="I1398" i="7"/>
  <c r="M1398" i="11"/>
  <c r="G1398" i="7"/>
  <c r="R1398" i="9"/>
  <c r="H1398" i="9"/>
  <c r="R1398" i="7"/>
  <c r="P1398" i="11"/>
  <c r="Q1398" i="10"/>
  <c r="Q1398" i="7"/>
  <c r="P1398" i="9"/>
  <c r="M1690" i="12"/>
  <c r="S1398" i="10"/>
  <c r="O1400" i="12"/>
  <c r="N1680" i="11"/>
  <c r="V1680" i="11"/>
  <c r="G1398" i="10"/>
  <c r="G1400" i="12"/>
  <c r="U1398" i="1"/>
  <c r="U1690" i="12"/>
  <c r="H1398" i="1"/>
  <c r="R1398" i="1"/>
  <c r="J1398" i="1"/>
  <c r="S1680" i="9"/>
  <c r="H1398" i="10"/>
  <c r="H1399" i="12"/>
  <c r="N1680" i="7"/>
  <c r="M1680" i="11"/>
  <c r="U1680" i="11"/>
  <c r="I1680" i="10"/>
  <c r="Q1680" i="10"/>
  <c r="R1680" i="1"/>
  <c r="V1680" i="7"/>
  <c r="H1398" i="11"/>
  <c r="K1680" i="1"/>
  <c r="S1680" i="1"/>
  <c r="K1680" i="7"/>
  <c r="G1690" i="12"/>
  <c r="O1690" i="12"/>
  <c r="W1690" i="12"/>
  <c r="P1680" i="1"/>
  <c r="K1699" i="12"/>
  <c r="S1699" i="12"/>
  <c r="W1400" i="7"/>
  <c r="W1399" i="1"/>
  <c r="P1399" i="12"/>
  <c r="W1400" i="11"/>
  <c r="K1398" i="9"/>
  <c r="S1398" i="9"/>
  <c r="W1399" i="7"/>
  <c r="H1400" i="12"/>
  <c r="P1398" i="7"/>
  <c r="J1680" i="1"/>
  <c r="W1399" i="11"/>
  <c r="N1400" i="12"/>
  <c r="V1400" i="12"/>
  <c r="I1400" i="12"/>
  <c r="Q1400" i="12"/>
  <c r="M1680" i="1"/>
  <c r="L1398" i="1"/>
  <c r="T1398" i="1"/>
  <c r="Q1398" i="11"/>
  <c r="W1400" i="10"/>
  <c r="J1399" i="12"/>
  <c r="R1399" i="12"/>
  <c r="S1680" i="7"/>
  <c r="G1398" i="1"/>
  <c r="M1400" i="12"/>
  <c r="U1400" i="12"/>
  <c r="J1400" i="12"/>
  <c r="R1400" i="12"/>
  <c r="N1399" i="12"/>
  <c r="V1399" i="12"/>
  <c r="K1399" i="12"/>
  <c r="S1399" i="12"/>
  <c r="W1400" i="9"/>
  <c r="H1690" i="12"/>
  <c r="P1690" i="12"/>
  <c r="V1398" i="1"/>
  <c r="W1400" i="1"/>
  <c r="G1398" i="11"/>
  <c r="W1399" i="9"/>
  <c r="J1398" i="7"/>
  <c r="L1172" i="1"/>
  <c r="M1172" i="1" s="1"/>
  <c r="N1172" i="1" s="1"/>
  <c r="L1172" i="11"/>
  <c r="M1172" i="11" s="1"/>
  <c r="L1172" i="10"/>
  <c r="M1172" i="10" s="1"/>
  <c r="L1172" i="9"/>
  <c r="L1172" i="7"/>
  <c r="M1172" i="7" s="1"/>
  <c r="N1172" i="7" s="1"/>
  <c r="P1400" i="12"/>
  <c r="Q1399" i="12"/>
  <c r="L1399" i="12"/>
  <c r="T1399" i="12"/>
  <c r="K1400" i="12"/>
  <c r="S1400" i="12"/>
  <c r="I1399" i="12"/>
  <c r="M1399" i="12"/>
  <c r="U1399" i="12"/>
  <c r="L1400" i="12"/>
  <c r="T1400" i="12"/>
  <c r="W1399" i="10"/>
  <c r="N1398" i="10"/>
  <c r="V1398" i="10"/>
  <c r="H1398" i="7"/>
  <c r="G1399" i="12"/>
  <c r="O1399" i="12"/>
  <c r="L1680" i="10"/>
  <c r="T1680" i="10"/>
  <c r="H1680" i="10"/>
  <c r="P1680" i="10"/>
  <c r="N1680" i="1"/>
  <c r="V1680" i="1"/>
  <c r="H1680" i="1"/>
  <c r="T1690" i="12"/>
  <c r="T1680" i="7"/>
  <c r="K1680" i="9"/>
  <c r="N1690" i="12"/>
  <c r="V1690" i="12"/>
  <c r="I1680" i="7"/>
  <c r="Q1680" i="7"/>
  <c r="I1690" i="12"/>
  <c r="Q1690" i="12"/>
  <c r="L1690" i="12"/>
  <c r="H1699" i="12"/>
  <c r="P1699" i="12"/>
  <c r="J1690" i="12"/>
  <c r="R1690" i="12"/>
  <c r="U1680" i="1"/>
  <c r="N1699" i="12"/>
  <c r="V1699" i="12"/>
  <c r="M1699" i="12"/>
  <c r="U1699" i="12"/>
  <c r="L1699" i="12"/>
  <c r="T1699" i="12"/>
  <c r="H1680" i="11"/>
  <c r="P1680" i="11"/>
  <c r="I1680" i="11"/>
  <c r="Q1680" i="11"/>
  <c r="K1680" i="10"/>
  <c r="S1680" i="10"/>
  <c r="M1680" i="10"/>
  <c r="U1680" i="10"/>
  <c r="N1680" i="9"/>
  <c r="V1680" i="9"/>
  <c r="J1680" i="11"/>
  <c r="R1680" i="11"/>
  <c r="N1680" i="10"/>
  <c r="V1680" i="10"/>
  <c r="H1680" i="9"/>
  <c r="P1680" i="9"/>
  <c r="I1680" i="9"/>
  <c r="Q1680" i="9"/>
  <c r="I1699" i="12"/>
  <c r="Q1699" i="12"/>
  <c r="K1680" i="11"/>
  <c r="S1680" i="11"/>
  <c r="H1680" i="7"/>
  <c r="P1680" i="7"/>
  <c r="O1680" i="1"/>
  <c r="O1680" i="7"/>
  <c r="G1680" i="12"/>
  <c r="J1699" i="12"/>
  <c r="R1699" i="12"/>
  <c r="G1699" i="12"/>
  <c r="O1699" i="12"/>
  <c r="W1699" i="12"/>
  <c r="L1680" i="11"/>
  <c r="T1680" i="11"/>
  <c r="O1680" i="10"/>
  <c r="J1680" i="9"/>
  <c r="R1680" i="9"/>
  <c r="L1680" i="9"/>
  <c r="T1680" i="9"/>
  <c r="K1690" i="12"/>
  <c r="S1690" i="12"/>
  <c r="J1680" i="7"/>
  <c r="R1680" i="7"/>
  <c r="M1680" i="7"/>
  <c r="U1680" i="7"/>
  <c r="I1680" i="1"/>
  <c r="Q1680" i="1"/>
  <c r="L1680" i="1"/>
  <c r="T1680" i="1"/>
  <c r="O1680" i="11"/>
  <c r="J1680" i="10"/>
  <c r="R1680" i="10"/>
  <c r="M1680" i="9"/>
  <c r="U1680" i="9"/>
  <c r="O1680" i="9"/>
  <c r="G1172" i="7"/>
  <c r="G1172" i="9"/>
  <c r="G1172" i="10"/>
  <c r="G1172" i="11"/>
  <c r="G1172" i="1"/>
  <c r="O1398" i="12" l="1"/>
  <c r="G1398" i="12"/>
  <c r="W1398" i="7"/>
  <c r="I1398" i="12"/>
  <c r="R1398" i="12"/>
  <c r="H1398" i="12"/>
  <c r="S1398" i="12"/>
  <c r="J1398" i="12"/>
  <c r="V1398" i="12"/>
  <c r="U1398" i="12"/>
  <c r="P1398" i="12"/>
  <c r="M1398" i="12"/>
  <c r="W1398" i="9"/>
  <c r="N1398" i="12"/>
  <c r="W1398" i="1"/>
  <c r="K1398" i="12"/>
  <c r="W1400" i="12"/>
  <c r="Q1398" i="12"/>
  <c r="W1398" i="11"/>
  <c r="W1398" i="10"/>
  <c r="L1398" i="12"/>
  <c r="O1172" i="1"/>
  <c r="P1172" i="1" s="1"/>
  <c r="N1172" i="10"/>
  <c r="O1172" i="10" s="1"/>
  <c r="O1172" i="7"/>
  <c r="M1172" i="9"/>
  <c r="N1172" i="11"/>
  <c r="O1172" i="11" s="1"/>
  <c r="T1398" i="12"/>
  <c r="W1399" i="12"/>
  <c r="K1172" i="12"/>
  <c r="H1172" i="12"/>
  <c r="L1172" i="12"/>
  <c r="I1172" i="12"/>
  <c r="J1172" i="12"/>
  <c r="G1172" i="12"/>
  <c r="W1398" i="12" l="1"/>
  <c r="Q1172" i="1"/>
  <c r="R1172" i="1" s="1"/>
  <c r="P1172" i="11"/>
  <c r="P1172" i="10"/>
  <c r="P1172" i="7"/>
  <c r="Q1172" i="7" s="1"/>
  <c r="N1172" i="9"/>
  <c r="O1172" i="9" s="1"/>
  <c r="M1172" i="12"/>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V1420" i="9"/>
  <c r="U1420" i="9"/>
  <c r="T1420" i="9"/>
  <c r="S1420" i="9"/>
  <c r="R1420" i="9"/>
  <c r="Q1420" i="9"/>
  <c r="P1420" i="9"/>
  <c r="O1420" i="9"/>
  <c r="N1420" i="9"/>
  <c r="M1420" i="9"/>
  <c r="L1420" i="9"/>
  <c r="K1420" i="9"/>
  <c r="J1420" i="9"/>
  <c r="I1420" i="9"/>
  <c r="H1420" i="9"/>
  <c r="V1419" i="9"/>
  <c r="U1419" i="9"/>
  <c r="T1419" i="9"/>
  <c r="S1419" i="9"/>
  <c r="R1419" i="9"/>
  <c r="Q1419" i="9"/>
  <c r="P1419" i="9"/>
  <c r="O1419" i="9"/>
  <c r="N1419" i="9"/>
  <c r="M1419" i="9"/>
  <c r="L1419" i="9"/>
  <c r="K1419" i="9"/>
  <c r="J1419" i="9"/>
  <c r="I1419"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K1415" i="9"/>
  <c r="J1415" i="9"/>
  <c r="I1415" i="9"/>
  <c r="H1415" i="9"/>
  <c r="V1414" i="9"/>
  <c r="U1414" i="9"/>
  <c r="T1414" i="9"/>
  <c r="S1414" i="9"/>
  <c r="R1414" i="9"/>
  <c r="Q1414" i="9"/>
  <c r="P1414" i="9"/>
  <c r="O1414" i="9"/>
  <c r="N1414" i="9"/>
  <c r="M1414" i="9"/>
  <c r="L1414" i="9"/>
  <c r="K1414" i="9"/>
  <c r="J1414" i="9"/>
  <c r="I1414" i="9"/>
  <c r="H1414" i="9"/>
  <c r="V1413" i="9"/>
  <c r="U1413" i="9"/>
  <c r="T1413" i="9"/>
  <c r="S1413" i="9"/>
  <c r="R1413" i="9"/>
  <c r="Q1413" i="9"/>
  <c r="P1413" i="9"/>
  <c r="O1413" i="9"/>
  <c r="N1413" i="9"/>
  <c r="M1413" i="9"/>
  <c r="L1413" i="9"/>
  <c r="K1413" i="9"/>
  <c r="J1413" i="9"/>
  <c r="I1413" i="9"/>
  <c r="H1413" i="9"/>
  <c r="V1412" i="9"/>
  <c r="U1412" i="9"/>
  <c r="T1412" i="9"/>
  <c r="S1412" i="9"/>
  <c r="R1412" i="9"/>
  <c r="Q1412" i="9"/>
  <c r="P1412" i="9"/>
  <c r="O1412" i="9"/>
  <c r="N1412" i="9"/>
  <c r="M1412" i="9"/>
  <c r="L1412" i="9"/>
  <c r="K1412" i="9"/>
  <c r="J1412" i="9"/>
  <c r="I1412" i="9"/>
  <c r="H1412" i="9"/>
  <c r="V1411" i="9"/>
  <c r="U1411" i="9"/>
  <c r="T1411" i="9"/>
  <c r="S1411" i="9"/>
  <c r="R1411" i="9"/>
  <c r="Q1411" i="9"/>
  <c r="P1411" i="9"/>
  <c r="O1411" i="9"/>
  <c r="N1411" i="9"/>
  <c r="M1411" i="9"/>
  <c r="L1411" i="9"/>
  <c r="K1411" i="9"/>
  <c r="J1411" i="9"/>
  <c r="I1411" i="9"/>
  <c r="H1411" i="9"/>
  <c r="V1406" i="9"/>
  <c r="U1406" i="9"/>
  <c r="T1406" i="9"/>
  <c r="S1406" i="9"/>
  <c r="R1406" i="9"/>
  <c r="Q1406" i="9"/>
  <c r="P1406" i="9"/>
  <c r="O1406" i="9"/>
  <c r="N1406" i="9"/>
  <c r="M1406" i="9"/>
  <c r="L1406" i="9"/>
  <c r="K1406" i="9"/>
  <c r="J1406" i="9"/>
  <c r="I1406" i="9"/>
  <c r="H1406" i="9"/>
  <c r="V1405" i="9"/>
  <c r="U1405" i="9"/>
  <c r="T1405" i="9"/>
  <c r="S1405" i="9"/>
  <c r="R1405" i="9"/>
  <c r="Q1405" i="9"/>
  <c r="P1405" i="9"/>
  <c r="O1405" i="9"/>
  <c r="N1405" i="9"/>
  <c r="M1405" i="9"/>
  <c r="L1405" i="9"/>
  <c r="K1405" i="9"/>
  <c r="J1405" i="9"/>
  <c r="I1405" i="9"/>
  <c r="H1405" i="9"/>
  <c r="V1404" i="9"/>
  <c r="U1404" i="9"/>
  <c r="T1404" i="9"/>
  <c r="S1404" i="9"/>
  <c r="R1404" i="9"/>
  <c r="Q1404" i="9"/>
  <c r="P1404" i="9"/>
  <c r="O1404" i="9"/>
  <c r="N1404" i="9"/>
  <c r="M1404" i="9"/>
  <c r="L1404" i="9"/>
  <c r="K1404" i="9"/>
  <c r="J1404" i="9"/>
  <c r="I1404" i="9"/>
  <c r="H1404" i="9"/>
  <c r="V1403" i="9"/>
  <c r="U1403" i="9"/>
  <c r="T1403" i="9"/>
  <c r="S1403" i="9"/>
  <c r="R1403" i="9"/>
  <c r="Q1403" i="9"/>
  <c r="P1403" i="9"/>
  <c r="O1403" i="9"/>
  <c r="N1403" i="9"/>
  <c r="M1403" i="9"/>
  <c r="L1403" i="9"/>
  <c r="K1403" i="9"/>
  <c r="J1403" i="9"/>
  <c r="I1403" i="9"/>
  <c r="H1403" i="9"/>
  <c r="V1402" i="9"/>
  <c r="U1402" i="9"/>
  <c r="T1402" i="9"/>
  <c r="S1402" i="9"/>
  <c r="R1402" i="9"/>
  <c r="Q1402" i="9"/>
  <c r="P1402" i="9"/>
  <c r="O1402" i="9"/>
  <c r="N1402" i="9"/>
  <c r="M1402" i="9"/>
  <c r="L1402" i="9"/>
  <c r="K1402" i="9"/>
  <c r="J1402" i="9"/>
  <c r="I1402" i="9"/>
  <c r="H1402"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3" i="9"/>
  <c r="U1393" i="9"/>
  <c r="T1393" i="9"/>
  <c r="S1393" i="9"/>
  <c r="R1393" i="9"/>
  <c r="Q1393" i="9"/>
  <c r="P1393" i="9"/>
  <c r="O1393" i="9"/>
  <c r="N1393" i="9"/>
  <c r="M1393" i="9"/>
  <c r="L1393" i="9"/>
  <c r="K1393" i="9"/>
  <c r="J1393" i="9"/>
  <c r="I1393" i="9"/>
  <c r="H1393" i="9"/>
  <c r="V1392" i="9"/>
  <c r="U1392" i="9"/>
  <c r="T1392" i="9"/>
  <c r="S1392" i="9"/>
  <c r="R1392" i="9"/>
  <c r="Q1392" i="9"/>
  <c r="P1392" i="9"/>
  <c r="O1392" i="9"/>
  <c r="N1392" i="9"/>
  <c r="M1392" i="9"/>
  <c r="L1392" i="9"/>
  <c r="K1392" i="9"/>
  <c r="J1392" i="9"/>
  <c r="I1392" i="9"/>
  <c r="H1392" i="9"/>
  <c r="V1391" i="9"/>
  <c r="U1391" i="9"/>
  <c r="T1391" i="9"/>
  <c r="S1391" i="9"/>
  <c r="R1391" i="9"/>
  <c r="Q1391" i="9"/>
  <c r="P1391" i="9"/>
  <c r="O1391" i="9"/>
  <c r="N1391" i="9"/>
  <c r="M1391" i="9"/>
  <c r="L1391" i="9"/>
  <c r="K1391" i="9"/>
  <c r="J1391" i="9"/>
  <c r="I1391" i="9"/>
  <c r="H1391" i="9"/>
  <c r="V1390" i="9"/>
  <c r="U1390" i="9"/>
  <c r="T1390" i="9"/>
  <c r="S1390" i="9"/>
  <c r="R1390" i="9"/>
  <c r="Q1390" i="9"/>
  <c r="P1390" i="9"/>
  <c r="O1390" i="9"/>
  <c r="N1390" i="9"/>
  <c r="M1390" i="9"/>
  <c r="L1390" i="9"/>
  <c r="K1390" i="9"/>
  <c r="J1390" i="9"/>
  <c r="I1390" i="9"/>
  <c r="H1390" i="9"/>
  <c r="V1388" i="9"/>
  <c r="U1388" i="9"/>
  <c r="T1388" i="9"/>
  <c r="S1388" i="9"/>
  <c r="R1388" i="9"/>
  <c r="Q1388" i="9"/>
  <c r="P1388" i="9"/>
  <c r="O1388" i="9"/>
  <c r="N1388" i="9"/>
  <c r="M1388" i="9"/>
  <c r="L1388" i="9"/>
  <c r="K1388" i="9"/>
  <c r="J1388" i="9"/>
  <c r="I1388" i="9"/>
  <c r="H1388" i="9"/>
  <c r="V1387" i="9"/>
  <c r="U1387" i="9"/>
  <c r="T1387" i="9"/>
  <c r="S1387" i="9"/>
  <c r="R1387" i="9"/>
  <c r="Q1387" i="9"/>
  <c r="P1387" i="9"/>
  <c r="O1387" i="9"/>
  <c r="N1387" i="9"/>
  <c r="M1387" i="9"/>
  <c r="L1387" i="9"/>
  <c r="K1387" i="9"/>
  <c r="J1387" i="9"/>
  <c r="I1387" i="9"/>
  <c r="H1387" i="9"/>
  <c r="V1386" i="9"/>
  <c r="U1386" i="9"/>
  <c r="T1386" i="9"/>
  <c r="S1386" i="9"/>
  <c r="R1386" i="9"/>
  <c r="Q1386" i="9"/>
  <c r="P1386" i="9"/>
  <c r="O1386" i="9"/>
  <c r="N1386" i="9"/>
  <c r="M1386" i="9"/>
  <c r="L1386" i="9"/>
  <c r="K1386" i="9"/>
  <c r="J1386" i="9"/>
  <c r="I1386" i="9"/>
  <c r="H1386" i="9"/>
  <c r="V1385" i="9"/>
  <c r="U1385" i="9"/>
  <c r="T1385" i="9"/>
  <c r="S1385" i="9"/>
  <c r="R1385" i="9"/>
  <c r="Q1385" i="9"/>
  <c r="P1385" i="9"/>
  <c r="O1385" i="9"/>
  <c r="N1385" i="9"/>
  <c r="M1385" i="9"/>
  <c r="L1385" i="9"/>
  <c r="K1385" i="9"/>
  <c r="J1385" i="9"/>
  <c r="I1385" i="9"/>
  <c r="H1385" i="9"/>
  <c r="V1383" i="9"/>
  <c r="U1383" i="9"/>
  <c r="T1383" i="9"/>
  <c r="S1383" i="9"/>
  <c r="R1383" i="9"/>
  <c r="Q1383" i="9"/>
  <c r="P1383" i="9"/>
  <c r="O1383" i="9"/>
  <c r="N1383" i="9"/>
  <c r="M1383" i="9"/>
  <c r="L1383" i="9"/>
  <c r="K1383" i="9"/>
  <c r="J1383" i="9"/>
  <c r="I1383" i="9"/>
  <c r="H1383" i="9"/>
  <c r="V1381" i="9"/>
  <c r="U1381" i="9"/>
  <c r="T1381" i="9"/>
  <c r="S1381" i="9"/>
  <c r="R1381" i="9"/>
  <c r="Q1381" i="9"/>
  <c r="P1381" i="9"/>
  <c r="O1381" i="9"/>
  <c r="N1381" i="9"/>
  <c r="M1381" i="9"/>
  <c r="L1381" i="9"/>
  <c r="K1381" i="9"/>
  <c r="J1381" i="9"/>
  <c r="I1381" i="9"/>
  <c r="H1381" i="9"/>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V1420" i="10"/>
  <c r="U1420" i="10"/>
  <c r="T1420" i="10"/>
  <c r="S1420" i="10"/>
  <c r="R1420" i="10"/>
  <c r="Q1420" i="10"/>
  <c r="P1420" i="10"/>
  <c r="O1420" i="10"/>
  <c r="N1420" i="10"/>
  <c r="M1420" i="10"/>
  <c r="L1420" i="10"/>
  <c r="K1420" i="10"/>
  <c r="J1420" i="10"/>
  <c r="I1420" i="10"/>
  <c r="H1420" i="10"/>
  <c r="V1419" i="10"/>
  <c r="U1419" i="10"/>
  <c r="T1419" i="10"/>
  <c r="S1419" i="10"/>
  <c r="R1419" i="10"/>
  <c r="Q1419" i="10"/>
  <c r="P1419" i="10"/>
  <c r="O1419" i="10"/>
  <c r="N1419" i="10"/>
  <c r="M1419" i="10"/>
  <c r="L1419" i="10"/>
  <c r="K1419" i="10"/>
  <c r="J1419" i="10"/>
  <c r="I1419"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K1415" i="10"/>
  <c r="J1415" i="10"/>
  <c r="I1415" i="10"/>
  <c r="H1415" i="10"/>
  <c r="V1414" i="10"/>
  <c r="U1414" i="10"/>
  <c r="T1414" i="10"/>
  <c r="S1414" i="10"/>
  <c r="R1414" i="10"/>
  <c r="Q1414" i="10"/>
  <c r="P1414" i="10"/>
  <c r="O1414" i="10"/>
  <c r="N1414" i="10"/>
  <c r="M1414" i="10"/>
  <c r="L1414" i="10"/>
  <c r="K1414" i="10"/>
  <c r="J1414" i="10"/>
  <c r="I1414" i="10"/>
  <c r="H1414" i="10"/>
  <c r="V1413" i="10"/>
  <c r="U1413" i="10"/>
  <c r="T1413" i="10"/>
  <c r="S1413" i="10"/>
  <c r="R1413" i="10"/>
  <c r="Q1413" i="10"/>
  <c r="P1413" i="10"/>
  <c r="O1413" i="10"/>
  <c r="N1413" i="10"/>
  <c r="M1413" i="10"/>
  <c r="L1413" i="10"/>
  <c r="K1413" i="10"/>
  <c r="J1413" i="10"/>
  <c r="I1413" i="10"/>
  <c r="H1413" i="10"/>
  <c r="V1412" i="10"/>
  <c r="U1412" i="10"/>
  <c r="T1412" i="10"/>
  <c r="S1412" i="10"/>
  <c r="R1412" i="10"/>
  <c r="Q1412" i="10"/>
  <c r="P1412" i="10"/>
  <c r="O1412" i="10"/>
  <c r="N1412" i="10"/>
  <c r="M1412" i="10"/>
  <c r="L1412" i="10"/>
  <c r="K1412" i="10"/>
  <c r="J1412" i="10"/>
  <c r="I1412" i="10"/>
  <c r="H1412" i="10"/>
  <c r="V1411" i="10"/>
  <c r="U1411" i="10"/>
  <c r="T1411" i="10"/>
  <c r="S1411" i="10"/>
  <c r="R1411" i="10"/>
  <c r="Q1411" i="10"/>
  <c r="P1411" i="10"/>
  <c r="O1411" i="10"/>
  <c r="N1411" i="10"/>
  <c r="M1411" i="10"/>
  <c r="L1411" i="10"/>
  <c r="K1411" i="10"/>
  <c r="J1411" i="10"/>
  <c r="I1411" i="10"/>
  <c r="H1411" i="10"/>
  <c r="V1406" i="10"/>
  <c r="U1406" i="10"/>
  <c r="T1406" i="10"/>
  <c r="S1406" i="10"/>
  <c r="R1406" i="10"/>
  <c r="Q1406" i="10"/>
  <c r="P1406" i="10"/>
  <c r="O1406" i="10"/>
  <c r="N1406" i="10"/>
  <c r="M1406" i="10"/>
  <c r="L1406" i="10"/>
  <c r="K1406" i="10"/>
  <c r="J1406" i="10"/>
  <c r="I1406" i="10"/>
  <c r="H1406" i="10"/>
  <c r="V1405" i="10"/>
  <c r="U1405" i="10"/>
  <c r="T1405" i="10"/>
  <c r="S1405" i="10"/>
  <c r="R1405" i="10"/>
  <c r="Q1405" i="10"/>
  <c r="P1405" i="10"/>
  <c r="O1405" i="10"/>
  <c r="N1405" i="10"/>
  <c r="M1405" i="10"/>
  <c r="L1405" i="10"/>
  <c r="K1405" i="10"/>
  <c r="J1405" i="10"/>
  <c r="I1405" i="10"/>
  <c r="H1405" i="10"/>
  <c r="V1404" i="10"/>
  <c r="U1404" i="10"/>
  <c r="T1404" i="10"/>
  <c r="S1404" i="10"/>
  <c r="R1404" i="10"/>
  <c r="Q1404" i="10"/>
  <c r="P1404" i="10"/>
  <c r="O1404" i="10"/>
  <c r="N1404" i="10"/>
  <c r="M1404" i="10"/>
  <c r="L1404" i="10"/>
  <c r="K1404" i="10"/>
  <c r="J1404" i="10"/>
  <c r="I1404" i="10"/>
  <c r="H1404" i="10"/>
  <c r="V1403" i="10"/>
  <c r="U1403" i="10"/>
  <c r="T1403" i="10"/>
  <c r="S1403" i="10"/>
  <c r="R1403" i="10"/>
  <c r="Q1403" i="10"/>
  <c r="P1403" i="10"/>
  <c r="O1403" i="10"/>
  <c r="N1403" i="10"/>
  <c r="M1403" i="10"/>
  <c r="L1403" i="10"/>
  <c r="K1403" i="10"/>
  <c r="J1403" i="10"/>
  <c r="I1403" i="10"/>
  <c r="H1403" i="10"/>
  <c r="V1402" i="10"/>
  <c r="U1402" i="10"/>
  <c r="T1402" i="10"/>
  <c r="S1402" i="10"/>
  <c r="R1402" i="10"/>
  <c r="Q1402" i="10"/>
  <c r="P1402" i="10"/>
  <c r="O1402" i="10"/>
  <c r="N1402" i="10"/>
  <c r="M1402" i="10"/>
  <c r="L1402" i="10"/>
  <c r="K1402" i="10"/>
  <c r="J1402" i="10"/>
  <c r="I1402" i="10"/>
  <c r="H1402"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3" i="10"/>
  <c r="U1393" i="10"/>
  <c r="T1393" i="10"/>
  <c r="S1393" i="10"/>
  <c r="R1393" i="10"/>
  <c r="Q1393" i="10"/>
  <c r="P1393" i="10"/>
  <c r="O1393" i="10"/>
  <c r="N1393" i="10"/>
  <c r="M1393" i="10"/>
  <c r="L1393" i="10"/>
  <c r="K1393" i="10"/>
  <c r="J1393" i="10"/>
  <c r="I1393" i="10"/>
  <c r="H1393" i="10"/>
  <c r="V1392" i="10"/>
  <c r="U1392" i="10"/>
  <c r="T1392" i="10"/>
  <c r="S1392" i="10"/>
  <c r="R1392" i="10"/>
  <c r="Q1392" i="10"/>
  <c r="P1392" i="10"/>
  <c r="O1392" i="10"/>
  <c r="N1392" i="10"/>
  <c r="M1392" i="10"/>
  <c r="L1392" i="10"/>
  <c r="K1392" i="10"/>
  <c r="J1392" i="10"/>
  <c r="I1392" i="10"/>
  <c r="H1392" i="10"/>
  <c r="V1391" i="10"/>
  <c r="U1391" i="10"/>
  <c r="T1391" i="10"/>
  <c r="S1391" i="10"/>
  <c r="R1391" i="10"/>
  <c r="Q1391" i="10"/>
  <c r="P1391" i="10"/>
  <c r="O1391" i="10"/>
  <c r="N1391" i="10"/>
  <c r="M1391" i="10"/>
  <c r="L1391" i="10"/>
  <c r="K1391" i="10"/>
  <c r="J1391" i="10"/>
  <c r="I1391" i="10"/>
  <c r="H1391" i="10"/>
  <c r="V1390" i="10"/>
  <c r="U1390" i="10"/>
  <c r="T1390" i="10"/>
  <c r="S1390" i="10"/>
  <c r="R1390" i="10"/>
  <c r="Q1390" i="10"/>
  <c r="P1390" i="10"/>
  <c r="O1390" i="10"/>
  <c r="N1390" i="10"/>
  <c r="M1390" i="10"/>
  <c r="L1390" i="10"/>
  <c r="K1390" i="10"/>
  <c r="J1390" i="10"/>
  <c r="I1390" i="10"/>
  <c r="H1390" i="10"/>
  <c r="V1388" i="10"/>
  <c r="U1388" i="10"/>
  <c r="T1388" i="10"/>
  <c r="S1388" i="10"/>
  <c r="R1388" i="10"/>
  <c r="Q1388" i="10"/>
  <c r="P1388" i="10"/>
  <c r="O1388" i="10"/>
  <c r="N1388" i="10"/>
  <c r="M1388" i="10"/>
  <c r="L1388" i="10"/>
  <c r="K1388" i="10"/>
  <c r="J1388" i="10"/>
  <c r="I1388" i="10"/>
  <c r="H1388" i="10"/>
  <c r="V1387" i="10"/>
  <c r="U1387" i="10"/>
  <c r="T1387" i="10"/>
  <c r="S1387" i="10"/>
  <c r="R1387" i="10"/>
  <c r="Q1387" i="10"/>
  <c r="P1387" i="10"/>
  <c r="O1387" i="10"/>
  <c r="N1387" i="10"/>
  <c r="M1387" i="10"/>
  <c r="L1387" i="10"/>
  <c r="K1387" i="10"/>
  <c r="J1387" i="10"/>
  <c r="I1387" i="10"/>
  <c r="H1387" i="10"/>
  <c r="V1386" i="10"/>
  <c r="U1386" i="10"/>
  <c r="T1386" i="10"/>
  <c r="S1386" i="10"/>
  <c r="R1386" i="10"/>
  <c r="Q1386" i="10"/>
  <c r="P1386" i="10"/>
  <c r="O1386" i="10"/>
  <c r="N1386" i="10"/>
  <c r="M1386" i="10"/>
  <c r="L1386" i="10"/>
  <c r="K1386" i="10"/>
  <c r="J1386" i="10"/>
  <c r="I1386" i="10"/>
  <c r="H1386" i="10"/>
  <c r="V1385" i="10"/>
  <c r="U1385" i="10"/>
  <c r="T1385" i="10"/>
  <c r="S1385" i="10"/>
  <c r="R1385" i="10"/>
  <c r="Q1385" i="10"/>
  <c r="P1385" i="10"/>
  <c r="O1385" i="10"/>
  <c r="N1385" i="10"/>
  <c r="M1385" i="10"/>
  <c r="L1385" i="10"/>
  <c r="K1385" i="10"/>
  <c r="J1385" i="10"/>
  <c r="I1385" i="10"/>
  <c r="H1385" i="10"/>
  <c r="V1383" i="10"/>
  <c r="U1383" i="10"/>
  <c r="T1383" i="10"/>
  <c r="S1383" i="10"/>
  <c r="R1383" i="10"/>
  <c r="Q1383" i="10"/>
  <c r="P1383" i="10"/>
  <c r="O1383" i="10"/>
  <c r="N1383" i="10"/>
  <c r="M1383" i="10"/>
  <c r="L1383" i="10"/>
  <c r="K1383" i="10"/>
  <c r="J1383" i="10"/>
  <c r="I1383" i="10"/>
  <c r="H1383" i="10"/>
  <c r="V1381" i="10"/>
  <c r="U1381" i="10"/>
  <c r="T1381" i="10"/>
  <c r="S1381" i="10"/>
  <c r="R1381" i="10"/>
  <c r="Q1381" i="10"/>
  <c r="P1381" i="10"/>
  <c r="O1381" i="10"/>
  <c r="N1381" i="10"/>
  <c r="M1381" i="10"/>
  <c r="L1381" i="10"/>
  <c r="K1381" i="10"/>
  <c r="J1381" i="10"/>
  <c r="I1381" i="10"/>
  <c r="H1381" i="10"/>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V1420" i="11"/>
  <c r="U1420" i="11"/>
  <c r="T1420" i="11"/>
  <c r="S1420" i="11"/>
  <c r="R1420" i="11"/>
  <c r="Q1420" i="11"/>
  <c r="P1420" i="11"/>
  <c r="O1420" i="11"/>
  <c r="N1420" i="11"/>
  <c r="M1420" i="11"/>
  <c r="L1420" i="11"/>
  <c r="K1420" i="11"/>
  <c r="J1420" i="11"/>
  <c r="I1420" i="11"/>
  <c r="H1420" i="11"/>
  <c r="V1419" i="11"/>
  <c r="U1419" i="11"/>
  <c r="T1419" i="11"/>
  <c r="S1419" i="11"/>
  <c r="R1419" i="11"/>
  <c r="Q1419" i="11"/>
  <c r="P1419" i="11"/>
  <c r="O1419" i="11"/>
  <c r="N1419" i="11"/>
  <c r="M1419" i="11"/>
  <c r="L1419" i="11"/>
  <c r="K1419" i="11"/>
  <c r="J1419" i="11"/>
  <c r="I1419"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K1415" i="11"/>
  <c r="J1415" i="11"/>
  <c r="I1415" i="11"/>
  <c r="H1415" i="11"/>
  <c r="V1414" i="11"/>
  <c r="U1414" i="11"/>
  <c r="T1414" i="11"/>
  <c r="S1414" i="11"/>
  <c r="R1414" i="11"/>
  <c r="Q1414" i="11"/>
  <c r="P1414" i="11"/>
  <c r="O1414" i="11"/>
  <c r="N1414" i="11"/>
  <c r="M1414" i="11"/>
  <c r="L1414" i="11"/>
  <c r="K1414" i="11"/>
  <c r="J1414" i="11"/>
  <c r="I1414" i="11"/>
  <c r="H1414" i="11"/>
  <c r="V1413" i="11"/>
  <c r="U1413" i="11"/>
  <c r="T1413" i="11"/>
  <c r="S1413" i="11"/>
  <c r="R1413" i="11"/>
  <c r="Q1413" i="11"/>
  <c r="P1413" i="11"/>
  <c r="O1413" i="11"/>
  <c r="N1413" i="11"/>
  <c r="M1413" i="11"/>
  <c r="L1413" i="11"/>
  <c r="K1413" i="11"/>
  <c r="J1413" i="11"/>
  <c r="I1413" i="11"/>
  <c r="H1413" i="11"/>
  <c r="V1412" i="11"/>
  <c r="U1412" i="11"/>
  <c r="T1412" i="11"/>
  <c r="S1412" i="11"/>
  <c r="R1412" i="11"/>
  <c r="Q1412" i="11"/>
  <c r="P1412" i="11"/>
  <c r="O1412" i="11"/>
  <c r="N1412" i="11"/>
  <c r="M1412" i="11"/>
  <c r="L1412" i="11"/>
  <c r="K1412" i="11"/>
  <c r="J1412" i="11"/>
  <c r="I1412" i="11"/>
  <c r="H1412" i="11"/>
  <c r="V1411" i="11"/>
  <c r="U1411" i="11"/>
  <c r="T1411" i="11"/>
  <c r="S1411" i="11"/>
  <c r="R1411" i="11"/>
  <c r="Q1411" i="11"/>
  <c r="P1411" i="11"/>
  <c r="O1411" i="11"/>
  <c r="N1411" i="11"/>
  <c r="M1411" i="11"/>
  <c r="L1411" i="11"/>
  <c r="K1411" i="11"/>
  <c r="J1411" i="11"/>
  <c r="I1411" i="11"/>
  <c r="H1411" i="11"/>
  <c r="V1406" i="11"/>
  <c r="U1406" i="11"/>
  <c r="T1406" i="11"/>
  <c r="S1406" i="11"/>
  <c r="R1406" i="11"/>
  <c r="Q1406" i="11"/>
  <c r="P1406" i="11"/>
  <c r="O1406" i="11"/>
  <c r="N1406" i="11"/>
  <c r="M1406" i="11"/>
  <c r="L1406" i="11"/>
  <c r="K1406" i="11"/>
  <c r="J1406" i="11"/>
  <c r="I1406" i="11"/>
  <c r="H1406" i="11"/>
  <c r="V1405" i="11"/>
  <c r="U1405" i="11"/>
  <c r="T1405" i="11"/>
  <c r="S1405" i="11"/>
  <c r="R1405" i="11"/>
  <c r="Q1405" i="11"/>
  <c r="P1405" i="11"/>
  <c r="O1405" i="11"/>
  <c r="N1405" i="11"/>
  <c r="M1405" i="11"/>
  <c r="L1405" i="11"/>
  <c r="K1405" i="11"/>
  <c r="J1405" i="11"/>
  <c r="I1405" i="11"/>
  <c r="H1405" i="11"/>
  <c r="V1404" i="11"/>
  <c r="U1404" i="11"/>
  <c r="T1404" i="11"/>
  <c r="S1404" i="11"/>
  <c r="R1404" i="11"/>
  <c r="Q1404" i="11"/>
  <c r="P1404" i="11"/>
  <c r="O1404" i="11"/>
  <c r="N1404" i="11"/>
  <c r="M1404" i="11"/>
  <c r="L1404" i="11"/>
  <c r="K1404" i="11"/>
  <c r="J1404" i="11"/>
  <c r="I1404" i="11"/>
  <c r="H1404" i="11"/>
  <c r="V1403" i="11"/>
  <c r="U1403" i="11"/>
  <c r="T1403" i="11"/>
  <c r="S1403" i="11"/>
  <c r="R1403" i="11"/>
  <c r="Q1403" i="11"/>
  <c r="P1403" i="11"/>
  <c r="O1403" i="11"/>
  <c r="N1403" i="11"/>
  <c r="M1403" i="11"/>
  <c r="L1403" i="11"/>
  <c r="K1403" i="11"/>
  <c r="J1403" i="11"/>
  <c r="I1403" i="11"/>
  <c r="H1403" i="11"/>
  <c r="V1402" i="11"/>
  <c r="U1402" i="11"/>
  <c r="T1402" i="11"/>
  <c r="S1402" i="11"/>
  <c r="R1402" i="11"/>
  <c r="Q1402" i="11"/>
  <c r="P1402" i="11"/>
  <c r="O1402" i="11"/>
  <c r="N1402" i="11"/>
  <c r="M1402" i="11"/>
  <c r="L1402" i="11"/>
  <c r="K1402" i="11"/>
  <c r="J1402" i="11"/>
  <c r="I1402" i="11"/>
  <c r="H1402"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3" i="11"/>
  <c r="U1393" i="11"/>
  <c r="T1393" i="11"/>
  <c r="S1393" i="11"/>
  <c r="R1393" i="11"/>
  <c r="Q1393" i="11"/>
  <c r="P1393" i="11"/>
  <c r="O1393" i="11"/>
  <c r="N1393" i="11"/>
  <c r="M1393" i="11"/>
  <c r="L1393" i="11"/>
  <c r="K1393" i="11"/>
  <c r="J1393" i="11"/>
  <c r="I1393" i="11"/>
  <c r="H1393" i="11"/>
  <c r="V1392" i="11"/>
  <c r="U1392" i="11"/>
  <c r="T1392" i="11"/>
  <c r="S1392" i="11"/>
  <c r="R1392" i="11"/>
  <c r="Q1392" i="11"/>
  <c r="P1392" i="11"/>
  <c r="O1392" i="11"/>
  <c r="N1392" i="11"/>
  <c r="M1392" i="11"/>
  <c r="L1392" i="11"/>
  <c r="K1392" i="11"/>
  <c r="J1392" i="11"/>
  <c r="I1392" i="11"/>
  <c r="H1392" i="11"/>
  <c r="V1391" i="11"/>
  <c r="U1391" i="11"/>
  <c r="T1391" i="11"/>
  <c r="S1391" i="11"/>
  <c r="R1391" i="11"/>
  <c r="Q1391" i="11"/>
  <c r="P1391" i="11"/>
  <c r="O1391" i="11"/>
  <c r="N1391" i="11"/>
  <c r="M1391" i="11"/>
  <c r="L1391" i="11"/>
  <c r="K1391" i="11"/>
  <c r="J1391" i="11"/>
  <c r="I1391" i="11"/>
  <c r="H1391" i="11"/>
  <c r="V1390" i="11"/>
  <c r="U1390" i="11"/>
  <c r="T1390" i="11"/>
  <c r="S1390" i="11"/>
  <c r="R1390" i="11"/>
  <c r="Q1390" i="11"/>
  <c r="P1390" i="11"/>
  <c r="O1390" i="11"/>
  <c r="N1390" i="11"/>
  <c r="M1390" i="11"/>
  <c r="L1390" i="11"/>
  <c r="K1390" i="11"/>
  <c r="J1390" i="11"/>
  <c r="I1390" i="11"/>
  <c r="H1390" i="11"/>
  <c r="V1388" i="11"/>
  <c r="U1388" i="11"/>
  <c r="T1388" i="11"/>
  <c r="S1388" i="11"/>
  <c r="R1388" i="11"/>
  <c r="Q1388" i="11"/>
  <c r="P1388" i="11"/>
  <c r="O1388" i="11"/>
  <c r="N1388" i="11"/>
  <c r="M1388" i="11"/>
  <c r="L1388" i="11"/>
  <c r="K1388" i="11"/>
  <c r="J1388" i="11"/>
  <c r="I1388" i="11"/>
  <c r="H1388" i="11"/>
  <c r="V1387" i="11"/>
  <c r="U1387" i="11"/>
  <c r="T1387" i="11"/>
  <c r="S1387" i="11"/>
  <c r="R1387" i="11"/>
  <c r="Q1387" i="11"/>
  <c r="P1387" i="11"/>
  <c r="O1387" i="11"/>
  <c r="N1387" i="11"/>
  <c r="M1387" i="11"/>
  <c r="L1387" i="11"/>
  <c r="K1387" i="11"/>
  <c r="J1387" i="11"/>
  <c r="I1387" i="11"/>
  <c r="H1387" i="11"/>
  <c r="V1386" i="11"/>
  <c r="U1386" i="11"/>
  <c r="T1386" i="11"/>
  <c r="S1386" i="11"/>
  <c r="R1386" i="11"/>
  <c r="Q1386" i="11"/>
  <c r="P1386" i="11"/>
  <c r="O1386" i="11"/>
  <c r="N1386" i="11"/>
  <c r="M1386" i="11"/>
  <c r="L1386" i="11"/>
  <c r="K1386" i="11"/>
  <c r="J1386" i="11"/>
  <c r="I1386" i="11"/>
  <c r="H1386" i="11"/>
  <c r="V1385" i="11"/>
  <c r="U1385" i="11"/>
  <c r="T1385" i="11"/>
  <c r="S1385" i="11"/>
  <c r="R1385" i="11"/>
  <c r="Q1385" i="11"/>
  <c r="P1385" i="11"/>
  <c r="O1385" i="11"/>
  <c r="N1385" i="11"/>
  <c r="M1385" i="11"/>
  <c r="L1385" i="11"/>
  <c r="K1385" i="11"/>
  <c r="J1385" i="11"/>
  <c r="I1385" i="11"/>
  <c r="H1385" i="11"/>
  <c r="V1383" i="11"/>
  <c r="U1383" i="11"/>
  <c r="T1383" i="11"/>
  <c r="S1383" i="11"/>
  <c r="R1383" i="11"/>
  <c r="Q1383" i="11"/>
  <c r="P1383" i="11"/>
  <c r="O1383" i="11"/>
  <c r="N1383" i="11"/>
  <c r="M1383" i="11"/>
  <c r="L1383" i="11"/>
  <c r="K1383" i="11"/>
  <c r="J1383" i="11"/>
  <c r="I1383" i="11"/>
  <c r="H1383" i="11"/>
  <c r="V1381" i="11"/>
  <c r="U1381" i="11"/>
  <c r="T1381" i="11"/>
  <c r="S1381" i="11"/>
  <c r="R1381" i="11"/>
  <c r="Q1381" i="11"/>
  <c r="P1381" i="11"/>
  <c r="O1381" i="11"/>
  <c r="N1381" i="11"/>
  <c r="M1381" i="11"/>
  <c r="L1381" i="11"/>
  <c r="K1381" i="11"/>
  <c r="J1381" i="11"/>
  <c r="I1381" i="11"/>
  <c r="H1381" i="11"/>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V1420" i="7"/>
  <c r="U1420" i="7"/>
  <c r="T1420" i="7"/>
  <c r="S1420" i="7"/>
  <c r="R1420" i="7"/>
  <c r="Q1420" i="7"/>
  <c r="P1420" i="7"/>
  <c r="O1420" i="7"/>
  <c r="N1420" i="7"/>
  <c r="M1420" i="7"/>
  <c r="L1420" i="7"/>
  <c r="K1420" i="7"/>
  <c r="J1420" i="7"/>
  <c r="I1420" i="7"/>
  <c r="H1420" i="7"/>
  <c r="V1419" i="7"/>
  <c r="U1419" i="7"/>
  <c r="T1419" i="7"/>
  <c r="S1419" i="7"/>
  <c r="R1419" i="7"/>
  <c r="Q1419" i="7"/>
  <c r="P1419" i="7"/>
  <c r="O1419" i="7"/>
  <c r="N1419" i="7"/>
  <c r="M1419" i="7"/>
  <c r="L1419" i="7"/>
  <c r="K1419" i="7"/>
  <c r="J1419" i="7"/>
  <c r="I1419"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K1415" i="7"/>
  <c r="J1415" i="7"/>
  <c r="I1415" i="7"/>
  <c r="H1415" i="7"/>
  <c r="V1414" i="7"/>
  <c r="U1414" i="7"/>
  <c r="T1414" i="7"/>
  <c r="S1414" i="7"/>
  <c r="R1414" i="7"/>
  <c r="Q1414" i="7"/>
  <c r="P1414" i="7"/>
  <c r="O1414" i="7"/>
  <c r="N1414" i="7"/>
  <c r="M1414" i="7"/>
  <c r="L1414" i="7"/>
  <c r="K1414" i="7"/>
  <c r="J1414" i="7"/>
  <c r="I1414" i="7"/>
  <c r="H1414" i="7"/>
  <c r="V1413" i="7"/>
  <c r="U1413" i="7"/>
  <c r="T1413" i="7"/>
  <c r="S1413" i="7"/>
  <c r="R1413" i="7"/>
  <c r="Q1413" i="7"/>
  <c r="P1413" i="7"/>
  <c r="O1413" i="7"/>
  <c r="N1413" i="7"/>
  <c r="M1413" i="7"/>
  <c r="L1413" i="7"/>
  <c r="K1413" i="7"/>
  <c r="J1413" i="7"/>
  <c r="I1413" i="7"/>
  <c r="H1413" i="7"/>
  <c r="V1412" i="7"/>
  <c r="U1412" i="7"/>
  <c r="T1412" i="7"/>
  <c r="S1412" i="7"/>
  <c r="R1412" i="7"/>
  <c r="Q1412" i="7"/>
  <c r="P1412" i="7"/>
  <c r="O1412" i="7"/>
  <c r="N1412" i="7"/>
  <c r="M1412" i="7"/>
  <c r="L1412" i="7"/>
  <c r="K1412" i="7"/>
  <c r="J1412" i="7"/>
  <c r="I1412" i="7"/>
  <c r="H1412" i="7"/>
  <c r="V1411" i="7"/>
  <c r="U1411" i="7"/>
  <c r="T1411" i="7"/>
  <c r="S1411" i="7"/>
  <c r="R1411" i="7"/>
  <c r="Q1411" i="7"/>
  <c r="P1411" i="7"/>
  <c r="O1411" i="7"/>
  <c r="N1411" i="7"/>
  <c r="M1411" i="7"/>
  <c r="L1411" i="7"/>
  <c r="K1411" i="7"/>
  <c r="J1411" i="7"/>
  <c r="I1411" i="7"/>
  <c r="H1411" i="7"/>
  <c r="V1406" i="7"/>
  <c r="U1406" i="7"/>
  <c r="T1406" i="7"/>
  <c r="S1406" i="7"/>
  <c r="R1406" i="7"/>
  <c r="Q1406" i="7"/>
  <c r="P1406" i="7"/>
  <c r="O1406" i="7"/>
  <c r="N1406" i="7"/>
  <c r="M1406" i="7"/>
  <c r="L1406" i="7"/>
  <c r="K1406" i="7"/>
  <c r="J1406" i="7"/>
  <c r="I1406" i="7"/>
  <c r="H1406" i="7"/>
  <c r="V1405" i="7"/>
  <c r="U1405" i="7"/>
  <c r="T1405" i="7"/>
  <c r="S1405" i="7"/>
  <c r="R1405" i="7"/>
  <c r="Q1405" i="7"/>
  <c r="P1405" i="7"/>
  <c r="O1405" i="7"/>
  <c r="N1405" i="7"/>
  <c r="M1405" i="7"/>
  <c r="L1405" i="7"/>
  <c r="K1405" i="7"/>
  <c r="J1405" i="7"/>
  <c r="I1405" i="7"/>
  <c r="H1405" i="7"/>
  <c r="V1404" i="7"/>
  <c r="U1404" i="7"/>
  <c r="T1404" i="7"/>
  <c r="S1404" i="7"/>
  <c r="R1404" i="7"/>
  <c r="Q1404" i="7"/>
  <c r="P1404" i="7"/>
  <c r="O1404" i="7"/>
  <c r="N1404" i="7"/>
  <c r="M1404" i="7"/>
  <c r="L1404" i="7"/>
  <c r="K1404" i="7"/>
  <c r="J1404" i="7"/>
  <c r="I1404" i="7"/>
  <c r="H1404" i="7"/>
  <c r="V1403" i="7"/>
  <c r="U1403" i="7"/>
  <c r="T1403" i="7"/>
  <c r="S1403" i="7"/>
  <c r="R1403" i="7"/>
  <c r="Q1403" i="7"/>
  <c r="P1403" i="7"/>
  <c r="O1403" i="7"/>
  <c r="N1403" i="7"/>
  <c r="M1403" i="7"/>
  <c r="L1403" i="7"/>
  <c r="K1403" i="7"/>
  <c r="J1403" i="7"/>
  <c r="I1403" i="7"/>
  <c r="H1403" i="7"/>
  <c r="V1402" i="7"/>
  <c r="U1402" i="7"/>
  <c r="T1402" i="7"/>
  <c r="S1402" i="7"/>
  <c r="R1402" i="7"/>
  <c r="Q1402" i="7"/>
  <c r="P1402" i="7"/>
  <c r="O1402" i="7"/>
  <c r="N1402" i="7"/>
  <c r="M1402" i="7"/>
  <c r="L1402" i="7"/>
  <c r="K1402" i="7"/>
  <c r="J1402" i="7"/>
  <c r="I1402" i="7"/>
  <c r="H1402"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3" i="7"/>
  <c r="U1393" i="7"/>
  <c r="T1393" i="7"/>
  <c r="S1393" i="7"/>
  <c r="R1393" i="7"/>
  <c r="Q1393" i="7"/>
  <c r="P1393" i="7"/>
  <c r="O1393" i="7"/>
  <c r="N1393" i="7"/>
  <c r="M1393" i="7"/>
  <c r="L1393" i="7"/>
  <c r="K1393" i="7"/>
  <c r="J1393" i="7"/>
  <c r="I1393" i="7"/>
  <c r="H1393" i="7"/>
  <c r="V1392" i="7"/>
  <c r="U1392" i="7"/>
  <c r="T1392" i="7"/>
  <c r="S1392" i="7"/>
  <c r="R1392" i="7"/>
  <c r="Q1392" i="7"/>
  <c r="P1392" i="7"/>
  <c r="O1392" i="7"/>
  <c r="N1392" i="7"/>
  <c r="M1392" i="7"/>
  <c r="L1392" i="7"/>
  <c r="K1392" i="7"/>
  <c r="J1392" i="7"/>
  <c r="I1392" i="7"/>
  <c r="H1392" i="7"/>
  <c r="V1391" i="7"/>
  <c r="U1391" i="7"/>
  <c r="T1391" i="7"/>
  <c r="S1391" i="7"/>
  <c r="R1391" i="7"/>
  <c r="Q1391" i="7"/>
  <c r="P1391" i="7"/>
  <c r="O1391" i="7"/>
  <c r="N1391" i="7"/>
  <c r="M1391" i="7"/>
  <c r="L1391" i="7"/>
  <c r="K1391" i="7"/>
  <c r="J1391" i="7"/>
  <c r="I1391" i="7"/>
  <c r="H1391" i="7"/>
  <c r="V1390" i="7"/>
  <c r="U1390" i="7"/>
  <c r="T1390" i="7"/>
  <c r="S1390" i="7"/>
  <c r="R1390" i="7"/>
  <c r="Q1390" i="7"/>
  <c r="P1390" i="7"/>
  <c r="O1390" i="7"/>
  <c r="N1390" i="7"/>
  <c r="M1390" i="7"/>
  <c r="L1390" i="7"/>
  <c r="K1390" i="7"/>
  <c r="J1390" i="7"/>
  <c r="I1390" i="7"/>
  <c r="H1390" i="7"/>
  <c r="V1388" i="7"/>
  <c r="U1388" i="7"/>
  <c r="T1388" i="7"/>
  <c r="S1388" i="7"/>
  <c r="R1388" i="7"/>
  <c r="Q1388" i="7"/>
  <c r="P1388" i="7"/>
  <c r="O1388" i="7"/>
  <c r="N1388" i="7"/>
  <c r="M1388" i="7"/>
  <c r="L1388" i="7"/>
  <c r="K1388" i="7"/>
  <c r="J1388" i="7"/>
  <c r="I1388" i="7"/>
  <c r="H1388" i="7"/>
  <c r="V1387" i="7"/>
  <c r="U1387" i="7"/>
  <c r="T1387" i="7"/>
  <c r="S1387" i="7"/>
  <c r="R1387" i="7"/>
  <c r="Q1387" i="7"/>
  <c r="P1387" i="7"/>
  <c r="O1387" i="7"/>
  <c r="N1387" i="7"/>
  <c r="M1387" i="7"/>
  <c r="L1387" i="7"/>
  <c r="K1387" i="7"/>
  <c r="J1387" i="7"/>
  <c r="I1387" i="7"/>
  <c r="H1387" i="7"/>
  <c r="V1386" i="7"/>
  <c r="U1386" i="7"/>
  <c r="T1386" i="7"/>
  <c r="S1386" i="7"/>
  <c r="R1386" i="7"/>
  <c r="Q1386" i="7"/>
  <c r="P1386" i="7"/>
  <c r="O1386" i="7"/>
  <c r="N1386" i="7"/>
  <c r="M1386" i="7"/>
  <c r="L1386" i="7"/>
  <c r="K1386" i="7"/>
  <c r="J1386" i="7"/>
  <c r="I1386" i="7"/>
  <c r="H1386" i="7"/>
  <c r="V1385" i="7"/>
  <c r="U1385" i="7"/>
  <c r="T1385" i="7"/>
  <c r="S1385" i="7"/>
  <c r="R1385" i="7"/>
  <c r="Q1385" i="7"/>
  <c r="P1385" i="7"/>
  <c r="O1385" i="7"/>
  <c r="N1385" i="7"/>
  <c r="M1385" i="7"/>
  <c r="L1385" i="7"/>
  <c r="K1385" i="7"/>
  <c r="J1385" i="7"/>
  <c r="I1385" i="7"/>
  <c r="H1385" i="7"/>
  <c r="V1383" i="7"/>
  <c r="U1383" i="7"/>
  <c r="T1383" i="7"/>
  <c r="S1383" i="7"/>
  <c r="R1383" i="7"/>
  <c r="Q1383" i="7"/>
  <c r="P1383" i="7"/>
  <c r="O1383" i="7"/>
  <c r="N1383" i="7"/>
  <c r="M1383" i="7"/>
  <c r="L1383" i="7"/>
  <c r="K1383" i="7"/>
  <c r="J1383" i="7"/>
  <c r="I1383" i="7"/>
  <c r="H1383" i="7"/>
  <c r="V1381" i="7"/>
  <c r="U1381" i="7"/>
  <c r="T1381" i="7"/>
  <c r="S1381" i="7"/>
  <c r="R1381" i="7"/>
  <c r="Q1381" i="7"/>
  <c r="P1381" i="7"/>
  <c r="O1381" i="7"/>
  <c r="N1381" i="7"/>
  <c r="M1381" i="7"/>
  <c r="L1381" i="7"/>
  <c r="K1381" i="7"/>
  <c r="J1381" i="7"/>
  <c r="I1381" i="7"/>
  <c r="H1381" i="7"/>
  <c r="V1422" i="1"/>
  <c r="U1422" i="1"/>
  <c r="T1422" i="1"/>
  <c r="S1422" i="1"/>
  <c r="R1422" i="1"/>
  <c r="Q1422" i="1"/>
  <c r="P1422" i="1"/>
  <c r="O1422" i="1"/>
  <c r="N1422" i="1"/>
  <c r="M1422" i="1"/>
  <c r="L1422" i="1"/>
  <c r="K1422" i="1"/>
  <c r="J1422" i="1"/>
  <c r="I1422" i="1"/>
  <c r="V1420" i="1"/>
  <c r="U1420" i="1"/>
  <c r="T1420" i="1"/>
  <c r="S1420" i="1"/>
  <c r="R1420" i="1"/>
  <c r="Q1420" i="1"/>
  <c r="P1420" i="1"/>
  <c r="O1420" i="1"/>
  <c r="N1420" i="1"/>
  <c r="M1420" i="1"/>
  <c r="L1420" i="1"/>
  <c r="K1420" i="1"/>
  <c r="J1420" i="1"/>
  <c r="I1420" i="1"/>
  <c r="V1419" i="1"/>
  <c r="U1419" i="1"/>
  <c r="T1419" i="1"/>
  <c r="S1419" i="1"/>
  <c r="R1419" i="1"/>
  <c r="Q1419" i="1"/>
  <c r="P1419" i="1"/>
  <c r="O1419" i="1"/>
  <c r="N1419" i="1"/>
  <c r="M1419" i="1"/>
  <c r="L1419" i="1"/>
  <c r="K1419" i="1"/>
  <c r="J1419" i="1"/>
  <c r="I1419"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K1415" i="1"/>
  <c r="J1415" i="1"/>
  <c r="I1415" i="1"/>
  <c r="V1414" i="1"/>
  <c r="U1414" i="1"/>
  <c r="T1414" i="1"/>
  <c r="S1414" i="1"/>
  <c r="R1414" i="1"/>
  <c r="Q1414" i="1"/>
  <c r="P1414" i="1"/>
  <c r="O1414" i="1"/>
  <c r="N1414" i="1"/>
  <c r="M1414" i="1"/>
  <c r="L1414" i="1"/>
  <c r="K1414" i="1"/>
  <c r="J1414" i="1"/>
  <c r="I1414" i="1"/>
  <c r="V1413" i="1"/>
  <c r="U1413" i="1"/>
  <c r="T1413" i="1"/>
  <c r="S1413" i="1"/>
  <c r="R1413" i="1"/>
  <c r="Q1413" i="1"/>
  <c r="P1413" i="1"/>
  <c r="O1413" i="1"/>
  <c r="N1413" i="1"/>
  <c r="M1413" i="1"/>
  <c r="L1413" i="1"/>
  <c r="K1413" i="1"/>
  <c r="J1413" i="1"/>
  <c r="I1413" i="1"/>
  <c r="V1412" i="1"/>
  <c r="U1412" i="1"/>
  <c r="T1412" i="1"/>
  <c r="S1412" i="1"/>
  <c r="R1412" i="1"/>
  <c r="Q1412" i="1"/>
  <c r="P1412" i="1"/>
  <c r="O1412" i="1"/>
  <c r="N1412" i="1"/>
  <c r="M1412" i="1"/>
  <c r="L1412" i="1"/>
  <c r="K1412" i="1"/>
  <c r="J1412" i="1"/>
  <c r="I1412" i="1"/>
  <c r="V1411" i="1"/>
  <c r="U1411" i="1"/>
  <c r="T1411" i="1"/>
  <c r="S1411" i="1"/>
  <c r="R1411" i="1"/>
  <c r="Q1411" i="1"/>
  <c r="P1411" i="1"/>
  <c r="O1411" i="1"/>
  <c r="N1411" i="1"/>
  <c r="M1411" i="1"/>
  <c r="L1411" i="1"/>
  <c r="K1411" i="1"/>
  <c r="J1411" i="1"/>
  <c r="I1411" i="1"/>
  <c r="V1406" i="1"/>
  <c r="U1406" i="1"/>
  <c r="T1406" i="1"/>
  <c r="S1406" i="1"/>
  <c r="R1406" i="1"/>
  <c r="Q1406" i="1"/>
  <c r="P1406" i="1"/>
  <c r="O1406" i="1"/>
  <c r="N1406" i="1"/>
  <c r="M1406" i="1"/>
  <c r="L1406" i="1"/>
  <c r="K1406" i="1"/>
  <c r="J1406" i="1"/>
  <c r="I1406" i="1"/>
  <c r="V1405" i="1"/>
  <c r="U1405" i="1"/>
  <c r="T1405" i="1"/>
  <c r="S1405" i="1"/>
  <c r="R1405" i="1"/>
  <c r="Q1405" i="1"/>
  <c r="P1405" i="1"/>
  <c r="O1405" i="1"/>
  <c r="N1405" i="1"/>
  <c r="M1405" i="1"/>
  <c r="L1405" i="1"/>
  <c r="K1405" i="1"/>
  <c r="J1405" i="1"/>
  <c r="I1405" i="1"/>
  <c r="V1404" i="1"/>
  <c r="U1404" i="1"/>
  <c r="T1404" i="1"/>
  <c r="S1404" i="1"/>
  <c r="R1404" i="1"/>
  <c r="Q1404" i="1"/>
  <c r="P1404" i="1"/>
  <c r="O1404" i="1"/>
  <c r="N1404" i="1"/>
  <c r="M1404" i="1"/>
  <c r="L1404" i="1"/>
  <c r="K1404" i="1"/>
  <c r="J1404" i="1"/>
  <c r="I1404" i="1"/>
  <c r="V1403" i="1"/>
  <c r="U1403" i="1"/>
  <c r="T1403" i="1"/>
  <c r="S1403" i="1"/>
  <c r="R1403" i="1"/>
  <c r="Q1403" i="1"/>
  <c r="P1403" i="1"/>
  <c r="O1403" i="1"/>
  <c r="N1403" i="1"/>
  <c r="M1403" i="1"/>
  <c r="L1403" i="1"/>
  <c r="K1403" i="1"/>
  <c r="J1403" i="1"/>
  <c r="I1403" i="1"/>
  <c r="V1402" i="1"/>
  <c r="U1402" i="1"/>
  <c r="T1402" i="1"/>
  <c r="S1402" i="1"/>
  <c r="R1402" i="1"/>
  <c r="Q1402" i="1"/>
  <c r="P1402" i="1"/>
  <c r="O1402" i="1"/>
  <c r="N1402" i="1"/>
  <c r="M1402" i="1"/>
  <c r="L1402" i="1"/>
  <c r="K1402" i="1"/>
  <c r="J1402" i="1"/>
  <c r="I1402"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V1393" i="1"/>
  <c r="U1393" i="1"/>
  <c r="T1393" i="1"/>
  <c r="S1393" i="1"/>
  <c r="R1393" i="1"/>
  <c r="Q1393" i="1"/>
  <c r="P1393" i="1"/>
  <c r="O1393" i="1"/>
  <c r="N1393" i="1"/>
  <c r="M1393" i="1"/>
  <c r="L1393" i="1"/>
  <c r="K1393" i="1"/>
  <c r="J1393" i="1"/>
  <c r="I1393" i="1"/>
  <c r="V1392" i="1"/>
  <c r="U1392" i="1"/>
  <c r="T1392" i="1"/>
  <c r="S1392" i="1"/>
  <c r="R1392" i="1"/>
  <c r="Q1392" i="1"/>
  <c r="P1392" i="1"/>
  <c r="O1392" i="1"/>
  <c r="N1392" i="1"/>
  <c r="M1392" i="1"/>
  <c r="L1392" i="1"/>
  <c r="K1392" i="1"/>
  <c r="J1392" i="1"/>
  <c r="I1392" i="1"/>
  <c r="V1391" i="1"/>
  <c r="U1391" i="1"/>
  <c r="T1391" i="1"/>
  <c r="S1391" i="1"/>
  <c r="R1391" i="1"/>
  <c r="Q1391" i="1"/>
  <c r="P1391" i="1"/>
  <c r="O1391" i="1"/>
  <c r="N1391" i="1"/>
  <c r="M1391" i="1"/>
  <c r="L1391" i="1"/>
  <c r="K1391" i="1"/>
  <c r="J1391" i="1"/>
  <c r="I1391" i="1"/>
  <c r="V1390" i="1"/>
  <c r="U1390" i="1"/>
  <c r="T1390" i="1"/>
  <c r="S1390" i="1"/>
  <c r="R1390" i="1"/>
  <c r="Q1390" i="1"/>
  <c r="P1390" i="1"/>
  <c r="O1390" i="1"/>
  <c r="N1390" i="1"/>
  <c r="M1390" i="1"/>
  <c r="L1390" i="1"/>
  <c r="K1390" i="1"/>
  <c r="J1390" i="1"/>
  <c r="I1390" i="1"/>
  <c r="H1422" i="1"/>
  <c r="H1420" i="1"/>
  <c r="H1417" i="1"/>
  <c r="H1416" i="1"/>
  <c r="H1415" i="1"/>
  <c r="H1414" i="1"/>
  <c r="H1413" i="1"/>
  <c r="H1412" i="1"/>
  <c r="H1411" i="1"/>
  <c r="H1406" i="1"/>
  <c r="H1405" i="1"/>
  <c r="H1404" i="1"/>
  <c r="H1403" i="1"/>
  <c r="H1402" i="1"/>
  <c r="H1397" i="1"/>
  <c r="H1396" i="1"/>
  <c r="H1395" i="1"/>
  <c r="H1394" i="1"/>
  <c r="H1393" i="1"/>
  <c r="H1392" i="1"/>
  <c r="H1391" i="1"/>
  <c r="H1390" i="1"/>
  <c r="V1388" i="1"/>
  <c r="U1388" i="1"/>
  <c r="T1388" i="1"/>
  <c r="S1388" i="1"/>
  <c r="R1388" i="1"/>
  <c r="Q1388" i="1"/>
  <c r="P1388" i="1"/>
  <c r="O1388" i="1"/>
  <c r="N1388" i="1"/>
  <c r="M1388" i="1"/>
  <c r="L1388" i="1"/>
  <c r="K1388" i="1"/>
  <c r="J1388" i="1"/>
  <c r="I1388" i="1"/>
  <c r="V1387" i="1"/>
  <c r="U1387" i="1"/>
  <c r="T1387" i="1"/>
  <c r="S1387" i="1"/>
  <c r="R1387" i="1"/>
  <c r="Q1387" i="1"/>
  <c r="P1387" i="1"/>
  <c r="O1387" i="1"/>
  <c r="N1387" i="1"/>
  <c r="M1387" i="1"/>
  <c r="L1387" i="1"/>
  <c r="K1387" i="1"/>
  <c r="J1387" i="1"/>
  <c r="I1387" i="1"/>
  <c r="V1386" i="1"/>
  <c r="U1386" i="1"/>
  <c r="T1386" i="1"/>
  <c r="S1386" i="1"/>
  <c r="R1386" i="1"/>
  <c r="Q1386" i="1"/>
  <c r="P1386" i="1"/>
  <c r="O1386" i="1"/>
  <c r="N1386" i="1"/>
  <c r="M1386" i="1"/>
  <c r="L1386" i="1"/>
  <c r="K1386" i="1"/>
  <c r="J1386" i="1"/>
  <c r="I1386" i="1"/>
  <c r="V1385" i="1"/>
  <c r="U1385" i="1"/>
  <c r="T1385" i="1"/>
  <c r="S1385" i="1"/>
  <c r="R1385" i="1"/>
  <c r="Q1385" i="1"/>
  <c r="P1385" i="1"/>
  <c r="O1385" i="1"/>
  <c r="N1385" i="1"/>
  <c r="M1385" i="1"/>
  <c r="L1385" i="1"/>
  <c r="K1385" i="1"/>
  <c r="J1385" i="1"/>
  <c r="I1385" i="1"/>
  <c r="V1383" i="1"/>
  <c r="U1383" i="1"/>
  <c r="T1383" i="1"/>
  <c r="S1383" i="1"/>
  <c r="R1383" i="1"/>
  <c r="Q1383" i="1"/>
  <c r="P1383" i="1"/>
  <c r="O1383" i="1"/>
  <c r="N1383" i="1"/>
  <c r="M1383" i="1"/>
  <c r="L1383" i="1"/>
  <c r="K1383" i="1"/>
  <c r="J1383" i="1"/>
  <c r="I1383" i="1"/>
  <c r="V1381" i="1"/>
  <c r="U1381" i="1"/>
  <c r="T1381" i="1"/>
  <c r="S1381" i="1"/>
  <c r="R1381" i="1"/>
  <c r="Q1381" i="1"/>
  <c r="P1381" i="1"/>
  <c r="O1381" i="1"/>
  <c r="N1381" i="1"/>
  <c r="M1381" i="1"/>
  <c r="L1381" i="1"/>
  <c r="K1381" i="1"/>
  <c r="J1381" i="1"/>
  <c r="I1381" i="1"/>
  <c r="H1388" i="1"/>
  <c r="H1383" i="1"/>
  <c r="H1385" i="1"/>
  <c r="H1386" i="1"/>
  <c r="H1387" i="1"/>
  <c r="H1381" i="1"/>
  <c r="S1418" i="10" l="1"/>
  <c r="L1418" i="9"/>
  <c r="T1418" i="9"/>
  <c r="Q1418" i="7"/>
  <c r="O1418" i="1"/>
  <c r="R1418" i="11"/>
  <c r="O1418" i="7"/>
  <c r="P1418" i="11"/>
  <c r="Q1418" i="10"/>
  <c r="R1418" i="9"/>
  <c r="M1418" i="1"/>
  <c r="U1418" i="1"/>
  <c r="S1418" i="11"/>
  <c r="L1418" i="10"/>
  <c r="S1418" i="7"/>
  <c r="L1418" i="11"/>
  <c r="M1418" i="10"/>
  <c r="O1418" i="10"/>
  <c r="P1418" i="9"/>
  <c r="S1418" i="1"/>
  <c r="N1418" i="7"/>
  <c r="V1418" i="7"/>
  <c r="O1418" i="11"/>
  <c r="P1418" i="10"/>
  <c r="Q1418" i="9"/>
  <c r="M1418" i="9"/>
  <c r="T1418" i="11"/>
  <c r="N1418" i="9"/>
  <c r="V1418" i="9"/>
  <c r="U1418" i="7"/>
  <c r="V1418" i="11"/>
  <c r="L1418" i="1"/>
  <c r="R1418" i="7"/>
  <c r="T1418" i="10"/>
  <c r="U1418" i="9"/>
  <c r="P1418" i="1"/>
  <c r="M1418" i="7"/>
  <c r="N1418" i="11"/>
  <c r="T1418" i="1"/>
  <c r="L1418" i="7"/>
  <c r="T1418" i="7"/>
  <c r="M1418" i="11"/>
  <c r="U1418" i="11"/>
  <c r="N1418" i="10"/>
  <c r="V1418" i="10"/>
  <c r="O1418" i="9"/>
  <c r="P1418" i="7"/>
  <c r="Q1418" i="11"/>
  <c r="R1418" i="10"/>
  <c r="N1418" i="1"/>
  <c r="V1418" i="1"/>
  <c r="Q1418" i="1"/>
  <c r="R1418" i="1"/>
  <c r="U1418" i="10"/>
  <c r="S1418" i="9"/>
  <c r="Q1172" i="10"/>
  <c r="R1172" i="10" s="1"/>
  <c r="S1172" i="10" s="1"/>
  <c r="T1172" i="10" s="1"/>
  <c r="S1172" i="1"/>
  <c r="P1172" i="9"/>
  <c r="Q1172" i="9" s="1"/>
  <c r="Q1172" i="11"/>
  <c r="R1172" i="7"/>
  <c r="S1172" i="7" s="1"/>
  <c r="N1172" i="12"/>
  <c r="M1387" i="12"/>
  <c r="U1387" i="12"/>
  <c r="N1395" i="12"/>
  <c r="V1395" i="12"/>
  <c r="N1411" i="12"/>
  <c r="V1411" i="12"/>
  <c r="T1386" i="12"/>
  <c r="M1394" i="12"/>
  <c r="M1406" i="12"/>
  <c r="S1385" i="12"/>
  <c r="L1405" i="12"/>
  <c r="R1393" i="12"/>
  <c r="I1392" i="12"/>
  <c r="Q1392" i="12"/>
  <c r="I1402" i="12"/>
  <c r="Q1402" i="12"/>
  <c r="P1397" i="12"/>
  <c r="J1393" i="12"/>
  <c r="J1403" i="12"/>
  <c r="N1388" i="12"/>
  <c r="V1388" i="12"/>
  <c r="O1396" i="12"/>
  <c r="U1406" i="12"/>
  <c r="L1386" i="12"/>
  <c r="K1385" i="12"/>
  <c r="T1405" i="12"/>
  <c r="L1417" i="12"/>
  <c r="J1383" i="12"/>
  <c r="R1383" i="12"/>
  <c r="K1404" i="12"/>
  <c r="S1404" i="12"/>
  <c r="U1394" i="12"/>
  <c r="T1417" i="12"/>
  <c r="R1403" i="12"/>
  <c r="I1381" i="12"/>
  <c r="Q1381" i="12"/>
  <c r="K1383" i="12"/>
  <c r="S1383" i="12"/>
  <c r="L1404" i="12"/>
  <c r="T1404" i="12"/>
  <c r="L1416" i="12"/>
  <c r="T1416" i="12"/>
  <c r="K1418" i="9"/>
  <c r="I1386" i="12"/>
  <c r="Q1386" i="12"/>
  <c r="J1394" i="12"/>
  <c r="R1394" i="12"/>
  <c r="J1402" i="12"/>
  <c r="R1402" i="12"/>
  <c r="J1414" i="12"/>
  <c r="R1414" i="12"/>
  <c r="N1416" i="12"/>
  <c r="V1416" i="12"/>
  <c r="J1419" i="12"/>
  <c r="R1419" i="12"/>
  <c r="I1418" i="10"/>
  <c r="K1393" i="12"/>
  <c r="K1403" i="12"/>
  <c r="K1415" i="12"/>
  <c r="M1383" i="12"/>
  <c r="M1393" i="12"/>
  <c r="U1393" i="12"/>
  <c r="I1413" i="12"/>
  <c r="Q1413" i="12"/>
  <c r="P1412" i="12"/>
  <c r="U1383" i="12"/>
  <c r="O1411" i="12"/>
  <c r="I1422" i="12"/>
  <c r="I1421" i="12" s="1"/>
  <c r="Q1422" i="12"/>
  <c r="Q1421" i="12" s="1"/>
  <c r="S1393" i="12"/>
  <c r="M1386" i="12"/>
  <c r="U1386" i="12"/>
  <c r="N1406" i="12"/>
  <c r="V1406" i="12"/>
  <c r="S1403" i="12"/>
  <c r="M1405" i="12"/>
  <c r="U1405" i="12"/>
  <c r="M1417" i="12"/>
  <c r="U1417" i="12"/>
  <c r="J1386" i="12"/>
  <c r="S1394" i="12"/>
  <c r="K1406" i="12"/>
  <c r="K1419" i="12"/>
  <c r="K1418" i="11"/>
  <c r="O1383" i="12"/>
  <c r="L1392" i="12"/>
  <c r="T1392" i="12"/>
  <c r="L1414" i="12"/>
  <c r="T1414" i="12"/>
  <c r="R1386" i="12"/>
  <c r="I1405" i="12"/>
  <c r="S1419" i="12"/>
  <c r="N1381" i="12"/>
  <c r="V1381" i="12"/>
  <c r="K1391" i="12"/>
  <c r="S1391" i="12"/>
  <c r="O1393" i="12"/>
  <c r="K1397" i="12"/>
  <c r="S1397" i="12"/>
  <c r="K1413" i="12"/>
  <c r="S1413" i="12"/>
  <c r="P1385" i="12"/>
  <c r="Q1405" i="12"/>
  <c r="I1388" i="12"/>
  <c r="Q1388" i="12"/>
  <c r="N1392" i="12"/>
  <c r="V1392" i="12"/>
  <c r="J1396" i="12"/>
  <c r="R1396" i="12"/>
  <c r="J1412" i="12"/>
  <c r="N1414" i="12"/>
  <c r="V1414" i="12"/>
  <c r="S1406" i="12"/>
  <c r="P1387" i="12"/>
  <c r="M1391" i="12"/>
  <c r="U1391" i="12"/>
  <c r="I1395" i="12"/>
  <c r="Q1395" i="12"/>
  <c r="M1397" i="12"/>
  <c r="U1397" i="12"/>
  <c r="I1420" i="12"/>
  <c r="Q1420" i="12"/>
  <c r="K1394" i="12"/>
  <c r="O1386" i="12"/>
  <c r="K1388" i="12"/>
  <c r="S1388" i="12"/>
  <c r="L1390" i="12"/>
  <c r="T1390" i="12"/>
  <c r="P1394" i="12"/>
  <c r="L1396" i="12"/>
  <c r="T1396" i="12"/>
  <c r="N1385" i="12"/>
  <c r="V1385" i="12"/>
  <c r="J1387" i="12"/>
  <c r="R1387" i="12"/>
  <c r="K1395" i="12"/>
  <c r="S1395" i="12"/>
  <c r="O1417" i="12"/>
  <c r="M1422" i="12"/>
  <c r="M1421" i="12" s="1"/>
  <c r="U1422" i="12"/>
  <c r="U1421" i="12" s="1"/>
  <c r="I1385" i="12"/>
  <c r="Q1385" i="12"/>
  <c r="K1386" i="12"/>
  <c r="S1386" i="12"/>
  <c r="L1394" i="12"/>
  <c r="T1394" i="12"/>
  <c r="N1403" i="12"/>
  <c r="V1403" i="12"/>
  <c r="J1405" i="12"/>
  <c r="R1405" i="12"/>
  <c r="L1406" i="12"/>
  <c r="T1406" i="12"/>
  <c r="J1417" i="12"/>
  <c r="R1417" i="12"/>
  <c r="P1383" i="12"/>
  <c r="I1416" i="12"/>
  <c r="Q1416" i="12"/>
  <c r="P1393" i="12"/>
  <c r="P1403" i="12"/>
  <c r="O1392" i="12"/>
  <c r="O1402" i="12"/>
  <c r="O1414" i="12"/>
  <c r="N1391" i="12"/>
  <c r="V1391" i="12"/>
  <c r="N1397" i="12"/>
  <c r="V1397" i="12"/>
  <c r="N1413" i="12"/>
  <c r="V1413" i="12"/>
  <c r="L1388" i="12"/>
  <c r="T1388" i="12"/>
  <c r="M1396" i="12"/>
  <c r="U1396" i="12"/>
  <c r="M1412" i="12"/>
  <c r="U1412" i="12"/>
  <c r="K1387" i="12"/>
  <c r="S1387" i="12"/>
  <c r="L1395" i="12"/>
  <c r="T1395" i="12"/>
  <c r="L1420" i="12"/>
  <c r="T1420" i="12"/>
  <c r="I1418" i="11"/>
  <c r="N1386" i="12"/>
  <c r="V1386" i="12"/>
  <c r="O1394" i="12"/>
  <c r="O1406" i="12"/>
  <c r="K1416" i="12"/>
  <c r="S1416" i="12"/>
  <c r="J1415" i="12"/>
  <c r="I1414" i="12"/>
  <c r="Q1414" i="12"/>
  <c r="P1413" i="12"/>
  <c r="O1412" i="12"/>
  <c r="J1391" i="12"/>
  <c r="R1391" i="12"/>
  <c r="J1397" i="12"/>
  <c r="R1397" i="12"/>
  <c r="N1420" i="12"/>
  <c r="V1420" i="12"/>
  <c r="P1422" i="12"/>
  <c r="P1421" i="12" s="1"/>
  <c r="M1419" i="12"/>
  <c r="U1419" i="12"/>
  <c r="H1418" i="11"/>
  <c r="P1381" i="12"/>
  <c r="S1390" i="12"/>
  <c r="I1393" i="12"/>
  <c r="Q1403" i="12"/>
  <c r="I1415" i="12"/>
  <c r="N1383" i="12"/>
  <c r="V1383" i="12"/>
  <c r="L1387" i="12"/>
  <c r="T1387" i="12"/>
  <c r="M1395" i="12"/>
  <c r="U1395" i="12"/>
  <c r="O1404" i="12"/>
  <c r="U1411" i="12"/>
  <c r="O1416" i="12"/>
  <c r="M1420" i="12"/>
  <c r="U1420" i="12"/>
  <c r="V1380" i="9"/>
  <c r="J1385" i="12"/>
  <c r="R1385" i="12"/>
  <c r="P1388" i="12"/>
  <c r="I1390" i="12"/>
  <c r="Q1390" i="12"/>
  <c r="I1396" i="12"/>
  <c r="Q1396" i="12"/>
  <c r="K1405" i="12"/>
  <c r="S1405" i="12"/>
  <c r="M1414" i="12"/>
  <c r="U1414" i="12"/>
  <c r="K1417" i="12"/>
  <c r="S1417" i="12"/>
  <c r="U1421" i="1"/>
  <c r="I1383" i="12"/>
  <c r="Q1383" i="12"/>
  <c r="O1387" i="12"/>
  <c r="P1395" i="12"/>
  <c r="J1404" i="12"/>
  <c r="R1404" i="12"/>
  <c r="L1413" i="12"/>
  <c r="T1413" i="12"/>
  <c r="J1416" i="12"/>
  <c r="R1416" i="12"/>
  <c r="P1420" i="12"/>
  <c r="Q1393" i="12"/>
  <c r="M1385" i="12"/>
  <c r="U1385" i="12"/>
  <c r="P1392" i="12"/>
  <c r="N1405" i="12"/>
  <c r="V1405" i="12"/>
  <c r="J1411" i="12"/>
  <c r="R1411" i="12"/>
  <c r="P1414" i="12"/>
  <c r="H1418" i="7"/>
  <c r="K1390" i="12"/>
  <c r="I1403" i="12"/>
  <c r="T1383" i="12"/>
  <c r="O1391" i="12"/>
  <c r="O1397" i="12"/>
  <c r="M1404" i="12"/>
  <c r="U1404" i="12"/>
  <c r="I1406" i="12"/>
  <c r="Q1406" i="12"/>
  <c r="O1413" i="12"/>
  <c r="L1422" i="12"/>
  <c r="L1421" i="12" s="1"/>
  <c r="T1422" i="12"/>
  <c r="T1421" i="12" s="1"/>
  <c r="L1383" i="12"/>
  <c r="K1381" i="12"/>
  <c r="S1381" i="12"/>
  <c r="O1385" i="12"/>
  <c r="M1388" i="12"/>
  <c r="U1388" i="12"/>
  <c r="L1393" i="12"/>
  <c r="T1393" i="12"/>
  <c r="N1396" i="12"/>
  <c r="V1396" i="12"/>
  <c r="L1403" i="12"/>
  <c r="T1403" i="12"/>
  <c r="P1405" i="12"/>
  <c r="N1412" i="12"/>
  <c r="V1412" i="12"/>
  <c r="P1417" i="12"/>
  <c r="N1401" i="10"/>
  <c r="R1380" i="11"/>
  <c r="Q1380" i="10"/>
  <c r="H1380" i="9"/>
  <c r="P1380" i="9"/>
  <c r="M1380" i="10"/>
  <c r="U1380" i="10"/>
  <c r="M1401" i="7"/>
  <c r="U1401" i="7"/>
  <c r="L1401" i="11"/>
  <c r="T1401" i="11"/>
  <c r="M1401" i="11"/>
  <c r="J1418" i="10"/>
  <c r="J1380" i="9"/>
  <c r="R1380" i="9"/>
  <c r="M1380" i="7"/>
  <c r="V1380" i="11"/>
  <c r="O1380" i="7"/>
  <c r="N1401" i="1"/>
  <c r="L1421" i="1"/>
  <c r="U1380" i="7"/>
  <c r="O1380" i="9"/>
  <c r="O1401" i="9"/>
  <c r="T1380" i="7"/>
  <c r="K1401" i="7"/>
  <c r="S1401" i="7"/>
  <c r="M1410" i="10"/>
  <c r="L1389" i="1"/>
  <c r="I1421" i="1"/>
  <c r="J1380" i="11"/>
  <c r="J1380" i="10"/>
  <c r="R1380" i="10"/>
  <c r="I1401" i="9"/>
  <c r="Q1401" i="9"/>
  <c r="J1401" i="9"/>
  <c r="R1401" i="9"/>
  <c r="N1410" i="9"/>
  <c r="V1410" i="9"/>
  <c r="J1401" i="1"/>
  <c r="J1418" i="1"/>
  <c r="L1401" i="7"/>
  <c r="T1401" i="7"/>
  <c r="N1380" i="11"/>
  <c r="N1380" i="9"/>
  <c r="O1410" i="1"/>
  <c r="M1421" i="1"/>
  <c r="J1418" i="11"/>
  <c r="K1389" i="9"/>
  <c r="S1389" i="9"/>
  <c r="L1389" i="9"/>
  <c r="T1389" i="9"/>
  <c r="J1418" i="9"/>
  <c r="Q1421" i="1"/>
  <c r="N1380" i="10"/>
  <c r="V1380" i="10"/>
  <c r="I1410" i="10"/>
  <c r="Q1410" i="10"/>
  <c r="J1410" i="10"/>
  <c r="R1410" i="10"/>
  <c r="O1380" i="11"/>
  <c r="U1401" i="10"/>
  <c r="V1401" i="10"/>
  <c r="U1401" i="11"/>
  <c r="R1401" i="1"/>
  <c r="V1410" i="1"/>
  <c r="K1380" i="7"/>
  <c r="S1380" i="7"/>
  <c r="H1380" i="11"/>
  <c r="P1380" i="11"/>
  <c r="L1410" i="10"/>
  <c r="T1410" i="10"/>
  <c r="K1380" i="9"/>
  <c r="S1380" i="9"/>
  <c r="P1401" i="9"/>
  <c r="M1410" i="9"/>
  <c r="U1410" i="9"/>
  <c r="H1421" i="9"/>
  <c r="K1402" i="12"/>
  <c r="K1401" i="1"/>
  <c r="S1402" i="12"/>
  <c r="S1401" i="1"/>
  <c r="M1403" i="12"/>
  <c r="U1403" i="12"/>
  <c r="M1381" i="12"/>
  <c r="M1380" i="1"/>
  <c r="H1385" i="12"/>
  <c r="H1383" i="12"/>
  <c r="O1381" i="12"/>
  <c r="O1380" i="1"/>
  <c r="P1380" i="1"/>
  <c r="L1380" i="11"/>
  <c r="T1380" i="11"/>
  <c r="U1381" i="12"/>
  <c r="U1380" i="1"/>
  <c r="O1419" i="12"/>
  <c r="N1380" i="1"/>
  <c r="S1380" i="1"/>
  <c r="M1390" i="12"/>
  <c r="M1389" i="1"/>
  <c r="U1390" i="12"/>
  <c r="U1389" i="1"/>
  <c r="I1394" i="12"/>
  <c r="Q1394" i="12"/>
  <c r="M1380" i="11"/>
  <c r="L1381" i="12"/>
  <c r="L1380" i="1"/>
  <c r="H1395" i="12"/>
  <c r="H1411" i="12"/>
  <c r="P1410" i="1"/>
  <c r="P1411" i="12"/>
  <c r="R1421" i="1"/>
  <c r="R1422" i="12"/>
  <c r="R1421" i="12" s="1"/>
  <c r="H1387" i="12"/>
  <c r="T1381" i="12"/>
  <c r="T1380" i="1"/>
  <c r="H1386" i="12"/>
  <c r="K1380" i="1"/>
  <c r="V1380" i="1"/>
  <c r="H1420" i="12"/>
  <c r="R1412" i="12"/>
  <c r="R1410" i="1"/>
  <c r="J1421" i="1"/>
  <c r="J1422" i="12"/>
  <c r="J1421" i="12" s="1"/>
  <c r="J1381" i="12"/>
  <c r="J1380" i="1"/>
  <c r="R1381" i="12"/>
  <c r="R1380" i="1"/>
  <c r="P1386" i="12"/>
  <c r="O1380" i="10"/>
  <c r="H1380" i="10"/>
  <c r="P1380" i="10"/>
  <c r="H1381" i="12"/>
  <c r="H1391" i="12"/>
  <c r="H1397" i="12"/>
  <c r="H1413" i="12"/>
  <c r="I1380" i="10"/>
  <c r="U1410" i="10"/>
  <c r="N1410" i="10"/>
  <c r="V1410" i="10"/>
  <c r="O1410" i="10"/>
  <c r="H1410" i="10"/>
  <c r="P1410" i="10"/>
  <c r="K1410" i="10"/>
  <c r="S1410" i="10"/>
  <c r="L1380" i="9"/>
  <c r="T1380" i="9"/>
  <c r="M1380" i="9"/>
  <c r="U1380" i="9"/>
  <c r="O1389" i="9"/>
  <c r="H1389" i="9"/>
  <c r="P1389" i="9"/>
  <c r="I1389" i="9"/>
  <c r="Q1389" i="9"/>
  <c r="J1389" i="9"/>
  <c r="R1389" i="9"/>
  <c r="M1389" i="9"/>
  <c r="U1389" i="9"/>
  <c r="O1388" i="12"/>
  <c r="I1380" i="1"/>
  <c r="Q1380" i="1"/>
  <c r="H1392" i="12"/>
  <c r="H1402" i="12"/>
  <c r="H1414" i="12"/>
  <c r="N1389" i="1"/>
  <c r="N1390" i="12"/>
  <c r="V1389" i="1"/>
  <c r="V1390" i="12"/>
  <c r="P1389" i="1"/>
  <c r="P1391" i="12"/>
  <c r="J1392" i="12"/>
  <c r="R1392" i="12"/>
  <c r="L1401" i="1"/>
  <c r="L1402" i="12"/>
  <c r="T1401" i="1"/>
  <c r="T1402" i="12"/>
  <c r="P1404" i="12"/>
  <c r="I1410" i="1"/>
  <c r="I1411" i="12"/>
  <c r="Q1410" i="1"/>
  <c r="Q1411" i="12"/>
  <c r="K1410" i="1"/>
  <c r="K1412" i="12"/>
  <c r="S1410" i="1"/>
  <c r="S1412" i="12"/>
  <c r="M1413" i="12"/>
  <c r="U1410" i="1"/>
  <c r="U1413" i="12"/>
  <c r="P1419" i="12"/>
  <c r="J1420" i="12"/>
  <c r="R1420" i="12"/>
  <c r="K1422" i="12"/>
  <c r="K1421" i="12" s="1"/>
  <c r="S1422" i="12"/>
  <c r="S1421" i="12" s="1"/>
  <c r="H1380" i="7"/>
  <c r="P1380" i="7"/>
  <c r="I1380" i="7"/>
  <c r="Q1380" i="7"/>
  <c r="J1380" i="7"/>
  <c r="R1380" i="7"/>
  <c r="L1389" i="7"/>
  <c r="T1389" i="7"/>
  <c r="M1389" i="7"/>
  <c r="U1389" i="7"/>
  <c r="N1389" i="7"/>
  <c r="V1389" i="7"/>
  <c r="O1389" i="7"/>
  <c r="H1389" i="7"/>
  <c r="P1389" i="7"/>
  <c r="J1389" i="7"/>
  <c r="R1389" i="7"/>
  <c r="J1410" i="7"/>
  <c r="R1410" i="7"/>
  <c r="J1389" i="11"/>
  <c r="R1389" i="11"/>
  <c r="O1401" i="11"/>
  <c r="H1401" i="11"/>
  <c r="P1401" i="11"/>
  <c r="I1401" i="11"/>
  <c r="Q1401" i="11"/>
  <c r="J1401" i="11"/>
  <c r="R1401" i="11"/>
  <c r="K1401" i="11"/>
  <c r="S1401" i="11"/>
  <c r="L1410" i="11"/>
  <c r="T1410" i="11"/>
  <c r="M1410" i="11"/>
  <c r="U1410" i="11"/>
  <c r="N1410" i="11"/>
  <c r="V1410" i="11"/>
  <c r="O1410" i="11"/>
  <c r="H1410" i="11"/>
  <c r="P1410" i="11"/>
  <c r="I1410" i="11"/>
  <c r="Q1410" i="11"/>
  <c r="J1410" i="11"/>
  <c r="R1410" i="11"/>
  <c r="M1389" i="10"/>
  <c r="U1389" i="10"/>
  <c r="K1401" i="9"/>
  <c r="S1401" i="9"/>
  <c r="L1401" i="9"/>
  <c r="T1401" i="9"/>
  <c r="O1410" i="9"/>
  <c r="H1410" i="9"/>
  <c r="P1410" i="9"/>
  <c r="I1410" i="9"/>
  <c r="Q1410" i="9"/>
  <c r="L1410" i="9"/>
  <c r="N1387" i="12"/>
  <c r="V1387" i="12"/>
  <c r="H1393" i="12"/>
  <c r="H1403" i="12"/>
  <c r="H1415" i="12"/>
  <c r="T1389" i="1"/>
  <c r="O1389" i="1"/>
  <c r="O1390" i="12"/>
  <c r="I1389" i="1"/>
  <c r="I1391" i="12"/>
  <c r="Q1389" i="1"/>
  <c r="Q1391" i="12"/>
  <c r="K1389" i="1"/>
  <c r="K1392" i="12"/>
  <c r="S1389" i="1"/>
  <c r="S1392" i="12"/>
  <c r="I1397" i="12"/>
  <c r="Q1397" i="12"/>
  <c r="M1401" i="1"/>
  <c r="M1402" i="12"/>
  <c r="U1401" i="1"/>
  <c r="U1402" i="12"/>
  <c r="O1401" i="1"/>
  <c r="O1403" i="12"/>
  <c r="I1401" i="1"/>
  <c r="I1404" i="12"/>
  <c r="Q1401" i="1"/>
  <c r="Q1404" i="12"/>
  <c r="L1412" i="12"/>
  <c r="T1412" i="12"/>
  <c r="N1417" i="12"/>
  <c r="V1417" i="12"/>
  <c r="I1418" i="1"/>
  <c r="I1419" i="12"/>
  <c r="Q1419" i="12"/>
  <c r="K1418" i="1"/>
  <c r="K1420" i="12"/>
  <c r="S1420" i="12"/>
  <c r="P1421" i="1"/>
  <c r="L1380" i="7"/>
  <c r="N1401" i="7"/>
  <c r="V1401" i="7"/>
  <c r="O1401" i="7"/>
  <c r="H1401" i="7"/>
  <c r="P1401" i="7"/>
  <c r="I1401" i="7"/>
  <c r="Q1401" i="7"/>
  <c r="J1401" i="7"/>
  <c r="R1401" i="7"/>
  <c r="I1418" i="7"/>
  <c r="U1380" i="11"/>
  <c r="L1401" i="10"/>
  <c r="T1401" i="10"/>
  <c r="M1401" i="10"/>
  <c r="H1416" i="12"/>
  <c r="N1393" i="12"/>
  <c r="V1393" i="12"/>
  <c r="P1396" i="12"/>
  <c r="N1402" i="12"/>
  <c r="V1402" i="12"/>
  <c r="K1411" i="12"/>
  <c r="S1411" i="12"/>
  <c r="M1416" i="12"/>
  <c r="U1416" i="12"/>
  <c r="K1410" i="7"/>
  <c r="S1410" i="7"/>
  <c r="L1410" i="7"/>
  <c r="T1410" i="7"/>
  <c r="M1410" i="7"/>
  <c r="U1410" i="7"/>
  <c r="N1410" i="7"/>
  <c r="V1410" i="7"/>
  <c r="O1410" i="7"/>
  <c r="I1410" i="7"/>
  <c r="Q1410" i="7"/>
  <c r="L1389" i="11"/>
  <c r="T1389" i="11"/>
  <c r="K1380" i="10"/>
  <c r="S1380" i="10"/>
  <c r="L1380" i="10"/>
  <c r="T1380" i="10"/>
  <c r="N1389" i="10"/>
  <c r="V1389" i="10"/>
  <c r="O1389" i="10"/>
  <c r="H1389" i="10"/>
  <c r="P1389" i="10"/>
  <c r="I1389" i="10"/>
  <c r="Q1389" i="10"/>
  <c r="K1389" i="10"/>
  <c r="S1389" i="10"/>
  <c r="L1389" i="10"/>
  <c r="T1389" i="10"/>
  <c r="H1418" i="10"/>
  <c r="H1404" i="12"/>
  <c r="P1390" i="12"/>
  <c r="H1388" i="12"/>
  <c r="L1385" i="12"/>
  <c r="T1385" i="12"/>
  <c r="J1388" i="12"/>
  <c r="R1388" i="12"/>
  <c r="H1405" i="12"/>
  <c r="H1417" i="12"/>
  <c r="M1392" i="12"/>
  <c r="U1392" i="12"/>
  <c r="O1395" i="12"/>
  <c r="J1410" i="1"/>
  <c r="L1410" i="1"/>
  <c r="L1411" i="12"/>
  <c r="T1410" i="1"/>
  <c r="T1411" i="12"/>
  <c r="S1421" i="1"/>
  <c r="N1421" i="1"/>
  <c r="N1422" i="12"/>
  <c r="N1421" i="12" s="1"/>
  <c r="V1421" i="1"/>
  <c r="V1422" i="12"/>
  <c r="V1421" i="12" s="1"/>
  <c r="J1418" i="7"/>
  <c r="K1418" i="7"/>
  <c r="M1401" i="9"/>
  <c r="U1401" i="9"/>
  <c r="N1401" i="9"/>
  <c r="V1401" i="9"/>
  <c r="J1410" i="9"/>
  <c r="R1410" i="9"/>
  <c r="K1410" i="9"/>
  <c r="S1410" i="9"/>
  <c r="I1387" i="12"/>
  <c r="Q1387" i="12"/>
  <c r="H1394" i="12"/>
  <c r="H1406" i="12"/>
  <c r="H1419" i="12"/>
  <c r="J1389" i="1"/>
  <c r="J1390" i="12"/>
  <c r="R1389" i="1"/>
  <c r="R1390" i="12"/>
  <c r="L1391" i="12"/>
  <c r="T1391" i="12"/>
  <c r="N1394" i="12"/>
  <c r="V1394" i="12"/>
  <c r="L1397" i="12"/>
  <c r="T1397" i="12"/>
  <c r="V1401" i="1"/>
  <c r="P1401" i="1"/>
  <c r="P1402" i="12"/>
  <c r="P1406" i="12"/>
  <c r="N1410" i="1"/>
  <c r="M1410" i="1"/>
  <c r="M1411" i="12"/>
  <c r="K1414" i="12"/>
  <c r="S1414" i="12"/>
  <c r="I1417" i="12"/>
  <c r="Q1417" i="12"/>
  <c r="L1419" i="12"/>
  <c r="T1419" i="12"/>
  <c r="T1421" i="1"/>
  <c r="O1421" i="1"/>
  <c r="O1422" i="12"/>
  <c r="O1421" i="12" s="1"/>
  <c r="I1389" i="7"/>
  <c r="Q1389" i="7"/>
  <c r="I1380" i="11"/>
  <c r="Q1380" i="11"/>
  <c r="K1380" i="11"/>
  <c r="S1380" i="11"/>
  <c r="M1389" i="11"/>
  <c r="U1389" i="11"/>
  <c r="N1389" i="11"/>
  <c r="V1389" i="11"/>
  <c r="O1389" i="11"/>
  <c r="H1389" i="11"/>
  <c r="P1389" i="11"/>
  <c r="I1389" i="11"/>
  <c r="Q1389" i="11"/>
  <c r="K1389" i="11"/>
  <c r="S1389" i="11"/>
  <c r="O1401" i="10"/>
  <c r="I1380" i="9"/>
  <c r="Q1380" i="9"/>
  <c r="K1396" i="12"/>
  <c r="S1396" i="12"/>
  <c r="O1405" i="12"/>
  <c r="J1413" i="12"/>
  <c r="R1413" i="12"/>
  <c r="P1416" i="12"/>
  <c r="O1420" i="12"/>
  <c r="J1389" i="10"/>
  <c r="R1389" i="10"/>
  <c r="K1418" i="10"/>
  <c r="N1389" i="9"/>
  <c r="V1389" i="9"/>
  <c r="H1390" i="12"/>
  <c r="H1396" i="12"/>
  <c r="H1412" i="12"/>
  <c r="H1422" i="12"/>
  <c r="H1421" i="12" s="1"/>
  <c r="J1395" i="12"/>
  <c r="R1395" i="12"/>
  <c r="N1404" i="12"/>
  <c r="V1404" i="12"/>
  <c r="J1406" i="12"/>
  <c r="R1406" i="12"/>
  <c r="I1412" i="12"/>
  <c r="Q1412" i="12"/>
  <c r="N1419" i="12"/>
  <c r="V1419" i="12"/>
  <c r="K1421" i="1"/>
  <c r="N1380" i="7"/>
  <c r="V1380" i="7"/>
  <c r="K1389" i="7"/>
  <c r="S1389" i="7"/>
  <c r="H1410" i="7"/>
  <c r="P1410" i="7"/>
  <c r="N1401" i="11"/>
  <c r="V1401" i="11"/>
  <c r="K1410" i="11"/>
  <c r="S1410" i="11"/>
  <c r="H1401" i="10"/>
  <c r="P1401" i="10"/>
  <c r="I1401" i="10"/>
  <c r="Q1401" i="10"/>
  <c r="J1401" i="10"/>
  <c r="R1401" i="10"/>
  <c r="K1401" i="10"/>
  <c r="S1401" i="10"/>
  <c r="H1401" i="9"/>
  <c r="H1418" i="9"/>
  <c r="I1418" i="9"/>
  <c r="T1410" i="9"/>
  <c r="N1418" i="12" l="1"/>
  <c r="V1418" i="12"/>
  <c r="K1418" i="12"/>
  <c r="S1418" i="12"/>
  <c r="J1418" i="12"/>
  <c r="Q1418" i="12"/>
  <c r="T1172" i="1"/>
  <c r="U1172" i="1" s="1"/>
  <c r="R1172" i="9"/>
  <c r="S1172" i="9" s="1"/>
  <c r="T1172" i="9" s="1"/>
  <c r="U1172" i="9" s="1"/>
  <c r="V1172" i="9" s="1"/>
  <c r="W1172" i="9" s="1"/>
  <c r="U1172" i="10"/>
  <c r="V1172" i="10" s="1"/>
  <c r="W1172" i="10" s="1"/>
  <c r="T1172" i="7"/>
  <c r="U1172" i="7" s="1"/>
  <c r="V1172" i="7" s="1"/>
  <c r="W1172" i="7" s="1"/>
  <c r="R1172" i="11"/>
  <c r="S1172" i="11" s="1"/>
  <c r="O1172" i="12"/>
  <c r="R1418" i="12"/>
  <c r="I1418" i="12"/>
  <c r="R1401" i="12"/>
  <c r="J1380" i="12"/>
  <c r="J1401" i="12"/>
  <c r="L1401" i="12"/>
  <c r="S1380" i="12"/>
  <c r="K1380" i="12"/>
  <c r="P1418" i="12"/>
  <c r="T1418" i="12"/>
  <c r="L1418" i="12"/>
  <c r="M1418" i="12"/>
  <c r="I1380" i="12"/>
  <c r="I1401" i="12"/>
  <c r="V1410" i="12"/>
  <c r="Q1401" i="12"/>
  <c r="P1410" i="12"/>
  <c r="K1401" i="12"/>
  <c r="Q1380" i="12"/>
  <c r="N1380" i="12"/>
  <c r="P1380" i="12"/>
  <c r="U1401" i="12"/>
  <c r="T1401" i="12"/>
  <c r="S1401" i="12"/>
  <c r="O1410" i="12"/>
  <c r="J1410" i="12"/>
  <c r="U1418" i="12"/>
  <c r="V1380" i="12"/>
  <c r="O1380" i="12"/>
  <c r="U1410" i="12"/>
  <c r="U1380" i="12"/>
  <c r="M1380" i="12"/>
  <c r="N1410" i="12"/>
  <c r="H1418" i="12"/>
  <c r="O1401" i="12"/>
  <c r="Q1389" i="12"/>
  <c r="T1380" i="12"/>
  <c r="N1401" i="12"/>
  <c r="V1401" i="12"/>
  <c r="P1401" i="12"/>
  <c r="H1401" i="12"/>
  <c r="Q1410" i="12"/>
  <c r="O1389" i="12"/>
  <c r="H1380" i="12"/>
  <c r="L1380" i="12"/>
  <c r="K1389" i="12"/>
  <c r="H1410" i="12"/>
  <c r="R1410" i="12"/>
  <c r="M1410" i="12"/>
  <c r="J1389" i="12"/>
  <c r="L1410" i="12"/>
  <c r="M1389" i="12"/>
  <c r="P1389" i="12"/>
  <c r="S1389" i="12"/>
  <c r="T1410" i="12"/>
  <c r="T1389" i="12"/>
  <c r="H1389" i="12"/>
  <c r="U1389" i="12"/>
  <c r="O1418" i="12"/>
  <c r="I1389" i="12"/>
  <c r="I1410" i="12"/>
  <c r="R1380" i="12"/>
  <c r="V1389" i="12"/>
  <c r="N1389" i="12"/>
  <c r="S1410" i="12"/>
  <c r="M1401" i="12"/>
  <c r="L1389" i="12"/>
  <c r="R1389" i="12"/>
  <c r="K1410" i="12"/>
  <c r="W1384" i="12"/>
  <c r="W1382" i="12"/>
  <c r="V1172" i="1" l="1"/>
  <c r="W1172" i="1" s="1"/>
  <c r="T1172" i="11"/>
  <c r="U1172" i="11" s="1"/>
  <c r="V1172" i="11" s="1"/>
  <c r="W1172" i="11" s="1"/>
  <c r="P1172" i="12"/>
  <c r="Q1172" i="12"/>
  <c r="W566" i="12"/>
  <c r="W565" i="12" s="1"/>
  <c r="V566" i="12"/>
  <c r="V565" i="12" s="1"/>
  <c r="U566" i="12"/>
  <c r="U565" i="12" s="1"/>
  <c r="T566" i="12"/>
  <c r="T565" i="12" s="1"/>
  <c r="S566" i="12"/>
  <c r="S565" i="12" s="1"/>
  <c r="R566" i="12"/>
  <c r="R565" i="12" s="1"/>
  <c r="Q566" i="12"/>
  <c r="Q565" i="12" s="1"/>
  <c r="P566" i="12"/>
  <c r="P565" i="12" s="1"/>
  <c r="O566" i="12"/>
  <c r="O565" i="12" s="1"/>
  <c r="N566" i="12"/>
  <c r="N565" i="12" s="1"/>
  <c r="M566" i="12"/>
  <c r="M565" i="12" s="1"/>
  <c r="L566" i="12"/>
  <c r="L565" i="12" s="1"/>
  <c r="K566" i="12"/>
  <c r="K565" i="12" s="1"/>
  <c r="J566" i="12"/>
  <c r="J565" i="12" s="1"/>
  <c r="I566" i="12"/>
  <c r="I565" i="12" s="1"/>
  <c r="H566" i="12"/>
  <c r="H565" i="12" s="1"/>
  <c r="G566" i="12"/>
  <c r="G565" i="12" s="1"/>
  <c r="W564" i="12"/>
  <c r="V564" i="12"/>
  <c r="U564" i="12"/>
  <c r="T564" i="12"/>
  <c r="S564" i="12"/>
  <c r="R564" i="12"/>
  <c r="Q564" i="12"/>
  <c r="P564" i="12"/>
  <c r="O564" i="12"/>
  <c r="N564" i="12"/>
  <c r="M564" i="12"/>
  <c r="L564" i="12"/>
  <c r="K564" i="12"/>
  <c r="J564" i="12"/>
  <c r="I564" i="12"/>
  <c r="H564" i="12"/>
  <c r="G564" i="12"/>
  <c r="W563" i="12"/>
  <c r="V563" i="12"/>
  <c r="U563" i="12"/>
  <c r="T563" i="12"/>
  <c r="S563" i="12"/>
  <c r="R563" i="12"/>
  <c r="Q563" i="12"/>
  <c r="P563" i="12"/>
  <c r="O563" i="12"/>
  <c r="N563" i="12"/>
  <c r="M563" i="12"/>
  <c r="L563" i="12"/>
  <c r="K563" i="12"/>
  <c r="J563" i="12"/>
  <c r="I563" i="12"/>
  <c r="H563" i="12"/>
  <c r="G563" i="12"/>
  <c r="W561" i="12"/>
  <c r="V561" i="12"/>
  <c r="U561" i="12"/>
  <c r="T561" i="12"/>
  <c r="S561" i="12"/>
  <c r="R561" i="12"/>
  <c r="Q561" i="12"/>
  <c r="P561" i="12"/>
  <c r="O561" i="12"/>
  <c r="N561" i="12"/>
  <c r="M561" i="12"/>
  <c r="L561" i="12"/>
  <c r="K561" i="12"/>
  <c r="J561" i="12"/>
  <c r="I561" i="12"/>
  <c r="H561" i="12"/>
  <c r="W560" i="12"/>
  <c r="V560" i="12"/>
  <c r="U560" i="12"/>
  <c r="T560" i="12"/>
  <c r="S560" i="12"/>
  <c r="R560" i="12"/>
  <c r="Q560" i="12"/>
  <c r="P560" i="12"/>
  <c r="O560" i="12"/>
  <c r="N560" i="12"/>
  <c r="M560" i="12"/>
  <c r="L560" i="12"/>
  <c r="K560" i="12"/>
  <c r="J560" i="12"/>
  <c r="I560" i="12"/>
  <c r="H560"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G561" i="12"/>
  <c r="G560" i="12"/>
  <c r="G559" i="12"/>
  <c r="G558" i="12"/>
  <c r="G557" i="12"/>
  <c r="G556" i="12"/>
  <c r="G555" i="12"/>
  <c r="W550" i="12"/>
  <c r="V550" i="12"/>
  <c r="U550" i="12"/>
  <c r="T550" i="12"/>
  <c r="S550" i="12"/>
  <c r="R550" i="12"/>
  <c r="Q550" i="12"/>
  <c r="P550" i="12"/>
  <c r="O550" i="12"/>
  <c r="N550" i="12"/>
  <c r="M550" i="12"/>
  <c r="L550" i="12"/>
  <c r="K550" i="12"/>
  <c r="J550" i="12"/>
  <c r="I550" i="12"/>
  <c r="H550" i="12"/>
  <c r="W549" i="12"/>
  <c r="V549" i="12"/>
  <c r="U549" i="12"/>
  <c r="T549" i="12"/>
  <c r="S549" i="12"/>
  <c r="R549" i="12"/>
  <c r="Q549" i="12"/>
  <c r="P549" i="12"/>
  <c r="O549" i="12"/>
  <c r="N549" i="12"/>
  <c r="M549" i="12"/>
  <c r="L549" i="12"/>
  <c r="K549" i="12"/>
  <c r="J549" i="12"/>
  <c r="I549" i="12"/>
  <c r="H549"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G550" i="12"/>
  <c r="G549" i="12"/>
  <c r="G548" i="12"/>
  <c r="G547" i="12"/>
  <c r="G546" i="12"/>
  <c r="W541" i="12"/>
  <c r="V541" i="12"/>
  <c r="U541" i="12"/>
  <c r="T541" i="12"/>
  <c r="S541" i="12"/>
  <c r="R541" i="12"/>
  <c r="Q541" i="12"/>
  <c r="P541" i="12"/>
  <c r="O541" i="12"/>
  <c r="N541" i="12"/>
  <c r="M541" i="12"/>
  <c r="L541" i="12"/>
  <c r="K541" i="12"/>
  <c r="J541" i="12"/>
  <c r="I541" i="12"/>
  <c r="H541" i="12"/>
  <c r="W540" i="12"/>
  <c r="V540" i="12"/>
  <c r="U540" i="12"/>
  <c r="T540" i="12"/>
  <c r="S540" i="12"/>
  <c r="R540" i="12"/>
  <c r="Q540" i="12"/>
  <c r="P540" i="12"/>
  <c r="O540" i="12"/>
  <c r="N540" i="12"/>
  <c r="M540" i="12"/>
  <c r="L540" i="12"/>
  <c r="K540" i="12"/>
  <c r="J540" i="12"/>
  <c r="I540" i="12"/>
  <c r="H540"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41" i="12"/>
  <c r="G540"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W848" i="12"/>
  <c r="V848" i="12"/>
  <c r="U848" i="12"/>
  <c r="T848" i="12"/>
  <c r="S848" i="12"/>
  <c r="R848" i="12"/>
  <c r="Q848" i="12"/>
  <c r="P848" i="12"/>
  <c r="O848" i="12"/>
  <c r="N848" i="12"/>
  <c r="M848" i="12"/>
  <c r="L848" i="12"/>
  <c r="K848" i="12"/>
  <c r="J848" i="12"/>
  <c r="I848" i="12"/>
  <c r="H848" i="12"/>
  <c r="G848" i="12"/>
  <c r="W847" i="12"/>
  <c r="V847" i="12"/>
  <c r="U847" i="12"/>
  <c r="T847" i="12"/>
  <c r="S847" i="12"/>
  <c r="R847" i="12"/>
  <c r="Q847" i="12"/>
  <c r="P847" i="12"/>
  <c r="O847" i="12"/>
  <c r="N847" i="12"/>
  <c r="M847" i="12"/>
  <c r="L847" i="12"/>
  <c r="K847" i="12"/>
  <c r="J847" i="12"/>
  <c r="I847" i="12"/>
  <c r="H847" i="12"/>
  <c r="G847" i="12"/>
  <c r="W846" i="12"/>
  <c r="V846" i="12"/>
  <c r="U846" i="12"/>
  <c r="T846" i="12"/>
  <c r="S846" i="12"/>
  <c r="R846" i="12"/>
  <c r="Q846" i="12"/>
  <c r="P846" i="12"/>
  <c r="O846" i="12"/>
  <c r="N846" i="12"/>
  <c r="M846" i="12"/>
  <c r="L846" i="12"/>
  <c r="K846" i="12"/>
  <c r="J846" i="12"/>
  <c r="I846" i="12"/>
  <c r="H846" i="12"/>
  <c r="G846" i="12"/>
  <c r="W845" i="12"/>
  <c r="V845" i="12"/>
  <c r="U845" i="12"/>
  <c r="T845" i="12"/>
  <c r="S845" i="12"/>
  <c r="R845" i="12"/>
  <c r="Q845" i="12"/>
  <c r="P845" i="12"/>
  <c r="O845" i="12"/>
  <c r="N845" i="12"/>
  <c r="M845" i="12"/>
  <c r="L845" i="12"/>
  <c r="K845" i="12"/>
  <c r="J845" i="12"/>
  <c r="I845" i="12"/>
  <c r="H845" i="12"/>
  <c r="G845" i="12"/>
  <c r="W844" i="12"/>
  <c r="V844" i="12"/>
  <c r="U844" i="12"/>
  <c r="T844" i="12"/>
  <c r="S844" i="12"/>
  <c r="R844" i="12"/>
  <c r="Q844" i="12"/>
  <c r="P844" i="12"/>
  <c r="O844" i="12"/>
  <c r="N844" i="12"/>
  <c r="M844" i="12"/>
  <c r="L844" i="12"/>
  <c r="K844" i="12"/>
  <c r="J844" i="12"/>
  <c r="I844" i="12"/>
  <c r="H844" i="12"/>
  <c r="G844" i="12"/>
  <c r="W842" i="12"/>
  <c r="V842" i="12"/>
  <c r="U842" i="12"/>
  <c r="T842" i="12"/>
  <c r="S842" i="12"/>
  <c r="R842" i="12"/>
  <c r="Q842" i="12"/>
  <c r="P842" i="12"/>
  <c r="O842" i="12"/>
  <c r="N842" i="12"/>
  <c r="M842" i="12"/>
  <c r="L842" i="12"/>
  <c r="K842" i="12"/>
  <c r="J842" i="12"/>
  <c r="I842" i="12"/>
  <c r="H842" i="12"/>
  <c r="G842" i="12"/>
  <c r="W841" i="12"/>
  <c r="V841" i="12"/>
  <c r="U841" i="12"/>
  <c r="T841" i="12"/>
  <c r="S841" i="12"/>
  <c r="R841" i="12"/>
  <c r="Q841" i="12"/>
  <c r="P841" i="12"/>
  <c r="O841" i="12"/>
  <c r="N841" i="12"/>
  <c r="M841" i="12"/>
  <c r="L841" i="12"/>
  <c r="K841" i="12"/>
  <c r="J841" i="12"/>
  <c r="I841" i="12"/>
  <c r="H841" i="12"/>
  <c r="G841" i="12"/>
  <c r="W840" i="12"/>
  <c r="V840" i="12"/>
  <c r="U840" i="12"/>
  <c r="T840" i="12"/>
  <c r="S840" i="12"/>
  <c r="R840" i="12"/>
  <c r="Q840" i="12"/>
  <c r="P840" i="12"/>
  <c r="O840" i="12"/>
  <c r="N840" i="12"/>
  <c r="M840" i="12"/>
  <c r="L840" i="12"/>
  <c r="K840" i="12"/>
  <c r="J840" i="12"/>
  <c r="I840" i="12"/>
  <c r="H840" i="12"/>
  <c r="G840" i="12"/>
  <c r="W839" i="12"/>
  <c r="V839" i="12"/>
  <c r="U839" i="12"/>
  <c r="T839" i="12"/>
  <c r="S839" i="12"/>
  <c r="R839" i="12"/>
  <c r="Q839" i="12"/>
  <c r="P839" i="12"/>
  <c r="O839" i="12"/>
  <c r="N839" i="12"/>
  <c r="M839" i="12"/>
  <c r="L839" i="12"/>
  <c r="K839" i="12"/>
  <c r="J839" i="12"/>
  <c r="I839" i="12"/>
  <c r="H839" i="12"/>
  <c r="G839" i="12"/>
  <c r="W838" i="12"/>
  <c r="V838" i="12"/>
  <c r="U838" i="12"/>
  <c r="T838" i="12"/>
  <c r="S838" i="12"/>
  <c r="R838" i="12"/>
  <c r="Q838" i="12"/>
  <c r="P838" i="12"/>
  <c r="O838" i="12"/>
  <c r="N838" i="12"/>
  <c r="M838" i="12"/>
  <c r="L838" i="12"/>
  <c r="K838" i="12"/>
  <c r="J838" i="12"/>
  <c r="I838" i="12"/>
  <c r="H838" i="12"/>
  <c r="G838" i="12"/>
  <c r="W836" i="12"/>
  <c r="V836" i="12"/>
  <c r="U836" i="12"/>
  <c r="T836" i="12"/>
  <c r="S836" i="12"/>
  <c r="R836" i="12"/>
  <c r="Q836" i="12"/>
  <c r="P836" i="12"/>
  <c r="O836" i="12"/>
  <c r="N836" i="12"/>
  <c r="M836" i="12"/>
  <c r="L836" i="12"/>
  <c r="K836" i="12"/>
  <c r="J836" i="12"/>
  <c r="I836" i="12"/>
  <c r="H836" i="12"/>
  <c r="G836" i="12"/>
  <c r="W835" i="12"/>
  <c r="V835" i="12"/>
  <c r="U835" i="12"/>
  <c r="T835" i="12"/>
  <c r="S835" i="12"/>
  <c r="R835" i="12"/>
  <c r="Q835" i="12"/>
  <c r="P835" i="12"/>
  <c r="O835" i="12"/>
  <c r="N835" i="12"/>
  <c r="M835" i="12"/>
  <c r="L835" i="12"/>
  <c r="K835" i="12"/>
  <c r="J835" i="12"/>
  <c r="I835" i="12"/>
  <c r="H835" i="12"/>
  <c r="G835" i="12"/>
  <c r="W833" i="12"/>
  <c r="V833" i="12"/>
  <c r="U833" i="12"/>
  <c r="T833" i="12"/>
  <c r="S833" i="12"/>
  <c r="R833" i="12"/>
  <c r="Q833" i="12"/>
  <c r="P833" i="12"/>
  <c r="O833" i="12"/>
  <c r="N833" i="12"/>
  <c r="M833" i="12"/>
  <c r="L833" i="12"/>
  <c r="K833" i="12"/>
  <c r="J833" i="12"/>
  <c r="I833" i="12"/>
  <c r="H833" i="12"/>
  <c r="G833" i="12"/>
  <c r="W832" i="12"/>
  <c r="V832" i="12"/>
  <c r="U832" i="12"/>
  <c r="T832" i="12"/>
  <c r="S832" i="12"/>
  <c r="R832" i="12"/>
  <c r="Q832" i="12"/>
  <c r="P832" i="12"/>
  <c r="O832" i="12"/>
  <c r="N832" i="12"/>
  <c r="M832" i="12"/>
  <c r="L832" i="12"/>
  <c r="K832" i="12"/>
  <c r="J832" i="12"/>
  <c r="I832" i="12"/>
  <c r="H832" i="12"/>
  <c r="G832" i="12"/>
  <c r="W831" i="12"/>
  <c r="V831" i="12"/>
  <c r="U831" i="12"/>
  <c r="T831" i="12"/>
  <c r="S831" i="12"/>
  <c r="R831" i="12"/>
  <c r="Q831" i="12"/>
  <c r="P831" i="12"/>
  <c r="O831" i="12"/>
  <c r="N831" i="12"/>
  <c r="M831" i="12"/>
  <c r="L831" i="12"/>
  <c r="K831" i="12"/>
  <c r="J831" i="12"/>
  <c r="I831" i="12"/>
  <c r="H831" i="12"/>
  <c r="G831" i="12"/>
  <c r="W830" i="12"/>
  <c r="V830" i="12"/>
  <c r="U830" i="12"/>
  <c r="T830" i="12"/>
  <c r="S830" i="12"/>
  <c r="R830" i="12"/>
  <c r="Q830" i="12"/>
  <c r="P830" i="12"/>
  <c r="O830" i="12"/>
  <c r="N830" i="12"/>
  <c r="M830" i="12"/>
  <c r="L830" i="12"/>
  <c r="K830" i="12"/>
  <c r="J830" i="12"/>
  <c r="I830" i="12"/>
  <c r="H830" i="12"/>
  <c r="G830" i="12"/>
  <c r="W828" i="12"/>
  <c r="V828" i="12"/>
  <c r="U828" i="12"/>
  <c r="T828" i="12"/>
  <c r="S828" i="12"/>
  <c r="R828" i="12"/>
  <c r="Q828" i="12"/>
  <c r="P828" i="12"/>
  <c r="O828" i="12"/>
  <c r="N828" i="12"/>
  <c r="M828" i="12"/>
  <c r="L828" i="12"/>
  <c r="K828" i="12"/>
  <c r="J828" i="12"/>
  <c r="I828" i="12"/>
  <c r="H828" i="12"/>
  <c r="G828" i="12"/>
  <c r="W827" i="12"/>
  <c r="V827" i="12"/>
  <c r="U827" i="12"/>
  <c r="T827" i="12"/>
  <c r="S827" i="12"/>
  <c r="R827" i="12"/>
  <c r="Q827" i="12"/>
  <c r="P827" i="12"/>
  <c r="O827" i="12"/>
  <c r="N827" i="12"/>
  <c r="M827" i="12"/>
  <c r="L827" i="12"/>
  <c r="K827" i="12"/>
  <c r="J827" i="12"/>
  <c r="I827" i="12"/>
  <c r="H827" i="12"/>
  <c r="G827" i="12"/>
  <c r="W826" i="12"/>
  <c r="V826" i="12"/>
  <c r="U826" i="12"/>
  <c r="T826" i="12"/>
  <c r="S826" i="12"/>
  <c r="R826" i="12"/>
  <c r="Q826" i="12"/>
  <c r="P826" i="12"/>
  <c r="O826" i="12"/>
  <c r="N826" i="12"/>
  <c r="M826" i="12"/>
  <c r="L826" i="12"/>
  <c r="K826" i="12"/>
  <c r="J826" i="12"/>
  <c r="I826" i="12"/>
  <c r="H826" i="12"/>
  <c r="G826" i="12"/>
  <c r="W825" i="12"/>
  <c r="V825" i="12"/>
  <c r="U825" i="12"/>
  <c r="T825" i="12"/>
  <c r="S825" i="12"/>
  <c r="R825" i="12"/>
  <c r="Q825" i="12"/>
  <c r="P825" i="12"/>
  <c r="O825" i="12"/>
  <c r="N825" i="12"/>
  <c r="M825" i="12"/>
  <c r="L825" i="12"/>
  <c r="K825" i="12"/>
  <c r="J825" i="12"/>
  <c r="I825" i="12"/>
  <c r="H825" i="12"/>
  <c r="G825" i="12"/>
  <c r="W821" i="12"/>
  <c r="V821" i="12"/>
  <c r="U821" i="12"/>
  <c r="T821" i="12"/>
  <c r="S821" i="12"/>
  <c r="R821" i="12"/>
  <c r="Q821" i="12"/>
  <c r="P821" i="12"/>
  <c r="O821" i="12"/>
  <c r="N821" i="12"/>
  <c r="M821" i="12"/>
  <c r="L821" i="12"/>
  <c r="K821" i="12"/>
  <c r="J821" i="12"/>
  <c r="I821" i="12"/>
  <c r="H821" i="12"/>
  <c r="W820" i="12"/>
  <c r="V820" i="12"/>
  <c r="U820" i="12"/>
  <c r="U819" i="12" s="1"/>
  <c r="T820" i="12"/>
  <c r="T819" i="12" s="1"/>
  <c r="S820" i="12"/>
  <c r="R820" i="12"/>
  <c r="Q820" i="12"/>
  <c r="P820" i="12"/>
  <c r="P819" i="12" s="1"/>
  <c r="O820" i="12"/>
  <c r="O819" i="12" s="1"/>
  <c r="N820" i="12"/>
  <c r="N819" i="12" s="1"/>
  <c r="M820" i="12"/>
  <c r="M819" i="12" s="1"/>
  <c r="L820" i="12"/>
  <c r="L819" i="12" s="1"/>
  <c r="K820" i="12"/>
  <c r="K819" i="12" s="1"/>
  <c r="J820" i="12"/>
  <c r="J819" i="12" s="1"/>
  <c r="I820" i="12"/>
  <c r="I819" i="12" s="1"/>
  <c r="H820" i="12"/>
  <c r="H819" i="12" s="1"/>
  <c r="G821" i="12"/>
  <c r="G820" i="12"/>
  <c r="V819" i="12" l="1"/>
  <c r="Q819" i="12"/>
  <c r="R819" i="12"/>
  <c r="S819" i="12"/>
  <c r="W819" i="12"/>
  <c r="G819" i="12"/>
  <c r="R1172" i="12"/>
  <c r="L562" i="12"/>
  <c r="T562" i="12"/>
  <c r="K562" i="12"/>
  <c r="S562" i="12"/>
  <c r="G562" i="12"/>
  <c r="O562" i="12"/>
  <c r="N562" i="12"/>
  <c r="V562" i="12"/>
  <c r="J562" i="12"/>
  <c r="R562" i="12"/>
  <c r="M562" i="12"/>
  <c r="U562" i="12"/>
  <c r="W562" i="12"/>
  <c r="H562" i="12"/>
  <c r="P562" i="12"/>
  <c r="I562" i="12"/>
  <c r="Q562" i="12"/>
  <c r="G1094" i="1"/>
  <c r="G1094" i="11"/>
  <c r="G1094" i="10"/>
  <c r="G1094" i="9"/>
  <c r="G1094" i="7"/>
  <c r="G1381" i="1"/>
  <c r="G1381" i="11"/>
  <c r="W1381" i="11" s="1"/>
  <c r="G1381" i="10"/>
  <c r="W1381" i="10" s="1"/>
  <c r="G1381" i="9"/>
  <c r="W1381" i="9" s="1"/>
  <c r="G1381" i="7"/>
  <c r="W1381" i="7" s="1"/>
  <c r="G1422" i="7"/>
  <c r="W1422" i="7" s="1"/>
  <c r="W1421" i="7" s="1"/>
  <c r="G1422" i="9"/>
  <c r="W1422" i="9" s="1"/>
  <c r="W1421" i="9" s="1"/>
  <c r="G1422" i="10"/>
  <c r="W1422" i="10" s="1"/>
  <c r="W1421" i="10" s="1"/>
  <c r="G1422" i="11"/>
  <c r="W1422" i="11" s="1"/>
  <c r="W1421" i="11" s="1"/>
  <c r="G1422" i="1"/>
  <c r="G1421" i="1" s="1"/>
  <c r="G1420" i="7"/>
  <c r="W1420" i="7" s="1"/>
  <c r="G1419" i="7"/>
  <c r="W1419" i="7" s="1"/>
  <c r="G1420" i="9"/>
  <c r="W1420" i="9" s="1"/>
  <c r="G1419" i="9"/>
  <c r="W1419" i="9" s="1"/>
  <c r="G1420" i="10"/>
  <c r="G1419" i="10"/>
  <c r="W1419" i="10" s="1"/>
  <c r="G1420" i="11"/>
  <c r="W1420" i="11" s="1"/>
  <c r="G1419" i="11"/>
  <c r="G1420" i="1"/>
  <c r="G1419" i="1"/>
  <c r="G1417" i="7"/>
  <c r="W1417" i="7" s="1"/>
  <c r="G1416" i="7"/>
  <c r="W1416" i="7" s="1"/>
  <c r="G1415" i="7"/>
  <c r="G1414" i="7"/>
  <c r="W1414" i="7" s="1"/>
  <c r="G1413" i="7"/>
  <c r="W1413" i="7" s="1"/>
  <c r="G1412" i="7"/>
  <c r="W1412" i="7" s="1"/>
  <c r="G1411" i="7"/>
  <c r="W1411" i="7" s="1"/>
  <c r="G1417" i="9"/>
  <c r="G1416" i="9"/>
  <c r="W1416" i="9" s="1"/>
  <c r="G1415" i="9"/>
  <c r="G1414" i="9"/>
  <c r="W1414" i="9" s="1"/>
  <c r="G1413" i="9"/>
  <c r="W1413" i="9" s="1"/>
  <c r="G1412" i="9"/>
  <c r="W1412" i="9" s="1"/>
  <c r="G1411" i="9"/>
  <c r="W1411" i="9" s="1"/>
  <c r="G1417" i="10"/>
  <c r="W1417" i="10" s="1"/>
  <c r="G1416" i="10"/>
  <c r="G1415" i="10"/>
  <c r="G1414" i="10"/>
  <c r="W1414" i="10" s="1"/>
  <c r="G1413" i="10"/>
  <c r="W1413" i="10" s="1"/>
  <c r="G1412" i="10"/>
  <c r="W1412" i="10" s="1"/>
  <c r="G1411" i="10"/>
  <c r="W1411" i="10" s="1"/>
  <c r="G1417" i="11"/>
  <c r="W1417" i="11" s="1"/>
  <c r="G1416" i="11"/>
  <c r="W1416" i="11" s="1"/>
  <c r="G1415" i="11"/>
  <c r="G1414" i="11"/>
  <c r="W1414" i="11" s="1"/>
  <c r="G1413" i="11"/>
  <c r="W1413" i="11" s="1"/>
  <c r="G1412" i="11"/>
  <c r="W1412" i="11" s="1"/>
  <c r="G1411" i="11"/>
  <c r="W1411" i="11" s="1"/>
  <c r="G1417" i="1"/>
  <c r="G1416" i="1"/>
  <c r="G1415" i="1"/>
  <c r="G1414" i="1"/>
  <c r="G1413" i="1"/>
  <c r="G1412" i="1"/>
  <c r="G1411" i="1"/>
  <c r="G1406" i="7"/>
  <c r="W1406" i="7" s="1"/>
  <c r="G1405" i="7"/>
  <c r="W1405" i="7" s="1"/>
  <c r="G1404" i="7"/>
  <c r="W1404" i="7" s="1"/>
  <c r="G1403" i="7"/>
  <c r="W1403" i="7" s="1"/>
  <c r="G1402" i="7"/>
  <c r="W1402" i="7" s="1"/>
  <c r="G1406" i="9"/>
  <c r="W1406" i="9" s="1"/>
  <c r="G1405" i="9"/>
  <c r="G1404" i="9"/>
  <c r="W1404" i="9" s="1"/>
  <c r="G1403" i="9"/>
  <c r="W1403" i="9" s="1"/>
  <c r="G1402" i="9"/>
  <c r="W1402" i="9" s="1"/>
  <c r="G1406" i="10"/>
  <c r="W1406" i="10" s="1"/>
  <c r="G1405" i="10"/>
  <c r="W1405" i="10" s="1"/>
  <c r="G1404" i="10"/>
  <c r="W1404" i="10" s="1"/>
  <c r="G1403" i="10"/>
  <c r="G1402" i="10"/>
  <c r="W1402" i="10" s="1"/>
  <c r="G1406" i="11"/>
  <c r="W1406" i="11" s="1"/>
  <c r="G1405" i="11"/>
  <c r="W1405" i="11" s="1"/>
  <c r="G1404" i="11"/>
  <c r="W1404" i="11" s="1"/>
  <c r="G1403" i="11"/>
  <c r="W1403" i="11" s="1"/>
  <c r="G1402" i="11"/>
  <c r="W1402" i="11" s="1"/>
  <c r="G1406" i="1"/>
  <c r="G1405" i="1"/>
  <c r="G1404" i="1"/>
  <c r="G1403" i="1"/>
  <c r="G1402" i="1"/>
  <c r="G1397" i="7"/>
  <c r="W1397" i="7" s="1"/>
  <c r="G1396" i="7"/>
  <c r="W1396" i="7" s="1"/>
  <c r="G1395" i="7"/>
  <c r="W1395" i="7" s="1"/>
  <c r="G1394" i="7"/>
  <c r="W1394" i="7" s="1"/>
  <c r="G1393" i="7"/>
  <c r="W1393" i="7" s="1"/>
  <c r="G1392" i="7"/>
  <c r="G1391" i="7"/>
  <c r="W1391" i="7" s="1"/>
  <c r="G1390" i="7"/>
  <c r="W1390" i="7" s="1"/>
  <c r="G1397" i="9"/>
  <c r="W1397" i="9" s="1"/>
  <c r="G1396" i="9"/>
  <c r="W1396" i="9" s="1"/>
  <c r="G1395" i="9"/>
  <c r="W1395" i="9" s="1"/>
  <c r="G1394" i="9"/>
  <c r="W1394" i="9" s="1"/>
  <c r="G1393" i="9"/>
  <c r="W1393" i="9" s="1"/>
  <c r="G1392" i="9"/>
  <c r="W1392" i="9" s="1"/>
  <c r="G1391" i="9"/>
  <c r="W1391" i="9" s="1"/>
  <c r="G1390" i="9"/>
  <c r="W1390" i="9" s="1"/>
  <c r="G1397" i="10"/>
  <c r="W1397" i="10" s="1"/>
  <c r="G1396" i="10"/>
  <c r="W1396" i="10" s="1"/>
  <c r="G1395" i="10"/>
  <c r="W1395" i="10" s="1"/>
  <c r="G1394" i="10"/>
  <c r="W1394" i="10" s="1"/>
  <c r="G1393" i="10"/>
  <c r="W1393" i="10" s="1"/>
  <c r="G1392" i="10"/>
  <c r="W1392" i="10" s="1"/>
  <c r="G1391" i="10"/>
  <c r="W1391" i="10" s="1"/>
  <c r="G1390" i="10"/>
  <c r="G1397" i="11"/>
  <c r="W1397" i="11" s="1"/>
  <c r="G1396" i="11"/>
  <c r="W1396" i="11" s="1"/>
  <c r="G1395" i="11"/>
  <c r="W1395" i="11" s="1"/>
  <c r="G1394" i="11"/>
  <c r="W1394" i="11" s="1"/>
  <c r="G1393" i="11"/>
  <c r="G1392" i="11"/>
  <c r="W1392" i="11" s="1"/>
  <c r="G1391" i="11"/>
  <c r="W1391" i="11" s="1"/>
  <c r="G1390" i="11"/>
  <c r="W1390" i="11" s="1"/>
  <c r="G1397" i="1"/>
  <c r="G1396" i="1"/>
  <c r="G1395" i="1"/>
  <c r="G1394" i="1"/>
  <c r="G1393" i="1"/>
  <c r="G1392" i="1"/>
  <c r="G1391" i="1"/>
  <c r="G1390" i="1"/>
  <c r="G1388" i="7"/>
  <c r="W1388" i="7" s="1"/>
  <c r="G1387" i="7"/>
  <c r="W1387" i="7" s="1"/>
  <c r="G1386" i="7"/>
  <c r="W1386" i="7" s="1"/>
  <c r="G1385" i="7"/>
  <c r="W1385" i="7" s="1"/>
  <c r="G1384" i="7"/>
  <c r="G1383" i="7"/>
  <c r="W1383" i="7" s="1"/>
  <c r="G1382" i="7"/>
  <c r="G1388" i="9"/>
  <c r="W1388" i="9" s="1"/>
  <c r="G1387" i="9"/>
  <c r="W1387" i="9" s="1"/>
  <c r="G1386" i="9"/>
  <c r="W1386" i="9" s="1"/>
  <c r="G1385" i="9"/>
  <c r="W1385" i="9" s="1"/>
  <c r="G1384" i="9"/>
  <c r="G1383" i="9"/>
  <c r="W1383" i="9" s="1"/>
  <c r="G1382" i="9"/>
  <c r="G1388" i="10"/>
  <c r="W1388" i="10" s="1"/>
  <c r="G1387" i="10"/>
  <c r="W1387" i="10" s="1"/>
  <c r="G1386" i="10"/>
  <c r="W1386" i="10" s="1"/>
  <c r="G1385" i="10"/>
  <c r="W1385" i="10" s="1"/>
  <c r="G1384" i="10"/>
  <c r="G1383" i="10"/>
  <c r="G1382" i="10"/>
  <c r="G1388" i="11"/>
  <c r="W1388" i="11" s="1"/>
  <c r="G1387" i="11"/>
  <c r="W1387" i="11" s="1"/>
  <c r="G1386" i="11"/>
  <c r="W1386" i="11" s="1"/>
  <c r="G1385" i="11"/>
  <c r="W1385" i="11" s="1"/>
  <c r="G1384" i="11"/>
  <c r="G1383" i="11"/>
  <c r="W1383" i="11" s="1"/>
  <c r="G1382" i="11"/>
  <c r="G1388" i="1"/>
  <c r="G1387" i="1"/>
  <c r="G1386" i="1"/>
  <c r="G1385" i="1"/>
  <c r="G1384" i="1"/>
  <c r="G1383" i="1"/>
  <c r="G1382" i="1"/>
  <c r="V1677" i="7"/>
  <c r="U1677" i="7"/>
  <c r="T1677" i="7"/>
  <c r="S1677" i="7"/>
  <c r="R1677" i="7"/>
  <c r="Q1677" i="7"/>
  <c r="P1677" i="7"/>
  <c r="O1677" i="7"/>
  <c r="N1677" i="7"/>
  <c r="M1677" i="7"/>
  <c r="L1677" i="7"/>
  <c r="K1677" i="7"/>
  <c r="J1677" i="7"/>
  <c r="I1677" i="7"/>
  <c r="H1677" i="7"/>
  <c r="V1677" i="9"/>
  <c r="U1677" i="9"/>
  <c r="T1677" i="9"/>
  <c r="S1677" i="9"/>
  <c r="R1677" i="9"/>
  <c r="Q1677" i="9"/>
  <c r="P1677" i="9"/>
  <c r="O1677" i="9"/>
  <c r="N1677" i="9"/>
  <c r="M1677" i="9"/>
  <c r="L1677" i="9"/>
  <c r="K1677" i="9"/>
  <c r="J1677" i="9"/>
  <c r="I1677" i="9"/>
  <c r="H1677" i="9"/>
  <c r="V1677" i="10"/>
  <c r="U1677" i="10"/>
  <c r="T1677" i="10"/>
  <c r="S1677" i="10"/>
  <c r="R1677" i="10"/>
  <c r="Q1677" i="10"/>
  <c r="P1677" i="10"/>
  <c r="O1677" i="10"/>
  <c r="N1677" i="10"/>
  <c r="M1677" i="10"/>
  <c r="L1677" i="10"/>
  <c r="K1677" i="10"/>
  <c r="J1677" i="10"/>
  <c r="I1677" i="10"/>
  <c r="H1677" i="10"/>
  <c r="V1677" i="11"/>
  <c r="U1677" i="11"/>
  <c r="T1677" i="11"/>
  <c r="S1677" i="11"/>
  <c r="R1677" i="11"/>
  <c r="Q1677" i="11"/>
  <c r="P1677" i="11"/>
  <c r="O1677" i="11"/>
  <c r="N1677" i="11"/>
  <c r="M1677" i="11"/>
  <c r="L1677" i="11"/>
  <c r="K1677" i="11"/>
  <c r="J1677" i="11"/>
  <c r="I1677" i="11"/>
  <c r="H1677" i="11"/>
  <c r="V1677" i="1"/>
  <c r="U1677" i="1"/>
  <c r="T1677" i="1"/>
  <c r="S1677" i="1"/>
  <c r="R1677" i="1"/>
  <c r="Q1677" i="1"/>
  <c r="P1677" i="1"/>
  <c r="O1677" i="1"/>
  <c r="N1677" i="1"/>
  <c r="M1677" i="1"/>
  <c r="L1677" i="1"/>
  <c r="K1677" i="1"/>
  <c r="J1677" i="1"/>
  <c r="I1677" i="1"/>
  <c r="H1677" i="1"/>
  <c r="G1677" i="7"/>
  <c r="G1677" i="9"/>
  <c r="G1677" i="10"/>
  <c r="G1677" i="11"/>
  <c r="G1677" i="1"/>
  <c r="V1676" i="7"/>
  <c r="U1676" i="7"/>
  <c r="T1676" i="7"/>
  <c r="S1676" i="7"/>
  <c r="R1676" i="7"/>
  <c r="Q1676" i="7"/>
  <c r="P1676" i="7"/>
  <c r="O1676" i="7"/>
  <c r="N1676" i="7"/>
  <c r="M1676" i="7"/>
  <c r="L1676" i="7"/>
  <c r="K1676" i="7"/>
  <c r="J1676" i="7"/>
  <c r="I1676" i="7"/>
  <c r="H1676" i="7"/>
  <c r="V1676" i="9"/>
  <c r="U1676" i="9"/>
  <c r="T1676" i="9"/>
  <c r="S1676" i="9"/>
  <c r="R1676" i="9"/>
  <c r="Q1676" i="9"/>
  <c r="P1676" i="9"/>
  <c r="O1676" i="9"/>
  <c r="N1676" i="9"/>
  <c r="M1676" i="9"/>
  <c r="L1676" i="9"/>
  <c r="K1676" i="9"/>
  <c r="J1676" i="9"/>
  <c r="I1676" i="9"/>
  <c r="H1676" i="9"/>
  <c r="V1676" i="10"/>
  <c r="U1676" i="10"/>
  <c r="T1676" i="10"/>
  <c r="S1676" i="10"/>
  <c r="R1676" i="10"/>
  <c r="Q1676" i="10"/>
  <c r="P1676" i="10"/>
  <c r="O1676" i="10"/>
  <c r="N1676" i="10"/>
  <c r="M1676" i="10"/>
  <c r="L1676" i="10"/>
  <c r="K1676" i="10"/>
  <c r="J1676" i="10"/>
  <c r="I1676" i="10"/>
  <c r="H1676" i="10"/>
  <c r="V1676" i="11"/>
  <c r="U1676" i="11"/>
  <c r="T1676" i="11"/>
  <c r="S1676" i="11"/>
  <c r="R1676" i="11"/>
  <c r="Q1676" i="11"/>
  <c r="P1676" i="11"/>
  <c r="O1676" i="11"/>
  <c r="N1676" i="11"/>
  <c r="M1676" i="11"/>
  <c r="L1676" i="11"/>
  <c r="K1676" i="11"/>
  <c r="J1676" i="11"/>
  <c r="I1676" i="11"/>
  <c r="H1676" i="11"/>
  <c r="V1676" i="1"/>
  <c r="U1676" i="1"/>
  <c r="T1676" i="1"/>
  <c r="S1676" i="1"/>
  <c r="R1676" i="1"/>
  <c r="Q1676" i="1"/>
  <c r="P1676" i="1"/>
  <c r="O1676" i="1"/>
  <c r="N1676" i="1"/>
  <c r="M1676" i="1"/>
  <c r="L1676" i="1"/>
  <c r="K1676" i="1"/>
  <c r="J1676" i="1"/>
  <c r="I1676" i="1"/>
  <c r="H1676" i="1"/>
  <c r="G1676" i="7"/>
  <c r="G1676" i="9"/>
  <c r="G1676" i="10"/>
  <c r="G1676" i="11"/>
  <c r="H1421" i="1"/>
  <c r="W565" i="7"/>
  <c r="V565" i="7"/>
  <c r="U565" i="7"/>
  <c r="T565" i="7"/>
  <c r="S565" i="7"/>
  <c r="R565" i="7"/>
  <c r="Q565" i="7"/>
  <c r="P565" i="7"/>
  <c r="O565" i="7"/>
  <c r="N565" i="7"/>
  <c r="M565" i="7"/>
  <c r="L565" i="7"/>
  <c r="K565" i="7"/>
  <c r="J565" i="7"/>
  <c r="I565" i="7"/>
  <c r="H565" i="7"/>
  <c r="W565" i="9"/>
  <c r="V565" i="9"/>
  <c r="U565" i="9"/>
  <c r="T565" i="9"/>
  <c r="S565" i="9"/>
  <c r="R565" i="9"/>
  <c r="Q565" i="9"/>
  <c r="P565" i="9"/>
  <c r="O565" i="9"/>
  <c r="N565" i="9"/>
  <c r="M565" i="9"/>
  <c r="L565" i="9"/>
  <c r="K565" i="9"/>
  <c r="J565" i="9"/>
  <c r="I565" i="9"/>
  <c r="H565" i="9"/>
  <c r="W565" i="10"/>
  <c r="V565" i="10"/>
  <c r="U565" i="10"/>
  <c r="T565" i="10"/>
  <c r="S565" i="10"/>
  <c r="R565" i="10"/>
  <c r="Q565" i="10"/>
  <c r="P565" i="10"/>
  <c r="O565" i="10"/>
  <c r="N565" i="10"/>
  <c r="M565" i="10"/>
  <c r="L565" i="10"/>
  <c r="K565" i="10"/>
  <c r="J565" i="10"/>
  <c r="I565" i="10"/>
  <c r="H565" i="10"/>
  <c r="W565" i="11"/>
  <c r="V565" i="11"/>
  <c r="U565" i="11"/>
  <c r="T565" i="11"/>
  <c r="S565" i="11"/>
  <c r="R565" i="11"/>
  <c r="Q565" i="11"/>
  <c r="P565" i="11"/>
  <c r="O565" i="11"/>
  <c r="N565" i="11"/>
  <c r="M565" i="11"/>
  <c r="L565" i="11"/>
  <c r="K565" i="11"/>
  <c r="J565" i="11"/>
  <c r="I565" i="11"/>
  <c r="H565" i="11"/>
  <c r="W565" i="1"/>
  <c r="V565" i="1"/>
  <c r="U565" i="1"/>
  <c r="T565" i="1"/>
  <c r="S565" i="1"/>
  <c r="R565" i="1"/>
  <c r="Q565" i="1"/>
  <c r="P565" i="1"/>
  <c r="O565" i="1"/>
  <c r="N565" i="1"/>
  <c r="M565" i="1"/>
  <c r="L565" i="1"/>
  <c r="K565" i="1"/>
  <c r="J565" i="1"/>
  <c r="I565" i="1"/>
  <c r="H565" i="1"/>
  <c r="G565" i="7"/>
  <c r="G565" i="9"/>
  <c r="G565" i="10"/>
  <c r="G565" i="11"/>
  <c r="G565" i="1"/>
  <c r="W562" i="7"/>
  <c r="V562" i="7"/>
  <c r="U562" i="7"/>
  <c r="T562" i="7"/>
  <c r="S562" i="7"/>
  <c r="R562" i="7"/>
  <c r="Q562" i="7"/>
  <c r="P562" i="7"/>
  <c r="O562" i="7"/>
  <c r="N562" i="7"/>
  <c r="M562" i="7"/>
  <c r="L562" i="7"/>
  <c r="K562" i="7"/>
  <c r="J562" i="7"/>
  <c r="I562" i="7"/>
  <c r="H562" i="7"/>
  <c r="W562" i="9"/>
  <c r="V562" i="9"/>
  <c r="U562" i="9"/>
  <c r="T562" i="9"/>
  <c r="S562" i="9"/>
  <c r="R562" i="9"/>
  <c r="Q562" i="9"/>
  <c r="P562" i="9"/>
  <c r="O562" i="9"/>
  <c r="N562" i="9"/>
  <c r="M562" i="9"/>
  <c r="L562" i="9"/>
  <c r="K562" i="9"/>
  <c r="J562" i="9"/>
  <c r="I562" i="9"/>
  <c r="H562" i="9"/>
  <c r="W562" i="10"/>
  <c r="V562" i="10"/>
  <c r="U562" i="10"/>
  <c r="T562" i="10"/>
  <c r="S562" i="10"/>
  <c r="R562" i="10"/>
  <c r="Q562" i="10"/>
  <c r="P562" i="10"/>
  <c r="O562" i="10"/>
  <c r="N562" i="10"/>
  <c r="M562" i="10"/>
  <c r="L562" i="10"/>
  <c r="K562" i="10"/>
  <c r="J562" i="10"/>
  <c r="I562" i="10"/>
  <c r="H562" i="10"/>
  <c r="W562" i="11"/>
  <c r="V562" i="11"/>
  <c r="U562" i="11"/>
  <c r="T562" i="11"/>
  <c r="S562" i="11"/>
  <c r="R562" i="11"/>
  <c r="Q562" i="11"/>
  <c r="P562" i="11"/>
  <c r="O562" i="11"/>
  <c r="N562" i="11"/>
  <c r="M562" i="11"/>
  <c r="L562" i="11"/>
  <c r="K562" i="11"/>
  <c r="J562" i="11"/>
  <c r="I562" i="11"/>
  <c r="H562" i="11"/>
  <c r="W562" i="1"/>
  <c r="V562" i="1"/>
  <c r="U562" i="1"/>
  <c r="T562" i="1"/>
  <c r="S562" i="1"/>
  <c r="R562" i="1"/>
  <c r="Q562" i="1"/>
  <c r="P562" i="1"/>
  <c r="O562" i="1"/>
  <c r="N562" i="1"/>
  <c r="M562" i="1"/>
  <c r="L562" i="1"/>
  <c r="K562" i="1"/>
  <c r="J562" i="1"/>
  <c r="I562" i="1"/>
  <c r="H562" i="1"/>
  <c r="G562" i="7"/>
  <c r="G562" i="9"/>
  <c r="G562" i="10"/>
  <c r="G562" i="11"/>
  <c r="G562" i="1"/>
  <c r="W554" i="7"/>
  <c r="V554" i="7"/>
  <c r="U554" i="7"/>
  <c r="T554" i="7"/>
  <c r="S554" i="7"/>
  <c r="R554" i="7"/>
  <c r="Q554" i="7"/>
  <c r="P554" i="7"/>
  <c r="O554" i="7"/>
  <c r="N554" i="7"/>
  <c r="M554" i="7"/>
  <c r="L554" i="7"/>
  <c r="K554" i="7"/>
  <c r="J554" i="7"/>
  <c r="I554" i="7"/>
  <c r="H554" i="7"/>
  <c r="W554" i="9"/>
  <c r="V554" i="9"/>
  <c r="U554" i="9"/>
  <c r="T554" i="9"/>
  <c r="S554" i="9"/>
  <c r="R554" i="9"/>
  <c r="Q554" i="9"/>
  <c r="P554" i="9"/>
  <c r="O554" i="9"/>
  <c r="N554" i="9"/>
  <c r="M554" i="9"/>
  <c r="L554" i="9"/>
  <c r="K554" i="9"/>
  <c r="J554" i="9"/>
  <c r="I554" i="9"/>
  <c r="H554" i="9"/>
  <c r="W554" i="10"/>
  <c r="V554" i="10"/>
  <c r="U554" i="10"/>
  <c r="T554" i="10"/>
  <c r="S554" i="10"/>
  <c r="R554" i="10"/>
  <c r="Q554" i="10"/>
  <c r="P554" i="10"/>
  <c r="O554" i="10"/>
  <c r="N554" i="10"/>
  <c r="M554" i="10"/>
  <c r="L554" i="10"/>
  <c r="K554" i="10"/>
  <c r="J554" i="10"/>
  <c r="I554" i="10"/>
  <c r="H554" i="10"/>
  <c r="W554" i="11"/>
  <c r="V554" i="11"/>
  <c r="U554" i="11"/>
  <c r="T554" i="11"/>
  <c r="S554" i="11"/>
  <c r="R554" i="11"/>
  <c r="Q554" i="11"/>
  <c r="P554" i="11"/>
  <c r="O554" i="11"/>
  <c r="N554" i="11"/>
  <c r="M554" i="11"/>
  <c r="L554" i="11"/>
  <c r="K554" i="11"/>
  <c r="J554" i="11"/>
  <c r="I554" i="11"/>
  <c r="H554" i="11"/>
  <c r="W554" i="1"/>
  <c r="V554" i="1"/>
  <c r="U554" i="1"/>
  <c r="T554" i="1"/>
  <c r="S554" i="1"/>
  <c r="R554" i="1"/>
  <c r="Q554" i="1"/>
  <c r="P554" i="1"/>
  <c r="O554" i="1"/>
  <c r="N554" i="1"/>
  <c r="M554" i="1"/>
  <c r="L554" i="1"/>
  <c r="K554" i="1"/>
  <c r="J554" i="1"/>
  <c r="I554" i="1"/>
  <c r="H554" i="1"/>
  <c r="G554" i="7"/>
  <c r="G554" i="9"/>
  <c r="G554" i="10"/>
  <c r="G554" i="11"/>
  <c r="G554" i="1"/>
  <c r="W545" i="7"/>
  <c r="V545" i="7"/>
  <c r="U545" i="7"/>
  <c r="T545" i="7"/>
  <c r="S545" i="7"/>
  <c r="R545" i="7"/>
  <c r="Q545" i="7"/>
  <c r="P545" i="7"/>
  <c r="O545" i="7"/>
  <c r="N545" i="7"/>
  <c r="M545" i="7"/>
  <c r="L545" i="7"/>
  <c r="K545" i="7"/>
  <c r="J545" i="7"/>
  <c r="I545" i="7"/>
  <c r="H545" i="7"/>
  <c r="W545" i="9"/>
  <c r="V545" i="9"/>
  <c r="U545" i="9"/>
  <c r="T545" i="9"/>
  <c r="S545" i="9"/>
  <c r="R545" i="9"/>
  <c r="Q545" i="9"/>
  <c r="P545" i="9"/>
  <c r="O545" i="9"/>
  <c r="N545" i="9"/>
  <c r="M545" i="9"/>
  <c r="L545" i="9"/>
  <c r="K545" i="9"/>
  <c r="J545" i="9"/>
  <c r="I545" i="9"/>
  <c r="H545" i="9"/>
  <c r="W545" i="10"/>
  <c r="V545" i="10"/>
  <c r="U545" i="10"/>
  <c r="T545" i="10"/>
  <c r="S545" i="10"/>
  <c r="R545" i="10"/>
  <c r="Q545" i="10"/>
  <c r="P545" i="10"/>
  <c r="O545" i="10"/>
  <c r="N545" i="10"/>
  <c r="M545" i="10"/>
  <c r="L545" i="10"/>
  <c r="K545" i="10"/>
  <c r="J545" i="10"/>
  <c r="I545" i="10"/>
  <c r="H545" i="10"/>
  <c r="W545" i="11"/>
  <c r="V545" i="11"/>
  <c r="U545" i="11"/>
  <c r="T545" i="11"/>
  <c r="S545" i="11"/>
  <c r="R545" i="11"/>
  <c r="Q545" i="11"/>
  <c r="P545" i="11"/>
  <c r="O545" i="11"/>
  <c r="N545" i="11"/>
  <c r="M545" i="11"/>
  <c r="L545" i="11"/>
  <c r="K545" i="11"/>
  <c r="J545" i="11"/>
  <c r="I545" i="11"/>
  <c r="H545" i="11"/>
  <c r="W545" i="1"/>
  <c r="V545" i="1"/>
  <c r="U545" i="1"/>
  <c r="T545" i="1"/>
  <c r="S545" i="1"/>
  <c r="R545" i="1"/>
  <c r="Q545" i="1"/>
  <c r="P545" i="1"/>
  <c r="O545" i="1"/>
  <c r="N545" i="1"/>
  <c r="M545" i="1"/>
  <c r="L545" i="1"/>
  <c r="K545" i="1"/>
  <c r="J545" i="1"/>
  <c r="I545" i="1"/>
  <c r="H545" i="1"/>
  <c r="G545" i="7"/>
  <c r="G545" i="9"/>
  <c r="G545" i="10"/>
  <c r="G545" i="11"/>
  <c r="G545"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W843" i="7"/>
  <c r="V843" i="7"/>
  <c r="U843" i="7"/>
  <c r="T843" i="7"/>
  <c r="S843" i="7"/>
  <c r="R843" i="7"/>
  <c r="Q843" i="7"/>
  <c r="P843" i="7"/>
  <c r="O843" i="7"/>
  <c r="N843" i="7"/>
  <c r="M843" i="7"/>
  <c r="L843" i="7"/>
  <c r="K843" i="7"/>
  <c r="J843" i="7"/>
  <c r="I843" i="7"/>
  <c r="H843" i="7"/>
  <c r="W843" i="9"/>
  <c r="V843" i="9"/>
  <c r="U843" i="9"/>
  <c r="T843" i="9"/>
  <c r="S843" i="9"/>
  <c r="R843" i="9"/>
  <c r="Q843" i="9"/>
  <c r="P843" i="9"/>
  <c r="O843" i="9"/>
  <c r="N843" i="9"/>
  <c r="M843" i="9"/>
  <c r="L843" i="9"/>
  <c r="K843" i="9"/>
  <c r="J843" i="9"/>
  <c r="I843" i="9"/>
  <c r="H843" i="9"/>
  <c r="W843" i="10"/>
  <c r="V843" i="10"/>
  <c r="U843" i="10"/>
  <c r="T843" i="10"/>
  <c r="S843" i="10"/>
  <c r="R843" i="10"/>
  <c r="Q843" i="10"/>
  <c r="P843" i="10"/>
  <c r="O843" i="10"/>
  <c r="N843" i="10"/>
  <c r="M843" i="10"/>
  <c r="L843" i="10"/>
  <c r="K843" i="10"/>
  <c r="J843" i="10"/>
  <c r="I843" i="10"/>
  <c r="H843" i="10"/>
  <c r="W843" i="11"/>
  <c r="V843" i="11"/>
  <c r="U843" i="11"/>
  <c r="T843" i="11"/>
  <c r="S843" i="11"/>
  <c r="R843" i="11"/>
  <c r="Q843" i="11"/>
  <c r="P843" i="11"/>
  <c r="O843" i="11"/>
  <c r="N843" i="11"/>
  <c r="M843" i="11"/>
  <c r="L843" i="11"/>
  <c r="K843" i="11"/>
  <c r="J843" i="11"/>
  <c r="I843" i="11"/>
  <c r="H843" i="11"/>
  <c r="W843" i="1"/>
  <c r="V843" i="1"/>
  <c r="U843" i="1"/>
  <c r="T843" i="1"/>
  <c r="S843" i="1"/>
  <c r="R843" i="1"/>
  <c r="Q843" i="1"/>
  <c r="P843" i="1"/>
  <c r="O843" i="1"/>
  <c r="N843" i="1"/>
  <c r="M843" i="1"/>
  <c r="L843" i="1"/>
  <c r="K843" i="1"/>
  <c r="J843" i="1"/>
  <c r="I843" i="1"/>
  <c r="H843" i="1"/>
  <c r="G843" i="7"/>
  <c r="G843" i="9"/>
  <c r="G843" i="10"/>
  <c r="G843" i="11"/>
  <c r="G843" i="1"/>
  <c r="W837" i="7"/>
  <c r="V837" i="7"/>
  <c r="U837" i="7"/>
  <c r="T837" i="7"/>
  <c r="S837" i="7"/>
  <c r="R837" i="7"/>
  <c r="Q837" i="7"/>
  <c r="P837" i="7"/>
  <c r="O837" i="7"/>
  <c r="N837" i="7"/>
  <c r="M837" i="7"/>
  <c r="L837" i="7"/>
  <c r="K837" i="7"/>
  <c r="J837" i="7"/>
  <c r="I837" i="7"/>
  <c r="H837" i="7"/>
  <c r="W837" i="9"/>
  <c r="V837" i="9"/>
  <c r="U837" i="9"/>
  <c r="T837" i="9"/>
  <c r="S837" i="9"/>
  <c r="R837" i="9"/>
  <c r="Q837" i="9"/>
  <c r="P837" i="9"/>
  <c r="O837" i="9"/>
  <c r="N837" i="9"/>
  <c r="M837" i="9"/>
  <c r="L837" i="9"/>
  <c r="K837" i="9"/>
  <c r="J837" i="9"/>
  <c r="I837" i="9"/>
  <c r="H837" i="9"/>
  <c r="W837" i="10"/>
  <c r="V837" i="10"/>
  <c r="U837" i="10"/>
  <c r="T837" i="10"/>
  <c r="S837" i="10"/>
  <c r="R837" i="10"/>
  <c r="Q837" i="10"/>
  <c r="P837" i="10"/>
  <c r="O837" i="10"/>
  <c r="N837" i="10"/>
  <c r="M837" i="10"/>
  <c r="L837" i="10"/>
  <c r="K837" i="10"/>
  <c r="J837" i="10"/>
  <c r="I837" i="10"/>
  <c r="H837" i="10"/>
  <c r="W837" i="11"/>
  <c r="V837" i="11"/>
  <c r="U837" i="11"/>
  <c r="T837" i="11"/>
  <c r="S837" i="11"/>
  <c r="R837" i="11"/>
  <c r="Q837" i="11"/>
  <c r="P837" i="11"/>
  <c r="O837" i="11"/>
  <c r="N837" i="11"/>
  <c r="M837" i="11"/>
  <c r="L837" i="11"/>
  <c r="K837" i="11"/>
  <c r="J837" i="11"/>
  <c r="I837" i="11"/>
  <c r="H837" i="11"/>
  <c r="W837" i="1"/>
  <c r="V837" i="1"/>
  <c r="U837" i="1"/>
  <c r="T837" i="1"/>
  <c r="S837" i="1"/>
  <c r="R837" i="1"/>
  <c r="Q837" i="1"/>
  <c r="P837" i="1"/>
  <c r="O837" i="1"/>
  <c r="N837" i="1"/>
  <c r="M837" i="1"/>
  <c r="L837" i="1"/>
  <c r="K837" i="1"/>
  <c r="J837" i="1"/>
  <c r="I837" i="1"/>
  <c r="H837" i="1"/>
  <c r="G837" i="7"/>
  <c r="G837" i="9"/>
  <c r="G837" i="10"/>
  <c r="G837" i="11"/>
  <c r="G837" i="1"/>
  <c r="W834" i="7"/>
  <c r="V834" i="7"/>
  <c r="U834" i="7"/>
  <c r="T834" i="7"/>
  <c r="S834" i="7"/>
  <c r="R834" i="7"/>
  <c r="Q834" i="7"/>
  <c r="P834" i="7"/>
  <c r="O834" i="7"/>
  <c r="N834" i="7"/>
  <c r="M834" i="7"/>
  <c r="L834" i="7"/>
  <c r="K834" i="7"/>
  <c r="J834" i="7"/>
  <c r="I834" i="7"/>
  <c r="H834" i="7"/>
  <c r="W834" i="9"/>
  <c r="V834" i="9"/>
  <c r="U834" i="9"/>
  <c r="T834" i="9"/>
  <c r="S834" i="9"/>
  <c r="R834" i="9"/>
  <c r="Q834" i="9"/>
  <c r="P834" i="9"/>
  <c r="O834" i="9"/>
  <c r="N834" i="9"/>
  <c r="M834" i="9"/>
  <c r="L834" i="9"/>
  <c r="K834" i="9"/>
  <c r="J834" i="9"/>
  <c r="I834" i="9"/>
  <c r="H834" i="9"/>
  <c r="W834" i="10"/>
  <c r="V834" i="10"/>
  <c r="U834" i="10"/>
  <c r="T834" i="10"/>
  <c r="S834" i="10"/>
  <c r="R834" i="10"/>
  <c r="Q834" i="10"/>
  <c r="P834" i="10"/>
  <c r="O834" i="10"/>
  <c r="N834" i="10"/>
  <c r="M834" i="10"/>
  <c r="L834" i="10"/>
  <c r="K834" i="10"/>
  <c r="J834" i="10"/>
  <c r="I834" i="10"/>
  <c r="H834" i="10"/>
  <c r="W834" i="11"/>
  <c r="V834" i="11"/>
  <c r="U834" i="11"/>
  <c r="T834" i="11"/>
  <c r="S834" i="11"/>
  <c r="R834" i="11"/>
  <c r="Q834" i="11"/>
  <c r="P834" i="11"/>
  <c r="O834" i="11"/>
  <c r="N834" i="11"/>
  <c r="M834" i="11"/>
  <c r="L834" i="11"/>
  <c r="K834" i="11"/>
  <c r="J834" i="11"/>
  <c r="I834" i="11"/>
  <c r="H834" i="11"/>
  <c r="W834" i="1"/>
  <c r="V834" i="1"/>
  <c r="U834" i="1"/>
  <c r="T834" i="1"/>
  <c r="S834" i="1"/>
  <c r="R834" i="1"/>
  <c r="Q834" i="1"/>
  <c r="P834" i="1"/>
  <c r="O834" i="1"/>
  <c r="N834" i="1"/>
  <c r="M834" i="1"/>
  <c r="L834" i="1"/>
  <c r="K834" i="1"/>
  <c r="J834" i="1"/>
  <c r="I834" i="1"/>
  <c r="H834" i="1"/>
  <c r="G834" i="7"/>
  <c r="G834" i="9"/>
  <c r="G834" i="10"/>
  <c r="G834" i="11"/>
  <c r="G834" i="1"/>
  <c r="W829" i="7"/>
  <c r="V829" i="7"/>
  <c r="U829" i="7"/>
  <c r="T829" i="7"/>
  <c r="S829" i="7"/>
  <c r="R829" i="7"/>
  <c r="Q829" i="7"/>
  <c r="P829" i="7"/>
  <c r="O829" i="7"/>
  <c r="N829" i="7"/>
  <c r="M829" i="7"/>
  <c r="L829" i="7"/>
  <c r="K829" i="7"/>
  <c r="J829" i="7"/>
  <c r="I829" i="7"/>
  <c r="H829" i="7"/>
  <c r="W829" i="9"/>
  <c r="V829" i="9"/>
  <c r="U829" i="9"/>
  <c r="T829" i="9"/>
  <c r="S829" i="9"/>
  <c r="R829" i="9"/>
  <c r="Q829" i="9"/>
  <c r="P829" i="9"/>
  <c r="O829" i="9"/>
  <c r="N829" i="9"/>
  <c r="M829" i="9"/>
  <c r="L829" i="9"/>
  <c r="K829" i="9"/>
  <c r="J829" i="9"/>
  <c r="I829" i="9"/>
  <c r="H829" i="9"/>
  <c r="W829" i="10"/>
  <c r="V829" i="10"/>
  <c r="U829" i="10"/>
  <c r="T829" i="10"/>
  <c r="S829" i="10"/>
  <c r="R829" i="10"/>
  <c r="Q829" i="10"/>
  <c r="P829" i="10"/>
  <c r="O829" i="10"/>
  <c r="N829" i="10"/>
  <c r="M829" i="10"/>
  <c r="L829" i="10"/>
  <c r="K829" i="10"/>
  <c r="J829" i="10"/>
  <c r="I829" i="10"/>
  <c r="H829" i="10"/>
  <c r="W829" i="11"/>
  <c r="V829" i="11"/>
  <c r="U829" i="11"/>
  <c r="T829" i="11"/>
  <c r="S829" i="11"/>
  <c r="R829" i="11"/>
  <c r="Q829" i="11"/>
  <c r="P829" i="11"/>
  <c r="O829" i="11"/>
  <c r="N829" i="11"/>
  <c r="M829" i="11"/>
  <c r="L829" i="11"/>
  <c r="K829" i="11"/>
  <c r="J829" i="11"/>
  <c r="I829" i="11"/>
  <c r="H829" i="11"/>
  <c r="W829" i="1"/>
  <c r="V829" i="1"/>
  <c r="U829" i="1"/>
  <c r="T829" i="1"/>
  <c r="S829" i="1"/>
  <c r="R829" i="1"/>
  <c r="Q829" i="1"/>
  <c r="P829" i="1"/>
  <c r="O829" i="1"/>
  <c r="N829" i="1"/>
  <c r="M829" i="1"/>
  <c r="L829" i="1"/>
  <c r="K829" i="1"/>
  <c r="J829" i="1"/>
  <c r="I829" i="1"/>
  <c r="H829" i="1"/>
  <c r="G829" i="7"/>
  <c r="G829" i="9"/>
  <c r="G829" i="10"/>
  <c r="G829" i="11"/>
  <c r="G829" i="1"/>
  <c r="W824" i="7"/>
  <c r="V824" i="7"/>
  <c r="U824" i="7"/>
  <c r="T824" i="7"/>
  <c r="S824" i="7"/>
  <c r="R824" i="7"/>
  <c r="Q824" i="7"/>
  <c r="P824" i="7"/>
  <c r="O824" i="7"/>
  <c r="N824" i="7"/>
  <c r="M824" i="7"/>
  <c r="L824" i="7"/>
  <c r="K824" i="7"/>
  <c r="J824" i="7"/>
  <c r="I824" i="7"/>
  <c r="H824" i="7"/>
  <c r="W824" i="9"/>
  <c r="V824" i="9"/>
  <c r="U824" i="9"/>
  <c r="T824" i="9"/>
  <c r="S824" i="9"/>
  <c r="R824" i="9"/>
  <c r="Q824" i="9"/>
  <c r="P824" i="9"/>
  <c r="O824" i="9"/>
  <c r="N824" i="9"/>
  <c r="M824" i="9"/>
  <c r="L824" i="9"/>
  <c r="K824" i="9"/>
  <c r="J824" i="9"/>
  <c r="I824" i="9"/>
  <c r="H824" i="9"/>
  <c r="W824" i="10"/>
  <c r="V824" i="10"/>
  <c r="U824" i="10"/>
  <c r="T824" i="10"/>
  <c r="S824" i="10"/>
  <c r="R824" i="10"/>
  <c r="Q824" i="10"/>
  <c r="P824" i="10"/>
  <c r="O824" i="10"/>
  <c r="N824" i="10"/>
  <c r="M824" i="10"/>
  <c r="L824" i="10"/>
  <c r="K824" i="10"/>
  <c r="J824" i="10"/>
  <c r="I824" i="10"/>
  <c r="H824" i="10"/>
  <c r="W824" i="11"/>
  <c r="V824" i="11"/>
  <c r="U824" i="11"/>
  <c r="T824" i="11"/>
  <c r="S824" i="11"/>
  <c r="R824" i="11"/>
  <c r="Q824" i="11"/>
  <c r="P824" i="11"/>
  <c r="O824" i="11"/>
  <c r="N824" i="11"/>
  <c r="M824" i="11"/>
  <c r="L824" i="11"/>
  <c r="K824" i="11"/>
  <c r="J824" i="11"/>
  <c r="I824" i="11"/>
  <c r="H824" i="11"/>
  <c r="W824" i="1"/>
  <c r="V824" i="1"/>
  <c r="U824" i="1"/>
  <c r="T824" i="1"/>
  <c r="S824" i="1"/>
  <c r="R824" i="1"/>
  <c r="Q824" i="1"/>
  <c r="P824" i="1"/>
  <c r="O824" i="1"/>
  <c r="N824" i="1"/>
  <c r="M824" i="1"/>
  <c r="L824" i="1"/>
  <c r="K824" i="1"/>
  <c r="J824" i="1"/>
  <c r="I824" i="1"/>
  <c r="H824" i="1"/>
  <c r="G824" i="7"/>
  <c r="G824" i="9"/>
  <c r="G824" i="10"/>
  <c r="G824" i="11"/>
  <c r="G824" i="1"/>
  <c r="W1418" i="7" l="1"/>
  <c r="W1418" i="9"/>
  <c r="G1418" i="1"/>
  <c r="G1382" i="12"/>
  <c r="G1384" i="12"/>
  <c r="G1418" i="7"/>
  <c r="S1172" i="12"/>
  <c r="G1421" i="10"/>
  <c r="G1421" i="7"/>
  <c r="O573" i="11"/>
  <c r="O573" i="9"/>
  <c r="W573" i="7"/>
  <c r="W573" i="11"/>
  <c r="O573" i="7"/>
  <c r="G1421" i="11"/>
  <c r="J1677" i="12"/>
  <c r="R1677" i="12"/>
  <c r="W1677" i="10"/>
  <c r="G1401" i="1"/>
  <c r="G1401" i="7"/>
  <c r="W573" i="1"/>
  <c r="W573" i="9"/>
  <c r="W573" i="10"/>
  <c r="O573" i="1"/>
  <c r="O573" i="10"/>
  <c r="W1677" i="9"/>
  <c r="M573" i="1"/>
  <c r="U573" i="1"/>
  <c r="M573" i="11"/>
  <c r="U573" i="11"/>
  <c r="M573" i="10"/>
  <c r="U573" i="10"/>
  <c r="M573" i="9"/>
  <c r="U573" i="9"/>
  <c r="M573" i="7"/>
  <c r="U573" i="7"/>
  <c r="H573" i="1"/>
  <c r="P573" i="1"/>
  <c r="H573" i="11"/>
  <c r="P573" i="11"/>
  <c r="H573" i="10"/>
  <c r="P573" i="10"/>
  <c r="H573" i="9"/>
  <c r="P573" i="9"/>
  <c r="H573" i="7"/>
  <c r="P573" i="7"/>
  <c r="N573" i="1"/>
  <c r="V573" i="1"/>
  <c r="N573" i="11"/>
  <c r="V573" i="11"/>
  <c r="N573" i="10"/>
  <c r="V573" i="10"/>
  <c r="N573" i="9"/>
  <c r="V573" i="9"/>
  <c r="N573" i="7"/>
  <c r="V573" i="7"/>
  <c r="G1676" i="12"/>
  <c r="I573" i="1"/>
  <c r="I573" i="10"/>
  <c r="I573" i="9"/>
  <c r="I573" i="7"/>
  <c r="G1418" i="9"/>
  <c r="W1676" i="11"/>
  <c r="W1677" i="11"/>
  <c r="Q573" i="11"/>
  <c r="Q573" i="10"/>
  <c r="Q573" i="9"/>
  <c r="Q573" i="7"/>
  <c r="J573" i="1"/>
  <c r="R573" i="1"/>
  <c r="J573" i="11"/>
  <c r="R573" i="11"/>
  <c r="J573" i="10"/>
  <c r="R573" i="10"/>
  <c r="J573" i="9"/>
  <c r="R573" i="9"/>
  <c r="J573" i="7"/>
  <c r="R573" i="7"/>
  <c r="W1676" i="10"/>
  <c r="Q573" i="1"/>
  <c r="K573" i="1"/>
  <c r="K573" i="11"/>
  <c r="K573" i="10"/>
  <c r="K573" i="9"/>
  <c r="K573" i="7"/>
  <c r="I573" i="11"/>
  <c r="S573" i="1"/>
  <c r="S573" i="11"/>
  <c r="S573" i="10"/>
  <c r="S573" i="9"/>
  <c r="S573" i="7"/>
  <c r="L573" i="1"/>
  <c r="T573" i="1"/>
  <c r="L573" i="11"/>
  <c r="T573" i="11"/>
  <c r="L573" i="10"/>
  <c r="T573" i="10"/>
  <c r="L573" i="9"/>
  <c r="T573" i="9"/>
  <c r="L573" i="7"/>
  <c r="T573" i="7"/>
  <c r="W1676" i="7"/>
  <c r="W1677" i="7"/>
  <c r="K1677" i="12"/>
  <c r="K1676" i="12"/>
  <c r="L1676" i="12"/>
  <c r="T1676" i="12"/>
  <c r="L1677" i="12"/>
  <c r="T1677" i="12"/>
  <c r="S1676" i="12"/>
  <c r="W1676" i="1"/>
  <c r="M1676" i="12"/>
  <c r="U1676" i="12"/>
  <c r="M1677" i="12"/>
  <c r="U1677" i="12"/>
  <c r="G1380" i="7"/>
  <c r="W1419" i="1"/>
  <c r="G1419" i="12"/>
  <c r="R1676" i="12"/>
  <c r="G1421" i="9"/>
  <c r="N1676" i="12"/>
  <c r="V1676" i="12"/>
  <c r="N1677" i="12"/>
  <c r="V1677" i="12"/>
  <c r="W1676" i="9"/>
  <c r="W1420" i="1"/>
  <c r="G1420" i="12"/>
  <c r="G1677" i="12"/>
  <c r="O1676" i="12"/>
  <c r="O1677" i="12"/>
  <c r="G1418" i="11"/>
  <c r="W1419" i="11"/>
  <c r="W1418" i="11" s="1"/>
  <c r="W1422" i="1"/>
  <c r="G1422" i="12"/>
  <c r="G1421" i="12" s="1"/>
  <c r="J1676" i="12"/>
  <c r="G1410" i="7"/>
  <c r="H1676" i="12"/>
  <c r="P1676" i="12"/>
  <c r="H1677" i="12"/>
  <c r="P1677" i="12"/>
  <c r="W1677" i="1"/>
  <c r="G1418" i="10"/>
  <c r="W1420" i="10"/>
  <c r="W1418" i="10" s="1"/>
  <c r="S1677" i="12"/>
  <c r="I1676" i="12"/>
  <c r="Q1676" i="12"/>
  <c r="I1677" i="12"/>
  <c r="Q1677" i="12"/>
  <c r="P1429" i="10"/>
  <c r="W1391" i="1"/>
  <c r="W1391" i="12" s="1"/>
  <c r="G1391" i="12"/>
  <c r="W1397" i="1"/>
  <c r="W1397" i="12" s="1"/>
  <c r="G1397" i="12"/>
  <c r="W1404" i="1"/>
  <c r="W1404" i="12" s="1"/>
  <c r="G1404" i="12"/>
  <c r="W1416" i="1"/>
  <c r="G1416" i="12"/>
  <c r="W1380" i="11"/>
  <c r="G1380" i="1"/>
  <c r="W1385" i="1"/>
  <c r="W1385" i="12" s="1"/>
  <c r="G1385" i="12"/>
  <c r="W1392" i="1"/>
  <c r="G1392" i="12"/>
  <c r="W1405" i="1"/>
  <c r="G1405" i="12"/>
  <c r="W1417" i="1"/>
  <c r="G1417" i="12"/>
  <c r="W1381" i="1"/>
  <c r="G1381" i="12"/>
  <c r="W1386" i="1"/>
  <c r="W1386" i="12" s="1"/>
  <c r="G1386" i="12"/>
  <c r="W1393" i="1"/>
  <c r="G1393" i="12"/>
  <c r="W1406" i="1"/>
  <c r="W1406" i="12" s="1"/>
  <c r="G1406" i="12"/>
  <c r="K1429" i="10"/>
  <c r="W1387" i="1"/>
  <c r="W1387" i="12" s="1"/>
  <c r="G1387" i="12"/>
  <c r="G1401" i="11"/>
  <c r="G1401" i="10"/>
  <c r="W1403" i="10"/>
  <c r="W1401" i="10" s="1"/>
  <c r="G1401" i="9"/>
  <c r="W1405" i="9"/>
  <c r="W1401" i="9" s="1"/>
  <c r="W1411" i="1"/>
  <c r="G1411" i="12"/>
  <c r="W1388" i="1"/>
  <c r="W1388" i="12" s="1"/>
  <c r="G1388" i="12"/>
  <c r="W1401" i="11"/>
  <c r="W1412" i="1"/>
  <c r="W1412" i="12" s="1"/>
  <c r="G1412" i="12"/>
  <c r="G1389" i="1"/>
  <c r="W1394" i="1"/>
  <c r="W1394" i="12" s="1"/>
  <c r="G1394" i="12"/>
  <c r="G1389" i="11"/>
  <c r="W1393" i="11"/>
  <c r="W1389" i="11" s="1"/>
  <c r="G1389" i="10"/>
  <c r="W1390" i="10"/>
  <c r="W1389" i="10" s="1"/>
  <c r="G1389" i="9"/>
  <c r="W1389" i="9"/>
  <c r="G1389" i="7"/>
  <c r="W1392" i="7"/>
  <c r="W1389" i="7" s="1"/>
  <c r="W1413" i="1"/>
  <c r="W1413" i="12" s="1"/>
  <c r="G1413" i="12"/>
  <c r="W1380" i="7"/>
  <c r="G1380" i="9"/>
  <c r="W1395" i="1"/>
  <c r="W1395" i="12" s="1"/>
  <c r="G1395" i="12"/>
  <c r="W1402" i="1"/>
  <c r="G1402" i="12"/>
  <c r="W1401" i="7"/>
  <c r="G1410" i="1"/>
  <c r="W1414" i="1"/>
  <c r="W1414" i="12" s="1"/>
  <c r="G1414" i="12"/>
  <c r="G1410" i="11"/>
  <c r="W1410" i="11"/>
  <c r="G1410" i="10"/>
  <c r="W1416" i="10"/>
  <c r="W1410" i="10" s="1"/>
  <c r="G1410" i="9"/>
  <c r="W1417" i="9"/>
  <c r="W1410" i="9" s="1"/>
  <c r="W1380" i="9"/>
  <c r="O1429" i="10"/>
  <c r="W1383" i="1"/>
  <c r="G1383" i="12"/>
  <c r="G1380" i="10"/>
  <c r="W1383" i="10"/>
  <c r="W1380" i="10" s="1"/>
  <c r="W1390" i="1"/>
  <c r="G1390" i="12"/>
  <c r="W1396" i="1"/>
  <c r="W1396" i="12" s="1"/>
  <c r="G1396" i="12"/>
  <c r="W1403" i="1"/>
  <c r="G1403" i="12"/>
  <c r="G1415" i="12"/>
  <c r="W1410" i="7"/>
  <c r="H1389" i="1"/>
  <c r="H1410" i="1"/>
  <c r="H1418" i="1"/>
  <c r="H1380" i="1"/>
  <c r="H1401" i="1"/>
  <c r="G1380" i="11"/>
  <c r="O1429" i="7"/>
  <c r="H1429" i="10"/>
  <c r="K1429" i="11"/>
  <c r="G573" i="1"/>
  <c r="G573" i="11"/>
  <c r="G573" i="10"/>
  <c r="G573" i="9"/>
  <c r="G573" i="7"/>
  <c r="W1418" i="1" l="1"/>
  <c r="G1429" i="9"/>
  <c r="G1429" i="11"/>
  <c r="G1429" i="10"/>
  <c r="G1429" i="7"/>
  <c r="G1429" i="1"/>
  <c r="T1172" i="12"/>
  <c r="J1429" i="7"/>
  <c r="I1429" i="11"/>
  <c r="P1429" i="7"/>
  <c r="U1429" i="11"/>
  <c r="Q1429" i="9"/>
  <c r="R1429" i="7"/>
  <c r="O1429" i="1"/>
  <c r="J1429" i="10"/>
  <c r="M1429" i="10"/>
  <c r="R1429" i="1"/>
  <c r="J1429" i="9"/>
  <c r="J1429" i="11"/>
  <c r="K1429" i="7"/>
  <c r="M1429" i="9"/>
  <c r="M1429" i="11"/>
  <c r="U1429" i="10"/>
  <c r="H1429" i="9"/>
  <c r="S1429" i="11"/>
  <c r="I1429" i="9"/>
  <c r="P1429" i="9"/>
  <c r="R1429" i="11"/>
  <c r="S1429" i="10"/>
  <c r="H1429" i="7"/>
  <c r="L1429" i="1"/>
  <c r="M1429" i="7"/>
  <c r="V1429" i="11"/>
  <c r="R1429" i="9"/>
  <c r="V1429" i="10"/>
  <c r="U1429" i="9"/>
  <c r="L1429" i="7"/>
  <c r="H1429" i="11"/>
  <c r="S1429" i="1"/>
  <c r="P1429" i="1"/>
  <c r="I1429" i="1"/>
  <c r="Q1429" i="10"/>
  <c r="O1429" i="11"/>
  <c r="N1429" i="11"/>
  <c r="N1429" i="1"/>
  <c r="Q1429" i="11"/>
  <c r="L1429" i="9"/>
  <c r="T1429" i="1"/>
  <c r="T1429" i="11"/>
  <c r="W1677" i="12"/>
  <c r="K1429" i="1"/>
  <c r="I1429" i="10"/>
  <c r="G1418" i="12"/>
  <c r="N1429" i="9"/>
  <c r="G1380" i="12"/>
  <c r="I1429" i="7"/>
  <c r="S1429" i="7"/>
  <c r="K1429" i="9"/>
  <c r="O1429" i="9"/>
  <c r="T1429" i="9"/>
  <c r="J1429" i="1"/>
  <c r="L1429" i="10"/>
  <c r="T1429" i="7"/>
  <c r="T1429" i="10"/>
  <c r="Q1429" i="7"/>
  <c r="S1429" i="9"/>
  <c r="Q1429" i="1"/>
  <c r="W1420" i="12"/>
  <c r="N1429" i="10"/>
  <c r="P1429" i="11"/>
  <c r="M1429" i="1"/>
  <c r="W1419" i="12"/>
  <c r="W1676" i="12"/>
  <c r="V1429" i="9"/>
  <c r="R1429" i="10"/>
  <c r="V1429" i="7"/>
  <c r="U1429" i="7"/>
  <c r="N1429" i="7"/>
  <c r="U1429" i="1"/>
  <c r="V1429" i="1"/>
  <c r="W1421" i="1"/>
  <c r="W1422" i="12"/>
  <c r="W1421" i="12" s="1"/>
  <c r="W1392" i="12"/>
  <c r="W1411" i="12"/>
  <c r="W1410" i="1"/>
  <c r="W1417" i="12"/>
  <c r="L1429" i="11"/>
  <c r="W1416" i="12"/>
  <c r="W1403" i="12"/>
  <c r="W1383" i="12"/>
  <c r="G1389" i="12"/>
  <c r="W1393" i="12"/>
  <c r="W1405" i="12"/>
  <c r="G1401" i="12"/>
  <c r="W1381" i="12"/>
  <c r="W1380" i="1"/>
  <c r="W1390" i="12"/>
  <c r="W1389" i="1"/>
  <c r="W1402" i="12"/>
  <c r="W1401" i="1"/>
  <c r="G1410" i="12"/>
  <c r="H1429" i="1"/>
  <c r="K1145" i="1"/>
  <c r="J1145" i="1"/>
  <c r="I1145" i="1"/>
  <c r="G1099" i="7"/>
  <c r="U1149"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29" i="12" l="1"/>
  <c r="U1172" i="12"/>
  <c r="V1429" i="12"/>
  <c r="K1429" i="12"/>
  <c r="W1429" i="7"/>
  <c r="W1429" i="9"/>
  <c r="N1429" i="12"/>
  <c r="W1429" i="11"/>
  <c r="R1429" i="12"/>
  <c r="W1418" i="12"/>
  <c r="M1429" i="12"/>
  <c r="W1380" i="12"/>
  <c r="L1429" i="12"/>
  <c r="W1429" i="10"/>
  <c r="W1401" i="12"/>
  <c r="W1389" i="12"/>
  <c r="S1429" i="12"/>
  <c r="J1429" i="12"/>
  <c r="H1429" i="12"/>
  <c r="U1429" i="12"/>
  <c r="W1429" i="1"/>
  <c r="W1410" i="12"/>
  <c r="T1429" i="12"/>
  <c r="P1429" i="12"/>
  <c r="O1429" i="12"/>
  <c r="I1429" i="12"/>
  <c r="Q1429" i="12"/>
  <c r="H1099" i="7"/>
  <c r="F5" i="11"/>
  <c r="F5" i="10"/>
  <c r="F5" i="9"/>
  <c r="F5" i="7"/>
  <c r="F5" i="1"/>
  <c r="V1172" i="12" l="1"/>
  <c r="W1429" i="12"/>
  <c r="I1099" i="7"/>
  <c r="J1099" i="7" s="1"/>
  <c r="K1099" i="7" s="1"/>
  <c r="L1099" i="7" s="1"/>
  <c r="G1099" i="10"/>
  <c r="G1100" i="10"/>
  <c r="H1100" i="10" s="1"/>
  <c r="G1099" i="11"/>
  <c r="H1099" i="11" s="1"/>
  <c r="G1100" i="11"/>
  <c r="G1099" i="9"/>
  <c r="H1099" i="9" s="1"/>
  <c r="G1100" i="9"/>
  <c r="H1100" i="9" s="1"/>
  <c r="I1100" i="9" s="1"/>
  <c r="J1100" i="9" s="1"/>
  <c r="K1100" i="9" s="1"/>
  <c r="G1100" i="7"/>
  <c r="G1099" i="1"/>
  <c r="G1100" i="1"/>
  <c r="F4" i="11"/>
  <c r="F4" i="10"/>
  <c r="F4" i="9"/>
  <c r="F4" i="7"/>
  <c r="F4" i="1"/>
  <c r="W1172" i="12" l="1"/>
  <c r="I1099" i="11"/>
  <c r="J1099" i="11" s="1"/>
  <c r="I1100" i="10"/>
  <c r="I1099" i="9"/>
  <c r="J1099" i="9" s="1"/>
  <c r="K1099" i="9" s="1"/>
  <c r="M1099" i="7"/>
  <c r="N1099" i="7" s="1"/>
  <c r="G1099" i="12"/>
  <c r="H1099" i="1"/>
  <c r="H1100" i="1"/>
  <c r="H1099" i="10"/>
  <c r="H1100" i="7"/>
  <c r="G1100" i="12"/>
  <c r="H1100" i="11"/>
  <c r="H1145" i="1"/>
  <c r="I1100" i="11" l="1"/>
  <c r="I1100" i="1"/>
  <c r="J1100" i="1" s="1"/>
  <c r="K1100" i="1" s="1"/>
  <c r="L1100" i="1" s="1"/>
  <c r="I1099" i="1"/>
  <c r="J1099" i="1" s="1"/>
  <c r="K1099" i="11"/>
  <c r="I1100" i="7"/>
  <c r="J1100" i="10"/>
  <c r="K1100" i="10" s="1"/>
  <c r="I1099" i="10"/>
  <c r="O1099" i="7"/>
  <c r="H1099" i="12"/>
  <c r="H1100" i="12"/>
  <c r="V1658" i="10"/>
  <c r="U1658" i="10"/>
  <c r="T1658" i="10"/>
  <c r="S1658" i="10"/>
  <c r="R1658" i="10"/>
  <c r="Q1658" i="10"/>
  <c r="P1658" i="10"/>
  <c r="O1658" i="10"/>
  <c r="N1658" i="10"/>
  <c r="M1658" i="10"/>
  <c r="L1658" i="10"/>
  <c r="K1658" i="10"/>
  <c r="J1658" i="10"/>
  <c r="I1658" i="10"/>
  <c r="V1657" i="10"/>
  <c r="U1657" i="10"/>
  <c r="T1657" i="10"/>
  <c r="S1657" i="10"/>
  <c r="R1657" i="10"/>
  <c r="Q1657" i="10"/>
  <c r="P1657" i="10"/>
  <c r="O1657" i="10"/>
  <c r="N1657" i="10"/>
  <c r="M1657" i="10"/>
  <c r="L1657" i="10"/>
  <c r="K1657" i="10"/>
  <c r="J1657" i="10"/>
  <c r="I1657" i="10"/>
  <c r="V1655" i="10"/>
  <c r="U1655" i="10"/>
  <c r="T1655" i="10"/>
  <c r="S1655" i="10"/>
  <c r="R1655" i="10"/>
  <c r="Q1655" i="10"/>
  <c r="P1655" i="10"/>
  <c r="O1655" i="10"/>
  <c r="N1655" i="10"/>
  <c r="M1655" i="10"/>
  <c r="L1655" i="10"/>
  <c r="K1655" i="10"/>
  <c r="J1655" i="10"/>
  <c r="I1655" i="10"/>
  <c r="V1654" i="10"/>
  <c r="U1654" i="10"/>
  <c r="T1654" i="10"/>
  <c r="S1654" i="10"/>
  <c r="R1654" i="10"/>
  <c r="Q1654" i="10"/>
  <c r="P1654" i="10"/>
  <c r="O1654" i="10"/>
  <c r="N1654" i="10"/>
  <c r="M1654" i="10"/>
  <c r="L1654" i="10"/>
  <c r="K1654" i="10"/>
  <c r="J1654" i="10"/>
  <c r="I1654" i="10"/>
  <c r="V1652" i="10"/>
  <c r="U1652" i="10"/>
  <c r="T1652" i="10"/>
  <c r="S1652" i="10"/>
  <c r="R1652" i="10"/>
  <c r="Q1652" i="10"/>
  <c r="P1652" i="10"/>
  <c r="O1652" i="10"/>
  <c r="N1652" i="10"/>
  <c r="M1652" i="10"/>
  <c r="L1652" i="10"/>
  <c r="K1652" i="10"/>
  <c r="J1652" i="10"/>
  <c r="I1652" i="10"/>
  <c r="V1651" i="10"/>
  <c r="U1651" i="10"/>
  <c r="T1651" i="10"/>
  <c r="S1651" i="10"/>
  <c r="R1651" i="10"/>
  <c r="Q1651" i="10"/>
  <c r="P1651" i="10"/>
  <c r="O1651" i="10"/>
  <c r="N1651" i="10"/>
  <c r="M1651" i="10"/>
  <c r="L1651" i="10"/>
  <c r="K1651" i="10"/>
  <c r="J1651" i="10"/>
  <c r="I1651" i="10"/>
  <c r="V1649" i="10"/>
  <c r="U1649" i="10"/>
  <c r="T1649" i="10"/>
  <c r="S1649" i="10"/>
  <c r="R1649" i="10"/>
  <c r="Q1649" i="10"/>
  <c r="P1649" i="10"/>
  <c r="O1649" i="10"/>
  <c r="N1649" i="10"/>
  <c r="M1649" i="10"/>
  <c r="L1649" i="10"/>
  <c r="K1649" i="10"/>
  <c r="J1649" i="10"/>
  <c r="I1649" i="10"/>
  <c r="V1648" i="10"/>
  <c r="U1648" i="10"/>
  <c r="T1648" i="10"/>
  <c r="S1648" i="10"/>
  <c r="R1648" i="10"/>
  <c r="Q1648" i="10"/>
  <c r="P1648" i="10"/>
  <c r="O1648" i="10"/>
  <c r="N1648" i="10"/>
  <c r="M1648" i="10"/>
  <c r="L1648" i="10"/>
  <c r="K1648" i="10"/>
  <c r="J1648" i="10"/>
  <c r="I1648" i="10"/>
  <c r="V1646" i="10"/>
  <c r="U1646" i="10"/>
  <c r="T1646" i="10"/>
  <c r="S1646" i="10"/>
  <c r="R1646" i="10"/>
  <c r="Q1646" i="10"/>
  <c r="P1646" i="10"/>
  <c r="O1646" i="10"/>
  <c r="N1646" i="10"/>
  <c r="M1646" i="10"/>
  <c r="L1646" i="10"/>
  <c r="K1646" i="10"/>
  <c r="J1646" i="10"/>
  <c r="I1646" i="10"/>
  <c r="V1645" i="10"/>
  <c r="U1645" i="10"/>
  <c r="T1645" i="10"/>
  <c r="S1645" i="10"/>
  <c r="R1645" i="10"/>
  <c r="Q1645" i="10"/>
  <c r="P1645" i="10"/>
  <c r="O1645" i="10"/>
  <c r="N1645" i="10"/>
  <c r="M1645" i="10"/>
  <c r="L1645" i="10"/>
  <c r="K1645" i="10"/>
  <c r="J1645" i="10"/>
  <c r="I1645"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7" i="10"/>
  <c r="U1637" i="10"/>
  <c r="T1637" i="10"/>
  <c r="S1637" i="10"/>
  <c r="R1637" i="10"/>
  <c r="Q1637" i="10"/>
  <c r="P1637" i="10"/>
  <c r="O1637" i="10"/>
  <c r="N1637" i="10"/>
  <c r="M1637" i="10"/>
  <c r="L1637" i="10"/>
  <c r="K1637" i="10"/>
  <c r="J1637" i="10"/>
  <c r="I1637"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30" i="10"/>
  <c r="U1630" i="10"/>
  <c r="T1630" i="10"/>
  <c r="S1630" i="10"/>
  <c r="R1630" i="10"/>
  <c r="Q1630" i="10"/>
  <c r="P1630" i="10"/>
  <c r="O1630" i="10"/>
  <c r="N1630" i="10"/>
  <c r="M1630" i="10"/>
  <c r="L1630" i="10"/>
  <c r="K1630" i="10"/>
  <c r="J1630" i="10"/>
  <c r="I1630"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3" i="10"/>
  <c r="U1623" i="10"/>
  <c r="T1623" i="10"/>
  <c r="S1623" i="10"/>
  <c r="R1623" i="10"/>
  <c r="Q1623" i="10"/>
  <c r="P1623" i="10"/>
  <c r="O1623" i="10"/>
  <c r="N1623" i="10"/>
  <c r="M1623" i="10"/>
  <c r="L1623" i="10"/>
  <c r="K1623" i="10"/>
  <c r="J1623" i="10"/>
  <c r="I1623"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9" i="10"/>
  <c r="U1609" i="10"/>
  <c r="T1609" i="10"/>
  <c r="S1609" i="10"/>
  <c r="R1609" i="10"/>
  <c r="Q1609" i="10"/>
  <c r="P1609" i="10"/>
  <c r="O1609" i="10"/>
  <c r="N1609" i="10"/>
  <c r="M1609" i="10"/>
  <c r="L1609" i="10"/>
  <c r="K1609" i="10"/>
  <c r="J1609" i="10"/>
  <c r="I1609"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4" i="10"/>
  <c r="U1604" i="10"/>
  <c r="T1604" i="10"/>
  <c r="S1604" i="10"/>
  <c r="R1604" i="10"/>
  <c r="Q1604" i="10"/>
  <c r="P1604" i="10"/>
  <c r="O1604" i="10"/>
  <c r="N1604" i="10"/>
  <c r="M1604" i="10"/>
  <c r="L1604" i="10"/>
  <c r="K1604" i="10"/>
  <c r="J1604" i="10"/>
  <c r="I1604"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599" i="10"/>
  <c r="U1599" i="10"/>
  <c r="T1599" i="10"/>
  <c r="S1599" i="10"/>
  <c r="R1599" i="10"/>
  <c r="Q1599" i="10"/>
  <c r="P1599" i="10"/>
  <c r="O1599" i="10"/>
  <c r="N1599" i="10"/>
  <c r="M1599" i="10"/>
  <c r="L1599" i="10"/>
  <c r="K1599" i="10"/>
  <c r="J1599" i="10"/>
  <c r="I1599"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4" i="10"/>
  <c r="U1594" i="10"/>
  <c r="T1594" i="10"/>
  <c r="S1594" i="10"/>
  <c r="R1594" i="10"/>
  <c r="Q1594" i="10"/>
  <c r="P1594" i="10"/>
  <c r="O1594" i="10"/>
  <c r="N1594" i="10"/>
  <c r="M1594" i="10"/>
  <c r="L1594" i="10"/>
  <c r="K1594" i="10"/>
  <c r="J1594" i="10"/>
  <c r="I1594" i="10"/>
  <c r="V1593" i="10"/>
  <c r="U1593" i="10"/>
  <c r="T1593" i="10"/>
  <c r="S1593" i="10"/>
  <c r="R1593" i="10"/>
  <c r="Q1593" i="10"/>
  <c r="P1593" i="10"/>
  <c r="O1593" i="10"/>
  <c r="N1593" i="10"/>
  <c r="M1593" i="10"/>
  <c r="L1593" i="10"/>
  <c r="K1593" i="10"/>
  <c r="J1593" i="10"/>
  <c r="I1593" i="10"/>
  <c r="V1592" i="10"/>
  <c r="U1592" i="10"/>
  <c r="T1592" i="10"/>
  <c r="S1592" i="10"/>
  <c r="R1592" i="10"/>
  <c r="Q1592" i="10"/>
  <c r="P1592" i="10"/>
  <c r="O1592" i="10"/>
  <c r="N1592" i="10"/>
  <c r="M1592" i="10"/>
  <c r="L1592" i="10"/>
  <c r="K1592" i="10"/>
  <c r="J1592" i="10"/>
  <c r="I1592" i="10"/>
  <c r="V1591" i="10"/>
  <c r="U1591" i="10"/>
  <c r="T1591" i="10"/>
  <c r="S1591" i="10"/>
  <c r="R1591" i="10"/>
  <c r="Q1591" i="10"/>
  <c r="P1591" i="10"/>
  <c r="O1591" i="10"/>
  <c r="N1591" i="10"/>
  <c r="M1591" i="10"/>
  <c r="L1591" i="10"/>
  <c r="K1591" i="10"/>
  <c r="J1591" i="10"/>
  <c r="I1591" i="10"/>
  <c r="V1580" i="10"/>
  <c r="U1580" i="10"/>
  <c r="T1580" i="10"/>
  <c r="S1580" i="10"/>
  <c r="R1580" i="10"/>
  <c r="Q1580" i="10"/>
  <c r="P1580" i="10"/>
  <c r="O1580" i="10"/>
  <c r="N1580" i="10"/>
  <c r="M1580" i="10"/>
  <c r="L1580" i="10"/>
  <c r="K1580" i="10"/>
  <c r="J1580" i="10"/>
  <c r="I1580" i="10"/>
  <c r="V1579" i="10"/>
  <c r="U1579" i="10"/>
  <c r="T1579" i="10"/>
  <c r="S1579" i="10"/>
  <c r="R1579" i="10"/>
  <c r="Q1579" i="10"/>
  <c r="P1579" i="10"/>
  <c r="O1579" i="10"/>
  <c r="N1579" i="10"/>
  <c r="M1579" i="10"/>
  <c r="L1579" i="10"/>
  <c r="K1579" i="10"/>
  <c r="J1579" i="10"/>
  <c r="I1579" i="10"/>
  <c r="V1577" i="10"/>
  <c r="U1577" i="10"/>
  <c r="T1577" i="10"/>
  <c r="S1577" i="10"/>
  <c r="R1577" i="10"/>
  <c r="Q1577" i="10"/>
  <c r="P1577" i="10"/>
  <c r="O1577" i="10"/>
  <c r="N1577" i="10"/>
  <c r="M1577" i="10"/>
  <c r="L1577" i="10"/>
  <c r="K1577" i="10"/>
  <c r="J1577" i="10"/>
  <c r="I1577" i="10"/>
  <c r="V1576" i="10"/>
  <c r="U1576" i="10"/>
  <c r="T1576" i="10"/>
  <c r="S1576" i="10"/>
  <c r="R1576" i="10"/>
  <c r="Q1576" i="10"/>
  <c r="P1576" i="10"/>
  <c r="O1576" i="10"/>
  <c r="N1576" i="10"/>
  <c r="M1576" i="10"/>
  <c r="L1576" i="10"/>
  <c r="K1576" i="10"/>
  <c r="J1576" i="10"/>
  <c r="I1576" i="10"/>
  <c r="V1574" i="10"/>
  <c r="U1574" i="10"/>
  <c r="T1574" i="10"/>
  <c r="S1574" i="10"/>
  <c r="R1574" i="10"/>
  <c r="Q1574" i="10"/>
  <c r="P1574" i="10"/>
  <c r="O1574" i="10"/>
  <c r="N1574" i="10"/>
  <c r="M1574" i="10"/>
  <c r="L1574" i="10"/>
  <c r="K1574" i="10"/>
  <c r="J1574" i="10"/>
  <c r="I1574" i="10"/>
  <c r="V1573" i="10"/>
  <c r="U1573" i="10"/>
  <c r="T1573" i="10"/>
  <c r="S1573" i="10"/>
  <c r="R1573" i="10"/>
  <c r="Q1573" i="10"/>
  <c r="P1573" i="10"/>
  <c r="O1573" i="10"/>
  <c r="N1573" i="10"/>
  <c r="M1573" i="10"/>
  <c r="L1573" i="10"/>
  <c r="K1573" i="10"/>
  <c r="J1573" i="10"/>
  <c r="I1573" i="10"/>
  <c r="V1571" i="10"/>
  <c r="U1571" i="10"/>
  <c r="T1571" i="10"/>
  <c r="S1571" i="10"/>
  <c r="R1571" i="10"/>
  <c r="Q1571" i="10"/>
  <c r="P1571" i="10"/>
  <c r="O1571" i="10"/>
  <c r="N1571" i="10"/>
  <c r="M1571" i="10"/>
  <c r="L1571" i="10"/>
  <c r="K1571" i="10"/>
  <c r="J1571" i="10"/>
  <c r="I1571" i="10"/>
  <c r="V1570" i="10"/>
  <c r="U1570" i="10"/>
  <c r="T1570" i="10"/>
  <c r="S1570" i="10"/>
  <c r="R1570" i="10"/>
  <c r="Q1570" i="10"/>
  <c r="P1570" i="10"/>
  <c r="O1570" i="10"/>
  <c r="N1570" i="10"/>
  <c r="M1570" i="10"/>
  <c r="L1570" i="10"/>
  <c r="K1570" i="10"/>
  <c r="J1570" i="10"/>
  <c r="I1570" i="10"/>
  <c r="V1568" i="10"/>
  <c r="U1568" i="10"/>
  <c r="T1568" i="10"/>
  <c r="S1568" i="10"/>
  <c r="R1568" i="10"/>
  <c r="Q1568" i="10"/>
  <c r="P1568" i="10"/>
  <c r="O1568" i="10"/>
  <c r="N1568" i="10"/>
  <c r="M1568" i="10"/>
  <c r="L1568" i="10"/>
  <c r="K1568" i="10"/>
  <c r="J1568" i="10"/>
  <c r="I1568" i="10"/>
  <c r="V1567" i="10"/>
  <c r="U1567" i="10"/>
  <c r="T1567" i="10"/>
  <c r="S1567" i="10"/>
  <c r="R1567" i="10"/>
  <c r="Q1567" i="10"/>
  <c r="P1567" i="10"/>
  <c r="O1567" i="10"/>
  <c r="N1567" i="10"/>
  <c r="M1567" i="10"/>
  <c r="L1567" i="10"/>
  <c r="K1567" i="10"/>
  <c r="J1567" i="10"/>
  <c r="I1567"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9" i="10"/>
  <c r="U1559" i="10"/>
  <c r="T1559" i="10"/>
  <c r="S1559" i="10"/>
  <c r="R1559" i="10"/>
  <c r="Q1559" i="10"/>
  <c r="P1559" i="10"/>
  <c r="O1559" i="10"/>
  <c r="N1559" i="10"/>
  <c r="M1559" i="10"/>
  <c r="L1559" i="10"/>
  <c r="K1559" i="10"/>
  <c r="J1559" i="10"/>
  <c r="I1559"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2" i="10"/>
  <c r="U1552" i="10"/>
  <c r="T1552" i="10"/>
  <c r="S1552" i="10"/>
  <c r="R1552" i="10"/>
  <c r="Q1552" i="10"/>
  <c r="P1552" i="10"/>
  <c r="O1552" i="10"/>
  <c r="N1552" i="10"/>
  <c r="M1552" i="10"/>
  <c r="L1552" i="10"/>
  <c r="K1552" i="10"/>
  <c r="J1552" i="10"/>
  <c r="I1552"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5" i="10"/>
  <c r="U1545" i="10"/>
  <c r="T1545" i="10"/>
  <c r="S1545" i="10"/>
  <c r="R1545" i="10"/>
  <c r="Q1545" i="10"/>
  <c r="P1545" i="10"/>
  <c r="O1545" i="10"/>
  <c r="N1545" i="10"/>
  <c r="M1545" i="10"/>
  <c r="L1545" i="10"/>
  <c r="K1545" i="10"/>
  <c r="J1545" i="10"/>
  <c r="I1545"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1" i="10"/>
  <c r="U1531" i="10"/>
  <c r="T1531" i="10"/>
  <c r="S1531" i="10"/>
  <c r="R1531" i="10"/>
  <c r="Q1531" i="10"/>
  <c r="P1531" i="10"/>
  <c r="O1531" i="10"/>
  <c r="N1531" i="10"/>
  <c r="M1531" i="10"/>
  <c r="L1531" i="10"/>
  <c r="K1531" i="10"/>
  <c r="J1531" i="10"/>
  <c r="I1531"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6" i="10"/>
  <c r="U1526" i="10"/>
  <c r="T1526" i="10"/>
  <c r="S1526" i="10"/>
  <c r="R1526" i="10"/>
  <c r="Q1526" i="10"/>
  <c r="P1526" i="10"/>
  <c r="O1526" i="10"/>
  <c r="N1526" i="10"/>
  <c r="M1526" i="10"/>
  <c r="L1526" i="10"/>
  <c r="K1526" i="10"/>
  <c r="J1526" i="10"/>
  <c r="I1526"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1" i="10"/>
  <c r="U1521" i="10"/>
  <c r="T1521" i="10"/>
  <c r="S1521" i="10"/>
  <c r="R1521" i="10"/>
  <c r="Q1521" i="10"/>
  <c r="P1521" i="10"/>
  <c r="O1521" i="10"/>
  <c r="N1521" i="10"/>
  <c r="M1521" i="10"/>
  <c r="L1521" i="10"/>
  <c r="K1521" i="10"/>
  <c r="J1521" i="10"/>
  <c r="I1521"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6" i="10"/>
  <c r="U1516" i="10"/>
  <c r="T1516" i="10"/>
  <c r="S1516" i="10"/>
  <c r="R1516" i="10"/>
  <c r="Q1516" i="10"/>
  <c r="P1516" i="10"/>
  <c r="O1516" i="10"/>
  <c r="N1516" i="10"/>
  <c r="M1516" i="10"/>
  <c r="L1516" i="10"/>
  <c r="K1516" i="10"/>
  <c r="J1516" i="10"/>
  <c r="I1516" i="10"/>
  <c r="V1515" i="10"/>
  <c r="U1515" i="10"/>
  <c r="T1515" i="10"/>
  <c r="S1515" i="10"/>
  <c r="R1515" i="10"/>
  <c r="Q1515" i="10"/>
  <c r="P1515" i="10"/>
  <c r="O1515" i="10"/>
  <c r="N1515" i="10"/>
  <c r="M1515" i="10"/>
  <c r="L1515" i="10"/>
  <c r="K1515" i="10"/>
  <c r="J1515" i="10"/>
  <c r="I1515" i="10"/>
  <c r="V1514" i="10"/>
  <c r="U1514" i="10"/>
  <c r="T1514" i="10"/>
  <c r="S1514" i="10"/>
  <c r="R1514" i="10"/>
  <c r="Q1514" i="10"/>
  <c r="P1514" i="10"/>
  <c r="O1514" i="10"/>
  <c r="N1514" i="10"/>
  <c r="M1514" i="10"/>
  <c r="L1514" i="10"/>
  <c r="K1514" i="10"/>
  <c r="J1514" i="10"/>
  <c r="I1514" i="10"/>
  <c r="V1513" i="10"/>
  <c r="U1513" i="10"/>
  <c r="T1513" i="10"/>
  <c r="S1513" i="10"/>
  <c r="R1513" i="10"/>
  <c r="Q1513" i="10"/>
  <c r="P1513" i="10"/>
  <c r="O1513" i="10"/>
  <c r="N1513" i="10"/>
  <c r="M1513" i="10"/>
  <c r="L1513" i="10"/>
  <c r="K1513" i="10"/>
  <c r="J1513" i="10"/>
  <c r="I1513" i="10"/>
  <c r="V1502" i="10"/>
  <c r="U1502" i="10"/>
  <c r="T1502" i="10"/>
  <c r="S1502" i="10"/>
  <c r="R1502" i="10"/>
  <c r="Q1502" i="10"/>
  <c r="P1502" i="10"/>
  <c r="O1502" i="10"/>
  <c r="N1502" i="10"/>
  <c r="M1502" i="10"/>
  <c r="L1502" i="10"/>
  <c r="K1502" i="10"/>
  <c r="J1502" i="10"/>
  <c r="I1502" i="10"/>
  <c r="V1501" i="10"/>
  <c r="U1501" i="10"/>
  <c r="T1501" i="10"/>
  <c r="S1501" i="10"/>
  <c r="R1501" i="10"/>
  <c r="Q1501" i="10"/>
  <c r="P1501" i="10"/>
  <c r="O1501" i="10"/>
  <c r="N1501" i="10"/>
  <c r="M1501" i="10"/>
  <c r="L1501" i="10"/>
  <c r="K1501" i="10"/>
  <c r="J1501" i="10"/>
  <c r="I1501" i="10"/>
  <c r="V1499" i="10"/>
  <c r="U1499" i="10"/>
  <c r="T1499" i="10"/>
  <c r="S1499" i="10"/>
  <c r="R1499" i="10"/>
  <c r="Q1499" i="10"/>
  <c r="P1499" i="10"/>
  <c r="O1499" i="10"/>
  <c r="N1499" i="10"/>
  <c r="M1499" i="10"/>
  <c r="L1499" i="10"/>
  <c r="K1499" i="10"/>
  <c r="J1499" i="10"/>
  <c r="I1499" i="10"/>
  <c r="V1498" i="10"/>
  <c r="U1498" i="10"/>
  <c r="T1498" i="10"/>
  <c r="S1498" i="10"/>
  <c r="R1498" i="10"/>
  <c r="Q1498" i="10"/>
  <c r="P1498" i="10"/>
  <c r="O1498" i="10"/>
  <c r="N1498" i="10"/>
  <c r="M1498" i="10"/>
  <c r="L1498" i="10"/>
  <c r="K1498" i="10"/>
  <c r="J1498" i="10"/>
  <c r="I1498" i="10"/>
  <c r="V1496" i="10"/>
  <c r="U1496" i="10"/>
  <c r="T1496" i="10"/>
  <c r="S1496" i="10"/>
  <c r="R1496" i="10"/>
  <c r="Q1496" i="10"/>
  <c r="P1496" i="10"/>
  <c r="O1496" i="10"/>
  <c r="N1496" i="10"/>
  <c r="M1496" i="10"/>
  <c r="L1496" i="10"/>
  <c r="K1496" i="10"/>
  <c r="J1496" i="10"/>
  <c r="I1496" i="10"/>
  <c r="V1495" i="10"/>
  <c r="U1495" i="10"/>
  <c r="T1495" i="10"/>
  <c r="S1495" i="10"/>
  <c r="R1495" i="10"/>
  <c r="Q1495" i="10"/>
  <c r="P1495" i="10"/>
  <c r="O1495" i="10"/>
  <c r="N1495" i="10"/>
  <c r="M1495" i="10"/>
  <c r="L1495" i="10"/>
  <c r="K1495" i="10"/>
  <c r="J1495" i="10"/>
  <c r="I1495" i="10"/>
  <c r="V1493" i="10"/>
  <c r="U1493" i="10"/>
  <c r="T1493" i="10"/>
  <c r="S1493" i="10"/>
  <c r="R1493" i="10"/>
  <c r="Q1493" i="10"/>
  <c r="P1493" i="10"/>
  <c r="O1493" i="10"/>
  <c r="N1493" i="10"/>
  <c r="M1493" i="10"/>
  <c r="L1493" i="10"/>
  <c r="K1493" i="10"/>
  <c r="J1493" i="10"/>
  <c r="I1493" i="10"/>
  <c r="V1492" i="10"/>
  <c r="U1492" i="10"/>
  <c r="T1492" i="10"/>
  <c r="S1492" i="10"/>
  <c r="R1492" i="10"/>
  <c r="Q1492" i="10"/>
  <c r="P1492" i="10"/>
  <c r="O1492" i="10"/>
  <c r="N1492" i="10"/>
  <c r="M1492" i="10"/>
  <c r="L1492" i="10"/>
  <c r="K1492" i="10"/>
  <c r="J1492" i="10"/>
  <c r="I1492" i="10"/>
  <c r="V1490" i="10"/>
  <c r="U1490" i="10"/>
  <c r="T1490" i="10"/>
  <c r="S1490" i="10"/>
  <c r="R1490" i="10"/>
  <c r="Q1490" i="10"/>
  <c r="P1490" i="10"/>
  <c r="O1490" i="10"/>
  <c r="N1490" i="10"/>
  <c r="M1490" i="10"/>
  <c r="L1490" i="10"/>
  <c r="K1490" i="10"/>
  <c r="J1490" i="10"/>
  <c r="I1490" i="10"/>
  <c r="V1489" i="10"/>
  <c r="U1489" i="10"/>
  <c r="T1489" i="10"/>
  <c r="S1489" i="10"/>
  <c r="R1489" i="10"/>
  <c r="Q1489" i="10"/>
  <c r="P1489" i="10"/>
  <c r="O1489" i="10"/>
  <c r="N1489" i="10"/>
  <c r="M1489" i="10"/>
  <c r="L1489" i="10"/>
  <c r="K1489" i="10"/>
  <c r="J1489" i="10"/>
  <c r="I1489"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1" i="10"/>
  <c r="U1481" i="10"/>
  <c r="T1481" i="10"/>
  <c r="S1481" i="10"/>
  <c r="R1481" i="10"/>
  <c r="Q1481" i="10"/>
  <c r="P1481" i="10"/>
  <c r="O1481" i="10"/>
  <c r="N1481" i="10"/>
  <c r="M1481" i="10"/>
  <c r="L1481" i="10"/>
  <c r="K1481" i="10"/>
  <c r="J1481" i="10"/>
  <c r="I1481"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4" i="10"/>
  <c r="U1474" i="10"/>
  <c r="T1474" i="10"/>
  <c r="S1474" i="10"/>
  <c r="R1474" i="10"/>
  <c r="Q1474" i="10"/>
  <c r="P1474" i="10"/>
  <c r="O1474" i="10"/>
  <c r="N1474" i="10"/>
  <c r="M1474" i="10"/>
  <c r="L1474" i="10"/>
  <c r="K1474" i="10"/>
  <c r="J1474" i="10"/>
  <c r="I1474"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7" i="10"/>
  <c r="U1467" i="10"/>
  <c r="T1467" i="10"/>
  <c r="S1467" i="10"/>
  <c r="R1467" i="10"/>
  <c r="Q1467" i="10"/>
  <c r="P1467" i="10"/>
  <c r="O1467" i="10"/>
  <c r="N1467" i="10"/>
  <c r="M1467" i="10"/>
  <c r="L1467" i="10"/>
  <c r="K1467" i="10"/>
  <c r="J1467" i="10"/>
  <c r="I1467"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3" i="10"/>
  <c r="U1453" i="10"/>
  <c r="T1453" i="10"/>
  <c r="S1453" i="10"/>
  <c r="R1453" i="10"/>
  <c r="Q1453" i="10"/>
  <c r="P1453" i="10"/>
  <c r="O1453" i="10"/>
  <c r="N1453" i="10"/>
  <c r="M1453" i="10"/>
  <c r="L1453" i="10"/>
  <c r="K1453" i="10"/>
  <c r="J1453" i="10"/>
  <c r="I1453"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48" i="10"/>
  <c r="U1448" i="10"/>
  <c r="T1448" i="10"/>
  <c r="S1448" i="10"/>
  <c r="R1448" i="10"/>
  <c r="Q1448" i="10"/>
  <c r="P1448" i="10"/>
  <c r="O1448" i="10"/>
  <c r="N1448" i="10"/>
  <c r="M1448" i="10"/>
  <c r="L1448" i="10"/>
  <c r="K1448" i="10"/>
  <c r="J1448" i="10"/>
  <c r="I1448"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3" i="10"/>
  <c r="U1443" i="10"/>
  <c r="T1443" i="10"/>
  <c r="S1443" i="10"/>
  <c r="R1443" i="10"/>
  <c r="Q1443" i="10"/>
  <c r="P1443" i="10"/>
  <c r="O1443" i="10"/>
  <c r="N1443" i="10"/>
  <c r="M1443" i="10"/>
  <c r="L1443" i="10"/>
  <c r="K1443" i="10"/>
  <c r="J1443" i="10"/>
  <c r="I1443"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8" i="10"/>
  <c r="U1438" i="10"/>
  <c r="T1438" i="10"/>
  <c r="S1438" i="10"/>
  <c r="R1438" i="10"/>
  <c r="Q1438" i="10"/>
  <c r="P1438" i="10"/>
  <c r="O1438" i="10"/>
  <c r="N1438" i="10"/>
  <c r="M1438" i="10"/>
  <c r="L1438" i="10"/>
  <c r="K1438" i="10"/>
  <c r="J1438" i="10"/>
  <c r="I1438" i="10"/>
  <c r="V1437" i="10"/>
  <c r="U1437" i="10"/>
  <c r="T1437" i="10"/>
  <c r="S1437" i="10"/>
  <c r="R1437" i="10"/>
  <c r="Q1437" i="10"/>
  <c r="P1437" i="10"/>
  <c r="O1437" i="10"/>
  <c r="N1437" i="10"/>
  <c r="M1437" i="10"/>
  <c r="L1437" i="10"/>
  <c r="K1437" i="10"/>
  <c r="J1437" i="10"/>
  <c r="I1437" i="10"/>
  <c r="V1436" i="10"/>
  <c r="U1436" i="10"/>
  <c r="T1436" i="10"/>
  <c r="S1436" i="10"/>
  <c r="R1436" i="10"/>
  <c r="Q1436" i="10"/>
  <c r="P1436" i="10"/>
  <c r="O1436" i="10"/>
  <c r="N1436" i="10"/>
  <c r="M1436" i="10"/>
  <c r="L1436" i="10"/>
  <c r="K1436" i="10"/>
  <c r="J1436" i="10"/>
  <c r="I1436" i="10"/>
  <c r="V1435" i="10"/>
  <c r="U1435" i="10"/>
  <c r="T1435" i="10"/>
  <c r="S1435" i="10"/>
  <c r="R1435" i="10"/>
  <c r="Q1435" i="10"/>
  <c r="P1435" i="10"/>
  <c r="O1435" i="10"/>
  <c r="N1435" i="10"/>
  <c r="M1435" i="10"/>
  <c r="L1435" i="10"/>
  <c r="K1435" i="10"/>
  <c r="J1435" i="10"/>
  <c r="I1435" i="10"/>
  <c r="V942" i="10"/>
  <c r="U942" i="10"/>
  <c r="T942" i="10"/>
  <c r="S942" i="10"/>
  <c r="R942" i="10"/>
  <c r="Q942" i="10"/>
  <c r="P942" i="10"/>
  <c r="O942" i="10"/>
  <c r="N942" i="10"/>
  <c r="M942" i="10"/>
  <c r="L942" i="10"/>
  <c r="K942" i="10"/>
  <c r="J942" i="10"/>
  <c r="I942" i="10"/>
  <c r="V941" i="10"/>
  <c r="U941" i="10"/>
  <c r="T941" i="10"/>
  <c r="S941" i="10"/>
  <c r="R941" i="10"/>
  <c r="Q941" i="10"/>
  <c r="P941" i="10"/>
  <c r="O941" i="10"/>
  <c r="N941" i="10"/>
  <c r="M941" i="10"/>
  <c r="L941" i="10"/>
  <c r="K941" i="10"/>
  <c r="J941" i="10"/>
  <c r="I941" i="10"/>
  <c r="V939" i="10"/>
  <c r="U939" i="10"/>
  <c r="T939" i="10"/>
  <c r="S939" i="10"/>
  <c r="R939" i="10"/>
  <c r="Q939" i="10"/>
  <c r="P939" i="10"/>
  <c r="O939" i="10"/>
  <c r="N939" i="10"/>
  <c r="M939" i="10"/>
  <c r="L939" i="10"/>
  <c r="K939" i="10"/>
  <c r="J939" i="10"/>
  <c r="I939" i="10"/>
  <c r="V938" i="10"/>
  <c r="U938" i="10"/>
  <c r="T938" i="10"/>
  <c r="S938" i="10"/>
  <c r="R938" i="10"/>
  <c r="Q938" i="10"/>
  <c r="P938" i="10"/>
  <c r="O938" i="10"/>
  <c r="N938" i="10"/>
  <c r="M938" i="10"/>
  <c r="L938" i="10"/>
  <c r="K938" i="10"/>
  <c r="J938" i="10"/>
  <c r="I938" i="10"/>
  <c r="V936" i="10"/>
  <c r="U936" i="10"/>
  <c r="T936" i="10"/>
  <c r="S936" i="10"/>
  <c r="R936" i="10"/>
  <c r="Q936" i="10"/>
  <c r="P936" i="10"/>
  <c r="O936" i="10"/>
  <c r="N936" i="10"/>
  <c r="M936" i="10"/>
  <c r="L936" i="10"/>
  <c r="K936" i="10"/>
  <c r="J936" i="10"/>
  <c r="I936" i="10"/>
  <c r="V935" i="10"/>
  <c r="U935" i="10"/>
  <c r="T935" i="10"/>
  <c r="S935" i="10"/>
  <c r="R935" i="10"/>
  <c r="Q935" i="10"/>
  <c r="P935" i="10"/>
  <c r="O935" i="10"/>
  <c r="N935" i="10"/>
  <c r="M935" i="10"/>
  <c r="L935" i="10"/>
  <c r="K935" i="10"/>
  <c r="J935" i="10"/>
  <c r="I935" i="10"/>
  <c r="V933" i="10"/>
  <c r="U933" i="10"/>
  <c r="T933" i="10"/>
  <c r="S933" i="10"/>
  <c r="R933" i="10"/>
  <c r="Q933" i="10"/>
  <c r="P933" i="10"/>
  <c r="O933" i="10"/>
  <c r="N933" i="10"/>
  <c r="M933" i="10"/>
  <c r="L933" i="10"/>
  <c r="K933" i="10"/>
  <c r="J933" i="10"/>
  <c r="I933" i="10"/>
  <c r="V932" i="10"/>
  <c r="U932" i="10"/>
  <c r="T932" i="10"/>
  <c r="S932" i="10"/>
  <c r="R932" i="10"/>
  <c r="Q932" i="10"/>
  <c r="P932" i="10"/>
  <c r="O932" i="10"/>
  <c r="N932" i="10"/>
  <c r="M932" i="10"/>
  <c r="L932" i="10"/>
  <c r="K932" i="10"/>
  <c r="J932" i="10"/>
  <c r="I932" i="10"/>
  <c r="V930" i="10"/>
  <c r="U930" i="10"/>
  <c r="T930" i="10"/>
  <c r="S930" i="10"/>
  <c r="R930" i="10"/>
  <c r="Q930" i="10"/>
  <c r="P930" i="10"/>
  <c r="O930" i="10"/>
  <c r="N930" i="10"/>
  <c r="M930" i="10"/>
  <c r="L930" i="10"/>
  <c r="K930" i="10"/>
  <c r="J930" i="10"/>
  <c r="I930" i="10"/>
  <c r="V929" i="10"/>
  <c r="U929" i="10"/>
  <c r="T929" i="10"/>
  <c r="S929" i="10"/>
  <c r="R929" i="10"/>
  <c r="Q929" i="10"/>
  <c r="P929" i="10"/>
  <c r="O929" i="10"/>
  <c r="N929" i="10"/>
  <c r="M929" i="10"/>
  <c r="L929" i="10"/>
  <c r="K929" i="10"/>
  <c r="J929" i="10"/>
  <c r="I929" i="10"/>
  <c r="V927" i="10"/>
  <c r="U927" i="10"/>
  <c r="T927" i="10"/>
  <c r="S927" i="10"/>
  <c r="R927" i="10"/>
  <c r="Q927" i="10"/>
  <c r="P927" i="10"/>
  <c r="O927" i="10"/>
  <c r="N927" i="10"/>
  <c r="M927" i="10"/>
  <c r="L927" i="10"/>
  <c r="K927" i="10"/>
  <c r="J927" i="10"/>
  <c r="I927" i="10"/>
  <c r="V926" i="10"/>
  <c r="U926" i="10"/>
  <c r="T926" i="10"/>
  <c r="S926" i="10"/>
  <c r="R926" i="10"/>
  <c r="Q926" i="10"/>
  <c r="P926" i="10"/>
  <c r="O926" i="10"/>
  <c r="N926" i="10"/>
  <c r="M926" i="10"/>
  <c r="L926" i="10"/>
  <c r="K926" i="10"/>
  <c r="J926" i="10"/>
  <c r="I926" i="10"/>
  <c r="V923" i="10"/>
  <c r="U923" i="10"/>
  <c r="T923" i="10"/>
  <c r="S923" i="10"/>
  <c r="R923" i="10"/>
  <c r="Q923" i="10"/>
  <c r="P923" i="10"/>
  <c r="O923" i="10"/>
  <c r="N923" i="10"/>
  <c r="M923" i="10"/>
  <c r="L923" i="10"/>
  <c r="K923" i="10"/>
  <c r="J923" i="10"/>
  <c r="I923" i="10"/>
  <c r="V922" i="10"/>
  <c r="U922" i="10"/>
  <c r="T922" i="10"/>
  <c r="S922" i="10"/>
  <c r="R922" i="10"/>
  <c r="Q922" i="10"/>
  <c r="P922" i="10"/>
  <c r="O922" i="10"/>
  <c r="N922" i="10"/>
  <c r="M922" i="10"/>
  <c r="L922" i="10"/>
  <c r="K922" i="10"/>
  <c r="J922" i="10"/>
  <c r="I922" i="10"/>
  <c r="V921" i="10"/>
  <c r="U921" i="10"/>
  <c r="T921" i="10"/>
  <c r="S921" i="10"/>
  <c r="R921" i="10"/>
  <c r="Q921" i="10"/>
  <c r="P921" i="10"/>
  <c r="O921" i="10"/>
  <c r="N921" i="10"/>
  <c r="M921" i="10"/>
  <c r="L921" i="10"/>
  <c r="K921" i="10"/>
  <c r="J921" i="10"/>
  <c r="I921" i="10"/>
  <c r="V919" i="10"/>
  <c r="U919" i="10"/>
  <c r="T919" i="10"/>
  <c r="S919" i="10"/>
  <c r="R919" i="10"/>
  <c r="Q919" i="10"/>
  <c r="P919" i="10"/>
  <c r="O919" i="10"/>
  <c r="N919" i="10"/>
  <c r="M919" i="10"/>
  <c r="L919" i="10"/>
  <c r="K919" i="10"/>
  <c r="J919" i="10"/>
  <c r="I919" i="10"/>
  <c r="V918" i="10"/>
  <c r="U918" i="10"/>
  <c r="T918" i="10"/>
  <c r="S918" i="10"/>
  <c r="R918" i="10"/>
  <c r="Q918" i="10"/>
  <c r="P918" i="10"/>
  <c r="O918" i="10"/>
  <c r="N918" i="10"/>
  <c r="M918" i="10"/>
  <c r="L918" i="10"/>
  <c r="K918" i="10"/>
  <c r="J918" i="10"/>
  <c r="I918" i="10"/>
  <c r="V916" i="10"/>
  <c r="U916" i="10"/>
  <c r="T916" i="10"/>
  <c r="S916" i="10"/>
  <c r="R916" i="10"/>
  <c r="Q916" i="10"/>
  <c r="P916" i="10"/>
  <c r="O916" i="10"/>
  <c r="N916" i="10"/>
  <c r="M916" i="10"/>
  <c r="L916" i="10"/>
  <c r="K916" i="10"/>
  <c r="J916" i="10"/>
  <c r="I916" i="10"/>
  <c r="V915" i="10"/>
  <c r="U915" i="10"/>
  <c r="T915" i="10"/>
  <c r="S915" i="10"/>
  <c r="R915" i="10"/>
  <c r="Q915" i="10"/>
  <c r="P915" i="10"/>
  <c r="O915" i="10"/>
  <c r="N915" i="10"/>
  <c r="M915" i="10"/>
  <c r="L915" i="10"/>
  <c r="K915" i="10"/>
  <c r="J915" i="10"/>
  <c r="I915" i="10"/>
  <c r="V914" i="10"/>
  <c r="U914" i="10"/>
  <c r="T914" i="10"/>
  <c r="S914" i="10"/>
  <c r="R914" i="10"/>
  <c r="Q914" i="10"/>
  <c r="P914" i="10"/>
  <c r="O914" i="10"/>
  <c r="N914" i="10"/>
  <c r="M914" i="10"/>
  <c r="L914" i="10"/>
  <c r="K914" i="10"/>
  <c r="J914" i="10"/>
  <c r="I914" i="10"/>
  <c r="V912" i="10"/>
  <c r="U912" i="10"/>
  <c r="T912" i="10"/>
  <c r="S912" i="10"/>
  <c r="R912" i="10"/>
  <c r="Q912" i="10"/>
  <c r="P912" i="10"/>
  <c r="O912" i="10"/>
  <c r="N912" i="10"/>
  <c r="M912" i="10"/>
  <c r="L912" i="10"/>
  <c r="K912" i="10"/>
  <c r="J912" i="10"/>
  <c r="I912" i="10"/>
  <c r="V911" i="10"/>
  <c r="U911" i="10"/>
  <c r="T911" i="10"/>
  <c r="S911" i="10"/>
  <c r="R911" i="10"/>
  <c r="Q911" i="10"/>
  <c r="P911" i="10"/>
  <c r="O911" i="10"/>
  <c r="N911" i="10"/>
  <c r="M911" i="10"/>
  <c r="L911" i="10"/>
  <c r="K911" i="10"/>
  <c r="J911" i="10"/>
  <c r="I911" i="10"/>
  <c r="V909" i="10"/>
  <c r="U909" i="10"/>
  <c r="T909" i="10"/>
  <c r="S909" i="10"/>
  <c r="R909" i="10"/>
  <c r="Q909" i="10"/>
  <c r="P909" i="10"/>
  <c r="O909" i="10"/>
  <c r="N909" i="10"/>
  <c r="M909" i="10"/>
  <c r="L909" i="10"/>
  <c r="K909" i="10"/>
  <c r="J909" i="10"/>
  <c r="I909" i="10"/>
  <c r="V908" i="10"/>
  <c r="U908" i="10"/>
  <c r="T908" i="10"/>
  <c r="S908" i="10"/>
  <c r="R908" i="10"/>
  <c r="Q908" i="10"/>
  <c r="P908" i="10"/>
  <c r="O908" i="10"/>
  <c r="N908" i="10"/>
  <c r="M908" i="10"/>
  <c r="L908" i="10"/>
  <c r="K908" i="10"/>
  <c r="J908" i="10"/>
  <c r="I908" i="10"/>
  <c r="V907" i="10"/>
  <c r="U907" i="10"/>
  <c r="T907" i="10"/>
  <c r="S907" i="10"/>
  <c r="R907" i="10"/>
  <c r="Q907" i="10"/>
  <c r="P907" i="10"/>
  <c r="O907" i="10"/>
  <c r="N907" i="10"/>
  <c r="M907" i="10"/>
  <c r="L907" i="10"/>
  <c r="K907" i="10"/>
  <c r="J907" i="10"/>
  <c r="I907" i="10"/>
  <c r="V905" i="10"/>
  <c r="U905" i="10"/>
  <c r="T905" i="10"/>
  <c r="S905" i="10"/>
  <c r="R905" i="10"/>
  <c r="Q905" i="10"/>
  <c r="P905" i="10"/>
  <c r="O905" i="10"/>
  <c r="N905" i="10"/>
  <c r="M905" i="10"/>
  <c r="L905" i="10"/>
  <c r="K905" i="10"/>
  <c r="J905" i="10"/>
  <c r="I905" i="10"/>
  <c r="V904" i="10"/>
  <c r="U904" i="10"/>
  <c r="T904" i="10"/>
  <c r="S904" i="10"/>
  <c r="R904" i="10"/>
  <c r="Q904" i="10"/>
  <c r="P904" i="10"/>
  <c r="O904" i="10"/>
  <c r="N904" i="10"/>
  <c r="M904" i="10"/>
  <c r="L904" i="10"/>
  <c r="K904" i="10"/>
  <c r="J904" i="10"/>
  <c r="I904" i="10"/>
  <c r="V901" i="10"/>
  <c r="U901" i="10"/>
  <c r="T901" i="10"/>
  <c r="S901" i="10"/>
  <c r="R901" i="10"/>
  <c r="Q901" i="10"/>
  <c r="P901" i="10"/>
  <c r="O901" i="10"/>
  <c r="N901" i="10"/>
  <c r="M901" i="10"/>
  <c r="L901" i="10"/>
  <c r="K901" i="10"/>
  <c r="J901" i="10"/>
  <c r="I901" i="10"/>
  <c r="V900" i="10"/>
  <c r="U900" i="10"/>
  <c r="T900" i="10"/>
  <c r="S900" i="10"/>
  <c r="R900" i="10"/>
  <c r="Q900" i="10"/>
  <c r="P900" i="10"/>
  <c r="O900" i="10"/>
  <c r="N900" i="10"/>
  <c r="M900" i="10"/>
  <c r="L900" i="10"/>
  <c r="K900" i="10"/>
  <c r="J900" i="10"/>
  <c r="I900" i="10"/>
  <c r="V899" i="10"/>
  <c r="U899" i="10"/>
  <c r="T899" i="10"/>
  <c r="S899" i="10"/>
  <c r="R899" i="10"/>
  <c r="Q899" i="10"/>
  <c r="P899" i="10"/>
  <c r="O899" i="10"/>
  <c r="N899" i="10"/>
  <c r="M899" i="10"/>
  <c r="L899" i="10"/>
  <c r="K899" i="10"/>
  <c r="J899" i="10"/>
  <c r="I899" i="10"/>
  <c r="V897" i="10"/>
  <c r="U897" i="10"/>
  <c r="T897" i="10"/>
  <c r="S897" i="10"/>
  <c r="R897" i="10"/>
  <c r="Q897" i="10"/>
  <c r="P897" i="10"/>
  <c r="O897" i="10"/>
  <c r="N897" i="10"/>
  <c r="M897" i="10"/>
  <c r="L897" i="10"/>
  <c r="K897" i="10"/>
  <c r="J897" i="10"/>
  <c r="I897" i="10"/>
  <c r="V896" i="10"/>
  <c r="U896" i="10"/>
  <c r="T896" i="10"/>
  <c r="S896" i="10"/>
  <c r="R896" i="10"/>
  <c r="Q896" i="10"/>
  <c r="P896" i="10"/>
  <c r="O896" i="10"/>
  <c r="N896" i="10"/>
  <c r="M896" i="10"/>
  <c r="L896" i="10"/>
  <c r="K896" i="10"/>
  <c r="J896" i="10"/>
  <c r="I896" i="10"/>
  <c r="V895" i="10"/>
  <c r="U895" i="10"/>
  <c r="T895" i="10"/>
  <c r="S895" i="10"/>
  <c r="R895" i="10"/>
  <c r="Q895" i="10"/>
  <c r="P895" i="10"/>
  <c r="O895" i="10"/>
  <c r="N895" i="10"/>
  <c r="M895" i="10"/>
  <c r="L895" i="10"/>
  <c r="K895" i="10"/>
  <c r="J895" i="10"/>
  <c r="I895" i="10"/>
  <c r="V893" i="10"/>
  <c r="U893" i="10"/>
  <c r="T893" i="10"/>
  <c r="S893" i="10"/>
  <c r="R893" i="10"/>
  <c r="Q893" i="10"/>
  <c r="P893" i="10"/>
  <c r="O893" i="10"/>
  <c r="N893" i="10"/>
  <c r="M893" i="10"/>
  <c r="L893" i="10"/>
  <c r="K893" i="10"/>
  <c r="J893" i="10"/>
  <c r="I893" i="10"/>
  <c r="V892" i="10"/>
  <c r="U892" i="10"/>
  <c r="T892" i="10"/>
  <c r="S892" i="10"/>
  <c r="R892" i="10"/>
  <c r="Q892" i="10"/>
  <c r="P892" i="10"/>
  <c r="O892" i="10"/>
  <c r="N892" i="10"/>
  <c r="M892" i="10"/>
  <c r="L892" i="10"/>
  <c r="K892" i="10"/>
  <c r="J892" i="10"/>
  <c r="I892" i="10"/>
  <c r="V891" i="10"/>
  <c r="U891" i="10"/>
  <c r="T891" i="10"/>
  <c r="S891" i="10"/>
  <c r="R891" i="10"/>
  <c r="Q891" i="10"/>
  <c r="P891" i="10"/>
  <c r="O891" i="10"/>
  <c r="N891" i="10"/>
  <c r="M891" i="10"/>
  <c r="L891" i="10"/>
  <c r="K891" i="10"/>
  <c r="J891" i="10"/>
  <c r="I891" i="10"/>
  <c r="V888" i="10"/>
  <c r="U888" i="10"/>
  <c r="T888" i="10"/>
  <c r="S888" i="10"/>
  <c r="R888" i="10"/>
  <c r="Q888" i="10"/>
  <c r="P888" i="10"/>
  <c r="O888" i="10"/>
  <c r="N888" i="10"/>
  <c r="M888" i="10"/>
  <c r="L888" i="10"/>
  <c r="K888" i="10"/>
  <c r="J888" i="10"/>
  <c r="I888" i="10"/>
  <c r="V887" i="10"/>
  <c r="U887" i="10"/>
  <c r="T887" i="10"/>
  <c r="S887" i="10"/>
  <c r="R887" i="10"/>
  <c r="Q887" i="10"/>
  <c r="P887" i="10"/>
  <c r="O887" i="10"/>
  <c r="N887" i="10"/>
  <c r="M887" i="10"/>
  <c r="L887" i="10"/>
  <c r="K887" i="10"/>
  <c r="J887" i="10"/>
  <c r="I887" i="10"/>
  <c r="V886" i="10"/>
  <c r="U886" i="10"/>
  <c r="T886" i="10"/>
  <c r="S886" i="10"/>
  <c r="R886" i="10"/>
  <c r="Q886" i="10"/>
  <c r="P886" i="10"/>
  <c r="O886" i="10"/>
  <c r="N886" i="10"/>
  <c r="M886" i="10"/>
  <c r="L886" i="10"/>
  <c r="K886" i="10"/>
  <c r="J886" i="10"/>
  <c r="I886" i="10"/>
  <c r="V885" i="10"/>
  <c r="U885" i="10"/>
  <c r="T885" i="10"/>
  <c r="S885" i="10"/>
  <c r="R885" i="10"/>
  <c r="Q885" i="10"/>
  <c r="P885" i="10"/>
  <c r="O885" i="10"/>
  <c r="N885" i="10"/>
  <c r="M885" i="10"/>
  <c r="L885" i="10"/>
  <c r="K885" i="10"/>
  <c r="J885" i="10"/>
  <c r="I885" i="10"/>
  <c r="V883" i="10"/>
  <c r="U883" i="10"/>
  <c r="T883" i="10"/>
  <c r="S883" i="10"/>
  <c r="R883" i="10"/>
  <c r="Q883" i="10"/>
  <c r="P883" i="10"/>
  <c r="O883" i="10"/>
  <c r="N883" i="10"/>
  <c r="M883" i="10"/>
  <c r="L883" i="10"/>
  <c r="K883" i="10"/>
  <c r="J883" i="10"/>
  <c r="I883" i="10"/>
  <c r="V882" i="10"/>
  <c r="U882" i="10"/>
  <c r="T882" i="10"/>
  <c r="S882" i="10"/>
  <c r="R882" i="10"/>
  <c r="Q882" i="10"/>
  <c r="P882" i="10"/>
  <c r="O882" i="10"/>
  <c r="N882" i="10"/>
  <c r="M882" i="10"/>
  <c r="L882" i="10"/>
  <c r="K882" i="10"/>
  <c r="J882" i="10"/>
  <c r="I882" i="10"/>
  <c r="V881" i="10"/>
  <c r="U881" i="10"/>
  <c r="T881" i="10"/>
  <c r="S881" i="10"/>
  <c r="R881" i="10"/>
  <c r="Q881" i="10"/>
  <c r="P881" i="10"/>
  <c r="O881" i="10"/>
  <c r="N881" i="10"/>
  <c r="M881" i="10"/>
  <c r="L881" i="10"/>
  <c r="K881" i="10"/>
  <c r="J881" i="10"/>
  <c r="I881" i="10"/>
  <c r="V880" i="10"/>
  <c r="U880" i="10"/>
  <c r="T880" i="10"/>
  <c r="S880" i="10"/>
  <c r="R880" i="10"/>
  <c r="Q880" i="10"/>
  <c r="P880" i="10"/>
  <c r="O880" i="10"/>
  <c r="N880" i="10"/>
  <c r="M880" i="10"/>
  <c r="L880" i="10"/>
  <c r="K880" i="10"/>
  <c r="J880" i="10"/>
  <c r="I880" i="10"/>
  <c r="V878" i="10"/>
  <c r="U878" i="10"/>
  <c r="T878" i="10"/>
  <c r="S878" i="10"/>
  <c r="R878" i="10"/>
  <c r="Q878" i="10"/>
  <c r="P878" i="10"/>
  <c r="O878" i="10"/>
  <c r="N878" i="10"/>
  <c r="M878" i="10"/>
  <c r="L878" i="10"/>
  <c r="K878" i="10"/>
  <c r="J878" i="10"/>
  <c r="I878" i="10"/>
  <c r="V877" i="10"/>
  <c r="U877" i="10"/>
  <c r="T877" i="10"/>
  <c r="S877" i="10"/>
  <c r="R877" i="10"/>
  <c r="Q877" i="10"/>
  <c r="P877" i="10"/>
  <c r="O877" i="10"/>
  <c r="N877" i="10"/>
  <c r="M877" i="10"/>
  <c r="L877" i="10"/>
  <c r="K877" i="10"/>
  <c r="J877" i="10"/>
  <c r="I877" i="10"/>
  <c r="V876" i="10"/>
  <c r="U876" i="10"/>
  <c r="T876" i="10"/>
  <c r="S876" i="10"/>
  <c r="R876" i="10"/>
  <c r="Q876" i="10"/>
  <c r="P876" i="10"/>
  <c r="O876" i="10"/>
  <c r="N876" i="10"/>
  <c r="M876" i="10"/>
  <c r="L876" i="10"/>
  <c r="K876" i="10"/>
  <c r="J876" i="10"/>
  <c r="I876" i="10"/>
  <c r="V875" i="10"/>
  <c r="U875" i="10"/>
  <c r="T875" i="10"/>
  <c r="S875" i="10"/>
  <c r="R875" i="10"/>
  <c r="Q875" i="10"/>
  <c r="P875" i="10"/>
  <c r="O875" i="10"/>
  <c r="N875" i="10"/>
  <c r="M875" i="10"/>
  <c r="L875" i="10"/>
  <c r="K875" i="10"/>
  <c r="J875" i="10"/>
  <c r="I875" i="10"/>
  <c r="V1658" i="9"/>
  <c r="U1658" i="9"/>
  <c r="T1658" i="9"/>
  <c r="S1658" i="9"/>
  <c r="R1658" i="9"/>
  <c r="Q1658" i="9"/>
  <c r="P1658" i="9"/>
  <c r="O1658" i="9"/>
  <c r="N1658" i="9"/>
  <c r="M1658" i="9"/>
  <c r="L1658" i="9"/>
  <c r="K1658" i="9"/>
  <c r="J1658" i="9"/>
  <c r="I1658" i="9"/>
  <c r="V1657" i="9"/>
  <c r="U1657" i="9"/>
  <c r="T1657" i="9"/>
  <c r="S1657" i="9"/>
  <c r="R1657" i="9"/>
  <c r="Q1657" i="9"/>
  <c r="P1657" i="9"/>
  <c r="O1657" i="9"/>
  <c r="N1657" i="9"/>
  <c r="M1657" i="9"/>
  <c r="L1657" i="9"/>
  <c r="K1657" i="9"/>
  <c r="J1657" i="9"/>
  <c r="I1657" i="9"/>
  <c r="V1655" i="9"/>
  <c r="U1655" i="9"/>
  <c r="T1655" i="9"/>
  <c r="S1655" i="9"/>
  <c r="R1655" i="9"/>
  <c r="Q1655" i="9"/>
  <c r="P1655" i="9"/>
  <c r="O1655" i="9"/>
  <c r="N1655" i="9"/>
  <c r="M1655" i="9"/>
  <c r="L1655" i="9"/>
  <c r="K1655" i="9"/>
  <c r="J1655" i="9"/>
  <c r="I1655" i="9"/>
  <c r="V1654" i="9"/>
  <c r="U1654" i="9"/>
  <c r="T1654" i="9"/>
  <c r="S1654" i="9"/>
  <c r="R1654" i="9"/>
  <c r="Q1654" i="9"/>
  <c r="P1654" i="9"/>
  <c r="O1654" i="9"/>
  <c r="N1654" i="9"/>
  <c r="M1654" i="9"/>
  <c r="L1654" i="9"/>
  <c r="K1654" i="9"/>
  <c r="J1654" i="9"/>
  <c r="I1654" i="9"/>
  <c r="V1652" i="9"/>
  <c r="U1652" i="9"/>
  <c r="T1652" i="9"/>
  <c r="S1652" i="9"/>
  <c r="R1652" i="9"/>
  <c r="Q1652" i="9"/>
  <c r="P1652" i="9"/>
  <c r="O1652" i="9"/>
  <c r="N1652" i="9"/>
  <c r="M1652" i="9"/>
  <c r="L1652" i="9"/>
  <c r="K1652" i="9"/>
  <c r="J1652" i="9"/>
  <c r="I1652" i="9"/>
  <c r="V1651" i="9"/>
  <c r="U1651" i="9"/>
  <c r="T1651" i="9"/>
  <c r="S1651" i="9"/>
  <c r="R1651" i="9"/>
  <c r="Q1651" i="9"/>
  <c r="P1651" i="9"/>
  <c r="O1651" i="9"/>
  <c r="N1651" i="9"/>
  <c r="M1651" i="9"/>
  <c r="L1651" i="9"/>
  <c r="K1651" i="9"/>
  <c r="J1651" i="9"/>
  <c r="I1651" i="9"/>
  <c r="V1649" i="9"/>
  <c r="U1649" i="9"/>
  <c r="T1649" i="9"/>
  <c r="S1649" i="9"/>
  <c r="R1649" i="9"/>
  <c r="Q1649" i="9"/>
  <c r="P1649" i="9"/>
  <c r="O1649" i="9"/>
  <c r="N1649" i="9"/>
  <c r="M1649" i="9"/>
  <c r="L1649" i="9"/>
  <c r="K1649" i="9"/>
  <c r="J1649" i="9"/>
  <c r="I1649" i="9"/>
  <c r="V1648" i="9"/>
  <c r="U1648" i="9"/>
  <c r="T1648" i="9"/>
  <c r="S1648" i="9"/>
  <c r="R1648" i="9"/>
  <c r="Q1648" i="9"/>
  <c r="P1648" i="9"/>
  <c r="O1648" i="9"/>
  <c r="N1648" i="9"/>
  <c r="M1648" i="9"/>
  <c r="L1648" i="9"/>
  <c r="K1648" i="9"/>
  <c r="J1648" i="9"/>
  <c r="I1648" i="9"/>
  <c r="V1646" i="9"/>
  <c r="U1646" i="9"/>
  <c r="T1646" i="9"/>
  <c r="S1646" i="9"/>
  <c r="R1646" i="9"/>
  <c r="Q1646" i="9"/>
  <c r="P1646" i="9"/>
  <c r="O1646" i="9"/>
  <c r="N1646" i="9"/>
  <c r="M1646" i="9"/>
  <c r="L1646" i="9"/>
  <c r="K1646" i="9"/>
  <c r="J1646" i="9"/>
  <c r="I1646" i="9"/>
  <c r="V1645" i="9"/>
  <c r="U1645" i="9"/>
  <c r="T1645" i="9"/>
  <c r="S1645" i="9"/>
  <c r="R1645" i="9"/>
  <c r="Q1645" i="9"/>
  <c r="P1645" i="9"/>
  <c r="O1645" i="9"/>
  <c r="N1645" i="9"/>
  <c r="M1645" i="9"/>
  <c r="L1645" i="9"/>
  <c r="K1645" i="9"/>
  <c r="J1645" i="9"/>
  <c r="I1645"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7" i="9"/>
  <c r="U1637" i="9"/>
  <c r="T1637" i="9"/>
  <c r="S1637" i="9"/>
  <c r="R1637" i="9"/>
  <c r="Q1637" i="9"/>
  <c r="P1637" i="9"/>
  <c r="O1637" i="9"/>
  <c r="N1637" i="9"/>
  <c r="M1637" i="9"/>
  <c r="L1637" i="9"/>
  <c r="K1637" i="9"/>
  <c r="J1637" i="9"/>
  <c r="I1637"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30" i="9"/>
  <c r="U1630" i="9"/>
  <c r="T1630" i="9"/>
  <c r="S1630" i="9"/>
  <c r="R1630" i="9"/>
  <c r="Q1630" i="9"/>
  <c r="P1630" i="9"/>
  <c r="O1630" i="9"/>
  <c r="N1630" i="9"/>
  <c r="M1630" i="9"/>
  <c r="L1630" i="9"/>
  <c r="K1630" i="9"/>
  <c r="J1630" i="9"/>
  <c r="I1630"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3" i="9"/>
  <c r="U1623" i="9"/>
  <c r="T1623" i="9"/>
  <c r="S1623" i="9"/>
  <c r="R1623" i="9"/>
  <c r="Q1623" i="9"/>
  <c r="P1623" i="9"/>
  <c r="O1623" i="9"/>
  <c r="N1623" i="9"/>
  <c r="M1623" i="9"/>
  <c r="L1623" i="9"/>
  <c r="K1623" i="9"/>
  <c r="J1623" i="9"/>
  <c r="I1623"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9" i="9"/>
  <c r="U1609" i="9"/>
  <c r="T1609" i="9"/>
  <c r="S1609" i="9"/>
  <c r="R1609" i="9"/>
  <c r="Q1609" i="9"/>
  <c r="P1609" i="9"/>
  <c r="O1609" i="9"/>
  <c r="N1609" i="9"/>
  <c r="M1609" i="9"/>
  <c r="L1609" i="9"/>
  <c r="K1609" i="9"/>
  <c r="J1609" i="9"/>
  <c r="I1609"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4" i="9"/>
  <c r="U1604" i="9"/>
  <c r="T1604" i="9"/>
  <c r="S1604" i="9"/>
  <c r="R1604" i="9"/>
  <c r="Q1604" i="9"/>
  <c r="P1604" i="9"/>
  <c r="O1604" i="9"/>
  <c r="N1604" i="9"/>
  <c r="M1604" i="9"/>
  <c r="L1604" i="9"/>
  <c r="K1604" i="9"/>
  <c r="J1604" i="9"/>
  <c r="I1604"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599" i="9"/>
  <c r="U1599" i="9"/>
  <c r="T1599" i="9"/>
  <c r="S1599" i="9"/>
  <c r="R1599" i="9"/>
  <c r="Q1599" i="9"/>
  <c r="P1599" i="9"/>
  <c r="O1599" i="9"/>
  <c r="N1599" i="9"/>
  <c r="M1599" i="9"/>
  <c r="L1599" i="9"/>
  <c r="K1599" i="9"/>
  <c r="J1599" i="9"/>
  <c r="I1599"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4" i="9"/>
  <c r="U1594" i="9"/>
  <c r="T1594" i="9"/>
  <c r="S1594" i="9"/>
  <c r="R1594" i="9"/>
  <c r="Q1594" i="9"/>
  <c r="P1594" i="9"/>
  <c r="O1594" i="9"/>
  <c r="N1594" i="9"/>
  <c r="M1594" i="9"/>
  <c r="L1594" i="9"/>
  <c r="K1594" i="9"/>
  <c r="J1594" i="9"/>
  <c r="I1594" i="9"/>
  <c r="V1593" i="9"/>
  <c r="U1593" i="9"/>
  <c r="T1593" i="9"/>
  <c r="S1593" i="9"/>
  <c r="R1593" i="9"/>
  <c r="Q1593" i="9"/>
  <c r="P1593" i="9"/>
  <c r="O1593" i="9"/>
  <c r="N1593" i="9"/>
  <c r="M1593" i="9"/>
  <c r="L1593" i="9"/>
  <c r="K1593" i="9"/>
  <c r="J1593" i="9"/>
  <c r="I1593" i="9"/>
  <c r="V1592" i="9"/>
  <c r="U1592" i="9"/>
  <c r="T1592" i="9"/>
  <c r="S1592" i="9"/>
  <c r="R1592" i="9"/>
  <c r="Q1592" i="9"/>
  <c r="P1592" i="9"/>
  <c r="O1592" i="9"/>
  <c r="N1592" i="9"/>
  <c r="M1592" i="9"/>
  <c r="L1592" i="9"/>
  <c r="K1592" i="9"/>
  <c r="J1592" i="9"/>
  <c r="I1592" i="9"/>
  <c r="V1591" i="9"/>
  <c r="U1591" i="9"/>
  <c r="T1591" i="9"/>
  <c r="S1591" i="9"/>
  <c r="R1591" i="9"/>
  <c r="Q1591" i="9"/>
  <c r="P1591" i="9"/>
  <c r="O1591" i="9"/>
  <c r="N1591" i="9"/>
  <c r="M1591" i="9"/>
  <c r="L1591" i="9"/>
  <c r="K1591" i="9"/>
  <c r="J1591" i="9"/>
  <c r="I1591" i="9"/>
  <c r="V1580" i="9"/>
  <c r="U1580" i="9"/>
  <c r="T1580" i="9"/>
  <c r="S1580" i="9"/>
  <c r="R1580" i="9"/>
  <c r="Q1580" i="9"/>
  <c r="P1580" i="9"/>
  <c r="O1580" i="9"/>
  <c r="N1580" i="9"/>
  <c r="M1580" i="9"/>
  <c r="L1580" i="9"/>
  <c r="K1580" i="9"/>
  <c r="J1580" i="9"/>
  <c r="I1580" i="9"/>
  <c r="V1579" i="9"/>
  <c r="U1579" i="9"/>
  <c r="T1579" i="9"/>
  <c r="S1579" i="9"/>
  <c r="R1579" i="9"/>
  <c r="Q1579" i="9"/>
  <c r="P1579" i="9"/>
  <c r="O1579" i="9"/>
  <c r="N1579" i="9"/>
  <c r="M1579" i="9"/>
  <c r="L1579" i="9"/>
  <c r="K1579" i="9"/>
  <c r="J1579" i="9"/>
  <c r="I1579" i="9"/>
  <c r="V1577" i="9"/>
  <c r="U1577" i="9"/>
  <c r="T1577" i="9"/>
  <c r="S1577" i="9"/>
  <c r="R1577" i="9"/>
  <c r="Q1577" i="9"/>
  <c r="P1577" i="9"/>
  <c r="O1577" i="9"/>
  <c r="N1577" i="9"/>
  <c r="M1577" i="9"/>
  <c r="L1577" i="9"/>
  <c r="K1577" i="9"/>
  <c r="J1577" i="9"/>
  <c r="I1577" i="9"/>
  <c r="V1576" i="9"/>
  <c r="U1576" i="9"/>
  <c r="T1576" i="9"/>
  <c r="S1576" i="9"/>
  <c r="R1576" i="9"/>
  <c r="Q1576" i="9"/>
  <c r="P1576" i="9"/>
  <c r="O1576" i="9"/>
  <c r="N1576" i="9"/>
  <c r="M1576" i="9"/>
  <c r="L1576" i="9"/>
  <c r="K1576" i="9"/>
  <c r="J1576" i="9"/>
  <c r="I1576" i="9"/>
  <c r="V1574" i="9"/>
  <c r="U1574" i="9"/>
  <c r="T1574" i="9"/>
  <c r="S1574" i="9"/>
  <c r="R1574" i="9"/>
  <c r="Q1574" i="9"/>
  <c r="P1574" i="9"/>
  <c r="O1574" i="9"/>
  <c r="N1574" i="9"/>
  <c r="M1574" i="9"/>
  <c r="L1574" i="9"/>
  <c r="K1574" i="9"/>
  <c r="J1574" i="9"/>
  <c r="I1574" i="9"/>
  <c r="V1573" i="9"/>
  <c r="U1573" i="9"/>
  <c r="T1573" i="9"/>
  <c r="S1573" i="9"/>
  <c r="R1573" i="9"/>
  <c r="Q1573" i="9"/>
  <c r="P1573" i="9"/>
  <c r="O1573" i="9"/>
  <c r="N1573" i="9"/>
  <c r="M1573" i="9"/>
  <c r="L1573" i="9"/>
  <c r="K1573" i="9"/>
  <c r="J1573" i="9"/>
  <c r="I1573" i="9"/>
  <c r="V1571" i="9"/>
  <c r="U1571" i="9"/>
  <c r="T1571" i="9"/>
  <c r="S1571" i="9"/>
  <c r="R1571" i="9"/>
  <c r="Q1571" i="9"/>
  <c r="P1571" i="9"/>
  <c r="O1571" i="9"/>
  <c r="N1571" i="9"/>
  <c r="M1571" i="9"/>
  <c r="L1571" i="9"/>
  <c r="K1571" i="9"/>
  <c r="J1571" i="9"/>
  <c r="I1571" i="9"/>
  <c r="V1570" i="9"/>
  <c r="U1570" i="9"/>
  <c r="T1570" i="9"/>
  <c r="S1570" i="9"/>
  <c r="R1570" i="9"/>
  <c r="Q1570" i="9"/>
  <c r="P1570" i="9"/>
  <c r="O1570" i="9"/>
  <c r="N1570" i="9"/>
  <c r="M1570" i="9"/>
  <c r="L1570" i="9"/>
  <c r="K1570" i="9"/>
  <c r="J1570" i="9"/>
  <c r="I1570" i="9"/>
  <c r="V1568" i="9"/>
  <c r="U1568" i="9"/>
  <c r="T1568" i="9"/>
  <c r="S1568" i="9"/>
  <c r="R1568" i="9"/>
  <c r="Q1568" i="9"/>
  <c r="P1568" i="9"/>
  <c r="O1568" i="9"/>
  <c r="N1568" i="9"/>
  <c r="M1568" i="9"/>
  <c r="L1568" i="9"/>
  <c r="K1568" i="9"/>
  <c r="J1568" i="9"/>
  <c r="I1568" i="9"/>
  <c r="V1567" i="9"/>
  <c r="U1567" i="9"/>
  <c r="T1567" i="9"/>
  <c r="S1567" i="9"/>
  <c r="R1567" i="9"/>
  <c r="Q1567" i="9"/>
  <c r="P1567" i="9"/>
  <c r="O1567" i="9"/>
  <c r="N1567" i="9"/>
  <c r="M1567" i="9"/>
  <c r="L1567" i="9"/>
  <c r="K1567" i="9"/>
  <c r="J1567" i="9"/>
  <c r="I1567"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9" i="9"/>
  <c r="U1559" i="9"/>
  <c r="T1559" i="9"/>
  <c r="S1559" i="9"/>
  <c r="R1559" i="9"/>
  <c r="Q1559" i="9"/>
  <c r="P1559" i="9"/>
  <c r="O1559" i="9"/>
  <c r="N1559" i="9"/>
  <c r="M1559" i="9"/>
  <c r="L1559" i="9"/>
  <c r="K1559" i="9"/>
  <c r="J1559" i="9"/>
  <c r="I1559"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2" i="9"/>
  <c r="U1552" i="9"/>
  <c r="T1552" i="9"/>
  <c r="S1552" i="9"/>
  <c r="R1552" i="9"/>
  <c r="Q1552" i="9"/>
  <c r="P1552" i="9"/>
  <c r="O1552" i="9"/>
  <c r="N1552" i="9"/>
  <c r="M1552" i="9"/>
  <c r="L1552" i="9"/>
  <c r="K1552" i="9"/>
  <c r="J1552" i="9"/>
  <c r="I1552"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5" i="9"/>
  <c r="U1545" i="9"/>
  <c r="T1545" i="9"/>
  <c r="S1545" i="9"/>
  <c r="R1545" i="9"/>
  <c r="Q1545" i="9"/>
  <c r="P1545" i="9"/>
  <c r="O1545" i="9"/>
  <c r="N1545" i="9"/>
  <c r="M1545" i="9"/>
  <c r="L1545" i="9"/>
  <c r="K1545" i="9"/>
  <c r="J1545" i="9"/>
  <c r="I1545"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1" i="9"/>
  <c r="U1531" i="9"/>
  <c r="T1531" i="9"/>
  <c r="S1531" i="9"/>
  <c r="R1531" i="9"/>
  <c r="Q1531" i="9"/>
  <c r="P1531" i="9"/>
  <c r="O1531" i="9"/>
  <c r="N1531" i="9"/>
  <c r="M1531" i="9"/>
  <c r="L1531" i="9"/>
  <c r="K1531" i="9"/>
  <c r="J1531" i="9"/>
  <c r="I1531"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6" i="9"/>
  <c r="U1526" i="9"/>
  <c r="T1526" i="9"/>
  <c r="S1526" i="9"/>
  <c r="R1526" i="9"/>
  <c r="Q1526" i="9"/>
  <c r="P1526" i="9"/>
  <c r="O1526" i="9"/>
  <c r="N1526" i="9"/>
  <c r="M1526" i="9"/>
  <c r="L1526" i="9"/>
  <c r="K1526" i="9"/>
  <c r="J1526" i="9"/>
  <c r="I1526"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1" i="9"/>
  <c r="U1521" i="9"/>
  <c r="T1521" i="9"/>
  <c r="S1521" i="9"/>
  <c r="R1521" i="9"/>
  <c r="Q1521" i="9"/>
  <c r="P1521" i="9"/>
  <c r="O1521" i="9"/>
  <c r="N1521" i="9"/>
  <c r="M1521" i="9"/>
  <c r="L1521" i="9"/>
  <c r="K1521" i="9"/>
  <c r="J1521" i="9"/>
  <c r="I1521"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6" i="9"/>
  <c r="U1516" i="9"/>
  <c r="T1516" i="9"/>
  <c r="S1516" i="9"/>
  <c r="R1516" i="9"/>
  <c r="Q1516" i="9"/>
  <c r="P1516" i="9"/>
  <c r="O1516" i="9"/>
  <c r="N1516" i="9"/>
  <c r="M1516" i="9"/>
  <c r="L1516" i="9"/>
  <c r="K1516" i="9"/>
  <c r="J1516" i="9"/>
  <c r="I1516" i="9"/>
  <c r="V1515" i="9"/>
  <c r="U1515" i="9"/>
  <c r="T1515" i="9"/>
  <c r="S1515" i="9"/>
  <c r="R1515" i="9"/>
  <c r="Q1515" i="9"/>
  <c r="P1515" i="9"/>
  <c r="O1515" i="9"/>
  <c r="N1515" i="9"/>
  <c r="M1515" i="9"/>
  <c r="L1515" i="9"/>
  <c r="K1515" i="9"/>
  <c r="J1515" i="9"/>
  <c r="I1515" i="9"/>
  <c r="V1514" i="9"/>
  <c r="U1514" i="9"/>
  <c r="T1514" i="9"/>
  <c r="S1514" i="9"/>
  <c r="R1514" i="9"/>
  <c r="Q1514" i="9"/>
  <c r="P1514" i="9"/>
  <c r="O1514" i="9"/>
  <c r="N1514" i="9"/>
  <c r="M1514" i="9"/>
  <c r="L1514" i="9"/>
  <c r="K1514" i="9"/>
  <c r="J1514" i="9"/>
  <c r="I1514" i="9"/>
  <c r="V1513" i="9"/>
  <c r="U1513" i="9"/>
  <c r="T1513" i="9"/>
  <c r="S1513" i="9"/>
  <c r="R1513" i="9"/>
  <c r="Q1513" i="9"/>
  <c r="P1513" i="9"/>
  <c r="O1513" i="9"/>
  <c r="N1513" i="9"/>
  <c r="M1513" i="9"/>
  <c r="L1513" i="9"/>
  <c r="K1513" i="9"/>
  <c r="J1513" i="9"/>
  <c r="I1513" i="9"/>
  <c r="V1502" i="9"/>
  <c r="U1502" i="9"/>
  <c r="T1502" i="9"/>
  <c r="S1502" i="9"/>
  <c r="R1502" i="9"/>
  <c r="Q1502" i="9"/>
  <c r="P1502" i="9"/>
  <c r="O1502" i="9"/>
  <c r="N1502" i="9"/>
  <c r="M1502" i="9"/>
  <c r="L1502" i="9"/>
  <c r="K1502" i="9"/>
  <c r="J1502" i="9"/>
  <c r="I1502" i="9"/>
  <c r="V1501" i="9"/>
  <c r="U1501" i="9"/>
  <c r="T1501" i="9"/>
  <c r="S1501" i="9"/>
  <c r="R1501" i="9"/>
  <c r="Q1501" i="9"/>
  <c r="P1501" i="9"/>
  <c r="O1501" i="9"/>
  <c r="N1501" i="9"/>
  <c r="M1501" i="9"/>
  <c r="L1501" i="9"/>
  <c r="K1501" i="9"/>
  <c r="J1501" i="9"/>
  <c r="I1501" i="9"/>
  <c r="V1499" i="9"/>
  <c r="U1499" i="9"/>
  <c r="T1499" i="9"/>
  <c r="S1499" i="9"/>
  <c r="R1499" i="9"/>
  <c r="Q1499" i="9"/>
  <c r="P1499" i="9"/>
  <c r="O1499" i="9"/>
  <c r="N1499" i="9"/>
  <c r="M1499" i="9"/>
  <c r="L1499" i="9"/>
  <c r="K1499" i="9"/>
  <c r="J1499" i="9"/>
  <c r="I1499" i="9"/>
  <c r="V1498" i="9"/>
  <c r="U1498" i="9"/>
  <c r="T1498" i="9"/>
  <c r="S1498" i="9"/>
  <c r="R1498" i="9"/>
  <c r="Q1498" i="9"/>
  <c r="P1498" i="9"/>
  <c r="O1498" i="9"/>
  <c r="N1498" i="9"/>
  <c r="M1498" i="9"/>
  <c r="L1498" i="9"/>
  <c r="K1498" i="9"/>
  <c r="J1498" i="9"/>
  <c r="I1498" i="9"/>
  <c r="V1496" i="9"/>
  <c r="U1496" i="9"/>
  <c r="T1496" i="9"/>
  <c r="S1496" i="9"/>
  <c r="R1496" i="9"/>
  <c r="Q1496" i="9"/>
  <c r="P1496" i="9"/>
  <c r="O1496" i="9"/>
  <c r="N1496" i="9"/>
  <c r="M1496" i="9"/>
  <c r="L1496" i="9"/>
  <c r="K1496" i="9"/>
  <c r="J1496" i="9"/>
  <c r="I1496" i="9"/>
  <c r="V1495" i="9"/>
  <c r="U1495" i="9"/>
  <c r="T1495" i="9"/>
  <c r="S1495" i="9"/>
  <c r="R1495" i="9"/>
  <c r="Q1495" i="9"/>
  <c r="P1495" i="9"/>
  <c r="O1495" i="9"/>
  <c r="N1495" i="9"/>
  <c r="M1495" i="9"/>
  <c r="L1495" i="9"/>
  <c r="K1495" i="9"/>
  <c r="J1495" i="9"/>
  <c r="I1495" i="9"/>
  <c r="V1493" i="9"/>
  <c r="U1493" i="9"/>
  <c r="T1493" i="9"/>
  <c r="S1493" i="9"/>
  <c r="R1493" i="9"/>
  <c r="Q1493" i="9"/>
  <c r="P1493" i="9"/>
  <c r="O1493" i="9"/>
  <c r="N1493" i="9"/>
  <c r="M1493" i="9"/>
  <c r="L1493" i="9"/>
  <c r="K1493" i="9"/>
  <c r="J1493" i="9"/>
  <c r="I1493" i="9"/>
  <c r="V1492" i="9"/>
  <c r="U1492" i="9"/>
  <c r="T1492" i="9"/>
  <c r="S1492" i="9"/>
  <c r="R1492" i="9"/>
  <c r="Q1492" i="9"/>
  <c r="P1492" i="9"/>
  <c r="O1492" i="9"/>
  <c r="N1492" i="9"/>
  <c r="M1492" i="9"/>
  <c r="L1492" i="9"/>
  <c r="K1492" i="9"/>
  <c r="J1492" i="9"/>
  <c r="I1492" i="9"/>
  <c r="V1490" i="9"/>
  <c r="U1490" i="9"/>
  <c r="T1490" i="9"/>
  <c r="S1490" i="9"/>
  <c r="R1490" i="9"/>
  <c r="Q1490" i="9"/>
  <c r="P1490" i="9"/>
  <c r="O1490" i="9"/>
  <c r="N1490" i="9"/>
  <c r="M1490" i="9"/>
  <c r="L1490" i="9"/>
  <c r="K1490" i="9"/>
  <c r="J1490" i="9"/>
  <c r="I1490" i="9"/>
  <c r="V1489" i="9"/>
  <c r="U1489" i="9"/>
  <c r="T1489" i="9"/>
  <c r="S1489" i="9"/>
  <c r="R1489" i="9"/>
  <c r="Q1489" i="9"/>
  <c r="P1489" i="9"/>
  <c r="O1489" i="9"/>
  <c r="N1489" i="9"/>
  <c r="M1489" i="9"/>
  <c r="L1489" i="9"/>
  <c r="K1489" i="9"/>
  <c r="J1489" i="9"/>
  <c r="I1489"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1" i="9"/>
  <c r="U1481" i="9"/>
  <c r="T1481" i="9"/>
  <c r="S1481" i="9"/>
  <c r="R1481" i="9"/>
  <c r="Q1481" i="9"/>
  <c r="P1481" i="9"/>
  <c r="O1481" i="9"/>
  <c r="N1481" i="9"/>
  <c r="M1481" i="9"/>
  <c r="L1481" i="9"/>
  <c r="K1481" i="9"/>
  <c r="J1481" i="9"/>
  <c r="I1481"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4" i="9"/>
  <c r="U1474" i="9"/>
  <c r="T1474" i="9"/>
  <c r="S1474" i="9"/>
  <c r="R1474" i="9"/>
  <c r="Q1474" i="9"/>
  <c r="P1474" i="9"/>
  <c r="O1474" i="9"/>
  <c r="N1474" i="9"/>
  <c r="M1474" i="9"/>
  <c r="L1474" i="9"/>
  <c r="K1474" i="9"/>
  <c r="J1474" i="9"/>
  <c r="I1474"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7" i="9"/>
  <c r="U1467" i="9"/>
  <c r="T1467" i="9"/>
  <c r="S1467" i="9"/>
  <c r="R1467" i="9"/>
  <c r="Q1467" i="9"/>
  <c r="P1467" i="9"/>
  <c r="O1467" i="9"/>
  <c r="N1467" i="9"/>
  <c r="M1467" i="9"/>
  <c r="L1467" i="9"/>
  <c r="K1467" i="9"/>
  <c r="J1467" i="9"/>
  <c r="I1467"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3" i="9"/>
  <c r="U1453" i="9"/>
  <c r="T1453" i="9"/>
  <c r="S1453" i="9"/>
  <c r="R1453" i="9"/>
  <c r="Q1453" i="9"/>
  <c r="P1453" i="9"/>
  <c r="O1453" i="9"/>
  <c r="N1453" i="9"/>
  <c r="M1453" i="9"/>
  <c r="L1453" i="9"/>
  <c r="K1453" i="9"/>
  <c r="J1453" i="9"/>
  <c r="I1453"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48" i="9"/>
  <c r="U1448" i="9"/>
  <c r="T1448" i="9"/>
  <c r="S1448" i="9"/>
  <c r="R1448" i="9"/>
  <c r="Q1448" i="9"/>
  <c r="P1448" i="9"/>
  <c r="O1448" i="9"/>
  <c r="N1448" i="9"/>
  <c r="M1448" i="9"/>
  <c r="L1448" i="9"/>
  <c r="K1448" i="9"/>
  <c r="J1448" i="9"/>
  <c r="I1448"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3" i="9"/>
  <c r="U1443" i="9"/>
  <c r="T1443" i="9"/>
  <c r="S1443" i="9"/>
  <c r="R1443" i="9"/>
  <c r="Q1443" i="9"/>
  <c r="P1443" i="9"/>
  <c r="O1443" i="9"/>
  <c r="N1443" i="9"/>
  <c r="M1443" i="9"/>
  <c r="L1443" i="9"/>
  <c r="K1443" i="9"/>
  <c r="J1443" i="9"/>
  <c r="I1443"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8" i="9"/>
  <c r="U1438" i="9"/>
  <c r="T1438" i="9"/>
  <c r="S1438" i="9"/>
  <c r="R1438" i="9"/>
  <c r="Q1438" i="9"/>
  <c r="P1438" i="9"/>
  <c r="O1438" i="9"/>
  <c r="N1438" i="9"/>
  <c r="M1438" i="9"/>
  <c r="L1438" i="9"/>
  <c r="K1438" i="9"/>
  <c r="J1438" i="9"/>
  <c r="I1438" i="9"/>
  <c r="V1437" i="9"/>
  <c r="U1437" i="9"/>
  <c r="T1437" i="9"/>
  <c r="S1437" i="9"/>
  <c r="R1437" i="9"/>
  <c r="Q1437" i="9"/>
  <c r="P1437" i="9"/>
  <c r="O1437" i="9"/>
  <c r="N1437" i="9"/>
  <c r="M1437" i="9"/>
  <c r="L1437" i="9"/>
  <c r="K1437" i="9"/>
  <c r="J1437" i="9"/>
  <c r="I1437" i="9"/>
  <c r="V1436" i="9"/>
  <c r="U1436" i="9"/>
  <c r="T1436" i="9"/>
  <c r="S1436" i="9"/>
  <c r="R1436" i="9"/>
  <c r="Q1436" i="9"/>
  <c r="P1436" i="9"/>
  <c r="O1436" i="9"/>
  <c r="N1436" i="9"/>
  <c r="M1436" i="9"/>
  <c r="L1436" i="9"/>
  <c r="K1436" i="9"/>
  <c r="J1436" i="9"/>
  <c r="I1436" i="9"/>
  <c r="V1435" i="9"/>
  <c r="U1435" i="9"/>
  <c r="T1435" i="9"/>
  <c r="S1435" i="9"/>
  <c r="R1435" i="9"/>
  <c r="Q1435" i="9"/>
  <c r="P1435" i="9"/>
  <c r="O1435" i="9"/>
  <c r="N1435" i="9"/>
  <c r="M1435" i="9"/>
  <c r="L1435" i="9"/>
  <c r="K1435" i="9"/>
  <c r="J1435" i="9"/>
  <c r="I1435" i="9"/>
  <c r="V942" i="9"/>
  <c r="U942" i="9"/>
  <c r="T942" i="9"/>
  <c r="S942" i="9"/>
  <c r="R942" i="9"/>
  <c r="Q942" i="9"/>
  <c r="P942" i="9"/>
  <c r="O942" i="9"/>
  <c r="N942" i="9"/>
  <c r="M942" i="9"/>
  <c r="L942" i="9"/>
  <c r="K942" i="9"/>
  <c r="J942" i="9"/>
  <c r="I942" i="9"/>
  <c r="V941" i="9"/>
  <c r="U941" i="9"/>
  <c r="T941" i="9"/>
  <c r="S941" i="9"/>
  <c r="R941" i="9"/>
  <c r="Q941" i="9"/>
  <c r="P941" i="9"/>
  <c r="O941" i="9"/>
  <c r="N941" i="9"/>
  <c r="M941" i="9"/>
  <c r="L941" i="9"/>
  <c r="K941" i="9"/>
  <c r="J941" i="9"/>
  <c r="I941" i="9"/>
  <c r="V939" i="9"/>
  <c r="U939" i="9"/>
  <c r="T939" i="9"/>
  <c r="S939" i="9"/>
  <c r="R939" i="9"/>
  <c r="Q939" i="9"/>
  <c r="P939" i="9"/>
  <c r="O939" i="9"/>
  <c r="N939" i="9"/>
  <c r="M939" i="9"/>
  <c r="L939" i="9"/>
  <c r="K939" i="9"/>
  <c r="J939" i="9"/>
  <c r="I939" i="9"/>
  <c r="V938" i="9"/>
  <c r="U938" i="9"/>
  <c r="T938" i="9"/>
  <c r="S938" i="9"/>
  <c r="R938" i="9"/>
  <c r="Q938" i="9"/>
  <c r="P938" i="9"/>
  <c r="O938" i="9"/>
  <c r="N938" i="9"/>
  <c r="M938" i="9"/>
  <c r="L938" i="9"/>
  <c r="K938" i="9"/>
  <c r="J938" i="9"/>
  <c r="I938" i="9"/>
  <c r="V936" i="9"/>
  <c r="U936" i="9"/>
  <c r="T936" i="9"/>
  <c r="S936" i="9"/>
  <c r="R936" i="9"/>
  <c r="Q936" i="9"/>
  <c r="P936" i="9"/>
  <c r="O936" i="9"/>
  <c r="N936" i="9"/>
  <c r="M936" i="9"/>
  <c r="L936" i="9"/>
  <c r="K936" i="9"/>
  <c r="J936" i="9"/>
  <c r="I936" i="9"/>
  <c r="V935" i="9"/>
  <c r="U935" i="9"/>
  <c r="T935" i="9"/>
  <c r="S935" i="9"/>
  <c r="R935" i="9"/>
  <c r="Q935" i="9"/>
  <c r="P935" i="9"/>
  <c r="O935" i="9"/>
  <c r="N935" i="9"/>
  <c r="M935" i="9"/>
  <c r="L935" i="9"/>
  <c r="K935" i="9"/>
  <c r="J935" i="9"/>
  <c r="I935" i="9"/>
  <c r="V933" i="9"/>
  <c r="U933" i="9"/>
  <c r="T933" i="9"/>
  <c r="S933" i="9"/>
  <c r="R933" i="9"/>
  <c r="Q933" i="9"/>
  <c r="P933" i="9"/>
  <c r="O933" i="9"/>
  <c r="N933" i="9"/>
  <c r="M933" i="9"/>
  <c r="L933" i="9"/>
  <c r="K933" i="9"/>
  <c r="J933" i="9"/>
  <c r="I933" i="9"/>
  <c r="V932" i="9"/>
  <c r="U932" i="9"/>
  <c r="T932" i="9"/>
  <c r="S932" i="9"/>
  <c r="R932" i="9"/>
  <c r="Q932" i="9"/>
  <c r="P932" i="9"/>
  <c r="O932" i="9"/>
  <c r="N932" i="9"/>
  <c r="M932" i="9"/>
  <c r="L932" i="9"/>
  <c r="K932" i="9"/>
  <c r="J932" i="9"/>
  <c r="I932" i="9"/>
  <c r="V930" i="9"/>
  <c r="U930" i="9"/>
  <c r="T930" i="9"/>
  <c r="S930" i="9"/>
  <c r="R930" i="9"/>
  <c r="Q930" i="9"/>
  <c r="P930" i="9"/>
  <c r="O930" i="9"/>
  <c r="N930" i="9"/>
  <c r="M930" i="9"/>
  <c r="L930" i="9"/>
  <c r="K930" i="9"/>
  <c r="J930" i="9"/>
  <c r="I930" i="9"/>
  <c r="V929" i="9"/>
  <c r="U929" i="9"/>
  <c r="T929" i="9"/>
  <c r="S929" i="9"/>
  <c r="R929" i="9"/>
  <c r="Q929" i="9"/>
  <c r="P929" i="9"/>
  <c r="O929" i="9"/>
  <c r="N929" i="9"/>
  <c r="M929" i="9"/>
  <c r="L929" i="9"/>
  <c r="K929" i="9"/>
  <c r="J929" i="9"/>
  <c r="I929" i="9"/>
  <c r="V927" i="9"/>
  <c r="U927" i="9"/>
  <c r="T927" i="9"/>
  <c r="S927" i="9"/>
  <c r="R927" i="9"/>
  <c r="Q927" i="9"/>
  <c r="P927" i="9"/>
  <c r="O927" i="9"/>
  <c r="N927" i="9"/>
  <c r="M927" i="9"/>
  <c r="L927" i="9"/>
  <c r="K927" i="9"/>
  <c r="J927" i="9"/>
  <c r="I927" i="9"/>
  <c r="V926" i="9"/>
  <c r="U926" i="9"/>
  <c r="T926" i="9"/>
  <c r="S926" i="9"/>
  <c r="R926" i="9"/>
  <c r="Q926" i="9"/>
  <c r="P926" i="9"/>
  <c r="O926" i="9"/>
  <c r="N926" i="9"/>
  <c r="M926" i="9"/>
  <c r="L926" i="9"/>
  <c r="K926" i="9"/>
  <c r="J926" i="9"/>
  <c r="I926" i="9"/>
  <c r="V923" i="9"/>
  <c r="U923" i="9"/>
  <c r="T923" i="9"/>
  <c r="S923" i="9"/>
  <c r="R923" i="9"/>
  <c r="Q923" i="9"/>
  <c r="P923" i="9"/>
  <c r="O923" i="9"/>
  <c r="N923" i="9"/>
  <c r="M923" i="9"/>
  <c r="L923" i="9"/>
  <c r="K923" i="9"/>
  <c r="J923" i="9"/>
  <c r="I923" i="9"/>
  <c r="V922" i="9"/>
  <c r="U922" i="9"/>
  <c r="T922" i="9"/>
  <c r="S922" i="9"/>
  <c r="R922" i="9"/>
  <c r="Q922" i="9"/>
  <c r="P922" i="9"/>
  <c r="O922" i="9"/>
  <c r="N922" i="9"/>
  <c r="M922" i="9"/>
  <c r="L922" i="9"/>
  <c r="K922" i="9"/>
  <c r="J922" i="9"/>
  <c r="I922" i="9"/>
  <c r="V921" i="9"/>
  <c r="U921" i="9"/>
  <c r="T921" i="9"/>
  <c r="S921" i="9"/>
  <c r="R921" i="9"/>
  <c r="Q921" i="9"/>
  <c r="P921" i="9"/>
  <c r="O921" i="9"/>
  <c r="N921" i="9"/>
  <c r="M921" i="9"/>
  <c r="L921" i="9"/>
  <c r="K921" i="9"/>
  <c r="J921" i="9"/>
  <c r="I921" i="9"/>
  <c r="V919" i="9"/>
  <c r="U919" i="9"/>
  <c r="T919" i="9"/>
  <c r="S919" i="9"/>
  <c r="R919" i="9"/>
  <c r="Q919" i="9"/>
  <c r="P919" i="9"/>
  <c r="O919" i="9"/>
  <c r="N919" i="9"/>
  <c r="M919" i="9"/>
  <c r="L919" i="9"/>
  <c r="K919" i="9"/>
  <c r="J919" i="9"/>
  <c r="I919" i="9"/>
  <c r="V918" i="9"/>
  <c r="U918" i="9"/>
  <c r="T918" i="9"/>
  <c r="S918" i="9"/>
  <c r="R918" i="9"/>
  <c r="Q918" i="9"/>
  <c r="P918" i="9"/>
  <c r="O918" i="9"/>
  <c r="N918" i="9"/>
  <c r="M918" i="9"/>
  <c r="L918" i="9"/>
  <c r="K918" i="9"/>
  <c r="J918" i="9"/>
  <c r="I918" i="9"/>
  <c r="V916" i="9"/>
  <c r="U916" i="9"/>
  <c r="T916" i="9"/>
  <c r="S916" i="9"/>
  <c r="R916" i="9"/>
  <c r="Q916" i="9"/>
  <c r="P916" i="9"/>
  <c r="O916" i="9"/>
  <c r="N916" i="9"/>
  <c r="M916" i="9"/>
  <c r="L916" i="9"/>
  <c r="K916" i="9"/>
  <c r="J916" i="9"/>
  <c r="I916" i="9"/>
  <c r="V915" i="9"/>
  <c r="U915" i="9"/>
  <c r="T915" i="9"/>
  <c r="S915" i="9"/>
  <c r="R915" i="9"/>
  <c r="Q915" i="9"/>
  <c r="P915" i="9"/>
  <c r="O915" i="9"/>
  <c r="N915" i="9"/>
  <c r="M915" i="9"/>
  <c r="L915" i="9"/>
  <c r="K915" i="9"/>
  <c r="J915" i="9"/>
  <c r="I915" i="9"/>
  <c r="V914" i="9"/>
  <c r="U914" i="9"/>
  <c r="T914" i="9"/>
  <c r="S914" i="9"/>
  <c r="R914" i="9"/>
  <c r="Q914" i="9"/>
  <c r="P914" i="9"/>
  <c r="O914" i="9"/>
  <c r="N914" i="9"/>
  <c r="M914" i="9"/>
  <c r="L914" i="9"/>
  <c r="K914" i="9"/>
  <c r="J914" i="9"/>
  <c r="I914" i="9"/>
  <c r="V912" i="9"/>
  <c r="U912" i="9"/>
  <c r="T912" i="9"/>
  <c r="S912" i="9"/>
  <c r="R912" i="9"/>
  <c r="Q912" i="9"/>
  <c r="P912" i="9"/>
  <c r="O912" i="9"/>
  <c r="N912" i="9"/>
  <c r="M912" i="9"/>
  <c r="L912" i="9"/>
  <c r="K912" i="9"/>
  <c r="J912" i="9"/>
  <c r="I912" i="9"/>
  <c r="V911" i="9"/>
  <c r="U911" i="9"/>
  <c r="T911" i="9"/>
  <c r="S911" i="9"/>
  <c r="R911" i="9"/>
  <c r="Q911" i="9"/>
  <c r="P911" i="9"/>
  <c r="O911" i="9"/>
  <c r="N911" i="9"/>
  <c r="M911" i="9"/>
  <c r="L911" i="9"/>
  <c r="K911" i="9"/>
  <c r="J911" i="9"/>
  <c r="I911" i="9"/>
  <c r="V909" i="9"/>
  <c r="U909" i="9"/>
  <c r="T909" i="9"/>
  <c r="S909" i="9"/>
  <c r="R909" i="9"/>
  <c r="Q909" i="9"/>
  <c r="P909" i="9"/>
  <c r="O909" i="9"/>
  <c r="N909" i="9"/>
  <c r="M909" i="9"/>
  <c r="L909" i="9"/>
  <c r="K909" i="9"/>
  <c r="J909" i="9"/>
  <c r="I909" i="9"/>
  <c r="V908" i="9"/>
  <c r="U908" i="9"/>
  <c r="T908" i="9"/>
  <c r="S908" i="9"/>
  <c r="R908" i="9"/>
  <c r="Q908" i="9"/>
  <c r="P908" i="9"/>
  <c r="O908" i="9"/>
  <c r="N908" i="9"/>
  <c r="M908" i="9"/>
  <c r="L908" i="9"/>
  <c r="K908" i="9"/>
  <c r="J908" i="9"/>
  <c r="I908" i="9"/>
  <c r="V907" i="9"/>
  <c r="U907" i="9"/>
  <c r="T907" i="9"/>
  <c r="S907" i="9"/>
  <c r="R907" i="9"/>
  <c r="Q907" i="9"/>
  <c r="P907" i="9"/>
  <c r="O907" i="9"/>
  <c r="N907" i="9"/>
  <c r="M907" i="9"/>
  <c r="L907" i="9"/>
  <c r="K907" i="9"/>
  <c r="J907" i="9"/>
  <c r="I907" i="9"/>
  <c r="V905" i="9"/>
  <c r="U905" i="9"/>
  <c r="T905" i="9"/>
  <c r="S905" i="9"/>
  <c r="R905" i="9"/>
  <c r="Q905" i="9"/>
  <c r="P905" i="9"/>
  <c r="O905" i="9"/>
  <c r="N905" i="9"/>
  <c r="M905" i="9"/>
  <c r="L905" i="9"/>
  <c r="K905" i="9"/>
  <c r="J905" i="9"/>
  <c r="I905" i="9"/>
  <c r="V904" i="9"/>
  <c r="U904" i="9"/>
  <c r="T904" i="9"/>
  <c r="S904" i="9"/>
  <c r="R904" i="9"/>
  <c r="Q904" i="9"/>
  <c r="P904" i="9"/>
  <c r="O904" i="9"/>
  <c r="N904" i="9"/>
  <c r="M904" i="9"/>
  <c r="L904" i="9"/>
  <c r="K904" i="9"/>
  <c r="J904" i="9"/>
  <c r="I904" i="9"/>
  <c r="V901" i="9"/>
  <c r="U901" i="9"/>
  <c r="T901" i="9"/>
  <c r="S901" i="9"/>
  <c r="R901" i="9"/>
  <c r="Q901" i="9"/>
  <c r="P901" i="9"/>
  <c r="O901" i="9"/>
  <c r="N901" i="9"/>
  <c r="M901" i="9"/>
  <c r="L901" i="9"/>
  <c r="K901" i="9"/>
  <c r="J901" i="9"/>
  <c r="I901" i="9"/>
  <c r="V900" i="9"/>
  <c r="U900" i="9"/>
  <c r="T900" i="9"/>
  <c r="S900" i="9"/>
  <c r="R900" i="9"/>
  <c r="Q900" i="9"/>
  <c r="P900" i="9"/>
  <c r="O900" i="9"/>
  <c r="N900" i="9"/>
  <c r="M900" i="9"/>
  <c r="L900" i="9"/>
  <c r="K900" i="9"/>
  <c r="J900" i="9"/>
  <c r="I900" i="9"/>
  <c r="V899" i="9"/>
  <c r="U899" i="9"/>
  <c r="T899" i="9"/>
  <c r="S899" i="9"/>
  <c r="R899" i="9"/>
  <c r="Q899" i="9"/>
  <c r="P899" i="9"/>
  <c r="O899" i="9"/>
  <c r="N899" i="9"/>
  <c r="M899" i="9"/>
  <c r="L899" i="9"/>
  <c r="K899" i="9"/>
  <c r="J899" i="9"/>
  <c r="I899" i="9"/>
  <c r="V897" i="9"/>
  <c r="U897" i="9"/>
  <c r="T897" i="9"/>
  <c r="S897" i="9"/>
  <c r="R897" i="9"/>
  <c r="Q897" i="9"/>
  <c r="P897" i="9"/>
  <c r="O897" i="9"/>
  <c r="N897" i="9"/>
  <c r="M897" i="9"/>
  <c r="L897" i="9"/>
  <c r="K897" i="9"/>
  <c r="J897" i="9"/>
  <c r="I897" i="9"/>
  <c r="V896" i="9"/>
  <c r="U896" i="9"/>
  <c r="T896" i="9"/>
  <c r="S896" i="9"/>
  <c r="R896" i="9"/>
  <c r="Q896" i="9"/>
  <c r="P896" i="9"/>
  <c r="O896" i="9"/>
  <c r="N896" i="9"/>
  <c r="M896" i="9"/>
  <c r="L896" i="9"/>
  <c r="K896" i="9"/>
  <c r="J896" i="9"/>
  <c r="I896" i="9"/>
  <c r="V895" i="9"/>
  <c r="U895" i="9"/>
  <c r="T895" i="9"/>
  <c r="S895" i="9"/>
  <c r="R895" i="9"/>
  <c r="Q895" i="9"/>
  <c r="P895" i="9"/>
  <c r="O895" i="9"/>
  <c r="N895" i="9"/>
  <c r="M895" i="9"/>
  <c r="L895" i="9"/>
  <c r="K895" i="9"/>
  <c r="J895" i="9"/>
  <c r="I895" i="9"/>
  <c r="V893" i="9"/>
  <c r="U893" i="9"/>
  <c r="T893" i="9"/>
  <c r="S893" i="9"/>
  <c r="R893" i="9"/>
  <c r="Q893" i="9"/>
  <c r="P893" i="9"/>
  <c r="O893" i="9"/>
  <c r="N893" i="9"/>
  <c r="M893" i="9"/>
  <c r="L893" i="9"/>
  <c r="K893" i="9"/>
  <c r="J893" i="9"/>
  <c r="I893" i="9"/>
  <c r="V892" i="9"/>
  <c r="U892" i="9"/>
  <c r="T892" i="9"/>
  <c r="S892" i="9"/>
  <c r="R892" i="9"/>
  <c r="Q892" i="9"/>
  <c r="P892" i="9"/>
  <c r="O892" i="9"/>
  <c r="N892" i="9"/>
  <c r="M892" i="9"/>
  <c r="L892" i="9"/>
  <c r="K892" i="9"/>
  <c r="J892" i="9"/>
  <c r="I892" i="9"/>
  <c r="V891" i="9"/>
  <c r="U891" i="9"/>
  <c r="T891" i="9"/>
  <c r="S891" i="9"/>
  <c r="R891" i="9"/>
  <c r="Q891" i="9"/>
  <c r="P891" i="9"/>
  <c r="O891" i="9"/>
  <c r="N891" i="9"/>
  <c r="M891" i="9"/>
  <c r="L891" i="9"/>
  <c r="K891" i="9"/>
  <c r="J891" i="9"/>
  <c r="I891" i="9"/>
  <c r="V888" i="9"/>
  <c r="U888" i="9"/>
  <c r="T888" i="9"/>
  <c r="S888" i="9"/>
  <c r="R888" i="9"/>
  <c r="Q888" i="9"/>
  <c r="P888" i="9"/>
  <c r="O888" i="9"/>
  <c r="N888" i="9"/>
  <c r="M888" i="9"/>
  <c r="L888" i="9"/>
  <c r="K888" i="9"/>
  <c r="J888" i="9"/>
  <c r="I888" i="9"/>
  <c r="V887" i="9"/>
  <c r="U887" i="9"/>
  <c r="T887" i="9"/>
  <c r="S887" i="9"/>
  <c r="R887" i="9"/>
  <c r="Q887" i="9"/>
  <c r="P887" i="9"/>
  <c r="O887" i="9"/>
  <c r="N887" i="9"/>
  <c r="M887" i="9"/>
  <c r="L887" i="9"/>
  <c r="K887" i="9"/>
  <c r="J887" i="9"/>
  <c r="I887" i="9"/>
  <c r="V886" i="9"/>
  <c r="U886" i="9"/>
  <c r="T886" i="9"/>
  <c r="S886" i="9"/>
  <c r="R886" i="9"/>
  <c r="Q886" i="9"/>
  <c r="P886" i="9"/>
  <c r="O886" i="9"/>
  <c r="N886" i="9"/>
  <c r="M886" i="9"/>
  <c r="L886" i="9"/>
  <c r="K886" i="9"/>
  <c r="J886" i="9"/>
  <c r="I886" i="9"/>
  <c r="V885" i="9"/>
  <c r="U885" i="9"/>
  <c r="T885" i="9"/>
  <c r="S885" i="9"/>
  <c r="R885" i="9"/>
  <c r="Q885" i="9"/>
  <c r="P885" i="9"/>
  <c r="O885" i="9"/>
  <c r="N885" i="9"/>
  <c r="M885" i="9"/>
  <c r="L885" i="9"/>
  <c r="K885" i="9"/>
  <c r="J885" i="9"/>
  <c r="I885" i="9"/>
  <c r="V883" i="9"/>
  <c r="U883" i="9"/>
  <c r="T883" i="9"/>
  <c r="S883" i="9"/>
  <c r="R883" i="9"/>
  <c r="Q883" i="9"/>
  <c r="P883" i="9"/>
  <c r="O883" i="9"/>
  <c r="N883" i="9"/>
  <c r="M883" i="9"/>
  <c r="L883" i="9"/>
  <c r="K883" i="9"/>
  <c r="J883" i="9"/>
  <c r="I883" i="9"/>
  <c r="V882" i="9"/>
  <c r="U882" i="9"/>
  <c r="T882" i="9"/>
  <c r="S882" i="9"/>
  <c r="R882" i="9"/>
  <c r="Q882" i="9"/>
  <c r="P882" i="9"/>
  <c r="O882" i="9"/>
  <c r="N882" i="9"/>
  <c r="M882" i="9"/>
  <c r="L882" i="9"/>
  <c r="K882" i="9"/>
  <c r="J882" i="9"/>
  <c r="I882" i="9"/>
  <c r="V881" i="9"/>
  <c r="U881" i="9"/>
  <c r="T881" i="9"/>
  <c r="S881" i="9"/>
  <c r="R881" i="9"/>
  <c r="Q881" i="9"/>
  <c r="P881" i="9"/>
  <c r="O881" i="9"/>
  <c r="N881" i="9"/>
  <c r="M881" i="9"/>
  <c r="L881" i="9"/>
  <c r="K881" i="9"/>
  <c r="J881" i="9"/>
  <c r="I881" i="9"/>
  <c r="V880" i="9"/>
  <c r="U880" i="9"/>
  <c r="T880" i="9"/>
  <c r="S880" i="9"/>
  <c r="R880" i="9"/>
  <c r="Q880" i="9"/>
  <c r="P880" i="9"/>
  <c r="O880" i="9"/>
  <c r="N880" i="9"/>
  <c r="M880" i="9"/>
  <c r="L880" i="9"/>
  <c r="K880" i="9"/>
  <c r="J880" i="9"/>
  <c r="I880" i="9"/>
  <c r="V878" i="9"/>
  <c r="U878" i="9"/>
  <c r="T878" i="9"/>
  <c r="S878" i="9"/>
  <c r="R878" i="9"/>
  <c r="Q878" i="9"/>
  <c r="P878" i="9"/>
  <c r="O878" i="9"/>
  <c r="N878" i="9"/>
  <c r="M878" i="9"/>
  <c r="L878" i="9"/>
  <c r="K878" i="9"/>
  <c r="J878" i="9"/>
  <c r="I878" i="9"/>
  <c r="V877" i="9"/>
  <c r="U877" i="9"/>
  <c r="T877" i="9"/>
  <c r="S877" i="9"/>
  <c r="R877" i="9"/>
  <c r="Q877" i="9"/>
  <c r="P877" i="9"/>
  <c r="O877" i="9"/>
  <c r="N877" i="9"/>
  <c r="M877" i="9"/>
  <c r="L877" i="9"/>
  <c r="K877" i="9"/>
  <c r="J877" i="9"/>
  <c r="I877" i="9"/>
  <c r="V876" i="9"/>
  <c r="U876" i="9"/>
  <c r="T876" i="9"/>
  <c r="S876" i="9"/>
  <c r="R876" i="9"/>
  <c r="Q876" i="9"/>
  <c r="P876" i="9"/>
  <c r="O876" i="9"/>
  <c r="N876" i="9"/>
  <c r="M876" i="9"/>
  <c r="L876" i="9"/>
  <c r="K876" i="9"/>
  <c r="J876" i="9"/>
  <c r="I876" i="9"/>
  <c r="V875" i="9"/>
  <c r="U875" i="9"/>
  <c r="T875" i="9"/>
  <c r="S875" i="9"/>
  <c r="R875" i="9"/>
  <c r="Q875" i="9"/>
  <c r="P875" i="9"/>
  <c r="O875" i="9"/>
  <c r="N875" i="9"/>
  <c r="M875" i="9"/>
  <c r="L875" i="9"/>
  <c r="K875" i="9"/>
  <c r="J875" i="9"/>
  <c r="I875" i="9"/>
  <c r="J1099" i="10" l="1"/>
  <c r="K1099" i="10" s="1"/>
  <c r="J1100" i="11"/>
  <c r="K1100" i="11" s="1"/>
  <c r="J1100" i="7"/>
  <c r="K1100" i="7" s="1"/>
  <c r="P1099" i="7"/>
  <c r="Q1099" i="7" s="1"/>
  <c r="M1100" i="1"/>
  <c r="K1099" i="1"/>
  <c r="L1099" i="1" s="1"/>
  <c r="W1509" i="12"/>
  <c r="W1508" i="12"/>
  <c r="W1507" i="12"/>
  <c r="W1587" i="12"/>
  <c r="W1586" i="12"/>
  <c r="W1585" i="12"/>
  <c r="W1665" i="12"/>
  <c r="W1664" i="12"/>
  <c r="W1663"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9" i="12"/>
  <c r="G808" i="12"/>
  <c r="W806" i="12"/>
  <c r="V806" i="12"/>
  <c r="U806" i="12"/>
  <c r="T806" i="12"/>
  <c r="S806" i="12"/>
  <c r="R806" i="12"/>
  <c r="Q806" i="12"/>
  <c r="P806" i="12"/>
  <c r="O806" i="12"/>
  <c r="N806" i="12"/>
  <c r="M806" i="12"/>
  <c r="L806" i="12"/>
  <c r="K806" i="12"/>
  <c r="J806" i="12"/>
  <c r="I806" i="12"/>
  <c r="H806" i="12"/>
  <c r="G806" i="12"/>
  <c r="W805" i="12"/>
  <c r="V805" i="12"/>
  <c r="U805" i="12"/>
  <c r="T805" i="12"/>
  <c r="S805" i="12"/>
  <c r="R805" i="12"/>
  <c r="Q805" i="12"/>
  <c r="P805" i="12"/>
  <c r="O805" i="12"/>
  <c r="N805" i="12"/>
  <c r="M805" i="12"/>
  <c r="L805" i="12"/>
  <c r="K805" i="12"/>
  <c r="J805" i="12"/>
  <c r="I805" i="12"/>
  <c r="H805" i="12"/>
  <c r="G805" i="12"/>
  <c r="W804" i="12"/>
  <c r="V804" i="12"/>
  <c r="U804" i="12"/>
  <c r="T804" i="12"/>
  <c r="S804" i="12"/>
  <c r="R804" i="12"/>
  <c r="Q804" i="12"/>
  <c r="P804" i="12"/>
  <c r="O804" i="12"/>
  <c r="N804" i="12"/>
  <c r="M804" i="12"/>
  <c r="L804" i="12"/>
  <c r="K804" i="12"/>
  <c r="J804" i="12"/>
  <c r="I804" i="12"/>
  <c r="H804" i="12"/>
  <c r="G804" i="12"/>
  <c r="W802" i="12"/>
  <c r="V802" i="12"/>
  <c r="U802" i="12"/>
  <c r="T802" i="12"/>
  <c r="S802" i="12"/>
  <c r="R802" i="12"/>
  <c r="Q802" i="12"/>
  <c r="P802" i="12"/>
  <c r="O802" i="12"/>
  <c r="N802" i="12"/>
  <c r="M802" i="12"/>
  <c r="L802" i="12"/>
  <c r="K802" i="12"/>
  <c r="J802" i="12"/>
  <c r="I802" i="12"/>
  <c r="H802" i="12"/>
  <c r="G802" i="12"/>
  <c r="W801" i="12"/>
  <c r="V801" i="12"/>
  <c r="U801" i="12"/>
  <c r="T801" i="12"/>
  <c r="S801" i="12"/>
  <c r="R801" i="12"/>
  <c r="Q801" i="12"/>
  <c r="P801" i="12"/>
  <c r="O801" i="12"/>
  <c r="N801" i="12"/>
  <c r="M801" i="12"/>
  <c r="L801" i="12"/>
  <c r="K801" i="12"/>
  <c r="J801" i="12"/>
  <c r="I801" i="12"/>
  <c r="H801" i="12"/>
  <c r="G801" i="12"/>
  <c r="W799" i="12"/>
  <c r="V799" i="12"/>
  <c r="U799" i="12"/>
  <c r="T799" i="12"/>
  <c r="S799" i="12"/>
  <c r="R799" i="12"/>
  <c r="Q799" i="12"/>
  <c r="P799" i="12"/>
  <c r="O799" i="12"/>
  <c r="N799" i="12"/>
  <c r="M799" i="12"/>
  <c r="L799" i="12"/>
  <c r="K799" i="12"/>
  <c r="J799" i="12"/>
  <c r="I799" i="12"/>
  <c r="H799" i="12"/>
  <c r="G799" i="12"/>
  <c r="W798" i="12"/>
  <c r="V798" i="12"/>
  <c r="U798" i="12"/>
  <c r="T798" i="12"/>
  <c r="S798" i="12"/>
  <c r="R798" i="12"/>
  <c r="Q798" i="12"/>
  <c r="P798" i="12"/>
  <c r="O798" i="12"/>
  <c r="N798" i="12"/>
  <c r="M798" i="12"/>
  <c r="L798" i="12"/>
  <c r="K798" i="12"/>
  <c r="J798" i="12"/>
  <c r="I798" i="12"/>
  <c r="H798" i="12"/>
  <c r="G798" i="12"/>
  <c r="W796" i="12"/>
  <c r="V796" i="12"/>
  <c r="U796" i="12"/>
  <c r="T796" i="12"/>
  <c r="S796" i="12"/>
  <c r="R796" i="12"/>
  <c r="Q796" i="12"/>
  <c r="P796" i="12"/>
  <c r="O796" i="12"/>
  <c r="N796" i="12"/>
  <c r="M796" i="12"/>
  <c r="L796" i="12"/>
  <c r="K796" i="12"/>
  <c r="J796" i="12"/>
  <c r="I796" i="12"/>
  <c r="H796" i="12"/>
  <c r="G796" i="12"/>
  <c r="W795" i="12"/>
  <c r="V795" i="12"/>
  <c r="U795" i="12"/>
  <c r="T795" i="12"/>
  <c r="S795" i="12"/>
  <c r="R795" i="12"/>
  <c r="Q795" i="12"/>
  <c r="P795" i="12"/>
  <c r="O795" i="12"/>
  <c r="N795" i="12"/>
  <c r="M795" i="12"/>
  <c r="L795" i="12"/>
  <c r="K795" i="12"/>
  <c r="J795" i="12"/>
  <c r="I795" i="12"/>
  <c r="H795" i="12"/>
  <c r="G795" i="12"/>
  <c r="W793" i="12"/>
  <c r="V793" i="12"/>
  <c r="U793" i="12"/>
  <c r="T793" i="12"/>
  <c r="S793" i="12"/>
  <c r="R793" i="12"/>
  <c r="Q793" i="12"/>
  <c r="P793" i="12"/>
  <c r="O793" i="12"/>
  <c r="N793" i="12"/>
  <c r="M793" i="12"/>
  <c r="L793" i="12"/>
  <c r="K793" i="12"/>
  <c r="J793" i="12"/>
  <c r="I793" i="12"/>
  <c r="H793" i="12"/>
  <c r="G793" i="12"/>
  <c r="W792" i="12"/>
  <c r="V792" i="12"/>
  <c r="U792" i="12"/>
  <c r="T792" i="12"/>
  <c r="S792" i="12"/>
  <c r="R792" i="12"/>
  <c r="Q792" i="12"/>
  <c r="P792" i="12"/>
  <c r="O792" i="12"/>
  <c r="N792" i="12"/>
  <c r="M792" i="12"/>
  <c r="L792" i="12"/>
  <c r="K792" i="12"/>
  <c r="J792" i="12"/>
  <c r="I792" i="12"/>
  <c r="H792" i="12"/>
  <c r="G792" i="12"/>
  <c r="W790" i="12"/>
  <c r="V790" i="12"/>
  <c r="U790" i="12"/>
  <c r="T790" i="12"/>
  <c r="S790" i="12"/>
  <c r="R790" i="12"/>
  <c r="Q790" i="12"/>
  <c r="P790" i="12"/>
  <c r="O790" i="12"/>
  <c r="N790" i="12"/>
  <c r="M790" i="12"/>
  <c r="L790" i="12"/>
  <c r="K790" i="12"/>
  <c r="J790" i="12"/>
  <c r="I790" i="12"/>
  <c r="H790" i="12"/>
  <c r="G790" i="12"/>
  <c r="W789" i="12"/>
  <c r="V789" i="12"/>
  <c r="U789" i="12"/>
  <c r="T789" i="12"/>
  <c r="S789" i="12"/>
  <c r="R789" i="12"/>
  <c r="Q789" i="12"/>
  <c r="P789" i="12"/>
  <c r="O789" i="12"/>
  <c r="N789" i="12"/>
  <c r="M789" i="12"/>
  <c r="L789" i="12"/>
  <c r="K789" i="12"/>
  <c r="J789" i="12"/>
  <c r="I789" i="12"/>
  <c r="H789" i="12"/>
  <c r="G789" i="12"/>
  <c r="W787" i="12"/>
  <c r="V787" i="12"/>
  <c r="U787" i="12"/>
  <c r="T787" i="12"/>
  <c r="S787" i="12"/>
  <c r="R787" i="12"/>
  <c r="Q787" i="12"/>
  <c r="P787" i="12"/>
  <c r="O787" i="12"/>
  <c r="N787" i="12"/>
  <c r="M787" i="12"/>
  <c r="L787" i="12"/>
  <c r="K787" i="12"/>
  <c r="J787" i="12"/>
  <c r="I787" i="12"/>
  <c r="H787" i="12"/>
  <c r="G787" i="12"/>
  <c r="W786" i="12"/>
  <c r="V786" i="12"/>
  <c r="U786" i="12"/>
  <c r="T786" i="12"/>
  <c r="S786" i="12"/>
  <c r="R786" i="12"/>
  <c r="Q786" i="12"/>
  <c r="P786" i="12"/>
  <c r="O786" i="12"/>
  <c r="N786" i="12"/>
  <c r="M786" i="12"/>
  <c r="L786" i="12"/>
  <c r="K786" i="12"/>
  <c r="J786" i="12"/>
  <c r="I786" i="12"/>
  <c r="H786" i="12"/>
  <c r="G786" i="12"/>
  <c r="W783" i="12"/>
  <c r="V783" i="12"/>
  <c r="U783" i="12"/>
  <c r="T783" i="12"/>
  <c r="S783" i="12"/>
  <c r="R783" i="12"/>
  <c r="Q783" i="12"/>
  <c r="P783" i="12"/>
  <c r="O783" i="12"/>
  <c r="N783" i="12"/>
  <c r="M783" i="12"/>
  <c r="L783" i="12"/>
  <c r="K783" i="12"/>
  <c r="J783" i="12"/>
  <c r="I783" i="12"/>
  <c r="H783" i="12"/>
  <c r="G783" i="12"/>
  <c r="W782" i="12"/>
  <c r="V782" i="12"/>
  <c r="U782" i="12"/>
  <c r="T782" i="12"/>
  <c r="S782" i="12"/>
  <c r="R782" i="12"/>
  <c r="Q782" i="12"/>
  <c r="P782" i="12"/>
  <c r="O782" i="12"/>
  <c r="N782" i="12"/>
  <c r="M782" i="12"/>
  <c r="L782" i="12"/>
  <c r="K782" i="12"/>
  <c r="J782" i="12"/>
  <c r="I782" i="12"/>
  <c r="H782" i="12"/>
  <c r="G782" i="12"/>
  <c r="W781" i="12"/>
  <c r="V781" i="12"/>
  <c r="U781" i="12"/>
  <c r="T781" i="12"/>
  <c r="S781" i="12"/>
  <c r="R781" i="12"/>
  <c r="Q781" i="12"/>
  <c r="P781" i="12"/>
  <c r="O781" i="12"/>
  <c r="N781" i="12"/>
  <c r="M781" i="12"/>
  <c r="L781" i="12"/>
  <c r="K781" i="12"/>
  <c r="J781" i="12"/>
  <c r="I781" i="12"/>
  <c r="H781" i="12"/>
  <c r="G781" i="12"/>
  <c r="W779" i="12"/>
  <c r="V779" i="12"/>
  <c r="U779" i="12"/>
  <c r="T779" i="12"/>
  <c r="S779" i="12"/>
  <c r="R779" i="12"/>
  <c r="Q779" i="12"/>
  <c r="P779" i="12"/>
  <c r="O779" i="12"/>
  <c r="N779" i="12"/>
  <c r="M779" i="12"/>
  <c r="L779" i="12"/>
  <c r="K779" i="12"/>
  <c r="J779" i="12"/>
  <c r="I779" i="12"/>
  <c r="H779" i="12"/>
  <c r="G779" i="12"/>
  <c r="W778" i="12"/>
  <c r="V778" i="12"/>
  <c r="U778" i="12"/>
  <c r="T778" i="12"/>
  <c r="S778" i="12"/>
  <c r="R778" i="12"/>
  <c r="Q778" i="12"/>
  <c r="P778" i="12"/>
  <c r="O778" i="12"/>
  <c r="N778" i="12"/>
  <c r="M778" i="12"/>
  <c r="L778" i="12"/>
  <c r="K778" i="12"/>
  <c r="J778" i="12"/>
  <c r="I778" i="12"/>
  <c r="H778" i="12"/>
  <c r="G778" i="12"/>
  <c r="W776" i="12"/>
  <c r="V776" i="12"/>
  <c r="U776" i="12"/>
  <c r="T776" i="12"/>
  <c r="S776" i="12"/>
  <c r="R776" i="12"/>
  <c r="Q776" i="12"/>
  <c r="P776" i="12"/>
  <c r="O776" i="12"/>
  <c r="N776" i="12"/>
  <c r="M776" i="12"/>
  <c r="L776" i="12"/>
  <c r="K776" i="12"/>
  <c r="J776" i="12"/>
  <c r="I776" i="12"/>
  <c r="H776" i="12"/>
  <c r="G776" i="12"/>
  <c r="W775" i="12"/>
  <c r="V775" i="12"/>
  <c r="U775" i="12"/>
  <c r="T775" i="12"/>
  <c r="S775" i="12"/>
  <c r="R775" i="12"/>
  <c r="Q775" i="12"/>
  <c r="P775" i="12"/>
  <c r="O775" i="12"/>
  <c r="N775" i="12"/>
  <c r="M775" i="12"/>
  <c r="L775" i="12"/>
  <c r="K775" i="12"/>
  <c r="J775" i="12"/>
  <c r="I775" i="12"/>
  <c r="H775" i="12"/>
  <c r="G775" i="12"/>
  <c r="W774" i="12"/>
  <c r="V774" i="12"/>
  <c r="U774" i="12"/>
  <c r="T774" i="12"/>
  <c r="S774" i="12"/>
  <c r="R774" i="12"/>
  <c r="Q774" i="12"/>
  <c r="P774" i="12"/>
  <c r="O774" i="12"/>
  <c r="N774" i="12"/>
  <c r="M774" i="12"/>
  <c r="L774" i="12"/>
  <c r="K774" i="12"/>
  <c r="J774" i="12"/>
  <c r="I774" i="12"/>
  <c r="H774" i="12"/>
  <c r="G774" i="12"/>
  <c r="W772" i="12"/>
  <c r="V772" i="12"/>
  <c r="U772" i="12"/>
  <c r="T772" i="12"/>
  <c r="S772" i="12"/>
  <c r="R772" i="12"/>
  <c r="Q772" i="12"/>
  <c r="P772" i="12"/>
  <c r="O772" i="12"/>
  <c r="N772" i="12"/>
  <c r="M772" i="12"/>
  <c r="L772" i="12"/>
  <c r="K772" i="12"/>
  <c r="J772" i="12"/>
  <c r="I772" i="12"/>
  <c r="H772" i="12"/>
  <c r="G772" i="12"/>
  <c r="W771" i="12"/>
  <c r="V771" i="12"/>
  <c r="U771" i="12"/>
  <c r="T771" i="12"/>
  <c r="S771" i="12"/>
  <c r="R771" i="12"/>
  <c r="Q771" i="12"/>
  <c r="P771" i="12"/>
  <c r="O771" i="12"/>
  <c r="N771" i="12"/>
  <c r="M771" i="12"/>
  <c r="L771" i="12"/>
  <c r="K771" i="12"/>
  <c r="J771" i="12"/>
  <c r="I771" i="12"/>
  <c r="H771" i="12"/>
  <c r="G771" i="12"/>
  <c r="W769" i="12"/>
  <c r="V769" i="12"/>
  <c r="U769" i="12"/>
  <c r="T769" i="12"/>
  <c r="S769" i="12"/>
  <c r="R769" i="12"/>
  <c r="Q769" i="12"/>
  <c r="P769" i="12"/>
  <c r="O769" i="12"/>
  <c r="N769" i="12"/>
  <c r="M769" i="12"/>
  <c r="L769" i="12"/>
  <c r="K769" i="12"/>
  <c r="J769" i="12"/>
  <c r="I769" i="12"/>
  <c r="H769" i="12"/>
  <c r="G769" i="12"/>
  <c r="W768" i="12"/>
  <c r="V768" i="12"/>
  <c r="U768" i="12"/>
  <c r="T768" i="12"/>
  <c r="S768" i="12"/>
  <c r="R768" i="12"/>
  <c r="Q768" i="12"/>
  <c r="P768" i="12"/>
  <c r="O768" i="12"/>
  <c r="N768" i="12"/>
  <c r="M768" i="12"/>
  <c r="L768" i="12"/>
  <c r="K768" i="12"/>
  <c r="J768" i="12"/>
  <c r="I768" i="12"/>
  <c r="H768" i="12"/>
  <c r="G768" i="12"/>
  <c r="W767" i="12"/>
  <c r="V767" i="12"/>
  <c r="U767" i="12"/>
  <c r="T767" i="12"/>
  <c r="S767" i="12"/>
  <c r="R767" i="12"/>
  <c r="Q767" i="12"/>
  <c r="P767" i="12"/>
  <c r="O767" i="12"/>
  <c r="N767" i="12"/>
  <c r="M767" i="12"/>
  <c r="L767" i="12"/>
  <c r="K767" i="12"/>
  <c r="J767" i="12"/>
  <c r="I767" i="12"/>
  <c r="H767" i="12"/>
  <c r="G767" i="12"/>
  <c r="W765" i="12"/>
  <c r="V765" i="12"/>
  <c r="U765" i="12"/>
  <c r="T765" i="12"/>
  <c r="S765" i="12"/>
  <c r="R765" i="12"/>
  <c r="Q765" i="12"/>
  <c r="P765" i="12"/>
  <c r="O765" i="12"/>
  <c r="N765" i="12"/>
  <c r="M765" i="12"/>
  <c r="L765" i="12"/>
  <c r="K765" i="12"/>
  <c r="J765" i="12"/>
  <c r="I765" i="12"/>
  <c r="H765" i="12"/>
  <c r="G765" i="12"/>
  <c r="W764" i="12"/>
  <c r="V764" i="12"/>
  <c r="U764" i="12"/>
  <c r="T764" i="12"/>
  <c r="S764" i="12"/>
  <c r="R764" i="12"/>
  <c r="Q764" i="12"/>
  <c r="P764" i="12"/>
  <c r="O764" i="12"/>
  <c r="N764" i="12"/>
  <c r="M764" i="12"/>
  <c r="L764" i="12"/>
  <c r="K764" i="12"/>
  <c r="J764" i="12"/>
  <c r="I764" i="12"/>
  <c r="H764" i="12"/>
  <c r="G764" i="12"/>
  <c r="W761" i="12"/>
  <c r="V761" i="12"/>
  <c r="U761" i="12"/>
  <c r="T761" i="12"/>
  <c r="S761" i="12"/>
  <c r="R761" i="12"/>
  <c r="Q761" i="12"/>
  <c r="P761" i="12"/>
  <c r="O761" i="12"/>
  <c r="N761" i="12"/>
  <c r="M761" i="12"/>
  <c r="L761" i="12"/>
  <c r="K761" i="12"/>
  <c r="J761" i="12"/>
  <c r="I761" i="12"/>
  <c r="H761" i="12"/>
  <c r="G761" i="12"/>
  <c r="W760" i="12"/>
  <c r="V760" i="12"/>
  <c r="U760" i="12"/>
  <c r="T760" i="12"/>
  <c r="S760" i="12"/>
  <c r="R760" i="12"/>
  <c r="Q760" i="12"/>
  <c r="P760" i="12"/>
  <c r="O760" i="12"/>
  <c r="N760" i="12"/>
  <c r="M760" i="12"/>
  <c r="L760" i="12"/>
  <c r="K760" i="12"/>
  <c r="J760" i="12"/>
  <c r="I760" i="12"/>
  <c r="H760" i="12"/>
  <c r="G760" i="12"/>
  <c r="W759" i="12"/>
  <c r="V759" i="12"/>
  <c r="U759" i="12"/>
  <c r="T759" i="12"/>
  <c r="S759" i="12"/>
  <c r="R759" i="12"/>
  <c r="Q759" i="12"/>
  <c r="P759" i="12"/>
  <c r="O759" i="12"/>
  <c r="N759" i="12"/>
  <c r="M759" i="12"/>
  <c r="L759" i="12"/>
  <c r="K759" i="12"/>
  <c r="J759" i="12"/>
  <c r="I759" i="12"/>
  <c r="H759" i="12"/>
  <c r="G759" i="12"/>
  <c r="W757" i="12"/>
  <c r="V757" i="12"/>
  <c r="U757" i="12"/>
  <c r="T757" i="12"/>
  <c r="S757" i="12"/>
  <c r="R757" i="12"/>
  <c r="Q757" i="12"/>
  <c r="P757" i="12"/>
  <c r="O757" i="12"/>
  <c r="N757" i="12"/>
  <c r="M757" i="12"/>
  <c r="L757" i="12"/>
  <c r="K757" i="12"/>
  <c r="J757" i="12"/>
  <c r="I757" i="12"/>
  <c r="H757" i="12"/>
  <c r="G757" i="12"/>
  <c r="W756" i="12"/>
  <c r="V756" i="12"/>
  <c r="U756" i="12"/>
  <c r="T756" i="12"/>
  <c r="S756" i="12"/>
  <c r="R756" i="12"/>
  <c r="Q756" i="12"/>
  <c r="P756" i="12"/>
  <c r="O756" i="12"/>
  <c r="N756" i="12"/>
  <c r="M756" i="12"/>
  <c r="L756" i="12"/>
  <c r="K756" i="12"/>
  <c r="J756" i="12"/>
  <c r="I756" i="12"/>
  <c r="H756" i="12"/>
  <c r="G756" i="12"/>
  <c r="W755" i="12"/>
  <c r="V755" i="12"/>
  <c r="U755" i="12"/>
  <c r="T755" i="12"/>
  <c r="S755" i="12"/>
  <c r="R755" i="12"/>
  <c r="Q755" i="12"/>
  <c r="P755" i="12"/>
  <c r="O755" i="12"/>
  <c r="N755" i="12"/>
  <c r="M755" i="12"/>
  <c r="L755" i="12"/>
  <c r="K755" i="12"/>
  <c r="J755" i="12"/>
  <c r="I755" i="12"/>
  <c r="H755" i="12"/>
  <c r="G755" i="12"/>
  <c r="W753" i="12"/>
  <c r="V753" i="12"/>
  <c r="U753" i="12"/>
  <c r="T753" i="12"/>
  <c r="S753" i="12"/>
  <c r="R753" i="12"/>
  <c r="Q753" i="12"/>
  <c r="P753" i="12"/>
  <c r="O753" i="12"/>
  <c r="N753" i="12"/>
  <c r="M753" i="12"/>
  <c r="L753" i="12"/>
  <c r="K753" i="12"/>
  <c r="J753" i="12"/>
  <c r="I753" i="12"/>
  <c r="H753" i="12"/>
  <c r="G753" i="12"/>
  <c r="W752" i="12"/>
  <c r="V752" i="12"/>
  <c r="U752" i="12"/>
  <c r="T752" i="12"/>
  <c r="S752" i="12"/>
  <c r="R752" i="12"/>
  <c r="Q752" i="12"/>
  <c r="P752" i="12"/>
  <c r="O752" i="12"/>
  <c r="N752" i="12"/>
  <c r="M752" i="12"/>
  <c r="L752" i="12"/>
  <c r="K752" i="12"/>
  <c r="J752" i="12"/>
  <c r="I752" i="12"/>
  <c r="H752" i="12"/>
  <c r="G752" i="12"/>
  <c r="W751" i="12"/>
  <c r="V751" i="12"/>
  <c r="U751" i="12"/>
  <c r="T751" i="12"/>
  <c r="S751" i="12"/>
  <c r="R751" i="12"/>
  <c r="Q751" i="12"/>
  <c r="P751" i="12"/>
  <c r="O751" i="12"/>
  <c r="N751" i="12"/>
  <c r="M751" i="12"/>
  <c r="L751" i="12"/>
  <c r="K751" i="12"/>
  <c r="J751" i="12"/>
  <c r="I751" i="12"/>
  <c r="H751" i="12"/>
  <c r="G751" i="12"/>
  <c r="W748" i="12"/>
  <c r="V748" i="12"/>
  <c r="U748" i="12"/>
  <c r="T748" i="12"/>
  <c r="S748" i="12"/>
  <c r="R748" i="12"/>
  <c r="Q748" i="12"/>
  <c r="P748" i="12"/>
  <c r="O748" i="12"/>
  <c r="N748" i="12"/>
  <c r="M748" i="12"/>
  <c r="L748" i="12"/>
  <c r="K748" i="12"/>
  <c r="J748" i="12"/>
  <c r="I748" i="12"/>
  <c r="H748" i="12"/>
  <c r="G748" i="12"/>
  <c r="W747" i="12"/>
  <c r="V747" i="12"/>
  <c r="U747" i="12"/>
  <c r="T747" i="12"/>
  <c r="S747" i="12"/>
  <c r="R747" i="12"/>
  <c r="Q747" i="12"/>
  <c r="P747" i="12"/>
  <c r="O747" i="12"/>
  <c r="N747" i="12"/>
  <c r="M747" i="12"/>
  <c r="L747" i="12"/>
  <c r="K747" i="12"/>
  <c r="J747" i="12"/>
  <c r="I747" i="12"/>
  <c r="H747" i="12"/>
  <c r="G747"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3" i="12"/>
  <c r="V743" i="12"/>
  <c r="U743" i="12"/>
  <c r="T743" i="12"/>
  <c r="S743" i="12"/>
  <c r="R743" i="12"/>
  <c r="Q743" i="12"/>
  <c r="P743" i="12"/>
  <c r="O743" i="12"/>
  <c r="N743" i="12"/>
  <c r="M743" i="12"/>
  <c r="L743" i="12"/>
  <c r="K743" i="12"/>
  <c r="J743" i="12"/>
  <c r="I743" i="12"/>
  <c r="H743" i="12"/>
  <c r="G743" i="12"/>
  <c r="W742" i="12"/>
  <c r="V742" i="12"/>
  <c r="U742" i="12"/>
  <c r="T742" i="12"/>
  <c r="S742" i="12"/>
  <c r="R742" i="12"/>
  <c r="Q742" i="12"/>
  <c r="P742" i="12"/>
  <c r="O742" i="12"/>
  <c r="N742" i="12"/>
  <c r="M742" i="12"/>
  <c r="L742" i="12"/>
  <c r="K742"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8" i="12"/>
  <c r="V738" i="12"/>
  <c r="U738" i="12"/>
  <c r="T738" i="12"/>
  <c r="S738" i="12"/>
  <c r="R738" i="12"/>
  <c r="Q738" i="12"/>
  <c r="P738" i="12"/>
  <c r="O738" i="12"/>
  <c r="N738" i="12"/>
  <c r="M738" i="12"/>
  <c r="L738" i="12"/>
  <c r="K738" i="12"/>
  <c r="J738" i="12"/>
  <c r="I738" i="12"/>
  <c r="H738" i="12"/>
  <c r="G738" i="12"/>
  <c r="W737" i="12"/>
  <c r="V737" i="12"/>
  <c r="U737" i="12"/>
  <c r="T737" i="12"/>
  <c r="S737" i="12"/>
  <c r="R737" i="12"/>
  <c r="Q737" i="12"/>
  <c r="P737" i="12"/>
  <c r="O737" i="12"/>
  <c r="N737" i="12"/>
  <c r="M737" i="12"/>
  <c r="L737" i="12"/>
  <c r="K737" i="12"/>
  <c r="J737" i="12"/>
  <c r="I737" i="12"/>
  <c r="H737" i="12"/>
  <c r="G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G731" i="12"/>
  <c r="G730" i="12"/>
  <c r="W728" i="12"/>
  <c r="V728" i="12"/>
  <c r="U728" i="12"/>
  <c r="T728" i="12"/>
  <c r="S728" i="12"/>
  <c r="R728" i="12"/>
  <c r="Q728" i="12"/>
  <c r="P728" i="12"/>
  <c r="O728" i="12"/>
  <c r="N728" i="12"/>
  <c r="M728" i="12"/>
  <c r="L728" i="12"/>
  <c r="K728" i="12"/>
  <c r="J728" i="12"/>
  <c r="I728" i="12"/>
  <c r="H728" i="12"/>
  <c r="G728" i="12"/>
  <c r="W727" i="12"/>
  <c r="V727" i="12"/>
  <c r="U727" i="12"/>
  <c r="T727" i="12"/>
  <c r="S727" i="12"/>
  <c r="R727" i="12"/>
  <c r="Q727" i="12"/>
  <c r="P727" i="12"/>
  <c r="O727" i="12"/>
  <c r="N727" i="12"/>
  <c r="M727" i="12"/>
  <c r="L727" i="12"/>
  <c r="K727" i="12"/>
  <c r="J727" i="12"/>
  <c r="I727" i="12"/>
  <c r="H727" i="12"/>
  <c r="G727" i="12"/>
  <c r="W726" i="12"/>
  <c r="V726" i="12"/>
  <c r="U726" i="12"/>
  <c r="T726" i="12"/>
  <c r="S726" i="12"/>
  <c r="R726" i="12"/>
  <c r="Q726" i="12"/>
  <c r="P726" i="12"/>
  <c r="O726" i="12"/>
  <c r="N726" i="12"/>
  <c r="M726" i="12"/>
  <c r="L726" i="12"/>
  <c r="K726" i="12"/>
  <c r="J726" i="12"/>
  <c r="I726" i="12"/>
  <c r="H726" i="12"/>
  <c r="G726" i="12"/>
  <c r="W724" i="12"/>
  <c r="V724" i="12"/>
  <c r="U724" i="12"/>
  <c r="T724" i="12"/>
  <c r="S724" i="12"/>
  <c r="R724" i="12"/>
  <c r="Q724" i="12"/>
  <c r="P724" i="12"/>
  <c r="O724" i="12"/>
  <c r="N724" i="12"/>
  <c r="M724" i="12"/>
  <c r="L724" i="12"/>
  <c r="K724" i="12"/>
  <c r="J724" i="12"/>
  <c r="I724" i="12"/>
  <c r="H724" i="12"/>
  <c r="G724" i="12"/>
  <c r="W723" i="12"/>
  <c r="V723" i="12"/>
  <c r="U723" i="12"/>
  <c r="T723" i="12"/>
  <c r="S723" i="12"/>
  <c r="R723" i="12"/>
  <c r="Q723" i="12"/>
  <c r="P723" i="12"/>
  <c r="O723" i="12"/>
  <c r="N723" i="12"/>
  <c r="M723" i="12"/>
  <c r="L723" i="12"/>
  <c r="K723" i="12"/>
  <c r="J723" i="12"/>
  <c r="I723" i="12"/>
  <c r="H723" i="12"/>
  <c r="G723" i="12"/>
  <c r="W721" i="12"/>
  <c r="V721" i="12"/>
  <c r="U721" i="12"/>
  <c r="T721" i="12"/>
  <c r="S721" i="12"/>
  <c r="R721" i="12"/>
  <c r="Q721" i="12"/>
  <c r="P721" i="12"/>
  <c r="O721" i="12"/>
  <c r="N721" i="12"/>
  <c r="M721" i="12"/>
  <c r="L721" i="12"/>
  <c r="K721" i="12"/>
  <c r="J721" i="12"/>
  <c r="I721" i="12"/>
  <c r="H721" i="12"/>
  <c r="G721" i="12"/>
  <c r="W720" i="12"/>
  <c r="V720" i="12"/>
  <c r="U720" i="12"/>
  <c r="T720" i="12"/>
  <c r="S720" i="12"/>
  <c r="R720" i="12"/>
  <c r="Q720" i="12"/>
  <c r="P720" i="12"/>
  <c r="O720" i="12"/>
  <c r="N720" i="12"/>
  <c r="M720" i="12"/>
  <c r="L720" i="12"/>
  <c r="K720" i="12"/>
  <c r="J720" i="12"/>
  <c r="I720" i="12"/>
  <c r="H720" i="12"/>
  <c r="G720" i="12"/>
  <c r="W718" i="12"/>
  <c r="V718" i="12"/>
  <c r="U718" i="12"/>
  <c r="T718" i="12"/>
  <c r="S718" i="12"/>
  <c r="R718" i="12"/>
  <c r="Q718" i="12"/>
  <c r="P718" i="12"/>
  <c r="O718" i="12"/>
  <c r="N718" i="12"/>
  <c r="M718" i="12"/>
  <c r="L718" i="12"/>
  <c r="K718" i="12"/>
  <c r="J718" i="12"/>
  <c r="I718" i="12"/>
  <c r="H718" i="12"/>
  <c r="G718" i="12"/>
  <c r="W717" i="12"/>
  <c r="V717" i="12"/>
  <c r="U717" i="12"/>
  <c r="T717" i="12"/>
  <c r="S717" i="12"/>
  <c r="R717" i="12"/>
  <c r="Q717" i="12"/>
  <c r="P717" i="12"/>
  <c r="O717" i="12"/>
  <c r="N717" i="12"/>
  <c r="M717" i="12"/>
  <c r="L717" i="12"/>
  <c r="K717" i="12"/>
  <c r="J717" i="12"/>
  <c r="I717" i="12"/>
  <c r="H717" i="12"/>
  <c r="G717" i="12"/>
  <c r="W715" i="12"/>
  <c r="V715" i="12"/>
  <c r="U715" i="12"/>
  <c r="T715" i="12"/>
  <c r="S715" i="12"/>
  <c r="R715" i="12"/>
  <c r="Q715" i="12"/>
  <c r="P715" i="12"/>
  <c r="O715" i="12"/>
  <c r="N715" i="12"/>
  <c r="M715" i="12"/>
  <c r="L715" i="12"/>
  <c r="K715" i="12"/>
  <c r="J715" i="12"/>
  <c r="I715" i="12"/>
  <c r="H715" i="12"/>
  <c r="G715" i="12"/>
  <c r="W714" i="12"/>
  <c r="V714" i="12"/>
  <c r="U714" i="12"/>
  <c r="T714" i="12"/>
  <c r="S714" i="12"/>
  <c r="R714" i="12"/>
  <c r="Q714" i="12"/>
  <c r="P714" i="12"/>
  <c r="O714" i="12"/>
  <c r="N714" i="12"/>
  <c r="M714" i="12"/>
  <c r="L714" i="12"/>
  <c r="K714" i="12"/>
  <c r="J714" i="12"/>
  <c r="I714" i="12"/>
  <c r="H714" i="12"/>
  <c r="G714" i="12"/>
  <c r="W712" i="12"/>
  <c r="V712" i="12"/>
  <c r="U712" i="12"/>
  <c r="T712" i="12"/>
  <c r="S712" i="12"/>
  <c r="R712" i="12"/>
  <c r="Q712" i="12"/>
  <c r="P712" i="12"/>
  <c r="O712" i="12"/>
  <c r="N712" i="12"/>
  <c r="M712" i="12"/>
  <c r="L712" i="12"/>
  <c r="K712" i="12"/>
  <c r="J712" i="12"/>
  <c r="I712" i="12"/>
  <c r="H712" i="12"/>
  <c r="G712" i="12"/>
  <c r="W711" i="12"/>
  <c r="V711" i="12"/>
  <c r="U711" i="12"/>
  <c r="T711" i="12"/>
  <c r="S711" i="12"/>
  <c r="R711" i="12"/>
  <c r="Q711" i="12"/>
  <c r="P711" i="12"/>
  <c r="O711" i="12"/>
  <c r="N711" i="12"/>
  <c r="M711" i="12"/>
  <c r="L711" i="12"/>
  <c r="K711" i="12"/>
  <c r="J711" i="12"/>
  <c r="I711" i="12"/>
  <c r="H711" i="12"/>
  <c r="G711" i="12"/>
  <c r="W709" i="12"/>
  <c r="V709" i="12"/>
  <c r="U709" i="12"/>
  <c r="T709" i="12"/>
  <c r="S709" i="12"/>
  <c r="R709" i="12"/>
  <c r="Q709" i="12"/>
  <c r="P709" i="12"/>
  <c r="O709" i="12"/>
  <c r="N709" i="12"/>
  <c r="M709" i="12"/>
  <c r="L709" i="12"/>
  <c r="K709" i="12"/>
  <c r="J709" i="12"/>
  <c r="I709" i="12"/>
  <c r="H709" i="12"/>
  <c r="G709" i="12"/>
  <c r="W708" i="12"/>
  <c r="V708" i="12"/>
  <c r="U708" i="12"/>
  <c r="T708" i="12"/>
  <c r="S708" i="12"/>
  <c r="R708" i="12"/>
  <c r="Q708" i="12"/>
  <c r="P708" i="12"/>
  <c r="O708" i="12"/>
  <c r="N708" i="12"/>
  <c r="M708" i="12"/>
  <c r="L708" i="12"/>
  <c r="K708" i="12"/>
  <c r="J708" i="12"/>
  <c r="I708" i="12"/>
  <c r="H708" i="12"/>
  <c r="G708" i="12"/>
  <c r="W705" i="12"/>
  <c r="V705" i="12"/>
  <c r="U705" i="12"/>
  <c r="T705" i="12"/>
  <c r="S705" i="12"/>
  <c r="R705" i="12"/>
  <c r="Q705" i="12"/>
  <c r="P705" i="12"/>
  <c r="O705" i="12"/>
  <c r="N705" i="12"/>
  <c r="M705" i="12"/>
  <c r="L705" i="12"/>
  <c r="K705" i="12"/>
  <c r="J705" i="12"/>
  <c r="I705" i="12"/>
  <c r="H705" i="12"/>
  <c r="G705" i="12"/>
  <c r="W704" i="12"/>
  <c r="V704" i="12"/>
  <c r="U704" i="12"/>
  <c r="T704" i="12"/>
  <c r="S704" i="12"/>
  <c r="R704" i="12"/>
  <c r="Q704" i="12"/>
  <c r="P704" i="12"/>
  <c r="O704" i="12"/>
  <c r="N704" i="12"/>
  <c r="M704" i="12"/>
  <c r="L704" i="12"/>
  <c r="K704" i="12"/>
  <c r="J704" i="12"/>
  <c r="I704" i="12"/>
  <c r="H704" i="12"/>
  <c r="G704" i="12"/>
  <c r="W703" i="12"/>
  <c r="V703" i="12"/>
  <c r="U703" i="12"/>
  <c r="T703" i="12"/>
  <c r="S703" i="12"/>
  <c r="R703" i="12"/>
  <c r="Q703" i="12"/>
  <c r="P703" i="12"/>
  <c r="O703" i="12"/>
  <c r="N703" i="12"/>
  <c r="M703" i="12"/>
  <c r="L703" i="12"/>
  <c r="K703" i="12"/>
  <c r="J703" i="12"/>
  <c r="I703" i="12"/>
  <c r="H703" i="12"/>
  <c r="G703" i="12"/>
  <c r="W701" i="12"/>
  <c r="V701" i="12"/>
  <c r="U701" i="12"/>
  <c r="T701" i="12"/>
  <c r="S701" i="12"/>
  <c r="R701" i="12"/>
  <c r="Q701" i="12"/>
  <c r="P701" i="12"/>
  <c r="O701" i="12"/>
  <c r="N701" i="12"/>
  <c r="M701" i="12"/>
  <c r="L701" i="12"/>
  <c r="K701" i="12"/>
  <c r="J701" i="12"/>
  <c r="I701" i="12"/>
  <c r="H701" i="12"/>
  <c r="G701" i="12"/>
  <c r="W700" i="12"/>
  <c r="V700" i="12"/>
  <c r="U700" i="12"/>
  <c r="T700" i="12"/>
  <c r="S700" i="12"/>
  <c r="R700" i="12"/>
  <c r="Q700" i="12"/>
  <c r="P700" i="12"/>
  <c r="O700" i="12"/>
  <c r="N700" i="12"/>
  <c r="M700" i="12"/>
  <c r="L700" i="12"/>
  <c r="K700" i="12"/>
  <c r="J700" i="12"/>
  <c r="I700" i="12"/>
  <c r="H700" i="12"/>
  <c r="G700" i="12"/>
  <c r="W698" i="12"/>
  <c r="V698" i="12"/>
  <c r="U698" i="12"/>
  <c r="T698" i="12"/>
  <c r="S698" i="12"/>
  <c r="R698" i="12"/>
  <c r="Q698" i="12"/>
  <c r="P698" i="12"/>
  <c r="O698" i="12"/>
  <c r="N698" i="12"/>
  <c r="M698" i="12"/>
  <c r="L698" i="12"/>
  <c r="K698" i="12"/>
  <c r="J698" i="12"/>
  <c r="I698" i="12"/>
  <c r="H698" i="12"/>
  <c r="G698" i="12"/>
  <c r="W697" i="12"/>
  <c r="V697" i="12"/>
  <c r="U697" i="12"/>
  <c r="T697" i="12"/>
  <c r="S697" i="12"/>
  <c r="R697" i="12"/>
  <c r="Q697" i="12"/>
  <c r="P697" i="12"/>
  <c r="O697" i="12"/>
  <c r="N697" i="12"/>
  <c r="M697" i="12"/>
  <c r="L697" i="12"/>
  <c r="K697" i="12"/>
  <c r="J697" i="12"/>
  <c r="I697" i="12"/>
  <c r="H697" i="12"/>
  <c r="G697" i="12"/>
  <c r="W696" i="12"/>
  <c r="V696" i="12"/>
  <c r="U696" i="12"/>
  <c r="T696" i="12"/>
  <c r="S696" i="12"/>
  <c r="R696" i="12"/>
  <c r="Q696" i="12"/>
  <c r="P696" i="12"/>
  <c r="O696" i="12"/>
  <c r="N696" i="12"/>
  <c r="M696" i="12"/>
  <c r="L696" i="12"/>
  <c r="K696" i="12"/>
  <c r="J696" i="12"/>
  <c r="I696" i="12"/>
  <c r="H696" i="12"/>
  <c r="G696" i="12"/>
  <c r="W694" i="12"/>
  <c r="V694" i="12"/>
  <c r="U694" i="12"/>
  <c r="T694" i="12"/>
  <c r="S694" i="12"/>
  <c r="R694" i="12"/>
  <c r="Q694" i="12"/>
  <c r="P694" i="12"/>
  <c r="O694" i="12"/>
  <c r="N694" i="12"/>
  <c r="M694" i="12"/>
  <c r="L694" i="12"/>
  <c r="K694" i="12"/>
  <c r="J694" i="12"/>
  <c r="I694" i="12"/>
  <c r="H694" i="12"/>
  <c r="G694" i="12"/>
  <c r="W693" i="12"/>
  <c r="V693" i="12"/>
  <c r="U693" i="12"/>
  <c r="T693" i="12"/>
  <c r="S693" i="12"/>
  <c r="R693" i="12"/>
  <c r="Q693" i="12"/>
  <c r="P693" i="12"/>
  <c r="O693" i="12"/>
  <c r="N693" i="12"/>
  <c r="M693" i="12"/>
  <c r="L693" i="12"/>
  <c r="K693" i="12"/>
  <c r="J693" i="12"/>
  <c r="I693" i="12"/>
  <c r="H693" i="12"/>
  <c r="G693" i="12"/>
  <c r="W691" i="12"/>
  <c r="V691" i="12"/>
  <c r="U691" i="12"/>
  <c r="T691" i="12"/>
  <c r="S691" i="12"/>
  <c r="R691" i="12"/>
  <c r="Q691" i="12"/>
  <c r="P691" i="12"/>
  <c r="O691" i="12"/>
  <c r="N691" i="12"/>
  <c r="M691" i="12"/>
  <c r="L691" i="12"/>
  <c r="K691" i="12"/>
  <c r="J691" i="12"/>
  <c r="I691" i="12"/>
  <c r="H691" i="12"/>
  <c r="G691" i="12"/>
  <c r="W690" i="12"/>
  <c r="V690" i="12"/>
  <c r="U690" i="12"/>
  <c r="T690" i="12"/>
  <c r="S690" i="12"/>
  <c r="R690" i="12"/>
  <c r="Q690" i="12"/>
  <c r="P690" i="12"/>
  <c r="O690" i="12"/>
  <c r="N690" i="12"/>
  <c r="M690" i="12"/>
  <c r="L690" i="12"/>
  <c r="K690" i="12"/>
  <c r="J690" i="12"/>
  <c r="I690" i="12"/>
  <c r="H690" i="12"/>
  <c r="G690" i="12"/>
  <c r="W689" i="12"/>
  <c r="V689" i="12"/>
  <c r="U689" i="12"/>
  <c r="T689" i="12"/>
  <c r="S689" i="12"/>
  <c r="R689" i="12"/>
  <c r="Q689" i="12"/>
  <c r="P689" i="12"/>
  <c r="O689" i="12"/>
  <c r="N689" i="12"/>
  <c r="M689" i="12"/>
  <c r="L689" i="12"/>
  <c r="K689" i="12"/>
  <c r="J689" i="12"/>
  <c r="I689" i="12"/>
  <c r="H689" i="12"/>
  <c r="G689" i="12"/>
  <c r="W687" i="12"/>
  <c r="V687" i="12"/>
  <c r="U687" i="12"/>
  <c r="T687" i="12"/>
  <c r="S687" i="12"/>
  <c r="R687" i="12"/>
  <c r="Q687" i="12"/>
  <c r="P687" i="12"/>
  <c r="O687" i="12"/>
  <c r="N687" i="12"/>
  <c r="M687" i="12"/>
  <c r="L687" i="12"/>
  <c r="K687" i="12"/>
  <c r="J687" i="12"/>
  <c r="I687" i="12"/>
  <c r="H687" i="12"/>
  <c r="G687" i="12"/>
  <c r="W686" i="12"/>
  <c r="V686" i="12"/>
  <c r="U686" i="12"/>
  <c r="T686" i="12"/>
  <c r="S686" i="12"/>
  <c r="R686" i="12"/>
  <c r="Q686" i="12"/>
  <c r="P686" i="12"/>
  <c r="O686" i="12"/>
  <c r="N686" i="12"/>
  <c r="M686" i="12"/>
  <c r="L686" i="12"/>
  <c r="K686" i="12"/>
  <c r="J686" i="12"/>
  <c r="I686" i="12"/>
  <c r="H686" i="12"/>
  <c r="G686" i="12"/>
  <c r="W683" i="12"/>
  <c r="V683" i="12"/>
  <c r="U683" i="12"/>
  <c r="T683" i="12"/>
  <c r="S683" i="12"/>
  <c r="R683" i="12"/>
  <c r="Q683" i="12"/>
  <c r="P683" i="12"/>
  <c r="O683" i="12"/>
  <c r="N683" i="12"/>
  <c r="M683" i="12"/>
  <c r="L683" i="12"/>
  <c r="K683" i="12"/>
  <c r="J683" i="12"/>
  <c r="I683" i="12"/>
  <c r="H683" i="12"/>
  <c r="G683" i="12"/>
  <c r="W682" i="12"/>
  <c r="V682" i="12"/>
  <c r="U682" i="12"/>
  <c r="T682" i="12"/>
  <c r="S682" i="12"/>
  <c r="R682" i="12"/>
  <c r="Q682" i="12"/>
  <c r="P682" i="12"/>
  <c r="O682" i="12"/>
  <c r="N682" i="12"/>
  <c r="M682" i="12"/>
  <c r="L682" i="12"/>
  <c r="K682" i="12"/>
  <c r="J682" i="12"/>
  <c r="I682" i="12"/>
  <c r="H682" i="12"/>
  <c r="G682" i="12"/>
  <c r="W681" i="12"/>
  <c r="V681" i="12"/>
  <c r="U681" i="12"/>
  <c r="T681" i="12"/>
  <c r="S681" i="12"/>
  <c r="R681" i="12"/>
  <c r="Q681" i="12"/>
  <c r="P681" i="12"/>
  <c r="O681" i="12"/>
  <c r="N681" i="12"/>
  <c r="M681" i="12"/>
  <c r="L681" i="12"/>
  <c r="K681" i="12"/>
  <c r="J681" i="12"/>
  <c r="I681" i="12"/>
  <c r="H681" i="12"/>
  <c r="G681" i="12"/>
  <c r="W679" i="12"/>
  <c r="V679" i="12"/>
  <c r="U679" i="12"/>
  <c r="T679" i="12"/>
  <c r="S679" i="12"/>
  <c r="R679" i="12"/>
  <c r="Q679" i="12"/>
  <c r="P679" i="12"/>
  <c r="O679" i="12"/>
  <c r="N679" i="12"/>
  <c r="M679" i="12"/>
  <c r="L679" i="12"/>
  <c r="K679" i="12"/>
  <c r="J679" i="12"/>
  <c r="I679" i="12"/>
  <c r="H679" i="12"/>
  <c r="G679" i="12"/>
  <c r="W678" i="12"/>
  <c r="V678" i="12"/>
  <c r="U678" i="12"/>
  <c r="T678" i="12"/>
  <c r="S678" i="12"/>
  <c r="R678" i="12"/>
  <c r="Q678" i="12"/>
  <c r="P678" i="12"/>
  <c r="O678" i="12"/>
  <c r="N678" i="12"/>
  <c r="M678" i="12"/>
  <c r="L678" i="12"/>
  <c r="K678" i="12"/>
  <c r="J678" i="12"/>
  <c r="I678" i="12"/>
  <c r="H678" i="12"/>
  <c r="G678" i="12"/>
  <c r="W677" i="12"/>
  <c r="V677" i="12"/>
  <c r="U677" i="12"/>
  <c r="T677" i="12"/>
  <c r="S677" i="12"/>
  <c r="R677" i="12"/>
  <c r="Q677" i="12"/>
  <c r="P677" i="12"/>
  <c r="O677" i="12"/>
  <c r="N677" i="12"/>
  <c r="M677" i="12"/>
  <c r="L677" i="12"/>
  <c r="K677" i="12"/>
  <c r="J677" i="12"/>
  <c r="I677" i="12"/>
  <c r="H677" i="12"/>
  <c r="G677" i="12"/>
  <c r="W675" i="12"/>
  <c r="V675" i="12"/>
  <c r="U675" i="12"/>
  <c r="T675" i="12"/>
  <c r="S675" i="12"/>
  <c r="R675" i="12"/>
  <c r="Q675" i="12"/>
  <c r="P675" i="12"/>
  <c r="O675" i="12"/>
  <c r="N675" i="12"/>
  <c r="M675" i="12"/>
  <c r="L675" i="12"/>
  <c r="K675" i="12"/>
  <c r="J675" i="12"/>
  <c r="I675" i="12"/>
  <c r="H675" i="12"/>
  <c r="G675" i="12"/>
  <c r="W674" i="12"/>
  <c r="V674" i="12"/>
  <c r="U674" i="12"/>
  <c r="T674" i="12"/>
  <c r="S674" i="12"/>
  <c r="R674" i="12"/>
  <c r="Q674" i="12"/>
  <c r="P674" i="12"/>
  <c r="O674" i="12"/>
  <c r="N674" i="12"/>
  <c r="M674" i="12"/>
  <c r="L674" i="12"/>
  <c r="K674" i="12"/>
  <c r="J674" i="12"/>
  <c r="I674" i="12"/>
  <c r="H674" i="12"/>
  <c r="G674" i="12"/>
  <c r="W673" i="12"/>
  <c r="V673" i="12"/>
  <c r="U673" i="12"/>
  <c r="T673" i="12"/>
  <c r="S673" i="12"/>
  <c r="R673" i="12"/>
  <c r="Q673" i="12"/>
  <c r="P673" i="12"/>
  <c r="O673" i="12"/>
  <c r="N673" i="12"/>
  <c r="M673" i="12"/>
  <c r="L673" i="12"/>
  <c r="K673" i="12"/>
  <c r="J673" i="12"/>
  <c r="I673" i="12"/>
  <c r="H673" i="12"/>
  <c r="G673" i="12"/>
  <c r="W670" i="12"/>
  <c r="V670" i="12"/>
  <c r="U670" i="12"/>
  <c r="T670" i="12"/>
  <c r="S670" i="12"/>
  <c r="R670" i="12"/>
  <c r="Q670" i="12"/>
  <c r="P670" i="12"/>
  <c r="O670" i="12"/>
  <c r="N670" i="12"/>
  <c r="M670" i="12"/>
  <c r="L670" i="12"/>
  <c r="K670" i="12"/>
  <c r="J670" i="12"/>
  <c r="I670" i="12"/>
  <c r="H670" i="12"/>
  <c r="G670" i="12"/>
  <c r="W669" i="12"/>
  <c r="V669" i="12"/>
  <c r="U669" i="12"/>
  <c r="T669" i="12"/>
  <c r="S669" i="12"/>
  <c r="R669" i="12"/>
  <c r="Q669" i="12"/>
  <c r="P669" i="12"/>
  <c r="O669" i="12"/>
  <c r="N669" i="12"/>
  <c r="M669" i="12"/>
  <c r="L669" i="12"/>
  <c r="K669" i="12"/>
  <c r="J669" i="12"/>
  <c r="I669" i="12"/>
  <c r="H669" i="12"/>
  <c r="G669"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5" i="12"/>
  <c r="V665" i="12"/>
  <c r="U665" i="12"/>
  <c r="T665" i="12"/>
  <c r="S665" i="12"/>
  <c r="R665" i="12"/>
  <c r="Q665" i="12"/>
  <c r="P665" i="12"/>
  <c r="O665" i="12"/>
  <c r="N665" i="12"/>
  <c r="M665" i="12"/>
  <c r="L665" i="12"/>
  <c r="K665" i="12"/>
  <c r="J665" i="12"/>
  <c r="I665" i="12"/>
  <c r="H665" i="12"/>
  <c r="G665" i="12"/>
  <c r="W664" i="12"/>
  <c r="V664" i="12"/>
  <c r="U664" i="12"/>
  <c r="T664" i="12"/>
  <c r="S664" i="12"/>
  <c r="R664" i="12"/>
  <c r="Q664" i="12"/>
  <c r="P664" i="12"/>
  <c r="O664" i="12"/>
  <c r="N664" i="12"/>
  <c r="M664" i="12"/>
  <c r="L664" i="12"/>
  <c r="K664" i="12"/>
  <c r="J664" i="12"/>
  <c r="I664" i="12"/>
  <c r="H664" i="12"/>
  <c r="G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0" i="12"/>
  <c r="V660" i="12"/>
  <c r="U660" i="12"/>
  <c r="T660" i="12"/>
  <c r="S660" i="12"/>
  <c r="R660" i="12"/>
  <c r="Q660" i="12"/>
  <c r="P660" i="12"/>
  <c r="O660" i="12"/>
  <c r="N660" i="12"/>
  <c r="M660" i="12"/>
  <c r="L660" i="12"/>
  <c r="K660" i="12"/>
  <c r="J660" i="12"/>
  <c r="I660" i="12"/>
  <c r="H660" i="12"/>
  <c r="G660" i="12"/>
  <c r="W659" i="12"/>
  <c r="V659" i="12"/>
  <c r="U659" i="12"/>
  <c r="T659" i="12"/>
  <c r="S659" i="12"/>
  <c r="R659" i="12"/>
  <c r="Q659" i="12"/>
  <c r="P659" i="12"/>
  <c r="O659" i="12"/>
  <c r="N659" i="12"/>
  <c r="M659" i="12"/>
  <c r="L659" i="12"/>
  <c r="K659" i="12"/>
  <c r="J659" i="12"/>
  <c r="I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G653" i="12"/>
  <c r="G652" i="12"/>
  <c r="W650" i="12"/>
  <c r="V650" i="12"/>
  <c r="U650" i="12"/>
  <c r="T650" i="12"/>
  <c r="S650" i="12"/>
  <c r="R650" i="12"/>
  <c r="Q650" i="12"/>
  <c r="P650" i="12"/>
  <c r="O650" i="12"/>
  <c r="N650" i="12"/>
  <c r="M650" i="12"/>
  <c r="L650" i="12"/>
  <c r="K650" i="12"/>
  <c r="J650" i="12"/>
  <c r="I650" i="12"/>
  <c r="H650" i="12"/>
  <c r="G650" i="12"/>
  <c r="W649" i="12"/>
  <c r="V649" i="12"/>
  <c r="U649" i="12"/>
  <c r="T649" i="12"/>
  <c r="S649" i="12"/>
  <c r="R649" i="12"/>
  <c r="Q649" i="12"/>
  <c r="P649" i="12"/>
  <c r="O649" i="12"/>
  <c r="N649" i="12"/>
  <c r="M649" i="12"/>
  <c r="L649" i="12"/>
  <c r="K649" i="12"/>
  <c r="J649" i="12"/>
  <c r="I649" i="12"/>
  <c r="H649" i="12"/>
  <c r="G649" i="12"/>
  <c r="W648" i="12"/>
  <c r="V648" i="12"/>
  <c r="U648" i="12"/>
  <c r="T648" i="12"/>
  <c r="S648" i="12"/>
  <c r="R648" i="12"/>
  <c r="Q648" i="12"/>
  <c r="P648" i="12"/>
  <c r="O648" i="12"/>
  <c r="N648" i="12"/>
  <c r="M648" i="12"/>
  <c r="L648" i="12"/>
  <c r="K648" i="12"/>
  <c r="J648" i="12"/>
  <c r="I648" i="12"/>
  <c r="H648" i="12"/>
  <c r="G648" i="12"/>
  <c r="W646" i="12"/>
  <c r="V646" i="12"/>
  <c r="U646" i="12"/>
  <c r="T646" i="12"/>
  <c r="S646" i="12"/>
  <c r="R646" i="12"/>
  <c r="Q646" i="12"/>
  <c r="P646" i="12"/>
  <c r="O646" i="12"/>
  <c r="N646" i="12"/>
  <c r="M646" i="12"/>
  <c r="L646" i="12"/>
  <c r="K646" i="12"/>
  <c r="J646" i="12"/>
  <c r="I646" i="12"/>
  <c r="H646" i="12"/>
  <c r="G646" i="12"/>
  <c r="W645" i="12"/>
  <c r="V645" i="12"/>
  <c r="U645" i="12"/>
  <c r="T645" i="12"/>
  <c r="S645" i="12"/>
  <c r="R645" i="12"/>
  <c r="Q645" i="12"/>
  <c r="P645" i="12"/>
  <c r="O645" i="12"/>
  <c r="N645" i="12"/>
  <c r="M645" i="12"/>
  <c r="L645" i="12"/>
  <c r="K645" i="12"/>
  <c r="J645" i="12"/>
  <c r="I645" i="12"/>
  <c r="H645" i="12"/>
  <c r="G645" i="12"/>
  <c r="W643" i="12"/>
  <c r="V643" i="12"/>
  <c r="U643" i="12"/>
  <c r="T643" i="12"/>
  <c r="S643" i="12"/>
  <c r="R643" i="12"/>
  <c r="Q643" i="12"/>
  <c r="P643" i="12"/>
  <c r="O643" i="12"/>
  <c r="N643" i="12"/>
  <c r="M643" i="12"/>
  <c r="L643" i="12"/>
  <c r="K643" i="12"/>
  <c r="J643" i="12"/>
  <c r="I643" i="12"/>
  <c r="H643" i="12"/>
  <c r="G643" i="12"/>
  <c r="W642" i="12"/>
  <c r="V642" i="12"/>
  <c r="U642" i="12"/>
  <c r="T642" i="12"/>
  <c r="S642" i="12"/>
  <c r="R642" i="12"/>
  <c r="Q642" i="12"/>
  <c r="P642" i="12"/>
  <c r="O642" i="12"/>
  <c r="N642" i="12"/>
  <c r="M642" i="12"/>
  <c r="L642" i="12"/>
  <c r="K642" i="12"/>
  <c r="J642" i="12"/>
  <c r="I642" i="12"/>
  <c r="H642" i="12"/>
  <c r="G642" i="12"/>
  <c r="W640" i="12"/>
  <c r="V640" i="12"/>
  <c r="U640" i="12"/>
  <c r="T640" i="12"/>
  <c r="S640" i="12"/>
  <c r="R640" i="12"/>
  <c r="Q640" i="12"/>
  <c r="P640" i="12"/>
  <c r="O640" i="12"/>
  <c r="N640" i="12"/>
  <c r="M640" i="12"/>
  <c r="L640" i="12"/>
  <c r="K640" i="12"/>
  <c r="J640" i="12"/>
  <c r="I640" i="12"/>
  <c r="H640" i="12"/>
  <c r="G640" i="12"/>
  <c r="W639" i="12"/>
  <c r="V639" i="12"/>
  <c r="U639" i="12"/>
  <c r="T639" i="12"/>
  <c r="S639" i="12"/>
  <c r="R639" i="12"/>
  <c r="Q639" i="12"/>
  <c r="P639" i="12"/>
  <c r="O639" i="12"/>
  <c r="N639" i="12"/>
  <c r="M639" i="12"/>
  <c r="L639" i="12"/>
  <c r="K639" i="12"/>
  <c r="J639" i="12"/>
  <c r="I639" i="12"/>
  <c r="H639" i="12"/>
  <c r="G639" i="12"/>
  <c r="W637" i="12"/>
  <c r="V637" i="12"/>
  <c r="U637" i="12"/>
  <c r="T637" i="12"/>
  <c r="S637" i="12"/>
  <c r="R637" i="12"/>
  <c r="Q637" i="12"/>
  <c r="P637" i="12"/>
  <c r="O637" i="12"/>
  <c r="N637" i="12"/>
  <c r="M637" i="12"/>
  <c r="L637" i="12"/>
  <c r="K637" i="12"/>
  <c r="J637" i="12"/>
  <c r="I637" i="12"/>
  <c r="H637" i="12"/>
  <c r="G637" i="12"/>
  <c r="W636" i="12"/>
  <c r="V636" i="12"/>
  <c r="U636" i="12"/>
  <c r="T636" i="12"/>
  <c r="S636" i="12"/>
  <c r="R636" i="12"/>
  <c r="Q636" i="12"/>
  <c r="P636" i="12"/>
  <c r="O636" i="12"/>
  <c r="N636" i="12"/>
  <c r="M636" i="12"/>
  <c r="L636" i="12"/>
  <c r="K636" i="12"/>
  <c r="J636" i="12"/>
  <c r="I636" i="12"/>
  <c r="H636" i="12"/>
  <c r="G636" i="12"/>
  <c r="W634" i="12"/>
  <c r="V634" i="12"/>
  <c r="U634" i="12"/>
  <c r="T634" i="12"/>
  <c r="S634" i="12"/>
  <c r="R634" i="12"/>
  <c r="Q634" i="12"/>
  <c r="P634" i="12"/>
  <c r="O634" i="12"/>
  <c r="N634" i="12"/>
  <c r="M634" i="12"/>
  <c r="L634" i="12"/>
  <c r="K634" i="12"/>
  <c r="J634" i="12"/>
  <c r="I634" i="12"/>
  <c r="H634" i="12"/>
  <c r="G634" i="12"/>
  <c r="W633" i="12"/>
  <c r="V633" i="12"/>
  <c r="U633" i="12"/>
  <c r="T633" i="12"/>
  <c r="S633" i="12"/>
  <c r="R633" i="12"/>
  <c r="Q633" i="12"/>
  <c r="P633" i="12"/>
  <c r="O633" i="12"/>
  <c r="N633" i="12"/>
  <c r="M633" i="12"/>
  <c r="L633" i="12"/>
  <c r="K633" i="12"/>
  <c r="J633" i="12"/>
  <c r="I633" i="12"/>
  <c r="H633" i="12"/>
  <c r="G633" i="12"/>
  <c r="W631" i="12"/>
  <c r="V631" i="12"/>
  <c r="U631" i="12"/>
  <c r="T631" i="12"/>
  <c r="S631" i="12"/>
  <c r="R631" i="12"/>
  <c r="Q631" i="12"/>
  <c r="P631" i="12"/>
  <c r="O631" i="12"/>
  <c r="N631" i="12"/>
  <c r="M631" i="12"/>
  <c r="L631" i="12"/>
  <c r="K631" i="12"/>
  <c r="J631" i="12"/>
  <c r="I631" i="12"/>
  <c r="H631" i="12"/>
  <c r="G631" i="12"/>
  <c r="W630" i="12"/>
  <c r="V630" i="12"/>
  <c r="U630" i="12"/>
  <c r="T630" i="12"/>
  <c r="S630" i="12"/>
  <c r="R630" i="12"/>
  <c r="Q630" i="12"/>
  <c r="P630" i="12"/>
  <c r="O630" i="12"/>
  <c r="N630" i="12"/>
  <c r="M630" i="12"/>
  <c r="L630" i="12"/>
  <c r="K630" i="12"/>
  <c r="J630" i="12"/>
  <c r="I630" i="12"/>
  <c r="H630" i="12"/>
  <c r="G630" i="12"/>
  <c r="W627" i="12"/>
  <c r="V627" i="12"/>
  <c r="U627" i="12"/>
  <c r="T627" i="12"/>
  <c r="S627" i="12"/>
  <c r="R627" i="12"/>
  <c r="Q627" i="12"/>
  <c r="P627" i="12"/>
  <c r="O627" i="12"/>
  <c r="N627" i="12"/>
  <c r="M627" i="12"/>
  <c r="L627" i="12"/>
  <c r="K627" i="12"/>
  <c r="J627" i="12"/>
  <c r="I627" i="12"/>
  <c r="H627" i="12"/>
  <c r="G627" i="12"/>
  <c r="W626" i="12"/>
  <c r="V626" i="12"/>
  <c r="U626" i="12"/>
  <c r="T626" i="12"/>
  <c r="S626" i="12"/>
  <c r="R626" i="12"/>
  <c r="Q626" i="12"/>
  <c r="P626" i="12"/>
  <c r="O626" i="12"/>
  <c r="N626" i="12"/>
  <c r="M626" i="12"/>
  <c r="L626" i="12"/>
  <c r="K626" i="12"/>
  <c r="J626" i="12"/>
  <c r="I626" i="12"/>
  <c r="H626" i="12"/>
  <c r="G626" i="12"/>
  <c r="W625" i="12"/>
  <c r="V625" i="12"/>
  <c r="U625" i="12"/>
  <c r="T625" i="12"/>
  <c r="S625" i="12"/>
  <c r="R625" i="12"/>
  <c r="Q625" i="12"/>
  <c r="P625" i="12"/>
  <c r="O625" i="12"/>
  <c r="N625" i="12"/>
  <c r="M625" i="12"/>
  <c r="L625" i="12"/>
  <c r="K625" i="12"/>
  <c r="J625" i="12"/>
  <c r="I625" i="12"/>
  <c r="H625" i="12"/>
  <c r="G625" i="12"/>
  <c r="W623" i="12"/>
  <c r="V623" i="12"/>
  <c r="U623" i="12"/>
  <c r="T623" i="12"/>
  <c r="S623" i="12"/>
  <c r="R623" i="12"/>
  <c r="Q623" i="12"/>
  <c r="P623" i="12"/>
  <c r="O623" i="12"/>
  <c r="N623" i="12"/>
  <c r="M623" i="12"/>
  <c r="L623" i="12"/>
  <c r="K623" i="12"/>
  <c r="J623" i="12"/>
  <c r="I623" i="12"/>
  <c r="H623" i="12"/>
  <c r="G623" i="12"/>
  <c r="W622" i="12"/>
  <c r="V622" i="12"/>
  <c r="U622" i="12"/>
  <c r="T622" i="12"/>
  <c r="S622" i="12"/>
  <c r="R622" i="12"/>
  <c r="Q622" i="12"/>
  <c r="P622" i="12"/>
  <c r="O622" i="12"/>
  <c r="N622" i="12"/>
  <c r="M622" i="12"/>
  <c r="L622" i="12"/>
  <c r="K622" i="12"/>
  <c r="J622" i="12"/>
  <c r="I622" i="12"/>
  <c r="H622" i="12"/>
  <c r="G622" i="12"/>
  <c r="W620" i="12"/>
  <c r="V620" i="12"/>
  <c r="U620" i="12"/>
  <c r="T620" i="12"/>
  <c r="S620" i="12"/>
  <c r="R620" i="12"/>
  <c r="Q620" i="12"/>
  <c r="P620" i="12"/>
  <c r="O620" i="12"/>
  <c r="N620" i="12"/>
  <c r="M620" i="12"/>
  <c r="L620" i="12"/>
  <c r="K620" i="12"/>
  <c r="J620" i="12"/>
  <c r="I620" i="12"/>
  <c r="H620" i="12"/>
  <c r="G620" i="12"/>
  <c r="W619" i="12"/>
  <c r="V619" i="12"/>
  <c r="U619" i="12"/>
  <c r="T619" i="12"/>
  <c r="S619" i="12"/>
  <c r="R619" i="12"/>
  <c r="Q619" i="12"/>
  <c r="P619" i="12"/>
  <c r="O619" i="12"/>
  <c r="N619" i="12"/>
  <c r="M619" i="12"/>
  <c r="L619" i="12"/>
  <c r="K619" i="12"/>
  <c r="J619" i="12"/>
  <c r="I619" i="12"/>
  <c r="H619" i="12"/>
  <c r="G619" i="12"/>
  <c r="W618" i="12"/>
  <c r="V618" i="12"/>
  <c r="U618" i="12"/>
  <c r="T618" i="12"/>
  <c r="S618" i="12"/>
  <c r="R618" i="12"/>
  <c r="Q618" i="12"/>
  <c r="P618" i="12"/>
  <c r="O618" i="12"/>
  <c r="N618" i="12"/>
  <c r="M618" i="12"/>
  <c r="L618" i="12"/>
  <c r="K618" i="12"/>
  <c r="J618" i="12"/>
  <c r="I618" i="12"/>
  <c r="H618" i="12"/>
  <c r="G618" i="12"/>
  <c r="W616" i="12"/>
  <c r="V616" i="12"/>
  <c r="U616" i="12"/>
  <c r="T616" i="12"/>
  <c r="S616" i="12"/>
  <c r="R616" i="12"/>
  <c r="Q616" i="12"/>
  <c r="P616" i="12"/>
  <c r="O616" i="12"/>
  <c r="N616" i="12"/>
  <c r="M616" i="12"/>
  <c r="L616" i="12"/>
  <c r="K616" i="12"/>
  <c r="J616" i="12"/>
  <c r="I616" i="12"/>
  <c r="H616" i="12"/>
  <c r="G616" i="12"/>
  <c r="W615" i="12"/>
  <c r="V615" i="12"/>
  <c r="U615" i="12"/>
  <c r="T615" i="12"/>
  <c r="S615" i="12"/>
  <c r="R615" i="12"/>
  <c r="Q615" i="12"/>
  <c r="P615" i="12"/>
  <c r="O615" i="12"/>
  <c r="N615" i="12"/>
  <c r="M615" i="12"/>
  <c r="L615" i="12"/>
  <c r="K615" i="12"/>
  <c r="J615" i="12"/>
  <c r="I615" i="12"/>
  <c r="H615" i="12"/>
  <c r="G615" i="12"/>
  <c r="W613" i="12"/>
  <c r="V613" i="12"/>
  <c r="U613" i="12"/>
  <c r="T613" i="12"/>
  <c r="S613" i="12"/>
  <c r="R613" i="12"/>
  <c r="Q613" i="12"/>
  <c r="P613" i="12"/>
  <c r="O613" i="12"/>
  <c r="N613" i="12"/>
  <c r="M613" i="12"/>
  <c r="L613" i="12"/>
  <c r="K613" i="12"/>
  <c r="J613" i="12"/>
  <c r="I613" i="12"/>
  <c r="H613" i="12"/>
  <c r="G613" i="12"/>
  <c r="W612" i="12"/>
  <c r="V612" i="12"/>
  <c r="U612" i="12"/>
  <c r="T612" i="12"/>
  <c r="S612" i="12"/>
  <c r="R612" i="12"/>
  <c r="Q612" i="12"/>
  <c r="P612" i="12"/>
  <c r="O612" i="12"/>
  <c r="N612" i="12"/>
  <c r="M612" i="12"/>
  <c r="L612" i="12"/>
  <c r="K612" i="12"/>
  <c r="J612" i="12"/>
  <c r="I612" i="12"/>
  <c r="H612" i="12"/>
  <c r="G612" i="12"/>
  <c r="W611" i="12"/>
  <c r="V611" i="12"/>
  <c r="U611" i="12"/>
  <c r="T611" i="12"/>
  <c r="S611" i="12"/>
  <c r="R611" i="12"/>
  <c r="Q611" i="12"/>
  <c r="P611" i="12"/>
  <c r="O611" i="12"/>
  <c r="N611" i="12"/>
  <c r="M611" i="12"/>
  <c r="L611" i="12"/>
  <c r="K611" i="12"/>
  <c r="J611" i="12"/>
  <c r="I611" i="12"/>
  <c r="H611" i="12"/>
  <c r="G611" i="12"/>
  <c r="W609" i="12"/>
  <c r="V609" i="12"/>
  <c r="U609" i="12"/>
  <c r="T609" i="12"/>
  <c r="S609" i="12"/>
  <c r="R609" i="12"/>
  <c r="Q609" i="12"/>
  <c r="P609" i="12"/>
  <c r="O609" i="12"/>
  <c r="N609" i="12"/>
  <c r="M609" i="12"/>
  <c r="L609" i="12"/>
  <c r="K609" i="12"/>
  <c r="J609" i="12"/>
  <c r="I609" i="12"/>
  <c r="H609" i="12"/>
  <c r="G609" i="12"/>
  <c r="W608" i="12"/>
  <c r="V608" i="12"/>
  <c r="U608" i="12"/>
  <c r="T608" i="12"/>
  <c r="S608" i="12"/>
  <c r="R608" i="12"/>
  <c r="Q608" i="12"/>
  <c r="P608" i="12"/>
  <c r="O608" i="12"/>
  <c r="N608" i="12"/>
  <c r="M608" i="12"/>
  <c r="L608" i="12"/>
  <c r="K608" i="12"/>
  <c r="J608" i="12"/>
  <c r="I608" i="12"/>
  <c r="H608" i="12"/>
  <c r="G608" i="12"/>
  <c r="W605" i="12"/>
  <c r="V605" i="12"/>
  <c r="U605" i="12"/>
  <c r="T605" i="12"/>
  <c r="S605" i="12"/>
  <c r="R605" i="12"/>
  <c r="Q605" i="12"/>
  <c r="P605" i="12"/>
  <c r="O605" i="12"/>
  <c r="N605" i="12"/>
  <c r="M605" i="12"/>
  <c r="L605" i="12"/>
  <c r="K605" i="12"/>
  <c r="J605" i="12"/>
  <c r="I605" i="12"/>
  <c r="H605" i="12"/>
  <c r="G605" i="12"/>
  <c r="W604" i="12"/>
  <c r="V604" i="12"/>
  <c r="U604" i="12"/>
  <c r="T604" i="12"/>
  <c r="S604" i="12"/>
  <c r="R604" i="12"/>
  <c r="Q604" i="12"/>
  <c r="P604" i="12"/>
  <c r="O604" i="12"/>
  <c r="N604" i="12"/>
  <c r="M604" i="12"/>
  <c r="L604" i="12"/>
  <c r="K604" i="12"/>
  <c r="J604" i="12"/>
  <c r="I604" i="12"/>
  <c r="H604" i="12"/>
  <c r="G604" i="12"/>
  <c r="W603" i="12"/>
  <c r="V603" i="12"/>
  <c r="U603" i="12"/>
  <c r="T603" i="12"/>
  <c r="S603" i="12"/>
  <c r="R603" i="12"/>
  <c r="Q603" i="12"/>
  <c r="P603" i="12"/>
  <c r="O603" i="12"/>
  <c r="N603" i="12"/>
  <c r="M603" i="12"/>
  <c r="L603" i="12"/>
  <c r="K603" i="12"/>
  <c r="J603" i="12"/>
  <c r="I603" i="12"/>
  <c r="H603" i="12"/>
  <c r="G603" i="12"/>
  <c r="W601" i="12"/>
  <c r="V601" i="12"/>
  <c r="U601" i="12"/>
  <c r="T601" i="12"/>
  <c r="S601" i="12"/>
  <c r="R601" i="12"/>
  <c r="Q601" i="12"/>
  <c r="P601" i="12"/>
  <c r="O601" i="12"/>
  <c r="N601" i="12"/>
  <c r="M601" i="12"/>
  <c r="L601" i="12"/>
  <c r="K601" i="12"/>
  <c r="J601" i="12"/>
  <c r="I601" i="12"/>
  <c r="H601" i="12"/>
  <c r="G601" i="12"/>
  <c r="W600" i="12"/>
  <c r="V600" i="12"/>
  <c r="U600" i="12"/>
  <c r="T600" i="12"/>
  <c r="S600" i="12"/>
  <c r="R600" i="12"/>
  <c r="Q600" i="12"/>
  <c r="P600" i="12"/>
  <c r="O600" i="12"/>
  <c r="N600" i="12"/>
  <c r="M600" i="12"/>
  <c r="L600" i="12"/>
  <c r="K600" i="12"/>
  <c r="J600" i="12"/>
  <c r="I600" i="12"/>
  <c r="H600" i="12"/>
  <c r="G600" i="12"/>
  <c r="W599" i="12"/>
  <c r="V599" i="12"/>
  <c r="U599" i="12"/>
  <c r="T599" i="12"/>
  <c r="S599" i="12"/>
  <c r="R599" i="12"/>
  <c r="Q599" i="12"/>
  <c r="P599" i="12"/>
  <c r="O599" i="12"/>
  <c r="N599" i="12"/>
  <c r="M599" i="12"/>
  <c r="L599" i="12"/>
  <c r="K599" i="12"/>
  <c r="J599" i="12"/>
  <c r="I599" i="12"/>
  <c r="H599" i="12"/>
  <c r="G599" i="12"/>
  <c r="W597" i="12"/>
  <c r="V597" i="12"/>
  <c r="U597" i="12"/>
  <c r="T597" i="12"/>
  <c r="S597" i="12"/>
  <c r="R597" i="12"/>
  <c r="Q597" i="12"/>
  <c r="P597" i="12"/>
  <c r="O597" i="12"/>
  <c r="N597" i="12"/>
  <c r="M597" i="12"/>
  <c r="L597" i="12"/>
  <c r="K597" i="12"/>
  <c r="J597" i="12"/>
  <c r="I597" i="12"/>
  <c r="H597" i="12"/>
  <c r="G597" i="12"/>
  <c r="W596" i="12"/>
  <c r="V596" i="12"/>
  <c r="U596" i="12"/>
  <c r="T596" i="12"/>
  <c r="S596" i="12"/>
  <c r="R596" i="12"/>
  <c r="Q596" i="12"/>
  <c r="P596" i="12"/>
  <c r="O596" i="12"/>
  <c r="N596" i="12"/>
  <c r="M596" i="12"/>
  <c r="L596" i="12"/>
  <c r="K596" i="12"/>
  <c r="J596" i="12"/>
  <c r="I596" i="12"/>
  <c r="H596" i="12"/>
  <c r="G596" i="12"/>
  <c r="W595" i="12"/>
  <c r="V595" i="12"/>
  <c r="U595" i="12"/>
  <c r="T595" i="12"/>
  <c r="S595" i="12"/>
  <c r="R595" i="12"/>
  <c r="Q595" i="12"/>
  <c r="P595" i="12"/>
  <c r="O595" i="12"/>
  <c r="N595" i="12"/>
  <c r="M595" i="12"/>
  <c r="L595" i="12"/>
  <c r="K595" i="12"/>
  <c r="J595" i="12"/>
  <c r="I595" i="12"/>
  <c r="H595" i="12"/>
  <c r="G595" i="12"/>
  <c r="W592" i="12"/>
  <c r="V592" i="12"/>
  <c r="U592" i="12"/>
  <c r="T592" i="12"/>
  <c r="S592" i="12"/>
  <c r="R592" i="12"/>
  <c r="Q592" i="12"/>
  <c r="P592" i="12"/>
  <c r="O592" i="12"/>
  <c r="N592" i="12"/>
  <c r="M592" i="12"/>
  <c r="L592" i="12"/>
  <c r="K592" i="12"/>
  <c r="J592" i="12"/>
  <c r="I592" i="12"/>
  <c r="H592" i="12"/>
  <c r="G592" i="12"/>
  <c r="W591" i="12"/>
  <c r="V591" i="12"/>
  <c r="U591" i="12"/>
  <c r="T591" i="12"/>
  <c r="S591" i="12"/>
  <c r="R591" i="12"/>
  <c r="Q591" i="12"/>
  <c r="P591" i="12"/>
  <c r="O591" i="12"/>
  <c r="N591" i="12"/>
  <c r="M591" i="12"/>
  <c r="L591" i="12"/>
  <c r="K591" i="12"/>
  <c r="J591" i="12"/>
  <c r="I591" i="12"/>
  <c r="H591" i="12"/>
  <c r="G591"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7" i="12"/>
  <c r="V587" i="12"/>
  <c r="U587" i="12"/>
  <c r="T587" i="12"/>
  <c r="S587" i="12"/>
  <c r="R587" i="12"/>
  <c r="Q587" i="12"/>
  <c r="P587" i="12"/>
  <c r="O587" i="12"/>
  <c r="N587" i="12"/>
  <c r="M587" i="12"/>
  <c r="L587" i="12"/>
  <c r="K587" i="12"/>
  <c r="J587" i="12"/>
  <c r="I587" i="12"/>
  <c r="H587" i="12"/>
  <c r="G587" i="12"/>
  <c r="W586" i="12"/>
  <c r="V586" i="12"/>
  <c r="U586" i="12"/>
  <c r="T586" i="12"/>
  <c r="S586" i="12"/>
  <c r="R586" i="12"/>
  <c r="Q586" i="12"/>
  <c r="P586" i="12"/>
  <c r="O586" i="12"/>
  <c r="N586" i="12"/>
  <c r="M586" i="12"/>
  <c r="L586" i="12"/>
  <c r="K586" i="12"/>
  <c r="J586" i="12"/>
  <c r="I586" i="12"/>
  <c r="H586" i="12"/>
  <c r="G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2" i="12"/>
  <c r="V582" i="12"/>
  <c r="U582" i="12"/>
  <c r="T582" i="12"/>
  <c r="S582" i="12"/>
  <c r="R582" i="12"/>
  <c r="Q582" i="12"/>
  <c r="P582" i="12"/>
  <c r="O582" i="12"/>
  <c r="N582" i="12"/>
  <c r="M582" i="12"/>
  <c r="L582" i="12"/>
  <c r="K582" i="12"/>
  <c r="J582" i="12"/>
  <c r="I582" i="12"/>
  <c r="H582" i="12"/>
  <c r="G582" i="12"/>
  <c r="W581" i="12"/>
  <c r="V581" i="12"/>
  <c r="U581" i="12"/>
  <c r="T581" i="12"/>
  <c r="S581" i="12"/>
  <c r="R581" i="12"/>
  <c r="Q581" i="12"/>
  <c r="P581" i="12"/>
  <c r="O581" i="12"/>
  <c r="N581" i="12"/>
  <c r="M581" i="12"/>
  <c r="L581" i="12"/>
  <c r="K581" i="12"/>
  <c r="J581" i="12"/>
  <c r="I581" i="12"/>
  <c r="H581" i="12"/>
  <c r="G581"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5" i="11"/>
  <c r="G1664" i="11"/>
  <c r="W1662" i="11"/>
  <c r="G1662" i="11"/>
  <c r="W1661" i="11"/>
  <c r="V1661" i="11"/>
  <c r="U1661" i="11"/>
  <c r="T1661" i="11"/>
  <c r="S1661" i="11"/>
  <c r="R1661" i="11"/>
  <c r="Q1661" i="11"/>
  <c r="P1661" i="11"/>
  <c r="O1661" i="11"/>
  <c r="G1661" i="11"/>
  <c r="L1661" i="11" s="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S1656" i="11" s="1"/>
  <c r="R1657" i="11"/>
  <c r="Q1657" i="11"/>
  <c r="P1657" i="11"/>
  <c r="O1657" i="11"/>
  <c r="O1656" i="11" s="1"/>
  <c r="N1657" i="11"/>
  <c r="M1657" i="11"/>
  <c r="M1656" i="11" s="1"/>
  <c r="L1657" i="11"/>
  <c r="K1657" i="11"/>
  <c r="K1656" i="11" s="1"/>
  <c r="J1657" i="11"/>
  <c r="I1657" i="11"/>
  <c r="G1657" i="11"/>
  <c r="H1657" i="11" s="1"/>
  <c r="W1656" i="1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U1650" i="11" s="1"/>
  <c r="T1651" i="11"/>
  <c r="T1650" i="11" s="1"/>
  <c r="S1651" i="11"/>
  <c r="S1650" i="11" s="1"/>
  <c r="R1651" i="11"/>
  <c r="Q1651" i="11"/>
  <c r="Q1650" i="11" s="1"/>
  <c r="P1651" i="11"/>
  <c r="P1650" i="11" s="1"/>
  <c r="O1651" i="11"/>
  <c r="O1650" i="11" s="1"/>
  <c r="N1651" i="11"/>
  <c r="M1651" i="11"/>
  <c r="M1650" i="11" s="1"/>
  <c r="L1651" i="11"/>
  <c r="L1650" i="11" s="1"/>
  <c r="K1651" i="11"/>
  <c r="K1650" i="11" s="1"/>
  <c r="J1651" i="11"/>
  <c r="I1651" i="11"/>
  <c r="I1650" i="11" s="1"/>
  <c r="G1651" i="11"/>
  <c r="W1649" i="11"/>
  <c r="V1649" i="11"/>
  <c r="U1649" i="11"/>
  <c r="T1649" i="11"/>
  <c r="S1649" i="11"/>
  <c r="R1649" i="11"/>
  <c r="Q1649" i="11"/>
  <c r="P1649" i="11"/>
  <c r="O1649" i="11"/>
  <c r="N1649" i="11"/>
  <c r="M1649" i="11"/>
  <c r="L1649" i="11"/>
  <c r="K1649" i="11"/>
  <c r="J1649" i="11"/>
  <c r="I1649" i="11"/>
  <c r="G1649" i="11"/>
  <c r="H1649" i="11" s="1"/>
  <c r="W1648" i="11"/>
  <c r="V1648" i="11"/>
  <c r="V1647" i="11" s="1"/>
  <c r="U1648" i="11"/>
  <c r="T1648" i="11"/>
  <c r="T1647" i="11" s="1"/>
  <c r="S1648" i="11"/>
  <c r="S1647" i="11" s="1"/>
  <c r="R1648" i="11"/>
  <c r="R1647" i="11" s="1"/>
  <c r="Q1648" i="11"/>
  <c r="P1648" i="11"/>
  <c r="P1647" i="11" s="1"/>
  <c r="O1648" i="11"/>
  <c r="O1647" i="11" s="1"/>
  <c r="N1648" i="11"/>
  <c r="N1647" i="11" s="1"/>
  <c r="M1648" i="11"/>
  <c r="L1648" i="11"/>
  <c r="L1647" i="11" s="1"/>
  <c r="K1648" i="11"/>
  <c r="K1647" i="11" s="1"/>
  <c r="J1648" i="11"/>
  <c r="J1647" i="11" s="1"/>
  <c r="I1648" i="11"/>
  <c r="G1648" i="11"/>
  <c r="H1648" i="11" s="1"/>
  <c r="H1647" i="11" s="1"/>
  <c r="W1647" i="11"/>
  <c r="W1646" i="11"/>
  <c r="V1646" i="11"/>
  <c r="U1646" i="11"/>
  <c r="T1646" i="11"/>
  <c r="S1646" i="11"/>
  <c r="R1646" i="11"/>
  <c r="Q1646" i="11"/>
  <c r="P1646" i="11"/>
  <c r="O1646" i="11"/>
  <c r="N1646" i="11"/>
  <c r="M1646" i="11"/>
  <c r="L1646" i="11"/>
  <c r="K1646" i="11"/>
  <c r="J1646" i="11"/>
  <c r="I1646" i="11"/>
  <c r="G1646" i="11"/>
  <c r="H1646" i="11" s="1"/>
  <c r="W1645" i="11"/>
  <c r="V1645" i="11"/>
  <c r="V1644" i="11" s="1"/>
  <c r="U1645" i="11"/>
  <c r="T1645" i="11"/>
  <c r="S1645" i="11"/>
  <c r="S1644" i="11" s="1"/>
  <c r="R1645" i="11"/>
  <c r="Q1645" i="11"/>
  <c r="P1645" i="11"/>
  <c r="O1645" i="11"/>
  <c r="O1644" i="11" s="1"/>
  <c r="N1645" i="11"/>
  <c r="N1644" i="11" s="1"/>
  <c r="M1645" i="11"/>
  <c r="L1645" i="11"/>
  <c r="K1645" i="11"/>
  <c r="J1645" i="11"/>
  <c r="J1644" i="11" s="1"/>
  <c r="I1645" i="11"/>
  <c r="G1645" i="11"/>
  <c r="H1645" i="11" s="1"/>
  <c r="W1644" i="11"/>
  <c r="W1643" i="11"/>
  <c r="V1643" i="11"/>
  <c r="U1643" i="11"/>
  <c r="T1643" i="11"/>
  <c r="S1643" i="11"/>
  <c r="R1643" i="11"/>
  <c r="Q1643" i="11"/>
  <c r="P1643" i="11"/>
  <c r="O1643" i="11"/>
  <c r="N1643" i="11"/>
  <c r="M1643" i="11"/>
  <c r="L1643" i="11"/>
  <c r="K1643" i="11"/>
  <c r="J1643" i="11"/>
  <c r="I1643" i="11"/>
  <c r="G1643" i="11"/>
  <c r="W1642" i="11"/>
  <c r="V1642" i="11"/>
  <c r="V1641" i="11" s="1"/>
  <c r="U1642" i="11"/>
  <c r="U1641" i="11" s="1"/>
  <c r="T1642" i="11"/>
  <c r="S1642" i="11"/>
  <c r="R1642" i="11"/>
  <c r="R1641" i="11" s="1"/>
  <c r="Q1642" i="11"/>
  <c r="Q1641" i="11" s="1"/>
  <c r="P1642" i="11"/>
  <c r="P1641" i="11" s="1"/>
  <c r="O1642" i="11"/>
  <c r="N1642" i="11"/>
  <c r="N1641" i="11" s="1"/>
  <c r="M1642" i="11"/>
  <c r="M1641" i="11" s="1"/>
  <c r="L1642" i="11"/>
  <c r="L1641" i="11" s="1"/>
  <c r="K1642" i="11"/>
  <c r="J1642" i="11"/>
  <c r="J1641" i="11" s="1"/>
  <c r="I1642" i="11"/>
  <c r="I1641" i="11" s="1"/>
  <c r="G1642" i="11"/>
  <c r="H1642" i="11" s="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V1636" i="11" s="1"/>
  <c r="U1637" i="11"/>
  <c r="T1637" i="11"/>
  <c r="S1637" i="11"/>
  <c r="R1637" i="11"/>
  <c r="R1636" i="11" s="1"/>
  <c r="Q1637" i="11"/>
  <c r="P1637" i="11"/>
  <c r="O1637" i="11"/>
  <c r="N1637" i="11"/>
  <c r="N1636" i="11" s="1"/>
  <c r="M1637" i="11"/>
  <c r="M1636" i="11" s="1"/>
  <c r="L1637" i="11"/>
  <c r="K1637" i="11"/>
  <c r="J1637" i="11"/>
  <c r="J1636" i="11" s="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W1633" i="11" s="1"/>
  <c r="V1634" i="11"/>
  <c r="U1634" i="11"/>
  <c r="T1634" i="11"/>
  <c r="S1634" i="11"/>
  <c r="S1633" i="11" s="1"/>
  <c r="R1634" i="11"/>
  <c r="Q1634" i="11"/>
  <c r="Q1633" i="11" s="1"/>
  <c r="P1634" i="11"/>
  <c r="P1633" i="11" s="1"/>
  <c r="O1634" i="11"/>
  <c r="O1633" i="11" s="1"/>
  <c r="N1634" i="11"/>
  <c r="M1634" i="11"/>
  <c r="M1633" i="11" s="1"/>
  <c r="L1634" i="11"/>
  <c r="K1634" i="11"/>
  <c r="K1633" i="11" s="1"/>
  <c r="J1634" i="11"/>
  <c r="I1634" i="11"/>
  <c r="I1633" i="11" s="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W1629" i="11" s="1"/>
  <c r="V1630" i="11"/>
  <c r="U1630" i="11"/>
  <c r="U1629" i="11" s="1"/>
  <c r="T1630" i="11"/>
  <c r="S1630" i="11"/>
  <c r="S1629" i="11" s="1"/>
  <c r="R1630" i="11"/>
  <c r="Q1630" i="11"/>
  <c r="Q1629" i="11" s="1"/>
  <c r="P1630" i="11"/>
  <c r="O1630" i="11"/>
  <c r="O1629" i="11" s="1"/>
  <c r="N1630" i="11"/>
  <c r="M1630" i="11"/>
  <c r="L1630" i="11"/>
  <c r="L1629" i="11" s="1"/>
  <c r="K1630" i="11"/>
  <c r="J1630" i="11"/>
  <c r="I1630" i="11"/>
  <c r="I1629" i="11" s="1"/>
  <c r="G1630" i="11"/>
  <c r="G1629" i="11" s="1"/>
  <c r="W1628" i="11"/>
  <c r="V1628" i="11"/>
  <c r="U1628" i="11"/>
  <c r="T1628" i="11"/>
  <c r="S1628" i="11"/>
  <c r="R1628" i="11"/>
  <c r="Q1628" i="11"/>
  <c r="P1628" i="11"/>
  <c r="O1628" i="11"/>
  <c r="N1628" i="11"/>
  <c r="M1628" i="11"/>
  <c r="L1628" i="11"/>
  <c r="K1628" i="11"/>
  <c r="J1628" i="11"/>
  <c r="I1628" i="11"/>
  <c r="G1628" i="11"/>
  <c r="H1628" i="11" s="1"/>
  <c r="W1627" i="11"/>
  <c r="W1626" i="11" s="1"/>
  <c r="V1627" i="11"/>
  <c r="V1626" i="11" s="1"/>
  <c r="U1627" i="11"/>
  <c r="T1627" i="11"/>
  <c r="T1626" i="11" s="1"/>
  <c r="S1627" i="11"/>
  <c r="S1626" i="11" s="1"/>
  <c r="R1627" i="11"/>
  <c r="R1626" i="11" s="1"/>
  <c r="Q1627" i="11"/>
  <c r="P1627" i="11"/>
  <c r="O1627" i="11"/>
  <c r="O1626" i="11" s="1"/>
  <c r="N1627" i="11"/>
  <c r="N1626" i="11" s="1"/>
  <c r="M1627" i="11"/>
  <c r="L1627" i="11"/>
  <c r="L1626" i="11" s="1"/>
  <c r="K1627" i="11"/>
  <c r="K1626" i="11" s="1"/>
  <c r="J1627" i="11"/>
  <c r="J1626" i="11" s="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H1623" i="11" s="1"/>
  <c r="W1621" i="11"/>
  <c r="V1621" i="11"/>
  <c r="U1621" i="11"/>
  <c r="T1621" i="11"/>
  <c r="S1621" i="11"/>
  <c r="R1621" i="11"/>
  <c r="Q1621" i="11"/>
  <c r="P1621" i="11"/>
  <c r="O1621" i="11"/>
  <c r="N1621" i="11"/>
  <c r="M1621" i="11"/>
  <c r="L1621" i="11"/>
  <c r="K1621" i="11"/>
  <c r="J1621" i="11"/>
  <c r="I1621" i="11"/>
  <c r="G1621" i="11"/>
  <c r="H1621" i="11" s="1"/>
  <c r="W1620" i="11"/>
  <c r="W1619" i="11" s="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V1614" i="11" s="1"/>
  <c r="U1615" i="11"/>
  <c r="T1615" i="11"/>
  <c r="S1615" i="11"/>
  <c r="S1614" i="11" s="1"/>
  <c r="R1615" i="11"/>
  <c r="R1614" i="11" s="1"/>
  <c r="Q1615" i="11"/>
  <c r="P1615" i="11"/>
  <c r="O1615" i="11"/>
  <c r="N1615" i="11"/>
  <c r="N1614" i="11" s="1"/>
  <c r="M1615" i="11"/>
  <c r="L1615" i="11"/>
  <c r="K1615" i="11"/>
  <c r="J1615" i="11"/>
  <c r="J1614" i="11" s="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S1611" i="11"/>
  <c r="R1611" i="11"/>
  <c r="Q1611" i="11"/>
  <c r="P1611" i="11"/>
  <c r="O1611" i="11"/>
  <c r="N1611" i="11"/>
  <c r="M1611" i="11"/>
  <c r="M1610" i="11" s="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W1608" i="11"/>
  <c r="V1608" i="11"/>
  <c r="U1608" i="11"/>
  <c r="T1608" i="11"/>
  <c r="S1608" i="11"/>
  <c r="R1608" i="11"/>
  <c r="Q1608" i="11"/>
  <c r="P1608" i="11"/>
  <c r="O1608" i="11"/>
  <c r="N1608" i="11"/>
  <c r="M1608" i="11"/>
  <c r="L1608" i="11"/>
  <c r="K1608" i="11"/>
  <c r="J1608" i="11"/>
  <c r="I1608" i="11"/>
  <c r="G1608" i="11"/>
  <c r="H1608" i="11" s="1"/>
  <c r="W1607" i="11"/>
  <c r="V1607" i="11"/>
  <c r="V1606" i="11" s="1"/>
  <c r="U1607" i="11"/>
  <c r="T1607" i="11"/>
  <c r="S1607" i="11"/>
  <c r="R1607" i="11"/>
  <c r="R1606" i="11" s="1"/>
  <c r="Q1607" i="11"/>
  <c r="P1607" i="11"/>
  <c r="O1607" i="11"/>
  <c r="N1607" i="11"/>
  <c r="N1606" i="11" s="1"/>
  <c r="M1607" i="11"/>
  <c r="L1607" i="11"/>
  <c r="K1607" i="11"/>
  <c r="J1607" i="11"/>
  <c r="J1606" i="11" s="1"/>
  <c r="I1607" i="11"/>
  <c r="G1607" i="11"/>
  <c r="H1607" i="11" s="1"/>
  <c r="W1604" i="11"/>
  <c r="V1604" i="11"/>
  <c r="U1604" i="11"/>
  <c r="T1604" i="11"/>
  <c r="S1604" i="11"/>
  <c r="R1604" i="11"/>
  <c r="Q1604" i="11"/>
  <c r="P1604" i="11"/>
  <c r="O1604" i="11"/>
  <c r="N1604" i="11"/>
  <c r="M1604" i="11"/>
  <c r="L1604" i="11"/>
  <c r="K1604" i="11"/>
  <c r="J1604" i="11"/>
  <c r="I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W1595" i="11" s="1"/>
  <c r="V1596" i="11"/>
  <c r="U1596" i="11"/>
  <c r="T1596" i="11"/>
  <c r="S1596" i="11"/>
  <c r="R1596" i="11"/>
  <c r="Q1596" i="11"/>
  <c r="P1596" i="11"/>
  <c r="O1596" i="11"/>
  <c r="N1596" i="11"/>
  <c r="M1596" i="11"/>
  <c r="L1596" i="11"/>
  <c r="K1596" i="11"/>
  <c r="J1596" i="11"/>
  <c r="I1596" i="11"/>
  <c r="G1596" i="11"/>
  <c r="H1596" i="11" s="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T1590" i="11" s="1"/>
  <c r="S1591" i="11"/>
  <c r="R1591" i="11"/>
  <c r="Q1591" i="11"/>
  <c r="P1591" i="11"/>
  <c r="O1591" i="11"/>
  <c r="N1591" i="11"/>
  <c r="M1591" i="11"/>
  <c r="L1591" i="11"/>
  <c r="L1590" i="11" s="1"/>
  <c r="K1591" i="11"/>
  <c r="J1591" i="11"/>
  <c r="I1591" i="11"/>
  <c r="G1591" i="11"/>
  <c r="H1591" i="11" s="1"/>
  <c r="H1590" i="11" s="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T1579" i="11"/>
  <c r="T1578" i="11" s="1"/>
  <c r="S1579" i="11"/>
  <c r="S1578" i="11" s="1"/>
  <c r="R1579" i="11"/>
  <c r="R1578" i="11" s="1"/>
  <c r="Q1579" i="11"/>
  <c r="P1579" i="11"/>
  <c r="P1578" i="11" s="1"/>
  <c r="O1579" i="11"/>
  <c r="N1579" i="11"/>
  <c r="N1578" i="11" s="1"/>
  <c r="M1579" i="11"/>
  <c r="L1579" i="11"/>
  <c r="L1578" i="11" s="1"/>
  <c r="K1579" i="11"/>
  <c r="K1578" i="11" s="1"/>
  <c r="J1579" i="11"/>
  <c r="J1578" i="11" s="1"/>
  <c r="I1579" i="11"/>
  <c r="G1579" i="11"/>
  <c r="H1579" i="11" s="1"/>
  <c r="H1578" i="11" s="1"/>
  <c r="W1577" i="11"/>
  <c r="V1577" i="11"/>
  <c r="U1577" i="11"/>
  <c r="T1577" i="11"/>
  <c r="S1577" i="11"/>
  <c r="R1577" i="11"/>
  <c r="Q1577" i="11"/>
  <c r="P1577" i="11"/>
  <c r="O1577" i="11"/>
  <c r="N1577" i="11"/>
  <c r="M1577" i="11"/>
  <c r="L1577" i="11"/>
  <c r="K1577" i="11"/>
  <c r="J1577" i="11"/>
  <c r="I1577" i="11"/>
  <c r="G1577" i="11"/>
  <c r="H1577" i="11" s="1"/>
  <c r="W1576" i="11"/>
  <c r="V1576" i="11"/>
  <c r="U1576" i="11"/>
  <c r="T1576" i="11"/>
  <c r="S1576" i="11"/>
  <c r="S1575" i="11" s="1"/>
  <c r="R1576" i="11"/>
  <c r="Q1576" i="11"/>
  <c r="P1576" i="11"/>
  <c r="O1576" i="11"/>
  <c r="N1576" i="11"/>
  <c r="M1576" i="11"/>
  <c r="L1576" i="11"/>
  <c r="K1576" i="11"/>
  <c r="K1575" i="11" s="1"/>
  <c r="J1576" i="11"/>
  <c r="I1576" i="11"/>
  <c r="G1576" i="11"/>
  <c r="W1574" i="11"/>
  <c r="V1574" i="11"/>
  <c r="U1574" i="11"/>
  <c r="T1574" i="11"/>
  <c r="S1574" i="11"/>
  <c r="R1574" i="11"/>
  <c r="Q1574" i="11"/>
  <c r="P1574" i="11"/>
  <c r="O1574" i="11"/>
  <c r="N1574" i="11"/>
  <c r="M1574" i="11"/>
  <c r="L1574" i="11"/>
  <c r="K1574" i="11"/>
  <c r="J1574" i="11"/>
  <c r="I1574" i="11"/>
  <c r="G1574" i="11"/>
  <c r="H1574" i="11" s="1"/>
  <c r="W1573" i="11"/>
  <c r="V1573" i="11"/>
  <c r="V1572" i="11" s="1"/>
  <c r="U1573" i="11"/>
  <c r="U1572" i="11" s="1"/>
  <c r="T1573" i="11"/>
  <c r="T1572" i="11" s="1"/>
  <c r="S1573" i="11"/>
  <c r="S1572" i="11" s="1"/>
  <c r="R1573" i="11"/>
  <c r="R1572" i="11" s="1"/>
  <c r="Q1573" i="11"/>
  <c r="Q1572" i="11" s="1"/>
  <c r="P1573" i="11"/>
  <c r="P1572" i="11" s="1"/>
  <c r="O1573" i="11"/>
  <c r="O1572" i="11" s="1"/>
  <c r="N1573" i="11"/>
  <c r="N1572" i="11" s="1"/>
  <c r="M1573" i="11"/>
  <c r="M1572" i="11" s="1"/>
  <c r="L1573" i="11"/>
  <c r="L1572" i="11" s="1"/>
  <c r="K1573" i="11"/>
  <c r="K1572" i="11" s="1"/>
  <c r="J1573" i="11"/>
  <c r="J1572" i="11" s="1"/>
  <c r="I1573" i="11"/>
  <c r="I1572" i="11" s="1"/>
  <c r="G1573" i="11"/>
  <c r="W1572" i="11"/>
  <c r="W1571" i="11"/>
  <c r="V1571" i="11"/>
  <c r="U1571" i="11"/>
  <c r="T1571" i="11"/>
  <c r="S1571" i="11"/>
  <c r="R1571" i="11"/>
  <c r="Q1571" i="11"/>
  <c r="P1571" i="11"/>
  <c r="O1571" i="11"/>
  <c r="N1571" i="11"/>
  <c r="M1571" i="11"/>
  <c r="L1571" i="11"/>
  <c r="K1571" i="11"/>
  <c r="J1571" i="11"/>
  <c r="I1571" i="11"/>
  <c r="G1571" i="11"/>
  <c r="H1571" i="11" s="1"/>
  <c r="W1570" i="11"/>
  <c r="V1570" i="11"/>
  <c r="V1569" i="11" s="1"/>
  <c r="U1570" i="11"/>
  <c r="T1570" i="11"/>
  <c r="T1569" i="11" s="1"/>
  <c r="S1570" i="11"/>
  <c r="R1570" i="11"/>
  <c r="R1569" i="11" s="1"/>
  <c r="Q1570" i="11"/>
  <c r="P1570" i="11"/>
  <c r="P1569" i="11" s="1"/>
  <c r="O1570" i="11"/>
  <c r="N1570" i="11"/>
  <c r="N1569" i="11" s="1"/>
  <c r="M1570" i="11"/>
  <c r="L1570" i="11"/>
  <c r="L1569" i="11" s="1"/>
  <c r="K1570" i="11"/>
  <c r="J1570" i="11"/>
  <c r="J1569" i="11" s="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V1566" i="11" s="1"/>
  <c r="U1567" i="11"/>
  <c r="T1567" i="11"/>
  <c r="T1566" i="11" s="1"/>
  <c r="S1567" i="11"/>
  <c r="S1566" i="11" s="1"/>
  <c r="R1567" i="11"/>
  <c r="R1566" i="11" s="1"/>
  <c r="Q1567" i="11"/>
  <c r="P1567" i="11"/>
  <c r="P1566" i="11" s="1"/>
  <c r="O1567" i="11"/>
  <c r="O1566" i="11" s="1"/>
  <c r="N1567" i="11"/>
  <c r="N1566" i="11" s="1"/>
  <c r="M1567" i="11"/>
  <c r="L1567" i="11"/>
  <c r="L1566" i="11" s="1"/>
  <c r="K1567" i="11"/>
  <c r="K1566" i="11" s="1"/>
  <c r="J1567" i="11"/>
  <c r="J1566" i="11" s="1"/>
  <c r="I1567" i="11"/>
  <c r="G1567" i="11"/>
  <c r="W1566" i="11"/>
  <c r="W1565" i="11"/>
  <c r="V1565" i="11"/>
  <c r="U1565" i="11"/>
  <c r="T1565" i="11"/>
  <c r="S1565" i="11"/>
  <c r="R1565" i="11"/>
  <c r="Q1565" i="11"/>
  <c r="P1565" i="11"/>
  <c r="O1565" i="11"/>
  <c r="N1565" i="11"/>
  <c r="M1565" i="11"/>
  <c r="L1565" i="11"/>
  <c r="K1565" i="11"/>
  <c r="J1565" i="11"/>
  <c r="I1565" i="11"/>
  <c r="G1565" i="11"/>
  <c r="H1565" i="11" s="1"/>
  <c r="W1564" i="11"/>
  <c r="V1564" i="11"/>
  <c r="V1563" i="11" s="1"/>
  <c r="U1564" i="11"/>
  <c r="T1564" i="11"/>
  <c r="S1564" i="11"/>
  <c r="S1563" i="11" s="1"/>
  <c r="R1564" i="11"/>
  <c r="R1563" i="11" s="1"/>
  <c r="Q1564" i="11"/>
  <c r="P1564" i="11"/>
  <c r="O1564" i="11"/>
  <c r="O1563" i="11" s="1"/>
  <c r="N1564" i="11"/>
  <c r="N1563" i="11" s="1"/>
  <c r="M1564" i="11"/>
  <c r="L1564" i="11"/>
  <c r="K1564" i="11"/>
  <c r="K1563" i="11" s="1"/>
  <c r="J1564" i="11"/>
  <c r="J1563" i="11" s="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V1558" i="11" s="1"/>
  <c r="U1559" i="11"/>
  <c r="T1559" i="11"/>
  <c r="S1559" i="11"/>
  <c r="R1559" i="11"/>
  <c r="Q1559" i="11"/>
  <c r="P1559" i="11"/>
  <c r="O1559" i="11"/>
  <c r="N1559" i="11"/>
  <c r="N1558" i="11" s="1"/>
  <c r="M1559" i="11"/>
  <c r="L1559" i="11"/>
  <c r="K1559" i="11"/>
  <c r="J1559" i="11"/>
  <c r="J1558" i="11" s="1"/>
  <c r="I1559" i="11"/>
  <c r="G1559" i="11"/>
  <c r="H1559" i="11" s="1"/>
  <c r="W1557" i="11"/>
  <c r="V1557" i="11"/>
  <c r="U1557" i="11"/>
  <c r="T1557" i="11"/>
  <c r="S1557" i="11"/>
  <c r="R1557" i="11"/>
  <c r="Q1557" i="11"/>
  <c r="P1557" i="11"/>
  <c r="O1557" i="11"/>
  <c r="N1557" i="11"/>
  <c r="M1557" i="11"/>
  <c r="L1557" i="11"/>
  <c r="K1557" i="11"/>
  <c r="J1557" i="11"/>
  <c r="I1557" i="11"/>
  <c r="G1557" i="11"/>
  <c r="W1556" i="11"/>
  <c r="V1556" i="11"/>
  <c r="V1555" i="11" s="1"/>
  <c r="U1556" i="11"/>
  <c r="U1555" i="11" s="1"/>
  <c r="T1556" i="11"/>
  <c r="T1555" i="11" s="1"/>
  <c r="S1556" i="11"/>
  <c r="R1556" i="11"/>
  <c r="R1555" i="11" s="1"/>
  <c r="Q1556" i="11"/>
  <c r="Q1555" i="11" s="1"/>
  <c r="P1556" i="11"/>
  <c r="O1556" i="11"/>
  <c r="N1556" i="11"/>
  <c r="N1555" i="11" s="1"/>
  <c r="M1556" i="11"/>
  <c r="M1555" i="11" s="1"/>
  <c r="L1556" i="11"/>
  <c r="L1555" i="11" s="1"/>
  <c r="K1556" i="11"/>
  <c r="J1556" i="11"/>
  <c r="J1555" i="11" s="1"/>
  <c r="I1556" i="11"/>
  <c r="I1555" i="11" s="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V1551" i="11" s="1"/>
  <c r="U1552" i="11"/>
  <c r="T1552" i="11"/>
  <c r="S1552" i="11"/>
  <c r="R1552" i="11"/>
  <c r="R1551" i="11" s="1"/>
  <c r="Q1552" i="11"/>
  <c r="P1552" i="11"/>
  <c r="O1552" i="11"/>
  <c r="N1552" i="11"/>
  <c r="N1551" i="11" s="1"/>
  <c r="M1552" i="11"/>
  <c r="L1552" i="11"/>
  <c r="K1552" i="11"/>
  <c r="J1552" i="11"/>
  <c r="J1551" i="11" s="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W1548" i="11" s="1"/>
  <c r="V1549" i="11"/>
  <c r="U1549" i="11"/>
  <c r="U1548" i="11" s="1"/>
  <c r="T1549" i="11"/>
  <c r="T1548" i="11" s="1"/>
  <c r="S1549" i="11"/>
  <c r="S1548" i="11" s="1"/>
  <c r="R1549" i="11"/>
  <c r="Q1549" i="11"/>
  <c r="Q1548" i="11" s="1"/>
  <c r="P1549" i="11"/>
  <c r="P1548" i="11" s="1"/>
  <c r="O1549" i="11"/>
  <c r="O1548" i="11" s="1"/>
  <c r="N1549" i="11"/>
  <c r="M1549" i="11"/>
  <c r="M1548" i="11" s="1"/>
  <c r="L1549" i="11"/>
  <c r="L1548" i="11" s="1"/>
  <c r="K1549" i="11"/>
  <c r="K1548" i="11" s="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W1544" i="11" s="1"/>
  <c r="V1545" i="11"/>
  <c r="U1545" i="11"/>
  <c r="T1545" i="11"/>
  <c r="T1544" i="11" s="1"/>
  <c r="S1545" i="11"/>
  <c r="S1544" i="11" s="1"/>
  <c r="R1545" i="11"/>
  <c r="Q1545" i="11"/>
  <c r="Q1544" i="11" s="1"/>
  <c r="P1545" i="11"/>
  <c r="P1544" i="11" s="1"/>
  <c r="O1545" i="11"/>
  <c r="O1544" i="11" s="1"/>
  <c r="N1545" i="11"/>
  <c r="M1545" i="11"/>
  <c r="M1544" i="11" s="1"/>
  <c r="L1545" i="11"/>
  <c r="L1544" i="11" s="1"/>
  <c r="K1545" i="11"/>
  <c r="J1545" i="11"/>
  <c r="I1545" i="11"/>
  <c r="G1545" i="11"/>
  <c r="H1545" i="11" s="1"/>
  <c r="H1544" i="11" s="1"/>
  <c r="W1543" i="11"/>
  <c r="V1543" i="11"/>
  <c r="U1543" i="11"/>
  <c r="T1543" i="11"/>
  <c r="S1543" i="11"/>
  <c r="R1543" i="11"/>
  <c r="Q1543" i="11"/>
  <c r="P1543" i="11"/>
  <c r="O1543" i="11"/>
  <c r="N1543" i="11"/>
  <c r="M1543" i="11"/>
  <c r="L1543" i="11"/>
  <c r="K1543" i="11"/>
  <c r="J1543" i="11"/>
  <c r="I1543" i="11"/>
  <c r="G1543" i="11"/>
  <c r="H1543" i="11" s="1"/>
  <c r="W1542" i="11"/>
  <c r="V1542" i="11"/>
  <c r="V1541" i="11" s="1"/>
  <c r="U1542" i="11"/>
  <c r="T1542" i="11"/>
  <c r="T1541" i="11" s="1"/>
  <c r="S1542" i="11"/>
  <c r="S1541" i="11" s="1"/>
  <c r="R1542" i="11"/>
  <c r="R1541" i="11" s="1"/>
  <c r="Q1542" i="11"/>
  <c r="P1542" i="11"/>
  <c r="P1541" i="11" s="1"/>
  <c r="O1542" i="11"/>
  <c r="O1541" i="11" s="1"/>
  <c r="N1542" i="11"/>
  <c r="N1541" i="11" s="1"/>
  <c r="M1542" i="11"/>
  <c r="L1542" i="11"/>
  <c r="L1541" i="11" s="1"/>
  <c r="K1542" i="11"/>
  <c r="K1541" i="11" s="1"/>
  <c r="J1542" i="11"/>
  <c r="J1541" i="11" s="1"/>
  <c r="I1542" i="11"/>
  <c r="G1542" i="11"/>
  <c r="W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6"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O1533" i="11"/>
  <c r="N1533" i="11"/>
  <c r="M1533" i="11"/>
  <c r="L1533" i="11"/>
  <c r="K1533" i="11"/>
  <c r="J1533" i="11"/>
  <c r="I1533" i="11"/>
  <c r="G1533"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P1528" i="11" s="1"/>
  <c r="O1529" i="11"/>
  <c r="N1529" i="11"/>
  <c r="M1529" i="11"/>
  <c r="L1529" i="11"/>
  <c r="L1528" i="11" s="1"/>
  <c r="K1529" i="11"/>
  <c r="K1528" i="11" s="1"/>
  <c r="J1529" i="11"/>
  <c r="I1529" i="11"/>
  <c r="G1529" i="11"/>
  <c r="H1529" i="11" s="1"/>
  <c r="H1528"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W1518" i="11"/>
  <c r="V1518" i="11"/>
  <c r="V1517" i="11" s="1"/>
  <c r="U1518" i="11"/>
  <c r="U1517" i="11" s="1"/>
  <c r="T1518" i="11"/>
  <c r="T1517" i="11" s="1"/>
  <c r="S1518" i="11"/>
  <c r="R1518" i="11"/>
  <c r="Q1518" i="11"/>
  <c r="P1518" i="11"/>
  <c r="P1517" i="11" s="1"/>
  <c r="O1518" i="11"/>
  <c r="N1518" i="11"/>
  <c r="N1517" i="11" s="1"/>
  <c r="M1518" i="11"/>
  <c r="L1518" i="11"/>
  <c r="L1517" i="11" s="1"/>
  <c r="K1518" i="11"/>
  <c r="J1518" i="11"/>
  <c r="J1517" i="11" s="1"/>
  <c r="I1518" i="11"/>
  <c r="G1518" i="11"/>
  <c r="H1518" i="11" s="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G1509" i="11"/>
  <c r="G1508" i="11"/>
  <c r="W1506" i="11"/>
  <c r="G1506" i="11"/>
  <c r="W1505" i="11"/>
  <c r="V1505" i="11"/>
  <c r="U1505" i="11"/>
  <c r="T1505" i="11"/>
  <c r="S1505" i="11"/>
  <c r="R1505" i="11"/>
  <c r="Q1505" i="11"/>
  <c r="P1505" i="11"/>
  <c r="O1505" i="11"/>
  <c r="G1505" i="11"/>
  <c r="N1505" i="11" s="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V1500" i="11" s="1"/>
  <c r="U1501" i="11"/>
  <c r="T1501" i="11"/>
  <c r="S1501" i="11"/>
  <c r="R1501" i="11"/>
  <c r="R1500" i="11" s="1"/>
  <c r="Q1501" i="11"/>
  <c r="Q1500" i="11" s="1"/>
  <c r="P1501" i="11"/>
  <c r="O1501" i="11"/>
  <c r="N1501" i="11"/>
  <c r="N1500" i="11" s="1"/>
  <c r="M1501" i="11"/>
  <c r="L1501" i="11"/>
  <c r="K1501" i="11"/>
  <c r="J1501" i="11"/>
  <c r="J1500" i="11" s="1"/>
  <c r="I1501" i="11"/>
  <c r="I1500" i="11" s="1"/>
  <c r="G1501" i="11"/>
  <c r="H1501" i="11" s="1"/>
  <c r="W1499" i="11"/>
  <c r="V1499" i="11"/>
  <c r="U1499" i="11"/>
  <c r="T1499" i="11"/>
  <c r="S1499" i="11"/>
  <c r="R1499" i="11"/>
  <c r="Q1499" i="11"/>
  <c r="P1499" i="11"/>
  <c r="O1499" i="11"/>
  <c r="N1499" i="11"/>
  <c r="M1499" i="11"/>
  <c r="L1499" i="11"/>
  <c r="K1499" i="11"/>
  <c r="J1499" i="11"/>
  <c r="I1499" i="11"/>
  <c r="G1499" i="11"/>
  <c r="H1499" i="11" s="1"/>
  <c r="W1498" i="11"/>
  <c r="W1497" i="11" s="1"/>
  <c r="V1498" i="11"/>
  <c r="U1498" i="11"/>
  <c r="U1497" i="11" s="1"/>
  <c r="T1498" i="11"/>
  <c r="T1497" i="11" s="1"/>
  <c r="S1498" i="11"/>
  <c r="S1497" i="11" s="1"/>
  <c r="R1498" i="11"/>
  <c r="R1497" i="11" s="1"/>
  <c r="Q1498" i="11"/>
  <c r="Q1497" i="11" s="1"/>
  <c r="P1498" i="11"/>
  <c r="P1497" i="11" s="1"/>
  <c r="O1498" i="11"/>
  <c r="O1497" i="11" s="1"/>
  <c r="N1498" i="11"/>
  <c r="N1497" i="11" s="1"/>
  <c r="M1498" i="11"/>
  <c r="M1497" i="11" s="1"/>
  <c r="L1498" i="11"/>
  <c r="L1497" i="11" s="1"/>
  <c r="K1498" i="11"/>
  <c r="K1497" i="11" s="1"/>
  <c r="J1498" i="11"/>
  <c r="J1497" i="11" s="1"/>
  <c r="I1498" i="11"/>
  <c r="I1497" i="11" s="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H1495" i="11" s="1"/>
  <c r="W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T1491" i="11" s="1"/>
  <c r="S1492" i="11"/>
  <c r="R1492" i="11"/>
  <c r="R1491" i="11" s="1"/>
  <c r="Q1492" i="11"/>
  <c r="P1492" i="11"/>
  <c r="P1491" i="11" s="1"/>
  <c r="O1492" i="11"/>
  <c r="N1492" i="11"/>
  <c r="N1491" i="11" s="1"/>
  <c r="M1492" i="11"/>
  <c r="L1492" i="11"/>
  <c r="L1491" i="11" s="1"/>
  <c r="K1492" i="11"/>
  <c r="J1492" i="11"/>
  <c r="J1491" i="11" s="1"/>
  <c r="I1492" i="11"/>
  <c r="G1492" i="11"/>
  <c r="H1492" i="11" s="1"/>
  <c r="H1491" i="11" s="1"/>
  <c r="W1490" i="11"/>
  <c r="V1490" i="11"/>
  <c r="U1490" i="11"/>
  <c r="T1490" i="11"/>
  <c r="S1490" i="11"/>
  <c r="R1490" i="11"/>
  <c r="Q1490" i="11"/>
  <c r="P1490" i="11"/>
  <c r="O1490" i="11"/>
  <c r="N1490" i="11"/>
  <c r="M1490" i="11"/>
  <c r="L1490" i="11"/>
  <c r="K1490" i="11"/>
  <c r="J1490" i="11"/>
  <c r="I1490" i="11"/>
  <c r="G1490" i="11"/>
  <c r="H1490" i="11" s="1"/>
  <c r="W1489" i="11"/>
  <c r="V1489" i="11"/>
  <c r="U1489" i="11"/>
  <c r="T1489" i="11"/>
  <c r="S1489" i="11"/>
  <c r="R1489" i="11"/>
  <c r="Q1489" i="11"/>
  <c r="P1489" i="11"/>
  <c r="O1489" i="11"/>
  <c r="N1489" i="11"/>
  <c r="M1489" i="11"/>
  <c r="L1489" i="11"/>
  <c r="K1489" i="11"/>
  <c r="J1489" i="11"/>
  <c r="I1489" i="11"/>
  <c r="G1489" i="11"/>
  <c r="W1487" i="11"/>
  <c r="V1487" i="11"/>
  <c r="U1487" i="11"/>
  <c r="T1487" i="11"/>
  <c r="S1487" i="11"/>
  <c r="R1487" i="11"/>
  <c r="Q1487" i="11"/>
  <c r="P1487" i="11"/>
  <c r="O1487" i="11"/>
  <c r="N1487" i="11"/>
  <c r="M1487" i="11"/>
  <c r="L1487" i="11"/>
  <c r="K1487" i="11"/>
  <c r="J1487" i="11"/>
  <c r="I1487" i="11"/>
  <c r="G1487" i="11"/>
  <c r="H1487" i="11" s="1"/>
  <c r="W1486" i="11"/>
  <c r="W1485" i="11" s="1"/>
  <c r="V1486" i="11"/>
  <c r="V1485" i="11" s="1"/>
  <c r="U1486" i="11"/>
  <c r="U1485" i="11" s="1"/>
  <c r="T1486" i="11"/>
  <c r="T1485" i="11" s="1"/>
  <c r="S1486" i="11"/>
  <c r="S1485" i="11" s="1"/>
  <c r="R1486" i="11"/>
  <c r="R1485" i="11" s="1"/>
  <c r="Q1486" i="11"/>
  <c r="Q1485" i="11" s="1"/>
  <c r="P1486" i="11"/>
  <c r="P1485" i="11" s="1"/>
  <c r="O1486" i="11"/>
  <c r="O1485" i="11" s="1"/>
  <c r="N1486" i="11"/>
  <c r="N1485" i="11" s="1"/>
  <c r="M1486" i="11"/>
  <c r="M1485" i="11" s="1"/>
  <c r="L1486" i="11"/>
  <c r="L1485" i="11" s="1"/>
  <c r="K1486" i="11"/>
  <c r="K1485" i="11" s="1"/>
  <c r="J1486" i="11"/>
  <c r="J1485" i="11" s="1"/>
  <c r="I1486" i="11"/>
  <c r="I1485" i="11" s="1"/>
  <c r="G1486"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V1480" i="11" s="1"/>
  <c r="U1481" i="11"/>
  <c r="U1480" i="11" s="1"/>
  <c r="T1481" i="11"/>
  <c r="T1480" i="11" s="1"/>
  <c r="S1481" i="11"/>
  <c r="R1481" i="11"/>
  <c r="R1480" i="11" s="1"/>
  <c r="Q1481" i="11"/>
  <c r="P1481" i="11"/>
  <c r="P1480" i="11" s="1"/>
  <c r="O1481" i="11"/>
  <c r="N1481" i="11"/>
  <c r="N1480" i="11" s="1"/>
  <c r="M1481" i="11"/>
  <c r="L1481" i="11"/>
  <c r="L1480" i="11" s="1"/>
  <c r="K1481" i="11"/>
  <c r="J1481" i="11"/>
  <c r="J1480" i="11" s="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H1474" i="11" s="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W1463" i="11" s="1"/>
  <c r="V1464" i="11"/>
  <c r="V1463" i="11" s="1"/>
  <c r="U1464" i="11"/>
  <c r="U1463" i="11" s="1"/>
  <c r="T1464" i="11"/>
  <c r="T1463" i="11" s="1"/>
  <c r="S1464" i="11"/>
  <c r="S1463" i="11" s="1"/>
  <c r="R1464" i="11"/>
  <c r="R1463" i="11" s="1"/>
  <c r="Q1464" i="11"/>
  <c r="Q1463" i="11" s="1"/>
  <c r="P1464" i="11"/>
  <c r="P1463" i="11" s="1"/>
  <c r="O1464" i="11"/>
  <c r="O1463" i="11" s="1"/>
  <c r="N1464" i="11"/>
  <c r="N1463" i="11" s="1"/>
  <c r="M1464" i="11"/>
  <c r="M1463" i="11" s="1"/>
  <c r="L1464" i="11"/>
  <c r="L1463" i="11" s="1"/>
  <c r="K1464" i="11"/>
  <c r="K1463" i="11" s="1"/>
  <c r="J1464" i="11"/>
  <c r="J1463" i="11" s="1"/>
  <c r="I1464" i="11"/>
  <c r="I1463" i="11" s="1"/>
  <c r="G1464" i="11"/>
  <c r="H1464" i="11" s="1"/>
  <c r="H1463"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H1459"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W1454" i="11" s="1"/>
  <c r="V1455" i="11"/>
  <c r="U1455" i="11"/>
  <c r="U1454" i="11" s="1"/>
  <c r="T1455" i="11"/>
  <c r="S1455" i="11"/>
  <c r="S1454" i="11" s="1"/>
  <c r="R1455" i="11"/>
  <c r="Q1455" i="11"/>
  <c r="Q1454" i="11" s="1"/>
  <c r="P1455" i="11"/>
  <c r="P1454" i="11" s="1"/>
  <c r="O1455" i="11"/>
  <c r="N1455" i="11"/>
  <c r="M1455" i="11"/>
  <c r="M1454" i="11" s="1"/>
  <c r="L1455" i="11"/>
  <c r="L1454" i="11" s="1"/>
  <c r="K1455" i="11"/>
  <c r="K1454" i="11" s="1"/>
  <c r="J1455" i="11"/>
  <c r="J1454" i="11" s="1"/>
  <c r="I1455" i="11"/>
  <c r="I1454" i="11" s="1"/>
  <c r="G1455" i="11"/>
  <c r="H1455" i="11" s="1"/>
  <c r="H1454"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U1444" i="11" s="1"/>
  <c r="T1445" i="11"/>
  <c r="T1444" i="11" s="1"/>
  <c r="S1445" i="11"/>
  <c r="R1445" i="11"/>
  <c r="Q1445" i="11"/>
  <c r="Q1444" i="11" s="1"/>
  <c r="P1445" i="11"/>
  <c r="O1445" i="11"/>
  <c r="N1445" i="11"/>
  <c r="M1445" i="11"/>
  <c r="M1444" i="11" s="1"/>
  <c r="L1445" i="11"/>
  <c r="L1444" i="11" s="1"/>
  <c r="K1445" i="11"/>
  <c r="J1445" i="11"/>
  <c r="J1444" i="11" s="1"/>
  <c r="I1445" i="11"/>
  <c r="I1444" i="11" s="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W1435" i="11"/>
  <c r="V1435" i="11"/>
  <c r="U1435" i="11"/>
  <c r="T1435" i="11"/>
  <c r="S1435" i="11"/>
  <c r="R1435" i="11"/>
  <c r="Q1435" i="11"/>
  <c r="P1435" i="11"/>
  <c r="O1435" i="11"/>
  <c r="N1435" i="11"/>
  <c r="M1435" i="11"/>
  <c r="L1435" i="11"/>
  <c r="K1435" i="11"/>
  <c r="J1435" i="11"/>
  <c r="I1435" i="11"/>
  <c r="G1435" i="11"/>
  <c r="G1374" i="11"/>
  <c r="G1365" i="11"/>
  <c r="W1365" i="11" s="1"/>
  <c r="W1364" i="11" s="1"/>
  <c r="G1363" i="11"/>
  <c r="G1362" i="11"/>
  <c r="G1361" i="11"/>
  <c r="G1359" i="11"/>
  <c r="W1359" i="11" s="1"/>
  <c r="V1358" i="11"/>
  <c r="U1358" i="11"/>
  <c r="T1358" i="11"/>
  <c r="S1358" i="11"/>
  <c r="R1358" i="11"/>
  <c r="Q1358" i="11"/>
  <c r="P1358" i="11"/>
  <c r="O1358" i="11"/>
  <c r="N1358" i="11"/>
  <c r="M1358" i="11"/>
  <c r="L1358" i="11"/>
  <c r="K1358" i="11"/>
  <c r="J1358" i="11"/>
  <c r="I1358" i="11"/>
  <c r="H1358" i="11"/>
  <c r="G1358" i="11"/>
  <c r="V1357" i="11"/>
  <c r="U1357" i="11"/>
  <c r="U1356" i="11" s="1"/>
  <c r="T1357" i="11"/>
  <c r="T1356" i="11" s="1"/>
  <c r="S1357" i="11"/>
  <c r="R1357" i="11"/>
  <c r="R1356" i="11" s="1"/>
  <c r="Q1357" i="11"/>
  <c r="Q1356" i="11" s="1"/>
  <c r="P1357" i="11"/>
  <c r="P1356" i="11" s="1"/>
  <c r="O1357" i="11"/>
  <c r="N1357" i="11"/>
  <c r="M1357" i="11"/>
  <c r="M1356" i="11" s="1"/>
  <c r="L1357" i="11"/>
  <c r="L1356" i="11" s="1"/>
  <c r="K1357" i="11"/>
  <c r="J1357" i="11"/>
  <c r="J1356" i="11" s="1"/>
  <c r="I1357" i="11"/>
  <c r="I1356" i="11" s="1"/>
  <c r="H1357" i="11"/>
  <c r="H1356" i="11" s="1"/>
  <c r="G1357" i="11"/>
  <c r="N1356" i="11"/>
  <c r="V1355" i="11"/>
  <c r="V1353" i="11" s="1"/>
  <c r="U1355" i="11"/>
  <c r="U1353" i="11" s="1"/>
  <c r="T1355" i="11"/>
  <c r="T1353" i="11" s="1"/>
  <c r="S1355" i="11"/>
  <c r="S1353" i="11" s="1"/>
  <c r="R1355" i="11"/>
  <c r="R1353" i="11" s="1"/>
  <c r="Q1355" i="11"/>
  <c r="Q1353" i="11" s="1"/>
  <c r="P1355" i="11"/>
  <c r="P1353" i="11" s="1"/>
  <c r="O1355" i="11"/>
  <c r="O1353" i="11" s="1"/>
  <c r="N1355" i="11"/>
  <c r="N1353" i="11" s="1"/>
  <c r="M1355" i="11"/>
  <c r="M1353" i="11" s="1"/>
  <c r="L1355" i="11"/>
  <c r="L1353" i="11" s="1"/>
  <c r="K1355" i="11"/>
  <c r="K1353" i="11" s="1"/>
  <c r="J1355" i="11"/>
  <c r="J1353" i="11" s="1"/>
  <c r="I1355" i="11"/>
  <c r="I1353" i="11" s="1"/>
  <c r="H1355" i="11"/>
  <c r="H1353" i="11" s="1"/>
  <c r="G1355" i="11"/>
  <c r="G1354" i="11"/>
  <c r="W1354" i="11" s="1"/>
  <c r="G1351" i="11"/>
  <c r="G1350" i="11"/>
  <c r="G1348" i="11"/>
  <c r="H1348" i="11" s="1"/>
  <c r="W1348" i="11" s="1"/>
  <c r="G1347" i="11"/>
  <c r="G1346" i="11"/>
  <c r="G1344" i="11"/>
  <c r="H1344" i="11" s="1"/>
  <c r="W1344" i="11" s="1"/>
  <c r="G1343" i="11"/>
  <c r="G1341" i="11"/>
  <c r="G1340" i="11"/>
  <c r="H1340" i="11" s="1"/>
  <c r="G1338" i="11"/>
  <c r="G1337" i="11"/>
  <c r="H1337" i="11" s="1"/>
  <c r="W1337" i="11" s="1"/>
  <c r="G1335" i="11"/>
  <c r="G1334" i="11"/>
  <c r="G1332" i="11"/>
  <c r="H1332" i="11" s="1"/>
  <c r="W1332" i="11" s="1"/>
  <c r="G1331" i="11"/>
  <c r="G1329" i="11"/>
  <c r="G1328" i="11"/>
  <c r="G1325" i="11"/>
  <c r="G1324" i="11"/>
  <c r="G1323" i="11"/>
  <c r="G1321" i="11"/>
  <c r="G1320" i="11"/>
  <c r="G1318" i="11"/>
  <c r="G1317" i="11"/>
  <c r="G1316" i="11"/>
  <c r="H1316" i="11" s="1"/>
  <c r="G1314" i="11"/>
  <c r="H1314" i="11" s="1"/>
  <c r="G1313" i="11"/>
  <c r="G1311" i="11"/>
  <c r="H1311" i="11" s="1"/>
  <c r="W1311" i="11" s="1"/>
  <c r="G1310" i="11"/>
  <c r="G1309" i="11"/>
  <c r="G1307" i="11"/>
  <c r="H1307" i="11" s="1"/>
  <c r="W1307" i="11" s="1"/>
  <c r="G1306" i="11"/>
  <c r="G1303" i="11"/>
  <c r="H1303" i="11" s="1"/>
  <c r="G1302" i="11"/>
  <c r="G1301" i="11"/>
  <c r="G1299" i="11"/>
  <c r="H1299" i="11" s="1"/>
  <c r="G1298" i="11"/>
  <c r="G1297" i="11"/>
  <c r="G1295" i="11"/>
  <c r="G1294" i="11"/>
  <c r="H1294" i="11" s="1"/>
  <c r="W1294" i="11" s="1"/>
  <c r="G1293" i="11"/>
  <c r="H1293" i="11" s="1"/>
  <c r="G1290" i="11"/>
  <c r="G1289" i="11"/>
  <c r="H1289" i="11" s="1"/>
  <c r="W1289" i="11" s="1"/>
  <c r="G1288" i="11"/>
  <c r="H1288" i="11" s="1"/>
  <c r="G1287" i="11"/>
  <c r="G1285" i="11"/>
  <c r="G1284" i="11"/>
  <c r="H1284" i="11" s="1"/>
  <c r="G1283" i="11"/>
  <c r="G1282" i="11"/>
  <c r="H1282" i="11" s="1"/>
  <c r="G1280" i="11"/>
  <c r="H1280" i="11" s="1"/>
  <c r="G1279" i="11"/>
  <c r="G1278" i="11"/>
  <c r="G1277" i="11"/>
  <c r="H1277" i="11" s="1"/>
  <c r="V1273" i="11"/>
  <c r="U1273" i="11"/>
  <c r="T1273" i="11"/>
  <c r="S1273" i="11"/>
  <c r="R1273" i="11"/>
  <c r="Q1273" i="11"/>
  <c r="P1273" i="11"/>
  <c r="O1273" i="11"/>
  <c r="N1273" i="11"/>
  <c r="M1273" i="11"/>
  <c r="L1273" i="11"/>
  <c r="K1273" i="11"/>
  <c r="J1273" i="11"/>
  <c r="I1273" i="11"/>
  <c r="H1273" i="11"/>
  <c r="G1273" i="11"/>
  <c r="V1272" i="11"/>
  <c r="V1271" i="11" s="1"/>
  <c r="U1272" i="11"/>
  <c r="U1271" i="11" s="1"/>
  <c r="T1272" i="11"/>
  <c r="T1271" i="11" s="1"/>
  <c r="S1272" i="11"/>
  <c r="S1271" i="11" s="1"/>
  <c r="R1272" i="11"/>
  <c r="R1271" i="11" s="1"/>
  <c r="Q1272" i="11"/>
  <c r="Q1271" i="11" s="1"/>
  <c r="P1272" i="11"/>
  <c r="P1271" i="11" s="1"/>
  <c r="O1272" i="11"/>
  <c r="N1272" i="11"/>
  <c r="N1271" i="11" s="1"/>
  <c r="M1272" i="11"/>
  <c r="M1271" i="11" s="1"/>
  <c r="L1272" i="11"/>
  <c r="L1271" i="11" s="1"/>
  <c r="K1272" i="11"/>
  <c r="K1271" i="11" s="1"/>
  <c r="J1272" i="11"/>
  <c r="J1271" i="11" s="1"/>
  <c r="I1272" i="11"/>
  <c r="I1271" i="11" s="1"/>
  <c r="H1272" i="11"/>
  <c r="H1271" i="11" s="1"/>
  <c r="G1272" i="11"/>
  <c r="G1271" i="11" s="1"/>
  <c r="V1270" i="11"/>
  <c r="U1270" i="11"/>
  <c r="T1270" i="11"/>
  <c r="S1270" i="11"/>
  <c r="R1270" i="11"/>
  <c r="Q1270" i="11"/>
  <c r="P1270" i="11"/>
  <c r="O1270" i="11"/>
  <c r="N1270" i="11"/>
  <c r="M1270" i="11"/>
  <c r="L1270" i="11"/>
  <c r="K1270" i="11"/>
  <c r="J1270" i="11"/>
  <c r="I1270" i="11"/>
  <c r="H1270" i="11"/>
  <c r="G1270" i="11"/>
  <c r="V1269" i="11"/>
  <c r="U1269" i="11"/>
  <c r="T1269" i="11"/>
  <c r="S1269" i="11"/>
  <c r="R1269" i="11"/>
  <c r="Q1269" i="11"/>
  <c r="P1269" i="11"/>
  <c r="O1269" i="11"/>
  <c r="N1269" i="11"/>
  <c r="M1269" i="11"/>
  <c r="L1269" i="11"/>
  <c r="K1269" i="11"/>
  <c r="J1269" i="11"/>
  <c r="I1269" i="11"/>
  <c r="H1269" i="11"/>
  <c r="G1269" i="11"/>
  <c r="V1268" i="11"/>
  <c r="V1267" i="11" s="1"/>
  <c r="U1268" i="11"/>
  <c r="U1267" i="11" s="1"/>
  <c r="T1268" i="11"/>
  <c r="T1267" i="11" s="1"/>
  <c r="S1268" i="11"/>
  <c r="S1267" i="11" s="1"/>
  <c r="R1268" i="11"/>
  <c r="R1267" i="11" s="1"/>
  <c r="Q1268" i="11"/>
  <c r="Q1267" i="11" s="1"/>
  <c r="P1268" i="11"/>
  <c r="P1267" i="11" s="1"/>
  <c r="O1268" i="11"/>
  <c r="N1268" i="11"/>
  <c r="N1267" i="11" s="1"/>
  <c r="M1268" i="11"/>
  <c r="M1267" i="11" s="1"/>
  <c r="L1268" i="11"/>
  <c r="L1267" i="11" s="1"/>
  <c r="K1268" i="11"/>
  <c r="J1268" i="11"/>
  <c r="J1267" i="11" s="1"/>
  <c r="I1268" i="11"/>
  <c r="I1267" i="11" s="1"/>
  <c r="H1268" i="11"/>
  <c r="H1267" i="11" s="1"/>
  <c r="G1268" i="11"/>
  <c r="V1266" i="11"/>
  <c r="U1266" i="11"/>
  <c r="T1266" i="11"/>
  <c r="S1266" i="11"/>
  <c r="R1266" i="11"/>
  <c r="Q1266" i="11"/>
  <c r="P1266" i="11"/>
  <c r="O1266" i="11"/>
  <c r="N1266" i="11"/>
  <c r="M1266" i="11"/>
  <c r="L1266" i="11"/>
  <c r="K1266" i="11"/>
  <c r="J1266" i="11"/>
  <c r="I1266" i="11"/>
  <c r="H1266" i="11"/>
  <c r="G1266" i="11"/>
  <c r="V1265" i="11"/>
  <c r="U1265" i="11"/>
  <c r="T1265" i="11"/>
  <c r="T1264" i="11" s="1"/>
  <c r="S1265" i="11"/>
  <c r="S1264" i="11" s="1"/>
  <c r="R1265" i="11"/>
  <c r="R1264" i="11" s="1"/>
  <c r="Q1265" i="11"/>
  <c r="Q1264" i="11" s="1"/>
  <c r="P1265" i="11"/>
  <c r="P1264" i="11" s="1"/>
  <c r="O1265" i="11"/>
  <c r="O1264" i="11" s="1"/>
  <c r="N1265" i="11"/>
  <c r="N1264" i="11" s="1"/>
  <c r="M1265" i="11"/>
  <c r="M1264" i="11" s="1"/>
  <c r="L1265" i="11"/>
  <c r="L1264" i="11" s="1"/>
  <c r="K1265" i="11"/>
  <c r="K1264" i="11" s="1"/>
  <c r="J1265" i="11"/>
  <c r="J1264" i="11" s="1"/>
  <c r="I1265" i="11"/>
  <c r="I1264" i="11" s="1"/>
  <c r="H1265" i="11"/>
  <c r="H1264" i="11" s="1"/>
  <c r="G1265" i="11"/>
  <c r="V1264" i="11"/>
  <c r="U1264" i="11"/>
  <c r="V1263" i="11"/>
  <c r="U1263" i="11"/>
  <c r="T1263" i="11"/>
  <c r="S1263" i="11"/>
  <c r="R1263" i="11"/>
  <c r="Q1263" i="11"/>
  <c r="P1263" i="11"/>
  <c r="O1263" i="11"/>
  <c r="N1263" i="11"/>
  <c r="M1263" i="11"/>
  <c r="L1263" i="11"/>
  <c r="K1263" i="11"/>
  <c r="J1263" i="11"/>
  <c r="I1263" i="11"/>
  <c r="H1263" i="11"/>
  <c r="G1263" i="11"/>
  <c r="V1262" i="11"/>
  <c r="U1262" i="11"/>
  <c r="U1261" i="11" s="1"/>
  <c r="T1262" i="11"/>
  <c r="T1261" i="11" s="1"/>
  <c r="S1262" i="11"/>
  <c r="S1261" i="11" s="1"/>
  <c r="R1262" i="11"/>
  <c r="Q1262" i="11"/>
  <c r="Q1261" i="11" s="1"/>
  <c r="P1262" i="11"/>
  <c r="P1261" i="11" s="1"/>
  <c r="O1262" i="11"/>
  <c r="O1261" i="11" s="1"/>
  <c r="N1262" i="11"/>
  <c r="M1262" i="11"/>
  <c r="M1261" i="11" s="1"/>
  <c r="L1262" i="11"/>
  <c r="L1261" i="11" s="1"/>
  <c r="K1262" i="11"/>
  <c r="K1261" i="11" s="1"/>
  <c r="J1262" i="11"/>
  <c r="I1262" i="11"/>
  <c r="I1261" i="11" s="1"/>
  <c r="H1262" i="11"/>
  <c r="H1261" i="11" s="1"/>
  <c r="G1262" i="11"/>
  <c r="G1261" i="11" s="1"/>
  <c r="V1260" i="11"/>
  <c r="U1260" i="11"/>
  <c r="T1260" i="11"/>
  <c r="S1260" i="11"/>
  <c r="R1260" i="11"/>
  <c r="Q1260" i="11"/>
  <c r="P1260" i="11"/>
  <c r="O1260" i="11"/>
  <c r="N1260" i="11"/>
  <c r="M1260" i="11"/>
  <c r="L1260" i="11"/>
  <c r="K1260" i="11"/>
  <c r="J1260" i="11"/>
  <c r="I1260" i="11"/>
  <c r="H1260" i="11"/>
  <c r="G1260" i="11"/>
  <c r="V1259" i="11"/>
  <c r="U1259" i="11"/>
  <c r="U1258" i="11" s="1"/>
  <c r="T1259" i="11"/>
  <c r="T1258" i="11" s="1"/>
  <c r="S1259" i="11"/>
  <c r="S1258" i="11" s="1"/>
  <c r="R1259" i="11"/>
  <c r="Q1259" i="11"/>
  <c r="P1259" i="11"/>
  <c r="P1258" i="11" s="1"/>
  <c r="O1259" i="11"/>
  <c r="O1258" i="11" s="1"/>
  <c r="N1259" i="11"/>
  <c r="M1259" i="11"/>
  <c r="M1258" i="11" s="1"/>
  <c r="L1259" i="11"/>
  <c r="L1258" i="11" s="1"/>
  <c r="K1259" i="11"/>
  <c r="K1258" i="11" s="1"/>
  <c r="J1259" i="11"/>
  <c r="I1259" i="11"/>
  <c r="H1259" i="11"/>
  <c r="H1258" i="11" s="1"/>
  <c r="G1259" i="11"/>
  <c r="G1258" i="11" s="1"/>
  <c r="V1257" i="11"/>
  <c r="U1257" i="11"/>
  <c r="T1257" i="11"/>
  <c r="S1257" i="11"/>
  <c r="R1257" i="11"/>
  <c r="Q1257" i="11"/>
  <c r="P1257" i="11"/>
  <c r="O1257" i="11"/>
  <c r="N1257" i="11"/>
  <c r="M1257" i="11"/>
  <c r="L1257" i="11"/>
  <c r="K1257" i="11"/>
  <c r="J1257" i="11"/>
  <c r="I1257" i="11"/>
  <c r="H1257" i="11"/>
  <c r="G1257" i="11"/>
  <c r="V1256" i="11"/>
  <c r="V1255" i="11" s="1"/>
  <c r="U1256" i="11"/>
  <c r="U1255" i="11" s="1"/>
  <c r="T1256" i="11"/>
  <c r="T1255" i="11" s="1"/>
  <c r="S1256" i="11"/>
  <c r="S1255" i="11" s="1"/>
  <c r="R1256" i="11"/>
  <c r="R1255" i="11" s="1"/>
  <c r="Q1256" i="11"/>
  <c r="Q1255" i="11" s="1"/>
  <c r="P1256" i="11"/>
  <c r="P1255" i="11" s="1"/>
  <c r="O1256" i="11"/>
  <c r="O1255" i="11" s="1"/>
  <c r="N1256" i="11"/>
  <c r="N1255" i="11" s="1"/>
  <c r="M1256" i="11"/>
  <c r="M1255" i="11" s="1"/>
  <c r="L1256" i="11"/>
  <c r="L1255" i="11" s="1"/>
  <c r="K1256" i="11"/>
  <c r="K1255" i="11" s="1"/>
  <c r="J1256" i="11"/>
  <c r="J1255" i="11" s="1"/>
  <c r="I1256" i="11"/>
  <c r="I1255" i="11" s="1"/>
  <c r="H1256" i="11"/>
  <c r="H1255" i="11" s="1"/>
  <c r="G1256" i="11"/>
  <c r="G1255" i="11" s="1"/>
  <c r="V1254" i="11"/>
  <c r="U1254" i="11"/>
  <c r="T1254" i="11"/>
  <c r="S1254" i="11"/>
  <c r="R1254" i="11"/>
  <c r="Q1254" i="11"/>
  <c r="P1254" i="11"/>
  <c r="O1254" i="11"/>
  <c r="N1254" i="11"/>
  <c r="M1254" i="11"/>
  <c r="L1254" i="11"/>
  <c r="K1254" i="11"/>
  <c r="J1254" i="11"/>
  <c r="I1254" i="11"/>
  <c r="H1254" i="11"/>
  <c r="G1254" i="11"/>
  <c r="V1253" i="11"/>
  <c r="U1253" i="11"/>
  <c r="T1253" i="11"/>
  <c r="T1252" i="11" s="1"/>
  <c r="S1253" i="11"/>
  <c r="S1252" i="11" s="1"/>
  <c r="R1253" i="11"/>
  <c r="R1252" i="11" s="1"/>
  <c r="Q1253" i="11"/>
  <c r="Q1252" i="11" s="1"/>
  <c r="P1253" i="11"/>
  <c r="P1252" i="11" s="1"/>
  <c r="O1253" i="11"/>
  <c r="O1252" i="11" s="1"/>
  <c r="N1253" i="11"/>
  <c r="N1252" i="11" s="1"/>
  <c r="M1253" i="11"/>
  <c r="L1253" i="11"/>
  <c r="L1252" i="11" s="1"/>
  <c r="K1253" i="11"/>
  <c r="K1252" i="11" s="1"/>
  <c r="J1253" i="11"/>
  <c r="J1252" i="11" s="1"/>
  <c r="I1253" i="11"/>
  <c r="I1252" i="11" s="1"/>
  <c r="H1253" i="11"/>
  <c r="H1252" i="11" s="1"/>
  <c r="G1253" i="11"/>
  <c r="V1252" i="11"/>
  <c r="U1252" i="11"/>
  <c r="V1251" i="11"/>
  <c r="U1251" i="11"/>
  <c r="T1251" i="11"/>
  <c r="S1251" i="11"/>
  <c r="R1251" i="11"/>
  <c r="Q1251" i="11"/>
  <c r="P1251" i="11"/>
  <c r="O1251" i="11"/>
  <c r="N1251" i="11"/>
  <c r="M1251" i="11"/>
  <c r="L1251" i="11"/>
  <c r="K1251" i="11"/>
  <c r="J1251" i="11"/>
  <c r="I1251" i="11"/>
  <c r="H1251" i="11"/>
  <c r="G1251" i="11"/>
  <c r="V1250" i="11"/>
  <c r="V1249" i="11" s="1"/>
  <c r="U1250" i="11"/>
  <c r="U1249" i="11" s="1"/>
  <c r="T1250" i="11"/>
  <c r="T1249" i="11" s="1"/>
  <c r="S1250" i="11"/>
  <c r="R1250" i="11"/>
  <c r="R1249" i="11" s="1"/>
  <c r="Q1250" i="11"/>
  <c r="Q1249" i="11" s="1"/>
  <c r="P1250" i="11"/>
  <c r="P1249" i="11" s="1"/>
  <c r="O1250" i="11"/>
  <c r="N1250" i="11"/>
  <c r="N1249" i="11" s="1"/>
  <c r="M1250" i="11"/>
  <c r="M1249" i="11" s="1"/>
  <c r="L1250" i="11"/>
  <c r="L1249" i="11" s="1"/>
  <c r="K1250" i="11"/>
  <c r="J1250" i="11"/>
  <c r="J1249" i="11" s="1"/>
  <c r="I1250" i="11"/>
  <c r="I1249" i="11" s="1"/>
  <c r="H1250" i="11"/>
  <c r="H1249" i="11" s="1"/>
  <c r="G1250" i="11"/>
  <c r="V1247" i="11"/>
  <c r="U1247" i="11"/>
  <c r="T1247" i="11"/>
  <c r="S1247" i="11"/>
  <c r="R1247" i="11"/>
  <c r="Q1247" i="11"/>
  <c r="P1247" i="11"/>
  <c r="O1247" i="11"/>
  <c r="N1247" i="11"/>
  <c r="M1247" i="11"/>
  <c r="L1247" i="11"/>
  <c r="K1247" i="11"/>
  <c r="J1247" i="11"/>
  <c r="I1247" i="11"/>
  <c r="H1247" i="11"/>
  <c r="G1247" i="11"/>
  <c r="V1246" i="11"/>
  <c r="U1246" i="11"/>
  <c r="T1246" i="11"/>
  <c r="S1246" i="11"/>
  <c r="R1246" i="11"/>
  <c r="Q1246" i="11"/>
  <c r="P1246" i="11"/>
  <c r="O1246" i="11"/>
  <c r="N1246" i="11"/>
  <c r="M1246" i="11"/>
  <c r="L1246" i="11"/>
  <c r="K1246" i="11"/>
  <c r="J1246" i="11"/>
  <c r="I1246" i="11"/>
  <c r="H1246" i="11"/>
  <c r="G1246" i="11"/>
  <c r="V1245" i="11"/>
  <c r="U1245" i="11"/>
  <c r="T1245" i="11"/>
  <c r="T1244" i="11" s="1"/>
  <c r="S1245" i="11"/>
  <c r="S1244" i="11" s="1"/>
  <c r="R1245" i="11"/>
  <c r="Q1245" i="11"/>
  <c r="Q1244" i="11" s="1"/>
  <c r="P1245" i="11"/>
  <c r="P1244" i="11" s="1"/>
  <c r="O1245" i="11"/>
  <c r="O1244" i="11" s="1"/>
  <c r="N1245" i="11"/>
  <c r="M1245" i="11"/>
  <c r="L1245" i="11"/>
  <c r="L1244" i="11" s="1"/>
  <c r="K1245" i="11"/>
  <c r="J1245" i="11"/>
  <c r="I1245" i="11"/>
  <c r="H1245" i="11"/>
  <c r="H1244" i="11" s="1"/>
  <c r="G1245" i="11"/>
  <c r="G1244" i="11" s="1"/>
  <c r="V1243" i="11"/>
  <c r="U1243" i="11"/>
  <c r="T1243" i="11"/>
  <c r="S1243" i="11"/>
  <c r="R1243" i="11"/>
  <c r="Q1243" i="11"/>
  <c r="P1243" i="11"/>
  <c r="O1243" i="11"/>
  <c r="N1243" i="11"/>
  <c r="M1243" i="11"/>
  <c r="L1243" i="11"/>
  <c r="K1243" i="11"/>
  <c r="J1243" i="11"/>
  <c r="I1243" i="11"/>
  <c r="H1243" i="11"/>
  <c r="G1243" i="11"/>
  <c r="V1242" i="11"/>
  <c r="U1242" i="11"/>
  <c r="U1241" i="11" s="1"/>
  <c r="T1242" i="11"/>
  <c r="T1241" i="11" s="1"/>
  <c r="S1242" i="11"/>
  <c r="S1241" i="11" s="1"/>
  <c r="R1242" i="11"/>
  <c r="Q1242" i="11"/>
  <c r="Q1241" i="11" s="1"/>
  <c r="P1242" i="11"/>
  <c r="P1241" i="11" s="1"/>
  <c r="O1242" i="11"/>
  <c r="O1241" i="11" s="1"/>
  <c r="N1242" i="11"/>
  <c r="M1242" i="11"/>
  <c r="M1241" i="11" s="1"/>
  <c r="L1242" i="11"/>
  <c r="L1241" i="11" s="1"/>
  <c r="K1242" i="11"/>
  <c r="K1241" i="11" s="1"/>
  <c r="J1242" i="11"/>
  <c r="I1242" i="11"/>
  <c r="I1241" i="11" s="1"/>
  <c r="H1242" i="11"/>
  <c r="H1241" i="11" s="1"/>
  <c r="G1242" i="11"/>
  <c r="G1241" i="11" s="1"/>
  <c r="V1240" i="11"/>
  <c r="U1240" i="11"/>
  <c r="T1240" i="11"/>
  <c r="S1240" i="11"/>
  <c r="R1240" i="11"/>
  <c r="Q1240" i="11"/>
  <c r="P1240" i="11"/>
  <c r="O1240" i="11"/>
  <c r="N1240" i="11"/>
  <c r="M1240" i="11"/>
  <c r="L1240" i="11"/>
  <c r="K1240" i="11"/>
  <c r="J1240" i="11"/>
  <c r="I1240" i="11"/>
  <c r="H1240" i="11"/>
  <c r="G1240" i="11"/>
  <c r="V1239" i="11"/>
  <c r="U1239" i="11"/>
  <c r="T1239" i="11"/>
  <c r="S1239" i="11"/>
  <c r="R1239" i="11"/>
  <c r="Q1239" i="11"/>
  <c r="P1239" i="11"/>
  <c r="O1239" i="11"/>
  <c r="N1239" i="11"/>
  <c r="M1239" i="11"/>
  <c r="L1239" i="11"/>
  <c r="K1239" i="11"/>
  <c r="J1239" i="11"/>
  <c r="I1239" i="11"/>
  <c r="H1239" i="11"/>
  <c r="G1239" i="11"/>
  <c r="V1238" i="11"/>
  <c r="V1237" i="11" s="1"/>
  <c r="U1238" i="11"/>
  <c r="T1238" i="11"/>
  <c r="T1237" i="11" s="1"/>
  <c r="S1238" i="11"/>
  <c r="S1237" i="11" s="1"/>
  <c r="R1238" i="11"/>
  <c r="R1237" i="11" s="1"/>
  <c r="Q1238" i="11"/>
  <c r="P1238" i="11"/>
  <c r="P1237" i="11" s="1"/>
  <c r="O1238" i="11"/>
  <c r="O1237" i="11" s="1"/>
  <c r="N1238" i="11"/>
  <c r="N1237" i="11" s="1"/>
  <c r="M1238" i="11"/>
  <c r="L1238" i="11"/>
  <c r="L1237" i="11" s="1"/>
  <c r="K1238" i="11"/>
  <c r="K1237" i="11" s="1"/>
  <c r="J1238" i="11"/>
  <c r="J1237" i="11" s="1"/>
  <c r="I1238" i="11"/>
  <c r="H1238" i="11"/>
  <c r="H1237" i="11" s="1"/>
  <c r="G1238" i="11"/>
  <c r="G1237" i="11" s="1"/>
  <c r="V1236" i="11"/>
  <c r="U1236" i="11"/>
  <c r="T1236" i="11"/>
  <c r="S1236" i="11"/>
  <c r="R1236" i="11"/>
  <c r="Q1236" i="11"/>
  <c r="P1236" i="11"/>
  <c r="O1236" i="11"/>
  <c r="N1236" i="11"/>
  <c r="M1236" i="11"/>
  <c r="L1236" i="11"/>
  <c r="K1236" i="11"/>
  <c r="J1236" i="11"/>
  <c r="I1236" i="11"/>
  <c r="H1236" i="11"/>
  <c r="G1236" i="11"/>
  <c r="V1235" i="11"/>
  <c r="V1234" i="11" s="1"/>
  <c r="U1235" i="11"/>
  <c r="U1234" i="11" s="1"/>
  <c r="T1235" i="11"/>
  <c r="T1234" i="11" s="1"/>
  <c r="S1235" i="11"/>
  <c r="S1234" i="11" s="1"/>
  <c r="R1235" i="11"/>
  <c r="R1234" i="11" s="1"/>
  <c r="Q1235" i="11"/>
  <c r="Q1234" i="11" s="1"/>
  <c r="P1235" i="11"/>
  <c r="P1234" i="11" s="1"/>
  <c r="O1235" i="11"/>
  <c r="O1234" i="11" s="1"/>
  <c r="N1235" i="11"/>
  <c r="N1234" i="11" s="1"/>
  <c r="M1235" i="11"/>
  <c r="M1234" i="11" s="1"/>
  <c r="L1235" i="11"/>
  <c r="L1234" i="11" s="1"/>
  <c r="K1235" i="11"/>
  <c r="K1234" i="11" s="1"/>
  <c r="J1235" i="11"/>
  <c r="J1234" i="11" s="1"/>
  <c r="I1235" i="11"/>
  <c r="I1234" i="11" s="1"/>
  <c r="H1235" i="11"/>
  <c r="H1234" i="11" s="1"/>
  <c r="G1235" i="11"/>
  <c r="V1233" i="11"/>
  <c r="U1233" i="11"/>
  <c r="T1233" i="11"/>
  <c r="S1233" i="11"/>
  <c r="R1233" i="11"/>
  <c r="Q1233" i="11"/>
  <c r="P1233" i="11"/>
  <c r="O1233" i="11"/>
  <c r="N1233" i="11"/>
  <c r="M1233" i="11"/>
  <c r="L1233" i="11"/>
  <c r="K1233" i="11"/>
  <c r="J1233" i="11"/>
  <c r="I1233" i="11"/>
  <c r="H1233" i="11"/>
  <c r="G1233" i="11"/>
  <c r="V1232" i="11"/>
  <c r="U1232" i="11"/>
  <c r="T1232" i="11"/>
  <c r="S1232" i="11"/>
  <c r="R1232" i="11"/>
  <c r="Q1232" i="11"/>
  <c r="P1232" i="11"/>
  <c r="O1232" i="11"/>
  <c r="N1232" i="11"/>
  <c r="M1232" i="11"/>
  <c r="L1232" i="11"/>
  <c r="K1232" i="11"/>
  <c r="J1232" i="11"/>
  <c r="I1232" i="11"/>
  <c r="H1232" i="11"/>
  <c r="G1232" i="11"/>
  <c r="V1231" i="11"/>
  <c r="U1231" i="11"/>
  <c r="U1230" i="11" s="1"/>
  <c r="T1231" i="11"/>
  <c r="T1230" i="11" s="1"/>
  <c r="S1231" i="11"/>
  <c r="S1230" i="11" s="1"/>
  <c r="R1231" i="11"/>
  <c r="R1230" i="11" s="1"/>
  <c r="Q1231" i="11"/>
  <c r="Q1230" i="11" s="1"/>
  <c r="P1231" i="11"/>
  <c r="P1230" i="11" s="1"/>
  <c r="O1231" i="11"/>
  <c r="O1230" i="11" s="1"/>
  <c r="N1231" i="11"/>
  <c r="N1230" i="11" s="1"/>
  <c r="M1231" i="11"/>
  <c r="M1230" i="11" s="1"/>
  <c r="L1231" i="11"/>
  <c r="L1230" i="11" s="1"/>
  <c r="K1231" i="11"/>
  <c r="K1230" i="11" s="1"/>
  <c r="J1231" i="11"/>
  <c r="J1230" i="11" s="1"/>
  <c r="I1231" i="11"/>
  <c r="I1230" i="11" s="1"/>
  <c r="H1231" i="11"/>
  <c r="H1230" i="11" s="1"/>
  <c r="G1231" i="11"/>
  <c r="G1230" i="11" s="1"/>
  <c r="V1229" i="11"/>
  <c r="U1229" i="11"/>
  <c r="T1229" i="11"/>
  <c r="S1229" i="11"/>
  <c r="R1229" i="11"/>
  <c r="Q1229" i="11"/>
  <c r="P1229" i="11"/>
  <c r="O1229" i="11"/>
  <c r="N1229" i="11"/>
  <c r="M1229" i="11"/>
  <c r="L1229" i="11"/>
  <c r="K1229" i="11"/>
  <c r="J1229" i="11"/>
  <c r="I1229" i="11"/>
  <c r="H1229" i="11"/>
  <c r="G1229" i="11"/>
  <c r="V1228" i="11"/>
  <c r="V1227" i="11" s="1"/>
  <c r="U1228" i="11"/>
  <c r="U1227" i="11" s="1"/>
  <c r="T1228" i="11"/>
  <c r="T1227" i="11" s="1"/>
  <c r="S1228" i="11"/>
  <c r="S1227" i="11" s="1"/>
  <c r="R1228" i="11"/>
  <c r="R1227" i="11" s="1"/>
  <c r="Q1228" i="11"/>
  <c r="Q1227" i="11" s="1"/>
  <c r="P1228" i="11"/>
  <c r="P1227" i="11" s="1"/>
  <c r="O1228" i="11"/>
  <c r="O1227" i="11" s="1"/>
  <c r="N1228" i="11"/>
  <c r="N1227" i="11" s="1"/>
  <c r="M1228" i="11"/>
  <c r="M1227" i="11" s="1"/>
  <c r="L1228" i="11"/>
  <c r="L1227" i="11" s="1"/>
  <c r="K1228" i="11"/>
  <c r="K1227" i="11" s="1"/>
  <c r="J1228" i="11"/>
  <c r="J1227" i="11" s="1"/>
  <c r="I1228" i="11"/>
  <c r="I1227" i="11" s="1"/>
  <c r="H1228" i="11"/>
  <c r="G1228" i="11"/>
  <c r="V1225" i="11"/>
  <c r="U1225" i="11"/>
  <c r="T1225" i="11"/>
  <c r="S1225" i="11"/>
  <c r="R1225" i="11"/>
  <c r="Q1225" i="11"/>
  <c r="P1225" i="11"/>
  <c r="O1225" i="11"/>
  <c r="N1225" i="11"/>
  <c r="M1225" i="11"/>
  <c r="L1225" i="11"/>
  <c r="K1225" i="11"/>
  <c r="J1225" i="11"/>
  <c r="I1225" i="11"/>
  <c r="H1225" i="11"/>
  <c r="G1225" i="11"/>
  <c r="V1224" i="11"/>
  <c r="U1224" i="11"/>
  <c r="T1224" i="11"/>
  <c r="S1224" i="11"/>
  <c r="R1224" i="11"/>
  <c r="Q1224" i="11"/>
  <c r="P1224" i="11"/>
  <c r="O1224" i="11"/>
  <c r="N1224" i="11"/>
  <c r="M1224" i="11"/>
  <c r="L1224" i="11"/>
  <c r="K1224" i="11"/>
  <c r="J1224" i="11"/>
  <c r="I1224" i="11"/>
  <c r="H1224" i="11"/>
  <c r="G1224" i="11"/>
  <c r="V1223" i="11"/>
  <c r="U1223" i="11"/>
  <c r="T1223" i="11"/>
  <c r="T1222" i="11" s="1"/>
  <c r="S1223" i="11"/>
  <c r="R1223" i="11"/>
  <c r="R1222" i="11" s="1"/>
  <c r="Q1223" i="11"/>
  <c r="Q1222" i="11" s="1"/>
  <c r="P1223" i="11"/>
  <c r="P1222" i="11" s="1"/>
  <c r="O1223" i="11"/>
  <c r="N1223" i="11"/>
  <c r="N1222" i="11" s="1"/>
  <c r="M1223" i="11"/>
  <c r="M1222" i="11" s="1"/>
  <c r="L1223" i="11"/>
  <c r="L1222" i="11" s="1"/>
  <c r="K1223" i="11"/>
  <c r="J1223" i="11"/>
  <c r="J1222" i="11" s="1"/>
  <c r="I1223" i="11"/>
  <c r="I1222" i="11" s="1"/>
  <c r="H1223" i="11"/>
  <c r="H1222" i="11" s="1"/>
  <c r="G1223" i="11"/>
  <c r="V1222" i="11"/>
  <c r="U1222" i="11"/>
  <c r="V1221" i="11"/>
  <c r="U1221" i="11"/>
  <c r="T1221" i="11"/>
  <c r="S1221" i="11"/>
  <c r="R1221" i="11"/>
  <c r="Q1221" i="11"/>
  <c r="P1221" i="11"/>
  <c r="O1221" i="11"/>
  <c r="N1221" i="11"/>
  <c r="M1221" i="11"/>
  <c r="L1221" i="11"/>
  <c r="K1221" i="11"/>
  <c r="J1221" i="11"/>
  <c r="I1221" i="11"/>
  <c r="H1221" i="11"/>
  <c r="G1221" i="11"/>
  <c r="V1220" i="11"/>
  <c r="U1220" i="11"/>
  <c r="T1220" i="11"/>
  <c r="S1220" i="11"/>
  <c r="R1220" i="11"/>
  <c r="Q1220" i="11"/>
  <c r="P1220" i="11"/>
  <c r="O1220" i="11"/>
  <c r="N1220" i="11"/>
  <c r="M1220" i="11"/>
  <c r="L1220" i="11"/>
  <c r="K1220" i="11"/>
  <c r="J1220" i="11"/>
  <c r="I1220" i="11"/>
  <c r="H1220" i="11"/>
  <c r="G1220" i="11"/>
  <c r="V1219" i="11"/>
  <c r="U1219" i="11"/>
  <c r="U1218" i="11" s="1"/>
  <c r="T1219" i="11"/>
  <c r="T1218" i="11" s="1"/>
  <c r="S1219" i="11"/>
  <c r="S1218" i="11" s="1"/>
  <c r="R1219" i="11"/>
  <c r="Q1219" i="11"/>
  <c r="Q1218" i="11" s="1"/>
  <c r="P1219" i="11"/>
  <c r="P1218" i="11" s="1"/>
  <c r="O1219" i="11"/>
  <c r="O1218" i="11" s="1"/>
  <c r="N1219" i="11"/>
  <c r="M1219" i="11"/>
  <c r="M1218" i="11" s="1"/>
  <c r="L1219" i="11"/>
  <c r="L1218" i="11" s="1"/>
  <c r="K1219" i="11"/>
  <c r="K1218" i="11" s="1"/>
  <c r="J1219" i="11"/>
  <c r="I1219" i="11"/>
  <c r="I1218" i="11" s="1"/>
  <c r="H1219" i="11"/>
  <c r="H1218" i="11" s="1"/>
  <c r="G1219" i="11"/>
  <c r="V1217" i="11"/>
  <c r="U1217" i="11"/>
  <c r="T1217" i="11"/>
  <c r="S1217" i="11"/>
  <c r="R1217" i="11"/>
  <c r="Q1217" i="11"/>
  <c r="P1217" i="11"/>
  <c r="O1217" i="11"/>
  <c r="N1217" i="11"/>
  <c r="M1217" i="11"/>
  <c r="L1217" i="11"/>
  <c r="K1217" i="11"/>
  <c r="J1217" i="11"/>
  <c r="I1217" i="11"/>
  <c r="H1217" i="11"/>
  <c r="G1217" i="11"/>
  <c r="V1216" i="11"/>
  <c r="U1216" i="11"/>
  <c r="T1216" i="11"/>
  <c r="S1216" i="11"/>
  <c r="R1216" i="11"/>
  <c r="Q1216" i="11"/>
  <c r="P1216" i="11"/>
  <c r="O1216" i="11"/>
  <c r="N1216" i="11"/>
  <c r="M1216" i="11"/>
  <c r="L1216" i="11"/>
  <c r="K1216" i="11"/>
  <c r="J1216" i="11"/>
  <c r="I1216" i="11"/>
  <c r="H1216" i="11"/>
  <c r="G1216" i="11"/>
  <c r="V1215" i="11"/>
  <c r="U1215" i="11"/>
  <c r="T1215" i="11"/>
  <c r="T1214" i="11" s="1"/>
  <c r="S1215" i="11"/>
  <c r="R1215" i="11"/>
  <c r="Q1215" i="11"/>
  <c r="P1215" i="11"/>
  <c r="P1214" i="11" s="1"/>
  <c r="O1215" i="11"/>
  <c r="N1215" i="11"/>
  <c r="M1215" i="11"/>
  <c r="L1215" i="11"/>
  <c r="L1214" i="11" s="1"/>
  <c r="K1215" i="11"/>
  <c r="K1214" i="11" s="1"/>
  <c r="J1215" i="11"/>
  <c r="I1215" i="11"/>
  <c r="H1215" i="11"/>
  <c r="H1214" i="11" s="1"/>
  <c r="G1215" i="11"/>
  <c r="G1214" i="11" s="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10" i="11"/>
  <c r="U1210" i="11"/>
  <c r="T1210" i="11"/>
  <c r="S1210" i="11"/>
  <c r="R1210" i="11"/>
  <c r="Q1210" i="11"/>
  <c r="P1210" i="11"/>
  <c r="O1210" i="11"/>
  <c r="N1210" i="11"/>
  <c r="M1210" i="11"/>
  <c r="L1210" i="11"/>
  <c r="K1210" i="11"/>
  <c r="J1210" i="11"/>
  <c r="I1210" i="11"/>
  <c r="H1210" i="11"/>
  <c r="G1210" i="11"/>
  <c r="V1209" i="11"/>
  <c r="V1208" i="11" s="1"/>
  <c r="U1209" i="11"/>
  <c r="U1208" i="11" s="1"/>
  <c r="T1209" i="11"/>
  <c r="S1209" i="11"/>
  <c r="R1209" i="11"/>
  <c r="R1208" i="11" s="1"/>
  <c r="Q1209" i="11"/>
  <c r="P1209" i="11"/>
  <c r="O1209" i="11"/>
  <c r="N1209" i="11"/>
  <c r="N1208" i="11" s="1"/>
  <c r="M1209" i="11"/>
  <c r="M1208" i="11" s="1"/>
  <c r="L1209" i="11"/>
  <c r="K1209" i="11"/>
  <c r="J1209" i="11"/>
  <c r="J1208" i="11" s="1"/>
  <c r="I1209" i="11"/>
  <c r="I1208" i="11" s="1"/>
  <c r="H1209" i="11"/>
  <c r="G1209" i="11"/>
  <c r="G1208" i="11" s="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5" i="11"/>
  <c r="U1205" i="11"/>
  <c r="T1205" i="11"/>
  <c r="S1205" i="11"/>
  <c r="R1205" i="11"/>
  <c r="Q1205" i="11"/>
  <c r="P1205" i="11"/>
  <c r="O1205" i="11"/>
  <c r="N1205" i="11"/>
  <c r="M1205" i="11"/>
  <c r="L1205" i="11"/>
  <c r="K1205" i="11"/>
  <c r="J1205" i="11"/>
  <c r="I1205" i="11"/>
  <c r="H1205" i="11"/>
  <c r="G1205" i="11"/>
  <c r="V1204" i="11"/>
  <c r="V1203" i="11" s="1"/>
  <c r="U1204" i="11"/>
  <c r="T1204" i="11"/>
  <c r="S1204" i="11"/>
  <c r="S1203" i="11" s="1"/>
  <c r="R1204" i="11"/>
  <c r="R1203" i="11" s="1"/>
  <c r="Q1204" i="11"/>
  <c r="P1204" i="11"/>
  <c r="O1204" i="11"/>
  <c r="O1203" i="11" s="1"/>
  <c r="N1204" i="11"/>
  <c r="N1203" i="11" s="1"/>
  <c r="M1204" i="11"/>
  <c r="L1204" i="11"/>
  <c r="L1203" i="11" s="1"/>
  <c r="K1204" i="11"/>
  <c r="K1203" i="11" s="1"/>
  <c r="J1204" i="11"/>
  <c r="J1203" i="11" s="1"/>
  <c r="I1204" i="11"/>
  <c r="H1204" i="11"/>
  <c r="H1203" i="11" s="1"/>
  <c r="G1204" i="11"/>
  <c r="G1203" i="11" s="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200" i="11"/>
  <c r="U1200" i="11"/>
  <c r="T1200" i="11"/>
  <c r="S1200" i="11"/>
  <c r="R1200" i="11"/>
  <c r="Q1200" i="11"/>
  <c r="P1200" i="11"/>
  <c r="O1200" i="11"/>
  <c r="N1200" i="11"/>
  <c r="M1200" i="11"/>
  <c r="L1200" i="11"/>
  <c r="K1200" i="11"/>
  <c r="J1200" i="11"/>
  <c r="I1200" i="11"/>
  <c r="H1200" i="11"/>
  <c r="G1200" i="11"/>
  <c r="V1199" i="11"/>
  <c r="V1198" i="11" s="1"/>
  <c r="U1199" i="11"/>
  <c r="T1199" i="11"/>
  <c r="S1199" i="11"/>
  <c r="S1198" i="11" s="1"/>
  <c r="R1199" i="11"/>
  <c r="R1198" i="11" s="1"/>
  <c r="Q1199" i="11"/>
  <c r="P1199" i="11"/>
  <c r="O1199" i="11"/>
  <c r="O1198" i="11" s="1"/>
  <c r="N1199" i="11"/>
  <c r="N1198" i="11" s="1"/>
  <c r="M1199" i="11"/>
  <c r="L1199" i="11"/>
  <c r="L1198" i="11" s="1"/>
  <c r="K1199" i="11"/>
  <c r="J1199" i="11"/>
  <c r="J1198" i="11" s="1"/>
  <c r="I1199" i="11"/>
  <c r="H1199" i="11"/>
  <c r="G1199" i="11"/>
  <c r="G1198" i="11" s="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2" i="11"/>
  <c r="U1192" i="11"/>
  <c r="T1192" i="11"/>
  <c r="S1192" i="11"/>
  <c r="R1192" i="11"/>
  <c r="Q1192" i="11"/>
  <c r="P1192" i="11"/>
  <c r="O1192" i="11"/>
  <c r="N1192" i="11"/>
  <c r="M1192" i="11"/>
  <c r="L1192" i="11"/>
  <c r="K1192" i="11"/>
  <c r="J1192" i="11"/>
  <c r="I1192" i="11"/>
  <c r="H1192" i="11"/>
  <c r="G1192" i="11"/>
  <c r="V1191" i="11"/>
  <c r="V1190" i="11" s="1"/>
  <c r="U1191" i="11"/>
  <c r="U1190" i="11" s="1"/>
  <c r="T1191" i="11"/>
  <c r="S1191" i="11"/>
  <c r="S1190" i="11" s="1"/>
  <c r="R1191" i="11"/>
  <c r="R1190" i="11" s="1"/>
  <c r="Q1191" i="11"/>
  <c r="P1191" i="11"/>
  <c r="O1191" i="11"/>
  <c r="N1191" i="11"/>
  <c r="N1190" i="11" s="1"/>
  <c r="M1191" i="11"/>
  <c r="L1191" i="11"/>
  <c r="K1191" i="11"/>
  <c r="J1191" i="11"/>
  <c r="J1190" i="11" s="1"/>
  <c r="I1191" i="11"/>
  <c r="H1191" i="11"/>
  <c r="G1191" i="11"/>
  <c r="G1190" i="11" s="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V1186" i="11"/>
  <c r="U1186" i="11"/>
  <c r="T1186" i="11"/>
  <c r="S1186" i="11"/>
  <c r="R1186" i="11"/>
  <c r="Q1186" i="11"/>
  <c r="P1186" i="11"/>
  <c r="O1186" i="11"/>
  <c r="N1186" i="11"/>
  <c r="M1186" i="11"/>
  <c r="L1186" i="11"/>
  <c r="K1186" i="11"/>
  <c r="J1186" i="11"/>
  <c r="I1186" i="11"/>
  <c r="H1186" i="11"/>
  <c r="G1186" i="11"/>
  <c r="V1185" i="11"/>
  <c r="U1185" i="11"/>
  <c r="T1185" i="11"/>
  <c r="S1185" i="11"/>
  <c r="R1185" i="11"/>
  <c r="Q1185" i="11"/>
  <c r="P1185" i="11"/>
  <c r="O1185" i="11"/>
  <c r="N1185" i="11"/>
  <c r="M1185" i="11"/>
  <c r="L1185" i="11"/>
  <c r="K1185" i="11"/>
  <c r="J1185" i="11"/>
  <c r="I1185" i="11"/>
  <c r="H1185" i="11"/>
  <c r="G1185" i="11"/>
  <c r="W1184" i="11"/>
  <c r="V1184" i="11"/>
  <c r="U1184" i="11"/>
  <c r="T1184" i="11"/>
  <c r="S1184" i="11"/>
  <c r="R1184" i="11"/>
  <c r="Q1184" i="11"/>
  <c r="P1184" i="11"/>
  <c r="O1184" i="11"/>
  <c r="N1184" i="11"/>
  <c r="M1184" i="11"/>
  <c r="L1184" i="11"/>
  <c r="K1184" i="11"/>
  <c r="J1184" i="11"/>
  <c r="I1184" i="11"/>
  <c r="H1184" i="11"/>
  <c r="G1184" i="11"/>
  <c r="V1181" i="11"/>
  <c r="U1181" i="11"/>
  <c r="T1181" i="11"/>
  <c r="S1181" i="11"/>
  <c r="R1181" i="11"/>
  <c r="Q1181" i="11"/>
  <c r="P1181" i="11"/>
  <c r="O1181" i="11"/>
  <c r="N1181" i="11"/>
  <c r="M1181" i="11"/>
  <c r="L1181" i="11"/>
  <c r="K1181" i="11"/>
  <c r="J1181" i="11"/>
  <c r="I1181" i="11"/>
  <c r="H1181" i="11"/>
  <c r="G1181" i="11"/>
  <c r="V1180" i="11"/>
  <c r="U1180" i="11"/>
  <c r="T1180" i="11"/>
  <c r="S1180" i="11"/>
  <c r="S1179" i="11" s="1"/>
  <c r="R1180" i="11"/>
  <c r="Q1180" i="11"/>
  <c r="Q1179" i="11" s="1"/>
  <c r="P1180" i="11"/>
  <c r="P1179" i="11" s="1"/>
  <c r="O1180" i="11"/>
  <c r="O1179" i="11" s="1"/>
  <c r="N1180" i="11"/>
  <c r="M1180" i="11"/>
  <c r="L1180" i="11"/>
  <c r="K1180" i="11"/>
  <c r="K1179" i="11" s="1"/>
  <c r="J1180" i="11"/>
  <c r="I1180" i="11"/>
  <c r="H1180" i="11"/>
  <c r="H1179" i="11" s="1"/>
  <c r="G1180" i="11"/>
  <c r="G1179" i="11" s="1"/>
  <c r="M1178" i="11"/>
  <c r="L1178" i="11"/>
  <c r="O1178" i="11" s="1"/>
  <c r="K1178" i="11"/>
  <c r="J1178" i="11"/>
  <c r="I1178" i="11"/>
  <c r="H1178" i="11"/>
  <c r="G1178" i="11"/>
  <c r="L1177" i="11"/>
  <c r="N1177" i="11" s="1"/>
  <c r="K1177" i="11"/>
  <c r="J1177" i="11"/>
  <c r="I1177" i="11"/>
  <c r="H1177" i="11"/>
  <c r="G1177" i="11"/>
  <c r="K1176" i="11"/>
  <c r="J1176" i="11"/>
  <c r="I1176" i="11"/>
  <c r="H1176" i="11"/>
  <c r="G1176" i="11"/>
  <c r="V1173" i="11"/>
  <c r="U1173" i="11"/>
  <c r="T1173" i="11"/>
  <c r="S1173" i="11"/>
  <c r="R1173" i="11"/>
  <c r="Q1173" i="11"/>
  <c r="P1173" i="11"/>
  <c r="O1173" i="11"/>
  <c r="N1173" i="11"/>
  <c r="M1173" i="11"/>
  <c r="L1173" i="11"/>
  <c r="K1173" i="11"/>
  <c r="J1173" i="11"/>
  <c r="I1173" i="11"/>
  <c r="H1173" i="11"/>
  <c r="G1173" i="11"/>
  <c r="G1171" i="11"/>
  <c r="W1171" i="11" s="1"/>
  <c r="G1162" i="11"/>
  <c r="H1162" i="11" s="1"/>
  <c r="I1162" i="11" s="1"/>
  <c r="G1161" i="11"/>
  <c r="K1161" i="11" s="1"/>
  <c r="G1160" i="11"/>
  <c r="G1156" i="11"/>
  <c r="H1156" i="11" s="1"/>
  <c r="I1156" i="11" s="1"/>
  <c r="V1153" i="11"/>
  <c r="U1153" i="11"/>
  <c r="T1153" i="11"/>
  <c r="S1153" i="11"/>
  <c r="R1153" i="11"/>
  <c r="Q1153" i="11"/>
  <c r="P1153" i="11"/>
  <c r="O1153" i="11"/>
  <c r="N1153" i="11"/>
  <c r="M1153" i="11"/>
  <c r="L1153" i="11"/>
  <c r="K1153" i="11"/>
  <c r="J1153" i="11"/>
  <c r="I1153" i="11"/>
  <c r="H1153" i="11"/>
  <c r="G1153" i="11"/>
  <c r="V1152" i="11"/>
  <c r="U1152" i="11"/>
  <c r="T1152" i="11"/>
  <c r="T1151" i="11" s="1"/>
  <c r="S1152" i="11"/>
  <c r="S1151" i="11" s="1"/>
  <c r="R1152" i="11"/>
  <c r="R1151" i="11" s="1"/>
  <c r="Q1152" i="11"/>
  <c r="Q1151" i="11" s="1"/>
  <c r="P1152" i="11"/>
  <c r="P1151" i="11" s="1"/>
  <c r="O1152" i="11"/>
  <c r="O1151" i="11" s="1"/>
  <c r="N1152" i="11"/>
  <c r="N1151" i="11" s="1"/>
  <c r="M1152" i="11"/>
  <c r="M1151" i="11" s="1"/>
  <c r="L1152" i="11"/>
  <c r="L1151" i="11" s="1"/>
  <c r="K1152" i="11"/>
  <c r="K1151" i="11" s="1"/>
  <c r="J1152" i="11"/>
  <c r="J1151" i="11" s="1"/>
  <c r="I1152" i="11"/>
  <c r="I1151" i="11" s="1"/>
  <c r="H1152" i="11"/>
  <c r="H1151" i="11" s="1"/>
  <c r="G1152" i="11"/>
  <c r="G1151" i="11" s="1"/>
  <c r="V1151" i="11"/>
  <c r="U1151" i="11"/>
  <c r="V1150" i="11"/>
  <c r="U1150" i="11"/>
  <c r="T1150" i="11"/>
  <c r="S1150" i="11"/>
  <c r="R1150" i="11"/>
  <c r="Q1150" i="11"/>
  <c r="P1150" i="11"/>
  <c r="O1150" i="11"/>
  <c r="N1150" i="11"/>
  <c r="M1150" i="11"/>
  <c r="L1150" i="11"/>
  <c r="K1150" i="11"/>
  <c r="J1150" i="11"/>
  <c r="I1150" i="11"/>
  <c r="H1150" i="11"/>
  <c r="G1150" i="11"/>
  <c r="V1149" i="11"/>
  <c r="U1149" i="11"/>
  <c r="T1149" i="11"/>
  <c r="S1149" i="11"/>
  <c r="R1149" i="11"/>
  <c r="Q1149" i="11"/>
  <c r="P1149" i="11"/>
  <c r="O1149" i="11"/>
  <c r="N1149" i="11"/>
  <c r="M1149" i="11"/>
  <c r="L1149" i="11"/>
  <c r="K1149" i="11"/>
  <c r="J1149" i="11"/>
  <c r="I1149" i="11"/>
  <c r="H1149" i="11"/>
  <c r="G1149" i="11"/>
  <c r="P1148" i="11"/>
  <c r="V1148" i="11" s="1"/>
  <c r="O1148" i="11"/>
  <c r="U1148" i="11" s="1"/>
  <c r="N1148" i="11"/>
  <c r="T1148" i="11" s="1"/>
  <c r="M1148" i="11"/>
  <c r="S1148" i="11" s="1"/>
  <c r="L1148" i="11"/>
  <c r="R1148" i="11" s="1"/>
  <c r="K1148" i="11"/>
  <c r="J1148" i="11"/>
  <c r="I1148" i="11"/>
  <c r="H1148" i="11"/>
  <c r="G1148" i="11"/>
  <c r="M1147" i="11"/>
  <c r="L1147" i="11"/>
  <c r="O1147" i="11" s="1"/>
  <c r="K1147" i="11"/>
  <c r="J1147" i="11"/>
  <c r="I1147" i="11"/>
  <c r="H1147" i="11"/>
  <c r="G1147" i="11"/>
  <c r="L1146" i="11"/>
  <c r="N1146" i="11" s="1"/>
  <c r="K1146" i="11"/>
  <c r="J1146" i="11"/>
  <c r="I1146" i="11"/>
  <c r="H1146" i="11"/>
  <c r="G1146" i="11"/>
  <c r="K1145" i="11"/>
  <c r="J1145" i="11"/>
  <c r="I1145" i="11"/>
  <c r="H1145" i="11"/>
  <c r="G1145" i="11"/>
  <c r="V1143" i="11"/>
  <c r="U1143" i="11"/>
  <c r="T1143" i="11"/>
  <c r="S1143" i="11"/>
  <c r="R1143" i="11"/>
  <c r="Q1143" i="11"/>
  <c r="P1143" i="11"/>
  <c r="O1143" i="11"/>
  <c r="N1143" i="11"/>
  <c r="M1143" i="11"/>
  <c r="L1143" i="11"/>
  <c r="K1143" i="11"/>
  <c r="J1143" i="11"/>
  <c r="I1143" i="11"/>
  <c r="H1143" i="11"/>
  <c r="G1143" i="11"/>
  <c r="V1142" i="11"/>
  <c r="U1142" i="11"/>
  <c r="T1142" i="11"/>
  <c r="S1142" i="11"/>
  <c r="R1142" i="11"/>
  <c r="Q1142" i="11"/>
  <c r="P1142" i="11"/>
  <c r="O1142" i="11"/>
  <c r="N1142" i="11"/>
  <c r="M1142" i="11"/>
  <c r="L1142" i="11"/>
  <c r="K1142" i="11"/>
  <c r="J1142" i="11"/>
  <c r="I1142" i="11"/>
  <c r="H1142" i="11"/>
  <c r="G1142" i="11"/>
  <c r="P1141" i="11"/>
  <c r="V1141" i="11" s="1"/>
  <c r="O1141" i="11"/>
  <c r="U1141" i="11" s="1"/>
  <c r="N1141" i="11"/>
  <c r="T1141" i="11" s="1"/>
  <c r="M1141" i="11"/>
  <c r="S1141" i="11" s="1"/>
  <c r="L1141" i="11"/>
  <c r="R1141" i="11" s="1"/>
  <c r="K1141" i="11"/>
  <c r="J1141" i="11"/>
  <c r="I1141" i="11"/>
  <c r="H1141" i="11"/>
  <c r="G1141" i="11"/>
  <c r="M1140" i="11"/>
  <c r="P1140" i="11" s="1"/>
  <c r="L1140" i="11"/>
  <c r="O1140" i="11" s="1"/>
  <c r="K1140" i="11"/>
  <c r="J1140" i="11"/>
  <c r="I1140" i="11"/>
  <c r="H1140" i="11"/>
  <c r="G1140" i="11"/>
  <c r="L1139" i="11"/>
  <c r="K1139" i="11"/>
  <c r="J1139" i="11"/>
  <c r="I1139" i="11"/>
  <c r="H1139" i="11"/>
  <c r="G1139" i="11"/>
  <c r="K1138" i="11"/>
  <c r="J1138" i="11"/>
  <c r="I1138" i="11"/>
  <c r="H1138" i="11"/>
  <c r="G1138" i="11"/>
  <c r="V1136" i="11"/>
  <c r="U1136" i="11"/>
  <c r="T1136" i="11"/>
  <c r="S1136" i="11"/>
  <c r="R1136" i="11"/>
  <c r="Q1136" i="11"/>
  <c r="P1136" i="11"/>
  <c r="O1136" i="11"/>
  <c r="N1136" i="11"/>
  <c r="M1136" i="11"/>
  <c r="L1136" i="11"/>
  <c r="K1136" i="11"/>
  <c r="J1136" i="11"/>
  <c r="I1136" i="11"/>
  <c r="H1136" i="11"/>
  <c r="G1136" i="11"/>
  <c r="V1135" i="11"/>
  <c r="U1135" i="11"/>
  <c r="T1135" i="11"/>
  <c r="S1135" i="11"/>
  <c r="R1135" i="11"/>
  <c r="Q1135" i="11"/>
  <c r="P1135" i="11"/>
  <c r="O1135" i="11"/>
  <c r="N1135" i="11"/>
  <c r="M1135" i="11"/>
  <c r="L1135" i="11"/>
  <c r="K1135" i="11"/>
  <c r="J1135" i="11"/>
  <c r="I1135" i="11"/>
  <c r="H1135" i="11"/>
  <c r="G1135" i="11"/>
  <c r="P1134" i="11"/>
  <c r="V1134" i="11" s="1"/>
  <c r="O1134" i="11"/>
  <c r="U1134" i="11" s="1"/>
  <c r="N1134" i="11"/>
  <c r="T1134" i="11" s="1"/>
  <c r="M1134" i="11"/>
  <c r="S1134" i="11" s="1"/>
  <c r="L1134" i="11"/>
  <c r="R1134" i="11" s="1"/>
  <c r="K1134" i="11"/>
  <c r="J1134" i="11"/>
  <c r="I1134" i="11"/>
  <c r="H1134" i="11"/>
  <c r="G1134" i="11"/>
  <c r="M1133" i="11"/>
  <c r="L1133" i="11"/>
  <c r="K1133" i="11"/>
  <c r="J1133" i="11"/>
  <c r="I1133" i="11"/>
  <c r="H1133" i="11"/>
  <c r="G1133" i="11"/>
  <c r="L1132" i="11"/>
  <c r="K1132" i="11"/>
  <c r="J1132" i="11"/>
  <c r="I1132" i="11"/>
  <c r="H1132" i="11"/>
  <c r="G1132" i="11"/>
  <c r="K1131" i="11"/>
  <c r="J1131" i="11"/>
  <c r="I1131" i="11"/>
  <c r="H1131" i="11"/>
  <c r="G1131" i="11"/>
  <c r="V1129" i="11"/>
  <c r="U1129" i="11"/>
  <c r="T1129" i="11"/>
  <c r="S1129" i="11"/>
  <c r="R1129" i="11"/>
  <c r="Q1129" i="11"/>
  <c r="P1129" i="11"/>
  <c r="O1129" i="11"/>
  <c r="N1129" i="11"/>
  <c r="M1129" i="11"/>
  <c r="L1129" i="11"/>
  <c r="K1129" i="11"/>
  <c r="J1129" i="11"/>
  <c r="I1129" i="11"/>
  <c r="H1129" i="11"/>
  <c r="G1129" i="11"/>
  <c r="V1128" i="11"/>
  <c r="U1128" i="11"/>
  <c r="T1128" i="11"/>
  <c r="S1128" i="11"/>
  <c r="R1128" i="11"/>
  <c r="Q1128" i="11"/>
  <c r="P1128" i="11"/>
  <c r="O1128" i="11"/>
  <c r="N1128" i="11"/>
  <c r="M1128" i="11"/>
  <c r="L1128" i="11"/>
  <c r="K1128" i="11"/>
  <c r="J1128" i="11"/>
  <c r="I1128" i="11"/>
  <c r="H1128" i="11"/>
  <c r="G1128" i="11"/>
  <c r="P1127" i="11"/>
  <c r="V1127" i="11" s="1"/>
  <c r="O1127" i="11"/>
  <c r="U1127" i="11" s="1"/>
  <c r="N1127" i="11"/>
  <c r="T1127" i="11" s="1"/>
  <c r="M1127" i="11"/>
  <c r="S1127" i="11" s="1"/>
  <c r="L1127" i="11"/>
  <c r="R1127" i="11" s="1"/>
  <c r="K1127" i="11"/>
  <c r="J1127" i="11"/>
  <c r="I1127" i="11"/>
  <c r="H1127" i="11"/>
  <c r="G1127" i="11"/>
  <c r="M1126" i="11"/>
  <c r="L1126" i="11"/>
  <c r="K1126" i="11"/>
  <c r="J1126" i="11"/>
  <c r="I1126" i="11"/>
  <c r="H1126" i="11"/>
  <c r="G1126" i="11"/>
  <c r="L1125" i="11"/>
  <c r="N1125" i="11" s="1"/>
  <c r="K1125" i="11"/>
  <c r="J1125" i="11"/>
  <c r="I1125" i="11"/>
  <c r="H1125" i="11"/>
  <c r="G1125" i="11"/>
  <c r="K1124" i="11"/>
  <c r="J1124" i="11"/>
  <c r="I1124" i="11"/>
  <c r="H1124" i="11"/>
  <c r="G1124" i="11"/>
  <c r="V1122" i="11"/>
  <c r="U1122" i="11"/>
  <c r="T1122" i="11"/>
  <c r="S1122" i="11"/>
  <c r="R1122" i="11"/>
  <c r="Q1122" i="11"/>
  <c r="P1122" i="11"/>
  <c r="O1122" i="11"/>
  <c r="N1122" i="11"/>
  <c r="M1122" i="11"/>
  <c r="L1122" i="11"/>
  <c r="K1122" i="11"/>
  <c r="J1122" i="11"/>
  <c r="I1122" i="11"/>
  <c r="H1122" i="11"/>
  <c r="G1122" i="11"/>
  <c r="V1121" i="11"/>
  <c r="U1121" i="11"/>
  <c r="T1121" i="11"/>
  <c r="S1121" i="11"/>
  <c r="R1121" i="11"/>
  <c r="Q1121" i="11"/>
  <c r="P1121" i="11"/>
  <c r="O1121" i="11"/>
  <c r="N1121" i="11"/>
  <c r="M1121" i="11"/>
  <c r="L1121" i="11"/>
  <c r="K1121" i="11"/>
  <c r="J1121" i="11"/>
  <c r="I1121" i="11"/>
  <c r="H1121" i="11"/>
  <c r="G1121" i="11"/>
  <c r="P1120" i="11"/>
  <c r="V1120" i="11" s="1"/>
  <c r="O1120" i="11"/>
  <c r="U1120" i="11" s="1"/>
  <c r="N1120" i="11"/>
  <c r="T1120" i="11" s="1"/>
  <c r="M1120" i="11"/>
  <c r="S1120" i="11" s="1"/>
  <c r="L1120" i="11"/>
  <c r="R1120" i="11" s="1"/>
  <c r="K1120" i="11"/>
  <c r="J1120" i="11"/>
  <c r="I1120" i="11"/>
  <c r="H1120" i="11"/>
  <c r="G1120" i="11"/>
  <c r="M1119" i="11"/>
  <c r="P1119" i="11" s="1"/>
  <c r="L1119" i="11"/>
  <c r="K1119" i="11"/>
  <c r="J1119" i="11"/>
  <c r="I1119" i="11"/>
  <c r="H1119" i="11"/>
  <c r="G1119" i="11"/>
  <c r="L1118" i="11"/>
  <c r="N1118" i="11" s="1"/>
  <c r="K1118" i="11"/>
  <c r="J1118" i="11"/>
  <c r="I1118" i="11"/>
  <c r="H1118" i="11"/>
  <c r="G1118" i="11"/>
  <c r="K1117" i="11"/>
  <c r="J1117" i="11"/>
  <c r="I1117" i="11"/>
  <c r="H1117" i="11"/>
  <c r="G1117" i="11"/>
  <c r="V1115" i="11"/>
  <c r="U1115" i="11"/>
  <c r="T1115" i="11"/>
  <c r="S1115" i="11"/>
  <c r="R1115" i="11"/>
  <c r="Q1115" i="11"/>
  <c r="P1115" i="11"/>
  <c r="O1115" i="11"/>
  <c r="N1115" i="11"/>
  <c r="M1115" i="11"/>
  <c r="L1115" i="11"/>
  <c r="K1115" i="11"/>
  <c r="J1115" i="11"/>
  <c r="I1115" i="11"/>
  <c r="H1115" i="11"/>
  <c r="G1115" i="11"/>
  <c r="V1114" i="11"/>
  <c r="U1114" i="11"/>
  <c r="T1114" i="11"/>
  <c r="S1114" i="11"/>
  <c r="R1114" i="11"/>
  <c r="Q1114" i="11"/>
  <c r="P1114" i="11"/>
  <c r="O1114" i="11"/>
  <c r="N1114" i="11"/>
  <c r="M1114" i="11"/>
  <c r="L1114" i="11"/>
  <c r="K1114" i="11"/>
  <c r="J1114" i="11"/>
  <c r="I1114" i="11"/>
  <c r="H1114" i="11"/>
  <c r="G1114" i="11"/>
  <c r="P1113" i="11"/>
  <c r="V1113" i="11" s="1"/>
  <c r="O1113" i="11"/>
  <c r="U1113" i="11" s="1"/>
  <c r="N1113" i="11"/>
  <c r="T1113" i="11" s="1"/>
  <c r="M1113" i="11"/>
  <c r="S1113" i="11" s="1"/>
  <c r="L1113" i="11"/>
  <c r="R1113" i="11" s="1"/>
  <c r="K1113" i="11"/>
  <c r="J1113" i="11"/>
  <c r="I1113" i="11"/>
  <c r="H1113" i="11"/>
  <c r="G1113" i="11"/>
  <c r="M1112" i="11"/>
  <c r="P1112" i="11" s="1"/>
  <c r="L1112" i="11"/>
  <c r="K1112" i="11"/>
  <c r="J1112" i="11"/>
  <c r="I1112" i="11"/>
  <c r="H1112" i="11"/>
  <c r="G1112" i="11"/>
  <c r="L1111" i="11"/>
  <c r="K1111" i="11"/>
  <c r="J1111" i="11"/>
  <c r="I1111" i="11"/>
  <c r="H1111" i="11"/>
  <c r="G1111" i="11"/>
  <c r="K1110" i="11"/>
  <c r="J1110" i="11"/>
  <c r="I1110" i="11"/>
  <c r="H1110" i="11"/>
  <c r="G1110" i="11"/>
  <c r="H1108" i="11"/>
  <c r="I1108" i="11" s="1"/>
  <c r="G1108" i="11"/>
  <c r="H1107" i="11"/>
  <c r="I1107" i="11" s="1"/>
  <c r="G1107" i="11"/>
  <c r="H1106" i="11"/>
  <c r="I1106" i="11" s="1"/>
  <c r="G1106" i="11"/>
  <c r="H1105" i="11"/>
  <c r="G1105" i="11"/>
  <c r="H1104" i="11"/>
  <c r="I1104" i="11" s="1"/>
  <c r="G1104" i="11"/>
  <c r="H1103" i="11"/>
  <c r="G1103" i="11"/>
  <c r="G1098" i="11"/>
  <c r="G1097" i="11"/>
  <c r="G1096" i="11"/>
  <c r="H1096" i="11" s="1"/>
  <c r="G1095" i="11"/>
  <c r="H1094" i="11"/>
  <c r="G1082" i="11"/>
  <c r="G1081" i="11" s="1"/>
  <c r="G1080" i="11"/>
  <c r="W1080" i="11" s="1"/>
  <c r="G1079" i="11"/>
  <c r="W1079" i="11" s="1"/>
  <c r="G1078" i="11"/>
  <c r="G1076" i="11"/>
  <c r="V1075" i="11"/>
  <c r="U1075" i="11"/>
  <c r="T1075" i="11"/>
  <c r="S1075" i="11"/>
  <c r="R1075" i="11"/>
  <c r="Q1075" i="11"/>
  <c r="P1075" i="11"/>
  <c r="O1075" i="11"/>
  <c r="N1075" i="11"/>
  <c r="M1075" i="11"/>
  <c r="L1075" i="11"/>
  <c r="K1075" i="11"/>
  <c r="J1075" i="11"/>
  <c r="I1075" i="11"/>
  <c r="H1075" i="11"/>
  <c r="G1075" i="11"/>
  <c r="V1074" i="11"/>
  <c r="U1074" i="11"/>
  <c r="T1074" i="11"/>
  <c r="T1073" i="11" s="1"/>
  <c r="S1074" i="11"/>
  <c r="S1073" i="11" s="1"/>
  <c r="R1074" i="11"/>
  <c r="Q1074" i="11"/>
  <c r="P1074" i="11"/>
  <c r="P1073" i="11" s="1"/>
  <c r="O1074" i="11"/>
  <c r="O1073" i="11" s="1"/>
  <c r="N1074" i="11"/>
  <c r="M1074" i="11"/>
  <c r="L1074" i="11"/>
  <c r="L1073" i="11" s="1"/>
  <c r="K1074" i="11"/>
  <c r="K1073" i="11" s="1"/>
  <c r="J1074" i="11"/>
  <c r="I1074" i="11"/>
  <c r="H1074" i="11"/>
  <c r="H1073" i="11" s="1"/>
  <c r="G1074" i="11"/>
  <c r="G1073" i="11" s="1"/>
  <c r="V1072" i="11"/>
  <c r="V1070" i="11" s="1"/>
  <c r="U1072" i="11"/>
  <c r="U1070" i="11" s="1"/>
  <c r="T1072" i="11"/>
  <c r="T1070" i="11" s="1"/>
  <c r="S1072" i="11"/>
  <c r="S1070" i="11" s="1"/>
  <c r="R1072" i="11"/>
  <c r="R1070" i="11" s="1"/>
  <c r="Q1072" i="11"/>
  <c r="Q1070" i="11" s="1"/>
  <c r="P1072" i="11"/>
  <c r="P1070" i="11" s="1"/>
  <c r="O1072" i="11"/>
  <c r="O1070" i="11" s="1"/>
  <c r="N1072" i="11"/>
  <c r="N1070" i="11" s="1"/>
  <c r="M1072" i="11"/>
  <c r="M1070" i="11" s="1"/>
  <c r="L1072" i="11"/>
  <c r="L1070" i="11" s="1"/>
  <c r="K1072" i="11"/>
  <c r="K1070" i="11" s="1"/>
  <c r="J1072" i="11"/>
  <c r="J1070" i="11" s="1"/>
  <c r="I1072" i="11"/>
  <c r="I1070" i="11" s="1"/>
  <c r="H1072" i="11"/>
  <c r="H1070" i="11" s="1"/>
  <c r="G1072" i="11"/>
  <c r="G1071" i="11"/>
  <c r="W1071" i="11" s="1"/>
  <c r="V1068" i="11"/>
  <c r="U1068" i="11"/>
  <c r="T1068" i="11"/>
  <c r="S1068" i="11"/>
  <c r="R1068" i="11"/>
  <c r="Q1068" i="11"/>
  <c r="P1068" i="11"/>
  <c r="O1068" i="11"/>
  <c r="N1068" i="11"/>
  <c r="M1068" i="11"/>
  <c r="L1068" i="11"/>
  <c r="K1068" i="11"/>
  <c r="J1068" i="11"/>
  <c r="I1068" i="11"/>
  <c r="H1068" i="11"/>
  <c r="G1068" i="11"/>
  <c r="V1067" i="11"/>
  <c r="V1066" i="11" s="1"/>
  <c r="U1067" i="11"/>
  <c r="U1066" i="11" s="1"/>
  <c r="T1067" i="11"/>
  <c r="T1066" i="11" s="1"/>
  <c r="S1067" i="11"/>
  <c r="S1066" i="11" s="1"/>
  <c r="R1067" i="11"/>
  <c r="Q1067" i="11"/>
  <c r="Q1066" i="11" s="1"/>
  <c r="P1067" i="11"/>
  <c r="P1066" i="11" s="1"/>
  <c r="O1067" i="11"/>
  <c r="N1067" i="11"/>
  <c r="N1066" i="11" s="1"/>
  <c r="M1067" i="11"/>
  <c r="M1066" i="11" s="1"/>
  <c r="L1067" i="11"/>
  <c r="L1066" i="11" s="1"/>
  <c r="K1067" i="11"/>
  <c r="J1067" i="11"/>
  <c r="I1067" i="11"/>
  <c r="H1067" i="11"/>
  <c r="H1066" i="11" s="1"/>
  <c r="G1067" i="11"/>
  <c r="G1066" i="11" s="1"/>
  <c r="V1065" i="11"/>
  <c r="U1065" i="11"/>
  <c r="T1065" i="11"/>
  <c r="S1065" i="11"/>
  <c r="R1065" i="11"/>
  <c r="Q1065" i="11"/>
  <c r="P1065" i="11"/>
  <c r="O1065" i="11"/>
  <c r="N1065" i="11"/>
  <c r="M1065" i="11"/>
  <c r="L1065" i="11"/>
  <c r="K1065" i="11"/>
  <c r="J1065" i="11"/>
  <c r="I1065" i="11"/>
  <c r="H1065" i="11"/>
  <c r="G1065" i="11"/>
  <c r="V1064" i="11"/>
  <c r="U1064" i="11"/>
  <c r="T1064" i="11"/>
  <c r="S1064" i="11"/>
  <c r="R1064" i="11"/>
  <c r="Q1064" i="11"/>
  <c r="P1064" i="11"/>
  <c r="O1064" i="11"/>
  <c r="N1064" i="11"/>
  <c r="M1064" i="11"/>
  <c r="L1064" i="11"/>
  <c r="K1064" i="11"/>
  <c r="J1064" i="11"/>
  <c r="I1064" i="11"/>
  <c r="H1064" i="11"/>
  <c r="G1064" i="11"/>
  <c r="V1063" i="11"/>
  <c r="V1062" i="11" s="1"/>
  <c r="U1063" i="11"/>
  <c r="U1062" i="11" s="1"/>
  <c r="T1063" i="11"/>
  <c r="S1063" i="11"/>
  <c r="S1062" i="11" s="1"/>
  <c r="R1063" i="11"/>
  <c r="Q1063" i="11"/>
  <c r="Q1062" i="11" s="1"/>
  <c r="P1063" i="11"/>
  <c r="O1063" i="11"/>
  <c r="N1063" i="11"/>
  <c r="N1062" i="11" s="1"/>
  <c r="M1063" i="11"/>
  <c r="M1062" i="11" s="1"/>
  <c r="L1063" i="11"/>
  <c r="K1063" i="11"/>
  <c r="K1062" i="11" s="1"/>
  <c r="J1063" i="11"/>
  <c r="I1063" i="11"/>
  <c r="I1062" i="11" s="1"/>
  <c r="H1063" i="11"/>
  <c r="G1063" i="11"/>
  <c r="G1062" i="11" s="1"/>
  <c r="V1061" i="11"/>
  <c r="U1061" i="11"/>
  <c r="T1061" i="11"/>
  <c r="S1061" i="11"/>
  <c r="R1061" i="11"/>
  <c r="Q1061" i="11"/>
  <c r="P1061" i="11"/>
  <c r="O1061" i="11"/>
  <c r="N1061" i="11"/>
  <c r="M1061" i="11"/>
  <c r="L1061" i="11"/>
  <c r="K1061" i="11"/>
  <c r="J1061" i="11"/>
  <c r="I1061" i="11"/>
  <c r="H1061" i="11"/>
  <c r="G1061" i="11"/>
  <c r="V1060" i="11"/>
  <c r="V1059" i="11" s="1"/>
  <c r="U1060" i="11"/>
  <c r="U1059" i="11" s="1"/>
  <c r="T1060" i="11"/>
  <c r="T1059" i="11" s="1"/>
  <c r="S1060" i="11"/>
  <c r="R1060" i="11"/>
  <c r="R1059" i="11" s="1"/>
  <c r="Q1060" i="11"/>
  <c r="Q1059" i="11" s="1"/>
  <c r="P1060" i="11"/>
  <c r="P1059" i="11" s="1"/>
  <c r="O1060" i="11"/>
  <c r="N1060" i="11"/>
  <c r="N1059" i="11" s="1"/>
  <c r="M1060" i="11"/>
  <c r="M1059" i="11" s="1"/>
  <c r="L1060" i="11"/>
  <c r="L1059" i="11" s="1"/>
  <c r="K1060" i="11"/>
  <c r="J1060" i="11"/>
  <c r="J1059" i="11" s="1"/>
  <c r="I1060" i="11"/>
  <c r="I1059" i="11" s="1"/>
  <c r="H1060" i="11"/>
  <c r="H1059" i="11" s="1"/>
  <c r="G1060" i="11"/>
  <c r="V1058" i="11"/>
  <c r="U1058" i="11"/>
  <c r="T1058" i="11"/>
  <c r="S1058" i="11"/>
  <c r="R1058" i="11"/>
  <c r="Q1058" i="11"/>
  <c r="P1058" i="11"/>
  <c r="O1058" i="11"/>
  <c r="N1058" i="11"/>
  <c r="M1058" i="11"/>
  <c r="L1058" i="11"/>
  <c r="K1058" i="11"/>
  <c r="J1058" i="11"/>
  <c r="I1058" i="11"/>
  <c r="H1058" i="11"/>
  <c r="G1058" i="11"/>
  <c r="V1057" i="11"/>
  <c r="U1057" i="11"/>
  <c r="T1057" i="11"/>
  <c r="T1056" i="11" s="1"/>
  <c r="S1057" i="11"/>
  <c r="S1056" i="11" s="1"/>
  <c r="R1057" i="11"/>
  <c r="Q1057" i="11"/>
  <c r="Q1056" i="11" s="1"/>
  <c r="P1057" i="11"/>
  <c r="P1056" i="11" s="1"/>
  <c r="O1057" i="11"/>
  <c r="N1057" i="11"/>
  <c r="M1057" i="11"/>
  <c r="M1056" i="11" s="1"/>
  <c r="L1057" i="11"/>
  <c r="L1056" i="11" s="1"/>
  <c r="K1057" i="11"/>
  <c r="K1056" i="11" s="1"/>
  <c r="J1057" i="11"/>
  <c r="I1057" i="11"/>
  <c r="H1057" i="11"/>
  <c r="H1056" i="11" s="1"/>
  <c r="G1057" i="11"/>
  <c r="G1056" i="11" s="1"/>
  <c r="V1055" i="11"/>
  <c r="U1055" i="11"/>
  <c r="T1055" i="11"/>
  <c r="S1055" i="11"/>
  <c r="R1055" i="11"/>
  <c r="Q1055" i="11"/>
  <c r="P1055" i="11"/>
  <c r="O1055" i="11"/>
  <c r="N1055" i="11"/>
  <c r="M1055" i="11"/>
  <c r="L1055" i="11"/>
  <c r="K1055" i="11"/>
  <c r="J1055" i="11"/>
  <c r="I1055" i="11"/>
  <c r="H1055" i="11"/>
  <c r="G1055" i="11"/>
  <c r="V1054" i="11"/>
  <c r="U1054" i="11"/>
  <c r="U1053" i="11" s="1"/>
  <c r="T1054" i="11"/>
  <c r="S1054" i="11"/>
  <c r="S1053" i="11" s="1"/>
  <c r="R1054" i="11"/>
  <c r="R1053" i="11" s="1"/>
  <c r="Q1054" i="11"/>
  <c r="Q1053" i="11" s="1"/>
  <c r="P1054" i="11"/>
  <c r="O1054" i="11"/>
  <c r="N1054" i="11"/>
  <c r="N1053" i="11" s="1"/>
  <c r="M1054" i="11"/>
  <c r="M1053" i="11" s="1"/>
  <c r="L1054" i="11"/>
  <c r="K1054" i="11"/>
  <c r="K1053" i="11" s="1"/>
  <c r="J1054" i="11"/>
  <c r="J1053" i="11" s="1"/>
  <c r="I1054" i="11"/>
  <c r="H1054" i="11"/>
  <c r="G1054" i="11"/>
  <c r="V1053" i="11"/>
  <c r="V1052" i="11"/>
  <c r="U1052" i="11"/>
  <c r="T1052" i="11"/>
  <c r="S1052" i="11"/>
  <c r="R1052" i="11"/>
  <c r="Q1052" i="11"/>
  <c r="P1052" i="11"/>
  <c r="O1052" i="11"/>
  <c r="N1052" i="11"/>
  <c r="M1052" i="11"/>
  <c r="L1052" i="11"/>
  <c r="K1052" i="11"/>
  <c r="J1052" i="11"/>
  <c r="I1052" i="11"/>
  <c r="H1052" i="11"/>
  <c r="G1052" i="11"/>
  <c r="V1051" i="11"/>
  <c r="V1050" i="11" s="1"/>
  <c r="U1051" i="11"/>
  <c r="U1050" i="11" s="1"/>
  <c r="T1051" i="11"/>
  <c r="T1050" i="11" s="1"/>
  <c r="S1051" i="11"/>
  <c r="R1051" i="11"/>
  <c r="R1050" i="11" s="1"/>
  <c r="Q1051" i="11"/>
  <c r="Q1050" i="11" s="1"/>
  <c r="P1051" i="11"/>
  <c r="P1050" i="11" s="1"/>
  <c r="O1051" i="11"/>
  <c r="N1051" i="11"/>
  <c r="N1050" i="11" s="1"/>
  <c r="M1051" i="11"/>
  <c r="L1051" i="11"/>
  <c r="L1050" i="11" s="1"/>
  <c r="K1051" i="11"/>
  <c r="J1051" i="11"/>
  <c r="I1051" i="11"/>
  <c r="I1050" i="11" s="1"/>
  <c r="H1051" i="11"/>
  <c r="H1050" i="11" s="1"/>
  <c r="G1051" i="11"/>
  <c r="V1049" i="11"/>
  <c r="U1049" i="11"/>
  <c r="T1049" i="11"/>
  <c r="S1049" i="11"/>
  <c r="R1049" i="11"/>
  <c r="Q1049" i="11"/>
  <c r="P1049" i="11"/>
  <c r="O1049" i="11"/>
  <c r="N1049" i="11"/>
  <c r="M1049" i="11"/>
  <c r="L1049" i="11"/>
  <c r="K1049" i="11"/>
  <c r="J1049" i="11"/>
  <c r="I1049" i="11"/>
  <c r="H1049" i="11"/>
  <c r="G1049" i="11"/>
  <c r="V1048" i="11"/>
  <c r="U1048" i="11"/>
  <c r="U1047" i="11" s="1"/>
  <c r="T1048" i="11"/>
  <c r="T1047" i="11" s="1"/>
  <c r="S1048" i="11"/>
  <c r="R1048" i="11"/>
  <c r="Q1048" i="11"/>
  <c r="Q1047" i="11" s="1"/>
  <c r="P1048" i="11"/>
  <c r="P1047" i="11" s="1"/>
  <c r="O1048" i="11"/>
  <c r="N1048" i="11"/>
  <c r="M1048" i="11"/>
  <c r="M1047" i="11" s="1"/>
  <c r="L1048" i="11"/>
  <c r="L1047" i="11" s="1"/>
  <c r="K1048" i="11"/>
  <c r="J1048" i="11"/>
  <c r="I1048" i="11"/>
  <c r="I1047" i="11" s="1"/>
  <c r="H1048" i="11"/>
  <c r="H1047" i="11" s="1"/>
  <c r="G1048" i="11"/>
  <c r="V1046" i="11"/>
  <c r="U1046" i="11"/>
  <c r="T1046" i="11"/>
  <c r="S1046" i="11"/>
  <c r="R1046" i="11"/>
  <c r="Q1046" i="11"/>
  <c r="P1046" i="11"/>
  <c r="O1046" i="11"/>
  <c r="N1046" i="11"/>
  <c r="M1046" i="11"/>
  <c r="L1046" i="11"/>
  <c r="K1046" i="11"/>
  <c r="J1046" i="11"/>
  <c r="I1046" i="11"/>
  <c r="H1046" i="11"/>
  <c r="G1046" i="11"/>
  <c r="V1045" i="11"/>
  <c r="U1045" i="11"/>
  <c r="T1045" i="11"/>
  <c r="T1044" i="11" s="1"/>
  <c r="S1045" i="11"/>
  <c r="S1044" i="11" s="1"/>
  <c r="R1045" i="11"/>
  <c r="R1044" i="11" s="1"/>
  <c r="Q1045" i="11"/>
  <c r="P1045" i="11"/>
  <c r="P1044" i="11" s="1"/>
  <c r="O1045" i="11"/>
  <c r="O1044" i="11" s="1"/>
  <c r="N1045" i="11"/>
  <c r="N1044" i="11" s="1"/>
  <c r="M1045" i="11"/>
  <c r="L1045" i="11"/>
  <c r="L1044" i="11" s="1"/>
  <c r="K1045" i="11"/>
  <c r="K1044" i="11" s="1"/>
  <c r="J1045" i="11"/>
  <c r="J1044" i="11" s="1"/>
  <c r="I1045" i="11"/>
  <c r="H1045" i="11"/>
  <c r="H1044" i="11" s="1"/>
  <c r="G1045" i="11"/>
  <c r="G1044" i="11" s="1"/>
  <c r="V1042" i="11"/>
  <c r="U1042" i="11"/>
  <c r="T1042" i="11"/>
  <c r="S1042" i="11"/>
  <c r="R1042" i="11"/>
  <c r="Q1042" i="11"/>
  <c r="P1042" i="11"/>
  <c r="O1042" i="11"/>
  <c r="N1042" i="11"/>
  <c r="M1042" i="11"/>
  <c r="L1042" i="11"/>
  <c r="K1042" i="11"/>
  <c r="J1042" i="11"/>
  <c r="I1042" i="11"/>
  <c r="H1042" i="11"/>
  <c r="G1042" i="11"/>
  <c r="V1041" i="11"/>
  <c r="U1041" i="11"/>
  <c r="T1041" i="11"/>
  <c r="S1041" i="11"/>
  <c r="R1041" i="11"/>
  <c r="Q1041" i="11"/>
  <c r="P1041" i="11"/>
  <c r="O1041" i="11"/>
  <c r="N1041" i="11"/>
  <c r="M1041" i="11"/>
  <c r="L1041" i="11"/>
  <c r="K1041" i="11"/>
  <c r="J1041" i="11"/>
  <c r="I1041" i="11"/>
  <c r="H1041" i="11"/>
  <c r="G1041" i="11"/>
  <c r="V1040" i="11"/>
  <c r="U1040" i="11"/>
  <c r="T1040" i="11"/>
  <c r="T1039" i="11" s="1"/>
  <c r="S1040" i="11"/>
  <c r="S1039" i="11" s="1"/>
  <c r="R1040" i="11"/>
  <c r="Q1040" i="11"/>
  <c r="P1040" i="11"/>
  <c r="P1039" i="11" s="1"/>
  <c r="O1040" i="11"/>
  <c r="O1039" i="11" s="1"/>
  <c r="N1040" i="11"/>
  <c r="M1040" i="11"/>
  <c r="L1040" i="11"/>
  <c r="L1039" i="11" s="1"/>
  <c r="K1040" i="11"/>
  <c r="K1039" i="11" s="1"/>
  <c r="J1040" i="11"/>
  <c r="I1040" i="11"/>
  <c r="H1040" i="11"/>
  <c r="H1039" i="11" s="1"/>
  <c r="G1040" i="11"/>
  <c r="G1039" i="11" s="1"/>
  <c r="V1038" i="11"/>
  <c r="U1038" i="11"/>
  <c r="T1038" i="11"/>
  <c r="S1038" i="11"/>
  <c r="R1038" i="11"/>
  <c r="Q1038" i="11"/>
  <c r="P1038" i="11"/>
  <c r="O1038" i="11"/>
  <c r="N1038" i="11"/>
  <c r="M1038" i="11"/>
  <c r="L1038" i="11"/>
  <c r="K1038" i="11"/>
  <c r="J1038" i="11"/>
  <c r="I1038" i="11"/>
  <c r="H1038" i="11"/>
  <c r="G1038" i="11"/>
  <c r="V1037" i="11"/>
  <c r="U1037" i="11"/>
  <c r="U1036" i="11" s="1"/>
  <c r="T1037" i="11"/>
  <c r="S1037" i="11"/>
  <c r="S1036" i="11" s="1"/>
  <c r="R1037" i="11"/>
  <c r="R1036" i="11" s="1"/>
  <c r="Q1037" i="11"/>
  <c r="Q1036" i="11" s="1"/>
  <c r="P1037" i="11"/>
  <c r="O1037" i="11"/>
  <c r="O1036" i="11" s="1"/>
  <c r="N1037" i="11"/>
  <c r="N1036" i="11" s="1"/>
  <c r="M1037" i="11"/>
  <c r="M1036" i="11" s="1"/>
  <c r="L1037" i="11"/>
  <c r="K1037" i="11"/>
  <c r="K1036" i="11" s="1"/>
  <c r="J1037" i="11"/>
  <c r="J1036" i="11" s="1"/>
  <c r="I1037" i="11"/>
  <c r="I1036" i="11" s="1"/>
  <c r="H1037" i="11"/>
  <c r="G1037" i="11"/>
  <c r="G1036" i="11" s="1"/>
  <c r="V1036" i="11"/>
  <c r="V1035" i="11"/>
  <c r="U1035" i="11"/>
  <c r="T1035" i="11"/>
  <c r="S1035" i="11"/>
  <c r="R1035" i="11"/>
  <c r="Q1035" i="11"/>
  <c r="P1035" i="11"/>
  <c r="O1035" i="11"/>
  <c r="N1035" i="11"/>
  <c r="M1035" i="11"/>
  <c r="L1035" i="11"/>
  <c r="K1035" i="11"/>
  <c r="J1035" i="11"/>
  <c r="I1035" i="11"/>
  <c r="H1035" i="11"/>
  <c r="G1035" i="11"/>
  <c r="V1034" i="11"/>
  <c r="U1034" i="11"/>
  <c r="T1034" i="11"/>
  <c r="S1034" i="11"/>
  <c r="R1034" i="11"/>
  <c r="Q1034" i="11"/>
  <c r="P1034" i="11"/>
  <c r="O1034" i="11"/>
  <c r="N1034" i="11"/>
  <c r="M1034" i="11"/>
  <c r="L1034" i="11"/>
  <c r="K1034" i="11"/>
  <c r="J1034" i="11"/>
  <c r="I1034" i="11"/>
  <c r="H1034" i="11"/>
  <c r="G1034" i="11"/>
  <c r="V1033" i="11"/>
  <c r="V1032" i="11" s="1"/>
  <c r="U1033" i="11"/>
  <c r="U1032" i="11" s="1"/>
  <c r="T1033" i="11"/>
  <c r="S1033" i="11"/>
  <c r="R1033" i="11"/>
  <c r="R1032" i="11" s="1"/>
  <c r="Q1033" i="11"/>
  <c r="Q1032" i="11" s="1"/>
  <c r="P1033" i="11"/>
  <c r="O1033" i="11"/>
  <c r="N1033" i="11"/>
  <c r="N1032" i="11" s="1"/>
  <c r="M1033" i="11"/>
  <c r="M1032" i="11" s="1"/>
  <c r="L1033" i="11"/>
  <c r="K1033" i="11"/>
  <c r="J1033" i="11"/>
  <c r="J1032" i="11" s="1"/>
  <c r="I1033" i="11"/>
  <c r="I1032" i="11" s="1"/>
  <c r="H1033" i="11"/>
  <c r="G1033" i="11"/>
  <c r="V1031" i="11"/>
  <c r="U1031" i="11"/>
  <c r="T1031" i="11"/>
  <c r="S1031" i="11"/>
  <c r="R1031" i="11"/>
  <c r="Q1031" i="11"/>
  <c r="P1031" i="11"/>
  <c r="O1031" i="11"/>
  <c r="N1031" i="11"/>
  <c r="M1031" i="11"/>
  <c r="L1031" i="11"/>
  <c r="K1031" i="11"/>
  <c r="J1031" i="11"/>
  <c r="I1031" i="11"/>
  <c r="H1031" i="11"/>
  <c r="G1031" i="11"/>
  <c r="V1030" i="11"/>
  <c r="U1030" i="11"/>
  <c r="T1030" i="11"/>
  <c r="T1029" i="11" s="1"/>
  <c r="S1030" i="11"/>
  <c r="R1030" i="11"/>
  <c r="R1029" i="11" s="1"/>
  <c r="Q1030" i="11"/>
  <c r="Q1029" i="11" s="1"/>
  <c r="P1030" i="11"/>
  <c r="P1029" i="11" s="1"/>
  <c r="O1030" i="11"/>
  <c r="N1030" i="11"/>
  <c r="N1029" i="11" s="1"/>
  <c r="M1030" i="11"/>
  <c r="M1029" i="11" s="1"/>
  <c r="L1030" i="11"/>
  <c r="L1029" i="11" s="1"/>
  <c r="K1030" i="11"/>
  <c r="J1030" i="11"/>
  <c r="J1029" i="11" s="1"/>
  <c r="I1030" i="11"/>
  <c r="I1029" i="11" s="1"/>
  <c r="H1030" i="11"/>
  <c r="H1029" i="11" s="1"/>
  <c r="G1030" i="11"/>
  <c r="V1029" i="11"/>
  <c r="U1029" i="11"/>
  <c r="V1028" i="11"/>
  <c r="U1028" i="11"/>
  <c r="T1028" i="11"/>
  <c r="S1028" i="11"/>
  <c r="R1028" i="11"/>
  <c r="Q1028" i="11"/>
  <c r="P1028" i="11"/>
  <c r="O1028" i="11"/>
  <c r="N1028" i="11"/>
  <c r="M1028" i="11"/>
  <c r="L1028" i="11"/>
  <c r="K1028" i="11"/>
  <c r="J1028" i="11"/>
  <c r="I1028" i="11"/>
  <c r="H1028" i="11"/>
  <c r="G1028" i="11"/>
  <c r="V1027" i="11"/>
  <c r="U1027" i="11"/>
  <c r="T1027" i="11"/>
  <c r="S1027" i="11"/>
  <c r="R1027" i="11"/>
  <c r="Q1027" i="11"/>
  <c r="P1027" i="11"/>
  <c r="O1027" i="11"/>
  <c r="N1027" i="11"/>
  <c r="M1027" i="11"/>
  <c r="L1027" i="11"/>
  <c r="K1027" i="11"/>
  <c r="J1027" i="11"/>
  <c r="I1027" i="11"/>
  <c r="H1027" i="11"/>
  <c r="G1027" i="11"/>
  <c r="V1026" i="11"/>
  <c r="U1026" i="11"/>
  <c r="U1025" i="11" s="1"/>
  <c r="T1026" i="11"/>
  <c r="T1025" i="11" s="1"/>
  <c r="S1026" i="11"/>
  <c r="R1026" i="11"/>
  <c r="Q1026" i="11"/>
  <c r="Q1025" i="11" s="1"/>
  <c r="P1026" i="11"/>
  <c r="P1025" i="11" s="1"/>
  <c r="O1026" i="11"/>
  <c r="N1026" i="11"/>
  <c r="M1026" i="11"/>
  <c r="M1025" i="11" s="1"/>
  <c r="L1026" i="11"/>
  <c r="L1025" i="11" s="1"/>
  <c r="K1026" i="11"/>
  <c r="J1026" i="11"/>
  <c r="I1026" i="11"/>
  <c r="I1025" i="11" s="1"/>
  <c r="H1026" i="11"/>
  <c r="H1025" i="11" s="1"/>
  <c r="G1026" i="11"/>
  <c r="V1024" i="11"/>
  <c r="U1024" i="11"/>
  <c r="T1024" i="11"/>
  <c r="S1024" i="11"/>
  <c r="R1024" i="11"/>
  <c r="Q1024" i="11"/>
  <c r="P1024" i="11"/>
  <c r="O1024" i="11"/>
  <c r="N1024" i="11"/>
  <c r="M1024" i="11"/>
  <c r="L1024" i="11"/>
  <c r="K1024" i="11"/>
  <c r="J1024" i="11"/>
  <c r="I1024" i="11"/>
  <c r="H1024" i="11"/>
  <c r="G1024" i="11"/>
  <c r="V1023" i="11"/>
  <c r="U1023" i="11"/>
  <c r="U1022" i="11" s="1"/>
  <c r="T1023" i="11"/>
  <c r="T1022" i="11" s="1"/>
  <c r="S1023" i="11"/>
  <c r="R1023" i="11"/>
  <c r="Q1023" i="11"/>
  <c r="Q1022" i="11" s="1"/>
  <c r="P1023" i="11"/>
  <c r="P1022" i="11" s="1"/>
  <c r="O1023" i="11"/>
  <c r="N1023" i="11"/>
  <c r="M1023" i="11"/>
  <c r="M1022" i="11" s="1"/>
  <c r="L1023" i="11"/>
  <c r="L1022" i="11" s="1"/>
  <c r="K1023" i="11"/>
  <c r="J1023" i="11"/>
  <c r="I1023" i="11"/>
  <c r="I1022" i="11" s="1"/>
  <c r="H1023" i="11"/>
  <c r="H1022" i="11" s="1"/>
  <c r="G1023" i="11"/>
  <c r="V1020" i="11"/>
  <c r="U1020" i="11"/>
  <c r="T1020" i="11"/>
  <c r="S1020" i="11"/>
  <c r="R1020" i="11"/>
  <c r="Q1020" i="11"/>
  <c r="P1020" i="11"/>
  <c r="O1020" i="11"/>
  <c r="N1020" i="11"/>
  <c r="M1020" i="11"/>
  <c r="L1020" i="11"/>
  <c r="K1020" i="11"/>
  <c r="J1020" i="11"/>
  <c r="I1020" i="11"/>
  <c r="H1020" i="11"/>
  <c r="G1020" i="11"/>
  <c r="V1019" i="11"/>
  <c r="U1019" i="11"/>
  <c r="T1019" i="11"/>
  <c r="S1019" i="11"/>
  <c r="R1019" i="11"/>
  <c r="Q1019" i="11"/>
  <c r="P1019" i="11"/>
  <c r="O1019" i="11"/>
  <c r="N1019" i="11"/>
  <c r="M1019" i="11"/>
  <c r="L1019" i="11"/>
  <c r="K1019" i="11"/>
  <c r="J1019" i="11"/>
  <c r="I1019" i="11"/>
  <c r="H1019" i="11"/>
  <c r="G1019" i="11"/>
  <c r="V1018" i="11"/>
  <c r="U1018" i="11"/>
  <c r="T1018" i="11"/>
  <c r="T1017" i="11" s="1"/>
  <c r="S1018" i="11"/>
  <c r="S1017" i="11" s="1"/>
  <c r="R1018" i="11"/>
  <c r="Q1018" i="11"/>
  <c r="P1018" i="11"/>
  <c r="P1017" i="11" s="1"/>
  <c r="O1018" i="11"/>
  <c r="O1017" i="11" s="1"/>
  <c r="N1018" i="11"/>
  <c r="M1018" i="11"/>
  <c r="L1018" i="11"/>
  <c r="L1017" i="11" s="1"/>
  <c r="K1018" i="11"/>
  <c r="K1017" i="11" s="1"/>
  <c r="J1018" i="11"/>
  <c r="I1018" i="11"/>
  <c r="H1018" i="11"/>
  <c r="H1017" i="11" s="1"/>
  <c r="G1018" i="11"/>
  <c r="G1017" i="11" s="1"/>
  <c r="V1016" i="11"/>
  <c r="U1016" i="11"/>
  <c r="T1016" i="11"/>
  <c r="S1016" i="11"/>
  <c r="R1016" i="11"/>
  <c r="Q1016" i="11"/>
  <c r="P1016" i="11"/>
  <c r="O1016" i="11"/>
  <c r="N1016" i="11"/>
  <c r="M1016" i="11"/>
  <c r="L1016" i="11"/>
  <c r="K1016" i="11"/>
  <c r="J1016" i="11"/>
  <c r="I1016" i="11"/>
  <c r="H1016" i="11"/>
  <c r="G1016" i="11"/>
  <c r="V1015" i="11"/>
  <c r="U1015" i="11"/>
  <c r="T1015" i="11"/>
  <c r="S1015" i="11"/>
  <c r="R1015" i="11"/>
  <c r="Q1015" i="11"/>
  <c r="P1015" i="11"/>
  <c r="O1015" i="11"/>
  <c r="N1015" i="11"/>
  <c r="M1015" i="11"/>
  <c r="L1015" i="11"/>
  <c r="K1015" i="11"/>
  <c r="J1015" i="11"/>
  <c r="I1015" i="11"/>
  <c r="H1015" i="11"/>
  <c r="G1015" i="11"/>
  <c r="V1014" i="11"/>
  <c r="U1014" i="11"/>
  <c r="U1013" i="11" s="1"/>
  <c r="T1014" i="11"/>
  <c r="T1013" i="11" s="1"/>
  <c r="S1014" i="11"/>
  <c r="R1014" i="11"/>
  <c r="Q1014" i="11"/>
  <c r="Q1013" i="11" s="1"/>
  <c r="P1014" i="11"/>
  <c r="P1013" i="11" s="1"/>
  <c r="O1014" i="11"/>
  <c r="N1014" i="11"/>
  <c r="M1014" i="11"/>
  <c r="M1013" i="11" s="1"/>
  <c r="L1014" i="11"/>
  <c r="L1013" i="11" s="1"/>
  <c r="K1014" i="11"/>
  <c r="J1014" i="11"/>
  <c r="I1014" i="11"/>
  <c r="I1013" i="11" s="1"/>
  <c r="H1014" i="11"/>
  <c r="H1013" i="11" s="1"/>
  <c r="G1014" i="11"/>
  <c r="V1012" i="11"/>
  <c r="U1012" i="11"/>
  <c r="T1012" i="11"/>
  <c r="S1012" i="11"/>
  <c r="R1012" i="11"/>
  <c r="Q1012" i="11"/>
  <c r="P1012" i="11"/>
  <c r="O1012" i="11"/>
  <c r="N1012" i="11"/>
  <c r="M1012" i="11"/>
  <c r="L1012" i="11"/>
  <c r="K1012" i="11"/>
  <c r="J1012" i="11"/>
  <c r="I1012" i="11"/>
  <c r="H1012" i="11"/>
  <c r="G1012" i="11"/>
  <c r="V1011" i="11"/>
  <c r="U1011" i="11"/>
  <c r="T1011" i="11"/>
  <c r="S1011" i="11"/>
  <c r="R1011" i="11"/>
  <c r="Q1011" i="11"/>
  <c r="P1011" i="11"/>
  <c r="O1011" i="11"/>
  <c r="N1011" i="11"/>
  <c r="M1011" i="11"/>
  <c r="L1011" i="11"/>
  <c r="K1011" i="11"/>
  <c r="J1011" i="11"/>
  <c r="I1011" i="11"/>
  <c r="H1011" i="11"/>
  <c r="G1011" i="11"/>
  <c r="V1010" i="11"/>
  <c r="U1010" i="11"/>
  <c r="T1010" i="11"/>
  <c r="T1009" i="11" s="1"/>
  <c r="S1010" i="11"/>
  <c r="S1009" i="11" s="1"/>
  <c r="R1010" i="11"/>
  <c r="Q1010" i="11"/>
  <c r="P1010" i="11"/>
  <c r="P1009" i="11" s="1"/>
  <c r="O1010" i="11"/>
  <c r="O1009" i="11" s="1"/>
  <c r="N1010" i="11"/>
  <c r="M1010" i="11"/>
  <c r="L1010" i="11"/>
  <c r="L1009" i="11" s="1"/>
  <c r="K1010" i="11"/>
  <c r="K1009" i="11" s="1"/>
  <c r="J1010" i="11"/>
  <c r="I1010" i="11"/>
  <c r="H1010" i="11"/>
  <c r="H1009" i="11" s="1"/>
  <c r="G1010" i="11"/>
  <c r="G1009" i="11" s="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5" i="11"/>
  <c r="U1005" i="11"/>
  <c r="T1005" i="11"/>
  <c r="S1005" i="11"/>
  <c r="R1005" i="11"/>
  <c r="Q1005" i="11"/>
  <c r="P1005" i="11"/>
  <c r="O1005" i="11"/>
  <c r="N1005" i="11"/>
  <c r="M1005" i="11"/>
  <c r="L1005" i="11"/>
  <c r="K1005" i="11"/>
  <c r="J1005" i="11"/>
  <c r="I1005" i="11"/>
  <c r="H1005" i="11"/>
  <c r="G1005" i="11"/>
  <c r="V1004" i="11"/>
  <c r="U1004" i="11"/>
  <c r="U1003" i="11" s="1"/>
  <c r="T1004" i="11"/>
  <c r="T1003" i="11" s="1"/>
  <c r="S1004" i="11"/>
  <c r="R1004" i="11"/>
  <c r="R1003" i="11" s="1"/>
  <c r="Q1004" i="11"/>
  <c r="Q1003" i="11" s="1"/>
  <c r="P1004" i="11"/>
  <c r="P1003" i="11" s="1"/>
  <c r="O1004" i="11"/>
  <c r="N1004" i="11"/>
  <c r="M1004" i="11"/>
  <c r="M1003" i="11" s="1"/>
  <c r="L1004" i="11"/>
  <c r="L1003" i="11" s="1"/>
  <c r="K1004" i="11"/>
  <c r="J1004" i="11"/>
  <c r="J1003" i="11" s="1"/>
  <c r="I1004" i="11"/>
  <c r="I1003" i="11" s="1"/>
  <c r="H1004" i="11"/>
  <c r="H1003" i="11" s="1"/>
  <c r="G1004"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1000" i="11"/>
  <c r="U1000" i="11"/>
  <c r="T1000" i="11"/>
  <c r="S1000" i="11"/>
  <c r="R1000" i="11"/>
  <c r="Q1000" i="11"/>
  <c r="P1000" i="11"/>
  <c r="O1000" i="11"/>
  <c r="N1000" i="11"/>
  <c r="M1000" i="11"/>
  <c r="L1000" i="11"/>
  <c r="K1000" i="11"/>
  <c r="J1000" i="11"/>
  <c r="I1000" i="11"/>
  <c r="H1000" i="11"/>
  <c r="G1000" i="11"/>
  <c r="V999" i="11"/>
  <c r="U999" i="11"/>
  <c r="U998" i="11" s="1"/>
  <c r="T999" i="11"/>
  <c r="S999" i="11"/>
  <c r="R999" i="11"/>
  <c r="R998" i="11" s="1"/>
  <c r="Q999" i="11"/>
  <c r="Q998" i="11" s="1"/>
  <c r="P999" i="11"/>
  <c r="O999" i="11"/>
  <c r="N999" i="11"/>
  <c r="N998" i="11" s="1"/>
  <c r="M999" i="11"/>
  <c r="M998" i="11" s="1"/>
  <c r="L999" i="11"/>
  <c r="K999" i="11"/>
  <c r="J999" i="11"/>
  <c r="J998" i="11" s="1"/>
  <c r="I999" i="11"/>
  <c r="I998" i="11" s="1"/>
  <c r="H999" i="11"/>
  <c r="G999"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5" i="11"/>
  <c r="U995" i="11"/>
  <c r="T995" i="11"/>
  <c r="S995" i="11"/>
  <c r="R995" i="11"/>
  <c r="Q995" i="11"/>
  <c r="P995" i="11"/>
  <c r="O995" i="11"/>
  <c r="N995" i="11"/>
  <c r="M995" i="11"/>
  <c r="L995" i="11"/>
  <c r="K995" i="11"/>
  <c r="J995" i="11"/>
  <c r="I995" i="11"/>
  <c r="H995" i="11"/>
  <c r="G995" i="11"/>
  <c r="V994" i="11"/>
  <c r="V993" i="11" s="1"/>
  <c r="U994" i="11"/>
  <c r="T994" i="11"/>
  <c r="T993" i="11" s="1"/>
  <c r="S994" i="11"/>
  <c r="R994" i="11"/>
  <c r="R993" i="11" s="1"/>
  <c r="Q994" i="11"/>
  <c r="P994" i="11"/>
  <c r="O994" i="11"/>
  <c r="O993" i="11" s="1"/>
  <c r="N994" i="11"/>
  <c r="M994" i="11"/>
  <c r="L994" i="11"/>
  <c r="L993" i="11" s="1"/>
  <c r="K994" i="11"/>
  <c r="K993" i="11" s="1"/>
  <c r="J994" i="11"/>
  <c r="J993" i="11" s="1"/>
  <c r="I994" i="11"/>
  <c r="H994" i="11"/>
  <c r="G994" i="11"/>
  <c r="G993" i="11" s="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V988" i="11"/>
  <c r="U988" i="11"/>
  <c r="T988" i="11"/>
  <c r="S988" i="11"/>
  <c r="R988" i="11"/>
  <c r="Q988" i="11"/>
  <c r="P988" i="11"/>
  <c r="O988" i="11"/>
  <c r="N988" i="11"/>
  <c r="M988" i="11"/>
  <c r="L988" i="11"/>
  <c r="K988" i="11"/>
  <c r="J988" i="11"/>
  <c r="I988" i="11"/>
  <c r="H988" i="11"/>
  <c r="G988" i="11"/>
  <c r="V987" i="11"/>
  <c r="U987" i="11"/>
  <c r="U986" i="11" s="1"/>
  <c r="T987" i="11"/>
  <c r="T986" i="11" s="1"/>
  <c r="S987" i="11"/>
  <c r="R987" i="11"/>
  <c r="Q987" i="11"/>
  <c r="Q986" i="11" s="1"/>
  <c r="P987" i="11"/>
  <c r="P986" i="11" s="1"/>
  <c r="O987" i="11"/>
  <c r="N987" i="11"/>
  <c r="M987" i="11"/>
  <c r="M986" i="11" s="1"/>
  <c r="L987" i="11"/>
  <c r="L986" i="11" s="1"/>
  <c r="K987" i="11"/>
  <c r="J987" i="11"/>
  <c r="I987" i="11"/>
  <c r="I986" i="11" s="1"/>
  <c r="H987" i="11"/>
  <c r="H986" i="11" s="1"/>
  <c r="G987" i="11"/>
  <c r="G985" i="11"/>
  <c r="W985" i="11" s="1"/>
  <c r="V984" i="11"/>
  <c r="U984" i="11"/>
  <c r="T984" i="11"/>
  <c r="S984" i="11"/>
  <c r="S983" i="11" s="1"/>
  <c r="R984" i="11"/>
  <c r="R983" i="11" s="1"/>
  <c r="Q984" i="11"/>
  <c r="Q983" i="11" s="1"/>
  <c r="P984" i="11"/>
  <c r="P983" i="11" s="1"/>
  <c r="O984" i="11"/>
  <c r="O983" i="11" s="1"/>
  <c r="N984" i="11"/>
  <c r="N983" i="11" s="1"/>
  <c r="M984" i="11"/>
  <c r="M983" i="11" s="1"/>
  <c r="L984" i="11"/>
  <c r="L983" i="11" s="1"/>
  <c r="K984" i="11"/>
  <c r="K983" i="11" s="1"/>
  <c r="J984" i="11"/>
  <c r="J983" i="11" s="1"/>
  <c r="I984" i="11"/>
  <c r="I983" i="11" s="1"/>
  <c r="H984" i="11"/>
  <c r="H983" i="11" s="1"/>
  <c r="G984" i="11"/>
  <c r="G983" i="11" s="1"/>
  <c r="V983" i="11"/>
  <c r="U983" i="11"/>
  <c r="T983" i="11"/>
  <c r="G982" i="11"/>
  <c r="W982" i="11" s="1"/>
  <c r="G981" i="11"/>
  <c r="W981" i="11" s="1"/>
  <c r="T979" i="11"/>
  <c r="Q979" i="11"/>
  <c r="P979" i="11"/>
  <c r="N979" i="11"/>
  <c r="M979" i="11"/>
  <c r="L979" i="11"/>
  <c r="J979" i="11"/>
  <c r="I979" i="11"/>
  <c r="H979" i="11"/>
  <c r="G980" i="11"/>
  <c r="W980" i="11" s="1"/>
  <c r="V979" i="11"/>
  <c r="U979" i="11"/>
  <c r="G978" i="11"/>
  <c r="W978" i="11" s="1"/>
  <c r="V977" i="11"/>
  <c r="U977" i="11"/>
  <c r="T977" i="11"/>
  <c r="S977" i="11"/>
  <c r="R977" i="11"/>
  <c r="Q977" i="11"/>
  <c r="P977" i="11"/>
  <c r="O977" i="11"/>
  <c r="N977" i="11"/>
  <c r="M977" i="11"/>
  <c r="L977" i="11"/>
  <c r="K977" i="11"/>
  <c r="J977" i="11"/>
  <c r="I977" i="11"/>
  <c r="H977" i="11"/>
  <c r="G977" i="11"/>
  <c r="V976" i="11"/>
  <c r="V975" i="11" s="1"/>
  <c r="U976" i="11"/>
  <c r="U975" i="11" s="1"/>
  <c r="T976" i="11"/>
  <c r="S976" i="11"/>
  <c r="S975" i="11" s="1"/>
  <c r="R976" i="11"/>
  <c r="R975" i="11" s="1"/>
  <c r="Q976" i="11"/>
  <c r="Q975" i="11" s="1"/>
  <c r="P976" i="11"/>
  <c r="O976" i="11"/>
  <c r="O975" i="11" s="1"/>
  <c r="N976" i="11"/>
  <c r="N975" i="11" s="1"/>
  <c r="M976" i="11"/>
  <c r="M975" i="11" s="1"/>
  <c r="L976" i="11"/>
  <c r="K976" i="11"/>
  <c r="K975" i="11" s="1"/>
  <c r="J976" i="11"/>
  <c r="J975" i="11" s="1"/>
  <c r="I976" i="11"/>
  <c r="I975" i="11" s="1"/>
  <c r="H976" i="11"/>
  <c r="G976" i="11"/>
  <c r="K974" i="11"/>
  <c r="K972" i="11" s="1"/>
  <c r="J974" i="11"/>
  <c r="J972" i="11" s="1"/>
  <c r="I974" i="11"/>
  <c r="I972" i="11" s="1"/>
  <c r="H974" i="11"/>
  <c r="G974" i="11"/>
  <c r="G973" i="11"/>
  <c r="W973" i="11" s="1"/>
  <c r="K971" i="11"/>
  <c r="K969" i="11" s="1"/>
  <c r="J971" i="11"/>
  <c r="J969" i="11" s="1"/>
  <c r="I971" i="11"/>
  <c r="I969" i="11" s="1"/>
  <c r="H971" i="11"/>
  <c r="G971" i="11"/>
  <c r="G970" i="11"/>
  <c r="W970" i="11" s="1"/>
  <c r="V968" i="11"/>
  <c r="U968" i="11"/>
  <c r="T968" i="11"/>
  <c r="S968" i="11"/>
  <c r="R968" i="11"/>
  <c r="Q968" i="11"/>
  <c r="P968" i="11"/>
  <c r="O968" i="11"/>
  <c r="N968" i="11"/>
  <c r="M968" i="11"/>
  <c r="L968" i="11"/>
  <c r="K968" i="11"/>
  <c r="J968" i="11"/>
  <c r="I968" i="11"/>
  <c r="H968" i="11"/>
  <c r="G968" i="11"/>
  <c r="V967" i="11"/>
  <c r="V964" i="11" s="1"/>
  <c r="U967" i="11"/>
  <c r="U964" i="11" s="1"/>
  <c r="T967" i="11"/>
  <c r="T964" i="11" s="1"/>
  <c r="S967" i="11"/>
  <c r="R967" i="11"/>
  <c r="R964" i="11" s="1"/>
  <c r="Q967" i="11"/>
  <c r="Q964" i="11" s="1"/>
  <c r="P967" i="11"/>
  <c r="P964" i="11" s="1"/>
  <c r="O967" i="11"/>
  <c r="O964" i="11" s="1"/>
  <c r="N967" i="11"/>
  <c r="N964" i="11" s="1"/>
  <c r="M967" i="11"/>
  <c r="M964" i="11" s="1"/>
  <c r="L967" i="11"/>
  <c r="L964" i="11" s="1"/>
  <c r="K967" i="11"/>
  <c r="J967" i="11"/>
  <c r="J964" i="11" s="1"/>
  <c r="I967" i="11"/>
  <c r="I964" i="11" s="1"/>
  <c r="H967" i="11"/>
  <c r="G967" i="11"/>
  <c r="G966" i="11"/>
  <c r="H966" i="11" s="1"/>
  <c r="G965" i="11"/>
  <c r="K962" i="11"/>
  <c r="K960" i="11" s="1"/>
  <c r="J962" i="11"/>
  <c r="J960" i="11" s="1"/>
  <c r="I962" i="11"/>
  <c r="I960" i="11" s="1"/>
  <c r="H962" i="11"/>
  <c r="H960" i="11" s="1"/>
  <c r="G962" i="11"/>
  <c r="G961" i="11"/>
  <c r="W961" i="11" s="1"/>
  <c r="K959" i="11"/>
  <c r="K957" i="11" s="1"/>
  <c r="J959" i="11"/>
  <c r="J957" i="11" s="1"/>
  <c r="I959" i="11"/>
  <c r="I957" i="11" s="1"/>
  <c r="H959" i="11"/>
  <c r="H957" i="11" s="1"/>
  <c r="G959" i="11"/>
  <c r="G958" i="11"/>
  <c r="W958" i="11" s="1"/>
  <c r="V956" i="11"/>
  <c r="U956" i="11"/>
  <c r="T956" i="11"/>
  <c r="S956" i="11"/>
  <c r="R956" i="11"/>
  <c r="Q956" i="11"/>
  <c r="P956" i="11"/>
  <c r="O956" i="11"/>
  <c r="N956" i="11"/>
  <c r="M956" i="11"/>
  <c r="L956" i="11"/>
  <c r="K956" i="11"/>
  <c r="J956" i="11"/>
  <c r="I956" i="11"/>
  <c r="H956" i="11"/>
  <c r="G956" i="11"/>
  <c r="V955" i="11"/>
  <c r="V952" i="11" s="1"/>
  <c r="U955" i="11"/>
  <c r="U952" i="11" s="1"/>
  <c r="T955" i="11"/>
  <c r="T952" i="11" s="1"/>
  <c r="S955" i="11"/>
  <c r="S952" i="11" s="1"/>
  <c r="R955" i="11"/>
  <c r="R952" i="11" s="1"/>
  <c r="Q955" i="11"/>
  <c r="Q952" i="11" s="1"/>
  <c r="P955" i="11"/>
  <c r="O955" i="11"/>
  <c r="O952" i="11" s="1"/>
  <c r="N955" i="11"/>
  <c r="N952" i="11" s="1"/>
  <c r="M955" i="11"/>
  <c r="M952" i="11" s="1"/>
  <c r="L955" i="11"/>
  <c r="L952" i="11" s="1"/>
  <c r="K955" i="11"/>
  <c r="K952" i="11" s="1"/>
  <c r="J955" i="11"/>
  <c r="J952" i="11" s="1"/>
  <c r="I955" i="11"/>
  <c r="I952" i="11" s="1"/>
  <c r="H955" i="11"/>
  <c r="G955" i="11"/>
  <c r="G954" i="11"/>
  <c r="H954" i="11" s="1"/>
  <c r="W954" i="11" s="1"/>
  <c r="G953" i="11"/>
  <c r="V949" i="11"/>
  <c r="U949" i="11"/>
  <c r="T949" i="11"/>
  <c r="S949" i="11"/>
  <c r="R949" i="11"/>
  <c r="Q949" i="11"/>
  <c r="P949" i="11"/>
  <c r="O949" i="11"/>
  <c r="N949" i="11"/>
  <c r="M949" i="11"/>
  <c r="L949" i="11"/>
  <c r="K949" i="11"/>
  <c r="J949" i="11"/>
  <c r="I949" i="11"/>
  <c r="H949" i="11"/>
  <c r="G949" i="11"/>
  <c r="V948" i="11"/>
  <c r="U948" i="11"/>
  <c r="T948" i="11"/>
  <c r="T947" i="11" s="1"/>
  <c r="S948" i="11"/>
  <c r="S947" i="11" s="1"/>
  <c r="R948" i="11"/>
  <c r="Q948" i="11"/>
  <c r="P948" i="11"/>
  <c r="O948" i="11"/>
  <c r="O947" i="11" s="1"/>
  <c r="N948" i="11"/>
  <c r="M948" i="11"/>
  <c r="L948" i="11"/>
  <c r="L947" i="11" s="1"/>
  <c r="K948" i="11"/>
  <c r="K947" i="11" s="1"/>
  <c r="J948" i="11"/>
  <c r="I948" i="11"/>
  <c r="H948" i="11"/>
  <c r="H947" i="11" s="1"/>
  <c r="G948" i="11"/>
  <c r="G946" i="11"/>
  <c r="W946" i="11" s="1"/>
  <c r="G945" i="11"/>
  <c r="N945" i="11" s="1"/>
  <c r="N943" i="11" s="1"/>
  <c r="G944" i="11"/>
  <c r="K944" i="11" s="1"/>
  <c r="W944" i="11" s="1"/>
  <c r="V942" i="11"/>
  <c r="U942" i="11"/>
  <c r="T942" i="11"/>
  <c r="S942" i="11"/>
  <c r="R942" i="11"/>
  <c r="Q942" i="11"/>
  <c r="P942" i="11"/>
  <c r="O942" i="11"/>
  <c r="N942" i="11"/>
  <c r="M942" i="11"/>
  <c r="L942" i="11"/>
  <c r="K942" i="11"/>
  <c r="J942" i="11"/>
  <c r="I942" i="11"/>
  <c r="G942" i="11"/>
  <c r="H942" i="11" s="1"/>
  <c r="V941" i="11"/>
  <c r="U941" i="11"/>
  <c r="T941" i="11"/>
  <c r="S941" i="11"/>
  <c r="R941" i="11"/>
  <c r="Q941" i="11"/>
  <c r="P941" i="11"/>
  <c r="O941" i="11"/>
  <c r="N941" i="11"/>
  <c r="M941" i="11"/>
  <c r="L941" i="11"/>
  <c r="K941" i="11"/>
  <c r="J941" i="11"/>
  <c r="I941" i="11"/>
  <c r="G941" i="11"/>
  <c r="V939" i="11"/>
  <c r="U939" i="11"/>
  <c r="T939" i="11"/>
  <c r="S939" i="11"/>
  <c r="R939" i="11"/>
  <c r="Q939" i="11"/>
  <c r="P939" i="11"/>
  <c r="O939" i="11"/>
  <c r="N939" i="11"/>
  <c r="M939" i="11"/>
  <c r="L939" i="11"/>
  <c r="K939" i="11"/>
  <c r="J939" i="11"/>
  <c r="I939" i="11"/>
  <c r="G939" i="11"/>
  <c r="V938" i="11"/>
  <c r="U938" i="11"/>
  <c r="T938" i="11"/>
  <c r="S938" i="11"/>
  <c r="R938" i="11"/>
  <c r="Q938" i="11"/>
  <c r="P938" i="11"/>
  <c r="O938" i="11"/>
  <c r="N938" i="11"/>
  <c r="M938" i="11"/>
  <c r="L938" i="11"/>
  <c r="K938" i="11"/>
  <c r="J938" i="11"/>
  <c r="I938" i="11"/>
  <c r="G938" i="11"/>
  <c r="H938" i="11" s="1"/>
  <c r="V936" i="11"/>
  <c r="U936" i="11"/>
  <c r="T936" i="11"/>
  <c r="S936" i="11"/>
  <c r="R936" i="11"/>
  <c r="Q936" i="11"/>
  <c r="P936" i="11"/>
  <c r="O936" i="11"/>
  <c r="N936" i="11"/>
  <c r="M936" i="11"/>
  <c r="L936" i="11"/>
  <c r="K936" i="11"/>
  <c r="J936" i="11"/>
  <c r="I936" i="11"/>
  <c r="G936" i="11"/>
  <c r="H936" i="11" s="1"/>
  <c r="V935" i="11"/>
  <c r="U935" i="11"/>
  <c r="T935" i="11"/>
  <c r="S935" i="11"/>
  <c r="R935" i="11"/>
  <c r="Q935" i="11"/>
  <c r="P935" i="11"/>
  <c r="O935" i="11"/>
  <c r="N935" i="11"/>
  <c r="M935" i="11"/>
  <c r="L935" i="11"/>
  <c r="K935" i="11"/>
  <c r="J935" i="11"/>
  <c r="I935" i="11"/>
  <c r="G935" i="11"/>
  <c r="H935" i="11" s="1"/>
  <c r="V933" i="11"/>
  <c r="U933" i="11"/>
  <c r="T933" i="11"/>
  <c r="S933" i="11"/>
  <c r="R933" i="11"/>
  <c r="Q933" i="11"/>
  <c r="P933" i="11"/>
  <c r="O933" i="11"/>
  <c r="N933" i="11"/>
  <c r="M933" i="11"/>
  <c r="L933" i="11"/>
  <c r="K933" i="11"/>
  <c r="J933" i="11"/>
  <c r="I933" i="11"/>
  <c r="G933" i="11"/>
  <c r="V932" i="11"/>
  <c r="U932" i="11"/>
  <c r="T932" i="11"/>
  <c r="S932" i="11"/>
  <c r="R932" i="11"/>
  <c r="Q932" i="11"/>
  <c r="P932" i="11"/>
  <c r="O932" i="11"/>
  <c r="N932" i="11"/>
  <c r="M932" i="11"/>
  <c r="L932" i="11"/>
  <c r="K932" i="11"/>
  <c r="J932" i="11"/>
  <c r="I932" i="11"/>
  <c r="G932" i="11"/>
  <c r="H932" i="11" s="1"/>
  <c r="V930" i="11"/>
  <c r="U930" i="11"/>
  <c r="T930" i="11"/>
  <c r="S930" i="11"/>
  <c r="R930" i="11"/>
  <c r="Q930" i="11"/>
  <c r="P930" i="11"/>
  <c r="O930" i="11"/>
  <c r="N930" i="11"/>
  <c r="M930" i="11"/>
  <c r="L930" i="11"/>
  <c r="K930" i="11"/>
  <c r="J930" i="11"/>
  <c r="I930" i="11"/>
  <c r="G930" i="11"/>
  <c r="V929" i="11"/>
  <c r="U929" i="11"/>
  <c r="T929" i="11"/>
  <c r="S929" i="11"/>
  <c r="R929" i="11"/>
  <c r="Q929" i="11"/>
  <c r="P929" i="11"/>
  <c r="O929" i="11"/>
  <c r="N929" i="11"/>
  <c r="M929" i="11"/>
  <c r="L929" i="11"/>
  <c r="K929" i="11"/>
  <c r="J929" i="11"/>
  <c r="I929" i="11"/>
  <c r="G929" i="11"/>
  <c r="V927" i="11"/>
  <c r="U927" i="11"/>
  <c r="T927" i="11"/>
  <c r="S927" i="11"/>
  <c r="R927" i="11"/>
  <c r="Q927" i="11"/>
  <c r="P927" i="11"/>
  <c r="O927" i="11"/>
  <c r="N927" i="11"/>
  <c r="M927" i="11"/>
  <c r="L927" i="11"/>
  <c r="K927" i="11"/>
  <c r="J927" i="11"/>
  <c r="I927" i="11"/>
  <c r="G927" i="11"/>
  <c r="H927" i="11" s="1"/>
  <c r="V926" i="11"/>
  <c r="U926" i="11"/>
  <c r="T926" i="11"/>
  <c r="S926" i="11"/>
  <c r="R926" i="11"/>
  <c r="Q926" i="11"/>
  <c r="P926" i="11"/>
  <c r="O926" i="11"/>
  <c r="N926" i="11"/>
  <c r="M926" i="11"/>
  <c r="L926" i="11"/>
  <c r="K926" i="11"/>
  <c r="J926" i="11"/>
  <c r="I926" i="11"/>
  <c r="G926" i="11"/>
  <c r="H926" i="11" s="1"/>
  <c r="V923" i="11"/>
  <c r="U923" i="11"/>
  <c r="T923" i="11"/>
  <c r="S923" i="11"/>
  <c r="R923" i="11"/>
  <c r="Q923" i="11"/>
  <c r="P923" i="11"/>
  <c r="O923" i="11"/>
  <c r="N923" i="11"/>
  <c r="M923" i="11"/>
  <c r="L923" i="11"/>
  <c r="K923" i="11"/>
  <c r="J923" i="11"/>
  <c r="I923" i="11"/>
  <c r="G923" i="11"/>
  <c r="H923" i="11" s="1"/>
  <c r="V922" i="11"/>
  <c r="U922" i="11"/>
  <c r="T922" i="11"/>
  <c r="S922" i="11"/>
  <c r="R922" i="11"/>
  <c r="Q922" i="11"/>
  <c r="P922" i="11"/>
  <c r="O922" i="11"/>
  <c r="N922" i="11"/>
  <c r="M922" i="11"/>
  <c r="L922" i="11"/>
  <c r="K922" i="11"/>
  <c r="J922" i="11"/>
  <c r="I922" i="11"/>
  <c r="G922" i="11"/>
  <c r="V921" i="11"/>
  <c r="U921" i="11"/>
  <c r="T921" i="11"/>
  <c r="S921" i="11"/>
  <c r="R921" i="11"/>
  <c r="Q921" i="11"/>
  <c r="P921" i="11"/>
  <c r="O921" i="11"/>
  <c r="N921" i="11"/>
  <c r="M921" i="11"/>
  <c r="L921" i="11"/>
  <c r="K921" i="11"/>
  <c r="J921" i="11"/>
  <c r="I921" i="11"/>
  <c r="G921" i="11"/>
  <c r="H921" i="11" s="1"/>
  <c r="V919" i="11"/>
  <c r="U919" i="11"/>
  <c r="T919" i="11"/>
  <c r="S919" i="11"/>
  <c r="R919" i="11"/>
  <c r="Q919" i="11"/>
  <c r="P919" i="11"/>
  <c r="O919" i="11"/>
  <c r="N919" i="11"/>
  <c r="M919" i="11"/>
  <c r="L919" i="11"/>
  <c r="K919" i="11"/>
  <c r="J919" i="11"/>
  <c r="I919" i="11"/>
  <c r="G919" i="11"/>
  <c r="H919" i="11" s="1"/>
  <c r="V918" i="11"/>
  <c r="U918" i="11"/>
  <c r="T918" i="11"/>
  <c r="S918" i="11"/>
  <c r="R918" i="11"/>
  <c r="Q918" i="11"/>
  <c r="P918" i="11"/>
  <c r="O918" i="11"/>
  <c r="N918" i="11"/>
  <c r="M918" i="11"/>
  <c r="L918" i="11"/>
  <c r="K918" i="11"/>
  <c r="J918" i="11"/>
  <c r="I918" i="11"/>
  <c r="G918" i="11"/>
  <c r="V916" i="11"/>
  <c r="U916" i="11"/>
  <c r="T916" i="11"/>
  <c r="S916" i="11"/>
  <c r="R916" i="11"/>
  <c r="Q916" i="11"/>
  <c r="P916" i="11"/>
  <c r="O916" i="11"/>
  <c r="N916" i="11"/>
  <c r="M916" i="11"/>
  <c r="L916" i="11"/>
  <c r="K916" i="11"/>
  <c r="J916" i="11"/>
  <c r="I916" i="11"/>
  <c r="G916" i="11"/>
  <c r="V915" i="11"/>
  <c r="U915" i="11"/>
  <c r="T915" i="11"/>
  <c r="S915" i="11"/>
  <c r="R915" i="11"/>
  <c r="Q915" i="11"/>
  <c r="P915" i="11"/>
  <c r="O915" i="11"/>
  <c r="N915" i="11"/>
  <c r="M915" i="11"/>
  <c r="L915" i="11"/>
  <c r="K915" i="11"/>
  <c r="J915" i="11"/>
  <c r="I915" i="11"/>
  <c r="G915" i="11"/>
  <c r="H915" i="11" s="1"/>
  <c r="V914" i="11"/>
  <c r="U914" i="11"/>
  <c r="T914" i="11"/>
  <c r="S914" i="11"/>
  <c r="R914" i="11"/>
  <c r="Q914" i="11"/>
  <c r="P914" i="11"/>
  <c r="O914" i="11"/>
  <c r="N914" i="11"/>
  <c r="M914" i="11"/>
  <c r="L914" i="11"/>
  <c r="K914" i="11"/>
  <c r="J914" i="11"/>
  <c r="I914" i="11"/>
  <c r="G914" i="11"/>
  <c r="V912" i="11"/>
  <c r="U912" i="11"/>
  <c r="T912" i="11"/>
  <c r="S912" i="11"/>
  <c r="R912" i="11"/>
  <c r="Q912" i="11"/>
  <c r="P912" i="11"/>
  <c r="O912" i="11"/>
  <c r="N912" i="11"/>
  <c r="M912" i="11"/>
  <c r="L912" i="11"/>
  <c r="K912" i="11"/>
  <c r="J912" i="11"/>
  <c r="I912" i="11"/>
  <c r="G912" i="11"/>
  <c r="V911" i="11"/>
  <c r="U911" i="11"/>
  <c r="T911" i="11"/>
  <c r="S911" i="11"/>
  <c r="R911" i="11"/>
  <c r="Q911" i="11"/>
  <c r="P911" i="11"/>
  <c r="O911" i="11"/>
  <c r="N911" i="11"/>
  <c r="M911" i="11"/>
  <c r="L911" i="11"/>
  <c r="K911" i="11"/>
  <c r="J911" i="11"/>
  <c r="I911" i="11"/>
  <c r="G911" i="11"/>
  <c r="H911" i="11" s="1"/>
  <c r="V909" i="11"/>
  <c r="U909" i="11"/>
  <c r="T909" i="11"/>
  <c r="S909" i="11"/>
  <c r="R909" i="11"/>
  <c r="Q909" i="11"/>
  <c r="P909" i="11"/>
  <c r="O909" i="11"/>
  <c r="N909" i="11"/>
  <c r="M909" i="11"/>
  <c r="L909" i="11"/>
  <c r="K909" i="11"/>
  <c r="J909" i="11"/>
  <c r="I909" i="11"/>
  <c r="G909" i="11"/>
  <c r="H909" i="11" s="1"/>
  <c r="V908" i="11"/>
  <c r="U908" i="11"/>
  <c r="T908" i="11"/>
  <c r="S908" i="11"/>
  <c r="R908" i="11"/>
  <c r="Q908" i="11"/>
  <c r="P908" i="11"/>
  <c r="O908" i="11"/>
  <c r="N908" i="11"/>
  <c r="M908" i="11"/>
  <c r="L908" i="11"/>
  <c r="K908" i="11"/>
  <c r="J908" i="11"/>
  <c r="I908" i="11"/>
  <c r="G908" i="11"/>
  <c r="V907" i="11"/>
  <c r="U907" i="11"/>
  <c r="T907" i="11"/>
  <c r="S907" i="11"/>
  <c r="R907" i="11"/>
  <c r="Q907" i="11"/>
  <c r="P907" i="11"/>
  <c r="O907" i="11"/>
  <c r="N907" i="11"/>
  <c r="M907" i="11"/>
  <c r="L907" i="11"/>
  <c r="K907" i="11"/>
  <c r="J907" i="11"/>
  <c r="I907" i="11"/>
  <c r="G907" i="11"/>
  <c r="H907" i="11" s="1"/>
  <c r="V905" i="11"/>
  <c r="U905" i="11"/>
  <c r="T905" i="11"/>
  <c r="S905" i="11"/>
  <c r="R905" i="11"/>
  <c r="Q905" i="11"/>
  <c r="P905" i="11"/>
  <c r="O905" i="11"/>
  <c r="N905" i="11"/>
  <c r="M905" i="11"/>
  <c r="L905" i="11"/>
  <c r="K905" i="11"/>
  <c r="J905" i="11"/>
  <c r="I905" i="11"/>
  <c r="G905" i="11"/>
  <c r="V904" i="11"/>
  <c r="U904" i="11"/>
  <c r="T904" i="11"/>
  <c r="S904" i="11"/>
  <c r="R904" i="11"/>
  <c r="Q904" i="11"/>
  <c r="P904" i="11"/>
  <c r="O904" i="11"/>
  <c r="N904" i="11"/>
  <c r="M904" i="11"/>
  <c r="L904" i="11"/>
  <c r="K904" i="11"/>
  <c r="J904" i="11"/>
  <c r="I904" i="11"/>
  <c r="G904" i="11"/>
  <c r="V901" i="11"/>
  <c r="U901" i="11"/>
  <c r="T901" i="11"/>
  <c r="S901" i="11"/>
  <c r="R901" i="11"/>
  <c r="Q901" i="11"/>
  <c r="P901" i="11"/>
  <c r="O901" i="11"/>
  <c r="N901" i="11"/>
  <c r="M901" i="11"/>
  <c r="L901" i="11"/>
  <c r="K901" i="11"/>
  <c r="J901" i="11"/>
  <c r="I901" i="11"/>
  <c r="G901" i="11"/>
  <c r="H901" i="11" s="1"/>
  <c r="V900" i="11"/>
  <c r="U900" i="11"/>
  <c r="T900" i="11"/>
  <c r="S900" i="11"/>
  <c r="R900" i="11"/>
  <c r="Q900" i="11"/>
  <c r="P900" i="11"/>
  <c r="O900" i="11"/>
  <c r="N900" i="11"/>
  <c r="M900" i="11"/>
  <c r="L900" i="11"/>
  <c r="K900" i="11"/>
  <c r="J900" i="11"/>
  <c r="I900" i="11"/>
  <c r="G900" i="11"/>
  <c r="H900" i="11" s="1"/>
  <c r="V899" i="11"/>
  <c r="U899" i="11"/>
  <c r="T899" i="11"/>
  <c r="S899" i="11"/>
  <c r="R899" i="11"/>
  <c r="Q899" i="11"/>
  <c r="P899" i="11"/>
  <c r="O899" i="11"/>
  <c r="N899" i="11"/>
  <c r="M899" i="11"/>
  <c r="L899" i="11"/>
  <c r="K899" i="11"/>
  <c r="J899" i="11"/>
  <c r="I899" i="11"/>
  <c r="G899" i="11"/>
  <c r="V897" i="11"/>
  <c r="U897" i="11"/>
  <c r="T897" i="11"/>
  <c r="S897" i="11"/>
  <c r="R897" i="11"/>
  <c r="Q897" i="11"/>
  <c r="P897" i="11"/>
  <c r="O897" i="11"/>
  <c r="N897" i="11"/>
  <c r="M897" i="11"/>
  <c r="L897" i="11"/>
  <c r="K897" i="11"/>
  <c r="J897" i="11"/>
  <c r="I897" i="11"/>
  <c r="G897" i="11"/>
  <c r="V896" i="11"/>
  <c r="U896" i="11"/>
  <c r="T896" i="11"/>
  <c r="S896" i="11"/>
  <c r="R896" i="11"/>
  <c r="Q896" i="11"/>
  <c r="P896" i="11"/>
  <c r="O896" i="11"/>
  <c r="N896" i="11"/>
  <c r="M896" i="11"/>
  <c r="L896" i="11"/>
  <c r="K896" i="11"/>
  <c r="J896" i="11"/>
  <c r="I896" i="11"/>
  <c r="G896" i="11"/>
  <c r="H896" i="11" s="1"/>
  <c r="V895" i="11"/>
  <c r="U895" i="11"/>
  <c r="T895" i="11"/>
  <c r="S895" i="11"/>
  <c r="R895" i="11"/>
  <c r="Q895" i="11"/>
  <c r="P895" i="11"/>
  <c r="O895" i="11"/>
  <c r="N895" i="11"/>
  <c r="M895" i="11"/>
  <c r="L895" i="11"/>
  <c r="K895" i="11"/>
  <c r="J895" i="11"/>
  <c r="I895" i="11"/>
  <c r="G895" i="11"/>
  <c r="H895" i="11" s="1"/>
  <c r="V893" i="11"/>
  <c r="U893" i="11"/>
  <c r="T893" i="11"/>
  <c r="S893" i="11"/>
  <c r="R893" i="11"/>
  <c r="Q893" i="11"/>
  <c r="P893" i="11"/>
  <c r="O893" i="11"/>
  <c r="N893" i="11"/>
  <c r="M893" i="11"/>
  <c r="L893" i="11"/>
  <c r="K893" i="11"/>
  <c r="J893" i="11"/>
  <c r="I893" i="11"/>
  <c r="G893" i="11"/>
  <c r="V892" i="11"/>
  <c r="U892" i="11"/>
  <c r="T892" i="11"/>
  <c r="S892" i="11"/>
  <c r="R892" i="11"/>
  <c r="Q892" i="11"/>
  <c r="P892" i="11"/>
  <c r="O892" i="11"/>
  <c r="N892" i="11"/>
  <c r="M892" i="11"/>
  <c r="L892" i="11"/>
  <c r="K892" i="11"/>
  <c r="J892" i="11"/>
  <c r="I892" i="11"/>
  <c r="G892" i="11"/>
  <c r="V891" i="11"/>
  <c r="U891" i="11"/>
  <c r="T891" i="11"/>
  <c r="S891" i="11"/>
  <c r="R891" i="11"/>
  <c r="Q891" i="11"/>
  <c r="P891" i="11"/>
  <c r="O891" i="11"/>
  <c r="N891" i="11"/>
  <c r="M891" i="11"/>
  <c r="L891" i="11"/>
  <c r="K891" i="11"/>
  <c r="J891" i="11"/>
  <c r="I891" i="11"/>
  <c r="G891" i="11"/>
  <c r="H891"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6" i="11"/>
  <c r="U886" i="11"/>
  <c r="T886" i="11"/>
  <c r="S886" i="11"/>
  <c r="R886" i="11"/>
  <c r="Q886" i="11"/>
  <c r="P886" i="11"/>
  <c r="O886" i="11"/>
  <c r="N886" i="11"/>
  <c r="M886" i="11"/>
  <c r="L886" i="11"/>
  <c r="K886" i="11"/>
  <c r="J886" i="11"/>
  <c r="I886" i="11"/>
  <c r="G886" i="11"/>
  <c r="V885" i="11"/>
  <c r="U885" i="11"/>
  <c r="T885" i="11"/>
  <c r="S885" i="11"/>
  <c r="R885" i="11"/>
  <c r="Q885" i="11"/>
  <c r="P885" i="11"/>
  <c r="O885" i="11"/>
  <c r="N885" i="11"/>
  <c r="M885" i="11"/>
  <c r="L885" i="11"/>
  <c r="K885" i="11"/>
  <c r="J885" i="11"/>
  <c r="I885" i="11"/>
  <c r="G885" i="11"/>
  <c r="H885"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1" i="11"/>
  <c r="U881" i="11"/>
  <c r="T881" i="11"/>
  <c r="S881" i="11"/>
  <c r="R881" i="11"/>
  <c r="Q881" i="11"/>
  <c r="P881" i="11"/>
  <c r="O881" i="11"/>
  <c r="N881" i="11"/>
  <c r="M881" i="11"/>
  <c r="L881" i="11"/>
  <c r="K881" i="11"/>
  <c r="J881" i="11"/>
  <c r="I881" i="11"/>
  <c r="G881" i="11"/>
  <c r="H881" i="11" s="1"/>
  <c r="V880" i="11"/>
  <c r="U880" i="11"/>
  <c r="T880" i="11"/>
  <c r="S880" i="11"/>
  <c r="R880" i="11"/>
  <c r="Q880" i="11"/>
  <c r="P880" i="11"/>
  <c r="O880" i="11"/>
  <c r="N880" i="11"/>
  <c r="M880" i="11"/>
  <c r="L880" i="11"/>
  <c r="K880" i="11"/>
  <c r="J880" i="11"/>
  <c r="I880" i="11"/>
  <c r="G880" i="11"/>
  <c r="H880" i="11" s="1"/>
  <c r="V878" i="11"/>
  <c r="U878" i="11"/>
  <c r="T878" i="11"/>
  <c r="S878" i="11"/>
  <c r="R878" i="11"/>
  <c r="Q878" i="11"/>
  <c r="P878" i="11"/>
  <c r="O878" i="11"/>
  <c r="N878" i="11"/>
  <c r="M878" i="11"/>
  <c r="L878" i="11"/>
  <c r="K878" i="11"/>
  <c r="J878" i="11"/>
  <c r="I878" i="11"/>
  <c r="G878" i="11"/>
  <c r="V877" i="11"/>
  <c r="U877" i="11"/>
  <c r="T877" i="11"/>
  <c r="S877" i="11"/>
  <c r="R877" i="11"/>
  <c r="Q877" i="11"/>
  <c r="P877" i="11"/>
  <c r="O877" i="11"/>
  <c r="N877" i="11"/>
  <c r="M877" i="11"/>
  <c r="L877" i="11"/>
  <c r="K877" i="11"/>
  <c r="J877" i="11"/>
  <c r="I877" i="11"/>
  <c r="G877" i="11"/>
  <c r="H877" i="11" s="1"/>
  <c r="V876" i="11"/>
  <c r="U876" i="11"/>
  <c r="T876" i="11"/>
  <c r="S876" i="11"/>
  <c r="R876" i="11"/>
  <c r="Q876" i="11"/>
  <c r="P876" i="11"/>
  <c r="O876" i="11"/>
  <c r="N876" i="11"/>
  <c r="M876" i="11"/>
  <c r="L876" i="11"/>
  <c r="K876" i="11"/>
  <c r="J876" i="11"/>
  <c r="I876" i="11"/>
  <c r="G876" i="11"/>
  <c r="H876" i="11" s="1"/>
  <c r="V875" i="11"/>
  <c r="U875" i="11"/>
  <c r="T875" i="11"/>
  <c r="S875" i="11"/>
  <c r="R875" i="11"/>
  <c r="Q875" i="11"/>
  <c r="P875" i="11"/>
  <c r="O875" i="11"/>
  <c r="N875" i="11"/>
  <c r="M875" i="11"/>
  <c r="L875" i="11"/>
  <c r="K875" i="11"/>
  <c r="J875" i="11"/>
  <c r="I875" i="11"/>
  <c r="G875" i="11"/>
  <c r="V871" i="11"/>
  <c r="V869" i="11" s="1"/>
  <c r="U871" i="11"/>
  <c r="U869" i="11" s="1"/>
  <c r="T871" i="11"/>
  <c r="T869" i="11" s="1"/>
  <c r="S871" i="11"/>
  <c r="S869" i="11" s="1"/>
  <c r="R871" i="11"/>
  <c r="R869" i="11" s="1"/>
  <c r="Q871" i="11"/>
  <c r="Q869" i="11" s="1"/>
  <c r="P871" i="11"/>
  <c r="P869" i="11" s="1"/>
  <c r="O871" i="11"/>
  <c r="O869" i="11" s="1"/>
  <c r="N871" i="11"/>
  <c r="N869" i="11" s="1"/>
  <c r="M871" i="11"/>
  <c r="M869" i="11" s="1"/>
  <c r="L871" i="11"/>
  <c r="L869" i="11" s="1"/>
  <c r="K871" i="11"/>
  <c r="K869" i="11" s="1"/>
  <c r="J871" i="11"/>
  <c r="J869" i="11" s="1"/>
  <c r="I871" i="11"/>
  <c r="I869" i="11" s="1"/>
  <c r="H871" i="11"/>
  <c r="G871" i="11"/>
  <c r="G870" i="11"/>
  <c r="H870" i="11" s="1"/>
  <c r="G868" i="11"/>
  <c r="V867" i="11"/>
  <c r="U867" i="11"/>
  <c r="U866" i="11" s="1"/>
  <c r="T867" i="11"/>
  <c r="T866" i="11" s="1"/>
  <c r="S867" i="11"/>
  <c r="S866" i="11" s="1"/>
  <c r="R867" i="11"/>
  <c r="R866" i="11" s="1"/>
  <c r="Q867" i="11"/>
  <c r="Q866" i="11" s="1"/>
  <c r="P867" i="11"/>
  <c r="P866" i="11" s="1"/>
  <c r="O867" i="11"/>
  <c r="O866" i="11" s="1"/>
  <c r="N867" i="11"/>
  <c r="N866" i="11" s="1"/>
  <c r="M867" i="11"/>
  <c r="M866" i="11" s="1"/>
  <c r="L867" i="11"/>
  <c r="L866" i="11" s="1"/>
  <c r="K867" i="11"/>
  <c r="K866" i="11" s="1"/>
  <c r="J867" i="11"/>
  <c r="J866" i="11" s="1"/>
  <c r="I867" i="11"/>
  <c r="I866" i="11" s="1"/>
  <c r="H867" i="11"/>
  <c r="G867" i="11"/>
  <c r="V866" i="11"/>
  <c r="G865" i="11"/>
  <c r="W862" i="11"/>
  <c r="F861" i="11"/>
  <c r="F860" i="11"/>
  <c r="F859"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U602" i="11"/>
  <c r="T602" i="11"/>
  <c r="S602" i="11"/>
  <c r="R602" i="11"/>
  <c r="Q602" i="11"/>
  <c r="P602" i="11"/>
  <c r="O602" i="11"/>
  <c r="N602" i="1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R578" i="11"/>
  <c r="Q578" i="11"/>
  <c r="P578" i="11"/>
  <c r="O578" i="11"/>
  <c r="N578" i="11"/>
  <c r="M578" i="11"/>
  <c r="L578" i="11"/>
  <c r="K578" i="11"/>
  <c r="J578" i="11"/>
  <c r="I578" i="11"/>
  <c r="H578" i="11"/>
  <c r="G578"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K6" i="11"/>
  <c r="K862" i="11" s="1"/>
  <c r="J861" i="11"/>
  <c r="I861" i="11"/>
  <c r="H861" i="11"/>
  <c r="G1665" i="10"/>
  <c r="G1664" i="10"/>
  <c r="W1662" i="10"/>
  <c r="G1662" i="10"/>
  <c r="W1661" i="10"/>
  <c r="V1661" i="10"/>
  <c r="U1661" i="10"/>
  <c r="T1661" i="10"/>
  <c r="S1661" i="10"/>
  <c r="R1661" i="10"/>
  <c r="Q1661" i="10"/>
  <c r="P1661" i="10"/>
  <c r="O1661" i="10"/>
  <c r="G1661" i="10"/>
  <c r="L1661" i="10" s="1"/>
  <c r="W1660" i="10"/>
  <c r="V1660" i="10"/>
  <c r="U1660" i="10"/>
  <c r="T1660" i="10"/>
  <c r="S1660" i="10"/>
  <c r="R1660" i="10"/>
  <c r="Q1660" i="10"/>
  <c r="P1660" i="10"/>
  <c r="O1660" i="10"/>
  <c r="N1660" i="10"/>
  <c r="M1660" i="10"/>
  <c r="L1660" i="10"/>
  <c r="G1660" i="10"/>
  <c r="K1660" i="10" s="1"/>
  <c r="K1659" i="10" s="1"/>
  <c r="W1658" i="10"/>
  <c r="T1656" i="10"/>
  <c r="P1656" i="10"/>
  <c r="L1656" i="10"/>
  <c r="G1658" i="10"/>
  <c r="H1658" i="10" s="1"/>
  <c r="W1657" i="10"/>
  <c r="U1656" i="10"/>
  <c r="Q1656" i="10"/>
  <c r="M1656" i="10"/>
  <c r="I1656" i="10"/>
  <c r="G1657" i="10"/>
  <c r="H1657" i="10" s="1"/>
  <c r="V1656" i="10"/>
  <c r="S1656" i="10"/>
  <c r="R1656" i="10"/>
  <c r="O1656" i="10"/>
  <c r="N1656" i="10"/>
  <c r="K1656" i="10"/>
  <c r="J1656" i="10"/>
  <c r="W1655" i="10"/>
  <c r="S1653" i="10"/>
  <c r="O1653" i="10"/>
  <c r="K1653" i="10"/>
  <c r="G1655" i="10"/>
  <c r="W1654" i="10"/>
  <c r="T1653" i="10"/>
  <c r="P1653" i="10"/>
  <c r="L1653" i="10"/>
  <c r="G1654" i="10"/>
  <c r="H1654" i="10" s="1"/>
  <c r="V1653" i="10"/>
  <c r="U1653" i="10"/>
  <c r="R1653" i="10"/>
  <c r="Q1653" i="10"/>
  <c r="N1653" i="10"/>
  <c r="M1653" i="10"/>
  <c r="J1653" i="10"/>
  <c r="I1653" i="10"/>
  <c r="W1652" i="10"/>
  <c r="V1650" i="10"/>
  <c r="R1650" i="10"/>
  <c r="N1650" i="10"/>
  <c r="J1650" i="10"/>
  <c r="G1652" i="10"/>
  <c r="H1652" i="10" s="1"/>
  <c r="W1651" i="10"/>
  <c r="T1650" i="10"/>
  <c r="S1650" i="10"/>
  <c r="O1650" i="10"/>
  <c r="L1650" i="10"/>
  <c r="K1650" i="10"/>
  <c r="G1651" i="10"/>
  <c r="H1651" i="10" s="1"/>
  <c r="U1650" i="10"/>
  <c r="Q1650" i="10"/>
  <c r="P1650" i="10"/>
  <c r="M1650" i="10"/>
  <c r="I1650" i="10"/>
  <c r="W1649" i="10"/>
  <c r="U1647" i="10"/>
  <c r="Q1647" i="10"/>
  <c r="M1647" i="10"/>
  <c r="I1647" i="10"/>
  <c r="G1649" i="10"/>
  <c r="H1649" i="10" s="1"/>
  <c r="W1648" i="10"/>
  <c r="V1647" i="10"/>
  <c r="R1647" i="10"/>
  <c r="N1647" i="10"/>
  <c r="J1647" i="10"/>
  <c r="G1648" i="10"/>
  <c r="H1648" i="10" s="1"/>
  <c r="T1647" i="10"/>
  <c r="S1647" i="10"/>
  <c r="P1647" i="10"/>
  <c r="O1647" i="10"/>
  <c r="L1647" i="10"/>
  <c r="K1647" i="10"/>
  <c r="W1646" i="10"/>
  <c r="T1644" i="10"/>
  <c r="P1644" i="10"/>
  <c r="L1644" i="10"/>
  <c r="G1646" i="10"/>
  <c r="H1646" i="10" s="1"/>
  <c r="W1645" i="10"/>
  <c r="R1644" i="10"/>
  <c r="J1644" i="10"/>
  <c r="G1645" i="10"/>
  <c r="V1644" i="10"/>
  <c r="S1644" i="10"/>
  <c r="O1644" i="10"/>
  <c r="N1644" i="10"/>
  <c r="K1644" i="10"/>
  <c r="W1643" i="10"/>
  <c r="S1641" i="10"/>
  <c r="O1641" i="10"/>
  <c r="K1641" i="10"/>
  <c r="G1643" i="10"/>
  <c r="W1642" i="10"/>
  <c r="Q1641" i="10"/>
  <c r="M1641" i="10"/>
  <c r="I1641" i="10"/>
  <c r="G1642" i="10"/>
  <c r="H1642" i="10" s="1"/>
  <c r="V1641" i="10"/>
  <c r="U1641" i="10"/>
  <c r="R1641" i="10"/>
  <c r="N1641" i="10"/>
  <c r="J1641" i="10"/>
  <c r="W1639" i="10"/>
  <c r="R1636" i="10"/>
  <c r="J1636" i="10"/>
  <c r="G1639" i="10"/>
  <c r="H1639" i="10" s="1"/>
  <c r="W1638" i="10"/>
  <c r="S1636" i="10"/>
  <c r="O1636" i="10"/>
  <c r="K1636" i="10"/>
  <c r="G1638" i="10"/>
  <c r="W1637" i="10"/>
  <c r="T1636" i="10"/>
  <c r="P1636" i="10"/>
  <c r="L1636" i="10"/>
  <c r="G1637" i="10"/>
  <c r="H1637" i="10" s="1"/>
  <c r="V1636" i="10"/>
  <c r="U1636" i="10"/>
  <c r="Q1636" i="10"/>
  <c r="N1636" i="10"/>
  <c r="M1636" i="10"/>
  <c r="I1636" i="10"/>
  <c r="W1635" i="10"/>
  <c r="V1633" i="10"/>
  <c r="R1633" i="10"/>
  <c r="N1633" i="10"/>
  <c r="J1633" i="10"/>
  <c r="G1635" i="10"/>
  <c r="H1635" i="10" s="1"/>
  <c r="W1634" i="10"/>
  <c r="T1633" i="10"/>
  <c r="S1633" i="10"/>
  <c r="O1633" i="10"/>
  <c r="L1633" i="10"/>
  <c r="K1633" i="10"/>
  <c r="G1634" i="10"/>
  <c r="H1634" i="10" s="1"/>
  <c r="U1633" i="10"/>
  <c r="Q1633" i="10"/>
  <c r="P1633" i="10"/>
  <c r="M1633" i="10"/>
  <c r="I1633" i="10"/>
  <c r="W1632" i="10"/>
  <c r="U1629" i="10"/>
  <c r="M1629" i="10"/>
  <c r="I1629" i="10"/>
  <c r="G1632" i="10"/>
  <c r="H1632" i="10" s="1"/>
  <c r="W1631" i="10"/>
  <c r="V1629" i="10"/>
  <c r="R1629" i="10"/>
  <c r="N1629" i="10"/>
  <c r="J1629" i="10"/>
  <c r="G1631" i="10"/>
  <c r="H1631" i="10" s="1"/>
  <c r="W1630" i="10"/>
  <c r="S1629" i="10"/>
  <c r="P1629" i="10"/>
  <c r="O1629" i="10"/>
  <c r="K1629" i="10"/>
  <c r="G1630" i="10"/>
  <c r="H1630" i="10" s="1"/>
  <c r="T1629" i="10"/>
  <c r="Q1629" i="10"/>
  <c r="L1629" i="10"/>
  <c r="W1628" i="10"/>
  <c r="G1628" i="10"/>
  <c r="H1628" i="10" s="1"/>
  <c r="W1627" i="10"/>
  <c r="V1626" i="10"/>
  <c r="R1626" i="10"/>
  <c r="O1626" i="10"/>
  <c r="N1626" i="10"/>
  <c r="K1626" i="10"/>
  <c r="J1626" i="10"/>
  <c r="G1627" i="10"/>
  <c r="H1627" i="10" s="1"/>
  <c r="H1626" i="10" s="1"/>
  <c r="U1626" i="10"/>
  <c r="T1626" i="10"/>
  <c r="S1626" i="10"/>
  <c r="Q1626" i="10"/>
  <c r="P1626" i="10"/>
  <c r="M1626" i="10"/>
  <c r="L1626" i="10"/>
  <c r="I1626" i="10"/>
  <c r="W1625" i="10"/>
  <c r="U1622" i="10"/>
  <c r="M1622" i="10"/>
  <c r="I1622" i="10"/>
  <c r="G1625" i="10"/>
  <c r="H1625" i="10" s="1"/>
  <c r="W1624" i="10"/>
  <c r="V1622" i="10"/>
  <c r="R1622" i="10"/>
  <c r="N1622" i="10"/>
  <c r="J1622" i="10"/>
  <c r="G1624" i="10"/>
  <c r="H1624" i="10" s="1"/>
  <c r="W1623" i="10"/>
  <c r="T1622" i="10"/>
  <c r="S1622" i="10"/>
  <c r="P1622" i="10"/>
  <c r="O1622" i="10"/>
  <c r="K1622" i="10"/>
  <c r="G1623" i="10"/>
  <c r="H1623" i="10" s="1"/>
  <c r="Q1622" i="10"/>
  <c r="L1622" i="10"/>
  <c r="W1621" i="10"/>
  <c r="U1619" i="10"/>
  <c r="Q1619" i="10"/>
  <c r="M1619" i="10"/>
  <c r="I1619" i="10"/>
  <c r="G1621" i="10"/>
  <c r="H1621" i="10" s="1"/>
  <c r="W1620" i="10"/>
  <c r="V1619" i="10"/>
  <c r="R1619" i="10"/>
  <c r="N1619" i="10"/>
  <c r="J1619" i="10"/>
  <c r="G1620" i="10"/>
  <c r="H1620" i="10" s="1"/>
  <c r="T1619" i="10"/>
  <c r="S1619" i="10"/>
  <c r="P1619" i="10"/>
  <c r="O1619" i="10"/>
  <c r="L1619" i="10"/>
  <c r="K1619" i="10"/>
  <c r="W1617" i="10"/>
  <c r="G1617" i="10"/>
  <c r="H1617" i="10" s="1"/>
  <c r="W1616" i="10"/>
  <c r="G1616" i="10"/>
  <c r="W1615" i="10"/>
  <c r="V1614" i="10"/>
  <c r="S1614" i="10"/>
  <c r="R1614" i="10"/>
  <c r="O1614" i="10"/>
  <c r="N1614" i="10"/>
  <c r="K1614" i="10"/>
  <c r="J1614" i="10"/>
  <c r="G1615" i="10"/>
  <c r="H1615" i="10" s="1"/>
  <c r="T1614" i="10"/>
  <c r="P1614" i="10"/>
  <c r="L1614" i="10"/>
  <c r="W1613" i="10"/>
  <c r="P1610" i="10"/>
  <c r="G1613" i="10"/>
  <c r="H1613" i="10" s="1"/>
  <c r="W1612" i="10"/>
  <c r="G1612" i="10"/>
  <c r="H1612" i="10" s="1"/>
  <c r="W1611" i="10"/>
  <c r="V1610" i="10"/>
  <c r="R1610" i="10"/>
  <c r="N1610" i="10"/>
  <c r="J1610" i="10"/>
  <c r="G1611" i="10"/>
  <c r="H1611" i="10" s="1"/>
  <c r="T1610" i="10"/>
  <c r="S1610" i="10"/>
  <c r="O1610" i="10"/>
  <c r="L1610" i="10"/>
  <c r="K1610" i="10"/>
  <c r="W1609" i="10"/>
  <c r="G1609" i="10"/>
  <c r="H1609" i="10" s="1"/>
  <c r="W1608" i="10"/>
  <c r="G1608" i="10"/>
  <c r="H1608" i="10" s="1"/>
  <c r="W1607" i="10"/>
  <c r="V1606" i="10"/>
  <c r="S1606" i="10"/>
  <c r="R1606" i="10"/>
  <c r="N1606" i="10"/>
  <c r="K1606" i="10"/>
  <c r="J1606" i="10"/>
  <c r="G1607" i="10"/>
  <c r="H1607" i="10" s="1"/>
  <c r="T1606" i="10"/>
  <c r="P1606" i="10"/>
  <c r="O1606" i="10"/>
  <c r="L1606" i="10"/>
  <c r="W1604" i="10"/>
  <c r="L1600" i="10"/>
  <c r="G1604" i="10"/>
  <c r="H1604" i="10" s="1"/>
  <c r="W1603" i="10"/>
  <c r="G1603" i="10"/>
  <c r="H1603" i="10" s="1"/>
  <c r="W1602" i="10"/>
  <c r="V1600" i="10"/>
  <c r="R1600" i="10"/>
  <c r="N1600" i="10"/>
  <c r="J1600" i="10"/>
  <c r="G1602" i="10"/>
  <c r="H1602" i="10" s="1"/>
  <c r="W1601" i="10"/>
  <c r="S1600" i="10"/>
  <c r="O1600" i="10"/>
  <c r="K1600" i="10"/>
  <c r="G1601" i="10"/>
  <c r="H1601" i="10" s="1"/>
  <c r="U1600" i="10"/>
  <c r="T1600" i="10"/>
  <c r="W1599" i="10"/>
  <c r="U1595" i="10"/>
  <c r="M1595" i="10"/>
  <c r="G1599" i="10"/>
  <c r="H1599" i="10" s="1"/>
  <c r="W1598" i="10"/>
  <c r="V1595" i="10"/>
  <c r="N1595" i="10"/>
  <c r="J1595" i="10"/>
  <c r="G1598" i="10"/>
  <c r="H1598" i="10" s="1"/>
  <c r="W1597" i="10"/>
  <c r="S1595" i="10"/>
  <c r="O1595" i="10"/>
  <c r="K1595" i="10"/>
  <c r="G1597" i="10"/>
  <c r="H1597" i="10" s="1"/>
  <c r="W1596" i="10"/>
  <c r="T1595" i="10"/>
  <c r="P1595" i="10"/>
  <c r="L1595" i="10"/>
  <c r="G1596" i="10"/>
  <c r="H1596" i="10" s="1"/>
  <c r="R1595" i="10"/>
  <c r="Q1595" i="10"/>
  <c r="I1595" i="10"/>
  <c r="W1594" i="10"/>
  <c r="G1594" i="10"/>
  <c r="H1594" i="10" s="1"/>
  <c r="W1593" i="10"/>
  <c r="G1593" i="10"/>
  <c r="H1593" i="10" s="1"/>
  <c r="W1592" i="10"/>
  <c r="G1592" i="10"/>
  <c r="H1592" i="10" s="1"/>
  <c r="W1591" i="10"/>
  <c r="R1590" i="10"/>
  <c r="N1590" i="10"/>
  <c r="J1590" i="10"/>
  <c r="G1591" i="10"/>
  <c r="V1590" i="10"/>
  <c r="S1590" i="10"/>
  <c r="O1590" i="10"/>
  <c r="K1590" i="10"/>
  <c r="G1587" i="10"/>
  <c r="G1586" i="10"/>
  <c r="W1584" i="10"/>
  <c r="G1584" i="10"/>
  <c r="W1583" i="10"/>
  <c r="V1583" i="10"/>
  <c r="U1583" i="10"/>
  <c r="T1583" i="10"/>
  <c r="S1583" i="10"/>
  <c r="R1583" i="10"/>
  <c r="Q1583" i="10"/>
  <c r="P1583" i="10"/>
  <c r="O1583" i="10"/>
  <c r="G1583" i="10"/>
  <c r="W1582" i="10"/>
  <c r="V1582" i="10"/>
  <c r="U1582" i="10"/>
  <c r="T1582" i="10"/>
  <c r="S1582" i="10"/>
  <c r="R1582" i="10"/>
  <c r="Q1582" i="10"/>
  <c r="P1582" i="10"/>
  <c r="O1582" i="10"/>
  <c r="N1582" i="10"/>
  <c r="M1582" i="10"/>
  <c r="L1582" i="10"/>
  <c r="G1582" i="10"/>
  <c r="W1580" i="10"/>
  <c r="U1578" i="10"/>
  <c r="Q1578" i="10"/>
  <c r="M1578" i="10"/>
  <c r="I1578" i="10"/>
  <c r="G1580" i="10"/>
  <c r="H1580" i="10" s="1"/>
  <c r="W1579" i="10"/>
  <c r="V1578" i="10"/>
  <c r="R1578" i="10"/>
  <c r="N1578" i="10"/>
  <c r="J1578" i="10"/>
  <c r="G1579" i="10"/>
  <c r="H1579" i="10" s="1"/>
  <c r="T1578" i="10"/>
  <c r="S1578" i="10"/>
  <c r="P1578" i="10"/>
  <c r="O1578" i="10"/>
  <c r="L1578" i="10"/>
  <c r="K1578" i="10"/>
  <c r="W1577" i="10"/>
  <c r="T1575" i="10"/>
  <c r="P1575" i="10"/>
  <c r="G1577" i="10"/>
  <c r="H1577" i="10" s="1"/>
  <c r="W1576" i="10"/>
  <c r="R1575" i="10"/>
  <c r="N1575" i="10"/>
  <c r="J1575" i="10"/>
  <c r="G1576" i="10"/>
  <c r="H1576" i="10" s="1"/>
  <c r="V1575" i="10"/>
  <c r="S1575" i="10"/>
  <c r="O1575" i="10"/>
  <c r="L1575" i="10"/>
  <c r="K1575" i="10"/>
  <c r="W1574" i="10"/>
  <c r="G1574" i="10"/>
  <c r="H1574" i="10" s="1"/>
  <c r="W1573" i="10"/>
  <c r="V1572" i="10"/>
  <c r="U1572" i="10"/>
  <c r="R1572" i="10"/>
  <c r="Q1572" i="10"/>
  <c r="N1572" i="10"/>
  <c r="M1572" i="10"/>
  <c r="J1572" i="10"/>
  <c r="I1572" i="10"/>
  <c r="G1573" i="10"/>
  <c r="H1573" i="10" s="1"/>
  <c r="T1572" i="10"/>
  <c r="S1572" i="10"/>
  <c r="P1572" i="10"/>
  <c r="O1572" i="10"/>
  <c r="L1572" i="10"/>
  <c r="K1572" i="10"/>
  <c r="W1571" i="10"/>
  <c r="G1571" i="10"/>
  <c r="H1571" i="10" s="1"/>
  <c r="W1570" i="10"/>
  <c r="V1569" i="10"/>
  <c r="R1569" i="10"/>
  <c r="N1569" i="10"/>
  <c r="G1570" i="10"/>
  <c r="H1570" i="10" s="1"/>
  <c r="S1569" i="10"/>
  <c r="O1569" i="10"/>
  <c r="K1569" i="10"/>
  <c r="J1569" i="10"/>
  <c r="W1568" i="10"/>
  <c r="G1568" i="10"/>
  <c r="H1568" i="10" s="1"/>
  <c r="W1567" i="10"/>
  <c r="Q1566" i="10"/>
  <c r="I1566" i="10"/>
  <c r="G1567" i="10"/>
  <c r="H1567" i="10" s="1"/>
  <c r="V1566" i="10"/>
  <c r="U1566" i="10"/>
  <c r="R1566" i="10"/>
  <c r="N1566" i="10"/>
  <c r="M1566" i="10"/>
  <c r="J1566" i="10"/>
  <c r="W1565" i="10"/>
  <c r="G1565" i="10"/>
  <c r="H1565" i="10" s="1"/>
  <c r="W1564" i="10"/>
  <c r="V1563" i="10"/>
  <c r="S1563" i="10"/>
  <c r="R1563" i="10"/>
  <c r="O1563" i="10"/>
  <c r="N1563" i="10"/>
  <c r="K1563" i="10"/>
  <c r="J1563" i="10"/>
  <c r="G1564" i="10"/>
  <c r="H1564" i="10" s="1"/>
  <c r="U1563" i="10"/>
  <c r="T1563" i="10"/>
  <c r="Q1563" i="10"/>
  <c r="P1563" i="10"/>
  <c r="M1563" i="10"/>
  <c r="L1563" i="10"/>
  <c r="I1563" i="10"/>
  <c r="W1561" i="10"/>
  <c r="G1561" i="10"/>
  <c r="H1561" i="10" s="1"/>
  <c r="W1560" i="10"/>
  <c r="G1560" i="10"/>
  <c r="H1560" i="10" s="1"/>
  <c r="W1559" i="10"/>
  <c r="S1558" i="10"/>
  <c r="P1558" i="10"/>
  <c r="O1558" i="10"/>
  <c r="K1558" i="10"/>
  <c r="G1559" i="10"/>
  <c r="H1559" i="10" s="1"/>
  <c r="U1558" i="10"/>
  <c r="T1558" i="10"/>
  <c r="Q1558" i="10"/>
  <c r="M1558" i="10"/>
  <c r="L1558" i="10"/>
  <c r="I1558" i="10"/>
  <c r="W1557" i="10"/>
  <c r="G1557" i="10"/>
  <c r="H1557" i="10" s="1"/>
  <c r="W1556" i="10"/>
  <c r="S1555" i="10"/>
  <c r="O1555" i="10"/>
  <c r="K1555" i="10"/>
  <c r="G1556" i="10"/>
  <c r="H1556" i="10" s="1"/>
  <c r="T1555" i="10"/>
  <c r="P1555" i="10"/>
  <c r="L1555" i="10"/>
  <c r="W1554" i="10"/>
  <c r="P1551" i="10"/>
  <c r="G1554" i="10"/>
  <c r="H1554" i="10" s="1"/>
  <c r="W1553" i="10"/>
  <c r="G1553" i="10"/>
  <c r="H1553" i="10" s="1"/>
  <c r="W1552" i="10"/>
  <c r="V1551" i="10"/>
  <c r="R1551" i="10"/>
  <c r="N1551" i="10"/>
  <c r="J1551" i="10"/>
  <c r="G1552" i="10"/>
  <c r="H1552" i="10" s="1"/>
  <c r="T1551" i="10"/>
  <c r="S1551" i="10"/>
  <c r="O1551" i="10"/>
  <c r="L1551" i="10"/>
  <c r="K1551" i="10"/>
  <c r="W1550" i="10"/>
  <c r="G1550" i="10"/>
  <c r="H1550" i="10" s="1"/>
  <c r="W1549" i="10"/>
  <c r="V1548" i="10"/>
  <c r="T1548" i="10"/>
  <c r="P1548" i="10"/>
  <c r="N1548" i="10"/>
  <c r="L1548" i="10"/>
  <c r="G1549" i="10"/>
  <c r="H1549" i="10" s="1"/>
  <c r="S1548" i="10"/>
  <c r="R1548" i="10"/>
  <c r="O1548" i="10"/>
  <c r="K1548" i="10"/>
  <c r="J1548" i="10"/>
  <c r="W1547" i="10"/>
  <c r="G1547" i="10"/>
  <c r="H1547" i="10" s="1"/>
  <c r="W1546" i="10"/>
  <c r="G1546" i="10"/>
  <c r="H1546" i="10" s="1"/>
  <c r="W1545" i="10"/>
  <c r="V1544" i="10"/>
  <c r="T1544" i="10"/>
  <c r="P1544" i="10"/>
  <c r="N1544" i="10"/>
  <c r="L1544" i="10"/>
  <c r="G1545" i="10"/>
  <c r="S1544" i="10"/>
  <c r="R1544" i="10"/>
  <c r="O1544" i="10"/>
  <c r="K1544" i="10"/>
  <c r="J1544" i="10"/>
  <c r="W1543" i="10"/>
  <c r="G1543" i="10"/>
  <c r="H1543" i="10" s="1"/>
  <c r="W1542" i="10"/>
  <c r="S1541" i="10"/>
  <c r="O1541" i="10"/>
  <c r="K1541" i="10"/>
  <c r="G1542" i="10"/>
  <c r="V1541" i="10"/>
  <c r="U1541" i="10"/>
  <c r="R1541" i="10"/>
  <c r="Q1541" i="10"/>
  <c r="N1541" i="10"/>
  <c r="M1541" i="10"/>
  <c r="J1541" i="10"/>
  <c r="I1541" i="10"/>
  <c r="W1539" i="10"/>
  <c r="V1536" i="10"/>
  <c r="N1536" i="10"/>
  <c r="G1539" i="10"/>
  <c r="H1539" i="10" s="1"/>
  <c r="W1538" i="10"/>
  <c r="G1538" i="10"/>
  <c r="H1538" i="10" s="1"/>
  <c r="W1537" i="10"/>
  <c r="T1536" i="10"/>
  <c r="Q1536" i="10"/>
  <c r="P1536" i="10"/>
  <c r="L1536" i="10"/>
  <c r="I1536" i="10"/>
  <c r="G1537" i="10"/>
  <c r="H1537" i="10" s="1"/>
  <c r="U1536" i="10"/>
  <c r="R1536" i="10"/>
  <c r="M1536" i="10"/>
  <c r="J1536" i="10"/>
  <c r="W1535" i="10"/>
  <c r="R1532" i="10"/>
  <c r="J1532" i="10"/>
  <c r="G1535" i="10"/>
  <c r="H1535" i="10" s="1"/>
  <c r="W1534" i="10"/>
  <c r="G1534" i="10"/>
  <c r="H1534" i="10" s="1"/>
  <c r="W1533" i="10"/>
  <c r="S1532" i="10"/>
  <c r="O1532" i="10"/>
  <c r="K1532" i="10"/>
  <c r="G1533" i="10"/>
  <c r="V1532" i="10"/>
  <c r="U1532" i="10"/>
  <c r="Q1532" i="10"/>
  <c r="N1532" i="10"/>
  <c r="M1532" i="10"/>
  <c r="I1532" i="10"/>
  <c r="W1531" i="10"/>
  <c r="V1528" i="10"/>
  <c r="N1528" i="10"/>
  <c r="G1531" i="10"/>
  <c r="H1531" i="10" s="1"/>
  <c r="W1530" i="10"/>
  <c r="G1530" i="10"/>
  <c r="H1530" i="10" s="1"/>
  <c r="W1529" i="10"/>
  <c r="U1528" i="10"/>
  <c r="Q1528" i="10"/>
  <c r="M1528" i="10"/>
  <c r="I1528" i="10"/>
  <c r="G1529" i="10"/>
  <c r="H1529" i="10" s="1"/>
  <c r="R1528" i="10"/>
  <c r="J1528" i="10"/>
  <c r="W1526" i="10"/>
  <c r="G1526" i="10"/>
  <c r="H1526" i="10" s="1"/>
  <c r="W1525" i="10"/>
  <c r="G1525" i="10"/>
  <c r="H1525" i="10" s="1"/>
  <c r="W1524" i="10"/>
  <c r="G1524" i="10"/>
  <c r="H1524" i="10" s="1"/>
  <c r="W1523" i="10"/>
  <c r="T1522" i="10"/>
  <c r="P1522" i="10"/>
  <c r="L1522" i="10"/>
  <c r="G1523" i="10"/>
  <c r="H1523" i="10" s="1"/>
  <c r="S1522" i="10"/>
  <c r="R1522" i="10"/>
  <c r="O1522" i="10"/>
  <c r="K1522" i="10"/>
  <c r="J1522" i="10"/>
  <c r="W1521" i="10"/>
  <c r="T1517" i="10"/>
  <c r="L1517" i="10"/>
  <c r="G1521" i="10"/>
  <c r="H1521" i="10" s="1"/>
  <c r="W1520" i="10"/>
  <c r="G1520" i="10"/>
  <c r="H1520" i="10" s="1"/>
  <c r="W1519" i="10"/>
  <c r="G1519" i="10"/>
  <c r="H1519" i="10" s="1"/>
  <c r="W1518" i="10"/>
  <c r="U1517" i="10"/>
  <c r="Q1517" i="10"/>
  <c r="M1517" i="10"/>
  <c r="I1517" i="10"/>
  <c r="G1518" i="10"/>
  <c r="H1518" i="10" s="1"/>
  <c r="S1517" i="10"/>
  <c r="P1517" i="10"/>
  <c r="O1517" i="10"/>
  <c r="K1517" i="10"/>
  <c r="W1516" i="10"/>
  <c r="U1512" i="10"/>
  <c r="Q1512" i="10"/>
  <c r="M1512" i="10"/>
  <c r="I1512" i="10"/>
  <c r="G1516" i="10"/>
  <c r="H1516" i="10" s="1"/>
  <c r="W1515" i="10"/>
  <c r="G1515" i="10"/>
  <c r="H1515" i="10" s="1"/>
  <c r="W1514" i="10"/>
  <c r="G1514" i="10"/>
  <c r="H1514" i="10" s="1"/>
  <c r="W1513" i="10"/>
  <c r="T1512" i="10"/>
  <c r="S1512" i="10"/>
  <c r="P1512" i="10"/>
  <c r="O1512" i="10"/>
  <c r="L1512" i="10"/>
  <c r="K1512" i="10"/>
  <c r="G1513" i="10"/>
  <c r="H1513" i="10" s="1"/>
  <c r="G1509" i="10"/>
  <c r="G1508" i="10"/>
  <c r="W1506" i="10"/>
  <c r="G1506" i="10"/>
  <c r="W1505" i="10"/>
  <c r="V1505" i="10"/>
  <c r="U1505" i="10"/>
  <c r="T1505" i="10"/>
  <c r="S1505" i="10"/>
  <c r="R1505" i="10"/>
  <c r="Q1505" i="10"/>
  <c r="P1505" i="10"/>
  <c r="O1505" i="10"/>
  <c r="G1505" i="10"/>
  <c r="W1504" i="10"/>
  <c r="V1504" i="10"/>
  <c r="U1504" i="10"/>
  <c r="T1504" i="10"/>
  <c r="S1504" i="10"/>
  <c r="R1504" i="10"/>
  <c r="Q1504" i="10"/>
  <c r="P1504" i="10"/>
  <c r="O1504" i="10"/>
  <c r="N1504" i="10"/>
  <c r="M1504" i="10"/>
  <c r="L1504" i="10"/>
  <c r="G1504" i="10"/>
  <c r="K1504" i="10" s="1"/>
  <c r="K1503" i="10" s="1"/>
  <c r="W1502" i="10"/>
  <c r="G1502" i="10"/>
  <c r="H1502" i="10" s="1"/>
  <c r="W1501" i="10"/>
  <c r="S1500" i="10"/>
  <c r="O1500" i="10"/>
  <c r="K1500" i="10"/>
  <c r="G1501" i="10"/>
  <c r="V1500" i="10"/>
  <c r="U1500" i="10"/>
  <c r="R1500" i="10"/>
  <c r="Q1500" i="10"/>
  <c r="N1500" i="10"/>
  <c r="M1500" i="10"/>
  <c r="J1500" i="10"/>
  <c r="I1500" i="10"/>
  <c r="W1499" i="10"/>
  <c r="G1499" i="10"/>
  <c r="H1499" i="10" s="1"/>
  <c r="W1498" i="10"/>
  <c r="V1497" i="10"/>
  <c r="T1497" i="10"/>
  <c r="S1497" i="10"/>
  <c r="R1497" i="10"/>
  <c r="O1497" i="10"/>
  <c r="N1497" i="10"/>
  <c r="L1497" i="10"/>
  <c r="K1497" i="10"/>
  <c r="J1497" i="10"/>
  <c r="G1498" i="10"/>
  <c r="H1498" i="10" s="1"/>
  <c r="U1497" i="10"/>
  <c r="Q1497" i="10"/>
  <c r="P1497" i="10"/>
  <c r="M1497" i="10"/>
  <c r="I1497" i="10"/>
  <c r="W1496" i="10"/>
  <c r="G1496" i="10"/>
  <c r="H1496" i="10" s="1"/>
  <c r="W1495" i="10"/>
  <c r="V1494" i="10"/>
  <c r="R1494" i="10"/>
  <c r="N1494" i="10"/>
  <c r="J1494" i="10"/>
  <c r="G1495" i="10"/>
  <c r="H1495" i="10" s="1"/>
  <c r="T1494" i="10"/>
  <c r="S1494" i="10"/>
  <c r="P1494" i="10"/>
  <c r="O1494" i="10"/>
  <c r="L1494" i="10"/>
  <c r="K1494" i="10"/>
  <c r="W1493" i="10"/>
  <c r="G1493" i="10"/>
  <c r="H1493" i="10" s="1"/>
  <c r="W1492" i="10"/>
  <c r="V1491" i="10"/>
  <c r="T1491" i="10"/>
  <c r="P1491" i="10"/>
  <c r="N1491" i="10"/>
  <c r="L1491" i="10"/>
  <c r="G1492" i="10"/>
  <c r="S1491" i="10"/>
  <c r="R1491" i="10"/>
  <c r="O1491" i="10"/>
  <c r="K1491" i="10"/>
  <c r="J1491" i="10"/>
  <c r="W1490" i="10"/>
  <c r="G1490" i="10"/>
  <c r="H1490" i="10" s="1"/>
  <c r="W1489" i="10"/>
  <c r="S1488" i="10"/>
  <c r="O1488" i="10"/>
  <c r="K1488" i="10"/>
  <c r="G1489" i="10"/>
  <c r="V1488" i="10"/>
  <c r="U1488" i="10"/>
  <c r="R1488" i="10"/>
  <c r="Q1488" i="10"/>
  <c r="N1488" i="10"/>
  <c r="M1488" i="10"/>
  <c r="J1488" i="10"/>
  <c r="I1488" i="10"/>
  <c r="W1487" i="10"/>
  <c r="G1487" i="10"/>
  <c r="H1487" i="10" s="1"/>
  <c r="W1486" i="10"/>
  <c r="V1485" i="10"/>
  <c r="T1485" i="10"/>
  <c r="S1485" i="10"/>
  <c r="R1485" i="10"/>
  <c r="O1485" i="10"/>
  <c r="N1485" i="10"/>
  <c r="L1485" i="10"/>
  <c r="K1485" i="10"/>
  <c r="J1485" i="10"/>
  <c r="G1486" i="10"/>
  <c r="H1486" i="10" s="1"/>
  <c r="U1485" i="10"/>
  <c r="Q1485" i="10"/>
  <c r="P1485" i="10"/>
  <c r="M1485" i="10"/>
  <c r="I1485" i="10"/>
  <c r="W1483" i="10"/>
  <c r="L1480" i="10"/>
  <c r="G1483" i="10"/>
  <c r="H1483" i="10" s="1"/>
  <c r="W1482" i="10"/>
  <c r="Q1480" i="10"/>
  <c r="M1480" i="10"/>
  <c r="I1480" i="10"/>
  <c r="G1482" i="10"/>
  <c r="W1481" i="10"/>
  <c r="V1480" i="10"/>
  <c r="R1480" i="10"/>
  <c r="N1480" i="10"/>
  <c r="J1480" i="10"/>
  <c r="G1481" i="10"/>
  <c r="H1481" i="10" s="1"/>
  <c r="U1480" i="10"/>
  <c r="T1480" i="10"/>
  <c r="S1480" i="10"/>
  <c r="P1480" i="10"/>
  <c r="O1480" i="10"/>
  <c r="K1480" i="10"/>
  <c r="W1479" i="10"/>
  <c r="V1477" i="10"/>
  <c r="T1477" i="10"/>
  <c r="P1477" i="10"/>
  <c r="L1477" i="10"/>
  <c r="G1479" i="10"/>
  <c r="H1479" i="10" s="1"/>
  <c r="W1478" i="10"/>
  <c r="U1477" i="10"/>
  <c r="Q1477" i="10"/>
  <c r="M1477" i="10"/>
  <c r="K1477" i="10"/>
  <c r="I1477" i="10"/>
  <c r="G1478" i="10"/>
  <c r="H1478" i="10" s="1"/>
  <c r="S1477" i="10"/>
  <c r="R1477" i="10"/>
  <c r="O1477" i="10"/>
  <c r="N1477" i="10"/>
  <c r="J1477" i="10"/>
  <c r="W1476" i="10"/>
  <c r="T1473" i="10"/>
  <c r="G1476" i="10"/>
  <c r="H1476" i="10" s="1"/>
  <c r="W1475" i="10"/>
  <c r="V1473" i="10"/>
  <c r="R1473" i="10"/>
  <c r="G1475" i="10"/>
  <c r="H1475" i="10" s="1"/>
  <c r="W1474" i="10"/>
  <c r="O1473" i="10"/>
  <c r="K1473" i="10"/>
  <c r="J1473" i="10"/>
  <c r="G1474" i="10"/>
  <c r="S1473" i="10"/>
  <c r="P1473" i="10"/>
  <c r="N1473" i="10"/>
  <c r="L1473" i="10"/>
  <c r="W1472" i="10"/>
  <c r="S1470" i="10"/>
  <c r="M1470" i="10"/>
  <c r="G1472" i="10"/>
  <c r="H1472" i="10" s="1"/>
  <c r="W1471" i="10"/>
  <c r="V1470" i="10"/>
  <c r="N1470" i="10"/>
  <c r="J1470" i="10"/>
  <c r="G1471" i="10"/>
  <c r="H1471" i="10" s="1"/>
  <c r="R1470" i="10"/>
  <c r="Q1470" i="10"/>
  <c r="O1470" i="10"/>
  <c r="K1470" i="10"/>
  <c r="W1469" i="10"/>
  <c r="S1466" i="10"/>
  <c r="K1466" i="10"/>
  <c r="G1469" i="10"/>
  <c r="H1469" i="10" s="1"/>
  <c r="W1468" i="10"/>
  <c r="G1468" i="10"/>
  <c r="H1468" i="10" s="1"/>
  <c r="W1467" i="10"/>
  <c r="V1466" i="10"/>
  <c r="R1466" i="10"/>
  <c r="N1466" i="10"/>
  <c r="J1466" i="10"/>
  <c r="G1467" i="10"/>
  <c r="O1466" i="10"/>
  <c r="W1465" i="10"/>
  <c r="G1465" i="10"/>
  <c r="H1465" i="10" s="1"/>
  <c r="W1464" i="10"/>
  <c r="Q1463" i="10"/>
  <c r="M1463" i="10"/>
  <c r="I1463" i="10"/>
  <c r="G1464" i="10"/>
  <c r="H1464" i="10" s="1"/>
  <c r="V1463" i="10"/>
  <c r="U1463" i="10"/>
  <c r="R1463" i="10"/>
  <c r="N1463" i="10"/>
  <c r="J1463" i="10"/>
  <c r="W1461" i="10"/>
  <c r="V1458" i="10"/>
  <c r="N1458" i="10"/>
  <c r="G1461" i="10"/>
  <c r="H1461" i="10" s="1"/>
  <c r="W1460" i="10"/>
  <c r="G1460" i="10"/>
  <c r="H1460" i="10" s="1"/>
  <c r="W1459" i="10"/>
  <c r="T1458" i="10"/>
  <c r="S1458" i="10"/>
  <c r="P1458" i="10"/>
  <c r="O1458" i="10"/>
  <c r="L1458" i="10"/>
  <c r="K1458" i="10"/>
  <c r="G1459" i="10"/>
  <c r="H1459" i="10" s="1"/>
  <c r="U1458" i="10"/>
  <c r="R1458" i="10"/>
  <c r="Q1458" i="10"/>
  <c r="M1458" i="10"/>
  <c r="J1458" i="10"/>
  <c r="I1458" i="10"/>
  <c r="W1457" i="10"/>
  <c r="G1457" i="10"/>
  <c r="H1457" i="10" s="1"/>
  <c r="W1456" i="10"/>
  <c r="G1456" i="10"/>
  <c r="H1456" i="10" s="1"/>
  <c r="W1455" i="10"/>
  <c r="Q1454" i="10"/>
  <c r="M1454" i="10"/>
  <c r="I1454" i="10"/>
  <c r="G1455" i="10"/>
  <c r="H1455" i="10" s="1"/>
  <c r="V1454" i="10"/>
  <c r="U1454" i="10"/>
  <c r="R1454" i="10"/>
  <c r="N1454" i="10"/>
  <c r="J1454" i="10"/>
  <c r="W1453" i="10"/>
  <c r="V1450" i="10"/>
  <c r="R1450" i="10"/>
  <c r="N1450" i="10"/>
  <c r="G1453" i="10"/>
  <c r="H1453" i="10" s="1"/>
  <c r="W1452" i="10"/>
  <c r="G1452" i="10"/>
  <c r="H1452" i="10" s="1"/>
  <c r="W1451" i="10"/>
  <c r="T1450" i="10"/>
  <c r="S1450" i="10"/>
  <c r="P1450" i="10"/>
  <c r="O1450" i="10"/>
  <c r="L1450" i="10"/>
  <c r="K1450" i="10"/>
  <c r="G1451" i="10"/>
  <c r="H1451" i="10" s="1"/>
  <c r="U1450" i="10"/>
  <c r="Q1450" i="10"/>
  <c r="M1450" i="10"/>
  <c r="J1450" i="10"/>
  <c r="I1450" i="10"/>
  <c r="W1448" i="10"/>
  <c r="G1448" i="10"/>
  <c r="H1448" i="10" s="1"/>
  <c r="W1447" i="10"/>
  <c r="S1444" i="10"/>
  <c r="K1444" i="10"/>
  <c r="G1447" i="10"/>
  <c r="H1447" i="10" s="1"/>
  <c r="W1446" i="10"/>
  <c r="G1446" i="10"/>
  <c r="H1446" i="10" s="1"/>
  <c r="W1445" i="10"/>
  <c r="V1444" i="10"/>
  <c r="N1444" i="10"/>
  <c r="G1445" i="10"/>
  <c r="R1444" i="10"/>
  <c r="O1444" i="10"/>
  <c r="J1444" i="10"/>
  <c r="W1443" i="10"/>
  <c r="T1439" i="10"/>
  <c r="T1699" i="10" s="1"/>
  <c r="L1439" i="10"/>
  <c r="L1699" i="10" s="1"/>
  <c r="G1443" i="10"/>
  <c r="H1443" i="10" s="1"/>
  <c r="W1442" i="10"/>
  <c r="G1442" i="10"/>
  <c r="W1441" i="10"/>
  <c r="G1441" i="10"/>
  <c r="W1440" i="10"/>
  <c r="S1439" i="10"/>
  <c r="S1699" i="10" s="1"/>
  <c r="K1439" i="10"/>
  <c r="K1699" i="10" s="1"/>
  <c r="G1440" i="10"/>
  <c r="P1439" i="10"/>
  <c r="P1699" i="10" s="1"/>
  <c r="O1439" i="10"/>
  <c r="O1699" i="10" s="1"/>
  <c r="W1438" i="10"/>
  <c r="T1434" i="10"/>
  <c r="T1693" i="10" s="1"/>
  <c r="L1434" i="10"/>
  <c r="L1693" i="10" s="1"/>
  <c r="G1438" i="10"/>
  <c r="W1437" i="10"/>
  <c r="G1437" i="10"/>
  <c r="H1437" i="10" s="1"/>
  <c r="W1436" i="10"/>
  <c r="G1436" i="10"/>
  <c r="W1435" i="10"/>
  <c r="S1434" i="10"/>
  <c r="S1693" i="10" s="1"/>
  <c r="O1434" i="10"/>
  <c r="O1693" i="10" s="1"/>
  <c r="K1434" i="10"/>
  <c r="K1693" i="10" s="1"/>
  <c r="G1435" i="10"/>
  <c r="U1434" i="10"/>
  <c r="U1693" i="10" s="1"/>
  <c r="P1434" i="10"/>
  <c r="P1693" i="10" s="1"/>
  <c r="M1434" i="10"/>
  <c r="M1693" i="10" s="1"/>
  <c r="G1374" i="10"/>
  <c r="G1365" i="10"/>
  <c r="G1363" i="10"/>
  <c r="G1362" i="10"/>
  <c r="G1361" i="10"/>
  <c r="G1359" i="10"/>
  <c r="W1359" i="10" s="1"/>
  <c r="V1358" i="10"/>
  <c r="U1358" i="10"/>
  <c r="T1358" i="10"/>
  <c r="S1358" i="10"/>
  <c r="R1358" i="10"/>
  <c r="Q1358" i="10"/>
  <c r="P1358" i="10"/>
  <c r="O1358" i="10"/>
  <c r="N1358" i="10"/>
  <c r="M1358" i="10"/>
  <c r="L1358" i="10"/>
  <c r="K1358" i="10"/>
  <c r="J1358" i="10"/>
  <c r="I1358" i="10"/>
  <c r="H1358" i="10"/>
  <c r="G1358" i="10"/>
  <c r="V1357" i="10"/>
  <c r="U1357" i="10"/>
  <c r="U1356" i="10" s="1"/>
  <c r="T1357" i="10"/>
  <c r="T1356" i="10" s="1"/>
  <c r="S1357" i="10"/>
  <c r="R1357" i="10"/>
  <c r="R1356" i="10" s="1"/>
  <c r="Q1357" i="10"/>
  <c r="Q1356" i="10" s="1"/>
  <c r="P1357" i="10"/>
  <c r="P1356" i="10" s="1"/>
  <c r="O1357" i="10"/>
  <c r="O1356" i="10" s="1"/>
  <c r="N1357" i="10"/>
  <c r="M1357" i="10"/>
  <c r="M1356" i="10" s="1"/>
  <c r="L1357" i="10"/>
  <c r="L1356" i="10" s="1"/>
  <c r="K1357" i="10"/>
  <c r="K1356" i="10" s="1"/>
  <c r="J1357" i="10"/>
  <c r="J1356" i="10" s="1"/>
  <c r="I1357" i="10"/>
  <c r="H1357" i="10"/>
  <c r="H1356" i="10" s="1"/>
  <c r="G1357" i="10"/>
  <c r="V1355" i="10"/>
  <c r="V1353" i="10" s="1"/>
  <c r="U1355" i="10"/>
  <c r="U1353" i="10" s="1"/>
  <c r="T1355" i="10"/>
  <c r="T1353" i="10" s="1"/>
  <c r="S1355" i="10"/>
  <c r="S1353" i="10" s="1"/>
  <c r="R1355" i="10"/>
  <c r="R1353" i="10" s="1"/>
  <c r="Q1355" i="10"/>
  <c r="Q1353" i="10" s="1"/>
  <c r="P1355" i="10"/>
  <c r="P1353" i="10" s="1"/>
  <c r="O1355" i="10"/>
  <c r="O1353" i="10" s="1"/>
  <c r="N1355" i="10"/>
  <c r="N1353" i="10" s="1"/>
  <c r="M1355" i="10"/>
  <c r="M1353" i="10" s="1"/>
  <c r="L1355" i="10"/>
  <c r="L1353" i="10" s="1"/>
  <c r="K1355" i="10"/>
  <c r="K1353" i="10" s="1"/>
  <c r="J1355" i="10"/>
  <c r="J1353" i="10" s="1"/>
  <c r="I1355" i="10"/>
  <c r="I1353" i="10" s="1"/>
  <c r="H1355" i="10"/>
  <c r="H1353" i="10" s="1"/>
  <c r="G1355" i="10"/>
  <c r="G1354" i="10"/>
  <c r="W1354" i="10" s="1"/>
  <c r="G1351" i="10"/>
  <c r="H1351" i="10" s="1"/>
  <c r="W1351" i="10" s="1"/>
  <c r="G1350" i="10"/>
  <c r="H1350" i="10" s="1"/>
  <c r="G1348" i="10"/>
  <c r="H1348" i="10" s="1"/>
  <c r="G1347" i="10"/>
  <c r="H1347" i="10" s="1"/>
  <c r="W1347" i="10" s="1"/>
  <c r="G1346" i="10"/>
  <c r="G1344" i="10"/>
  <c r="H1344" i="10" s="1"/>
  <c r="W1344" i="10" s="1"/>
  <c r="G1343" i="10"/>
  <c r="H1343" i="10" s="1"/>
  <c r="G1341" i="10"/>
  <c r="G1340" i="10"/>
  <c r="H1340" i="10" s="1"/>
  <c r="G1338" i="10"/>
  <c r="G1337" i="10"/>
  <c r="G1335" i="10"/>
  <c r="H1335" i="10" s="1"/>
  <c r="W1335" i="10" s="1"/>
  <c r="G1334" i="10"/>
  <c r="G1332" i="10"/>
  <c r="G1331" i="10"/>
  <c r="H1331" i="10" s="1"/>
  <c r="W1331" i="10" s="1"/>
  <c r="G1329" i="10"/>
  <c r="G1328" i="10"/>
  <c r="H1328" i="10" s="1"/>
  <c r="G1325" i="10"/>
  <c r="H1325" i="10" s="1"/>
  <c r="G1324" i="10"/>
  <c r="G1323" i="10"/>
  <c r="H1323" i="10" s="1"/>
  <c r="G1321" i="10"/>
  <c r="H1321" i="10" s="1"/>
  <c r="G1320" i="10"/>
  <c r="G1318" i="10"/>
  <c r="G1317" i="10"/>
  <c r="G1316" i="10"/>
  <c r="G1314" i="10"/>
  <c r="H1314" i="10" s="1"/>
  <c r="W1314" i="10" s="1"/>
  <c r="G1313" i="10"/>
  <c r="H1313" i="10" s="1"/>
  <c r="G1311" i="10"/>
  <c r="H1311" i="10" s="1"/>
  <c r="G1310" i="10"/>
  <c r="H1310" i="10" s="1"/>
  <c r="G1309" i="10"/>
  <c r="G1307" i="10"/>
  <c r="G1306" i="10"/>
  <c r="H1306" i="10" s="1"/>
  <c r="G1303" i="10"/>
  <c r="G1302" i="10"/>
  <c r="H1302" i="10" s="1"/>
  <c r="G1301" i="10"/>
  <c r="G1299" i="10"/>
  <c r="G1298" i="10"/>
  <c r="H1298" i="10" s="1"/>
  <c r="G1297" i="10"/>
  <c r="G1295" i="10"/>
  <c r="G1294" i="10"/>
  <c r="H1294" i="10" s="1"/>
  <c r="G1293" i="10"/>
  <c r="H1293" i="10" s="1"/>
  <c r="G1290" i="10"/>
  <c r="G1289" i="10"/>
  <c r="H1289" i="10" s="1"/>
  <c r="G1288" i="10"/>
  <c r="H1288" i="10" s="1"/>
  <c r="G1287" i="10"/>
  <c r="H1287" i="10" s="1"/>
  <c r="G1285" i="10"/>
  <c r="H1285" i="10" s="1"/>
  <c r="G1284" i="10"/>
  <c r="H1284" i="10" s="1"/>
  <c r="G1283" i="10"/>
  <c r="H1283" i="10" s="1"/>
  <c r="G1282" i="10"/>
  <c r="G1280" i="10"/>
  <c r="G1279" i="10"/>
  <c r="H1279" i="10" s="1"/>
  <c r="G1278" i="10"/>
  <c r="G1277" i="10"/>
  <c r="V1273" i="10"/>
  <c r="U1273" i="10"/>
  <c r="T1273" i="10"/>
  <c r="S1273" i="10"/>
  <c r="R1273" i="10"/>
  <c r="Q1273" i="10"/>
  <c r="P1273" i="10"/>
  <c r="O1273" i="10"/>
  <c r="N1273" i="10"/>
  <c r="M1273" i="10"/>
  <c r="L1273" i="10"/>
  <c r="K1273" i="10"/>
  <c r="J1273" i="10"/>
  <c r="I1273" i="10"/>
  <c r="H1273" i="10"/>
  <c r="G1273" i="10"/>
  <c r="V1272" i="10"/>
  <c r="V1271" i="10" s="1"/>
  <c r="U1272" i="10"/>
  <c r="T1272" i="10"/>
  <c r="T1271" i="10" s="1"/>
  <c r="S1272" i="10"/>
  <c r="S1271" i="10" s="1"/>
  <c r="R1272" i="10"/>
  <c r="R1271" i="10" s="1"/>
  <c r="Q1272" i="10"/>
  <c r="P1272" i="10"/>
  <c r="P1271" i="10" s="1"/>
  <c r="O1272" i="10"/>
  <c r="O1271" i="10" s="1"/>
  <c r="N1272" i="10"/>
  <c r="N1271" i="10" s="1"/>
  <c r="M1272" i="10"/>
  <c r="L1272" i="10"/>
  <c r="K1272" i="10"/>
  <c r="K1271" i="10" s="1"/>
  <c r="J1272" i="10"/>
  <c r="J1271" i="10" s="1"/>
  <c r="I1272" i="10"/>
  <c r="H1272" i="10"/>
  <c r="H1271" i="10" s="1"/>
  <c r="G1272" i="10"/>
  <c r="G1271" i="10" s="1"/>
  <c r="V1270" i="10"/>
  <c r="U1270" i="10"/>
  <c r="T1270" i="10"/>
  <c r="S1270" i="10"/>
  <c r="R1270" i="10"/>
  <c r="Q1270" i="10"/>
  <c r="P1270" i="10"/>
  <c r="O1270" i="10"/>
  <c r="N1270" i="10"/>
  <c r="M1270" i="10"/>
  <c r="L1270" i="10"/>
  <c r="K1270" i="10"/>
  <c r="J1270" i="10"/>
  <c r="I1270" i="10"/>
  <c r="H1270" i="10"/>
  <c r="G1270" i="10"/>
  <c r="V1269" i="10"/>
  <c r="U1269" i="10"/>
  <c r="T1269" i="10"/>
  <c r="S1269" i="10"/>
  <c r="R1269" i="10"/>
  <c r="Q1269" i="10"/>
  <c r="P1269" i="10"/>
  <c r="O1269" i="10"/>
  <c r="N1269" i="10"/>
  <c r="M1269" i="10"/>
  <c r="L1269" i="10"/>
  <c r="K1269" i="10"/>
  <c r="J1269" i="10"/>
  <c r="I1269" i="10"/>
  <c r="H1269" i="10"/>
  <c r="G1269" i="10"/>
  <c r="V1268" i="10"/>
  <c r="U1268" i="10"/>
  <c r="U1267" i="10" s="1"/>
  <c r="T1268" i="10"/>
  <c r="S1268" i="10"/>
  <c r="S1267" i="10" s="1"/>
  <c r="R1268" i="10"/>
  <c r="Q1268" i="10"/>
  <c r="Q1267" i="10" s="1"/>
  <c r="P1268" i="10"/>
  <c r="O1268" i="10"/>
  <c r="O1267" i="10" s="1"/>
  <c r="N1268" i="10"/>
  <c r="M1268" i="10"/>
  <c r="L1268" i="10"/>
  <c r="K1268" i="10"/>
  <c r="J1268" i="10"/>
  <c r="I1268" i="10"/>
  <c r="I1267" i="10" s="1"/>
  <c r="H1268" i="10"/>
  <c r="G1268" i="10"/>
  <c r="G1267" i="10" s="1"/>
  <c r="V1266" i="10"/>
  <c r="U1266" i="10"/>
  <c r="T1266" i="10"/>
  <c r="S1266" i="10"/>
  <c r="R1266" i="10"/>
  <c r="Q1266" i="10"/>
  <c r="P1266" i="10"/>
  <c r="O1266" i="10"/>
  <c r="N1266" i="10"/>
  <c r="M1266" i="10"/>
  <c r="L1266" i="10"/>
  <c r="K1266" i="10"/>
  <c r="J1266" i="10"/>
  <c r="I1266" i="10"/>
  <c r="H1266" i="10"/>
  <c r="G1266" i="10"/>
  <c r="V1265" i="10"/>
  <c r="U1265" i="10"/>
  <c r="U1264" i="10" s="1"/>
  <c r="T1265" i="10"/>
  <c r="S1265" i="10"/>
  <c r="R1265" i="10"/>
  <c r="R1264" i="10" s="1"/>
  <c r="Q1265" i="10"/>
  <c r="Q1264" i="10" s="1"/>
  <c r="P1265" i="10"/>
  <c r="O1265" i="10"/>
  <c r="O1264" i="10" s="1"/>
  <c r="N1265" i="10"/>
  <c r="N1264" i="10" s="1"/>
  <c r="M1265" i="10"/>
  <c r="M1264" i="10" s="1"/>
  <c r="L1265" i="10"/>
  <c r="L1264" i="10" s="1"/>
  <c r="K1265" i="10"/>
  <c r="K1264" i="10" s="1"/>
  <c r="J1265" i="10"/>
  <c r="J1264" i="10" s="1"/>
  <c r="I1265" i="10"/>
  <c r="I1264" i="10" s="1"/>
  <c r="H1265" i="10"/>
  <c r="H1264" i="10" s="1"/>
  <c r="G1265" i="10"/>
  <c r="G1264" i="10" s="1"/>
  <c r="V1264" i="10"/>
  <c r="V1263" i="10"/>
  <c r="U1263" i="10"/>
  <c r="T1263" i="10"/>
  <c r="S1263" i="10"/>
  <c r="R1263" i="10"/>
  <c r="Q1263" i="10"/>
  <c r="P1263" i="10"/>
  <c r="O1263" i="10"/>
  <c r="N1263" i="10"/>
  <c r="M1263" i="10"/>
  <c r="L1263" i="10"/>
  <c r="K1263" i="10"/>
  <c r="J1263" i="10"/>
  <c r="I1263" i="10"/>
  <c r="H1263" i="10"/>
  <c r="G1263" i="10"/>
  <c r="V1262" i="10"/>
  <c r="U1262" i="10"/>
  <c r="U1261" i="10" s="1"/>
  <c r="T1262" i="10"/>
  <c r="T1261" i="10" s="1"/>
  <c r="S1262" i="10"/>
  <c r="S1261" i="10" s="1"/>
  <c r="R1262" i="10"/>
  <c r="Q1262" i="10"/>
  <c r="Q1261" i="10" s="1"/>
  <c r="P1262" i="10"/>
  <c r="P1261" i="10" s="1"/>
  <c r="O1262" i="10"/>
  <c r="O1261" i="10" s="1"/>
  <c r="N1262" i="10"/>
  <c r="M1262" i="10"/>
  <c r="M1261" i="10" s="1"/>
  <c r="L1262" i="10"/>
  <c r="L1261" i="10" s="1"/>
  <c r="K1262" i="10"/>
  <c r="K1261" i="10" s="1"/>
  <c r="J1262" i="10"/>
  <c r="J1261" i="10" s="1"/>
  <c r="I1262" i="10"/>
  <c r="I1261" i="10" s="1"/>
  <c r="H1262" i="10"/>
  <c r="H1261" i="10" s="1"/>
  <c r="G1262" i="10"/>
  <c r="G1261" i="10" s="1"/>
  <c r="V1261" i="10"/>
  <c r="V1260" i="10"/>
  <c r="U1260" i="10"/>
  <c r="T1260" i="10"/>
  <c r="S1260" i="10"/>
  <c r="R1260" i="10"/>
  <c r="Q1260" i="10"/>
  <c r="P1260" i="10"/>
  <c r="O1260" i="10"/>
  <c r="N1260" i="10"/>
  <c r="M1260" i="10"/>
  <c r="L1260" i="10"/>
  <c r="K1260" i="10"/>
  <c r="J1260" i="10"/>
  <c r="I1260" i="10"/>
  <c r="H1260" i="10"/>
  <c r="G1260" i="10"/>
  <c r="V1259" i="10"/>
  <c r="U1259" i="10"/>
  <c r="U1258" i="10" s="1"/>
  <c r="T1259" i="10"/>
  <c r="T1258" i="10" s="1"/>
  <c r="S1259" i="10"/>
  <c r="R1259" i="10"/>
  <c r="R1258" i="10" s="1"/>
  <c r="Q1259" i="10"/>
  <c r="Q1258" i="10" s="1"/>
  <c r="P1259" i="10"/>
  <c r="P1258" i="10" s="1"/>
  <c r="O1259" i="10"/>
  <c r="N1259" i="10"/>
  <c r="M1259" i="10"/>
  <c r="M1258" i="10" s="1"/>
  <c r="L1259" i="10"/>
  <c r="L1258" i="10" s="1"/>
  <c r="K1259" i="10"/>
  <c r="J1259" i="10"/>
  <c r="I1259" i="10"/>
  <c r="I1258" i="10" s="1"/>
  <c r="H1259" i="10"/>
  <c r="H1258" i="10" s="1"/>
  <c r="G1259" i="10"/>
  <c r="V1257" i="10"/>
  <c r="U1257" i="10"/>
  <c r="T1257" i="10"/>
  <c r="S1257" i="10"/>
  <c r="R1257" i="10"/>
  <c r="Q1257" i="10"/>
  <c r="P1257" i="10"/>
  <c r="O1257" i="10"/>
  <c r="N1257" i="10"/>
  <c r="M1257" i="10"/>
  <c r="L1257" i="10"/>
  <c r="K1257" i="10"/>
  <c r="J1257" i="10"/>
  <c r="I1257" i="10"/>
  <c r="H1257" i="10"/>
  <c r="G1257" i="10"/>
  <c r="V1256" i="10"/>
  <c r="U1256" i="10"/>
  <c r="T1256" i="10"/>
  <c r="S1256" i="10"/>
  <c r="S1255" i="10" s="1"/>
  <c r="R1256" i="10"/>
  <c r="Q1256" i="10"/>
  <c r="P1256" i="10"/>
  <c r="P1255" i="10" s="1"/>
  <c r="O1256" i="10"/>
  <c r="O1255" i="10" s="1"/>
  <c r="N1256" i="10"/>
  <c r="M1256" i="10"/>
  <c r="L1256" i="10"/>
  <c r="L1255" i="10" s="1"/>
  <c r="K1256" i="10"/>
  <c r="K1255" i="10" s="1"/>
  <c r="J1256" i="10"/>
  <c r="J1255" i="10" s="1"/>
  <c r="I1256" i="10"/>
  <c r="H1256" i="10"/>
  <c r="H1255" i="10" s="1"/>
  <c r="G1256" i="10"/>
  <c r="G1255" i="10" s="1"/>
  <c r="V1254" i="10"/>
  <c r="U1254" i="10"/>
  <c r="T1254" i="10"/>
  <c r="S1254" i="10"/>
  <c r="R1254" i="10"/>
  <c r="Q1254" i="10"/>
  <c r="P1254" i="10"/>
  <c r="O1254" i="10"/>
  <c r="N1254" i="10"/>
  <c r="M1254" i="10"/>
  <c r="L1254" i="10"/>
  <c r="K1254" i="10"/>
  <c r="J1254" i="10"/>
  <c r="I1254" i="10"/>
  <c r="H1254" i="10"/>
  <c r="G1254" i="10"/>
  <c r="V1253" i="10"/>
  <c r="V1252" i="10" s="1"/>
  <c r="U1253" i="10"/>
  <c r="U1252" i="10" s="1"/>
  <c r="T1253" i="10"/>
  <c r="T1252" i="10" s="1"/>
  <c r="S1253" i="10"/>
  <c r="S1252" i="10" s="1"/>
  <c r="R1253" i="10"/>
  <c r="R1252" i="10" s="1"/>
  <c r="Q1253" i="10"/>
  <c r="Q1252" i="10" s="1"/>
  <c r="P1253" i="10"/>
  <c r="P1252" i="10" s="1"/>
  <c r="O1253" i="10"/>
  <c r="O1252" i="10" s="1"/>
  <c r="N1253" i="10"/>
  <c r="N1252" i="10" s="1"/>
  <c r="M1253" i="10"/>
  <c r="M1252" i="10" s="1"/>
  <c r="L1253" i="10"/>
  <c r="L1252" i="10" s="1"/>
  <c r="K1253" i="10"/>
  <c r="K1252" i="10" s="1"/>
  <c r="J1253" i="10"/>
  <c r="J1252" i="10" s="1"/>
  <c r="I1253" i="10"/>
  <c r="I1252" i="10" s="1"/>
  <c r="H1253" i="10"/>
  <c r="H1252" i="10" s="1"/>
  <c r="G1253" i="10"/>
  <c r="G1252" i="10" s="1"/>
  <c r="V1251" i="10"/>
  <c r="U1251" i="10"/>
  <c r="T1251" i="10"/>
  <c r="S1251" i="10"/>
  <c r="R1251" i="10"/>
  <c r="Q1251" i="10"/>
  <c r="P1251" i="10"/>
  <c r="O1251" i="10"/>
  <c r="N1251" i="10"/>
  <c r="M1251" i="10"/>
  <c r="L1251" i="10"/>
  <c r="K1251" i="10"/>
  <c r="J1251" i="10"/>
  <c r="I1251" i="10"/>
  <c r="H1251" i="10"/>
  <c r="G1251" i="10"/>
  <c r="V1250" i="10"/>
  <c r="U1250" i="10"/>
  <c r="U1249" i="10" s="1"/>
  <c r="T1250" i="10"/>
  <c r="T1249" i="10" s="1"/>
  <c r="S1250" i="10"/>
  <c r="R1250" i="10"/>
  <c r="R1249" i="10" s="1"/>
  <c r="Q1250" i="10"/>
  <c r="Q1249" i="10" s="1"/>
  <c r="P1250" i="10"/>
  <c r="P1249" i="10" s="1"/>
  <c r="O1250" i="10"/>
  <c r="N1250" i="10"/>
  <c r="M1250" i="10"/>
  <c r="M1249" i="10" s="1"/>
  <c r="L1250" i="10"/>
  <c r="K1250" i="10"/>
  <c r="J1250" i="10"/>
  <c r="J1249" i="10" s="1"/>
  <c r="I1250" i="10"/>
  <c r="H1250" i="10"/>
  <c r="H1249" i="10" s="1"/>
  <c r="G1250" i="10"/>
  <c r="N1249" i="10"/>
  <c r="V1247" i="10"/>
  <c r="U1247" i="10"/>
  <c r="T1247" i="10"/>
  <c r="S1247" i="10"/>
  <c r="R1247" i="10"/>
  <c r="Q1247" i="10"/>
  <c r="P1247" i="10"/>
  <c r="O1247" i="10"/>
  <c r="N1247" i="10"/>
  <c r="M1247" i="10"/>
  <c r="L1247" i="10"/>
  <c r="K1247" i="10"/>
  <c r="J1247" i="10"/>
  <c r="I1247" i="10"/>
  <c r="H1247" i="10"/>
  <c r="G1247" i="10"/>
  <c r="V1246" i="10"/>
  <c r="U1246" i="10"/>
  <c r="T1246" i="10"/>
  <c r="S1246" i="10"/>
  <c r="R1246" i="10"/>
  <c r="Q1246" i="10"/>
  <c r="P1246" i="10"/>
  <c r="O1246" i="10"/>
  <c r="N1246" i="10"/>
  <c r="M1246" i="10"/>
  <c r="L1246" i="10"/>
  <c r="K1246" i="10"/>
  <c r="J1246" i="10"/>
  <c r="I1246" i="10"/>
  <c r="H1246" i="10"/>
  <c r="G1246" i="10"/>
  <c r="V1245" i="10"/>
  <c r="U1245" i="10"/>
  <c r="T1245" i="10"/>
  <c r="T1244" i="10" s="1"/>
  <c r="S1245" i="10"/>
  <c r="R1245" i="10"/>
  <c r="R1244" i="10" s="1"/>
  <c r="Q1245" i="10"/>
  <c r="P1245" i="10"/>
  <c r="P1244" i="10" s="1"/>
  <c r="O1245" i="10"/>
  <c r="N1245" i="10"/>
  <c r="N1244" i="10" s="1"/>
  <c r="M1245" i="10"/>
  <c r="M1244" i="10" s="1"/>
  <c r="L1245" i="10"/>
  <c r="L1244" i="10" s="1"/>
  <c r="K1245" i="10"/>
  <c r="J1245" i="10"/>
  <c r="I1245" i="10"/>
  <c r="I1244" i="10" s="1"/>
  <c r="H1245" i="10"/>
  <c r="H1244" i="10" s="1"/>
  <c r="G1245" i="10"/>
  <c r="V1243" i="10"/>
  <c r="U1243" i="10"/>
  <c r="T1243" i="10"/>
  <c r="S1243" i="10"/>
  <c r="R1243" i="10"/>
  <c r="Q1243" i="10"/>
  <c r="P1243" i="10"/>
  <c r="O1243" i="10"/>
  <c r="N1243" i="10"/>
  <c r="M1243" i="10"/>
  <c r="L1243" i="10"/>
  <c r="K1243" i="10"/>
  <c r="J1243" i="10"/>
  <c r="I1243" i="10"/>
  <c r="H1243" i="10"/>
  <c r="G1243" i="10"/>
  <c r="V1242" i="10"/>
  <c r="V1241" i="10" s="1"/>
  <c r="U1242" i="10"/>
  <c r="U1241" i="10" s="1"/>
  <c r="T1242" i="10"/>
  <c r="T1241" i="10" s="1"/>
  <c r="S1242" i="10"/>
  <c r="R1242" i="10"/>
  <c r="R1241" i="10" s="1"/>
  <c r="Q1242" i="10"/>
  <c r="Q1241" i="10" s="1"/>
  <c r="P1242" i="10"/>
  <c r="O1242" i="10"/>
  <c r="O1241" i="10" s="1"/>
  <c r="N1242" i="10"/>
  <c r="N1241" i="10" s="1"/>
  <c r="M1242" i="10"/>
  <c r="L1242" i="10"/>
  <c r="L1241" i="10" s="1"/>
  <c r="K1242" i="10"/>
  <c r="K1241" i="10" s="1"/>
  <c r="J1242" i="10"/>
  <c r="J1241" i="10" s="1"/>
  <c r="I1242" i="10"/>
  <c r="H1242" i="10"/>
  <c r="H1241" i="10" s="1"/>
  <c r="G1242" i="10"/>
  <c r="G1241" i="10" s="1"/>
  <c r="V1240" i="10"/>
  <c r="U1240" i="10"/>
  <c r="T1240" i="10"/>
  <c r="S1240" i="10"/>
  <c r="R1240" i="10"/>
  <c r="Q1240" i="10"/>
  <c r="P1240" i="10"/>
  <c r="O1240" i="10"/>
  <c r="N1240" i="10"/>
  <c r="M1240" i="10"/>
  <c r="L1240" i="10"/>
  <c r="K1240" i="10"/>
  <c r="J1240" i="10"/>
  <c r="I1240" i="10"/>
  <c r="H1240" i="10"/>
  <c r="G1240" i="10"/>
  <c r="V1239" i="10"/>
  <c r="U1239" i="10"/>
  <c r="T1239" i="10"/>
  <c r="S1239" i="10"/>
  <c r="R1239" i="10"/>
  <c r="Q1239" i="10"/>
  <c r="P1239" i="10"/>
  <c r="O1239" i="10"/>
  <c r="N1239" i="10"/>
  <c r="M1239" i="10"/>
  <c r="L1239" i="10"/>
  <c r="K1239" i="10"/>
  <c r="J1239" i="10"/>
  <c r="I1239" i="10"/>
  <c r="H1239" i="10"/>
  <c r="G1239" i="10"/>
  <c r="V1238" i="10"/>
  <c r="U1238" i="10"/>
  <c r="U1237" i="10" s="1"/>
  <c r="T1238" i="10"/>
  <c r="T1237" i="10" s="1"/>
  <c r="S1238" i="10"/>
  <c r="R1238" i="10"/>
  <c r="Q1238" i="10"/>
  <c r="P1238" i="10"/>
  <c r="O1238" i="10"/>
  <c r="O1237" i="10" s="1"/>
  <c r="N1238" i="10"/>
  <c r="M1238" i="10"/>
  <c r="M1237" i="10" s="1"/>
  <c r="L1238" i="10"/>
  <c r="L1237" i="10" s="1"/>
  <c r="K1238" i="10"/>
  <c r="K1237" i="10" s="1"/>
  <c r="J1238" i="10"/>
  <c r="I1238" i="10"/>
  <c r="I1237" i="10" s="1"/>
  <c r="H1238" i="10"/>
  <c r="H1237" i="10" s="1"/>
  <c r="G1238" i="10"/>
  <c r="G1237" i="10" s="1"/>
  <c r="V1236" i="10"/>
  <c r="U1236" i="10"/>
  <c r="T1236" i="10"/>
  <c r="S1236" i="10"/>
  <c r="R1236" i="10"/>
  <c r="Q1236" i="10"/>
  <c r="P1236" i="10"/>
  <c r="O1236" i="10"/>
  <c r="N1236" i="10"/>
  <c r="M1236" i="10"/>
  <c r="L1236" i="10"/>
  <c r="K1236" i="10"/>
  <c r="J1236" i="10"/>
  <c r="I1236" i="10"/>
  <c r="H1236" i="10"/>
  <c r="G1236" i="10"/>
  <c r="V1235" i="10"/>
  <c r="V1234" i="10" s="1"/>
  <c r="U1235" i="10"/>
  <c r="T1235" i="10"/>
  <c r="S1235" i="10"/>
  <c r="S1234" i="10" s="1"/>
  <c r="R1235" i="10"/>
  <c r="R1234" i="10" s="1"/>
  <c r="Q1235" i="10"/>
  <c r="P1235" i="10"/>
  <c r="P1234" i="10" s="1"/>
  <c r="O1235" i="10"/>
  <c r="O1234" i="10" s="1"/>
  <c r="N1235" i="10"/>
  <c r="N1234" i="10" s="1"/>
  <c r="M1235" i="10"/>
  <c r="L1235" i="10"/>
  <c r="L1234" i="10" s="1"/>
  <c r="K1235" i="10"/>
  <c r="K1234" i="10" s="1"/>
  <c r="J1235" i="10"/>
  <c r="J1234" i="10" s="1"/>
  <c r="I1235" i="10"/>
  <c r="H1235" i="10"/>
  <c r="H1234" i="10" s="1"/>
  <c r="G1235" i="10"/>
  <c r="G1234" i="10" s="1"/>
  <c r="V1233" i="10"/>
  <c r="U1233" i="10"/>
  <c r="T1233" i="10"/>
  <c r="S1233" i="10"/>
  <c r="R1233" i="10"/>
  <c r="Q1233" i="10"/>
  <c r="P1233" i="10"/>
  <c r="O1233" i="10"/>
  <c r="N1233" i="10"/>
  <c r="M1233" i="10"/>
  <c r="L1233" i="10"/>
  <c r="K1233" i="10"/>
  <c r="J1233" i="10"/>
  <c r="I1233" i="10"/>
  <c r="H1233" i="10"/>
  <c r="G1233" i="10"/>
  <c r="V1232" i="10"/>
  <c r="U1232" i="10"/>
  <c r="T1232" i="10"/>
  <c r="S1232" i="10"/>
  <c r="R1232" i="10"/>
  <c r="Q1232" i="10"/>
  <c r="P1232" i="10"/>
  <c r="O1232" i="10"/>
  <c r="N1232" i="10"/>
  <c r="M1232" i="10"/>
  <c r="L1232" i="10"/>
  <c r="K1232" i="10"/>
  <c r="J1232" i="10"/>
  <c r="I1232" i="10"/>
  <c r="H1232" i="10"/>
  <c r="G1232" i="10"/>
  <c r="V1231" i="10"/>
  <c r="V1230" i="10" s="1"/>
  <c r="U1231" i="10"/>
  <c r="U1230" i="10" s="1"/>
  <c r="T1231" i="10"/>
  <c r="S1231" i="10"/>
  <c r="R1231" i="10"/>
  <c r="R1230" i="10" s="1"/>
  <c r="Q1231" i="10"/>
  <c r="Q1230" i="10" s="1"/>
  <c r="P1231" i="10"/>
  <c r="O1231" i="10"/>
  <c r="N1231" i="10"/>
  <c r="N1230" i="10" s="1"/>
  <c r="M1231" i="10"/>
  <c r="M1230" i="10" s="1"/>
  <c r="L1231" i="10"/>
  <c r="L1230" i="10" s="1"/>
  <c r="K1231" i="10"/>
  <c r="K1230" i="10" s="1"/>
  <c r="J1231" i="10"/>
  <c r="J1230" i="10" s="1"/>
  <c r="I1231" i="10"/>
  <c r="I1230" i="10" s="1"/>
  <c r="H1231" i="10"/>
  <c r="G1231" i="10"/>
  <c r="G1230" i="10" s="1"/>
  <c r="V1229" i="10"/>
  <c r="U1229" i="10"/>
  <c r="T1229" i="10"/>
  <c r="S1229" i="10"/>
  <c r="R1229" i="10"/>
  <c r="Q1229" i="10"/>
  <c r="P1229" i="10"/>
  <c r="O1229" i="10"/>
  <c r="N1229" i="10"/>
  <c r="M1229" i="10"/>
  <c r="L1229" i="10"/>
  <c r="K1229" i="10"/>
  <c r="J1229" i="10"/>
  <c r="I1229" i="10"/>
  <c r="H1229" i="10"/>
  <c r="G1229" i="10"/>
  <c r="V1228" i="10"/>
  <c r="V1227" i="10" s="1"/>
  <c r="U1228" i="10"/>
  <c r="U1227" i="10" s="1"/>
  <c r="T1228" i="10"/>
  <c r="T1227" i="10" s="1"/>
  <c r="S1228" i="10"/>
  <c r="R1228" i="10"/>
  <c r="R1227" i="10" s="1"/>
  <c r="Q1228" i="10"/>
  <c r="P1228" i="10"/>
  <c r="P1227" i="10" s="1"/>
  <c r="O1228" i="10"/>
  <c r="O1227" i="10" s="1"/>
  <c r="N1228" i="10"/>
  <c r="M1228" i="10"/>
  <c r="M1227" i="10" s="1"/>
  <c r="L1228" i="10"/>
  <c r="L1227" i="10" s="1"/>
  <c r="K1228" i="10"/>
  <c r="J1228" i="10"/>
  <c r="J1227" i="10" s="1"/>
  <c r="I1228" i="10"/>
  <c r="I1227" i="10" s="1"/>
  <c r="H1228" i="10"/>
  <c r="H1227" i="10" s="1"/>
  <c r="G1228" i="10"/>
  <c r="N1227" i="10"/>
  <c r="V1225" i="10"/>
  <c r="U1225" i="10"/>
  <c r="T1225" i="10"/>
  <c r="S1225" i="10"/>
  <c r="R1225" i="10"/>
  <c r="Q1225" i="10"/>
  <c r="P1225" i="10"/>
  <c r="O1225" i="10"/>
  <c r="N1225" i="10"/>
  <c r="M1225" i="10"/>
  <c r="L1225" i="10"/>
  <c r="K1225" i="10"/>
  <c r="J1225" i="10"/>
  <c r="I1225" i="10"/>
  <c r="H1225" i="10"/>
  <c r="G1225" i="10"/>
  <c r="V1224" i="10"/>
  <c r="U1224" i="10"/>
  <c r="T1224" i="10"/>
  <c r="S1224" i="10"/>
  <c r="R1224" i="10"/>
  <c r="Q1224" i="10"/>
  <c r="P1224" i="10"/>
  <c r="O1224" i="10"/>
  <c r="N1224" i="10"/>
  <c r="M1224" i="10"/>
  <c r="L1224" i="10"/>
  <c r="K1224" i="10"/>
  <c r="J1224" i="10"/>
  <c r="I1224" i="10"/>
  <c r="H1224" i="10"/>
  <c r="G1224" i="10"/>
  <c r="V1223" i="10"/>
  <c r="V1222" i="10" s="1"/>
  <c r="U1223" i="10"/>
  <c r="U1222" i="10" s="1"/>
  <c r="T1223" i="10"/>
  <c r="S1223" i="10"/>
  <c r="S1222" i="10" s="1"/>
  <c r="R1223" i="10"/>
  <c r="Q1223" i="10"/>
  <c r="Q1222" i="10" s="1"/>
  <c r="P1223" i="10"/>
  <c r="O1223" i="10"/>
  <c r="N1223" i="10"/>
  <c r="N1222" i="10" s="1"/>
  <c r="M1223" i="10"/>
  <c r="M1222" i="10" s="1"/>
  <c r="L1223" i="10"/>
  <c r="K1223" i="10"/>
  <c r="K1222" i="10" s="1"/>
  <c r="J1223" i="10"/>
  <c r="J1222" i="10" s="1"/>
  <c r="I1223" i="10"/>
  <c r="I1222" i="10" s="1"/>
  <c r="H1223" i="10"/>
  <c r="G1223" i="10"/>
  <c r="G1222" i="10" s="1"/>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N1220" i="10"/>
  <c r="M1220" i="10"/>
  <c r="L1220" i="10"/>
  <c r="K1220" i="10"/>
  <c r="J1220" i="10"/>
  <c r="I1220" i="10"/>
  <c r="H1220" i="10"/>
  <c r="G1220" i="10"/>
  <c r="V1219" i="10"/>
  <c r="U1219" i="10"/>
  <c r="U1218" i="10" s="1"/>
  <c r="T1219" i="10"/>
  <c r="T1218" i="10" s="1"/>
  <c r="S1219" i="10"/>
  <c r="R1219" i="10"/>
  <c r="R1218" i="10" s="1"/>
  <c r="Q1219" i="10"/>
  <c r="Q1218" i="10" s="1"/>
  <c r="P1219" i="10"/>
  <c r="P1218" i="10" s="1"/>
  <c r="O1219" i="10"/>
  <c r="O1218" i="10" s="1"/>
  <c r="N1219" i="10"/>
  <c r="N1218" i="10" s="1"/>
  <c r="M1219" i="10"/>
  <c r="M1218" i="10" s="1"/>
  <c r="L1219" i="10"/>
  <c r="L1218" i="10" s="1"/>
  <c r="K1219" i="10"/>
  <c r="K1218" i="10" s="1"/>
  <c r="J1219" i="10"/>
  <c r="J1218" i="10" s="1"/>
  <c r="I1219" i="10"/>
  <c r="I1218" i="10" s="1"/>
  <c r="H1219" i="10"/>
  <c r="H1218" i="10" s="1"/>
  <c r="G1219" i="10"/>
  <c r="G1218" i="10" s="1"/>
  <c r="V1218" i="10"/>
  <c r="V1217" i="10"/>
  <c r="U1217" i="10"/>
  <c r="T1217" i="10"/>
  <c r="S1217" i="10"/>
  <c r="R1217" i="10"/>
  <c r="Q1217" i="10"/>
  <c r="P1217" i="10"/>
  <c r="O1217" i="10"/>
  <c r="N1217" i="10"/>
  <c r="M1217" i="10"/>
  <c r="L1217" i="10"/>
  <c r="K1217" i="10"/>
  <c r="J1217" i="10"/>
  <c r="I1217" i="10"/>
  <c r="H1217" i="10"/>
  <c r="G1217" i="10"/>
  <c r="V1216" i="10"/>
  <c r="U1216" i="10"/>
  <c r="T1216" i="10"/>
  <c r="S1216" i="10"/>
  <c r="R1216" i="10"/>
  <c r="Q1216" i="10"/>
  <c r="P1216" i="10"/>
  <c r="O1216" i="10"/>
  <c r="N1216" i="10"/>
  <c r="M1216" i="10"/>
  <c r="L1216" i="10"/>
  <c r="K1216" i="10"/>
  <c r="J1216" i="10"/>
  <c r="I1216" i="10"/>
  <c r="H1216" i="10"/>
  <c r="G1216" i="10"/>
  <c r="V1215" i="10"/>
  <c r="U1215" i="10"/>
  <c r="U1214" i="10" s="1"/>
  <c r="T1215" i="10"/>
  <c r="T1214" i="10" s="1"/>
  <c r="S1215" i="10"/>
  <c r="R1215" i="10"/>
  <c r="Q1215" i="10"/>
  <c r="Q1214" i="10" s="1"/>
  <c r="P1215" i="10"/>
  <c r="P1214" i="10" s="1"/>
  <c r="O1215" i="10"/>
  <c r="N1215" i="10"/>
  <c r="N1214" i="10" s="1"/>
  <c r="M1215" i="10"/>
  <c r="M1214" i="10" s="1"/>
  <c r="L1215" i="10"/>
  <c r="L1214" i="10" s="1"/>
  <c r="K1215" i="10"/>
  <c r="K1214" i="10" s="1"/>
  <c r="J1215" i="10"/>
  <c r="J1214" i="10" s="1"/>
  <c r="I1215" i="10"/>
  <c r="I1214" i="10" s="1"/>
  <c r="H1215" i="10"/>
  <c r="H1214" i="10" s="1"/>
  <c r="G1215"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T1208" i="10" s="1"/>
  <c r="S1209" i="10"/>
  <c r="S1208" i="10" s="1"/>
  <c r="R1209" i="10"/>
  <c r="Q1209" i="10"/>
  <c r="Q1208" i="10" s="1"/>
  <c r="P1209" i="10"/>
  <c r="O1209" i="10"/>
  <c r="O1208" i="10" s="1"/>
  <c r="N1209" i="10"/>
  <c r="M1209" i="10"/>
  <c r="L1209" i="10"/>
  <c r="K1209" i="10"/>
  <c r="K1208" i="10" s="1"/>
  <c r="J1209" i="10"/>
  <c r="I1209" i="10"/>
  <c r="I1208" i="10" s="1"/>
  <c r="H1209" i="10"/>
  <c r="G1209"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P1205" i="10"/>
  <c r="O1205" i="10"/>
  <c r="N1205" i="10"/>
  <c r="M1205" i="10"/>
  <c r="L1205" i="10"/>
  <c r="K1205" i="10"/>
  <c r="J1205" i="10"/>
  <c r="I1205" i="10"/>
  <c r="H1205" i="10"/>
  <c r="G1205" i="10"/>
  <c r="V1204" i="10"/>
  <c r="U1204" i="10"/>
  <c r="T1204" i="10"/>
  <c r="T1203" i="10" s="1"/>
  <c r="S1204" i="10"/>
  <c r="R1204" i="10"/>
  <c r="Q1204" i="10"/>
  <c r="P1204" i="10"/>
  <c r="P1203" i="10" s="1"/>
  <c r="O1204" i="10"/>
  <c r="O1203" i="10" s="1"/>
  <c r="N1204" i="10"/>
  <c r="M1204" i="10"/>
  <c r="L1204" i="10"/>
  <c r="L1203" i="10" s="1"/>
  <c r="K1204" i="10"/>
  <c r="K1203" i="10" s="1"/>
  <c r="J1204" i="10"/>
  <c r="I1204" i="10"/>
  <c r="I1203" i="10" s="1"/>
  <c r="H1204" i="10"/>
  <c r="H1203" i="10" s="1"/>
  <c r="G1204"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200" i="10"/>
  <c r="U1200" i="10"/>
  <c r="T1200" i="10"/>
  <c r="S1200" i="10"/>
  <c r="R1200" i="10"/>
  <c r="Q1200" i="10"/>
  <c r="P1200" i="10"/>
  <c r="O1200" i="10"/>
  <c r="N1200" i="10"/>
  <c r="M1200" i="10"/>
  <c r="L1200" i="10"/>
  <c r="K1200" i="10"/>
  <c r="J1200" i="10"/>
  <c r="I1200" i="10"/>
  <c r="H1200" i="10"/>
  <c r="G1200" i="10"/>
  <c r="V1199" i="10"/>
  <c r="U1199" i="10"/>
  <c r="T1199" i="10"/>
  <c r="T1198" i="10" s="1"/>
  <c r="S1199" i="10"/>
  <c r="R1199" i="10"/>
  <c r="Q1199" i="10"/>
  <c r="P1199" i="10"/>
  <c r="P1198" i="10" s="1"/>
  <c r="O1199" i="10"/>
  <c r="N1199" i="10"/>
  <c r="M1199" i="10"/>
  <c r="L1199" i="10"/>
  <c r="L1198" i="10" s="1"/>
  <c r="K1199" i="10"/>
  <c r="J1199" i="10"/>
  <c r="J1198" i="10" s="1"/>
  <c r="I1199" i="10"/>
  <c r="H1199" i="10"/>
  <c r="H1198" i="10" s="1"/>
  <c r="G1199"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V1191" i="10"/>
  <c r="U1191" i="10"/>
  <c r="T1191" i="10"/>
  <c r="S1191" i="10"/>
  <c r="R1191" i="10"/>
  <c r="Q1191" i="10"/>
  <c r="Q1190" i="10" s="1"/>
  <c r="P1191" i="10"/>
  <c r="O1191" i="10"/>
  <c r="N1191" i="10"/>
  <c r="M1191" i="10"/>
  <c r="M1190" i="10" s="1"/>
  <c r="L1191" i="10"/>
  <c r="K1191" i="10"/>
  <c r="J1191" i="10"/>
  <c r="I1191" i="10"/>
  <c r="I1190" i="10" s="1"/>
  <c r="H1191" i="10"/>
  <c r="G1191" i="10"/>
  <c r="N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V1186" i="10"/>
  <c r="U1186" i="10"/>
  <c r="T1186" i="10"/>
  <c r="S1186" i="10"/>
  <c r="R1186" i="10"/>
  <c r="Q1186" i="10"/>
  <c r="P1186" i="10"/>
  <c r="O1186" i="10"/>
  <c r="N1186" i="10"/>
  <c r="M1186" i="10"/>
  <c r="L1186" i="10"/>
  <c r="K1186" i="10"/>
  <c r="J1186" i="10"/>
  <c r="I1186" i="10"/>
  <c r="H1186" i="10"/>
  <c r="G1186" i="10"/>
  <c r="V1185" i="10"/>
  <c r="U1185" i="10"/>
  <c r="T1185" i="10"/>
  <c r="S1185" i="10"/>
  <c r="R1185" i="10"/>
  <c r="Q1185" i="10"/>
  <c r="P1185" i="10"/>
  <c r="O1185" i="10"/>
  <c r="N1185" i="10"/>
  <c r="M1185" i="10"/>
  <c r="L1185" i="10"/>
  <c r="K1185" i="10"/>
  <c r="J1185" i="10"/>
  <c r="I1185" i="10"/>
  <c r="H1185" i="10"/>
  <c r="G1185" i="10"/>
  <c r="W1184" i="10"/>
  <c r="V1184" i="10"/>
  <c r="U1184" i="10"/>
  <c r="T1184" i="10"/>
  <c r="S1184" i="10"/>
  <c r="R1184" i="10"/>
  <c r="Q1184" i="10"/>
  <c r="P1184" i="10"/>
  <c r="O1184" i="10"/>
  <c r="N1184" i="10"/>
  <c r="M1184" i="10"/>
  <c r="L1184" i="10"/>
  <c r="K1184" i="10"/>
  <c r="J1184" i="10"/>
  <c r="I1184" i="10"/>
  <c r="H1184" i="10"/>
  <c r="G1184" i="10"/>
  <c r="V1181" i="10"/>
  <c r="U1181" i="10"/>
  <c r="T1181" i="10"/>
  <c r="S1181" i="10"/>
  <c r="R1181" i="10"/>
  <c r="Q1181" i="10"/>
  <c r="P1181" i="10"/>
  <c r="O1181" i="10"/>
  <c r="N1181" i="10"/>
  <c r="M1181" i="10"/>
  <c r="L1181" i="10"/>
  <c r="K1181" i="10"/>
  <c r="J1181" i="10"/>
  <c r="I1181" i="10"/>
  <c r="H1181" i="10"/>
  <c r="G1181" i="10"/>
  <c r="V1180" i="10"/>
  <c r="V1179" i="10" s="1"/>
  <c r="U1180" i="10"/>
  <c r="U1179" i="10" s="1"/>
  <c r="T1180" i="10"/>
  <c r="T1179" i="10" s="1"/>
  <c r="S1180" i="10"/>
  <c r="R1180" i="10"/>
  <c r="R1179" i="10" s="1"/>
  <c r="Q1180" i="10"/>
  <c r="Q1179" i="10" s="1"/>
  <c r="P1180" i="10"/>
  <c r="P1179" i="10" s="1"/>
  <c r="O1180" i="10"/>
  <c r="N1180" i="10"/>
  <c r="N1179" i="10" s="1"/>
  <c r="M1180" i="10"/>
  <c r="M1179" i="10" s="1"/>
  <c r="L1180" i="10"/>
  <c r="L1179" i="10" s="1"/>
  <c r="K1180" i="10"/>
  <c r="J1180" i="10"/>
  <c r="J1179" i="10" s="1"/>
  <c r="I1180" i="10"/>
  <c r="I1179" i="10" s="1"/>
  <c r="H1180" i="10"/>
  <c r="H1179" i="10" s="1"/>
  <c r="G1180" i="10"/>
  <c r="M1178" i="10"/>
  <c r="P1178" i="10" s="1"/>
  <c r="S1178" i="10" s="1"/>
  <c r="L1178" i="10"/>
  <c r="K1178" i="10"/>
  <c r="J1178" i="10"/>
  <c r="I1178" i="10"/>
  <c r="H1178" i="10"/>
  <c r="G1178" i="10"/>
  <c r="L1177" i="10"/>
  <c r="K1177" i="10"/>
  <c r="J1177" i="10"/>
  <c r="I1177" i="10"/>
  <c r="H1177" i="10"/>
  <c r="G1177" i="10"/>
  <c r="K1176" i="10"/>
  <c r="J1176" i="10"/>
  <c r="I1176" i="10"/>
  <c r="H1176" i="10"/>
  <c r="G1176" i="10"/>
  <c r="V1173" i="10"/>
  <c r="U1173" i="10"/>
  <c r="T1173" i="10"/>
  <c r="S1173" i="10"/>
  <c r="R1173" i="10"/>
  <c r="Q1173" i="10"/>
  <c r="P1173" i="10"/>
  <c r="O1173" i="10"/>
  <c r="N1173" i="10"/>
  <c r="M1173" i="10"/>
  <c r="L1173" i="10"/>
  <c r="K1173" i="10"/>
  <c r="J1173" i="10"/>
  <c r="I1173" i="10"/>
  <c r="H1173" i="10"/>
  <c r="G1173" i="10"/>
  <c r="G1171" i="10"/>
  <c r="W1171" i="10" s="1"/>
  <c r="G1162" i="10"/>
  <c r="G1161" i="10"/>
  <c r="H1161" i="10" s="1"/>
  <c r="G1160" i="10"/>
  <c r="I1160" i="10" s="1"/>
  <c r="G1156" i="10"/>
  <c r="V1153" i="10"/>
  <c r="U1153" i="10"/>
  <c r="T1153" i="10"/>
  <c r="S1153" i="10"/>
  <c r="R1153" i="10"/>
  <c r="Q1153" i="10"/>
  <c r="P1153" i="10"/>
  <c r="O1153" i="10"/>
  <c r="N1153" i="10"/>
  <c r="M1153" i="10"/>
  <c r="L1153" i="10"/>
  <c r="K1153" i="10"/>
  <c r="J1153" i="10"/>
  <c r="I1153" i="10"/>
  <c r="H1153" i="10"/>
  <c r="G1153" i="10"/>
  <c r="V1152" i="10"/>
  <c r="V1151" i="10" s="1"/>
  <c r="U1152" i="10"/>
  <c r="U1151" i="10" s="1"/>
  <c r="T1152" i="10"/>
  <c r="T1151" i="10" s="1"/>
  <c r="S1152" i="10"/>
  <c r="R1152" i="10"/>
  <c r="R1151" i="10" s="1"/>
  <c r="Q1152" i="10"/>
  <c r="Q1151" i="10" s="1"/>
  <c r="P1152" i="10"/>
  <c r="P1151" i="10" s="1"/>
  <c r="O1152" i="10"/>
  <c r="N1152" i="10"/>
  <c r="N1151" i="10" s="1"/>
  <c r="M1152" i="10"/>
  <c r="M1151" i="10" s="1"/>
  <c r="L1152" i="10"/>
  <c r="L1151" i="10" s="1"/>
  <c r="K1152" i="10"/>
  <c r="J1152" i="10"/>
  <c r="J1151" i="10" s="1"/>
  <c r="I1152" i="10"/>
  <c r="I1151" i="10" s="1"/>
  <c r="H1152" i="10"/>
  <c r="H1151" i="10" s="1"/>
  <c r="G1152" i="10"/>
  <c r="G1151" i="10" s="1"/>
  <c r="V1150" i="10"/>
  <c r="U1150" i="10"/>
  <c r="T1150" i="10"/>
  <c r="S1150" i="10"/>
  <c r="R1150" i="10"/>
  <c r="Q1150" i="10"/>
  <c r="P1150" i="10"/>
  <c r="O1150" i="10"/>
  <c r="N1150" i="10"/>
  <c r="M1150" i="10"/>
  <c r="L1150" i="10"/>
  <c r="K1150" i="10"/>
  <c r="J1150" i="10"/>
  <c r="I1150" i="10"/>
  <c r="H1150" i="10"/>
  <c r="G1150" i="10"/>
  <c r="V1149" i="10"/>
  <c r="U1149" i="10"/>
  <c r="T1149" i="10"/>
  <c r="S1149" i="10"/>
  <c r="R1149" i="10"/>
  <c r="Q1149" i="10"/>
  <c r="P1149" i="10"/>
  <c r="O1149" i="10"/>
  <c r="N1149" i="10"/>
  <c r="M1149" i="10"/>
  <c r="L1149" i="10"/>
  <c r="K1149" i="10"/>
  <c r="J1149" i="10"/>
  <c r="I1149" i="10"/>
  <c r="H1149" i="10"/>
  <c r="G1149" i="10"/>
  <c r="P1148" i="10"/>
  <c r="V1148" i="10" s="1"/>
  <c r="O1148" i="10"/>
  <c r="U1148" i="10" s="1"/>
  <c r="N1148" i="10"/>
  <c r="T1148" i="10" s="1"/>
  <c r="M1148" i="10"/>
  <c r="S1148" i="10" s="1"/>
  <c r="L1148" i="10"/>
  <c r="R1148" i="10" s="1"/>
  <c r="K1148" i="10"/>
  <c r="J1148" i="10"/>
  <c r="I1148" i="10"/>
  <c r="H1148" i="10"/>
  <c r="G1148" i="10"/>
  <c r="M1147" i="10"/>
  <c r="P1147" i="10" s="1"/>
  <c r="L1147" i="10"/>
  <c r="K1147" i="10"/>
  <c r="J1147" i="10"/>
  <c r="I1147" i="10"/>
  <c r="H1147" i="10"/>
  <c r="G1147" i="10"/>
  <c r="L1146" i="10"/>
  <c r="N1146" i="10" s="1"/>
  <c r="K1146" i="10"/>
  <c r="J1146" i="10"/>
  <c r="I1146" i="10"/>
  <c r="H1146" i="10"/>
  <c r="G1146" i="10"/>
  <c r="K1145" i="10"/>
  <c r="J1145" i="10"/>
  <c r="I1145" i="10"/>
  <c r="H1145" i="10"/>
  <c r="G1145" i="10"/>
  <c r="V1143" i="10"/>
  <c r="U1143" i="10"/>
  <c r="T1143" i="10"/>
  <c r="S1143" i="10"/>
  <c r="R1143" i="10"/>
  <c r="Q1143" i="10"/>
  <c r="P1143" i="10"/>
  <c r="O1143" i="10"/>
  <c r="N1143" i="10"/>
  <c r="M1143" i="10"/>
  <c r="L1143" i="10"/>
  <c r="K1143" i="10"/>
  <c r="J1143" i="10"/>
  <c r="I1143" i="10"/>
  <c r="H1143" i="10"/>
  <c r="G1143" i="10"/>
  <c r="V1142" i="10"/>
  <c r="U1142" i="10"/>
  <c r="T1142" i="10"/>
  <c r="S1142" i="10"/>
  <c r="R1142" i="10"/>
  <c r="Q1142" i="10"/>
  <c r="P1142" i="10"/>
  <c r="O1142" i="10"/>
  <c r="N1142" i="10"/>
  <c r="M1142" i="10"/>
  <c r="L1142" i="10"/>
  <c r="K1142" i="10"/>
  <c r="J1142" i="10"/>
  <c r="I1142" i="10"/>
  <c r="H1142" i="10"/>
  <c r="G1142" i="10"/>
  <c r="P1141" i="10"/>
  <c r="V1141" i="10" s="1"/>
  <c r="O1141" i="10"/>
  <c r="U1141" i="10" s="1"/>
  <c r="N1141" i="10"/>
  <c r="T1141" i="10" s="1"/>
  <c r="M1141" i="10"/>
  <c r="S1141" i="10" s="1"/>
  <c r="L1141" i="10"/>
  <c r="R1141" i="10" s="1"/>
  <c r="K1141" i="10"/>
  <c r="J1141" i="10"/>
  <c r="I1141" i="10"/>
  <c r="H1141" i="10"/>
  <c r="G1141" i="10"/>
  <c r="M1140" i="10"/>
  <c r="P1140" i="10" s="1"/>
  <c r="L1140" i="10"/>
  <c r="K1140" i="10"/>
  <c r="J1140" i="10"/>
  <c r="I1140" i="10"/>
  <c r="H1140" i="10"/>
  <c r="G1140" i="10"/>
  <c r="L1139" i="10"/>
  <c r="N1139" i="10" s="1"/>
  <c r="K1139" i="10"/>
  <c r="J1139" i="10"/>
  <c r="I1139" i="10"/>
  <c r="H1139" i="10"/>
  <c r="G1139" i="10"/>
  <c r="K1138" i="10"/>
  <c r="J1138" i="10"/>
  <c r="I1138" i="10"/>
  <c r="H1138" i="10"/>
  <c r="G1138" i="10"/>
  <c r="V1136" i="10"/>
  <c r="U1136" i="10"/>
  <c r="T1136" i="10"/>
  <c r="S1136" i="10"/>
  <c r="R1136" i="10"/>
  <c r="Q1136" i="10"/>
  <c r="P1136" i="10"/>
  <c r="O1136" i="10"/>
  <c r="N1136" i="10"/>
  <c r="M1136" i="10"/>
  <c r="L1136" i="10"/>
  <c r="K1136" i="10"/>
  <c r="J1136" i="10"/>
  <c r="I1136" i="10"/>
  <c r="H1136" i="10"/>
  <c r="G1136" i="10"/>
  <c r="V1135" i="10"/>
  <c r="U1135" i="10"/>
  <c r="T1135" i="10"/>
  <c r="S1135" i="10"/>
  <c r="R1135" i="10"/>
  <c r="Q1135" i="10"/>
  <c r="P1135" i="10"/>
  <c r="O1135" i="10"/>
  <c r="N1135" i="10"/>
  <c r="M1135" i="10"/>
  <c r="L1135" i="10"/>
  <c r="K1135" i="10"/>
  <c r="J1135" i="10"/>
  <c r="I1135" i="10"/>
  <c r="H1135" i="10"/>
  <c r="G1135" i="10"/>
  <c r="P1134" i="10"/>
  <c r="V1134" i="10" s="1"/>
  <c r="O1134" i="10"/>
  <c r="U1134" i="10" s="1"/>
  <c r="N1134" i="10"/>
  <c r="T1134" i="10" s="1"/>
  <c r="M1134" i="10"/>
  <c r="S1134" i="10" s="1"/>
  <c r="L1134" i="10"/>
  <c r="R1134" i="10" s="1"/>
  <c r="K1134" i="10"/>
  <c r="J1134" i="10"/>
  <c r="I1134" i="10"/>
  <c r="H1134" i="10"/>
  <c r="G1134" i="10"/>
  <c r="M1133" i="10"/>
  <c r="P1133" i="10" s="1"/>
  <c r="L1133" i="10"/>
  <c r="O1133" i="10" s="1"/>
  <c r="K1133" i="10"/>
  <c r="J1133" i="10"/>
  <c r="I1133" i="10"/>
  <c r="H1133" i="10"/>
  <c r="G1133" i="10"/>
  <c r="L1132" i="10"/>
  <c r="K1132" i="10"/>
  <c r="J1132" i="10"/>
  <c r="I1132" i="10"/>
  <c r="H1132" i="10"/>
  <c r="G1132" i="10"/>
  <c r="K1131" i="10"/>
  <c r="J1131" i="10"/>
  <c r="I1131" i="10"/>
  <c r="H1131" i="10"/>
  <c r="G1131" i="10"/>
  <c r="V1129" i="10"/>
  <c r="U1129" i="10"/>
  <c r="T1129" i="10"/>
  <c r="S1129" i="10"/>
  <c r="R1129" i="10"/>
  <c r="Q1129" i="10"/>
  <c r="P1129" i="10"/>
  <c r="O1129" i="10"/>
  <c r="N1129" i="10"/>
  <c r="M1129" i="10"/>
  <c r="L1129" i="10"/>
  <c r="K1129" i="10"/>
  <c r="J1129" i="10"/>
  <c r="I1129" i="10"/>
  <c r="H1129" i="10"/>
  <c r="G1129" i="10"/>
  <c r="V1128" i="10"/>
  <c r="U1128" i="10"/>
  <c r="T1128" i="10"/>
  <c r="S1128" i="10"/>
  <c r="R1128" i="10"/>
  <c r="Q1128" i="10"/>
  <c r="P1128" i="10"/>
  <c r="O1128" i="10"/>
  <c r="N1128" i="10"/>
  <c r="M1128" i="10"/>
  <c r="L1128" i="10"/>
  <c r="K1128" i="10"/>
  <c r="J1128" i="10"/>
  <c r="I1128" i="10"/>
  <c r="H1128" i="10"/>
  <c r="G1128" i="10"/>
  <c r="P1127" i="10"/>
  <c r="V1127" i="10" s="1"/>
  <c r="O1127" i="10"/>
  <c r="U1127" i="10" s="1"/>
  <c r="N1127" i="10"/>
  <c r="T1127" i="10" s="1"/>
  <c r="M1127" i="10"/>
  <c r="S1127" i="10" s="1"/>
  <c r="L1127" i="10"/>
  <c r="R1127" i="10" s="1"/>
  <c r="K1127" i="10"/>
  <c r="J1127" i="10"/>
  <c r="I1127" i="10"/>
  <c r="H1127" i="10"/>
  <c r="G1127" i="10"/>
  <c r="M1126" i="10"/>
  <c r="P1126" i="10" s="1"/>
  <c r="S1126" i="10" s="1"/>
  <c r="L1126" i="10"/>
  <c r="O1126" i="10" s="1"/>
  <c r="K1126" i="10"/>
  <c r="J1126" i="10"/>
  <c r="I1126" i="10"/>
  <c r="H1126" i="10"/>
  <c r="G1126" i="10"/>
  <c r="L1125" i="10"/>
  <c r="K1125" i="10"/>
  <c r="J1125" i="10"/>
  <c r="I1125" i="10"/>
  <c r="H1125" i="10"/>
  <c r="G1125" i="10"/>
  <c r="K1124" i="10"/>
  <c r="J1124" i="10"/>
  <c r="I1124" i="10"/>
  <c r="H1124" i="10"/>
  <c r="G1124" i="10"/>
  <c r="V1122" i="10"/>
  <c r="U1122" i="10"/>
  <c r="T1122" i="10"/>
  <c r="S1122" i="10"/>
  <c r="R1122" i="10"/>
  <c r="Q1122" i="10"/>
  <c r="P1122" i="10"/>
  <c r="O1122" i="10"/>
  <c r="N1122" i="10"/>
  <c r="M1122" i="10"/>
  <c r="L1122" i="10"/>
  <c r="K1122" i="10"/>
  <c r="J1122" i="10"/>
  <c r="I1122" i="10"/>
  <c r="H1122" i="10"/>
  <c r="G1122" i="10"/>
  <c r="V1121" i="10"/>
  <c r="U1121" i="10"/>
  <c r="T1121" i="10"/>
  <c r="S1121" i="10"/>
  <c r="R1121" i="10"/>
  <c r="Q1121" i="10"/>
  <c r="P1121" i="10"/>
  <c r="O1121" i="10"/>
  <c r="N1121" i="10"/>
  <c r="M1121" i="10"/>
  <c r="L1121" i="10"/>
  <c r="K1121" i="10"/>
  <c r="J1121" i="10"/>
  <c r="I1121" i="10"/>
  <c r="H1121" i="10"/>
  <c r="G1121" i="10"/>
  <c r="P1120" i="10"/>
  <c r="V1120" i="10" s="1"/>
  <c r="O1120" i="10"/>
  <c r="U1120" i="10" s="1"/>
  <c r="N1120" i="10"/>
  <c r="T1120" i="10" s="1"/>
  <c r="M1120" i="10"/>
  <c r="S1120" i="10" s="1"/>
  <c r="L1120" i="10"/>
  <c r="R1120" i="10" s="1"/>
  <c r="K1120" i="10"/>
  <c r="J1120" i="10"/>
  <c r="I1120" i="10"/>
  <c r="H1120" i="10"/>
  <c r="G1120" i="10"/>
  <c r="M1119" i="10"/>
  <c r="L1119" i="10"/>
  <c r="O1119" i="10" s="1"/>
  <c r="R1119" i="10" s="1"/>
  <c r="K1119" i="10"/>
  <c r="J1119" i="10"/>
  <c r="I1119" i="10"/>
  <c r="H1119" i="10"/>
  <c r="G1119" i="10"/>
  <c r="L1118" i="10"/>
  <c r="N1118" i="10" s="1"/>
  <c r="P1118" i="10" s="1"/>
  <c r="K1118" i="10"/>
  <c r="J1118" i="10"/>
  <c r="I1118" i="10"/>
  <c r="H1118" i="10"/>
  <c r="G1118" i="10"/>
  <c r="K1117" i="10"/>
  <c r="J1117" i="10"/>
  <c r="I1117" i="10"/>
  <c r="H1117" i="10"/>
  <c r="G1117" i="10"/>
  <c r="V1115" i="10"/>
  <c r="U1115" i="10"/>
  <c r="T1115" i="10"/>
  <c r="S1115" i="10"/>
  <c r="R1115" i="10"/>
  <c r="Q1115" i="10"/>
  <c r="P1115" i="10"/>
  <c r="O1115" i="10"/>
  <c r="N1115" i="10"/>
  <c r="M1115" i="10"/>
  <c r="L1115" i="10"/>
  <c r="K1115" i="10"/>
  <c r="J1115" i="10"/>
  <c r="I1115" i="10"/>
  <c r="H1115" i="10"/>
  <c r="G1115" i="10"/>
  <c r="V1114" i="10"/>
  <c r="U1114" i="10"/>
  <c r="T1114" i="10"/>
  <c r="S1114" i="10"/>
  <c r="R1114" i="10"/>
  <c r="Q1114" i="10"/>
  <c r="P1114" i="10"/>
  <c r="O1114" i="10"/>
  <c r="N1114" i="10"/>
  <c r="M1114" i="10"/>
  <c r="L1114" i="10"/>
  <c r="K1114" i="10"/>
  <c r="J1114" i="10"/>
  <c r="I1114" i="10"/>
  <c r="H1114" i="10"/>
  <c r="G1114" i="10"/>
  <c r="P1113" i="10"/>
  <c r="V1113" i="10" s="1"/>
  <c r="O1113" i="10"/>
  <c r="U1113" i="10" s="1"/>
  <c r="N1113" i="10"/>
  <c r="T1113" i="10" s="1"/>
  <c r="M1113" i="10"/>
  <c r="S1113" i="10" s="1"/>
  <c r="L1113" i="10"/>
  <c r="R1113" i="10" s="1"/>
  <c r="K1113" i="10"/>
  <c r="J1113" i="10"/>
  <c r="I1113" i="10"/>
  <c r="H1113" i="10"/>
  <c r="G1113" i="10"/>
  <c r="M1112" i="10"/>
  <c r="P1112" i="10" s="1"/>
  <c r="L1112" i="10"/>
  <c r="K1112" i="10"/>
  <c r="J1112" i="10"/>
  <c r="I1112" i="10"/>
  <c r="H1112" i="10"/>
  <c r="G1112" i="10"/>
  <c r="L1111" i="10"/>
  <c r="N1111" i="10" s="1"/>
  <c r="K1111" i="10"/>
  <c r="J1111" i="10"/>
  <c r="I1111" i="10"/>
  <c r="H1111" i="10"/>
  <c r="G1111" i="10"/>
  <c r="K1110" i="10"/>
  <c r="J1110" i="10"/>
  <c r="I1110" i="10"/>
  <c r="H1110" i="10"/>
  <c r="G1110" i="10"/>
  <c r="H1108" i="10"/>
  <c r="I1108" i="10" s="1"/>
  <c r="G1108" i="10"/>
  <c r="H1107" i="10"/>
  <c r="G1107" i="10"/>
  <c r="H1106" i="10"/>
  <c r="G1106" i="10"/>
  <c r="H1105" i="10"/>
  <c r="I1105" i="10" s="1"/>
  <c r="G1105" i="10"/>
  <c r="H1104" i="10"/>
  <c r="I1104" i="10" s="1"/>
  <c r="G1104" i="10"/>
  <c r="H1103" i="10"/>
  <c r="G1103" i="10"/>
  <c r="G1098" i="10"/>
  <c r="H1098" i="10" s="1"/>
  <c r="G1097" i="10"/>
  <c r="G1096" i="10"/>
  <c r="G1095" i="10"/>
  <c r="H1095" i="10" s="1"/>
  <c r="G1082" i="10"/>
  <c r="G1081" i="10" s="1"/>
  <c r="G1080" i="10"/>
  <c r="W1080" i="10" s="1"/>
  <c r="G1079" i="10"/>
  <c r="W1079" i="10" s="1"/>
  <c r="G1078" i="10"/>
  <c r="G1076" i="10"/>
  <c r="V1075" i="10"/>
  <c r="U1075" i="10"/>
  <c r="T1075" i="10"/>
  <c r="S1075" i="10"/>
  <c r="R1075" i="10"/>
  <c r="Q1075" i="10"/>
  <c r="P1075" i="10"/>
  <c r="O1075" i="10"/>
  <c r="N1075" i="10"/>
  <c r="M1075" i="10"/>
  <c r="L1075" i="10"/>
  <c r="K1075" i="10"/>
  <c r="J1075" i="10"/>
  <c r="I1075" i="10"/>
  <c r="H1075" i="10"/>
  <c r="G1075" i="10"/>
  <c r="V1074" i="10"/>
  <c r="V1073" i="10" s="1"/>
  <c r="U1074" i="10"/>
  <c r="T1074" i="10"/>
  <c r="S1074" i="10"/>
  <c r="S1073" i="10" s="1"/>
  <c r="R1074" i="10"/>
  <c r="Q1074" i="10"/>
  <c r="P1074" i="10"/>
  <c r="P1073" i="10" s="1"/>
  <c r="O1074" i="10"/>
  <c r="O1073" i="10" s="1"/>
  <c r="N1074" i="10"/>
  <c r="M1074" i="10"/>
  <c r="L1074" i="10"/>
  <c r="L1073" i="10" s="1"/>
  <c r="K1074" i="10"/>
  <c r="K1073" i="10" s="1"/>
  <c r="J1074" i="10"/>
  <c r="I1074" i="10"/>
  <c r="H1074" i="10"/>
  <c r="H1073" i="10" s="1"/>
  <c r="G1074" i="10"/>
  <c r="V1072" i="10"/>
  <c r="V1070" i="10" s="1"/>
  <c r="U1072" i="10"/>
  <c r="U1070" i="10" s="1"/>
  <c r="T1072" i="10"/>
  <c r="T1070" i="10" s="1"/>
  <c r="S1072" i="10"/>
  <c r="S1070" i="10" s="1"/>
  <c r="R1072" i="10"/>
  <c r="R1070" i="10" s="1"/>
  <c r="Q1072" i="10"/>
  <c r="Q1070" i="10" s="1"/>
  <c r="P1072" i="10"/>
  <c r="P1070" i="10" s="1"/>
  <c r="O1072" i="10"/>
  <c r="O1070" i="10" s="1"/>
  <c r="N1072" i="10"/>
  <c r="N1070" i="10" s="1"/>
  <c r="M1072" i="10"/>
  <c r="M1070" i="10" s="1"/>
  <c r="L1072" i="10"/>
  <c r="L1070" i="10" s="1"/>
  <c r="K1072" i="10"/>
  <c r="K1070" i="10" s="1"/>
  <c r="J1072" i="10"/>
  <c r="J1070" i="10" s="1"/>
  <c r="I1072" i="10"/>
  <c r="I1070" i="10" s="1"/>
  <c r="H1072" i="10"/>
  <c r="H1070" i="10" s="1"/>
  <c r="G1072" i="10"/>
  <c r="G1071" i="10"/>
  <c r="V1068" i="10"/>
  <c r="U1068" i="10"/>
  <c r="T1068" i="10"/>
  <c r="S1068" i="10"/>
  <c r="R1068" i="10"/>
  <c r="Q1068" i="10"/>
  <c r="P1068" i="10"/>
  <c r="O1068" i="10"/>
  <c r="N1068" i="10"/>
  <c r="M1068" i="10"/>
  <c r="L1068" i="10"/>
  <c r="K1068" i="10"/>
  <c r="J1068" i="10"/>
  <c r="I1068" i="10"/>
  <c r="H1068" i="10"/>
  <c r="G1068" i="10"/>
  <c r="V1067" i="10"/>
  <c r="U1067" i="10"/>
  <c r="T1067" i="10"/>
  <c r="T1066" i="10" s="1"/>
  <c r="S1067" i="10"/>
  <c r="S1066" i="10" s="1"/>
  <c r="R1067" i="10"/>
  <c r="R1066" i="10" s="1"/>
  <c r="Q1067" i="10"/>
  <c r="Q1066" i="10" s="1"/>
  <c r="P1067" i="10"/>
  <c r="O1067" i="10"/>
  <c r="N1067" i="10"/>
  <c r="N1066" i="10" s="1"/>
  <c r="M1067" i="10"/>
  <c r="L1067" i="10"/>
  <c r="K1067" i="10"/>
  <c r="K1066" i="10" s="1"/>
  <c r="J1067" i="10"/>
  <c r="J1066" i="10" s="1"/>
  <c r="I1067" i="10"/>
  <c r="I1066" i="10" s="1"/>
  <c r="H1067" i="10"/>
  <c r="H1066" i="10" s="1"/>
  <c r="G1067" i="10"/>
  <c r="G1066" i="10" s="1"/>
  <c r="V1066" i="10"/>
  <c r="V1065" i="10"/>
  <c r="U1065" i="10"/>
  <c r="T1065" i="10"/>
  <c r="S1065" i="10"/>
  <c r="R1065" i="10"/>
  <c r="Q1065" i="10"/>
  <c r="P1065" i="10"/>
  <c r="O1065" i="10"/>
  <c r="N1065" i="10"/>
  <c r="M1065" i="10"/>
  <c r="L1065" i="10"/>
  <c r="K1065" i="10"/>
  <c r="J1065" i="10"/>
  <c r="I1065" i="10"/>
  <c r="H1065" i="10"/>
  <c r="G1065" i="10"/>
  <c r="V1064" i="10"/>
  <c r="U1064" i="10"/>
  <c r="T1064" i="10"/>
  <c r="S1064" i="10"/>
  <c r="R1064" i="10"/>
  <c r="Q1064" i="10"/>
  <c r="P1064" i="10"/>
  <c r="O1064" i="10"/>
  <c r="N1064" i="10"/>
  <c r="M1064" i="10"/>
  <c r="L1064" i="10"/>
  <c r="K1064" i="10"/>
  <c r="J1064" i="10"/>
  <c r="I1064" i="10"/>
  <c r="H1064" i="10"/>
  <c r="G1064" i="10"/>
  <c r="V1063" i="10"/>
  <c r="V1062" i="10" s="1"/>
  <c r="U1063" i="10"/>
  <c r="U1062" i="10" s="1"/>
  <c r="T1063" i="10"/>
  <c r="T1062" i="10" s="1"/>
  <c r="S1063" i="10"/>
  <c r="R1063" i="10"/>
  <c r="R1062" i="10" s="1"/>
  <c r="Q1063" i="10"/>
  <c r="P1063" i="10"/>
  <c r="O1063" i="10"/>
  <c r="N1063" i="10"/>
  <c r="N1062" i="10" s="1"/>
  <c r="M1063" i="10"/>
  <c r="M1062" i="10" s="1"/>
  <c r="L1063" i="10"/>
  <c r="K1063" i="10"/>
  <c r="J1063" i="10"/>
  <c r="J1062" i="10" s="1"/>
  <c r="I1063" i="10"/>
  <c r="I1062" i="10" s="1"/>
  <c r="H1063" i="10"/>
  <c r="G1063" i="10"/>
  <c r="V1061" i="10"/>
  <c r="U1061" i="10"/>
  <c r="T1061" i="10"/>
  <c r="S1061" i="10"/>
  <c r="R1061" i="10"/>
  <c r="Q1061" i="10"/>
  <c r="P1061" i="10"/>
  <c r="O1061" i="10"/>
  <c r="N1061" i="10"/>
  <c r="M1061" i="10"/>
  <c r="L1061" i="10"/>
  <c r="K1061" i="10"/>
  <c r="J1061" i="10"/>
  <c r="I1061" i="10"/>
  <c r="H1061" i="10"/>
  <c r="G1061" i="10"/>
  <c r="V1060" i="10"/>
  <c r="U1060" i="10"/>
  <c r="U1059" i="10" s="1"/>
  <c r="T1060" i="10"/>
  <c r="T1059" i="10" s="1"/>
  <c r="S1060" i="10"/>
  <c r="S1059" i="10" s="1"/>
  <c r="R1060" i="10"/>
  <c r="Q1060" i="10"/>
  <c r="Q1059" i="10" s="1"/>
  <c r="P1060" i="10"/>
  <c r="P1059" i="10" s="1"/>
  <c r="O1060" i="10"/>
  <c r="O1059" i="10" s="1"/>
  <c r="N1060" i="10"/>
  <c r="N1059" i="10" s="1"/>
  <c r="M1060" i="10"/>
  <c r="M1059" i="10" s="1"/>
  <c r="L1060" i="10"/>
  <c r="K1060" i="10"/>
  <c r="K1059" i="10" s="1"/>
  <c r="J1060" i="10"/>
  <c r="J1059" i="10" s="1"/>
  <c r="I1060" i="10"/>
  <c r="H1060" i="10"/>
  <c r="H1059" i="10" s="1"/>
  <c r="G1060" i="10"/>
  <c r="G1059" i="10" s="1"/>
  <c r="V1059" i="10"/>
  <c r="V1058" i="10"/>
  <c r="U1058" i="10"/>
  <c r="T1058" i="10"/>
  <c r="S1058" i="10"/>
  <c r="R1058" i="10"/>
  <c r="Q1058" i="10"/>
  <c r="P1058" i="10"/>
  <c r="O1058" i="10"/>
  <c r="N1058" i="10"/>
  <c r="M1058" i="10"/>
  <c r="L1058" i="10"/>
  <c r="K1058" i="10"/>
  <c r="J1058" i="10"/>
  <c r="I1058" i="10"/>
  <c r="H1058" i="10"/>
  <c r="G1058" i="10"/>
  <c r="V1057" i="10"/>
  <c r="U1057" i="10"/>
  <c r="U1056" i="10" s="1"/>
  <c r="T1057" i="10"/>
  <c r="T1056" i="10" s="1"/>
  <c r="S1057" i="10"/>
  <c r="S1056" i="10" s="1"/>
  <c r="R1057" i="10"/>
  <c r="Q1057" i="10"/>
  <c r="P1057" i="10"/>
  <c r="P1056" i="10" s="1"/>
  <c r="O1057" i="10"/>
  <c r="O1056" i="10" s="1"/>
  <c r="N1057" i="10"/>
  <c r="M1057" i="10"/>
  <c r="M1056" i="10" s="1"/>
  <c r="L1057" i="10"/>
  <c r="L1056" i="10" s="1"/>
  <c r="K1057" i="10"/>
  <c r="J1057" i="10"/>
  <c r="I1057" i="10"/>
  <c r="I1056" i="10" s="1"/>
  <c r="H1057" i="10"/>
  <c r="H1056" i="10" s="1"/>
  <c r="G1057" i="10"/>
  <c r="G1056" i="10" s="1"/>
  <c r="V1055" i="10"/>
  <c r="U1055" i="10"/>
  <c r="T1055" i="10"/>
  <c r="S1055" i="10"/>
  <c r="R1055" i="10"/>
  <c r="Q1055" i="10"/>
  <c r="P1055" i="10"/>
  <c r="O1055" i="10"/>
  <c r="N1055" i="10"/>
  <c r="M1055" i="10"/>
  <c r="L1055" i="10"/>
  <c r="K1055" i="10"/>
  <c r="J1055" i="10"/>
  <c r="I1055" i="10"/>
  <c r="H1055" i="10"/>
  <c r="G1055" i="10"/>
  <c r="V1054" i="10"/>
  <c r="V1053" i="10" s="1"/>
  <c r="U1054" i="10"/>
  <c r="U1053" i="10" s="1"/>
  <c r="T1054" i="10"/>
  <c r="T1053" i="10" s="1"/>
  <c r="S1054" i="10"/>
  <c r="R1054" i="10"/>
  <c r="R1053" i="10" s="1"/>
  <c r="Q1054" i="10"/>
  <c r="Q1053" i="10" s="1"/>
  <c r="P1054" i="10"/>
  <c r="P1053" i="10" s="1"/>
  <c r="O1054" i="10"/>
  <c r="N1054" i="10"/>
  <c r="M1054" i="10"/>
  <c r="M1053" i="10" s="1"/>
  <c r="L1054" i="10"/>
  <c r="L1053" i="10" s="1"/>
  <c r="K1054" i="10"/>
  <c r="J1054" i="10"/>
  <c r="J1053" i="10" s="1"/>
  <c r="I1054" i="10"/>
  <c r="H1054" i="10"/>
  <c r="H1053" i="10" s="1"/>
  <c r="G1054" i="10"/>
  <c r="G1053" i="10" s="1"/>
  <c r="V1052" i="10"/>
  <c r="U1052" i="10"/>
  <c r="T1052" i="10"/>
  <c r="S1052" i="10"/>
  <c r="R1052" i="10"/>
  <c r="Q1052" i="10"/>
  <c r="P1052" i="10"/>
  <c r="O1052" i="10"/>
  <c r="N1052" i="10"/>
  <c r="M1052" i="10"/>
  <c r="L1052" i="10"/>
  <c r="K1052" i="10"/>
  <c r="J1052" i="10"/>
  <c r="I1052" i="10"/>
  <c r="H1052" i="10"/>
  <c r="G1052" i="10"/>
  <c r="V1051" i="10"/>
  <c r="V1050" i="10" s="1"/>
  <c r="U1051" i="10"/>
  <c r="U1050" i="10" s="1"/>
  <c r="T1051" i="10"/>
  <c r="T1050" i="10" s="1"/>
  <c r="S1051" i="10"/>
  <c r="S1050" i="10" s="1"/>
  <c r="R1051" i="10"/>
  <c r="R1050" i="10" s="1"/>
  <c r="Q1051" i="10"/>
  <c r="Q1050" i="10" s="1"/>
  <c r="P1051" i="10"/>
  <c r="P1050" i="10" s="1"/>
  <c r="O1051" i="10"/>
  <c r="O1050" i="10" s="1"/>
  <c r="N1051" i="10"/>
  <c r="M1051" i="10"/>
  <c r="M1050" i="10" s="1"/>
  <c r="L1051" i="10"/>
  <c r="L1050" i="10" s="1"/>
  <c r="K1051" i="10"/>
  <c r="K1050" i="10" s="1"/>
  <c r="J1051" i="10"/>
  <c r="J1050" i="10" s="1"/>
  <c r="I1051" i="10"/>
  <c r="I1050" i="10" s="1"/>
  <c r="H1051" i="10"/>
  <c r="H1050" i="10" s="1"/>
  <c r="G1051" i="10"/>
  <c r="G1050" i="10" s="1"/>
  <c r="V1049" i="10"/>
  <c r="U1049" i="10"/>
  <c r="T1049" i="10"/>
  <c r="S1049" i="10"/>
  <c r="R1049" i="10"/>
  <c r="Q1049" i="10"/>
  <c r="P1049" i="10"/>
  <c r="O1049" i="10"/>
  <c r="N1049" i="10"/>
  <c r="M1049" i="10"/>
  <c r="L1049" i="10"/>
  <c r="K1049" i="10"/>
  <c r="J1049" i="10"/>
  <c r="I1049" i="10"/>
  <c r="H1049" i="10"/>
  <c r="G1049" i="10"/>
  <c r="V1048" i="10"/>
  <c r="U1048" i="10"/>
  <c r="T1048" i="10"/>
  <c r="T1047" i="10" s="1"/>
  <c r="S1048" i="10"/>
  <c r="R1048" i="10"/>
  <c r="R1047" i="10" s="1"/>
  <c r="Q1048" i="10"/>
  <c r="Q1047" i="10" s="1"/>
  <c r="P1048" i="10"/>
  <c r="P1047" i="10" s="1"/>
  <c r="O1048" i="10"/>
  <c r="O1047" i="10" s="1"/>
  <c r="N1048" i="10"/>
  <c r="N1047" i="10" s="1"/>
  <c r="M1048" i="10"/>
  <c r="M1047" i="10" s="1"/>
  <c r="L1048" i="10"/>
  <c r="K1048" i="10"/>
  <c r="K1047" i="10" s="1"/>
  <c r="J1048" i="10"/>
  <c r="J1047" i="10" s="1"/>
  <c r="I1048" i="10"/>
  <c r="I1047" i="10" s="1"/>
  <c r="H1048" i="10"/>
  <c r="H1047" i="10" s="1"/>
  <c r="G1048" i="10"/>
  <c r="V1046" i="10"/>
  <c r="U1046" i="10"/>
  <c r="T1046" i="10"/>
  <c r="S1046" i="10"/>
  <c r="R1046" i="10"/>
  <c r="Q1046" i="10"/>
  <c r="P1046" i="10"/>
  <c r="O1046" i="10"/>
  <c r="N1046" i="10"/>
  <c r="M1046" i="10"/>
  <c r="L1046" i="10"/>
  <c r="K1046" i="10"/>
  <c r="J1046" i="10"/>
  <c r="I1046" i="10"/>
  <c r="H1046" i="10"/>
  <c r="G1046" i="10"/>
  <c r="V1045" i="10"/>
  <c r="V1044" i="10" s="1"/>
  <c r="U1045" i="10"/>
  <c r="U1044" i="10" s="1"/>
  <c r="T1045" i="10"/>
  <c r="T1044" i="10" s="1"/>
  <c r="S1045" i="10"/>
  <c r="S1044" i="10" s="1"/>
  <c r="R1045" i="10"/>
  <c r="R1044" i="10" s="1"/>
  <c r="Q1045" i="10"/>
  <c r="Q1044" i="10" s="1"/>
  <c r="P1045" i="10"/>
  <c r="P1044" i="10" s="1"/>
  <c r="O1045" i="10"/>
  <c r="O1044" i="10" s="1"/>
  <c r="N1045" i="10"/>
  <c r="N1044" i="10" s="1"/>
  <c r="M1045" i="10"/>
  <c r="M1044" i="10" s="1"/>
  <c r="L1045" i="10"/>
  <c r="L1044" i="10" s="1"/>
  <c r="K1045" i="10"/>
  <c r="K1044" i="10" s="1"/>
  <c r="J1045" i="10"/>
  <c r="J1044" i="10" s="1"/>
  <c r="I1045" i="10"/>
  <c r="I1044" i="10" s="1"/>
  <c r="H1045" i="10"/>
  <c r="G1045" i="10"/>
  <c r="V1042" i="10"/>
  <c r="U1042" i="10"/>
  <c r="T1042" i="10"/>
  <c r="S1042" i="10"/>
  <c r="R1042" i="10"/>
  <c r="Q1042" i="10"/>
  <c r="P1042" i="10"/>
  <c r="O1042" i="10"/>
  <c r="N1042" i="10"/>
  <c r="M1042" i="10"/>
  <c r="L1042" i="10"/>
  <c r="K1042" i="10"/>
  <c r="J1042" i="10"/>
  <c r="I1042" i="10"/>
  <c r="H1042" i="10"/>
  <c r="G1042" i="10"/>
  <c r="V1041" i="10"/>
  <c r="U1041" i="10"/>
  <c r="T1041" i="10"/>
  <c r="S1041" i="10"/>
  <c r="R1041" i="10"/>
  <c r="Q1041" i="10"/>
  <c r="P1041" i="10"/>
  <c r="O1041" i="10"/>
  <c r="N1041" i="10"/>
  <c r="M1041" i="10"/>
  <c r="L1041" i="10"/>
  <c r="K1041" i="10"/>
  <c r="J1041" i="10"/>
  <c r="I1041" i="10"/>
  <c r="H1041" i="10"/>
  <c r="G1041" i="10"/>
  <c r="V1040" i="10"/>
  <c r="U1040" i="10"/>
  <c r="T1040" i="10"/>
  <c r="T1039" i="10" s="1"/>
  <c r="S1040" i="10"/>
  <c r="S1039" i="10" s="1"/>
  <c r="R1040" i="10"/>
  <c r="Q1040" i="10"/>
  <c r="P1040" i="10"/>
  <c r="P1039" i="10" s="1"/>
  <c r="O1040" i="10"/>
  <c r="O1039" i="10" s="1"/>
  <c r="N1040" i="10"/>
  <c r="M1040" i="10"/>
  <c r="L1040" i="10"/>
  <c r="L1039" i="10" s="1"/>
  <c r="K1040" i="10"/>
  <c r="K1039" i="10" s="1"/>
  <c r="J1040" i="10"/>
  <c r="I1040" i="10"/>
  <c r="H1040" i="10"/>
  <c r="H1039" i="10" s="1"/>
  <c r="G1040" i="10"/>
  <c r="G1039" i="10" s="1"/>
  <c r="V1038" i="10"/>
  <c r="U1038" i="10"/>
  <c r="T1038" i="10"/>
  <c r="S1038" i="10"/>
  <c r="R1038" i="10"/>
  <c r="Q1038" i="10"/>
  <c r="P1038" i="10"/>
  <c r="O1038" i="10"/>
  <c r="N1038" i="10"/>
  <c r="M1038" i="10"/>
  <c r="L1038" i="10"/>
  <c r="K1038" i="10"/>
  <c r="J1038" i="10"/>
  <c r="I1038" i="10"/>
  <c r="H1038" i="10"/>
  <c r="G1038" i="10"/>
  <c r="V1037" i="10"/>
  <c r="V1036" i="10" s="1"/>
  <c r="U1037" i="10"/>
  <c r="U1036" i="10" s="1"/>
  <c r="T1037" i="10"/>
  <c r="T1036" i="10" s="1"/>
  <c r="S1037" i="10"/>
  <c r="S1036" i="10" s="1"/>
  <c r="R1037" i="10"/>
  <c r="R1036" i="10" s="1"/>
  <c r="Q1037" i="10"/>
  <c r="P1037" i="10"/>
  <c r="P1036" i="10" s="1"/>
  <c r="O1037" i="10"/>
  <c r="O1036" i="10" s="1"/>
  <c r="N1037" i="10"/>
  <c r="N1036" i="10" s="1"/>
  <c r="M1037" i="10"/>
  <c r="M1036" i="10" s="1"/>
  <c r="L1037" i="10"/>
  <c r="L1036" i="10" s="1"/>
  <c r="K1037" i="10"/>
  <c r="K1036" i="10" s="1"/>
  <c r="J1037" i="10"/>
  <c r="J1036" i="10" s="1"/>
  <c r="I1037" i="10"/>
  <c r="I1036" i="10" s="1"/>
  <c r="H1037" i="10"/>
  <c r="H1036" i="10" s="1"/>
  <c r="G1037" i="10"/>
  <c r="G1036" i="10" s="1"/>
  <c r="V1035" i="10"/>
  <c r="U1035" i="10"/>
  <c r="T1035" i="10"/>
  <c r="S1035" i="10"/>
  <c r="R1035" i="10"/>
  <c r="Q1035" i="10"/>
  <c r="P1035" i="10"/>
  <c r="O1035" i="10"/>
  <c r="N1035" i="10"/>
  <c r="M1035" i="10"/>
  <c r="L1035" i="10"/>
  <c r="K1035" i="10"/>
  <c r="J1035" i="10"/>
  <c r="I1035" i="10"/>
  <c r="H1035" i="10"/>
  <c r="G1035" i="10"/>
  <c r="V1034" i="10"/>
  <c r="U1034" i="10"/>
  <c r="T1034" i="10"/>
  <c r="S1034" i="10"/>
  <c r="R1034" i="10"/>
  <c r="Q1034" i="10"/>
  <c r="P1034" i="10"/>
  <c r="O1034" i="10"/>
  <c r="N1034" i="10"/>
  <c r="M1034" i="10"/>
  <c r="L1034" i="10"/>
  <c r="K1034" i="10"/>
  <c r="J1034" i="10"/>
  <c r="I1034" i="10"/>
  <c r="H1034" i="10"/>
  <c r="G1034" i="10"/>
  <c r="V1033" i="10"/>
  <c r="V1032" i="10" s="1"/>
  <c r="U1033" i="10"/>
  <c r="T1033" i="10"/>
  <c r="T1032" i="10" s="1"/>
  <c r="S1033" i="10"/>
  <c r="S1032" i="10" s="1"/>
  <c r="R1033" i="10"/>
  <c r="R1032" i="10" s="1"/>
  <c r="Q1033" i="10"/>
  <c r="P1033" i="10"/>
  <c r="P1032" i="10" s="1"/>
  <c r="O1033" i="10"/>
  <c r="O1032" i="10" s="1"/>
  <c r="N1033" i="10"/>
  <c r="N1032" i="10" s="1"/>
  <c r="M1033" i="10"/>
  <c r="L1033" i="10"/>
  <c r="L1032" i="10" s="1"/>
  <c r="K1033" i="10"/>
  <c r="K1032" i="10" s="1"/>
  <c r="J1033" i="10"/>
  <c r="J1032" i="10" s="1"/>
  <c r="I1033" i="10"/>
  <c r="H1033" i="10"/>
  <c r="H1032" i="10" s="1"/>
  <c r="G1033" i="10"/>
  <c r="G1032" i="10" s="1"/>
  <c r="V1031" i="10"/>
  <c r="U1031" i="10"/>
  <c r="T1031" i="10"/>
  <c r="S1031" i="10"/>
  <c r="R1031" i="10"/>
  <c r="Q1031" i="10"/>
  <c r="P1031" i="10"/>
  <c r="O1031" i="10"/>
  <c r="N1031" i="10"/>
  <c r="M1031" i="10"/>
  <c r="L1031" i="10"/>
  <c r="K1031" i="10"/>
  <c r="J1031" i="10"/>
  <c r="I1031" i="10"/>
  <c r="H1031" i="10"/>
  <c r="G1031" i="10"/>
  <c r="V1030" i="10"/>
  <c r="V1029" i="10" s="1"/>
  <c r="U1030" i="10"/>
  <c r="U1029" i="10" s="1"/>
  <c r="T1030" i="10"/>
  <c r="T1029" i="10" s="1"/>
  <c r="S1030" i="10"/>
  <c r="S1029" i="10" s="1"/>
  <c r="R1030" i="10"/>
  <c r="R1029" i="10" s="1"/>
  <c r="Q1030" i="10"/>
  <c r="Q1029" i="10" s="1"/>
  <c r="P1030" i="10"/>
  <c r="P1029" i="10" s="1"/>
  <c r="O1030" i="10"/>
  <c r="O1029" i="10" s="1"/>
  <c r="N1030" i="10"/>
  <c r="N1029" i="10" s="1"/>
  <c r="M1030" i="10"/>
  <c r="M1029" i="10" s="1"/>
  <c r="L1030" i="10"/>
  <c r="L1029" i="10" s="1"/>
  <c r="K1030" i="10"/>
  <c r="J1030" i="10"/>
  <c r="J1029" i="10" s="1"/>
  <c r="I1030" i="10"/>
  <c r="I1029" i="10" s="1"/>
  <c r="H1030" i="10"/>
  <c r="H1029" i="10" s="1"/>
  <c r="G1030" i="10"/>
  <c r="G1029" i="10" s="1"/>
  <c r="V1028" i="10"/>
  <c r="U1028" i="10"/>
  <c r="T1028" i="10"/>
  <c r="S1028" i="10"/>
  <c r="R1028" i="10"/>
  <c r="Q1028" i="10"/>
  <c r="P1028" i="10"/>
  <c r="O1028" i="10"/>
  <c r="N1028" i="10"/>
  <c r="M1028" i="10"/>
  <c r="L1028" i="10"/>
  <c r="K1028" i="10"/>
  <c r="J1028" i="10"/>
  <c r="I1028" i="10"/>
  <c r="H1028" i="10"/>
  <c r="G1028" i="10"/>
  <c r="V1027" i="10"/>
  <c r="U1027" i="10"/>
  <c r="T1027" i="10"/>
  <c r="S1027" i="10"/>
  <c r="R1027" i="10"/>
  <c r="Q1027" i="10"/>
  <c r="P1027" i="10"/>
  <c r="O1027" i="10"/>
  <c r="N1027" i="10"/>
  <c r="M1027" i="10"/>
  <c r="L1027" i="10"/>
  <c r="K1027" i="10"/>
  <c r="J1027" i="10"/>
  <c r="I1027" i="10"/>
  <c r="H1027" i="10"/>
  <c r="G1027" i="10"/>
  <c r="V1026" i="10"/>
  <c r="U1026" i="10"/>
  <c r="U1025" i="10" s="1"/>
  <c r="T1026" i="10"/>
  <c r="T1025" i="10" s="1"/>
  <c r="S1026" i="10"/>
  <c r="R1026" i="10"/>
  <c r="R1025" i="10" s="1"/>
  <c r="Q1026" i="10"/>
  <c r="Q1025" i="10" s="1"/>
  <c r="P1026" i="10"/>
  <c r="P1025" i="10" s="1"/>
  <c r="O1026" i="10"/>
  <c r="O1025" i="10" s="1"/>
  <c r="N1026" i="10"/>
  <c r="N1025" i="10" s="1"/>
  <c r="M1026" i="10"/>
  <c r="M1025" i="10" s="1"/>
  <c r="L1026" i="10"/>
  <c r="L1025" i="10" s="1"/>
  <c r="K1026" i="10"/>
  <c r="J1026" i="10"/>
  <c r="J1025" i="10" s="1"/>
  <c r="I1026" i="10"/>
  <c r="I1025" i="10" s="1"/>
  <c r="H1026" i="10"/>
  <c r="H1025" i="10" s="1"/>
  <c r="G1026" i="10"/>
  <c r="G1025" i="10" s="1"/>
  <c r="V1025" i="10"/>
  <c r="V1024" i="10"/>
  <c r="U1024" i="10"/>
  <c r="T1024" i="10"/>
  <c r="S1024" i="10"/>
  <c r="R1024" i="10"/>
  <c r="Q1024" i="10"/>
  <c r="P1024" i="10"/>
  <c r="O1024" i="10"/>
  <c r="N1024" i="10"/>
  <c r="M1024" i="10"/>
  <c r="L1024" i="10"/>
  <c r="K1024" i="10"/>
  <c r="J1024" i="10"/>
  <c r="I1024" i="10"/>
  <c r="H1024" i="10"/>
  <c r="G1024" i="10"/>
  <c r="V1023" i="10"/>
  <c r="V1022" i="10" s="1"/>
  <c r="U1023" i="10"/>
  <c r="U1022" i="10" s="1"/>
  <c r="T1023" i="10"/>
  <c r="S1023" i="10"/>
  <c r="S1022" i="10" s="1"/>
  <c r="R1023" i="10"/>
  <c r="R1022" i="10" s="1"/>
  <c r="Q1023" i="10"/>
  <c r="Q1022" i="10" s="1"/>
  <c r="P1023" i="10"/>
  <c r="P1022" i="10" s="1"/>
  <c r="O1023" i="10"/>
  <c r="O1022" i="10" s="1"/>
  <c r="N1023" i="10"/>
  <c r="N1022" i="10" s="1"/>
  <c r="M1023" i="10"/>
  <c r="M1022" i="10" s="1"/>
  <c r="L1023" i="10"/>
  <c r="L1022" i="10" s="1"/>
  <c r="K1023" i="10"/>
  <c r="K1022" i="10" s="1"/>
  <c r="J1023" i="10"/>
  <c r="J1022" i="10" s="1"/>
  <c r="I1023" i="10"/>
  <c r="I1022" i="10" s="1"/>
  <c r="H1023" i="10"/>
  <c r="H1022" i="10" s="1"/>
  <c r="G1023" i="10"/>
  <c r="G1022" i="10" s="1"/>
  <c r="V1020" i="10"/>
  <c r="U1020" i="10"/>
  <c r="T1020" i="10"/>
  <c r="S1020" i="10"/>
  <c r="R1020" i="10"/>
  <c r="Q1020" i="10"/>
  <c r="P1020" i="10"/>
  <c r="O1020" i="10"/>
  <c r="N1020" i="10"/>
  <c r="M1020" i="10"/>
  <c r="L1020" i="10"/>
  <c r="K1020" i="10"/>
  <c r="J1020" i="10"/>
  <c r="I1020" i="10"/>
  <c r="H1020" i="10"/>
  <c r="G1020" i="10"/>
  <c r="V1019" i="10"/>
  <c r="U1019" i="10"/>
  <c r="T1019" i="10"/>
  <c r="S1019" i="10"/>
  <c r="R1019" i="10"/>
  <c r="Q1019" i="10"/>
  <c r="P1019" i="10"/>
  <c r="O1019" i="10"/>
  <c r="N1019" i="10"/>
  <c r="M1019" i="10"/>
  <c r="L1019" i="10"/>
  <c r="K1019" i="10"/>
  <c r="J1019" i="10"/>
  <c r="I1019" i="10"/>
  <c r="H1019" i="10"/>
  <c r="G1019" i="10"/>
  <c r="V1018" i="10"/>
  <c r="U1018" i="10"/>
  <c r="T1018" i="10"/>
  <c r="T1017" i="10" s="1"/>
  <c r="S1018" i="10"/>
  <c r="S1017" i="10" s="1"/>
  <c r="R1018" i="10"/>
  <c r="Q1018" i="10"/>
  <c r="Q1017" i="10" s="1"/>
  <c r="P1018" i="10"/>
  <c r="P1017" i="10" s="1"/>
  <c r="O1018" i="10"/>
  <c r="O1017" i="10" s="1"/>
  <c r="N1018" i="10"/>
  <c r="N1017" i="10" s="1"/>
  <c r="M1018" i="10"/>
  <c r="M1017" i="10" s="1"/>
  <c r="L1018" i="10"/>
  <c r="L1017" i="10" s="1"/>
  <c r="K1018" i="10"/>
  <c r="K1017" i="10" s="1"/>
  <c r="J1018" i="10"/>
  <c r="I1018" i="10"/>
  <c r="I1017" i="10" s="1"/>
  <c r="H1018" i="10"/>
  <c r="H1017" i="10" s="1"/>
  <c r="G1018" i="10"/>
  <c r="G1017" i="10" s="1"/>
  <c r="V1017" i="10"/>
  <c r="U1017" i="10"/>
  <c r="V1016" i="10"/>
  <c r="U1016" i="10"/>
  <c r="T1016" i="10"/>
  <c r="S1016" i="10"/>
  <c r="R1016" i="10"/>
  <c r="Q1016" i="10"/>
  <c r="P1016" i="10"/>
  <c r="O1016" i="10"/>
  <c r="N1016" i="10"/>
  <c r="M1016" i="10"/>
  <c r="L1016" i="10"/>
  <c r="K1016" i="10"/>
  <c r="J1016" i="10"/>
  <c r="I1016" i="10"/>
  <c r="H1016" i="10"/>
  <c r="G1016" i="10"/>
  <c r="V1015" i="10"/>
  <c r="U1015" i="10"/>
  <c r="T1015" i="10"/>
  <c r="S1015" i="10"/>
  <c r="R1015" i="10"/>
  <c r="Q1015" i="10"/>
  <c r="P1015" i="10"/>
  <c r="O1015" i="10"/>
  <c r="N1015" i="10"/>
  <c r="M1015" i="10"/>
  <c r="L1015" i="10"/>
  <c r="K1015" i="10"/>
  <c r="J1015" i="10"/>
  <c r="I1015" i="10"/>
  <c r="H1015" i="10"/>
  <c r="G1015" i="10"/>
  <c r="V1014" i="10"/>
  <c r="U1014" i="10"/>
  <c r="U1013" i="10" s="1"/>
  <c r="T1014" i="10"/>
  <c r="T1013" i="10" s="1"/>
  <c r="S1014" i="10"/>
  <c r="S1013" i="10" s="1"/>
  <c r="R1014" i="10"/>
  <c r="Q1014" i="10"/>
  <c r="Q1013" i="10" s="1"/>
  <c r="P1014" i="10"/>
  <c r="P1013" i="10" s="1"/>
  <c r="O1014" i="10"/>
  <c r="N1014" i="10"/>
  <c r="M1014" i="10"/>
  <c r="M1013" i="10" s="1"/>
  <c r="L1014" i="10"/>
  <c r="L1013" i="10" s="1"/>
  <c r="K1014" i="10"/>
  <c r="K1013" i="10" s="1"/>
  <c r="J1014" i="10"/>
  <c r="I1014" i="10"/>
  <c r="I1013" i="10" s="1"/>
  <c r="H1014" i="10"/>
  <c r="H1013" i="10" s="1"/>
  <c r="G1014" i="10"/>
  <c r="G1013" i="10" s="1"/>
  <c r="V1012" i="10"/>
  <c r="U1012" i="10"/>
  <c r="T1012" i="10"/>
  <c r="S1012" i="10"/>
  <c r="R1012" i="10"/>
  <c r="Q1012" i="10"/>
  <c r="P1012" i="10"/>
  <c r="O1012" i="10"/>
  <c r="N1012" i="10"/>
  <c r="M1012" i="10"/>
  <c r="L1012" i="10"/>
  <c r="K1012" i="10"/>
  <c r="J1012" i="10"/>
  <c r="I1012" i="10"/>
  <c r="H1012" i="10"/>
  <c r="G1012" i="10"/>
  <c r="V1011" i="10"/>
  <c r="U1011" i="10"/>
  <c r="T1011" i="10"/>
  <c r="S1011" i="10"/>
  <c r="R1011" i="10"/>
  <c r="Q1011" i="10"/>
  <c r="P1011" i="10"/>
  <c r="O1011" i="10"/>
  <c r="N1011" i="10"/>
  <c r="M1011" i="10"/>
  <c r="L1011" i="10"/>
  <c r="K1011" i="10"/>
  <c r="J1011" i="10"/>
  <c r="I1011" i="10"/>
  <c r="H1011" i="10"/>
  <c r="G1011" i="10"/>
  <c r="V1010" i="10"/>
  <c r="U1010" i="10"/>
  <c r="U1009" i="10" s="1"/>
  <c r="T1010" i="10"/>
  <c r="T1009" i="10" s="1"/>
  <c r="S1010" i="10"/>
  <c r="S1009" i="10" s="1"/>
  <c r="R1010" i="10"/>
  <c r="Q1010" i="10"/>
  <c r="Q1009" i="10" s="1"/>
  <c r="P1010" i="10"/>
  <c r="P1009" i="10" s="1"/>
  <c r="O1010" i="10"/>
  <c r="O1009" i="10" s="1"/>
  <c r="N1010" i="10"/>
  <c r="N1009" i="10" s="1"/>
  <c r="M1010" i="10"/>
  <c r="L1010" i="10"/>
  <c r="L1009" i="10" s="1"/>
  <c r="K1010" i="10"/>
  <c r="K1009" i="10" s="1"/>
  <c r="J1010" i="10"/>
  <c r="I1010" i="10"/>
  <c r="I1009" i="10" s="1"/>
  <c r="H1010" i="10"/>
  <c r="H1009" i="10" s="1"/>
  <c r="G1010" i="10"/>
  <c r="G1009" i="10" s="1"/>
  <c r="V1009"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5" i="10"/>
  <c r="U1005" i="10"/>
  <c r="T1005" i="10"/>
  <c r="S1005" i="10"/>
  <c r="R1005" i="10"/>
  <c r="Q1005" i="10"/>
  <c r="P1005" i="10"/>
  <c r="O1005" i="10"/>
  <c r="N1005" i="10"/>
  <c r="M1005" i="10"/>
  <c r="L1005" i="10"/>
  <c r="K1005" i="10"/>
  <c r="J1005" i="10"/>
  <c r="I1005" i="10"/>
  <c r="H1005" i="10"/>
  <c r="G1005" i="10"/>
  <c r="V1004" i="10"/>
  <c r="U1004" i="10"/>
  <c r="T1004" i="10"/>
  <c r="T1003" i="10" s="1"/>
  <c r="S1004" i="10"/>
  <c r="R1004" i="10"/>
  <c r="R1003" i="10" s="1"/>
  <c r="Q1004" i="10"/>
  <c r="Q1003" i="10" s="1"/>
  <c r="P1004" i="10"/>
  <c r="P1003" i="10" s="1"/>
  <c r="O1004" i="10"/>
  <c r="N1004" i="10"/>
  <c r="M1004" i="10"/>
  <c r="M1003" i="10" s="1"/>
  <c r="L1004" i="10"/>
  <c r="L1003" i="10" s="1"/>
  <c r="K1004" i="10"/>
  <c r="J1004" i="10"/>
  <c r="J1003" i="10" s="1"/>
  <c r="I1004" i="10"/>
  <c r="I1003" i="10" s="1"/>
  <c r="H1004" i="10"/>
  <c r="H1003" i="10" s="1"/>
  <c r="G1004"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1000" i="10"/>
  <c r="U1000" i="10"/>
  <c r="T1000" i="10"/>
  <c r="S1000" i="10"/>
  <c r="R1000" i="10"/>
  <c r="Q1000" i="10"/>
  <c r="P1000" i="10"/>
  <c r="O1000" i="10"/>
  <c r="N1000" i="10"/>
  <c r="M1000" i="10"/>
  <c r="L1000" i="10"/>
  <c r="K1000" i="10"/>
  <c r="J1000" i="10"/>
  <c r="I1000" i="10"/>
  <c r="H1000" i="10"/>
  <c r="G1000" i="10"/>
  <c r="V999" i="10"/>
  <c r="U999" i="10"/>
  <c r="T999" i="10"/>
  <c r="T998" i="10" s="1"/>
  <c r="S999" i="10"/>
  <c r="S998" i="10" s="1"/>
  <c r="R999" i="10"/>
  <c r="R998" i="10" s="1"/>
  <c r="Q999" i="10"/>
  <c r="P999" i="10"/>
  <c r="P998" i="10" s="1"/>
  <c r="O999" i="10"/>
  <c r="O998" i="10" s="1"/>
  <c r="N999" i="10"/>
  <c r="N998" i="10" s="1"/>
  <c r="M999" i="10"/>
  <c r="L999" i="10"/>
  <c r="L998" i="10" s="1"/>
  <c r="K999" i="10"/>
  <c r="K998" i="10" s="1"/>
  <c r="J999" i="10"/>
  <c r="J998" i="10" s="1"/>
  <c r="I999" i="10"/>
  <c r="H999" i="10"/>
  <c r="H998" i="10" s="1"/>
  <c r="G999" i="10"/>
  <c r="G998" i="10" s="1"/>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5" i="10"/>
  <c r="U995" i="10"/>
  <c r="T995" i="10"/>
  <c r="S995" i="10"/>
  <c r="R995" i="10"/>
  <c r="Q995" i="10"/>
  <c r="P995" i="10"/>
  <c r="O995" i="10"/>
  <c r="N995" i="10"/>
  <c r="M995" i="10"/>
  <c r="L995" i="10"/>
  <c r="K995" i="10"/>
  <c r="J995" i="10"/>
  <c r="I995" i="10"/>
  <c r="H995" i="10"/>
  <c r="G995" i="10"/>
  <c r="V994" i="10"/>
  <c r="V993" i="10" s="1"/>
  <c r="U994" i="10"/>
  <c r="U993" i="10" s="1"/>
  <c r="T994" i="10"/>
  <c r="T993" i="10" s="1"/>
  <c r="S994" i="10"/>
  <c r="S993" i="10" s="1"/>
  <c r="R994" i="10"/>
  <c r="Q994" i="10"/>
  <c r="P994" i="10"/>
  <c r="O994" i="10"/>
  <c r="N994" i="10"/>
  <c r="N993" i="10" s="1"/>
  <c r="M994" i="10"/>
  <c r="M993" i="10" s="1"/>
  <c r="L994" i="10"/>
  <c r="L993" i="10" s="1"/>
  <c r="K994" i="10"/>
  <c r="K993" i="10" s="1"/>
  <c r="J994" i="10"/>
  <c r="J993" i="10" s="1"/>
  <c r="I994" i="10"/>
  <c r="H994" i="10"/>
  <c r="G994"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V988" i="10"/>
  <c r="U988" i="10"/>
  <c r="T988" i="10"/>
  <c r="S988" i="10"/>
  <c r="R988" i="10"/>
  <c r="Q988" i="10"/>
  <c r="P988" i="10"/>
  <c r="O988" i="10"/>
  <c r="N988" i="10"/>
  <c r="M988" i="10"/>
  <c r="L988" i="10"/>
  <c r="K988" i="10"/>
  <c r="J988" i="10"/>
  <c r="I988" i="10"/>
  <c r="H988" i="10"/>
  <c r="G988" i="10"/>
  <c r="V987" i="10"/>
  <c r="U987" i="10"/>
  <c r="U986" i="10" s="1"/>
  <c r="T987" i="10"/>
  <c r="S987" i="10"/>
  <c r="R987" i="10"/>
  <c r="Q987" i="10"/>
  <c r="Q986" i="10" s="1"/>
  <c r="P987" i="10"/>
  <c r="P986" i="10" s="1"/>
  <c r="O987" i="10"/>
  <c r="N987" i="10"/>
  <c r="M987" i="10"/>
  <c r="M986" i="10" s="1"/>
  <c r="L987" i="10"/>
  <c r="K987" i="10"/>
  <c r="J987" i="10"/>
  <c r="J986" i="10" s="1"/>
  <c r="I987" i="10"/>
  <c r="I986" i="10" s="1"/>
  <c r="H987" i="10"/>
  <c r="G987" i="10"/>
  <c r="G985" i="10"/>
  <c r="W985" i="10" s="1"/>
  <c r="V984" i="10"/>
  <c r="U984" i="10"/>
  <c r="T984" i="10"/>
  <c r="S984" i="10"/>
  <c r="S983" i="10" s="1"/>
  <c r="R984" i="10"/>
  <c r="R983" i="10" s="1"/>
  <c r="Q984" i="10"/>
  <c r="Q983" i="10" s="1"/>
  <c r="P984" i="10"/>
  <c r="P983" i="10" s="1"/>
  <c r="O984" i="10"/>
  <c r="O983" i="10" s="1"/>
  <c r="N984" i="10"/>
  <c r="N983" i="10" s="1"/>
  <c r="M984" i="10"/>
  <c r="M983" i="10" s="1"/>
  <c r="L984" i="10"/>
  <c r="L983" i="10" s="1"/>
  <c r="K984" i="10"/>
  <c r="K983" i="10" s="1"/>
  <c r="J984" i="10"/>
  <c r="J983" i="10" s="1"/>
  <c r="I984" i="10"/>
  <c r="I983" i="10" s="1"/>
  <c r="H984" i="10"/>
  <c r="H983" i="10" s="1"/>
  <c r="G984" i="10"/>
  <c r="V983" i="10"/>
  <c r="U983" i="10"/>
  <c r="T983" i="10"/>
  <c r="G982" i="10"/>
  <c r="W982" i="10" s="1"/>
  <c r="G981" i="10"/>
  <c r="W981" i="10" s="1"/>
  <c r="T979" i="10"/>
  <c r="S979" i="10"/>
  <c r="R979" i="10"/>
  <c r="Q979" i="10"/>
  <c r="P979" i="10"/>
  <c r="N979" i="10"/>
  <c r="M979" i="10"/>
  <c r="L979" i="10"/>
  <c r="J979" i="10"/>
  <c r="I979" i="10"/>
  <c r="H979" i="10"/>
  <c r="G980" i="10"/>
  <c r="W980" i="10" s="1"/>
  <c r="V979" i="10"/>
  <c r="U979" i="10"/>
  <c r="G978" i="10"/>
  <c r="W978" i="10" s="1"/>
  <c r="V977" i="10"/>
  <c r="U977" i="10"/>
  <c r="T977" i="10"/>
  <c r="S977" i="10"/>
  <c r="R977" i="10"/>
  <c r="Q977" i="10"/>
  <c r="P977" i="10"/>
  <c r="O977" i="10"/>
  <c r="N977" i="10"/>
  <c r="M977" i="10"/>
  <c r="L977" i="10"/>
  <c r="K977" i="10"/>
  <c r="J977" i="10"/>
  <c r="I977" i="10"/>
  <c r="H977" i="10"/>
  <c r="G977" i="10"/>
  <c r="V976" i="10"/>
  <c r="U976" i="10"/>
  <c r="U975" i="10" s="1"/>
  <c r="T976" i="10"/>
  <c r="T975" i="10" s="1"/>
  <c r="S976" i="10"/>
  <c r="R976" i="10"/>
  <c r="Q976" i="10"/>
  <c r="Q975" i="10" s="1"/>
  <c r="P976" i="10"/>
  <c r="O976" i="10"/>
  <c r="O975" i="10" s="1"/>
  <c r="N976" i="10"/>
  <c r="N975" i="10" s="1"/>
  <c r="M976" i="10"/>
  <c r="M975" i="10" s="1"/>
  <c r="L976" i="10"/>
  <c r="K976" i="10"/>
  <c r="K975" i="10" s="1"/>
  <c r="J976" i="10"/>
  <c r="I976" i="10"/>
  <c r="I975" i="10" s="1"/>
  <c r="H976" i="10"/>
  <c r="H975" i="10" s="1"/>
  <c r="G976" i="10"/>
  <c r="K974" i="10"/>
  <c r="K972" i="10" s="1"/>
  <c r="J974" i="10"/>
  <c r="J972" i="10" s="1"/>
  <c r="I974" i="10"/>
  <c r="I972" i="10" s="1"/>
  <c r="H974" i="10"/>
  <c r="H972" i="10" s="1"/>
  <c r="G974" i="10"/>
  <c r="G973" i="10"/>
  <c r="W973" i="10" s="1"/>
  <c r="K971" i="10"/>
  <c r="K969" i="10" s="1"/>
  <c r="J971" i="10"/>
  <c r="J969" i="10" s="1"/>
  <c r="I971" i="10"/>
  <c r="I969" i="10" s="1"/>
  <c r="H971" i="10"/>
  <c r="H969" i="10" s="1"/>
  <c r="G971" i="10"/>
  <c r="G970" i="10"/>
  <c r="W970" i="10" s="1"/>
  <c r="V968" i="10"/>
  <c r="U968" i="10"/>
  <c r="T968" i="10"/>
  <c r="S968" i="10"/>
  <c r="R968" i="10"/>
  <c r="Q968" i="10"/>
  <c r="P968" i="10"/>
  <c r="O968" i="10"/>
  <c r="N968" i="10"/>
  <c r="M968" i="10"/>
  <c r="L968" i="10"/>
  <c r="K968" i="10"/>
  <c r="J968" i="10"/>
  <c r="I968" i="10"/>
  <c r="H968" i="10"/>
  <c r="G968" i="10"/>
  <c r="V967" i="10"/>
  <c r="V964" i="10" s="1"/>
  <c r="U967" i="10"/>
  <c r="U964" i="10" s="1"/>
  <c r="T967" i="10"/>
  <c r="T964" i="10" s="1"/>
  <c r="S967" i="10"/>
  <c r="R967" i="10"/>
  <c r="R964" i="10" s="1"/>
  <c r="Q967" i="10"/>
  <c r="Q964" i="10" s="1"/>
  <c r="P967" i="10"/>
  <c r="P964" i="10" s="1"/>
  <c r="O967" i="10"/>
  <c r="O964" i="10" s="1"/>
  <c r="N967" i="10"/>
  <c r="N964" i="10" s="1"/>
  <c r="M967" i="10"/>
  <c r="M964" i="10" s="1"/>
  <c r="L967" i="10"/>
  <c r="L964" i="10" s="1"/>
  <c r="K967" i="10"/>
  <c r="J967" i="10"/>
  <c r="J964" i="10" s="1"/>
  <c r="I967" i="10"/>
  <c r="I964" i="10" s="1"/>
  <c r="H967" i="10"/>
  <c r="G967" i="10"/>
  <c r="G966" i="10"/>
  <c r="H966" i="10" s="1"/>
  <c r="W966" i="10" s="1"/>
  <c r="G965" i="10"/>
  <c r="H965" i="10" s="1"/>
  <c r="K962" i="10"/>
  <c r="K960" i="10" s="1"/>
  <c r="J962" i="10"/>
  <c r="J960" i="10" s="1"/>
  <c r="I962" i="10"/>
  <c r="H962" i="10"/>
  <c r="H960" i="10" s="1"/>
  <c r="G962" i="10"/>
  <c r="G961" i="10"/>
  <c r="W961" i="10" s="1"/>
  <c r="K959" i="10"/>
  <c r="K957" i="10" s="1"/>
  <c r="J959" i="10"/>
  <c r="J957" i="10" s="1"/>
  <c r="I959" i="10"/>
  <c r="I957" i="10" s="1"/>
  <c r="H959" i="10"/>
  <c r="G959" i="10"/>
  <c r="G958" i="10"/>
  <c r="W958" i="10" s="1"/>
  <c r="V956" i="10"/>
  <c r="U956" i="10"/>
  <c r="T956" i="10"/>
  <c r="S956" i="10"/>
  <c r="R956" i="10"/>
  <c r="Q956" i="10"/>
  <c r="P956" i="10"/>
  <c r="O956" i="10"/>
  <c r="N956" i="10"/>
  <c r="M956" i="10"/>
  <c r="L956" i="10"/>
  <c r="K956" i="10"/>
  <c r="J956" i="10"/>
  <c r="I956" i="10"/>
  <c r="H956" i="10"/>
  <c r="G956" i="10"/>
  <c r="V955" i="10"/>
  <c r="V952" i="10" s="1"/>
  <c r="U955" i="10"/>
  <c r="T955" i="10"/>
  <c r="T952" i="10" s="1"/>
  <c r="S955" i="10"/>
  <c r="S952" i="10" s="1"/>
  <c r="R955" i="10"/>
  <c r="R952" i="10" s="1"/>
  <c r="Q955" i="10"/>
  <c r="P955" i="10"/>
  <c r="P952" i="10" s="1"/>
  <c r="O955" i="10"/>
  <c r="O952" i="10" s="1"/>
  <c r="N955" i="10"/>
  <c r="N952" i="10" s="1"/>
  <c r="M955" i="10"/>
  <c r="L955" i="10"/>
  <c r="L952" i="10" s="1"/>
  <c r="K955" i="10"/>
  <c r="K952" i="10" s="1"/>
  <c r="J955" i="10"/>
  <c r="J952" i="10" s="1"/>
  <c r="I955" i="10"/>
  <c r="I952" i="10" s="1"/>
  <c r="H955" i="10"/>
  <c r="G955" i="10"/>
  <c r="G954" i="10"/>
  <c r="H954" i="10" s="1"/>
  <c r="G953" i="10"/>
  <c r="H953" i="10" s="1"/>
  <c r="V949" i="10"/>
  <c r="U949" i="10"/>
  <c r="T949" i="10"/>
  <c r="S949" i="10"/>
  <c r="R949" i="10"/>
  <c r="Q949" i="10"/>
  <c r="P949" i="10"/>
  <c r="O949" i="10"/>
  <c r="N949" i="10"/>
  <c r="M949" i="10"/>
  <c r="L949" i="10"/>
  <c r="K949" i="10"/>
  <c r="J949" i="10"/>
  <c r="I949" i="10"/>
  <c r="H949" i="10"/>
  <c r="G949" i="10"/>
  <c r="V948" i="10"/>
  <c r="V947" i="10" s="1"/>
  <c r="U948" i="10"/>
  <c r="T948" i="10"/>
  <c r="T947" i="10" s="1"/>
  <c r="S948" i="10"/>
  <c r="S947" i="10" s="1"/>
  <c r="R948" i="10"/>
  <c r="R947" i="10" s="1"/>
  <c r="Q948" i="10"/>
  <c r="Q947" i="10" s="1"/>
  <c r="P948" i="10"/>
  <c r="P947" i="10" s="1"/>
  <c r="O948" i="10"/>
  <c r="O947" i="10" s="1"/>
  <c r="N948" i="10"/>
  <c r="N947" i="10" s="1"/>
  <c r="M948" i="10"/>
  <c r="L948" i="10"/>
  <c r="L947" i="10" s="1"/>
  <c r="K948" i="10"/>
  <c r="K947" i="10" s="1"/>
  <c r="J948" i="10"/>
  <c r="J947" i="10" s="1"/>
  <c r="I948" i="10"/>
  <c r="H948" i="10"/>
  <c r="H947" i="10" s="1"/>
  <c r="G948" i="10"/>
  <c r="G947" i="10" s="1"/>
  <c r="G946" i="10"/>
  <c r="W946" i="10" s="1"/>
  <c r="G945" i="10"/>
  <c r="M945" i="10" s="1"/>
  <c r="M943" i="10" s="1"/>
  <c r="G944" i="10"/>
  <c r="K944" i="10" s="1"/>
  <c r="K943" i="10" s="1"/>
  <c r="T940" i="10"/>
  <c r="G942" i="10"/>
  <c r="P940" i="10"/>
  <c r="L940" i="10"/>
  <c r="G941" i="10"/>
  <c r="V940" i="10"/>
  <c r="U940" i="10"/>
  <c r="S940" i="10"/>
  <c r="R940" i="10"/>
  <c r="Q940" i="10"/>
  <c r="O940" i="10"/>
  <c r="N940" i="10"/>
  <c r="M940" i="10"/>
  <c r="K940" i="10"/>
  <c r="J940" i="10"/>
  <c r="I940" i="10"/>
  <c r="V937" i="10"/>
  <c r="R937" i="10"/>
  <c r="N937" i="10"/>
  <c r="J937" i="10"/>
  <c r="G939" i="10"/>
  <c r="H939" i="10" s="1"/>
  <c r="S937" i="10"/>
  <c r="O937" i="10"/>
  <c r="K937" i="10"/>
  <c r="G938" i="10"/>
  <c r="U937" i="10"/>
  <c r="T937" i="10"/>
  <c r="Q937" i="10"/>
  <c r="P937" i="10"/>
  <c r="M937" i="10"/>
  <c r="L937" i="10"/>
  <c r="I937" i="10"/>
  <c r="U934" i="10"/>
  <c r="Q934" i="10"/>
  <c r="M934" i="10"/>
  <c r="I934" i="10"/>
  <c r="G936" i="10"/>
  <c r="H936" i="10" s="1"/>
  <c r="V934" i="10"/>
  <c r="R934" i="10"/>
  <c r="N934" i="10"/>
  <c r="J934" i="10"/>
  <c r="G935" i="10"/>
  <c r="H935" i="10" s="1"/>
  <c r="T934" i="10"/>
  <c r="S934" i="10"/>
  <c r="P934" i="10"/>
  <c r="O934" i="10"/>
  <c r="L934" i="10"/>
  <c r="K934" i="10"/>
  <c r="T931" i="10"/>
  <c r="P931" i="10"/>
  <c r="L931" i="10"/>
  <c r="G933" i="10"/>
  <c r="U931" i="10"/>
  <c r="Q931" i="10"/>
  <c r="M931" i="10"/>
  <c r="I931" i="10"/>
  <c r="G932" i="10"/>
  <c r="H932" i="10" s="1"/>
  <c r="V931" i="10"/>
  <c r="S931" i="10"/>
  <c r="R931" i="10"/>
  <c r="O931" i="10"/>
  <c r="N931" i="10"/>
  <c r="K931" i="10"/>
  <c r="J931" i="10"/>
  <c r="S928" i="10"/>
  <c r="O928" i="10"/>
  <c r="K928" i="10"/>
  <c r="G930" i="10"/>
  <c r="T928" i="10"/>
  <c r="P928" i="10"/>
  <c r="L928" i="10"/>
  <c r="G929" i="10"/>
  <c r="V928" i="10"/>
  <c r="U928" i="10"/>
  <c r="R928" i="10"/>
  <c r="Q928" i="10"/>
  <c r="N928" i="10"/>
  <c r="M928" i="10"/>
  <c r="J928" i="10"/>
  <c r="I928" i="10"/>
  <c r="V925" i="10"/>
  <c r="R925" i="10"/>
  <c r="N925" i="10"/>
  <c r="J925" i="10"/>
  <c r="G927" i="10"/>
  <c r="H927" i="10" s="1"/>
  <c r="S925" i="10"/>
  <c r="O925" i="10"/>
  <c r="K925" i="10"/>
  <c r="G926" i="10"/>
  <c r="H926" i="10" s="1"/>
  <c r="U925" i="10"/>
  <c r="T925" i="10"/>
  <c r="Q925" i="10"/>
  <c r="P925" i="10"/>
  <c r="M925" i="10"/>
  <c r="L925" i="10"/>
  <c r="I925" i="10"/>
  <c r="U920" i="10"/>
  <c r="Q920" i="10"/>
  <c r="M920" i="10"/>
  <c r="I920" i="10"/>
  <c r="G923" i="10"/>
  <c r="H923" i="10" s="1"/>
  <c r="V920" i="10"/>
  <c r="R920" i="10"/>
  <c r="N920" i="10"/>
  <c r="J920" i="10"/>
  <c r="G922" i="10"/>
  <c r="H922" i="10" s="1"/>
  <c r="S920" i="10"/>
  <c r="O920" i="10"/>
  <c r="K920" i="10"/>
  <c r="G921" i="10"/>
  <c r="T920" i="10"/>
  <c r="P920" i="10"/>
  <c r="L920" i="10"/>
  <c r="U917" i="10"/>
  <c r="Q917" i="10"/>
  <c r="M917" i="10"/>
  <c r="I917" i="10"/>
  <c r="G919" i="10"/>
  <c r="H919" i="10" s="1"/>
  <c r="V917" i="10"/>
  <c r="R917" i="10"/>
  <c r="N917" i="10"/>
  <c r="J917" i="10"/>
  <c r="G918" i="10"/>
  <c r="H918" i="10" s="1"/>
  <c r="T917" i="10"/>
  <c r="S917" i="10"/>
  <c r="P917" i="10"/>
  <c r="O917" i="10"/>
  <c r="L917" i="10"/>
  <c r="K917" i="10"/>
  <c r="T913" i="10"/>
  <c r="P913" i="10"/>
  <c r="L913" i="10"/>
  <c r="G916" i="10"/>
  <c r="U913" i="10"/>
  <c r="Q913" i="10"/>
  <c r="M913" i="10"/>
  <c r="I913" i="10"/>
  <c r="G915" i="10"/>
  <c r="H915" i="10" s="1"/>
  <c r="V913" i="10"/>
  <c r="R913" i="10"/>
  <c r="N913" i="10"/>
  <c r="J913" i="10"/>
  <c r="G914" i="10"/>
  <c r="H914" i="10" s="1"/>
  <c r="S913" i="10"/>
  <c r="O913" i="10"/>
  <c r="K913" i="10"/>
  <c r="T910" i="10"/>
  <c r="P910" i="10"/>
  <c r="L910" i="10"/>
  <c r="G912" i="10"/>
  <c r="U910" i="10"/>
  <c r="Q910" i="10"/>
  <c r="M910" i="10"/>
  <c r="I910" i="10"/>
  <c r="G911" i="10"/>
  <c r="H911" i="10" s="1"/>
  <c r="V910" i="10"/>
  <c r="S910" i="10"/>
  <c r="R910" i="10"/>
  <c r="O910" i="10"/>
  <c r="N910" i="10"/>
  <c r="K910" i="10"/>
  <c r="J910" i="10"/>
  <c r="S906" i="10"/>
  <c r="O906" i="10"/>
  <c r="K906" i="10"/>
  <c r="G909" i="10"/>
  <c r="H909" i="10" s="1"/>
  <c r="T906" i="10"/>
  <c r="P906" i="10"/>
  <c r="L906" i="10"/>
  <c r="G908" i="10"/>
  <c r="U906" i="10"/>
  <c r="Q906" i="10"/>
  <c r="M906" i="10"/>
  <c r="I906" i="10"/>
  <c r="G907" i="10"/>
  <c r="H907" i="10" s="1"/>
  <c r="V906" i="10"/>
  <c r="R906" i="10"/>
  <c r="N906" i="10"/>
  <c r="J906" i="10"/>
  <c r="S903" i="10"/>
  <c r="O903" i="10"/>
  <c r="K903" i="10"/>
  <c r="G905" i="10"/>
  <c r="T903" i="10"/>
  <c r="P903" i="10"/>
  <c r="L903" i="10"/>
  <c r="G904" i="10"/>
  <c r="V903" i="10"/>
  <c r="U903" i="10"/>
  <c r="R903" i="10"/>
  <c r="Q903" i="10"/>
  <c r="N903" i="10"/>
  <c r="M903" i="10"/>
  <c r="J903" i="10"/>
  <c r="I903" i="10"/>
  <c r="V898" i="10"/>
  <c r="R898" i="10"/>
  <c r="N898" i="10"/>
  <c r="J898" i="10"/>
  <c r="G901" i="10"/>
  <c r="H901" i="10" s="1"/>
  <c r="S898" i="10"/>
  <c r="O898" i="10"/>
  <c r="K898" i="10"/>
  <c r="G900" i="10"/>
  <c r="T898" i="10"/>
  <c r="P898" i="10"/>
  <c r="L898" i="10"/>
  <c r="G899" i="10"/>
  <c r="U898" i="10"/>
  <c r="Q898" i="10"/>
  <c r="M898" i="10"/>
  <c r="I898" i="10"/>
  <c r="V894" i="10"/>
  <c r="R894" i="10"/>
  <c r="N894" i="10"/>
  <c r="J894" i="10"/>
  <c r="G897" i="10"/>
  <c r="H897" i="10" s="1"/>
  <c r="S894" i="10"/>
  <c r="O894" i="10"/>
  <c r="K894" i="10"/>
  <c r="G896" i="10"/>
  <c r="T894" i="10"/>
  <c r="P894" i="10"/>
  <c r="L894" i="10"/>
  <c r="G895" i="10"/>
  <c r="U894" i="10"/>
  <c r="Q894" i="10"/>
  <c r="M894" i="10"/>
  <c r="I894" i="10"/>
  <c r="V890" i="10"/>
  <c r="R890" i="10"/>
  <c r="N890" i="10"/>
  <c r="J890" i="10"/>
  <c r="G893" i="10"/>
  <c r="H893" i="10" s="1"/>
  <c r="S890" i="10"/>
  <c r="O890" i="10"/>
  <c r="K890" i="10"/>
  <c r="G892" i="10"/>
  <c r="T890" i="10"/>
  <c r="P890" i="10"/>
  <c r="L890" i="10"/>
  <c r="G891" i="10"/>
  <c r="U890" i="10"/>
  <c r="Q890" i="10"/>
  <c r="M890" i="10"/>
  <c r="I890" i="10"/>
  <c r="G888" i="10"/>
  <c r="H888" i="10" s="1"/>
  <c r="S884" i="10"/>
  <c r="O884" i="10"/>
  <c r="K884" i="10"/>
  <c r="G887" i="10"/>
  <c r="T884" i="10"/>
  <c r="P884" i="10"/>
  <c r="L884" i="10"/>
  <c r="G886" i="10"/>
  <c r="U884" i="10"/>
  <c r="Q884" i="10"/>
  <c r="M884" i="10"/>
  <c r="I884" i="10"/>
  <c r="G885" i="10"/>
  <c r="H885" i="10" s="1"/>
  <c r="V884" i="10"/>
  <c r="R884" i="10"/>
  <c r="N884" i="10"/>
  <c r="J884" i="10"/>
  <c r="G883" i="10"/>
  <c r="H883" i="10" s="1"/>
  <c r="T879" i="10"/>
  <c r="P879" i="10"/>
  <c r="L879" i="10"/>
  <c r="G882" i="10"/>
  <c r="U879" i="10"/>
  <c r="Q879" i="10"/>
  <c r="M879" i="10"/>
  <c r="I879" i="10"/>
  <c r="G881" i="10"/>
  <c r="H881" i="10" s="1"/>
  <c r="V879" i="10"/>
  <c r="R879" i="10"/>
  <c r="N879" i="10"/>
  <c r="J879" i="10"/>
  <c r="G880" i="10"/>
  <c r="H880" i="10" s="1"/>
  <c r="S879" i="10"/>
  <c r="O879" i="10"/>
  <c r="K879" i="10"/>
  <c r="G878" i="10"/>
  <c r="U874" i="10"/>
  <c r="Q874" i="10"/>
  <c r="M874" i="10"/>
  <c r="I874" i="10"/>
  <c r="G877" i="10"/>
  <c r="H877" i="10" s="1"/>
  <c r="V874" i="10"/>
  <c r="R874" i="10"/>
  <c r="N874" i="10"/>
  <c r="J874" i="10"/>
  <c r="G876" i="10"/>
  <c r="H876" i="10" s="1"/>
  <c r="S874" i="10"/>
  <c r="O874" i="10"/>
  <c r="K874" i="10"/>
  <c r="G875" i="10"/>
  <c r="H875" i="10" s="1"/>
  <c r="T874" i="10"/>
  <c r="P874" i="10"/>
  <c r="L874" i="10"/>
  <c r="V871" i="10"/>
  <c r="V869" i="10" s="1"/>
  <c r="U871" i="10"/>
  <c r="U869" i="10" s="1"/>
  <c r="T871" i="10"/>
  <c r="T869" i="10" s="1"/>
  <c r="S871" i="10"/>
  <c r="S869" i="10" s="1"/>
  <c r="R871" i="10"/>
  <c r="R869" i="10" s="1"/>
  <c r="Q871" i="10"/>
  <c r="Q869" i="10" s="1"/>
  <c r="P871" i="10"/>
  <c r="P869" i="10" s="1"/>
  <c r="O871" i="10"/>
  <c r="O869" i="10" s="1"/>
  <c r="N871" i="10"/>
  <c r="N869" i="10" s="1"/>
  <c r="M871" i="10"/>
  <c r="M869" i="10" s="1"/>
  <c r="L871" i="10"/>
  <c r="L869" i="10" s="1"/>
  <c r="K871" i="10"/>
  <c r="K869" i="10" s="1"/>
  <c r="J871" i="10"/>
  <c r="J869" i="10" s="1"/>
  <c r="I871" i="10"/>
  <c r="I869" i="10" s="1"/>
  <c r="H871" i="10"/>
  <c r="G871" i="10"/>
  <c r="G870" i="10"/>
  <c r="G868" i="10"/>
  <c r="V867" i="10"/>
  <c r="V866" i="10" s="1"/>
  <c r="U867" i="10"/>
  <c r="U866" i="10" s="1"/>
  <c r="T867" i="10"/>
  <c r="T866" i="10" s="1"/>
  <c r="S867" i="10"/>
  <c r="S866" i="10" s="1"/>
  <c r="R867" i="10"/>
  <c r="R866" i="10" s="1"/>
  <c r="Q867" i="10"/>
  <c r="Q866" i="10" s="1"/>
  <c r="P867" i="10"/>
  <c r="P866" i="10" s="1"/>
  <c r="O867" i="10"/>
  <c r="O866" i="10" s="1"/>
  <c r="N867" i="10"/>
  <c r="N866" i="10" s="1"/>
  <c r="M867" i="10"/>
  <c r="M866" i="10" s="1"/>
  <c r="L867" i="10"/>
  <c r="L866" i="10" s="1"/>
  <c r="K867" i="10"/>
  <c r="K866" i="10" s="1"/>
  <c r="J867" i="10"/>
  <c r="J866" i="10" s="1"/>
  <c r="I867" i="10"/>
  <c r="I866" i="10" s="1"/>
  <c r="H867" i="10"/>
  <c r="G867" i="10"/>
  <c r="G865" i="10"/>
  <c r="W862" i="10"/>
  <c r="F861" i="10"/>
  <c r="F860" i="10"/>
  <c r="F859"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U602" i="10"/>
  <c r="T602" i="10"/>
  <c r="S602" i="10"/>
  <c r="R602" i="10"/>
  <c r="Q602" i="10"/>
  <c r="P602" i="10"/>
  <c r="O602" i="10"/>
  <c r="N602" i="10"/>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V578" i="10"/>
  <c r="U578" i="10"/>
  <c r="T578" i="10"/>
  <c r="S578" i="10"/>
  <c r="R578" i="10"/>
  <c r="Q578" i="10"/>
  <c r="P578" i="10"/>
  <c r="O578" i="10"/>
  <c r="N578" i="10"/>
  <c r="M578" i="10"/>
  <c r="L578" i="10"/>
  <c r="K578" i="10"/>
  <c r="J578" i="10"/>
  <c r="I578" i="10"/>
  <c r="H578" i="10"/>
  <c r="G578"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K861" i="10"/>
  <c r="J861" i="10"/>
  <c r="I861" i="10"/>
  <c r="H861" i="10"/>
  <c r="G1665" i="9"/>
  <c r="G1664" i="9"/>
  <c r="W1662" i="9"/>
  <c r="G1662" i="9"/>
  <c r="W1661" i="9"/>
  <c r="V1661" i="9"/>
  <c r="U1661" i="9"/>
  <c r="T1661" i="9"/>
  <c r="S1661" i="9"/>
  <c r="R1661" i="9"/>
  <c r="Q1661" i="9"/>
  <c r="P1661" i="9"/>
  <c r="O1661" i="9"/>
  <c r="G1661" i="9"/>
  <c r="L1661" i="9" s="1"/>
  <c r="W1660" i="9"/>
  <c r="V1660" i="9"/>
  <c r="U1660" i="9"/>
  <c r="T1660" i="9"/>
  <c r="S1660" i="9"/>
  <c r="R1660" i="9"/>
  <c r="Q1660" i="9"/>
  <c r="P1660" i="9"/>
  <c r="O1660" i="9"/>
  <c r="N1660" i="9"/>
  <c r="M1660" i="9"/>
  <c r="L1660" i="9"/>
  <c r="G1660" i="9"/>
  <c r="K1660" i="9" s="1"/>
  <c r="K1659" i="9" s="1"/>
  <c r="W1658" i="9"/>
  <c r="T1656" i="9"/>
  <c r="P1656" i="9"/>
  <c r="L1656" i="9"/>
  <c r="G1658" i="9"/>
  <c r="H1658" i="9" s="1"/>
  <c r="W1657" i="9"/>
  <c r="U1656" i="9"/>
  <c r="Q1656" i="9"/>
  <c r="M1656" i="9"/>
  <c r="I1656" i="9"/>
  <c r="G1657" i="9"/>
  <c r="V1656" i="9"/>
  <c r="S1656" i="9"/>
  <c r="R1656" i="9"/>
  <c r="O1656" i="9"/>
  <c r="N1656" i="9"/>
  <c r="K1656" i="9"/>
  <c r="J1656" i="9"/>
  <c r="W1655" i="9"/>
  <c r="S1653" i="9"/>
  <c r="O1653" i="9"/>
  <c r="K1653" i="9"/>
  <c r="G1655" i="9"/>
  <c r="W1654" i="9"/>
  <c r="Q1653" i="9"/>
  <c r="I1653" i="9"/>
  <c r="G1654" i="9"/>
  <c r="H1654" i="9" s="1"/>
  <c r="V1653" i="9"/>
  <c r="U1653" i="9"/>
  <c r="R1653" i="9"/>
  <c r="N1653" i="9"/>
  <c r="M1653" i="9"/>
  <c r="J1653" i="9"/>
  <c r="W1652" i="9"/>
  <c r="V1650" i="9"/>
  <c r="R1650" i="9"/>
  <c r="N1650" i="9"/>
  <c r="G1652" i="9"/>
  <c r="H1652" i="9" s="1"/>
  <c r="W1651" i="9"/>
  <c r="S1650" i="9"/>
  <c r="O1650" i="9"/>
  <c r="K1650" i="9"/>
  <c r="J1650" i="9"/>
  <c r="G1651" i="9"/>
  <c r="H1651" i="9" s="1"/>
  <c r="U1650" i="9"/>
  <c r="T1650" i="9"/>
  <c r="Q1650" i="9"/>
  <c r="P1650" i="9"/>
  <c r="M1650" i="9"/>
  <c r="L1650" i="9"/>
  <c r="I1650" i="9"/>
  <c r="W1649" i="9"/>
  <c r="G1649" i="9"/>
  <c r="H1649" i="9" s="1"/>
  <c r="W1648" i="9"/>
  <c r="V1647" i="9"/>
  <c r="U1647" i="9"/>
  <c r="R1647" i="9"/>
  <c r="Q1647" i="9"/>
  <c r="N1647" i="9"/>
  <c r="M1647" i="9"/>
  <c r="J1647" i="9"/>
  <c r="I1647" i="9"/>
  <c r="G1648" i="9"/>
  <c r="H1648" i="9" s="1"/>
  <c r="T1647" i="9"/>
  <c r="S1647" i="9"/>
  <c r="P1647" i="9"/>
  <c r="O1647" i="9"/>
  <c r="L1647" i="9"/>
  <c r="K1647" i="9"/>
  <c r="W1646" i="9"/>
  <c r="G1646" i="9"/>
  <c r="H1646" i="9" s="1"/>
  <c r="W1645" i="9"/>
  <c r="V1644" i="9"/>
  <c r="N1644" i="9"/>
  <c r="G1645" i="9"/>
  <c r="H1645" i="9" s="1"/>
  <c r="S1644" i="9"/>
  <c r="R1644" i="9"/>
  <c r="O1644" i="9"/>
  <c r="K1644" i="9"/>
  <c r="J1644" i="9"/>
  <c r="W1643" i="9"/>
  <c r="G1643" i="9"/>
  <c r="H1643" i="9" s="1"/>
  <c r="W1642" i="9"/>
  <c r="Q1641" i="9"/>
  <c r="M1641" i="9"/>
  <c r="I1641" i="9"/>
  <c r="G1642" i="9"/>
  <c r="H1642" i="9" s="1"/>
  <c r="V1641" i="9"/>
  <c r="U1641" i="9"/>
  <c r="R1641" i="9"/>
  <c r="N1641" i="9"/>
  <c r="J1641" i="9"/>
  <c r="W1639" i="9"/>
  <c r="V1636" i="9"/>
  <c r="N1636" i="9"/>
  <c r="G1639" i="9"/>
  <c r="H1639" i="9" s="1"/>
  <c r="W1638" i="9"/>
  <c r="G1638" i="9"/>
  <c r="H1638" i="9" s="1"/>
  <c r="W1637" i="9"/>
  <c r="T1636" i="9"/>
  <c r="S1636" i="9"/>
  <c r="P1636" i="9"/>
  <c r="O1636" i="9"/>
  <c r="L1636" i="9"/>
  <c r="K1636" i="9"/>
  <c r="G1637" i="9"/>
  <c r="U1636" i="9"/>
  <c r="R1636" i="9"/>
  <c r="Q1636" i="9"/>
  <c r="M1636" i="9"/>
  <c r="J1636" i="9"/>
  <c r="I1636" i="9"/>
  <c r="W1635" i="9"/>
  <c r="G1635" i="9"/>
  <c r="H1635" i="9" s="1"/>
  <c r="W1634" i="9"/>
  <c r="V1633" i="9"/>
  <c r="T1633" i="9"/>
  <c r="S1633" i="9"/>
  <c r="R1633" i="9"/>
  <c r="P1633" i="9"/>
  <c r="O1633" i="9"/>
  <c r="N1633" i="9"/>
  <c r="K1633" i="9"/>
  <c r="J1633" i="9"/>
  <c r="G1634" i="9"/>
  <c r="H1634" i="9" s="1"/>
  <c r="U1633" i="9"/>
  <c r="Q1633" i="9"/>
  <c r="M1633" i="9"/>
  <c r="L1633" i="9"/>
  <c r="I1633" i="9"/>
  <c r="W1632" i="9"/>
  <c r="U1629" i="9"/>
  <c r="Q1629" i="9"/>
  <c r="M1629" i="9"/>
  <c r="I1629" i="9"/>
  <c r="G1632" i="9"/>
  <c r="H1632" i="9" s="1"/>
  <c r="W1631" i="9"/>
  <c r="G1631" i="9"/>
  <c r="H1631" i="9" s="1"/>
  <c r="W1630" i="9"/>
  <c r="V1629" i="9"/>
  <c r="S1629" i="9"/>
  <c r="R1629" i="9"/>
  <c r="O1629" i="9"/>
  <c r="N1629" i="9"/>
  <c r="K1629" i="9"/>
  <c r="J1629" i="9"/>
  <c r="G1630" i="9"/>
  <c r="H1630" i="9" s="1"/>
  <c r="T1629" i="9"/>
  <c r="P1629" i="9"/>
  <c r="L1629" i="9"/>
  <c r="W1628" i="9"/>
  <c r="G1628" i="9"/>
  <c r="H1628" i="9" s="1"/>
  <c r="W1627" i="9"/>
  <c r="U1626" i="9"/>
  <c r="Q1626" i="9"/>
  <c r="M1626" i="9"/>
  <c r="I1626" i="9"/>
  <c r="G1627" i="9"/>
  <c r="H1627" i="9" s="1"/>
  <c r="T1626" i="9"/>
  <c r="S1626" i="9"/>
  <c r="P1626" i="9"/>
  <c r="O1626" i="9"/>
  <c r="L1626" i="9"/>
  <c r="K1626" i="9"/>
  <c r="W1625" i="9"/>
  <c r="L1622" i="9"/>
  <c r="G1625" i="9"/>
  <c r="H1625" i="9" s="1"/>
  <c r="W1624" i="9"/>
  <c r="N1622" i="9"/>
  <c r="J1622" i="9"/>
  <c r="G1624" i="9"/>
  <c r="H1624" i="9" s="1"/>
  <c r="W1623" i="9"/>
  <c r="S1622" i="9"/>
  <c r="G1623" i="9"/>
  <c r="H1623" i="9" s="1"/>
  <c r="T1622" i="9"/>
  <c r="P1622" i="9"/>
  <c r="O1622" i="9"/>
  <c r="K1622" i="9"/>
  <c r="W1621" i="9"/>
  <c r="Q1619" i="9"/>
  <c r="M1619" i="9"/>
  <c r="I1619" i="9"/>
  <c r="G1621" i="9"/>
  <c r="H1621" i="9" s="1"/>
  <c r="W1620" i="9"/>
  <c r="V1619" i="9"/>
  <c r="T1619" i="9"/>
  <c r="G1620" i="9"/>
  <c r="H1620" i="9" s="1"/>
  <c r="U1619" i="9"/>
  <c r="S1619" i="9"/>
  <c r="R1619" i="9"/>
  <c r="P1619" i="9"/>
  <c r="O1619" i="9"/>
  <c r="N1619" i="9"/>
  <c r="L1619" i="9"/>
  <c r="K1619" i="9"/>
  <c r="J1619" i="9"/>
  <c r="W1617" i="9"/>
  <c r="G1617" i="9"/>
  <c r="H1617" i="9" s="1"/>
  <c r="W1616" i="9"/>
  <c r="G1616" i="9"/>
  <c r="H1616" i="9" s="1"/>
  <c r="W1615" i="9"/>
  <c r="S1614" i="9"/>
  <c r="K1614" i="9"/>
  <c r="G1615" i="9"/>
  <c r="H1615" i="9" s="1"/>
  <c r="T1614" i="9"/>
  <c r="P1614" i="9"/>
  <c r="O1614" i="9"/>
  <c r="L1614" i="9"/>
  <c r="W1613" i="9"/>
  <c r="P1610" i="9"/>
  <c r="G1613" i="9"/>
  <c r="H1613" i="9" s="1"/>
  <c r="W1612" i="9"/>
  <c r="G1612" i="9"/>
  <c r="H1612" i="9" s="1"/>
  <c r="W1611" i="9"/>
  <c r="V1610" i="9"/>
  <c r="S1610" i="9"/>
  <c r="R1610" i="9"/>
  <c r="N1610" i="9"/>
  <c r="K1610" i="9"/>
  <c r="J1610" i="9"/>
  <c r="G1611" i="9"/>
  <c r="H1611" i="9" s="1"/>
  <c r="T1610" i="9"/>
  <c r="O1610" i="9"/>
  <c r="L1610" i="9"/>
  <c r="W1609" i="9"/>
  <c r="P1606" i="9"/>
  <c r="G1609" i="9"/>
  <c r="H1609" i="9" s="1"/>
  <c r="W1608" i="9"/>
  <c r="G1608" i="9"/>
  <c r="H1608" i="9" s="1"/>
  <c r="W1607" i="9"/>
  <c r="V1606" i="9"/>
  <c r="U1606" i="9"/>
  <c r="R1606" i="9"/>
  <c r="Q1606" i="9"/>
  <c r="N1606" i="9"/>
  <c r="M1606" i="9"/>
  <c r="J1606" i="9"/>
  <c r="I1606" i="9"/>
  <c r="G1607" i="9"/>
  <c r="H1607" i="9" s="1"/>
  <c r="T1606" i="9"/>
  <c r="S1606" i="9"/>
  <c r="O1606" i="9"/>
  <c r="L1606" i="9"/>
  <c r="K1606" i="9"/>
  <c r="W1604" i="9"/>
  <c r="G1604" i="9"/>
  <c r="H1604" i="9" s="1"/>
  <c r="W1603" i="9"/>
  <c r="G1603" i="9"/>
  <c r="H1603" i="9" s="1"/>
  <c r="W1602" i="9"/>
  <c r="Q1600" i="9"/>
  <c r="M1600" i="9"/>
  <c r="I1600" i="9"/>
  <c r="G1602" i="9"/>
  <c r="H1602" i="9" s="1"/>
  <c r="W1601" i="9"/>
  <c r="V1600" i="9"/>
  <c r="R1600" i="9"/>
  <c r="P1600" i="9"/>
  <c r="N1600" i="9"/>
  <c r="L1600" i="9"/>
  <c r="J1600" i="9"/>
  <c r="G1601" i="9"/>
  <c r="H1601" i="9" s="1"/>
  <c r="U1600" i="9"/>
  <c r="T1600" i="9"/>
  <c r="S1600" i="9"/>
  <c r="O1600" i="9"/>
  <c r="K1600" i="9"/>
  <c r="W1599" i="9"/>
  <c r="V1595" i="9"/>
  <c r="R1595" i="9"/>
  <c r="N1595" i="9"/>
  <c r="J1595" i="9"/>
  <c r="G1599" i="9"/>
  <c r="H1599" i="9" s="1"/>
  <c r="W1598" i="9"/>
  <c r="G1598" i="9"/>
  <c r="H1598" i="9" s="1"/>
  <c r="W1597" i="9"/>
  <c r="G1597" i="9"/>
  <c r="H1597" i="9" s="1"/>
  <c r="W1596" i="9"/>
  <c r="U1595" i="9"/>
  <c r="T1595" i="9"/>
  <c r="Q1595" i="9"/>
  <c r="P1595" i="9"/>
  <c r="M1595" i="9"/>
  <c r="L1595" i="9"/>
  <c r="G1596" i="9"/>
  <c r="H1596" i="9" s="1"/>
  <c r="I1595" i="9"/>
  <c r="W1594" i="9"/>
  <c r="Q1590" i="9"/>
  <c r="M1590" i="9"/>
  <c r="G1594" i="9"/>
  <c r="H1594" i="9" s="1"/>
  <c r="W1593" i="9"/>
  <c r="R1590" i="9"/>
  <c r="J1590" i="9"/>
  <c r="G1593" i="9"/>
  <c r="H1593" i="9" s="1"/>
  <c r="W1592" i="9"/>
  <c r="S1590" i="9"/>
  <c r="K1590" i="9"/>
  <c r="G1592" i="9"/>
  <c r="H1592" i="9" s="1"/>
  <c r="W1591" i="9"/>
  <c r="T1590" i="9"/>
  <c r="P1590" i="9"/>
  <c r="L1590" i="9"/>
  <c r="G1591" i="9"/>
  <c r="H1591" i="9" s="1"/>
  <c r="U1590" i="9"/>
  <c r="O1590" i="9"/>
  <c r="N1590" i="9"/>
  <c r="I1590" i="9"/>
  <c r="G1587" i="9"/>
  <c r="G1586" i="9"/>
  <c r="W1584" i="9"/>
  <c r="G1584" i="9"/>
  <c r="W1583" i="9"/>
  <c r="V1583" i="9"/>
  <c r="U1583" i="9"/>
  <c r="T1583" i="9"/>
  <c r="S1583" i="9"/>
  <c r="R1583" i="9"/>
  <c r="Q1583" i="9"/>
  <c r="P1583" i="9"/>
  <c r="O1583" i="9"/>
  <c r="G1583" i="9"/>
  <c r="N1583" i="9" s="1"/>
  <c r="W1582" i="9"/>
  <c r="V1582" i="9"/>
  <c r="U1582" i="9"/>
  <c r="T1582" i="9"/>
  <c r="S1582" i="9"/>
  <c r="R1582" i="9"/>
  <c r="Q1582" i="9"/>
  <c r="P1582" i="9"/>
  <c r="O1582" i="9"/>
  <c r="N1582" i="9"/>
  <c r="M1582" i="9"/>
  <c r="L1582" i="9"/>
  <c r="G1582" i="9"/>
  <c r="K1582" i="9" s="1"/>
  <c r="K1581" i="9" s="1"/>
  <c r="W1580" i="9"/>
  <c r="G1580" i="9"/>
  <c r="H1580" i="9" s="1"/>
  <c r="W1579" i="9"/>
  <c r="V1578" i="9"/>
  <c r="S1578" i="9"/>
  <c r="R1578" i="9"/>
  <c r="N1578" i="9"/>
  <c r="K1578" i="9"/>
  <c r="J1578" i="9"/>
  <c r="G1579" i="9"/>
  <c r="H1579" i="9" s="1"/>
  <c r="T1578" i="9"/>
  <c r="P1578" i="9"/>
  <c r="O1578" i="9"/>
  <c r="L1578" i="9"/>
  <c r="W1577" i="9"/>
  <c r="G1577" i="9"/>
  <c r="H1577" i="9" s="1"/>
  <c r="W1576" i="9"/>
  <c r="U1575" i="9"/>
  <c r="R1575" i="9"/>
  <c r="Q1575" i="9"/>
  <c r="M1575" i="9"/>
  <c r="J1575" i="9"/>
  <c r="I1575" i="9"/>
  <c r="G1576" i="9"/>
  <c r="H1576" i="9" s="1"/>
  <c r="V1575" i="9"/>
  <c r="S1575" i="9"/>
  <c r="O1575" i="9"/>
  <c r="N1575" i="9"/>
  <c r="K1575" i="9"/>
  <c r="W1574" i="9"/>
  <c r="G1574" i="9"/>
  <c r="H1574" i="9" s="1"/>
  <c r="W1573" i="9"/>
  <c r="T1572" i="9"/>
  <c r="S1572" i="9"/>
  <c r="P1572" i="9"/>
  <c r="O1572" i="9"/>
  <c r="L1572" i="9"/>
  <c r="K1572" i="9"/>
  <c r="G1573" i="9"/>
  <c r="H1573" i="9" s="1"/>
  <c r="V1572" i="9"/>
  <c r="U1572" i="9"/>
  <c r="R1572" i="9"/>
  <c r="Q1572" i="9"/>
  <c r="N1572" i="9"/>
  <c r="M1572" i="9"/>
  <c r="J1572" i="9"/>
  <c r="I1572" i="9"/>
  <c r="W1571" i="9"/>
  <c r="G1571" i="9"/>
  <c r="H1571" i="9" s="1"/>
  <c r="W1570" i="9"/>
  <c r="V1569" i="9"/>
  <c r="S1569" i="9"/>
  <c r="R1569" i="9"/>
  <c r="P1569" i="9"/>
  <c r="O1569" i="9"/>
  <c r="N1569" i="9"/>
  <c r="K1569" i="9"/>
  <c r="J1569" i="9"/>
  <c r="G1570" i="9"/>
  <c r="H1570" i="9" s="1"/>
  <c r="U1569" i="9"/>
  <c r="T1569" i="9"/>
  <c r="Q1569" i="9"/>
  <c r="M1569" i="9"/>
  <c r="L1569" i="9"/>
  <c r="I1569" i="9"/>
  <c r="W1568" i="9"/>
  <c r="G1568" i="9"/>
  <c r="H1568" i="9" s="1"/>
  <c r="W1567" i="9"/>
  <c r="V1566" i="9"/>
  <c r="S1566" i="9"/>
  <c r="R1566" i="9"/>
  <c r="O1566" i="9"/>
  <c r="N1566" i="9"/>
  <c r="K1566" i="9"/>
  <c r="J1566" i="9"/>
  <c r="G1567" i="9"/>
  <c r="H1567" i="9" s="1"/>
  <c r="T1566" i="9"/>
  <c r="P1566" i="9"/>
  <c r="L1566" i="9"/>
  <c r="W1565" i="9"/>
  <c r="G1565" i="9"/>
  <c r="H1565" i="9" s="1"/>
  <c r="W1564" i="9"/>
  <c r="U1563" i="9"/>
  <c r="R1563" i="9"/>
  <c r="Q1563" i="9"/>
  <c r="M1563" i="9"/>
  <c r="J1563" i="9"/>
  <c r="I1563" i="9"/>
  <c r="G1564" i="9"/>
  <c r="H1564" i="9" s="1"/>
  <c r="V1563" i="9"/>
  <c r="S1563" i="9"/>
  <c r="O1563" i="9"/>
  <c r="N1563" i="9"/>
  <c r="K1563" i="9"/>
  <c r="W1561" i="9"/>
  <c r="S1558" i="9"/>
  <c r="O1558" i="9"/>
  <c r="G1561" i="9"/>
  <c r="H1561" i="9" s="1"/>
  <c r="W1560" i="9"/>
  <c r="G1560" i="9"/>
  <c r="H1560" i="9" s="1"/>
  <c r="W1559" i="9"/>
  <c r="U1558" i="9"/>
  <c r="T1558" i="9"/>
  <c r="R1558" i="9"/>
  <c r="Q1558" i="9"/>
  <c r="P1558" i="9"/>
  <c r="M1558" i="9"/>
  <c r="L1558" i="9"/>
  <c r="J1558" i="9"/>
  <c r="I1558" i="9"/>
  <c r="G1559" i="9"/>
  <c r="H1559" i="9" s="1"/>
  <c r="V1558" i="9"/>
  <c r="N1558" i="9"/>
  <c r="K1558" i="9"/>
  <c r="W1557" i="9"/>
  <c r="G1557" i="9"/>
  <c r="H1557" i="9" s="1"/>
  <c r="W1556" i="9"/>
  <c r="T1555" i="9"/>
  <c r="S1555" i="9"/>
  <c r="P1555" i="9"/>
  <c r="O1555" i="9"/>
  <c r="L1555" i="9"/>
  <c r="K1555" i="9"/>
  <c r="G1556" i="9"/>
  <c r="V1555" i="9"/>
  <c r="U1555" i="9"/>
  <c r="R1555" i="9"/>
  <c r="Q1555" i="9"/>
  <c r="N1555" i="9"/>
  <c r="M1555" i="9"/>
  <c r="J1555" i="9"/>
  <c r="I1555" i="9"/>
  <c r="W1554" i="9"/>
  <c r="R1551" i="9"/>
  <c r="J1551" i="9"/>
  <c r="G1554" i="9"/>
  <c r="H1554" i="9" s="1"/>
  <c r="W1553" i="9"/>
  <c r="G1553" i="9"/>
  <c r="H1553" i="9" s="1"/>
  <c r="W1552" i="9"/>
  <c r="S1551" i="9"/>
  <c r="Q1551" i="9"/>
  <c r="O1551" i="9"/>
  <c r="M1551" i="9"/>
  <c r="K1551" i="9"/>
  <c r="I1551" i="9"/>
  <c r="G1552" i="9"/>
  <c r="H1552" i="9" s="1"/>
  <c r="V1551" i="9"/>
  <c r="U1551" i="9"/>
  <c r="N1551" i="9"/>
  <c r="W1550" i="9"/>
  <c r="G1550" i="9"/>
  <c r="H1550" i="9" s="1"/>
  <c r="W1549" i="9"/>
  <c r="V1548" i="9"/>
  <c r="S1548" i="9"/>
  <c r="R1548" i="9"/>
  <c r="P1548" i="9"/>
  <c r="O1548" i="9"/>
  <c r="N1548" i="9"/>
  <c r="K1548" i="9"/>
  <c r="J1548" i="9"/>
  <c r="G1549" i="9"/>
  <c r="H1549" i="9" s="1"/>
  <c r="U1548" i="9"/>
  <c r="T1548" i="9"/>
  <c r="Q1548" i="9"/>
  <c r="M1548" i="9"/>
  <c r="L1548" i="9"/>
  <c r="I1548" i="9"/>
  <c r="W1547" i="9"/>
  <c r="T1544" i="9"/>
  <c r="P1544" i="9"/>
  <c r="G1547" i="9"/>
  <c r="H1547" i="9" s="1"/>
  <c r="W1546" i="9"/>
  <c r="G1546" i="9"/>
  <c r="H1546" i="9" s="1"/>
  <c r="W1545" i="9"/>
  <c r="V1544" i="9"/>
  <c r="R1544" i="9"/>
  <c r="O1544" i="9"/>
  <c r="N1544" i="9"/>
  <c r="J1544" i="9"/>
  <c r="G1545" i="9"/>
  <c r="H1545" i="9" s="1"/>
  <c r="U1544" i="9"/>
  <c r="S1544" i="9"/>
  <c r="L1544" i="9"/>
  <c r="K1544" i="9"/>
  <c r="W1543" i="9"/>
  <c r="S1541" i="9"/>
  <c r="O1541" i="9"/>
  <c r="K1541" i="9"/>
  <c r="G1543" i="9"/>
  <c r="W1542" i="9"/>
  <c r="T1541" i="9"/>
  <c r="P1541" i="9"/>
  <c r="L1541" i="9"/>
  <c r="G1542" i="9"/>
  <c r="H1542" i="9" s="1"/>
  <c r="V1541" i="9"/>
  <c r="U1541" i="9"/>
  <c r="R1541" i="9"/>
  <c r="Q1541" i="9"/>
  <c r="N1541" i="9"/>
  <c r="M1541" i="9"/>
  <c r="J1541" i="9"/>
  <c r="I1541" i="9"/>
  <c r="W1539" i="9"/>
  <c r="G1539" i="9"/>
  <c r="H1539" i="9" s="1"/>
  <c r="W1538" i="9"/>
  <c r="S1536" i="9"/>
  <c r="O1536" i="9"/>
  <c r="K1536" i="9"/>
  <c r="G1538" i="9"/>
  <c r="W1537" i="9"/>
  <c r="T1536" i="9"/>
  <c r="Q1536" i="9"/>
  <c r="P1536" i="9"/>
  <c r="L1536" i="9"/>
  <c r="I1536" i="9"/>
  <c r="G1537" i="9"/>
  <c r="H1537" i="9" s="1"/>
  <c r="V1536" i="9"/>
  <c r="U1536" i="9"/>
  <c r="R1536" i="9"/>
  <c r="N1536" i="9"/>
  <c r="M1536" i="9"/>
  <c r="J1536" i="9"/>
  <c r="W1535" i="9"/>
  <c r="R1532" i="9"/>
  <c r="N1532" i="9"/>
  <c r="J1532" i="9"/>
  <c r="G1535" i="9"/>
  <c r="H1535" i="9" s="1"/>
  <c r="W1534" i="9"/>
  <c r="S1532" i="9"/>
  <c r="O1532" i="9"/>
  <c r="K1532" i="9"/>
  <c r="G1534" i="9"/>
  <c r="W1533" i="9"/>
  <c r="T1532" i="9"/>
  <c r="P1532" i="9"/>
  <c r="L1532" i="9"/>
  <c r="G1533" i="9"/>
  <c r="H1533" i="9" s="1"/>
  <c r="V1532" i="9"/>
  <c r="U1532" i="9"/>
  <c r="Q1532" i="9"/>
  <c r="M1532" i="9"/>
  <c r="I1532" i="9"/>
  <c r="W1531" i="9"/>
  <c r="G1531" i="9"/>
  <c r="H1531" i="9" s="1"/>
  <c r="W1530" i="9"/>
  <c r="S1528" i="9"/>
  <c r="O1528" i="9"/>
  <c r="K1528" i="9"/>
  <c r="G1530" i="9"/>
  <c r="H1530" i="9" s="1"/>
  <c r="W1529" i="9"/>
  <c r="Q1528" i="9"/>
  <c r="I1528" i="9"/>
  <c r="G1529" i="9"/>
  <c r="H1529" i="9" s="1"/>
  <c r="V1528" i="9"/>
  <c r="U1528" i="9"/>
  <c r="R1528" i="9"/>
  <c r="N1528" i="9"/>
  <c r="M1528" i="9"/>
  <c r="J1528" i="9"/>
  <c r="W1526" i="9"/>
  <c r="V1522" i="9"/>
  <c r="N1522" i="9"/>
  <c r="G1526" i="9"/>
  <c r="H1526" i="9" s="1"/>
  <c r="W1525" i="9"/>
  <c r="G1525" i="9"/>
  <c r="H1525" i="9" s="1"/>
  <c r="W1524" i="9"/>
  <c r="T1522" i="9"/>
  <c r="P1522" i="9"/>
  <c r="L1522" i="9"/>
  <c r="G1524" i="9"/>
  <c r="H1524" i="9" s="1"/>
  <c r="W1523" i="9"/>
  <c r="U1522" i="9"/>
  <c r="Q1522" i="9"/>
  <c r="M1522" i="9"/>
  <c r="I1522" i="9"/>
  <c r="G1523" i="9"/>
  <c r="H1523" i="9" s="1"/>
  <c r="S1522" i="9"/>
  <c r="R1522" i="9"/>
  <c r="O1522" i="9"/>
  <c r="K1522" i="9"/>
  <c r="J1522" i="9"/>
  <c r="W1521" i="9"/>
  <c r="P1517" i="9"/>
  <c r="L1517" i="9"/>
  <c r="G1521" i="9"/>
  <c r="H1521" i="9" s="1"/>
  <c r="W1520" i="9"/>
  <c r="G1520" i="9"/>
  <c r="H1520" i="9" s="1"/>
  <c r="W1519" i="9"/>
  <c r="G1519" i="9"/>
  <c r="H1519" i="9" s="1"/>
  <c r="W1518" i="9"/>
  <c r="V1517" i="9"/>
  <c r="S1517" i="9"/>
  <c r="R1517" i="9"/>
  <c r="O1517" i="9"/>
  <c r="N1517" i="9"/>
  <c r="K1517" i="9"/>
  <c r="J1517" i="9"/>
  <c r="G1518" i="9"/>
  <c r="H1518" i="9" s="1"/>
  <c r="T1517" i="9"/>
  <c r="W1516" i="9"/>
  <c r="G1516" i="9"/>
  <c r="H1516" i="9" s="1"/>
  <c r="W1515" i="9"/>
  <c r="U1512" i="9"/>
  <c r="Q1512" i="9"/>
  <c r="M1512" i="9"/>
  <c r="I1512" i="9"/>
  <c r="G1515" i="9"/>
  <c r="H1515" i="9" s="1"/>
  <c r="W1514" i="9"/>
  <c r="V1512" i="9"/>
  <c r="R1512" i="9"/>
  <c r="N1512" i="9"/>
  <c r="J1512" i="9"/>
  <c r="G1514" i="9"/>
  <c r="H1514" i="9" s="1"/>
  <c r="W1513" i="9"/>
  <c r="T1512" i="9"/>
  <c r="S1512" i="9"/>
  <c r="P1512" i="9"/>
  <c r="O1512" i="9"/>
  <c r="L1512" i="9"/>
  <c r="K1512"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S1500" i="9"/>
  <c r="O1500" i="9"/>
  <c r="K1500" i="9"/>
  <c r="G1502" i="9"/>
  <c r="H1502" i="9" s="1"/>
  <c r="W1501" i="9"/>
  <c r="T1500" i="9"/>
  <c r="P1500" i="9"/>
  <c r="L1500" i="9"/>
  <c r="G1501" i="9"/>
  <c r="H1501" i="9" s="1"/>
  <c r="V1500" i="9"/>
  <c r="U1500" i="9"/>
  <c r="R1500" i="9"/>
  <c r="Q1500" i="9"/>
  <c r="N1500" i="9"/>
  <c r="M1500" i="9"/>
  <c r="J1500" i="9"/>
  <c r="I1500" i="9"/>
  <c r="W1499" i="9"/>
  <c r="V1497" i="9"/>
  <c r="R1497" i="9"/>
  <c r="N1497" i="9"/>
  <c r="J1497" i="9"/>
  <c r="G1499" i="9"/>
  <c r="H1499" i="9" s="1"/>
  <c r="W1498" i="9"/>
  <c r="S1497" i="9"/>
  <c r="P1497" i="9"/>
  <c r="O1497" i="9"/>
  <c r="K1497" i="9"/>
  <c r="G1498" i="9"/>
  <c r="H1498" i="9" s="1"/>
  <c r="U1497" i="9"/>
  <c r="T1497" i="9"/>
  <c r="Q1497" i="9"/>
  <c r="M1497" i="9"/>
  <c r="L1497" i="9"/>
  <c r="I1497" i="9"/>
  <c r="W1496" i="9"/>
  <c r="U1494" i="9"/>
  <c r="Q1494" i="9"/>
  <c r="M1494" i="9"/>
  <c r="I1494" i="9"/>
  <c r="G1496" i="9"/>
  <c r="H1496" i="9" s="1"/>
  <c r="W1495" i="9"/>
  <c r="V1494" i="9"/>
  <c r="R1494" i="9"/>
  <c r="N1494" i="9"/>
  <c r="J1494" i="9"/>
  <c r="G1495" i="9"/>
  <c r="H1495" i="9" s="1"/>
  <c r="T1494" i="9"/>
  <c r="S1494" i="9"/>
  <c r="P1494" i="9"/>
  <c r="O1494" i="9"/>
  <c r="L1494" i="9"/>
  <c r="K1494" i="9"/>
  <c r="W1493" i="9"/>
  <c r="T1491" i="9"/>
  <c r="P1491" i="9"/>
  <c r="L1491" i="9"/>
  <c r="G1493" i="9"/>
  <c r="H1493" i="9" s="1"/>
  <c r="W1492" i="9"/>
  <c r="U1491" i="9"/>
  <c r="Q1491" i="9"/>
  <c r="M1491" i="9"/>
  <c r="I1491" i="9"/>
  <c r="G1492" i="9"/>
  <c r="H1492" i="9" s="1"/>
  <c r="V1491" i="9"/>
  <c r="S1491" i="9"/>
  <c r="R1491" i="9"/>
  <c r="O1491" i="9"/>
  <c r="N1491" i="9"/>
  <c r="K1491" i="9"/>
  <c r="J1491" i="9"/>
  <c r="W1490" i="9"/>
  <c r="T1488" i="9"/>
  <c r="P1488" i="9"/>
  <c r="L1488" i="9"/>
  <c r="G1490" i="9"/>
  <c r="H1490" i="9" s="1"/>
  <c r="W1489" i="9"/>
  <c r="U1488" i="9"/>
  <c r="S1488" i="9"/>
  <c r="O1488" i="9"/>
  <c r="M1488" i="9"/>
  <c r="K1488" i="9"/>
  <c r="I1488" i="9"/>
  <c r="G1489" i="9"/>
  <c r="H1489" i="9" s="1"/>
  <c r="V1488" i="9"/>
  <c r="R1488" i="9"/>
  <c r="Q1488" i="9"/>
  <c r="N1488" i="9"/>
  <c r="J1488" i="9"/>
  <c r="W1487" i="9"/>
  <c r="G1487" i="9"/>
  <c r="H1487" i="9" s="1"/>
  <c r="W1486" i="9"/>
  <c r="V1485" i="9"/>
  <c r="R1485" i="9"/>
  <c r="P1485" i="9"/>
  <c r="O1485" i="9"/>
  <c r="N1485" i="9"/>
  <c r="K1485" i="9"/>
  <c r="J1485" i="9"/>
  <c r="G1486" i="9"/>
  <c r="H1486" i="9" s="1"/>
  <c r="U1485" i="9"/>
  <c r="T1485" i="9"/>
  <c r="S1485" i="9"/>
  <c r="Q1485" i="9"/>
  <c r="M1485" i="9"/>
  <c r="L1485" i="9"/>
  <c r="I1485" i="9"/>
  <c r="W1483" i="9"/>
  <c r="T1480" i="9"/>
  <c r="G1483" i="9"/>
  <c r="H1483" i="9" s="1"/>
  <c r="W1482" i="9"/>
  <c r="G1482" i="9"/>
  <c r="H1482" i="9" s="1"/>
  <c r="W1481" i="9"/>
  <c r="S1480" i="9"/>
  <c r="O1480" i="9"/>
  <c r="G1481" i="9"/>
  <c r="H1481" i="9" s="1"/>
  <c r="U1480" i="9"/>
  <c r="Q1480" i="9"/>
  <c r="P1480" i="9"/>
  <c r="M1480" i="9"/>
  <c r="L1480" i="9"/>
  <c r="K1480" i="9"/>
  <c r="W1479" i="9"/>
  <c r="L1477" i="9"/>
  <c r="G1479" i="9"/>
  <c r="H1479" i="9" s="1"/>
  <c r="W1478" i="9"/>
  <c r="R1477" i="9"/>
  <c r="N1477" i="9"/>
  <c r="J1477" i="9"/>
  <c r="G1478" i="9"/>
  <c r="H1478" i="9" s="1"/>
  <c r="V1477" i="9"/>
  <c r="T1477" i="9"/>
  <c r="S1477" i="9"/>
  <c r="P1477" i="9"/>
  <c r="O1477" i="9"/>
  <c r="K1477" i="9"/>
  <c r="W1476" i="9"/>
  <c r="O1473" i="9"/>
  <c r="G1476" i="9"/>
  <c r="H1476" i="9" s="1"/>
  <c r="W1475" i="9"/>
  <c r="V1473" i="9"/>
  <c r="T1473" i="9"/>
  <c r="P1473" i="9"/>
  <c r="L1473" i="9"/>
  <c r="G1475" i="9"/>
  <c r="H1475" i="9" s="1"/>
  <c r="W1474" i="9"/>
  <c r="U1473" i="9"/>
  <c r="Q1473" i="9"/>
  <c r="M1473" i="9"/>
  <c r="I1473" i="9"/>
  <c r="G1474" i="9"/>
  <c r="H1474" i="9" s="1"/>
  <c r="S1473" i="9"/>
  <c r="R1473" i="9"/>
  <c r="N1473" i="9"/>
  <c r="J1473" i="9"/>
  <c r="W1472" i="9"/>
  <c r="G1472" i="9"/>
  <c r="H1472" i="9" s="1"/>
  <c r="W1471" i="9"/>
  <c r="U1470" i="9"/>
  <c r="Q1470" i="9"/>
  <c r="M1470" i="9"/>
  <c r="J1470" i="9"/>
  <c r="I1470" i="9"/>
  <c r="G1471" i="9"/>
  <c r="H1471" i="9" s="1"/>
  <c r="V1470" i="9"/>
  <c r="S1470" i="9"/>
  <c r="R1470" i="9"/>
  <c r="O1470" i="9"/>
  <c r="N1470" i="9"/>
  <c r="K1470" i="9"/>
  <c r="W1469" i="9"/>
  <c r="S1466" i="9"/>
  <c r="O1466" i="9"/>
  <c r="G1469" i="9"/>
  <c r="H1469" i="9" s="1"/>
  <c r="W1468" i="9"/>
  <c r="G1468" i="9"/>
  <c r="H1468" i="9" s="1"/>
  <c r="W1467" i="9"/>
  <c r="V1466" i="9"/>
  <c r="N1466" i="9"/>
  <c r="M1466" i="9"/>
  <c r="J1466" i="9"/>
  <c r="G1467" i="9"/>
  <c r="H1467" i="9" s="1"/>
  <c r="R1466" i="9"/>
  <c r="Q1466" i="9"/>
  <c r="K1466" i="9"/>
  <c r="I1466" i="9"/>
  <c r="W1465" i="9"/>
  <c r="T1463" i="9"/>
  <c r="G1465" i="9"/>
  <c r="H1465" i="9" s="1"/>
  <c r="W1464" i="9"/>
  <c r="M1463" i="9"/>
  <c r="G1464" i="9"/>
  <c r="H1464" i="9" s="1"/>
  <c r="V1463" i="9"/>
  <c r="U1463" i="9"/>
  <c r="R1463" i="9"/>
  <c r="Q1463" i="9"/>
  <c r="P1463" i="9"/>
  <c r="N1463" i="9"/>
  <c r="L1463" i="9"/>
  <c r="J1463" i="9"/>
  <c r="I1463" i="9"/>
  <c r="W1461" i="9"/>
  <c r="U1458" i="9"/>
  <c r="Q1458" i="9"/>
  <c r="I1458" i="9"/>
  <c r="G1461" i="9"/>
  <c r="H1461" i="9" s="1"/>
  <c r="W1460" i="9"/>
  <c r="R1458" i="9"/>
  <c r="N1458" i="9"/>
  <c r="J1458" i="9"/>
  <c r="G1460" i="9"/>
  <c r="H1460" i="9" s="1"/>
  <c r="W1459" i="9"/>
  <c r="S1458" i="9"/>
  <c r="P1458" i="9"/>
  <c r="O1458" i="9"/>
  <c r="K1458" i="9"/>
  <c r="G1459" i="9"/>
  <c r="H1459" i="9" s="1"/>
  <c r="V1458" i="9"/>
  <c r="T1458" i="9"/>
  <c r="M1458" i="9"/>
  <c r="L1458" i="9"/>
  <c r="W1457" i="9"/>
  <c r="G1457" i="9"/>
  <c r="H1457" i="9" s="1"/>
  <c r="W1456" i="9"/>
  <c r="G1456" i="9"/>
  <c r="H1456" i="9" s="1"/>
  <c r="W1455" i="9"/>
  <c r="Q1454" i="9"/>
  <c r="M1454" i="9"/>
  <c r="L1454" i="9"/>
  <c r="G1455" i="9"/>
  <c r="H1455" i="9" s="1"/>
  <c r="V1454" i="9"/>
  <c r="U1454" i="9"/>
  <c r="T1454" i="9"/>
  <c r="R1454" i="9"/>
  <c r="P1454" i="9"/>
  <c r="N1454" i="9"/>
  <c r="J1454" i="9"/>
  <c r="I1454" i="9"/>
  <c r="W1453" i="9"/>
  <c r="U1450" i="9"/>
  <c r="G1453" i="9"/>
  <c r="H1453" i="9" s="1"/>
  <c r="W1452" i="9"/>
  <c r="J1450" i="9"/>
  <c r="G1452" i="9"/>
  <c r="H1452" i="9" s="1"/>
  <c r="W1451" i="9"/>
  <c r="T1450" i="9"/>
  <c r="S1450" i="9"/>
  <c r="P1450" i="9"/>
  <c r="O1450" i="9"/>
  <c r="L1450" i="9"/>
  <c r="K1450" i="9"/>
  <c r="G1451" i="9"/>
  <c r="V1450" i="9"/>
  <c r="R1450" i="9"/>
  <c r="Q1450" i="9"/>
  <c r="N1450" i="9"/>
  <c r="M1450" i="9"/>
  <c r="I1450" i="9"/>
  <c r="W1448" i="9"/>
  <c r="Q1444" i="9"/>
  <c r="I1444" i="9"/>
  <c r="G1448" i="9"/>
  <c r="H1448" i="9" s="1"/>
  <c r="W1447" i="9"/>
  <c r="O1444" i="9"/>
  <c r="G1447" i="9"/>
  <c r="H1447" i="9" s="1"/>
  <c r="W1446" i="9"/>
  <c r="G1446" i="9"/>
  <c r="H1446" i="9" s="1"/>
  <c r="W1445" i="9"/>
  <c r="V1444" i="9"/>
  <c r="N1444" i="9"/>
  <c r="J1444" i="9"/>
  <c r="G1445" i="9"/>
  <c r="H1445" i="9" s="1"/>
  <c r="S1444" i="9"/>
  <c r="R1444" i="9"/>
  <c r="M1444" i="9"/>
  <c r="K1444" i="9"/>
  <c r="W1443" i="9"/>
  <c r="S1439" i="9"/>
  <c r="S1699" i="9" s="1"/>
  <c r="K1439" i="9"/>
  <c r="K1699" i="9" s="1"/>
  <c r="G1443" i="9"/>
  <c r="H1443" i="9" s="1"/>
  <c r="W1442" i="9"/>
  <c r="T1439" i="9"/>
  <c r="T1699" i="9" s="1"/>
  <c r="P1439" i="9"/>
  <c r="P1699" i="9" s="1"/>
  <c r="L1439" i="9"/>
  <c r="L1699" i="9" s="1"/>
  <c r="G1442" i="9"/>
  <c r="W1441" i="9"/>
  <c r="G1441" i="9"/>
  <c r="W1440" i="9"/>
  <c r="V1439" i="9"/>
  <c r="V1699" i="9" s="1"/>
  <c r="R1439" i="9"/>
  <c r="R1699" i="9" s="1"/>
  <c r="J1439" i="9"/>
  <c r="J1699" i="9" s="1"/>
  <c r="G1440" i="9"/>
  <c r="N1439" i="9"/>
  <c r="N1699" i="9" s="1"/>
  <c r="W1438" i="9"/>
  <c r="S1434" i="9"/>
  <c r="S1693" i="9" s="1"/>
  <c r="K1434" i="9"/>
  <c r="K1693" i="9" s="1"/>
  <c r="G1438" i="9"/>
  <c r="W1437" i="9"/>
  <c r="T1434" i="9"/>
  <c r="T1693" i="9" s="1"/>
  <c r="P1434" i="9"/>
  <c r="P1693" i="9" s="1"/>
  <c r="L1434" i="9"/>
  <c r="L1693" i="9" s="1"/>
  <c r="G1437" i="9"/>
  <c r="H1437" i="9" s="1"/>
  <c r="W1436" i="9"/>
  <c r="U1434" i="9"/>
  <c r="U1693" i="9" s="1"/>
  <c r="Q1434" i="9"/>
  <c r="Q1693" i="9" s="1"/>
  <c r="I1434" i="9"/>
  <c r="I1693" i="9" s="1"/>
  <c r="G1436" i="9"/>
  <c r="W1435" i="9"/>
  <c r="V1434" i="9"/>
  <c r="V1693" i="9" s="1"/>
  <c r="R1434" i="9"/>
  <c r="R1693" i="9" s="1"/>
  <c r="N1434" i="9"/>
  <c r="N1693" i="9" s="1"/>
  <c r="J1434" i="9"/>
  <c r="J1693" i="9" s="1"/>
  <c r="G1435" i="9"/>
  <c r="M1434" i="9"/>
  <c r="M1693" i="9" s="1"/>
  <c r="G1374" i="9"/>
  <c r="G1365" i="9"/>
  <c r="G1363" i="9"/>
  <c r="G1362" i="9"/>
  <c r="G1361" i="9"/>
  <c r="G1359" i="9"/>
  <c r="W1359" i="9" s="1"/>
  <c r="V1358" i="9"/>
  <c r="U1358" i="9"/>
  <c r="T1358" i="9"/>
  <c r="S1358" i="9"/>
  <c r="R1358" i="9"/>
  <c r="Q1358" i="9"/>
  <c r="P1358" i="9"/>
  <c r="O1358" i="9"/>
  <c r="N1358" i="9"/>
  <c r="M1358" i="9"/>
  <c r="L1358" i="9"/>
  <c r="K1358" i="9"/>
  <c r="J1358" i="9"/>
  <c r="I1358" i="9"/>
  <c r="H1358" i="9"/>
  <c r="G1358" i="9"/>
  <c r="V1357" i="9"/>
  <c r="V1356" i="9" s="1"/>
  <c r="U1357" i="9"/>
  <c r="U1356" i="9" s="1"/>
  <c r="T1357" i="9"/>
  <c r="S1357" i="9"/>
  <c r="S1356" i="9" s="1"/>
  <c r="R1357" i="9"/>
  <c r="Q1357" i="9"/>
  <c r="P1357" i="9"/>
  <c r="P1356" i="9" s="1"/>
  <c r="O1357" i="9"/>
  <c r="O1356" i="9" s="1"/>
  <c r="N1357" i="9"/>
  <c r="N1356" i="9" s="1"/>
  <c r="M1357" i="9"/>
  <c r="M1356" i="9" s="1"/>
  <c r="L1357" i="9"/>
  <c r="K1357" i="9"/>
  <c r="K1356" i="9" s="1"/>
  <c r="J1357" i="9"/>
  <c r="I1357" i="9"/>
  <c r="I1356" i="9" s="1"/>
  <c r="H1357" i="9"/>
  <c r="G1357" i="9"/>
  <c r="V1355" i="9"/>
  <c r="V1353" i="9" s="1"/>
  <c r="U1355" i="9"/>
  <c r="U1353" i="9" s="1"/>
  <c r="T1355" i="9"/>
  <c r="T1353" i="9" s="1"/>
  <c r="S1355" i="9"/>
  <c r="S1353" i="9" s="1"/>
  <c r="R1355" i="9"/>
  <c r="R1353" i="9" s="1"/>
  <c r="Q1355" i="9"/>
  <c r="Q1353" i="9" s="1"/>
  <c r="P1355" i="9"/>
  <c r="P1353" i="9" s="1"/>
  <c r="O1355" i="9"/>
  <c r="O1353" i="9" s="1"/>
  <c r="N1355" i="9"/>
  <c r="N1353" i="9" s="1"/>
  <c r="M1355" i="9"/>
  <c r="M1353" i="9" s="1"/>
  <c r="L1355" i="9"/>
  <c r="L1353" i="9" s="1"/>
  <c r="K1355" i="9"/>
  <c r="K1353" i="9" s="1"/>
  <c r="J1355" i="9"/>
  <c r="J1353" i="9" s="1"/>
  <c r="I1355" i="9"/>
  <c r="I1353" i="9" s="1"/>
  <c r="H1355" i="9"/>
  <c r="H1353" i="9" s="1"/>
  <c r="G1355" i="9"/>
  <c r="G1354" i="9"/>
  <c r="G1351" i="9"/>
  <c r="G1350" i="9"/>
  <c r="H1350" i="9" s="1"/>
  <c r="G1348" i="9"/>
  <c r="G1347" i="9"/>
  <c r="H1347" i="9" s="1"/>
  <c r="W1347" i="9" s="1"/>
  <c r="G1346" i="9"/>
  <c r="G1344" i="9"/>
  <c r="H1344" i="9" s="1"/>
  <c r="W1344" i="9" s="1"/>
  <c r="G1343" i="9"/>
  <c r="G1341" i="9"/>
  <c r="G1340" i="9"/>
  <c r="H1340" i="9" s="1"/>
  <c r="W1340" i="9" s="1"/>
  <c r="G1338" i="9"/>
  <c r="G1337" i="9"/>
  <c r="G1335" i="9"/>
  <c r="G1334" i="9"/>
  <c r="G1332" i="9"/>
  <c r="H1332" i="9" s="1"/>
  <c r="W1332" i="9" s="1"/>
  <c r="G1331" i="9"/>
  <c r="G1329" i="9"/>
  <c r="G1328" i="9"/>
  <c r="G1325" i="9"/>
  <c r="G1324" i="9"/>
  <c r="H1324" i="9" s="1"/>
  <c r="G1323" i="9"/>
  <c r="H1323" i="9" s="1"/>
  <c r="G1321" i="9"/>
  <c r="H1321" i="9" s="1"/>
  <c r="G1320" i="9"/>
  <c r="G1318" i="9"/>
  <c r="H1318" i="9" s="1"/>
  <c r="W1318" i="9" s="1"/>
  <c r="G1317" i="9"/>
  <c r="G1316" i="9"/>
  <c r="G1314" i="9"/>
  <c r="H1314" i="9" s="1"/>
  <c r="W1314" i="9" s="1"/>
  <c r="G1313" i="9"/>
  <c r="G1311" i="9"/>
  <c r="H1311" i="9" s="1"/>
  <c r="W1311" i="9" s="1"/>
  <c r="G1310" i="9"/>
  <c r="G1309" i="9"/>
  <c r="H1309" i="9" s="1"/>
  <c r="G1307" i="9"/>
  <c r="G1306" i="9"/>
  <c r="G1303" i="9"/>
  <c r="H1303" i="9" s="1"/>
  <c r="G1302" i="9"/>
  <c r="H1302" i="9" s="1"/>
  <c r="W1302" i="9" s="1"/>
  <c r="G1301" i="9"/>
  <c r="G1299" i="9"/>
  <c r="H1299" i="9" s="1"/>
  <c r="G1298" i="9"/>
  <c r="G1297" i="9"/>
  <c r="G1295" i="9"/>
  <c r="H1295" i="9" s="1"/>
  <c r="G1294" i="9"/>
  <c r="H1294" i="9" s="1"/>
  <c r="W1294" i="9" s="1"/>
  <c r="G1293" i="9"/>
  <c r="G1290" i="9"/>
  <c r="H1290" i="9" s="1"/>
  <c r="G1289" i="9"/>
  <c r="G1288" i="9"/>
  <c r="G1287" i="9"/>
  <c r="H1287" i="9" s="1"/>
  <c r="G1285" i="9"/>
  <c r="H1285" i="9" s="1"/>
  <c r="W1285" i="9" s="1"/>
  <c r="G1284" i="9"/>
  <c r="G1283" i="9"/>
  <c r="H1283" i="9" s="1"/>
  <c r="G1282" i="9"/>
  <c r="G1280" i="9"/>
  <c r="H1280" i="9" s="1"/>
  <c r="W1280" i="9" s="1"/>
  <c r="G1279" i="9"/>
  <c r="G1278" i="9"/>
  <c r="H1278" i="9" s="1"/>
  <c r="G1277" i="9"/>
  <c r="H1277" i="9" s="1"/>
  <c r="V1273" i="9"/>
  <c r="U1273" i="9"/>
  <c r="T1273" i="9"/>
  <c r="S1273" i="9"/>
  <c r="R1273" i="9"/>
  <c r="Q1273" i="9"/>
  <c r="P1273" i="9"/>
  <c r="O1273" i="9"/>
  <c r="N1273" i="9"/>
  <c r="M1273" i="9"/>
  <c r="L1273" i="9"/>
  <c r="K1273" i="9"/>
  <c r="J1273" i="9"/>
  <c r="I1273" i="9"/>
  <c r="H1273" i="9"/>
  <c r="G1273" i="9"/>
  <c r="V1272" i="9"/>
  <c r="U1272" i="9"/>
  <c r="T1272" i="9"/>
  <c r="T1271" i="9" s="1"/>
  <c r="S1272" i="9"/>
  <c r="S1271" i="9" s="1"/>
  <c r="R1272" i="9"/>
  <c r="Q1272" i="9"/>
  <c r="P1272" i="9"/>
  <c r="O1272" i="9"/>
  <c r="O1271" i="9" s="1"/>
  <c r="N1272" i="9"/>
  <c r="M1272" i="9"/>
  <c r="L1272" i="9"/>
  <c r="L1271" i="9" s="1"/>
  <c r="K1272" i="9"/>
  <c r="J1272" i="9"/>
  <c r="I1272" i="9"/>
  <c r="H1272" i="9"/>
  <c r="H1271" i="9" s="1"/>
  <c r="G1272" i="9"/>
  <c r="G1271" i="9" s="1"/>
  <c r="V1270" i="9"/>
  <c r="U1270" i="9"/>
  <c r="T1270" i="9"/>
  <c r="S1270" i="9"/>
  <c r="R1270" i="9"/>
  <c r="Q1270" i="9"/>
  <c r="P1270" i="9"/>
  <c r="O1270" i="9"/>
  <c r="N1270" i="9"/>
  <c r="M1270" i="9"/>
  <c r="L1270" i="9"/>
  <c r="K1270" i="9"/>
  <c r="J1270" i="9"/>
  <c r="I1270" i="9"/>
  <c r="H1270" i="9"/>
  <c r="G1270" i="9"/>
  <c r="V1269" i="9"/>
  <c r="U1269" i="9"/>
  <c r="T1269" i="9"/>
  <c r="S1269" i="9"/>
  <c r="R1269" i="9"/>
  <c r="Q1269" i="9"/>
  <c r="P1269" i="9"/>
  <c r="O1269" i="9"/>
  <c r="N1269" i="9"/>
  <c r="M1269" i="9"/>
  <c r="L1269" i="9"/>
  <c r="K1269" i="9"/>
  <c r="J1269" i="9"/>
  <c r="I1269" i="9"/>
  <c r="H1269" i="9"/>
  <c r="G1269" i="9"/>
  <c r="V1268" i="9"/>
  <c r="V1267" i="9" s="1"/>
  <c r="U1268" i="9"/>
  <c r="T1268" i="9"/>
  <c r="S1268" i="9"/>
  <c r="R1268" i="9"/>
  <c r="R1267" i="9" s="1"/>
  <c r="Q1268" i="9"/>
  <c r="P1268" i="9"/>
  <c r="P1267" i="9" s="1"/>
  <c r="O1268" i="9"/>
  <c r="O1267" i="9" s="1"/>
  <c r="N1268" i="9"/>
  <c r="N1267" i="9" s="1"/>
  <c r="M1268" i="9"/>
  <c r="L1268" i="9"/>
  <c r="K1268" i="9"/>
  <c r="K1267" i="9" s="1"/>
  <c r="J1268" i="9"/>
  <c r="J1267" i="9" s="1"/>
  <c r="I1268" i="9"/>
  <c r="H1268" i="9"/>
  <c r="H1267" i="9" s="1"/>
  <c r="G1268" i="9"/>
  <c r="V1266" i="9"/>
  <c r="U1266" i="9"/>
  <c r="T1266" i="9"/>
  <c r="S1266" i="9"/>
  <c r="R1266" i="9"/>
  <c r="Q1266" i="9"/>
  <c r="P1266" i="9"/>
  <c r="O1266" i="9"/>
  <c r="N1266" i="9"/>
  <c r="M1266" i="9"/>
  <c r="L1266" i="9"/>
  <c r="K1266" i="9"/>
  <c r="J1266" i="9"/>
  <c r="I1266" i="9"/>
  <c r="H1266" i="9"/>
  <c r="G1266" i="9"/>
  <c r="V1265" i="9"/>
  <c r="V1264" i="9" s="1"/>
  <c r="U1265" i="9"/>
  <c r="T1265" i="9"/>
  <c r="T1264" i="9" s="1"/>
  <c r="S1265" i="9"/>
  <c r="S1264" i="9" s="1"/>
  <c r="R1265" i="9"/>
  <c r="R1264" i="9" s="1"/>
  <c r="Q1265" i="9"/>
  <c r="P1265" i="9"/>
  <c r="P1264" i="9" s="1"/>
  <c r="O1265" i="9"/>
  <c r="O1264" i="9" s="1"/>
  <c r="N1265" i="9"/>
  <c r="N1264" i="9" s="1"/>
  <c r="M1265" i="9"/>
  <c r="M1264" i="9" s="1"/>
  <c r="L1265" i="9"/>
  <c r="L1264" i="9" s="1"/>
  <c r="K1265" i="9"/>
  <c r="J1265" i="9"/>
  <c r="J1264" i="9" s="1"/>
  <c r="I1265" i="9"/>
  <c r="I1264" i="9" s="1"/>
  <c r="H1265" i="9"/>
  <c r="G1265" i="9"/>
  <c r="V1263" i="9"/>
  <c r="U1263" i="9"/>
  <c r="T1263" i="9"/>
  <c r="S1263" i="9"/>
  <c r="R1263" i="9"/>
  <c r="Q1263" i="9"/>
  <c r="P1263" i="9"/>
  <c r="O1263" i="9"/>
  <c r="N1263" i="9"/>
  <c r="M1263" i="9"/>
  <c r="L1263" i="9"/>
  <c r="K1263" i="9"/>
  <c r="J1263" i="9"/>
  <c r="I1263" i="9"/>
  <c r="H1263" i="9"/>
  <c r="G1263" i="9"/>
  <c r="V1262" i="9"/>
  <c r="U1262" i="9"/>
  <c r="U1261" i="9" s="1"/>
  <c r="T1262" i="9"/>
  <c r="T1261" i="9" s="1"/>
  <c r="S1262" i="9"/>
  <c r="R1262" i="9"/>
  <c r="Q1262" i="9"/>
  <c r="P1262" i="9"/>
  <c r="P1261" i="9" s="1"/>
  <c r="O1262" i="9"/>
  <c r="O1261" i="9" s="1"/>
  <c r="N1262" i="9"/>
  <c r="M1262" i="9"/>
  <c r="M1261" i="9" s="1"/>
  <c r="L1262" i="9"/>
  <c r="L1261" i="9" s="1"/>
  <c r="K1262" i="9"/>
  <c r="K1261" i="9" s="1"/>
  <c r="J1262" i="9"/>
  <c r="I1262" i="9"/>
  <c r="I1261" i="9" s="1"/>
  <c r="H1262" i="9"/>
  <c r="H1261" i="9" s="1"/>
  <c r="G1262" i="9"/>
  <c r="G1261" i="9" s="1"/>
  <c r="V1260" i="9"/>
  <c r="U1260" i="9"/>
  <c r="T1260" i="9"/>
  <c r="S1260" i="9"/>
  <c r="R1260" i="9"/>
  <c r="Q1260" i="9"/>
  <c r="P1260" i="9"/>
  <c r="O1260" i="9"/>
  <c r="N1260" i="9"/>
  <c r="M1260" i="9"/>
  <c r="L1260" i="9"/>
  <c r="K1260" i="9"/>
  <c r="J1260" i="9"/>
  <c r="I1260" i="9"/>
  <c r="H1260" i="9"/>
  <c r="G1260" i="9"/>
  <c r="V1259" i="9"/>
  <c r="U1259" i="9"/>
  <c r="T1259" i="9"/>
  <c r="T1258" i="9" s="1"/>
  <c r="S1259" i="9"/>
  <c r="R1259" i="9"/>
  <c r="Q1259" i="9"/>
  <c r="Q1258" i="9" s="1"/>
  <c r="P1259" i="9"/>
  <c r="P1258" i="9" s="1"/>
  <c r="O1259" i="9"/>
  <c r="N1259" i="9"/>
  <c r="N1258" i="9" s="1"/>
  <c r="M1259" i="9"/>
  <c r="L1259" i="9"/>
  <c r="L1258" i="9" s="1"/>
  <c r="K1259" i="9"/>
  <c r="K1258" i="9" s="1"/>
  <c r="J1259" i="9"/>
  <c r="J1258" i="9" s="1"/>
  <c r="I1259" i="9"/>
  <c r="H1259" i="9"/>
  <c r="H1258" i="9" s="1"/>
  <c r="G1259" i="9"/>
  <c r="V1257" i="9"/>
  <c r="U1257" i="9"/>
  <c r="T1257" i="9"/>
  <c r="S1257" i="9"/>
  <c r="R1257" i="9"/>
  <c r="Q1257" i="9"/>
  <c r="P1257" i="9"/>
  <c r="O1257" i="9"/>
  <c r="N1257" i="9"/>
  <c r="M1257" i="9"/>
  <c r="L1257" i="9"/>
  <c r="K1257" i="9"/>
  <c r="J1257" i="9"/>
  <c r="I1257" i="9"/>
  <c r="H1257" i="9"/>
  <c r="G1257" i="9"/>
  <c r="V1256" i="9"/>
  <c r="V1255" i="9" s="1"/>
  <c r="U1256" i="9"/>
  <c r="T1256" i="9"/>
  <c r="S1256" i="9"/>
  <c r="S1255" i="9" s="1"/>
  <c r="R1256" i="9"/>
  <c r="Q1256" i="9"/>
  <c r="P1256" i="9"/>
  <c r="P1255" i="9" s="1"/>
  <c r="O1256" i="9"/>
  <c r="N1256" i="9"/>
  <c r="N1255" i="9" s="1"/>
  <c r="M1256" i="9"/>
  <c r="L1256" i="9"/>
  <c r="K1256" i="9"/>
  <c r="K1255" i="9" s="1"/>
  <c r="J1256" i="9"/>
  <c r="I1256" i="9"/>
  <c r="H1256" i="9"/>
  <c r="H1255" i="9" s="1"/>
  <c r="G1256" i="9"/>
  <c r="G1255" i="9" s="1"/>
  <c r="V1254" i="9"/>
  <c r="U1254" i="9"/>
  <c r="T1254" i="9"/>
  <c r="S1254" i="9"/>
  <c r="R1254" i="9"/>
  <c r="Q1254" i="9"/>
  <c r="P1254" i="9"/>
  <c r="O1254" i="9"/>
  <c r="N1254" i="9"/>
  <c r="M1254" i="9"/>
  <c r="L1254" i="9"/>
  <c r="K1254" i="9"/>
  <c r="J1254" i="9"/>
  <c r="I1254" i="9"/>
  <c r="H1254" i="9"/>
  <c r="G1254" i="9"/>
  <c r="V1253" i="9"/>
  <c r="U1253" i="9"/>
  <c r="U1252" i="9" s="1"/>
  <c r="T1253" i="9"/>
  <c r="T1252" i="9" s="1"/>
  <c r="S1253" i="9"/>
  <c r="S1252" i="9" s="1"/>
  <c r="R1253" i="9"/>
  <c r="R1252" i="9" s="1"/>
  <c r="Q1253" i="9"/>
  <c r="Q1252" i="9" s="1"/>
  <c r="P1253" i="9"/>
  <c r="P1252" i="9" s="1"/>
  <c r="O1253" i="9"/>
  <c r="O1252" i="9" s="1"/>
  <c r="N1253" i="9"/>
  <c r="M1253" i="9"/>
  <c r="M1252" i="9" s="1"/>
  <c r="L1253" i="9"/>
  <c r="L1252" i="9" s="1"/>
  <c r="K1253" i="9"/>
  <c r="K1252" i="9" s="1"/>
  <c r="J1253" i="9"/>
  <c r="J1252" i="9" s="1"/>
  <c r="I1253" i="9"/>
  <c r="I1252" i="9" s="1"/>
  <c r="H1253" i="9"/>
  <c r="H1252" i="9" s="1"/>
  <c r="G1253" i="9"/>
  <c r="G1252" i="9" s="1"/>
  <c r="V1252" i="9"/>
  <c r="V1251" i="9"/>
  <c r="U1251" i="9"/>
  <c r="T1251" i="9"/>
  <c r="S1251" i="9"/>
  <c r="R1251" i="9"/>
  <c r="Q1251" i="9"/>
  <c r="P1251" i="9"/>
  <c r="O1251" i="9"/>
  <c r="N1251" i="9"/>
  <c r="M1251" i="9"/>
  <c r="L1251" i="9"/>
  <c r="K1251" i="9"/>
  <c r="J1251" i="9"/>
  <c r="I1251" i="9"/>
  <c r="H1251" i="9"/>
  <c r="G1251" i="9"/>
  <c r="V1250" i="9"/>
  <c r="U1250" i="9"/>
  <c r="T1250" i="9"/>
  <c r="T1249" i="9" s="1"/>
  <c r="S1250" i="9"/>
  <c r="R1250" i="9"/>
  <c r="Q1250" i="9"/>
  <c r="Q1249" i="9" s="1"/>
  <c r="P1250" i="9"/>
  <c r="P1249" i="9" s="1"/>
  <c r="O1250" i="9"/>
  <c r="N1250" i="9"/>
  <c r="N1249" i="9" s="1"/>
  <c r="M1250" i="9"/>
  <c r="M1249" i="9" s="1"/>
  <c r="L1250" i="9"/>
  <c r="L1249" i="9" s="1"/>
  <c r="K1250" i="9"/>
  <c r="J1250" i="9"/>
  <c r="J1249" i="9" s="1"/>
  <c r="I1250" i="9"/>
  <c r="I1249" i="9" s="1"/>
  <c r="H1250" i="9"/>
  <c r="G1250" i="9"/>
  <c r="V1247" i="9"/>
  <c r="U1247" i="9"/>
  <c r="T1247" i="9"/>
  <c r="S1247" i="9"/>
  <c r="R1247" i="9"/>
  <c r="Q1247" i="9"/>
  <c r="P1247" i="9"/>
  <c r="O1247" i="9"/>
  <c r="N1247" i="9"/>
  <c r="M1247" i="9"/>
  <c r="L1247" i="9"/>
  <c r="K1247" i="9"/>
  <c r="J1247" i="9"/>
  <c r="I1247" i="9"/>
  <c r="H1247" i="9"/>
  <c r="G1247" i="9"/>
  <c r="V1246" i="9"/>
  <c r="U1246" i="9"/>
  <c r="T1246" i="9"/>
  <c r="S1246" i="9"/>
  <c r="R1246" i="9"/>
  <c r="Q1246" i="9"/>
  <c r="P1246" i="9"/>
  <c r="O1246" i="9"/>
  <c r="N1246" i="9"/>
  <c r="M1246" i="9"/>
  <c r="L1246" i="9"/>
  <c r="K1246" i="9"/>
  <c r="J1246" i="9"/>
  <c r="I1246" i="9"/>
  <c r="H1246" i="9"/>
  <c r="G1246" i="9"/>
  <c r="V1245" i="9"/>
  <c r="U1245" i="9"/>
  <c r="T1245" i="9"/>
  <c r="T1244" i="9" s="1"/>
  <c r="S1245" i="9"/>
  <c r="R1245" i="9"/>
  <c r="R1244" i="9" s="1"/>
  <c r="Q1245" i="9"/>
  <c r="P1245" i="9"/>
  <c r="P1244" i="9" s="1"/>
  <c r="O1245" i="9"/>
  <c r="N1245" i="9"/>
  <c r="M1245" i="9"/>
  <c r="M1244" i="9" s="1"/>
  <c r="L1245" i="9"/>
  <c r="K1245" i="9"/>
  <c r="J1245" i="9"/>
  <c r="I1245" i="9"/>
  <c r="I1244" i="9" s="1"/>
  <c r="H1245" i="9"/>
  <c r="H1244" i="9" s="1"/>
  <c r="G1245" i="9"/>
  <c r="V1243" i="9"/>
  <c r="U1243" i="9"/>
  <c r="T1243" i="9"/>
  <c r="S1243" i="9"/>
  <c r="R1243" i="9"/>
  <c r="Q1243" i="9"/>
  <c r="P1243" i="9"/>
  <c r="O1243" i="9"/>
  <c r="N1243" i="9"/>
  <c r="M1243" i="9"/>
  <c r="L1243" i="9"/>
  <c r="K1243" i="9"/>
  <c r="J1243" i="9"/>
  <c r="I1243" i="9"/>
  <c r="H1243" i="9"/>
  <c r="G1243" i="9"/>
  <c r="V1242" i="9"/>
  <c r="V1241" i="9" s="1"/>
  <c r="U1242" i="9"/>
  <c r="U1241" i="9" s="1"/>
  <c r="T1242" i="9"/>
  <c r="T1241" i="9" s="1"/>
  <c r="S1242" i="9"/>
  <c r="R1242" i="9"/>
  <c r="R1241" i="9" s="1"/>
  <c r="Q1242" i="9"/>
  <c r="Q1241" i="9" s="1"/>
  <c r="P1242" i="9"/>
  <c r="P1241" i="9" s="1"/>
  <c r="O1242" i="9"/>
  <c r="O1241" i="9" s="1"/>
  <c r="N1242" i="9"/>
  <c r="N1241" i="9" s="1"/>
  <c r="M1242" i="9"/>
  <c r="L1242" i="9"/>
  <c r="K1242" i="9"/>
  <c r="J1242" i="9"/>
  <c r="J1241" i="9" s="1"/>
  <c r="I1242" i="9"/>
  <c r="H1242" i="9"/>
  <c r="H1241" i="9" s="1"/>
  <c r="G1242" i="9"/>
  <c r="V1240" i="9"/>
  <c r="U1240" i="9"/>
  <c r="T1240" i="9"/>
  <c r="S1240" i="9"/>
  <c r="R1240" i="9"/>
  <c r="Q1240" i="9"/>
  <c r="P1240" i="9"/>
  <c r="O1240" i="9"/>
  <c r="N1240" i="9"/>
  <c r="M1240" i="9"/>
  <c r="L1240" i="9"/>
  <c r="K1240" i="9"/>
  <c r="J1240" i="9"/>
  <c r="I1240" i="9"/>
  <c r="H1240" i="9"/>
  <c r="G1240" i="9"/>
  <c r="V1239" i="9"/>
  <c r="U1239" i="9"/>
  <c r="T1239" i="9"/>
  <c r="S1239" i="9"/>
  <c r="R1239" i="9"/>
  <c r="Q1239" i="9"/>
  <c r="P1239" i="9"/>
  <c r="O1239" i="9"/>
  <c r="N1239" i="9"/>
  <c r="M1239" i="9"/>
  <c r="L1239" i="9"/>
  <c r="K1239" i="9"/>
  <c r="J1239" i="9"/>
  <c r="I1239" i="9"/>
  <c r="H1239" i="9"/>
  <c r="G1239" i="9"/>
  <c r="V1238" i="9"/>
  <c r="U1238" i="9"/>
  <c r="T1238" i="9"/>
  <c r="T1237" i="9" s="1"/>
  <c r="S1238" i="9"/>
  <c r="R1238" i="9"/>
  <c r="Q1238" i="9"/>
  <c r="P1238" i="9"/>
  <c r="P1237" i="9" s="1"/>
  <c r="O1238" i="9"/>
  <c r="O1237" i="9" s="1"/>
  <c r="N1238" i="9"/>
  <c r="M1238" i="9"/>
  <c r="M1237" i="9" s="1"/>
  <c r="L1238" i="9"/>
  <c r="K1238" i="9"/>
  <c r="K1237" i="9" s="1"/>
  <c r="J1238" i="9"/>
  <c r="I1238" i="9"/>
  <c r="I1237" i="9" s="1"/>
  <c r="H1238" i="9"/>
  <c r="H1237" i="9" s="1"/>
  <c r="G1238" i="9"/>
  <c r="G1237" i="9" s="1"/>
  <c r="V1236" i="9"/>
  <c r="U1236" i="9"/>
  <c r="T1236" i="9"/>
  <c r="S1236" i="9"/>
  <c r="R1236" i="9"/>
  <c r="Q1236" i="9"/>
  <c r="P1236" i="9"/>
  <c r="O1236" i="9"/>
  <c r="N1236" i="9"/>
  <c r="M1236" i="9"/>
  <c r="L1236" i="9"/>
  <c r="K1236" i="9"/>
  <c r="J1236" i="9"/>
  <c r="I1236" i="9"/>
  <c r="H1236" i="9"/>
  <c r="G1236" i="9"/>
  <c r="V1235" i="9"/>
  <c r="V1234" i="9" s="1"/>
  <c r="U1235" i="9"/>
  <c r="T1235" i="9"/>
  <c r="S1235" i="9"/>
  <c r="S1234" i="9" s="1"/>
  <c r="R1235" i="9"/>
  <c r="R1234" i="9" s="1"/>
  <c r="Q1235" i="9"/>
  <c r="P1235" i="9"/>
  <c r="P1234" i="9" s="1"/>
  <c r="O1235" i="9"/>
  <c r="O1234" i="9" s="1"/>
  <c r="N1235" i="9"/>
  <c r="N1234" i="9" s="1"/>
  <c r="M1235" i="9"/>
  <c r="L1235" i="9"/>
  <c r="L1234" i="9" s="1"/>
  <c r="K1235" i="9"/>
  <c r="K1234" i="9" s="1"/>
  <c r="J1235" i="9"/>
  <c r="J1234" i="9" s="1"/>
  <c r="I1235" i="9"/>
  <c r="H1235" i="9"/>
  <c r="H1234" i="9" s="1"/>
  <c r="G1235" i="9"/>
  <c r="G1234" i="9" s="1"/>
  <c r="V1233" i="9"/>
  <c r="U1233" i="9"/>
  <c r="T1233" i="9"/>
  <c r="S1233" i="9"/>
  <c r="R1233" i="9"/>
  <c r="Q1233" i="9"/>
  <c r="P1233" i="9"/>
  <c r="O1233" i="9"/>
  <c r="N1233" i="9"/>
  <c r="M1233" i="9"/>
  <c r="L1233" i="9"/>
  <c r="K1233" i="9"/>
  <c r="J1233" i="9"/>
  <c r="I1233" i="9"/>
  <c r="H1233" i="9"/>
  <c r="G1233" i="9"/>
  <c r="V1232" i="9"/>
  <c r="U1232" i="9"/>
  <c r="T1232" i="9"/>
  <c r="S1232" i="9"/>
  <c r="R1232" i="9"/>
  <c r="Q1232" i="9"/>
  <c r="P1232" i="9"/>
  <c r="O1232" i="9"/>
  <c r="N1232" i="9"/>
  <c r="M1232" i="9"/>
  <c r="L1232" i="9"/>
  <c r="K1232" i="9"/>
  <c r="J1232" i="9"/>
  <c r="I1232" i="9"/>
  <c r="H1232" i="9"/>
  <c r="G1232" i="9"/>
  <c r="V1231" i="9"/>
  <c r="V1230" i="9" s="1"/>
  <c r="U1231" i="9"/>
  <c r="U1230" i="9" s="1"/>
  <c r="T1231" i="9"/>
  <c r="S1231" i="9"/>
  <c r="R1231" i="9"/>
  <c r="Q1231" i="9"/>
  <c r="Q1230" i="9" s="1"/>
  <c r="P1231" i="9"/>
  <c r="O1231" i="9"/>
  <c r="N1231" i="9"/>
  <c r="N1230" i="9" s="1"/>
  <c r="M1231" i="9"/>
  <c r="M1230" i="9" s="1"/>
  <c r="L1231" i="9"/>
  <c r="L1230" i="9" s="1"/>
  <c r="K1231" i="9"/>
  <c r="K1230" i="9" s="1"/>
  <c r="J1231" i="9"/>
  <c r="J1230" i="9" s="1"/>
  <c r="I1231" i="9"/>
  <c r="I1230" i="9" s="1"/>
  <c r="H1231" i="9"/>
  <c r="G1231" i="9"/>
  <c r="V1229" i="9"/>
  <c r="U1229" i="9"/>
  <c r="T1229" i="9"/>
  <c r="S1229" i="9"/>
  <c r="R1229" i="9"/>
  <c r="Q1229" i="9"/>
  <c r="P1229" i="9"/>
  <c r="O1229" i="9"/>
  <c r="N1229" i="9"/>
  <c r="M1229" i="9"/>
  <c r="L1229" i="9"/>
  <c r="K1229" i="9"/>
  <c r="J1229" i="9"/>
  <c r="I1229" i="9"/>
  <c r="H1229" i="9"/>
  <c r="G1229" i="9"/>
  <c r="V1228" i="9"/>
  <c r="V1227" i="9" s="1"/>
  <c r="U1228" i="9"/>
  <c r="U1227" i="9" s="1"/>
  <c r="T1228" i="9"/>
  <c r="T1227" i="9" s="1"/>
  <c r="S1228" i="9"/>
  <c r="S1227" i="9" s="1"/>
  <c r="R1228" i="9"/>
  <c r="R1227" i="9" s="1"/>
  <c r="Q1228" i="9"/>
  <c r="Q1227" i="9" s="1"/>
  <c r="P1228" i="9"/>
  <c r="P1227" i="9" s="1"/>
  <c r="O1228" i="9"/>
  <c r="O1227" i="9" s="1"/>
  <c r="N1228" i="9"/>
  <c r="N1227" i="9" s="1"/>
  <c r="M1228" i="9"/>
  <c r="M1227" i="9" s="1"/>
  <c r="L1228" i="9"/>
  <c r="L1227" i="9" s="1"/>
  <c r="K1228" i="9"/>
  <c r="J1228" i="9"/>
  <c r="J1227" i="9" s="1"/>
  <c r="I1228" i="9"/>
  <c r="I1227" i="9" s="1"/>
  <c r="H1228" i="9"/>
  <c r="H1227" i="9" s="1"/>
  <c r="G1228" i="9"/>
  <c r="V1225" i="9"/>
  <c r="U1225" i="9"/>
  <c r="T1225" i="9"/>
  <c r="S1225" i="9"/>
  <c r="R1225" i="9"/>
  <c r="Q1225" i="9"/>
  <c r="P1225" i="9"/>
  <c r="O1225" i="9"/>
  <c r="N1225" i="9"/>
  <c r="M1225" i="9"/>
  <c r="L1225" i="9"/>
  <c r="K1225" i="9"/>
  <c r="J1225" i="9"/>
  <c r="I1225" i="9"/>
  <c r="H1225" i="9"/>
  <c r="G1225" i="9"/>
  <c r="V1224" i="9"/>
  <c r="U1224" i="9"/>
  <c r="T1224" i="9"/>
  <c r="S1224" i="9"/>
  <c r="R1224" i="9"/>
  <c r="Q1224" i="9"/>
  <c r="P1224" i="9"/>
  <c r="O1224" i="9"/>
  <c r="N1224" i="9"/>
  <c r="M1224" i="9"/>
  <c r="L1224" i="9"/>
  <c r="K1224" i="9"/>
  <c r="J1224" i="9"/>
  <c r="I1224" i="9"/>
  <c r="H1224" i="9"/>
  <c r="G1224" i="9"/>
  <c r="V1223" i="9"/>
  <c r="U1223" i="9"/>
  <c r="U1222" i="9" s="1"/>
  <c r="T1223" i="9"/>
  <c r="S1223" i="9"/>
  <c r="R1223" i="9"/>
  <c r="R1222" i="9" s="1"/>
  <c r="Q1223" i="9"/>
  <c r="P1223" i="9"/>
  <c r="O1223" i="9"/>
  <c r="N1223" i="9"/>
  <c r="M1223" i="9"/>
  <c r="L1223" i="9"/>
  <c r="K1223" i="9"/>
  <c r="J1223" i="9"/>
  <c r="I1223" i="9"/>
  <c r="I1222" i="9" s="1"/>
  <c r="H1223" i="9"/>
  <c r="G1223" i="9"/>
  <c r="G1222" i="9" s="1"/>
  <c r="V1221" i="9"/>
  <c r="U1221" i="9"/>
  <c r="T1221" i="9"/>
  <c r="S1221" i="9"/>
  <c r="R1221" i="9"/>
  <c r="Q1221" i="9"/>
  <c r="P1221" i="9"/>
  <c r="O1221" i="9"/>
  <c r="N1221" i="9"/>
  <c r="M1221" i="9"/>
  <c r="L1221" i="9"/>
  <c r="K1221" i="9"/>
  <c r="J1221" i="9"/>
  <c r="I1221" i="9"/>
  <c r="H1221" i="9"/>
  <c r="G1221" i="9"/>
  <c r="V1220" i="9"/>
  <c r="U1220" i="9"/>
  <c r="T1220" i="9"/>
  <c r="S1220" i="9"/>
  <c r="R1220" i="9"/>
  <c r="Q1220" i="9"/>
  <c r="P1220" i="9"/>
  <c r="O1220" i="9"/>
  <c r="N1220" i="9"/>
  <c r="M1220" i="9"/>
  <c r="L1220" i="9"/>
  <c r="K1220" i="9"/>
  <c r="J1220" i="9"/>
  <c r="I1220" i="9"/>
  <c r="H1220" i="9"/>
  <c r="G1220" i="9"/>
  <c r="V1219" i="9"/>
  <c r="U1219" i="9"/>
  <c r="U1218" i="9" s="1"/>
  <c r="T1219" i="9"/>
  <c r="S1219" i="9"/>
  <c r="R1219" i="9"/>
  <c r="R1218" i="9" s="1"/>
  <c r="Q1219" i="9"/>
  <c r="Q1218" i="9" s="1"/>
  <c r="P1219" i="9"/>
  <c r="O1219" i="9"/>
  <c r="O1218" i="9" s="1"/>
  <c r="N1219" i="9"/>
  <c r="N1218" i="9" s="1"/>
  <c r="M1219" i="9"/>
  <c r="L1219" i="9"/>
  <c r="K1219" i="9"/>
  <c r="J1219" i="9"/>
  <c r="J1218" i="9" s="1"/>
  <c r="I1219" i="9"/>
  <c r="H1219" i="9"/>
  <c r="G1219" i="9"/>
  <c r="V1217" i="9"/>
  <c r="U1217" i="9"/>
  <c r="T1217" i="9"/>
  <c r="S1217" i="9"/>
  <c r="R1217" i="9"/>
  <c r="Q1217" i="9"/>
  <c r="P1217" i="9"/>
  <c r="O1217" i="9"/>
  <c r="N1217" i="9"/>
  <c r="M1217" i="9"/>
  <c r="L1217" i="9"/>
  <c r="K1217" i="9"/>
  <c r="J1217" i="9"/>
  <c r="I1217" i="9"/>
  <c r="H1217" i="9"/>
  <c r="G1217" i="9"/>
  <c r="V1216" i="9"/>
  <c r="U1216" i="9"/>
  <c r="T1216" i="9"/>
  <c r="S1216" i="9"/>
  <c r="R1216" i="9"/>
  <c r="Q1216" i="9"/>
  <c r="P1216" i="9"/>
  <c r="O1216" i="9"/>
  <c r="N1216" i="9"/>
  <c r="M1216" i="9"/>
  <c r="L1216" i="9"/>
  <c r="K1216" i="9"/>
  <c r="J1216" i="9"/>
  <c r="I1216" i="9"/>
  <c r="H1216" i="9"/>
  <c r="G1216" i="9"/>
  <c r="V1215" i="9"/>
  <c r="V1214" i="9" s="1"/>
  <c r="U1215" i="9"/>
  <c r="T1215" i="9"/>
  <c r="T1214" i="9" s="1"/>
  <c r="S1215" i="9"/>
  <c r="R1215" i="9"/>
  <c r="Q1215" i="9"/>
  <c r="P1215" i="9"/>
  <c r="P1214" i="9" s="1"/>
  <c r="O1215" i="9"/>
  <c r="O1214" i="9" s="1"/>
  <c r="N1215" i="9"/>
  <c r="M1215" i="9"/>
  <c r="M1214" i="9" s="1"/>
  <c r="L1215" i="9"/>
  <c r="L1214" i="9" s="1"/>
  <c r="K1215" i="9"/>
  <c r="K1214" i="9" s="1"/>
  <c r="J1215" i="9"/>
  <c r="I1215" i="9"/>
  <c r="H1215" i="9"/>
  <c r="H1214" i="9" s="1"/>
  <c r="G1215"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10" i="9"/>
  <c r="U1210" i="9"/>
  <c r="T1210" i="9"/>
  <c r="S1210" i="9"/>
  <c r="R1210" i="9"/>
  <c r="Q1210" i="9"/>
  <c r="P1210" i="9"/>
  <c r="O1210" i="9"/>
  <c r="N1210" i="9"/>
  <c r="M1210" i="9"/>
  <c r="L1210" i="9"/>
  <c r="K1210" i="9"/>
  <c r="J1210" i="9"/>
  <c r="I1210" i="9"/>
  <c r="H1210" i="9"/>
  <c r="G1210" i="9"/>
  <c r="V1209" i="9"/>
  <c r="U1209" i="9"/>
  <c r="U1208" i="9" s="1"/>
  <c r="T1209" i="9"/>
  <c r="S1209" i="9"/>
  <c r="R1209" i="9"/>
  <c r="Q1209" i="9"/>
  <c r="Q1208" i="9" s="1"/>
  <c r="P1209" i="9"/>
  <c r="P1208" i="9" s="1"/>
  <c r="O1209" i="9"/>
  <c r="O1208" i="9" s="1"/>
  <c r="N1209" i="9"/>
  <c r="M1209" i="9"/>
  <c r="M1208" i="9" s="1"/>
  <c r="L1209" i="9"/>
  <c r="K1209" i="9"/>
  <c r="K1208" i="9" s="1"/>
  <c r="J1209" i="9"/>
  <c r="J1208" i="9" s="1"/>
  <c r="I1209" i="9"/>
  <c r="H1209" i="9"/>
  <c r="G1209" i="9"/>
  <c r="G1208" i="9" s="1"/>
  <c r="V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5" i="9"/>
  <c r="U1205" i="9"/>
  <c r="T1205" i="9"/>
  <c r="S1205" i="9"/>
  <c r="R1205" i="9"/>
  <c r="Q1205" i="9"/>
  <c r="P1205" i="9"/>
  <c r="O1205" i="9"/>
  <c r="N1205" i="9"/>
  <c r="M1205" i="9"/>
  <c r="L1205" i="9"/>
  <c r="K1205" i="9"/>
  <c r="J1205" i="9"/>
  <c r="I1205" i="9"/>
  <c r="H1205" i="9"/>
  <c r="G1205" i="9"/>
  <c r="V1204" i="9"/>
  <c r="U1204" i="9"/>
  <c r="T1204" i="9"/>
  <c r="T1203" i="9" s="1"/>
  <c r="S1204" i="9"/>
  <c r="R1204" i="9"/>
  <c r="Q1204" i="9"/>
  <c r="P1204" i="9"/>
  <c r="P1203" i="9" s="1"/>
  <c r="O1204" i="9"/>
  <c r="N1204" i="9"/>
  <c r="M1204" i="9"/>
  <c r="M1203" i="9" s="1"/>
  <c r="L1204" i="9"/>
  <c r="L1203" i="9" s="1"/>
  <c r="K1204" i="9"/>
  <c r="J1204" i="9"/>
  <c r="I1204" i="9"/>
  <c r="H1204" i="9"/>
  <c r="G1204"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200" i="9"/>
  <c r="U1200" i="9"/>
  <c r="T1200" i="9"/>
  <c r="S1200" i="9"/>
  <c r="R1200" i="9"/>
  <c r="Q1200" i="9"/>
  <c r="P1200" i="9"/>
  <c r="O1200" i="9"/>
  <c r="N1200" i="9"/>
  <c r="M1200" i="9"/>
  <c r="L1200" i="9"/>
  <c r="K1200" i="9"/>
  <c r="J1200" i="9"/>
  <c r="I1200" i="9"/>
  <c r="H1200" i="9"/>
  <c r="G1200" i="9"/>
  <c r="V1199" i="9"/>
  <c r="U1199" i="9"/>
  <c r="U1198" i="9" s="1"/>
  <c r="T1199" i="9"/>
  <c r="T1198" i="9" s="1"/>
  <c r="S1199" i="9"/>
  <c r="R1199" i="9"/>
  <c r="Q1199" i="9"/>
  <c r="P1199" i="9"/>
  <c r="O1199" i="9"/>
  <c r="N1199" i="9"/>
  <c r="M1199" i="9"/>
  <c r="L1199" i="9"/>
  <c r="K1199" i="9"/>
  <c r="J1199" i="9"/>
  <c r="J1198" i="9" s="1"/>
  <c r="I1199" i="9"/>
  <c r="H1199" i="9"/>
  <c r="G1199"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2" i="9"/>
  <c r="U1192" i="9"/>
  <c r="T1192" i="9"/>
  <c r="S1192" i="9"/>
  <c r="R1192" i="9"/>
  <c r="Q1192" i="9"/>
  <c r="P1192" i="9"/>
  <c r="O1192" i="9"/>
  <c r="N1192" i="9"/>
  <c r="M1192" i="9"/>
  <c r="L1192" i="9"/>
  <c r="K1192" i="9"/>
  <c r="J1192" i="9"/>
  <c r="I1192" i="9"/>
  <c r="H1192" i="9"/>
  <c r="G1192" i="9"/>
  <c r="V1191" i="9"/>
  <c r="U1191" i="9"/>
  <c r="T1191" i="9"/>
  <c r="S1191" i="9"/>
  <c r="R1191" i="9"/>
  <c r="Q1191" i="9"/>
  <c r="P1191" i="9"/>
  <c r="P1190" i="9" s="1"/>
  <c r="O1191" i="9"/>
  <c r="O1190" i="9" s="1"/>
  <c r="N1191" i="9"/>
  <c r="M1191" i="9"/>
  <c r="L1191" i="9"/>
  <c r="K1191" i="9"/>
  <c r="K1190" i="9" s="1"/>
  <c r="J1191" i="9"/>
  <c r="I1191" i="9"/>
  <c r="H1191" i="9"/>
  <c r="G1191" i="9"/>
  <c r="G1190" i="9" s="1"/>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V1186" i="9"/>
  <c r="U1186" i="9"/>
  <c r="T1186" i="9"/>
  <c r="S1186" i="9"/>
  <c r="R1186" i="9"/>
  <c r="Q1186" i="9"/>
  <c r="P1186" i="9"/>
  <c r="O1186" i="9"/>
  <c r="N1186" i="9"/>
  <c r="M1186" i="9"/>
  <c r="L1186" i="9"/>
  <c r="K1186" i="9"/>
  <c r="J1186" i="9"/>
  <c r="I1186" i="9"/>
  <c r="H1186" i="9"/>
  <c r="G1186" i="9"/>
  <c r="V1185" i="9"/>
  <c r="U1185" i="9"/>
  <c r="T1185" i="9"/>
  <c r="S1185" i="9"/>
  <c r="R1185" i="9"/>
  <c r="Q1185" i="9"/>
  <c r="P1185" i="9"/>
  <c r="O1185" i="9"/>
  <c r="N1185" i="9"/>
  <c r="M1185" i="9"/>
  <c r="L1185" i="9"/>
  <c r="K1185" i="9"/>
  <c r="J1185" i="9"/>
  <c r="I1185" i="9"/>
  <c r="H1185" i="9"/>
  <c r="G1185" i="9"/>
  <c r="W1184" i="9"/>
  <c r="V1184" i="9"/>
  <c r="U1184" i="9"/>
  <c r="T1184" i="9"/>
  <c r="S1184" i="9"/>
  <c r="R1184" i="9"/>
  <c r="Q1184" i="9"/>
  <c r="P1184" i="9"/>
  <c r="O1184" i="9"/>
  <c r="N1184" i="9"/>
  <c r="M1184" i="9"/>
  <c r="L1184" i="9"/>
  <c r="K1184" i="9"/>
  <c r="J1184" i="9"/>
  <c r="I1184" i="9"/>
  <c r="H1184" i="9"/>
  <c r="G1184" i="9"/>
  <c r="V1181" i="9"/>
  <c r="U1181" i="9"/>
  <c r="T1181" i="9"/>
  <c r="S1181" i="9"/>
  <c r="R1181" i="9"/>
  <c r="Q1181" i="9"/>
  <c r="P1181" i="9"/>
  <c r="O1181" i="9"/>
  <c r="N1181" i="9"/>
  <c r="M1181" i="9"/>
  <c r="L1181" i="9"/>
  <c r="K1181" i="9"/>
  <c r="J1181" i="9"/>
  <c r="I1181" i="9"/>
  <c r="H1181" i="9"/>
  <c r="G1181" i="9"/>
  <c r="V1180" i="9"/>
  <c r="V1179" i="9" s="1"/>
  <c r="U1180" i="9"/>
  <c r="U1179" i="9" s="1"/>
  <c r="T1180" i="9"/>
  <c r="S1180" i="9"/>
  <c r="R1180" i="9"/>
  <c r="R1179" i="9" s="1"/>
  <c r="Q1180" i="9"/>
  <c r="Q1179" i="9" s="1"/>
  <c r="P1180" i="9"/>
  <c r="P1179" i="9" s="1"/>
  <c r="O1180" i="9"/>
  <c r="N1180" i="9"/>
  <c r="M1180" i="9"/>
  <c r="L1180" i="9"/>
  <c r="K1180" i="9"/>
  <c r="J1180" i="9"/>
  <c r="I1180" i="9"/>
  <c r="H1180" i="9"/>
  <c r="G1180" i="9"/>
  <c r="M1178" i="9"/>
  <c r="L1178" i="9"/>
  <c r="O1178" i="9" s="1"/>
  <c r="K1178" i="9"/>
  <c r="J1178" i="9"/>
  <c r="I1178" i="9"/>
  <c r="H1178" i="9"/>
  <c r="G1178" i="9"/>
  <c r="L1177" i="9"/>
  <c r="N1177" i="9" s="1"/>
  <c r="K1177" i="9"/>
  <c r="J1177" i="9"/>
  <c r="I1177" i="9"/>
  <c r="H1177" i="9"/>
  <c r="G1177" i="9"/>
  <c r="K1176" i="9"/>
  <c r="J1176" i="9"/>
  <c r="I1176" i="9"/>
  <c r="H1176" i="9"/>
  <c r="G1176" i="9"/>
  <c r="V1173" i="9"/>
  <c r="U1173" i="9"/>
  <c r="T1173" i="9"/>
  <c r="S1173" i="9"/>
  <c r="R1173" i="9"/>
  <c r="Q1173" i="9"/>
  <c r="P1173" i="9"/>
  <c r="O1173" i="9"/>
  <c r="N1173" i="9"/>
  <c r="M1173" i="9"/>
  <c r="L1173" i="9"/>
  <c r="K1173" i="9"/>
  <c r="J1173" i="9"/>
  <c r="I1173" i="9"/>
  <c r="H1173" i="9"/>
  <c r="G1173" i="9"/>
  <c r="G1171" i="9"/>
  <c r="W1171" i="9" s="1"/>
  <c r="G1162" i="9"/>
  <c r="H1162" i="9" s="1"/>
  <c r="G1161" i="9"/>
  <c r="J1161" i="9" s="1"/>
  <c r="G1160" i="9"/>
  <c r="K1160" i="9" s="1"/>
  <c r="G1156" i="9"/>
  <c r="V1153" i="9"/>
  <c r="U1153" i="9"/>
  <c r="T1153" i="9"/>
  <c r="S1153" i="9"/>
  <c r="R1153" i="9"/>
  <c r="Q1153" i="9"/>
  <c r="P1153" i="9"/>
  <c r="O1153" i="9"/>
  <c r="N1153" i="9"/>
  <c r="M1153" i="9"/>
  <c r="L1153" i="9"/>
  <c r="K1153" i="9"/>
  <c r="J1153" i="9"/>
  <c r="I1153" i="9"/>
  <c r="H1153" i="9"/>
  <c r="G1153" i="9"/>
  <c r="V1152" i="9"/>
  <c r="U1152" i="9"/>
  <c r="U1151" i="9" s="1"/>
  <c r="T1152" i="9"/>
  <c r="S1152" i="9"/>
  <c r="S1151" i="9" s="1"/>
  <c r="R1152" i="9"/>
  <c r="Q1152" i="9"/>
  <c r="Q1151" i="9" s="1"/>
  <c r="P1152" i="9"/>
  <c r="O1152" i="9"/>
  <c r="O1151" i="9" s="1"/>
  <c r="N1152" i="9"/>
  <c r="M1152" i="9"/>
  <c r="M1151" i="9" s="1"/>
  <c r="L1152" i="9"/>
  <c r="K1152" i="9"/>
  <c r="K1151" i="9" s="1"/>
  <c r="J1152" i="9"/>
  <c r="I1152" i="9"/>
  <c r="I1151" i="9" s="1"/>
  <c r="H1152" i="9"/>
  <c r="G1152" i="9"/>
  <c r="G1151" i="9" s="1"/>
  <c r="V1150" i="9"/>
  <c r="U1150" i="9"/>
  <c r="T1150" i="9"/>
  <c r="S1150" i="9"/>
  <c r="R1150" i="9"/>
  <c r="Q1150" i="9"/>
  <c r="P1150" i="9"/>
  <c r="O1150" i="9"/>
  <c r="N1150" i="9"/>
  <c r="M1150" i="9"/>
  <c r="L1150" i="9"/>
  <c r="K1150" i="9"/>
  <c r="J1150" i="9"/>
  <c r="I1150" i="9"/>
  <c r="H1150" i="9"/>
  <c r="G1150" i="9"/>
  <c r="V1149" i="9"/>
  <c r="U1149" i="9"/>
  <c r="T1149" i="9"/>
  <c r="S1149" i="9"/>
  <c r="R1149" i="9"/>
  <c r="Q1149" i="9"/>
  <c r="P1149" i="9"/>
  <c r="O1149" i="9"/>
  <c r="N1149" i="9"/>
  <c r="M1149" i="9"/>
  <c r="L1149" i="9"/>
  <c r="K1149" i="9"/>
  <c r="J1149" i="9"/>
  <c r="I1149" i="9"/>
  <c r="H1149" i="9"/>
  <c r="G1149" i="9"/>
  <c r="P1148" i="9"/>
  <c r="V1148" i="9" s="1"/>
  <c r="O1148" i="9"/>
  <c r="U1148" i="9" s="1"/>
  <c r="N1148" i="9"/>
  <c r="T1148" i="9" s="1"/>
  <c r="M1148" i="9"/>
  <c r="S1148" i="9" s="1"/>
  <c r="L1148" i="9"/>
  <c r="R1148" i="9" s="1"/>
  <c r="K1148" i="9"/>
  <c r="J1148" i="9"/>
  <c r="I1148" i="9"/>
  <c r="H1148" i="9"/>
  <c r="G1148" i="9"/>
  <c r="M1147" i="9"/>
  <c r="L1147" i="9"/>
  <c r="K1147" i="9"/>
  <c r="J1147" i="9"/>
  <c r="I1147" i="9"/>
  <c r="H1147" i="9"/>
  <c r="G1147" i="9"/>
  <c r="L1146" i="9"/>
  <c r="N1146" i="9" s="1"/>
  <c r="K1146" i="9"/>
  <c r="J1146" i="9"/>
  <c r="I1146" i="9"/>
  <c r="H1146" i="9"/>
  <c r="G1146" i="9"/>
  <c r="K1145" i="9"/>
  <c r="J1145" i="9"/>
  <c r="I1145" i="9"/>
  <c r="H1145" i="9"/>
  <c r="G1145" i="9"/>
  <c r="V1143" i="9"/>
  <c r="U1143" i="9"/>
  <c r="T1143" i="9"/>
  <c r="S1143" i="9"/>
  <c r="R1143" i="9"/>
  <c r="Q1143" i="9"/>
  <c r="P1143" i="9"/>
  <c r="O1143" i="9"/>
  <c r="N1143" i="9"/>
  <c r="M1143" i="9"/>
  <c r="L1143" i="9"/>
  <c r="K1143" i="9"/>
  <c r="J1143" i="9"/>
  <c r="I1143" i="9"/>
  <c r="H1143" i="9"/>
  <c r="G1143" i="9"/>
  <c r="V1142" i="9"/>
  <c r="U1142" i="9"/>
  <c r="T1142" i="9"/>
  <c r="S1142" i="9"/>
  <c r="R1142" i="9"/>
  <c r="Q1142" i="9"/>
  <c r="P1142" i="9"/>
  <c r="O1142" i="9"/>
  <c r="N1142" i="9"/>
  <c r="M1142" i="9"/>
  <c r="L1142" i="9"/>
  <c r="K1142" i="9"/>
  <c r="J1142" i="9"/>
  <c r="I1142" i="9"/>
  <c r="H1142" i="9"/>
  <c r="G1142" i="9"/>
  <c r="P1141" i="9"/>
  <c r="V1141" i="9" s="1"/>
  <c r="O1141" i="9"/>
  <c r="U1141" i="9" s="1"/>
  <c r="N1141" i="9"/>
  <c r="T1141" i="9" s="1"/>
  <c r="M1141" i="9"/>
  <c r="S1141" i="9" s="1"/>
  <c r="L1141" i="9"/>
  <c r="R1141" i="9" s="1"/>
  <c r="K1141" i="9"/>
  <c r="J1141" i="9"/>
  <c r="I1141" i="9"/>
  <c r="H1141" i="9"/>
  <c r="G1141" i="9"/>
  <c r="M1140" i="9"/>
  <c r="P1140" i="9" s="1"/>
  <c r="S1140" i="9" s="1"/>
  <c r="L1140" i="9"/>
  <c r="O1140" i="9" s="1"/>
  <c r="K1140" i="9"/>
  <c r="J1140" i="9"/>
  <c r="I1140" i="9"/>
  <c r="H1140" i="9"/>
  <c r="G1140" i="9"/>
  <c r="L1139" i="9"/>
  <c r="K1139" i="9"/>
  <c r="J1139" i="9"/>
  <c r="I1139" i="9"/>
  <c r="H1139" i="9"/>
  <c r="G1139" i="9"/>
  <c r="K1138" i="9"/>
  <c r="J1138" i="9"/>
  <c r="I1138" i="9"/>
  <c r="H1138" i="9"/>
  <c r="G1138" i="9"/>
  <c r="V1136" i="9"/>
  <c r="U1136" i="9"/>
  <c r="T1136" i="9"/>
  <c r="S1136" i="9"/>
  <c r="R1136" i="9"/>
  <c r="Q1136" i="9"/>
  <c r="P1136" i="9"/>
  <c r="O1136" i="9"/>
  <c r="N1136" i="9"/>
  <c r="M1136" i="9"/>
  <c r="L1136" i="9"/>
  <c r="K1136" i="9"/>
  <c r="J1136" i="9"/>
  <c r="I1136" i="9"/>
  <c r="H1136" i="9"/>
  <c r="G1136" i="9"/>
  <c r="V1135" i="9"/>
  <c r="U1135" i="9"/>
  <c r="T1135" i="9"/>
  <c r="S1135" i="9"/>
  <c r="R1135" i="9"/>
  <c r="Q1135" i="9"/>
  <c r="P1135" i="9"/>
  <c r="O1135" i="9"/>
  <c r="N1135" i="9"/>
  <c r="M1135" i="9"/>
  <c r="L1135" i="9"/>
  <c r="K1135" i="9"/>
  <c r="J1135" i="9"/>
  <c r="I1135" i="9"/>
  <c r="H1135" i="9"/>
  <c r="G1135" i="9"/>
  <c r="P1134" i="9"/>
  <c r="V1134" i="9" s="1"/>
  <c r="O1134" i="9"/>
  <c r="U1134" i="9" s="1"/>
  <c r="N1134" i="9"/>
  <c r="T1134" i="9" s="1"/>
  <c r="M1134" i="9"/>
  <c r="S1134" i="9" s="1"/>
  <c r="L1134" i="9"/>
  <c r="R1134" i="9" s="1"/>
  <c r="K1134" i="9"/>
  <c r="J1134" i="9"/>
  <c r="I1134" i="9"/>
  <c r="H1134" i="9"/>
  <c r="G1134" i="9"/>
  <c r="M1133" i="9"/>
  <c r="P1133" i="9" s="1"/>
  <c r="L1133" i="9"/>
  <c r="O1133" i="9" s="1"/>
  <c r="R1133" i="9" s="1"/>
  <c r="K1133" i="9"/>
  <c r="J1133" i="9"/>
  <c r="I1133" i="9"/>
  <c r="H1133" i="9"/>
  <c r="G1133" i="9"/>
  <c r="L1132" i="9"/>
  <c r="K1132" i="9"/>
  <c r="J1132" i="9"/>
  <c r="I1132" i="9"/>
  <c r="H1132" i="9"/>
  <c r="G1132" i="9"/>
  <c r="K1131" i="9"/>
  <c r="J1131" i="9"/>
  <c r="I1131" i="9"/>
  <c r="H1131" i="9"/>
  <c r="G1131" i="9"/>
  <c r="V1129" i="9"/>
  <c r="U1129" i="9"/>
  <c r="T1129" i="9"/>
  <c r="S1129" i="9"/>
  <c r="R1129" i="9"/>
  <c r="Q1129" i="9"/>
  <c r="P1129" i="9"/>
  <c r="O1129" i="9"/>
  <c r="N1129" i="9"/>
  <c r="M1129" i="9"/>
  <c r="L1129" i="9"/>
  <c r="K1129" i="9"/>
  <c r="J1129" i="9"/>
  <c r="I1129" i="9"/>
  <c r="H1129" i="9"/>
  <c r="G1129" i="9"/>
  <c r="V1128" i="9"/>
  <c r="U1128" i="9"/>
  <c r="T1128" i="9"/>
  <c r="S1128" i="9"/>
  <c r="R1128" i="9"/>
  <c r="Q1128" i="9"/>
  <c r="P1128" i="9"/>
  <c r="O1128" i="9"/>
  <c r="N1128" i="9"/>
  <c r="M1128" i="9"/>
  <c r="L1128" i="9"/>
  <c r="K1128" i="9"/>
  <c r="J1128" i="9"/>
  <c r="I1128" i="9"/>
  <c r="H1128" i="9"/>
  <c r="G1128" i="9"/>
  <c r="P1127" i="9"/>
  <c r="V1127" i="9" s="1"/>
  <c r="O1127" i="9"/>
  <c r="U1127" i="9" s="1"/>
  <c r="N1127" i="9"/>
  <c r="T1127" i="9" s="1"/>
  <c r="M1127" i="9"/>
  <c r="S1127" i="9" s="1"/>
  <c r="L1127" i="9"/>
  <c r="R1127" i="9" s="1"/>
  <c r="K1127" i="9"/>
  <c r="J1127" i="9"/>
  <c r="I1127" i="9"/>
  <c r="H1127" i="9"/>
  <c r="G1127" i="9"/>
  <c r="M1126" i="9"/>
  <c r="L1126" i="9"/>
  <c r="O1126" i="9" s="1"/>
  <c r="R1126" i="9" s="1"/>
  <c r="U1126" i="9" s="1"/>
  <c r="K1126" i="9"/>
  <c r="J1126" i="9"/>
  <c r="I1126" i="9"/>
  <c r="H1126" i="9"/>
  <c r="G1126" i="9"/>
  <c r="L1125" i="9"/>
  <c r="N1125" i="9" s="1"/>
  <c r="K1125" i="9"/>
  <c r="J1125" i="9"/>
  <c r="I1125" i="9"/>
  <c r="H1125" i="9"/>
  <c r="G1125" i="9"/>
  <c r="K1124" i="9"/>
  <c r="J1124" i="9"/>
  <c r="I1124" i="9"/>
  <c r="H1124" i="9"/>
  <c r="G1124" i="9"/>
  <c r="V1122" i="9"/>
  <c r="U1122" i="9"/>
  <c r="T1122" i="9"/>
  <c r="S1122" i="9"/>
  <c r="R1122" i="9"/>
  <c r="Q1122" i="9"/>
  <c r="P1122" i="9"/>
  <c r="O1122" i="9"/>
  <c r="N1122" i="9"/>
  <c r="M1122" i="9"/>
  <c r="L1122" i="9"/>
  <c r="K1122" i="9"/>
  <c r="J1122" i="9"/>
  <c r="I1122" i="9"/>
  <c r="H1122" i="9"/>
  <c r="G1122" i="9"/>
  <c r="V1121" i="9"/>
  <c r="U1121" i="9"/>
  <c r="T1121" i="9"/>
  <c r="S1121" i="9"/>
  <c r="R1121" i="9"/>
  <c r="Q1121" i="9"/>
  <c r="P1121" i="9"/>
  <c r="O1121" i="9"/>
  <c r="N1121" i="9"/>
  <c r="M1121" i="9"/>
  <c r="L1121" i="9"/>
  <c r="K1121" i="9"/>
  <c r="J1121" i="9"/>
  <c r="I1121" i="9"/>
  <c r="H1121" i="9"/>
  <c r="G1121" i="9"/>
  <c r="P1120" i="9"/>
  <c r="V1120" i="9" s="1"/>
  <c r="O1120" i="9"/>
  <c r="U1120" i="9" s="1"/>
  <c r="N1120" i="9"/>
  <c r="T1120" i="9" s="1"/>
  <c r="M1120" i="9"/>
  <c r="S1120" i="9" s="1"/>
  <c r="L1120" i="9"/>
  <c r="R1120" i="9" s="1"/>
  <c r="K1120" i="9"/>
  <c r="J1120" i="9"/>
  <c r="I1120" i="9"/>
  <c r="H1120" i="9"/>
  <c r="G1120" i="9"/>
  <c r="M1119" i="9"/>
  <c r="L1119" i="9"/>
  <c r="K1119" i="9"/>
  <c r="J1119" i="9"/>
  <c r="I1119" i="9"/>
  <c r="H1119" i="9"/>
  <c r="G1119" i="9"/>
  <c r="L1118" i="9"/>
  <c r="N1118" i="9" s="1"/>
  <c r="K1118" i="9"/>
  <c r="J1118" i="9"/>
  <c r="I1118" i="9"/>
  <c r="H1118" i="9"/>
  <c r="G1118" i="9"/>
  <c r="K1117" i="9"/>
  <c r="J1117" i="9"/>
  <c r="I1117" i="9"/>
  <c r="H1117" i="9"/>
  <c r="G1117" i="9"/>
  <c r="V1115" i="9"/>
  <c r="U1115" i="9"/>
  <c r="T1115" i="9"/>
  <c r="S1115" i="9"/>
  <c r="R1115" i="9"/>
  <c r="Q1115" i="9"/>
  <c r="P1115" i="9"/>
  <c r="O1115" i="9"/>
  <c r="N1115" i="9"/>
  <c r="M1115" i="9"/>
  <c r="L1115" i="9"/>
  <c r="K1115" i="9"/>
  <c r="J1115" i="9"/>
  <c r="I1115" i="9"/>
  <c r="H1115" i="9"/>
  <c r="G1115" i="9"/>
  <c r="V1114" i="9"/>
  <c r="U1114" i="9"/>
  <c r="T1114" i="9"/>
  <c r="S1114" i="9"/>
  <c r="R1114" i="9"/>
  <c r="Q1114" i="9"/>
  <c r="P1114" i="9"/>
  <c r="O1114" i="9"/>
  <c r="N1114" i="9"/>
  <c r="M1114" i="9"/>
  <c r="L1114" i="9"/>
  <c r="K1114" i="9"/>
  <c r="J1114" i="9"/>
  <c r="I1114" i="9"/>
  <c r="H1114" i="9"/>
  <c r="G1114" i="9"/>
  <c r="P1113" i="9"/>
  <c r="V1113" i="9" s="1"/>
  <c r="O1113" i="9"/>
  <c r="U1113" i="9" s="1"/>
  <c r="N1113" i="9"/>
  <c r="T1113" i="9" s="1"/>
  <c r="M1113" i="9"/>
  <c r="S1113" i="9" s="1"/>
  <c r="L1113" i="9"/>
  <c r="R1113" i="9" s="1"/>
  <c r="K1113" i="9"/>
  <c r="J1113" i="9"/>
  <c r="I1113" i="9"/>
  <c r="H1113" i="9"/>
  <c r="G1113" i="9"/>
  <c r="M1112" i="9"/>
  <c r="P1112" i="9" s="1"/>
  <c r="S1112" i="9" s="1"/>
  <c r="L1112" i="9"/>
  <c r="O1112" i="9" s="1"/>
  <c r="K1112" i="9"/>
  <c r="J1112" i="9"/>
  <c r="I1112" i="9"/>
  <c r="H1112" i="9"/>
  <c r="G1112" i="9"/>
  <c r="L1111" i="9"/>
  <c r="K1111" i="9"/>
  <c r="J1111" i="9"/>
  <c r="I1111" i="9"/>
  <c r="H1111" i="9"/>
  <c r="G1111" i="9"/>
  <c r="K1110" i="9"/>
  <c r="J1110" i="9"/>
  <c r="I1110" i="9"/>
  <c r="H1110" i="9"/>
  <c r="G1110" i="9"/>
  <c r="H1108" i="9"/>
  <c r="I1108" i="9" s="1"/>
  <c r="G1108" i="9"/>
  <c r="H1107" i="9"/>
  <c r="G1107" i="9"/>
  <c r="H1106" i="9"/>
  <c r="I1106" i="9" s="1"/>
  <c r="G1106" i="9"/>
  <c r="H1105" i="9"/>
  <c r="G1105" i="9"/>
  <c r="H1104" i="9"/>
  <c r="G1104" i="9"/>
  <c r="H1103" i="9"/>
  <c r="G1103" i="9"/>
  <c r="G1098" i="9"/>
  <c r="G1097" i="9"/>
  <c r="G1096" i="9"/>
  <c r="H1096" i="9" s="1"/>
  <c r="G1095" i="9"/>
  <c r="G1082" i="9"/>
  <c r="G1081" i="9" s="1"/>
  <c r="G1080" i="9"/>
  <c r="W1080" i="9" s="1"/>
  <c r="G1079" i="9"/>
  <c r="W1079" i="9" s="1"/>
  <c r="G1078" i="9"/>
  <c r="W1078" i="9" s="1"/>
  <c r="G1076" i="9"/>
  <c r="V1075" i="9"/>
  <c r="U1075" i="9"/>
  <c r="T1075" i="9"/>
  <c r="S1075" i="9"/>
  <c r="R1075" i="9"/>
  <c r="Q1075" i="9"/>
  <c r="P1075" i="9"/>
  <c r="O1075" i="9"/>
  <c r="N1075" i="9"/>
  <c r="M1075" i="9"/>
  <c r="L1075" i="9"/>
  <c r="K1075" i="9"/>
  <c r="J1075" i="9"/>
  <c r="I1075" i="9"/>
  <c r="H1075" i="9"/>
  <c r="G1075" i="9"/>
  <c r="V1074" i="9"/>
  <c r="U1074" i="9"/>
  <c r="U1073" i="9" s="1"/>
  <c r="T1074" i="9"/>
  <c r="S1074" i="9"/>
  <c r="R1074" i="9"/>
  <c r="R1073" i="9" s="1"/>
  <c r="Q1074" i="9"/>
  <c r="Q1073" i="9" s="1"/>
  <c r="P1074" i="9"/>
  <c r="P1073" i="9" s="1"/>
  <c r="O1074" i="9"/>
  <c r="N1074" i="9"/>
  <c r="N1073" i="9" s="1"/>
  <c r="M1074" i="9"/>
  <c r="M1073" i="9" s="1"/>
  <c r="L1074" i="9"/>
  <c r="K1074" i="9"/>
  <c r="J1074" i="9"/>
  <c r="I1074" i="9"/>
  <c r="H1074" i="9"/>
  <c r="H1073" i="9" s="1"/>
  <c r="G1074" i="9"/>
  <c r="V1072" i="9"/>
  <c r="V1070" i="9" s="1"/>
  <c r="U1072" i="9"/>
  <c r="U1070" i="9" s="1"/>
  <c r="T1072" i="9"/>
  <c r="T1070" i="9" s="1"/>
  <c r="S1072" i="9"/>
  <c r="S1070" i="9" s="1"/>
  <c r="R1072" i="9"/>
  <c r="R1070" i="9" s="1"/>
  <c r="Q1072" i="9"/>
  <c r="Q1070" i="9" s="1"/>
  <c r="P1072" i="9"/>
  <c r="P1070" i="9" s="1"/>
  <c r="O1072" i="9"/>
  <c r="O1070" i="9" s="1"/>
  <c r="N1072" i="9"/>
  <c r="N1070" i="9" s="1"/>
  <c r="M1072" i="9"/>
  <c r="M1070" i="9" s="1"/>
  <c r="L1072" i="9"/>
  <c r="L1070" i="9" s="1"/>
  <c r="K1072" i="9"/>
  <c r="K1070" i="9" s="1"/>
  <c r="J1072" i="9"/>
  <c r="J1070" i="9" s="1"/>
  <c r="I1072" i="9"/>
  <c r="I1070" i="9" s="1"/>
  <c r="H1072" i="9"/>
  <c r="H1070" i="9" s="1"/>
  <c r="G1072" i="9"/>
  <c r="G1071" i="9"/>
  <c r="V1068" i="9"/>
  <c r="U1068" i="9"/>
  <c r="T1068" i="9"/>
  <c r="S1068" i="9"/>
  <c r="R1068" i="9"/>
  <c r="Q1068" i="9"/>
  <c r="P1068" i="9"/>
  <c r="O1068" i="9"/>
  <c r="N1068" i="9"/>
  <c r="M1068" i="9"/>
  <c r="L1068" i="9"/>
  <c r="K1068" i="9"/>
  <c r="J1068" i="9"/>
  <c r="I1068" i="9"/>
  <c r="H1068" i="9"/>
  <c r="G1068" i="9"/>
  <c r="V1067" i="9"/>
  <c r="U1067" i="9"/>
  <c r="U1066" i="9" s="1"/>
  <c r="T1067" i="9"/>
  <c r="T1066" i="9" s="1"/>
  <c r="S1067" i="9"/>
  <c r="R1067" i="9"/>
  <c r="R1066" i="9" s="1"/>
  <c r="Q1067" i="9"/>
  <c r="P1067" i="9"/>
  <c r="P1066" i="9" s="1"/>
  <c r="O1067" i="9"/>
  <c r="N1067" i="9"/>
  <c r="M1067" i="9"/>
  <c r="L1067" i="9"/>
  <c r="K1067" i="9"/>
  <c r="J1067" i="9"/>
  <c r="J1066" i="9" s="1"/>
  <c r="I1067" i="9"/>
  <c r="H1067" i="9"/>
  <c r="H1066" i="9" s="1"/>
  <c r="G1067" i="9"/>
  <c r="V1065" i="9"/>
  <c r="U1065" i="9"/>
  <c r="T1065" i="9"/>
  <c r="S1065" i="9"/>
  <c r="R1065" i="9"/>
  <c r="Q1065" i="9"/>
  <c r="P1065" i="9"/>
  <c r="O1065" i="9"/>
  <c r="N1065" i="9"/>
  <c r="M1065" i="9"/>
  <c r="L1065" i="9"/>
  <c r="K1065" i="9"/>
  <c r="J1065" i="9"/>
  <c r="I1065" i="9"/>
  <c r="H1065" i="9"/>
  <c r="G1065" i="9"/>
  <c r="V1064" i="9"/>
  <c r="U1064" i="9"/>
  <c r="T1064" i="9"/>
  <c r="S1064" i="9"/>
  <c r="R1064" i="9"/>
  <c r="Q1064" i="9"/>
  <c r="P1064" i="9"/>
  <c r="O1064" i="9"/>
  <c r="N1064" i="9"/>
  <c r="M1064" i="9"/>
  <c r="L1064" i="9"/>
  <c r="K1064" i="9"/>
  <c r="J1064" i="9"/>
  <c r="I1064" i="9"/>
  <c r="H1064" i="9"/>
  <c r="G1064" i="9"/>
  <c r="V1063" i="9"/>
  <c r="U1063" i="9"/>
  <c r="T1063" i="9"/>
  <c r="T1062" i="9" s="1"/>
  <c r="S1063" i="9"/>
  <c r="R1063" i="9"/>
  <c r="Q1063" i="9"/>
  <c r="P1063" i="9"/>
  <c r="O1063" i="9"/>
  <c r="O1062" i="9" s="1"/>
  <c r="N1063" i="9"/>
  <c r="M1063" i="9"/>
  <c r="M1062" i="9" s="1"/>
  <c r="L1063" i="9"/>
  <c r="L1062" i="9" s="1"/>
  <c r="K1063" i="9"/>
  <c r="J1063" i="9"/>
  <c r="I1063" i="9"/>
  <c r="H1063" i="9"/>
  <c r="G1063" i="9"/>
  <c r="V1061" i="9"/>
  <c r="U1061" i="9"/>
  <c r="T1061" i="9"/>
  <c r="S1061" i="9"/>
  <c r="R1061" i="9"/>
  <c r="Q1061" i="9"/>
  <c r="P1061" i="9"/>
  <c r="O1061" i="9"/>
  <c r="N1061" i="9"/>
  <c r="M1061" i="9"/>
  <c r="L1061" i="9"/>
  <c r="K1061" i="9"/>
  <c r="J1061" i="9"/>
  <c r="I1061" i="9"/>
  <c r="H1061" i="9"/>
  <c r="G1061" i="9"/>
  <c r="V1060" i="9"/>
  <c r="U1060" i="9"/>
  <c r="T1060" i="9"/>
  <c r="S1060" i="9"/>
  <c r="R1060" i="9"/>
  <c r="R1059" i="9" s="1"/>
  <c r="Q1060" i="9"/>
  <c r="P1060" i="9"/>
  <c r="O1060" i="9"/>
  <c r="O1059" i="9" s="1"/>
  <c r="N1060" i="9"/>
  <c r="M1060" i="9"/>
  <c r="M1059" i="9" s="1"/>
  <c r="L1060" i="9"/>
  <c r="L1059" i="9" s="1"/>
  <c r="K1060" i="9"/>
  <c r="J1060" i="9"/>
  <c r="J1059" i="9" s="1"/>
  <c r="I1060" i="9"/>
  <c r="I1059" i="9" s="1"/>
  <c r="H1060" i="9"/>
  <c r="G1060" i="9"/>
  <c r="G1059" i="9" s="1"/>
  <c r="V1058" i="9"/>
  <c r="U1058" i="9"/>
  <c r="T1058" i="9"/>
  <c r="S1058" i="9"/>
  <c r="R1058" i="9"/>
  <c r="Q1058" i="9"/>
  <c r="P1058" i="9"/>
  <c r="O1058" i="9"/>
  <c r="N1058" i="9"/>
  <c r="M1058" i="9"/>
  <c r="L1058" i="9"/>
  <c r="K1058" i="9"/>
  <c r="J1058" i="9"/>
  <c r="I1058" i="9"/>
  <c r="H1058" i="9"/>
  <c r="G1058" i="9"/>
  <c r="V1057" i="9"/>
  <c r="U1057" i="9"/>
  <c r="U1056" i="9" s="1"/>
  <c r="T1057" i="9"/>
  <c r="S1057" i="9"/>
  <c r="R1057" i="9"/>
  <c r="Q1057" i="9"/>
  <c r="P1057" i="9"/>
  <c r="P1056" i="9" s="1"/>
  <c r="O1057" i="9"/>
  <c r="N1057" i="9"/>
  <c r="M1057" i="9"/>
  <c r="M1056" i="9" s="1"/>
  <c r="L1057" i="9"/>
  <c r="K1057" i="9"/>
  <c r="J1057" i="9"/>
  <c r="I1057" i="9"/>
  <c r="H1057" i="9"/>
  <c r="H1056" i="9" s="1"/>
  <c r="G1057" i="9"/>
  <c r="V1056" i="9"/>
  <c r="V1055" i="9"/>
  <c r="U1055" i="9"/>
  <c r="T1055" i="9"/>
  <c r="S1055" i="9"/>
  <c r="R1055" i="9"/>
  <c r="Q1055" i="9"/>
  <c r="P1055" i="9"/>
  <c r="O1055" i="9"/>
  <c r="N1055" i="9"/>
  <c r="M1055" i="9"/>
  <c r="L1055" i="9"/>
  <c r="K1055" i="9"/>
  <c r="J1055" i="9"/>
  <c r="I1055" i="9"/>
  <c r="H1055" i="9"/>
  <c r="G1055" i="9"/>
  <c r="V1054" i="9"/>
  <c r="U1054" i="9"/>
  <c r="U1053" i="9" s="1"/>
  <c r="T1054" i="9"/>
  <c r="S1054" i="9"/>
  <c r="R1054" i="9"/>
  <c r="Q1054" i="9"/>
  <c r="P1054" i="9"/>
  <c r="O1054" i="9"/>
  <c r="O1053" i="9" s="1"/>
  <c r="N1054" i="9"/>
  <c r="M1054" i="9"/>
  <c r="M1053" i="9" s="1"/>
  <c r="L1054" i="9"/>
  <c r="L1053" i="9" s="1"/>
  <c r="K1054" i="9"/>
  <c r="K1053" i="9" s="1"/>
  <c r="J1054" i="9"/>
  <c r="I1054" i="9"/>
  <c r="I1053" i="9" s="1"/>
  <c r="H1054" i="9"/>
  <c r="H1053" i="9" s="1"/>
  <c r="G1054" i="9"/>
  <c r="G1053" i="9" s="1"/>
  <c r="V1052" i="9"/>
  <c r="U1052" i="9"/>
  <c r="T1052" i="9"/>
  <c r="S1052" i="9"/>
  <c r="R1052" i="9"/>
  <c r="Q1052" i="9"/>
  <c r="P1052" i="9"/>
  <c r="O1052" i="9"/>
  <c r="N1052" i="9"/>
  <c r="M1052" i="9"/>
  <c r="L1052" i="9"/>
  <c r="K1052" i="9"/>
  <c r="J1052" i="9"/>
  <c r="I1052" i="9"/>
  <c r="H1052" i="9"/>
  <c r="G1052" i="9"/>
  <c r="V1051" i="9"/>
  <c r="V1050" i="9" s="1"/>
  <c r="U1051" i="9"/>
  <c r="U1050" i="9" s="1"/>
  <c r="T1051" i="9"/>
  <c r="T1050" i="9" s="1"/>
  <c r="S1051" i="9"/>
  <c r="R1051" i="9"/>
  <c r="R1050" i="9" s="1"/>
  <c r="Q1051" i="9"/>
  <c r="P1051" i="9"/>
  <c r="P1050" i="9" s="1"/>
  <c r="O1051" i="9"/>
  <c r="O1050" i="9" s="1"/>
  <c r="N1051" i="9"/>
  <c r="N1050" i="9" s="1"/>
  <c r="M1051" i="9"/>
  <c r="L1051" i="9"/>
  <c r="L1050" i="9" s="1"/>
  <c r="K1051" i="9"/>
  <c r="J1051" i="9"/>
  <c r="J1050" i="9" s="1"/>
  <c r="I1051" i="9"/>
  <c r="I1050" i="9" s="1"/>
  <c r="H1051" i="9"/>
  <c r="G1051" i="9"/>
  <c r="V1049" i="9"/>
  <c r="U1049" i="9"/>
  <c r="T1049" i="9"/>
  <c r="S1049" i="9"/>
  <c r="R1049" i="9"/>
  <c r="Q1049" i="9"/>
  <c r="P1049" i="9"/>
  <c r="O1049" i="9"/>
  <c r="N1049" i="9"/>
  <c r="M1049" i="9"/>
  <c r="L1049" i="9"/>
  <c r="K1049" i="9"/>
  <c r="J1049" i="9"/>
  <c r="I1049" i="9"/>
  <c r="H1049" i="9"/>
  <c r="G1049" i="9"/>
  <c r="V1048" i="9"/>
  <c r="V1047" i="9" s="1"/>
  <c r="U1048" i="9"/>
  <c r="T1048" i="9"/>
  <c r="T1047" i="9" s="1"/>
  <c r="S1048" i="9"/>
  <c r="S1047" i="9" s="1"/>
  <c r="R1048" i="9"/>
  <c r="R1047" i="9" s="1"/>
  <c r="Q1048" i="9"/>
  <c r="P1048" i="9"/>
  <c r="P1047" i="9" s="1"/>
  <c r="O1048" i="9"/>
  <c r="O1047" i="9" s="1"/>
  <c r="N1048" i="9"/>
  <c r="N1047" i="9" s="1"/>
  <c r="M1048" i="9"/>
  <c r="L1048" i="9"/>
  <c r="L1047" i="9" s="1"/>
  <c r="K1048" i="9"/>
  <c r="K1047" i="9" s="1"/>
  <c r="J1048" i="9"/>
  <c r="J1047" i="9" s="1"/>
  <c r="I1048" i="9"/>
  <c r="H1048" i="9"/>
  <c r="H1047" i="9" s="1"/>
  <c r="G1048" i="9"/>
  <c r="V1046" i="9"/>
  <c r="U1046" i="9"/>
  <c r="T1046" i="9"/>
  <c r="S1046" i="9"/>
  <c r="R1046" i="9"/>
  <c r="Q1046" i="9"/>
  <c r="P1046" i="9"/>
  <c r="O1046" i="9"/>
  <c r="N1046" i="9"/>
  <c r="M1046" i="9"/>
  <c r="L1046" i="9"/>
  <c r="K1046" i="9"/>
  <c r="J1046" i="9"/>
  <c r="I1046" i="9"/>
  <c r="H1046" i="9"/>
  <c r="G1046" i="9"/>
  <c r="V1045" i="9"/>
  <c r="U1045" i="9"/>
  <c r="T1045" i="9"/>
  <c r="T1044" i="9" s="1"/>
  <c r="S1045" i="9"/>
  <c r="S1044" i="9" s="1"/>
  <c r="R1045" i="9"/>
  <c r="R1044" i="9" s="1"/>
  <c r="Q1045" i="9"/>
  <c r="Q1044" i="9" s="1"/>
  <c r="P1045" i="9"/>
  <c r="O1045" i="9"/>
  <c r="O1044" i="9" s="1"/>
  <c r="N1045" i="9"/>
  <c r="M1045" i="9"/>
  <c r="M1044" i="9" s="1"/>
  <c r="L1045" i="9"/>
  <c r="K1045" i="9"/>
  <c r="K1044" i="9" s="1"/>
  <c r="J1045" i="9"/>
  <c r="I1045" i="9"/>
  <c r="H1045" i="9"/>
  <c r="H1044" i="9" s="1"/>
  <c r="G1045" i="9"/>
  <c r="G1044" i="9" s="1"/>
  <c r="V1044" i="9"/>
  <c r="U1044" i="9"/>
  <c r="V1042" i="9"/>
  <c r="U1042" i="9"/>
  <c r="T1042" i="9"/>
  <c r="S1042" i="9"/>
  <c r="R1042" i="9"/>
  <c r="Q1042" i="9"/>
  <c r="P1042" i="9"/>
  <c r="O1042" i="9"/>
  <c r="N1042" i="9"/>
  <c r="M1042" i="9"/>
  <c r="L1042" i="9"/>
  <c r="K1042" i="9"/>
  <c r="J1042" i="9"/>
  <c r="I1042" i="9"/>
  <c r="H1042" i="9"/>
  <c r="G1042" i="9"/>
  <c r="V1041" i="9"/>
  <c r="U1041" i="9"/>
  <c r="T1041" i="9"/>
  <c r="S1041" i="9"/>
  <c r="R1041" i="9"/>
  <c r="Q1041" i="9"/>
  <c r="P1041" i="9"/>
  <c r="O1041" i="9"/>
  <c r="N1041" i="9"/>
  <c r="M1041" i="9"/>
  <c r="L1041" i="9"/>
  <c r="K1041" i="9"/>
  <c r="J1041" i="9"/>
  <c r="I1041" i="9"/>
  <c r="H1041" i="9"/>
  <c r="G1041" i="9"/>
  <c r="V1040" i="9"/>
  <c r="U1040" i="9"/>
  <c r="U1039" i="9" s="1"/>
  <c r="T1040" i="9"/>
  <c r="T1039" i="9" s="1"/>
  <c r="S1040" i="9"/>
  <c r="R1040" i="9"/>
  <c r="Q1040" i="9"/>
  <c r="P1040" i="9"/>
  <c r="O1040" i="9"/>
  <c r="O1039" i="9" s="1"/>
  <c r="N1040" i="9"/>
  <c r="M1040" i="9"/>
  <c r="M1039" i="9" s="1"/>
  <c r="L1040" i="9"/>
  <c r="L1039" i="9" s="1"/>
  <c r="K1040" i="9"/>
  <c r="J1040" i="9"/>
  <c r="I1040" i="9"/>
  <c r="H1040" i="9"/>
  <c r="H1039" i="9" s="1"/>
  <c r="G1040" i="9"/>
  <c r="V1038" i="9"/>
  <c r="U1038" i="9"/>
  <c r="T1038" i="9"/>
  <c r="S1038" i="9"/>
  <c r="R1038" i="9"/>
  <c r="Q1038" i="9"/>
  <c r="P1038" i="9"/>
  <c r="O1038" i="9"/>
  <c r="N1038" i="9"/>
  <c r="M1038" i="9"/>
  <c r="L1038" i="9"/>
  <c r="K1038" i="9"/>
  <c r="J1038" i="9"/>
  <c r="I1038" i="9"/>
  <c r="H1038" i="9"/>
  <c r="G1038" i="9"/>
  <c r="V1037" i="9"/>
  <c r="V1036" i="9" s="1"/>
  <c r="U1037" i="9"/>
  <c r="T1037" i="9"/>
  <c r="T1036" i="9" s="1"/>
  <c r="S1037" i="9"/>
  <c r="S1036" i="9" s="1"/>
  <c r="R1037" i="9"/>
  <c r="R1036" i="9" s="1"/>
  <c r="Q1037" i="9"/>
  <c r="Q1036" i="9" s="1"/>
  <c r="P1037" i="9"/>
  <c r="P1036" i="9" s="1"/>
  <c r="O1037" i="9"/>
  <c r="O1036" i="9" s="1"/>
  <c r="N1037" i="9"/>
  <c r="M1037" i="9"/>
  <c r="L1037" i="9"/>
  <c r="K1037" i="9"/>
  <c r="K1036" i="9" s="1"/>
  <c r="J1037" i="9"/>
  <c r="I1037" i="9"/>
  <c r="I1036" i="9" s="1"/>
  <c r="H1037" i="9"/>
  <c r="H1036" i="9" s="1"/>
  <c r="G1037" i="9"/>
  <c r="G1036" i="9" s="1"/>
  <c r="V1035" i="9"/>
  <c r="U1035" i="9"/>
  <c r="T1035" i="9"/>
  <c r="S1035" i="9"/>
  <c r="R1035" i="9"/>
  <c r="Q1035" i="9"/>
  <c r="P1035" i="9"/>
  <c r="O1035" i="9"/>
  <c r="N1035" i="9"/>
  <c r="M1035" i="9"/>
  <c r="L1035" i="9"/>
  <c r="K1035" i="9"/>
  <c r="J1035" i="9"/>
  <c r="I1035" i="9"/>
  <c r="H1035" i="9"/>
  <c r="G1035" i="9"/>
  <c r="V1034" i="9"/>
  <c r="U1034" i="9"/>
  <c r="T1034" i="9"/>
  <c r="S1034" i="9"/>
  <c r="R1034" i="9"/>
  <c r="Q1034" i="9"/>
  <c r="P1034" i="9"/>
  <c r="O1034" i="9"/>
  <c r="N1034" i="9"/>
  <c r="M1034" i="9"/>
  <c r="L1034" i="9"/>
  <c r="K1034" i="9"/>
  <c r="J1034" i="9"/>
  <c r="I1034" i="9"/>
  <c r="H1034" i="9"/>
  <c r="G1034" i="9"/>
  <c r="V1033" i="9"/>
  <c r="V1032" i="9" s="1"/>
  <c r="U1033" i="9"/>
  <c r="T1033" i="9"/>
  <c r="S1033" i="9"/>
  <c r="R1033" i="9"/>
  <c r="Q1033" i="9"/>
  <c r="P1033" i="9"/>
  <c r="O1033" i="9"/>
  <c r="N1033" i="9"/>
  <c r="M1033" i="9"/>
  <c r="M1032" i="9" s="1"/>
  <c r="L1033" i="9"/>
  <c r="K1033" i="9"/>
  <c r="J1033" i="9"/>
  <c r="J1032" i="9" s="1"/>
  <c r="I1033" i="9"/>
  <c r="I1032" i="9" s="1"/>
  <c r="H1033" i="9"/>
  <c r="G1033" i="9"/>
  <c r="V1031" i="9"/>
  <c r="U1031" i="9"/>
  <c r="T1031" i="9"/>
  <c r="S1031" i="9"/>
  <c r="R1031" i="9"/>
  <c r="Q1031" i="9"/>
  <c r="P1031" i="9"/>
  <c r="O1031" i="9"/>
  <c r="N1031" i="9"/>
  <c r="M1031" i="9"/>
  <c r="L1031" i="9"/>
  <c r="K1031" i="9"/>
  <c r="J1031" i="9"/>
  <c r="I1031" i="9"/>
  <c r="H1031" i="9"/>
  <c r="G1031" i="9"/>
  <c r="V1030" i="9"/>
  <c r="U1030" i="9"/>
  <c r="T1030" i="9"/>
  <c r="T1029" i="9" s="1"/>
  <c r="S1030" i="9"/>
  <c r="S1029" i="9" s="1"/>
  <c r="R1030" i="9"/>
  <c r="Q1030" i="9"/>
  <c r="Q1029" i="9" s="1"/>
  <c r="P1030" i="9"/>
  <c r="P1029" i="9" s="1"/>
  <c r="O1030" i="9"/>
  <c r="O1029" i="9" s="1"/>
  <c r="N1030" i="9"/>
  <c r="M1030" i="9"/>
  <c r="M1029" i="9" s="1"/>
  <c r="L1030" i="9"/>
  <c r="L1029" i="9" s="1"/>
  <c r="K1030" i="9"/>
  <c r="J1030" i="9"/>
  <c r="I1030" i="9"/>
  <c r="I1029" i="9" s="1"/>
  <c r="H1030" i="9"/>
  <c r="H1029" i="9" s="1"/>
  <c r="G1030" i="9"/>
  <c r="V1028" i="9"/>
  <c r="U1028" i="9"/>
  <c r="T1028" i="9"/>
  <c r="S1028" i="9"/>
  <c r="R1028" i="9"/>
  <c r="Q1028" i="9"/>
  <c r="P1028" i="9"/>
  <c r="O1028" i="9"/>
  <c r="N1028" i="9"/>
  <c r="M1028" i="9"/>
  <c r="L1028" i="9"/>
  <c r="K1028" i="9"/>
  <c r="J1028" i="9"/>
  <c r="I1028" i="9"/>
  <c r="H1028" i="9"/>
  <c r="G1028" i="9"/>
  <c r="V1027" i="9"/>
  <c r="U1027" i="9"/>
  <c r="T1027" i="9"/>
  <c r="S1027" i="9"/>
  <c r="R1027" i="9"/>
  <c r="Q1027" i="9"/>
  <c r="P1027" i="9"/>
  <c r="O1027" i="9"/>
  <c r="N1027" i="9"/>
  <c r="M1027" i="9"/>
  <c r="L1027" i="9"/>
  <c r="K1027" i="9"/>
  <c r="J1027" i="9"/>
  <c r="I1027" i="9"/>
  <c r="H1027" i="9"/>
  <c r="G1027" i="9"/>
  <c r="V1026" i="9"/>
  <c r="U1026" i="9"/>
  <c r="T1026" i="9"/>
  <c r="S1026" i="9"/>
  <c r="R1026" i="9"/>
  <c r="R1025" i="9" s="1"/>
  <c r="Q1026" i="9"/>
  <c r="P1026" i="9"/>
  <c r="O1026" i="9"/>
  <c r="N1026" i="9"/>
  <c r="N1025" i="9" s="1"/>
  <c r="M1026" i="9"/>
  <c r="L1026" i="9"/>
  <c r="L1025" i="9" s="1"/>
  <c r="K1026" i="9"/>
  <c r="J1026" i="9"/>
  <c r="J1025" i="9" s="1"/>
  <c r="I1026" i="9"/>
  <c r="H1026" i="9"/>
  <c r="G1026" i="9"/>
  <c r="G1025" i="9" s="1"/>
  <c r="V1024" i="9"/>
  <c r="U1024" i="9"/>
  <c r="T1024" i="9"/>
  <c r="S1024" i="9"/>
  <c r="R1024" i="9"/>
  <c r="Q1024" i="9"/>
  <c r="P1024" i="9"/>
  <c r="O1024" i="9"/>
  <c r="N1024" i="9"/>
  <c r="M1024" i="9"/>
  <c r="L1024" i="9"/>
  <c r="K1024" i="9"/>
  <c r="J1024" i="9"/>
  <c r="I1024" i="9"/>
  <c r="H1024" i="9"/>
  <c r="G1024" i="9"/>
  <c r="V1023" i="9"/>
  <c r="V1022" i="9" s="1"/>
  <c r="U1023" i="9"/>
  <c r="U1022" i="9" s="1"/>
  <c r="T1023" i="9"/>
  <c r="T1022" i="9" s="1"/>
  <c r="S1023" i="9"/>
  <c r="R1023" i="9"/>
  <c r="Q1023" i="9"/>
  <c r="Q1022" i="9" s="1"/>
  <c r="P1023" i="9"/>
  <c r="P1022" i="9" s="1"/>
  <c r="O1023" i="9"/>
  <c r="O1022" i="9" s="1"/>
  <c r="N1023" i="9"/>
  <c r="M1023" i="9"/>
  <c r="L1023" i="9"/>
  <c r="K1023" i="9"/>
  <c r="K1022" i="9" s="1"/>
  <c r="J1023" i="9"/>
  <c r="J1022" i="9" s="1"/>
  <c r="I1023" i="9"/>
  <c r="I1022" i="9" s="1"/>
  <c r="H1023" i="9"/>
  <c r="G1023" i="9"/>
  <c r="G1022" i="9" s="1"/>
  <c r="V1020" i="9"/>
  <c r="U1020" i="9"/>
  <c r="T1020" i="9"/>
  <c r="S1020" i="9"/>
  <c r="R1020" i="9"/>
  <c r="Q1020" i="9"/>
  <c r="P1020" i="9"/>
  <c r="O1020" i="9"/>
  <c r="N1020" i="9"/>
  <c r="M1020" i="9"/>
  <c r="L1020" i="9"/>
  <c r="K1020" i="9"/>
  <c r="J1020" i="9"/>
  <c r="I1020" i="9"/>
  <c r="H1020" i="9"/>
  <c r="G1020" i="9"/>
  <c r="V1019" i="9"/>
  <c r="U1019" i="9"/>
  <c r="T1019" i="9"/>
  <c r="S1019" i="9"/>
  <c r="R1019" i="9"/>
  <c r="Q1019" i="9"/>
  <c r="P1019" i="9"/>
  <c r="O1019" i="9"/>
  <c r="N1019" i="9"/>
  <c r="M1019" i="9"/>
  <c r="L1019" i="9"/>
  <c r="K1019" i="9"/>
  <c r="J1019" i="9"/>
  <c r="I1019" i="9"/>
  <c r="H1019" i="9"/>
  <c r="G1019" i="9"/>
  <c r="V1018" i="9"/>
  <c r="U1018" i="9"/>
  <c r="T1018" i="9"/>
  <c r="T1017" i="9" s="1"/>
  <c r="S1018" i="9"/>
  <c r="R1018" i="9"/>
  <c r="Q1018" i="9"/>
  <c r="Q1017" i="9" s="1"/>
  <c r="P1018" i="9"/>
  <c r="P1017" i="9" s="1"/>
  <c r="O1018" i="9"/>
  <c r="N1018" i="9"/>
  <c r="M1018" i="9"/>
  <c r="M1017" i="9" s="1"/>
  <c r="L1018" i="9"/>
  <c r="K1018" i="9"/>
  <c r="J1018" i="9"/>
  <c r="I1018" i="9"/>
  <c r="H1018" i="9"/>
  <c r="H1017" i="9" s="1"/>
  <c r="G1018" i="9"/>
  <c r="V1016" i="9"/>
  <c r="U1016" i="9"/>
  <c r="T1016" i="9"/>
  <c r="S1016" i="9"/>
  <c r="R1016" i="9"/>
  <c r="Q1016" i="9"/>
  <c r="P1016" i="9"/>
  <c r="O1016" i="9"/>
  <c r="N1016" i="9"/>
  <c r="M1016" i="9"/>
  <c r="L1016" i="9"/>
  <c r="K1016" i="9"/>
  <c r="J1016" i="9"/>
  <c r="I1016" i="9"/>
  <c r="H1016" i="9"/>
  <c r="G1016" i="9"/>
  <c r="V1015" i="9"/>
  <c r="U1015" i="9"/>
  <c r="T1015" i="9"/>
  <c r="S1015" i="9"/>
  <c r="R1015" i="9"/>
  <c r="Q1015" i="9"/>
  <c r="P1015" i="9"/>
  <c r="O1015" i="9"/>
  <c r="N1015" i="9"/>
  <c r="M1015" i="9"/>
  <c r="L1015" i="9"/>
  <c r="K1015" i="9"/>
  <c r="J1015" i="9"/>
  <c r="I1015" i="9"/>
  <c r="H1015" i="9"/>
  <c r="G1015" i="9"/>
  <c r="V1014" i="9"/>
  <c r="U1014" i="9"/>
  <c r="T1014" i="9"/>
  <c r="S1014" i="9"/>
  <c r="R1014" i="9"/>
  <c r="Q1014" i="9"/>
  <c r="P1014" i="9"/>
  <c r="P1013" i="9" s="1"/>
  <c r="O1014" i="9"/>
  <c r="O1013" i="9" s="1"/>
  <c r="N1014" i="9"/>
  <c r="N1013" i="9" s="1"/>
  <c r="M1014" i="9"/>
  <c r="L1014" i="9"/>
  <c r="L1013" i="9" s="1"/>
  <c r="K1014" i="9"/>
  <c r="J1014" i="9"/>
  <c r="I1014" i="9"/>
  <c r="H1014" i="9"/>
  <c r="H1013" i="9" s="1"/>
  <c r="G1014" i="9"/>
  <c r="G1013" i="9" s="1"/>
  <c r="V1012" i="9"/>
  <c r="U1012" i="9"/>
  <c r="T1012" i="9"/>
  <c r="S1012" i="9"/>
  <c r="R1012" i="9"/>
  <c r="Q1012" i="9"/>
  <c r="P1012" i="9"/>
  <c r="O1012" i="9"/>
  <c r="N1012" i="9"/>
  <c r="M1012" i="9"/>
  <c r="L1012" i="9"/>
  <c r="K1012" i="9"/>
  <c r="J1012" i="9"/>
  <c r="I1012" i="9"/>
  <c r="H1012" i="9"/>
  <c r="G1012" i="9"/>
  <c r="V1011" i="9"/>
  <c r="U1011" i="9"/>
  <c r="T1011" i="9"/>
  <c r="S1011" i="9"/>
  <c r="R1011" i="9"/>
  <c r="Q1011" i="9"/>
  <c r="P1011" i="9"/>
  <c r="O1011" i="9"/>
  <c r="N1011" i="9"/>
  <c r="M1011" i="9"/>
  <c r="L1011" i="9"/>
  <c r="K1011" i="9"/>
  <c r="J1011" i="9"/>
  <c r="I1011" i="9"/>
  <c r="H1011" i="9"/>
  <c r="G1011" i="9"/>
  <c r="V1010" i="9"/>
  <c r="U1010" i="9"/>
  <c r="T1010" i="9"/>
  <c r="S1010" i="9"/>
  <c r="S1009" i="9" s="1"/>
  <c r="R1010" i="9"/>
  <c r="R1009" i="9" s="1"/>
  <c r="Q1010" i="9"/>
  <c r="Q1009" i="9" s="1"/>
  <c r="P1010" i="9"/>
  <c r="P1009" i="9" s="1"/>
  <c r="O1010" i="9"/>
  <c r="N1010" i="9"/>
  <c r="N1009" i="9" s="1"/>
  <c r="M1010" i="9"/>
  <c r="M1009" i="9" s="1"/>
  <c r="L1010" i="9"/>
  <c r="L1009" i="9" s="1"/>
  <c r="K1010" i="9"/>
  <c r="K1009" i="9" s="1"/>
  <c r="J1010" i="9"/>
  <c r="J1009" i="9" s="1"/>
  <c r="I1010" i="9"/>
  <c r="I1009" i="9" s="1"/>
  <c r="H1010" i="9"/>
  <c r="G1010" i="9"/>
  <c r="G1009" i="9" s="1"/>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5" i="9"/>
  <c r="U1005" i="9"/>
  <c r="T1005" i="9"/>
  <c r="S1005" i="9"/>
  <c r="R1005" i="9"/>
  <c r="Q1005" i="9"/>
  <c r="P1005" i="9"/>
  <c r="O1005" i="9"/>
  <c r="N1005" i="9"/>
  <c r="M1005" i="9"/>
  <c r="L1005" i="9"/>
  <c r="K1005" i="9"/>
  <c r="J1005" i="9"/>
  <c r="I1005" i="9"/>
  <c r="H1005" i="9"/>
  <c r="G1005" i="9"/>
  <c r="V1004" i="9"/>
  <c r="U1004" i="9"/>
  <c r="U1003" i="9" s="1"/>
  <c r="T1004" i="9"/>
  <c r="S1004" i="9"/>
  <c r="R1004" i="9"/>
  <c r="R1003" i="9" s="1"/>
  <c r="Q1004" i="9"/>
  <c r="P1004" i="9"/>
  <c r="O1004" i="9"/>
  <c r="O1003" i="9" s="1"/>
  <c r="N1004" i="9"/>
  <c r="M1004" i="9"/>
  <c r="L1004" i="9"/>
  <c r="K1004" i="9"/>
  <c r="J1004" i="9"/>
  <c r="J1003" i="9" s="1"/>
  <c r="I1004" i="9"/>
  <c r="H1004" i="9"/>
  <c r="G1004"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1000" i="9"/>
  <c r="U1000" i="9"/>
  <c r="T1000" i="9"/>
  <c r="S1000" i="9"/>
  <c r="R1000" i="9"/>
  <c r="Q1000" i="9"/>
  <c r="P1000" i="9"/>
  <c r="O1000" i="9"/>
  <c r="N1000" i="9"/>
  <c r="M1000" i="9"/>
  <c r="L1000" i="9"/>
  <c r="K1000" i="9"/>
  <c r="J1000" i="9"/>
  <c r="I1000" i="9"/>
  <c r="H1000" i="9"/>
  <c r="G1000" i="9"/>
  <c r="V999" i="9"/>
  <c r="U999" i="9"/>
  <c r="U998" i="9" s="1"/>
  <c r="T999" i="9"/>
  <c r="S999" i="9"/>
  <c r="R999" i="9"/>
  <c r="Q999" i="9"/>
  <c r="P999" i="9"/>
  <c r="P998" i="9" s="1"/>
  <c r="O999" i="9"/>
  <c r="N999" i="9"/>
  <c r="M999" i="9"/>
  <c r="M998" i="9" s="1"/>
  <c r="L999" i="9"/>
  <c r="L998" i="9" s="1"/>
  <c r="K999" i="9"/>
  <c r="J999" i="9"/>
  <c r="I999" i="9"/>
  <c r="I998" i="9" s="1"/>
  <c r="H999" i="9"/>
  <c r="G999"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5" i="9"/>
  <c r="U995" i="9"/>
  <c r="T995" i="9"/>
  <c r="S995" i="9"/>
  <c r="R995" i="9"/>
  <c r="Q995" i="9"/>
  <c r="P995" i="9"/>
  <c r="O995" i="9"/>
  <c r="N995" i="9"/>
  <c r="M995" i="9"/>
  <c r="L995" i="9"/>
  <c r="K995" i="9"/>
  <c r="J995" i="9"/>
  <c r="I995" i="9"/>
  <c r="H995" i="9"/>
  <c r="G995" i="9"/>
  <c r="V994" i="9"/>
  <c r="V993" i="9" s="1"/>
  <c r="U994" i="9"/>
  <c r="U993" i="9" s="1"/>
  <c r="T994" i="9"/>
  <c r="S994" i="9"/>
  <c r="R994" i="9"/>
  <c r="Q994" i="9"/>
  <c r="Q993" i="9" s="1"/>
  <c r="P994" i="9"/>
  <c r="O994" i="9"/>
  <c r="O993" i="9" s="1"/>
  <c r="N994" i="9"/>
  <c r="M994" i="9"/>
  <c r="M993" i="9" s="1"/>
  <c r="L994" i="9"/>
  <c r="L993" i="9" s="1"/>
  <c r="K994" i="9"/>
  <c r="K993" i="9" s="1"/>
  <c r="J994" i="9"/>
  <c r="I994" i="9"/>
  <c r="H994" i="9"/>
  <c r="G994"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V988" i="9"/>
  <c r="U988" i="9"/>
  <c r="T988" i="9"/>
  <c r="S988" i="9"/>
  <c r="R988" i="9"/>
  <c r="Q988" i="9"/>
  <c r="P988" i="9"/>
  <c r="O988" i="9"/>
  <c r="N988" i="9"/>
  <c r="M988" i="9"/>
  <c r="L988" i="9"/>
  <c r="K988" i="9"/>
  <c r="J988" i="9"/>
  <c r="I988" i="9"/>
  <c r="H988" i="9"/>
  <c r="G988" i="9"/>
  <c r="V987" i="9"/>
  <c r="U987" i="9"/>
  <c r="T987" i="9"/>
  <c r="T986" i="9" s="1"/>
  <c r="S987" i="9"/>
  <c r="R987" i="9"/>
  <c r="Q987" i="9"/>
  <c r="Q986" i="9" s="1"/>
  <c r="P987" i="9"/>
  <c r="O987" i="9"/>
  <c r="O986" i="9" s="1"/>
  <c r="N987" i="9"/>
  <c r="N986" i="9" s="1"/>
  <c r="M987" i="9"/>
  <c r="L987" i="9"/>
  <c r="K987" i="9"/>
  <c r="K986" i="9" s="1"/>
  <c r="J987" i="9"/>
  <c r="I987" i="9"/>
  <c r="I986" i="9" s="1"/>
  <c r="H987" i="9"/>
  <c r="G987" i="9"/>
  <c r="V986" i="9"/>
  <c r="G985" i="9"/>
  <c r="W985" i="9" s="1"/>
  <c r="V984" i="9"/>
  <c r="U984" i="9"/>
  <c r="U983" i="9" s="1"/>
  <c r="T984" i="9"/>
  <c r="T983" i="9" s="1"/>
  <c r="S984" i="9"/>
  <c r="S983" i="9" s="1"/>
  <c r="R984" i="9"/>
  <c r="R983" i="9" s="1"/>
  <c r="Q984" i="9"/>
  <c r="Q983" i="9" s="1"/>
  <c r="P984" i="9"/>
  <c r="P983" i="9" s="1"/>
  <c r="O984" i="9"/>
  <c r="O983" i="9" s="1"/>
  <c r="N984" i="9"/>
  <c r="N983" i="9" s="1"/>
  <c r="M984" i="9"/>
  <c r="M983" i="9" s="1"/>
  <c r="L984" i="9"/>
  <c r="L983" i="9" s="1"/>
  <c r="K984" i="9"/>
  <c r="K983" i="9" s="1"/>
  <c r="J984" i="9"/>
  <c r="J983" i="9" s="1"/>
  <c r="I984" i="9"/>
  <c r="I983" i="9" s="1"/>
  <c r="H984" i="9"/>
  <c r="H983" i="9" s="1"/>
  <c r="G984" i="9"/>
  <c r="G983" i="9" s="1"/>
  <c r="V983" i="9"/>
  <c r="G982" i="9"/>
  <c r="W982" i="9" s="1"/>
  <c r="G981" i="9"/>
  <c r="W981" i="9" s="1"/>
  <c r="V979" i="9"/>
  <c r="U979" i="9"/>
  <c r="T979" i="9"/>
  <c r="S979" i="9"/>
  <c r="R979" i="9"/>
  <c r="Q979" i="9"/>
  <c r="P979" i="9"/>
  <c r="L979" i="9"/>
  <c r="K979" i="9"/>
  <c r="H979" i="9"/>
  <c r="G980" i="9"/>
  <c r="W980" i="9" s="1"/>
  <c r="G978" i="9"/>
  <c r="W978" i="9" s="1"/>
  <c r="V977" i="9"/>
  <c r="U977" i="9"/>
  <c r="T977" i="9"/>
  <c r="S977" i="9"/>
  <c r="R977" i="9"/>
  <c r="Q977" i="9"/>
  <c r="P977" i="9"/>
  <c r="O977" i="9"/>
  <c r="N977" i="9"/>
  <c r="M977" i="9"/>
  <c r="L977" i="9"/>
  <c r="K977" i="9"/>
  <c r="J977" i="9"/>
  <c r="I977" i="9"/>
  <c r="H977" i="9"/>
  <c r="G977" i="9"/>
  <c r="V976" i="9"/>
  <c r="U976" i="9"/>
  <c r="T976" i="9"/>
  <c r="S976" i="9"/>
  <c r="S975" i="9" s="1"/>
  <c r="R976" i="9"/>
  <c r="Q976" i="9"/>
  <c r="P976" i="9"/>
  <c r="O976" i="9"/>
  <c r="O975" i="9" s="1"/>
  <c r="N976" i="9"/>
  <c r="M976" i="9"/>
  <c r="M975" i="9" s="1"/>
  <c r="L976" i="9"/>
  <c r="K976" i="9"/>
  <c r="K975" i="9" s="1"/>
  <c r="J976" i="9"/>
  <c r="J975" i="9" s="1"/>
  <c r="I976" i="9"/>
  <c r="I975" i="9" s="1"/>
  <c r="H976" i="9"/>
  <c r="G976" i="9"/>
  <c r="V975" i="9"/>
  <c r="K974" i="9"/>
  <c r="K972" i="9" s="1"/>
  <c r="J974" i="9"/>
  <c r="J972" i="9" s="1"/>
  <c r="I974" i="9"/>
  <c r="H974" i="9"/>
  <c r="H972" i="9" s="1"/>
  <c r="G974" i="9"/>
  <c r="G973" i="9"/>
  <c r="K971" i="9"/>
  <c r="K969" i="9" s="1"/>
  <c r="J971" i="9"/>
  <c r="J969" i="9" s="1"/>
  <c r="I971" i="9"/>
  <c r="H971" i="9"/>
  <c r="G971" i="9"/>
  <c r="G970" i="9"/>
  <c r="V968" i="9"/>
  <c r="U968" i="9"/>
  <c r="T968" i="9"/>
  <c r="S968" i="9"/>
  <c r="R968" i="9"/>
  <c r="Q968" i="9"/>
  <c r="P968" i="9"/>
  <c r="O968" i="9"/>
  <c r="N968" i="9"/>
  <c r="M968" i="9"/>
  <c r="L968" i="9"/>
  <c r="K968" i="9"/>
  <c r="J968" i="9"/>
  <c r="I968" i="9"/>
  <c r="H968" i="9"/>
  <c r="G968" i="9"/>
  <c r="V967" i="9"/>
  <c r="U967" i="9"/>
  <c r="U964" i="9" s="1"/>
  <c r="T967" i="9"/>
  <c r="T964" i="9" s="1"/>
  <c r="S967" i="9"/>
  <c r="R967" i="9"/>
  <c r="Q967" i="9"/>
  <c r="Q964" i="9" s="1"/>
  <c r="P967" i="9"/>
  <c r="P964" i="9" s="1"/>
  <c r="O967" i="9"/>
  <c r="O964" i="9" s="1"/>
  <c r="N967" i="9"/>
  <c r="M967" i="9"/>
  <c r="M964" i="9" s="1"/>
  <c r="L967" i="9"/>
  <c r="L964" i="9" s="1"/>
  <c r="K967" i="9"/>
  <c r="K964" i="9" s="1"/>
  <c r="J967" i="9"/>
  <c r="I967" i="9"/>
  <c r="I964" i="9" s="1"/>
  <c r="H967" i="9"/>
  <c r="G967" i="9"/>
  <c r="G966" i="9"/>
  <c r="H966" i="9" s="1"/>
  <c r="G965" i="9"/>
  <c r="H965" i="9" s="1"/>
  <c r="K962" i="9"/>
  <c r="K960" i="9" s="1"/>
  <c r="J962" i="9"/>
  <c r="J960" i="9" s="1"/>
  <c r="I962" i="9"/>
  <c r="H962" i="9"/>
  <c r="G962" i="9"/>
  <c r="G961" i="9"/>
  <c r="K959" i="9"/>
  <c r="K957" i="9" s="1"/>
  <c r="J959" i="9"/>
  <c r="I959" i="9"/>
  <c r="I957" i="9" s="1"/>
  <c r="H959" i="9"/>
  <c r="G959" i="9"/>
  <c r="G958" i="9"/>
  <c r="W958" i="9" s="1"/>
  <c r="V956" i="9"/>
  <c r="U956" i="9"/>
  <c r="T956" i="9"/>
  <c r="S956" i="9"/>
  <c r="R956" i="9"/>
  <c r="Q956" i="9"/>
  <c r="P956" i="9"/>
  <c r="O956" i="9"/>
  <c r="N956" i="9"/>
  <c r="M956" i="9"/>
  <c r="L956" i="9"/>
  <c r="K956" i="9"/>
  <c r="J956" i="9"/>
  <c r="I956" i="9"/>
  <c r="H956" i="9"/>
  <c r="G956" i="9"/>
  <c r="V955" i="9"/>
  <c r="V952" i="9" s="1"/>
  <c r="U955" i="9"/>
  <c r="U952" i="9" s="1"/>
  <c r="T955" i="9"/>
  <c r="T952" i="9" s="1"/>
  <c r="S955" i="9"/>
  <c r="R955" i="9"/>
  <c r="Q955" i="9"/>
  <c r="P955" i="9"/>
  <c r="P952" i="9" s="1"/>
  <c r="O955" i="9"/>
  <c r="O952" i="9" s="1"/>
  <c r="N955" i="9"/>
  <c r="M955" i="9"/>
  <c r="M952" i="9" s="1"/>
  <c r="L955" i="9"/>
  <c r="L952" i="9" s="1"/>
  <c r="K955" i="9"/>
  <c r="J955" i="9"/>
  <c r="I955" i="9"/>
  <c r="I952" i="9" s="1"/>
  <c r="H955" i="9"/>
  <c r="G955" i="9"/>
  <c r="G954" i="9"/>
  <c r="G953" i="9"/>
  <c r="H953" i="9" s="1"/>
  <c r="W953" i="9" s="1"/>
  <c r="V949" i="9"/>
  <c r="U949" i="9"/>
  <c r="T949" i="9"/>
  <c r="S949" i="9"/>
  <c r="R949" i="9"/>
  <c r="Q949" i="9"/>
  <c r="P949" i="9"/>
  <c r="O949" i="9"/>
  <c r="N949" i="9"/>
  <c r="M949" i="9"/>
  <c r="L949" i="9"/>
  <c r="K949" i="9"/>
  <c r="J949" i="9"/>
  <c r="I949" i="9"/>
  <c r="H949" i="9"/>
  <c r="G949" i="9"/>
  <c r="V948" i="9"/>
  <c r="U948" i="9"/>
  <c r="T948" i="9"/>
  <c r="S948" i="9"/>
  <c r="R948" i="9"/>
  <c r="R947" i="9" s="1"/>
  <c r="Q948" i="9"/>
  <c r="Q947" i="9" s="1"/>
  <c r="P948" i="9"/>
  <c r="P947" i="9" s="1"/>
  <c r="O948" i="9"/>
  <c r="N948" i="9"/>
  <c r="N947" i="9" s="1"/>
  <c r="M948" i="9"/>
  <c r="M947" i="9" s="1"/>
  <c r="L948" i="9"/>
  <c r="L947" i="9" s="1"/>
  <c r="K948" i="9"/>
  <c r="J948" i="9"/>
  <c r="I948" i="9"/>
  <c r="I947" i="9" s="1"/>
  <c r="H948" i="9"/>
  <c r="H947" i="9" s="1"/>
  <c r="G948" i="9"/>
  <c r="V947" i="9"/>
  <c r="G946" i="9"/>
  <c r="W946" i="9" s="1"/>
  <c r="G945" i="9"/>
  <c r="M945" i="9" s="1"/>
  <c r="M943" i="9" s="1"/>
  <c r="G944" i="9"/>
  <c r="K944" i="9" s="1"/>
  <c r="K943" i="9" s="1"/>
  <c r="V940" i="9"/>
  <c r="R940" i="9"/>
  <c r="N940" i="9"/>
  <c r="J940" i="9"/>
  <c r="G942" i="9"/>
  <c r="H942" i="9" s="1"/>
  <c r="T940" i="9"/>
  <c r="S940" i="9"/>
  <c r="O940" i="9"/>
  <c r="L940" i="9"/>
  <c r="K940" i="9"/>
  <c r="G941" i="9"/>
  <c r="U940" i="9"/>
  <c r="Q940" i="9"/>
  <c r="P940" i="9"/>
  <c r="M940" i="9"/>
  <c r="I940" i="9"/>
  <c r="U937" i="9"/>
  <c r="Q937" i="9"/>
  <c r="M937" i="9"/>
  <c r="I937" i="9"/>
  <c r="G939" i="9"/>
  <c r="H939" i="9" s="1"/>
  <c r="V937" i="9"/>
  <c r="S937" i="9"/>
  <c r="R937" i="9"/>
  <c r="N937" i="9"/>
  <c r="K937" i="9"/>
  <c r="J937" i="9"/>
  <c r="G938" i="9"/>
  <c r="T937" i="9"/>
  <c r="P937" i="9"/>
  <c r="O937" i="9"/>
  <c r="L937" i="9"/>
  <c r="T934" i="9"/>
  <c r="P934" i="9"/>
  <c r="L934" i="9"/>
  <c r="G936" i="9"/>
  <c r="U934" i="9"/>
  <c r="Q934" i="9"/>
  <c r="M934" i="9"/>
  <c r="I934" i="9"/>
  <c r="G935" i="9"/>
  <c r="V934" i="9"/>
  <c r="S934" i="9"/>
  <c r="R934" i="9"/>
  <c r="O934" i="9"/>
  <c r="N934" i="9"/>
  <c r="K934" i="9"/>
  <c r="J934" i="9"/>
  <c r="S931" i="9"/>
  <c r="O931" i="9"/>
  <c r="K931" i="9"/>
  <c r="G933" i="9"/>
  <c r="T931" i="9"/>
  <c r="Q931" i="9"/>
  <c r="P931" i="9"/>
  <c r="L931" i="9"/>
  <c r="I931" i="9"/>
  <c r="G932" i="9"/>
  <c r="H932" i="9" s="1"/>
  <c r="V931" i="9"/>
  <c r="U931" i="9"/>
  <c r="R931" i="9"/>
  <c r="N931" i="9"/>
  <c r="M931" i="9"/>
  <c r="J931" i="9"/>
  <c r="V928" i="9"/>
  <c r="R928" i="9"/>
  <c r="N928" i="9"/>
  <c r="J928" i="9"/>
  <c r="G930" i="9"/>
  <c r="H930" i="9" s="1"/>
  <c r="S928" i="9"/>
  <c r="P928" i="9"/>
  <c r="O928" i="9"/>
  <c r="K928" i="9"/>
  <c r="G929" i="9"/>
  <c r="H929" i="9" s="1"/>
  <c r="U928" i="9"/>
  <c r="T928" i="9"/>
  <c r="Q928" i="9"/>
  <c r="M928" i="9"/>
  <c r="L928" i="9"/>
  <c r="I928" i="9"/>
  <c r="U925" i="9"/>
  <c r="Q925" i="9"/>
  <c r="M925" i="9"/>
  <c r="I925" i="9"/>
  <c r="G927" i="9"/>
  <c r="H927" i="9" s="1"/>
  <c r="V925" i="9"/>
  <c r="R925" i="9"/>
  <c r="N925" i="9"/>
  <c r="J925" i="9"/>
  <c r="G926" i="9"/>
  <c r="H926" i="9" s="1"/>
  <c r="T925" i="9"/>
  <c r="S925" i="9"/>
  <c r="P925" i="9"/>
  <c r="O925" i="9"/>
  <c r="L925" i="9"/>
  <c r="K925" i="9"/>
  <c r="G923" i="9"/>
  <c r="H923" i="9" s="1"/>
  <c r="U920" i="9"/>
  <c r="Q920" i="9"/>
  <c r="M920" i="9"/>
  <c r="I920" i="9"/>
  <c r="G922" i="9"/>
  <c r="H922" i="9" s="1"/>
  <c r="V920" i="9"/>
  <c r="R920" i="9"/>
  <c r="N920" i="9"/>
  <c r="J920" i="9"/>
  <c r="G921" i="9"/>
  <c r="H921" i="9" s="1"/>
  <c r="T920" i="9"/>
  <c r="S920" i="9"/>
  <c r="P920" i="9"/>
  <c r="O920" i="9"/>
  <c r="L920" i="9"/>
  <c r="K920" i="9"/>
  <c r="T917" i="9"/>
  <c r="P917" i="9"/>
  <c r="L917" i="9"/>
  <c r="G919" i="9"/>
  <c r="H919" i="9" s="1"/>
  <c r="U917" i="9"/>
  <c r="R917" i="9"/>
  <c r="Q917" i="9"/>
  <c r="M917" i="9"/>
  <c r="J917" i="9"/>
  <c r="I917" i="9"/>
  <c r="G918" i="9"/>
  <c r="V917" i="9"/>
  <c r="S917" i="9"/>
  <c r="O917" i="9"/>
  <c r="N917" i="9"/>
  <c r="K917" i="9"/>
  <c r="S913" i="9"/>
  <c r="K913" i="9"/>
  <c r="G916" i="9"/>
  <c r="H916" i="9" s="1"/>
  <c r="T913" i="9"/>
  <c r="P913" i="9"/>
  <c r="L913" i="9"/>
  <c r="G915" i="9"/>
  <c r="U913" i="9"/>
  <c r="R913" i="9"/>
  <c r="Q913" i="9"/>
  <c r="M913" i="9"/>
  <c r="J913" i="9"/>
  <c r="I913" i="9"/>
  <c r="G914" i="9"/>
  <c r="H914" i="9" s="1"/>
  <c r="V913" i="9"/>
  <c r="O913" i="9"/>
  <c r="N913" i="9"/>
  <c r="S910" i="9"/>
  <c r="O910" i="9"/>
  <c r="K910" i="9"/>
  <c r="G912" i="9"/>
  <c r="T910" i="9"/>
  <c r="P910" i="9"/>
  <c r="L910" i="9"/>
  <c r="G911" i="9"/>
  <c r="V910" i="9"/>
  <c r="U910" i="9"/>
  <c r="R910" i="9"/>
  <c r="Q910" i="9"/>
  <c r="N910" i="9"/>
  <c r="M910" i="9"/>
  <c r="J910" i="9"/>
  <c r="I910" i="9"/>
  <c r="G909" i="9"/>
  <c r="H909" i="9" s="1"/>
  <c r="S906" i="9"/>
  <c r="O906" i="9"/>
  <c r="K906" i="9"/>
  <c r="G908" i="9"/>
  <c r="H908" i="9" s="1"/>
  <c r="T906" i="9"/>
  <c r="Q906" i="9"/>
  <c r="P906" i="9"/>
  <c r="L906" i="9"/>
  <c r="I906" i="9"/>
  <c r="G907" i="9"/>
  <c r="H907" i="9" s="1"/>
  <c r="V906" i="9"/>
  <c r="U906" i="9"/>
  <c r="R906" i="9"/>
  <c r="N906" i="9"/>
  <c r="M906" i="9"/>
  <c r="J906" i="9"/>
  <c r="V903" i="9"/>
  <c r="R903" i="9"/>
  <c r="N903" i="9"/>
  <c r="J903" i="9"/>
  <c r="G905" i="9"/>
  <c r="H905" i="9" s="1"/>
  <c r="S903" i="9"/>
  <c r="P903" i="9"/>
  <c r="O903" i="9"/>
  <c r="K903" i="9"/>
  <c r="G904" i="9"/>
  <c r="H904" i="9" s="1"/>
  <c r="U903" i="9"/>
  <c r="T903" i="9"/>
  <c r="Q903" i="9"/>
  <c r="M903" i="9"/>
  <c r="L903" i="9"/>
  <c r="I903" i="9"/>
  <c r="U898" i="9"/>
  <c r="Q898" i="9"/>
  <c r="M898" i="9"/>
  <c r="I898" i="9"/>
  <c r="G901" i="9"/>
  <c r="H901" i="9" s="1"/>
  <c r="V898" i="9"/>
  <c r="R898" i="9"/>
  <c r="N898" i="9"/>
  <c r="J898" i="9"/>
  <c r="G900" i="9"/>
  <c r="H900" i="9" s="1"/>
  <c r="S898" i="9"/>
  <c r="P898" i="9"/>
  <c r="O898" i="9"/>
  <c r="K898" i="9"/>
  <c r="G899" i="9"/>
  <c r="H899" i="9" s="1"/>
  <c r="T898" i="9"/>
  <c r="L898" i="9"/>
  <c r="U894" i="9"/>
  <c r="Q894" i="9"/>
  <c r="M894" i="9"/>
  <c r="I894" i="9"/>
  <c r="G897" i="9"/>
  <c r="H897" i="9" s="1"/>
  <c r="V894" i="9"/>
  <c r="R894" i="9"/>
  <c r="N894" i="9"/>
  <c r="J894" i="9"/>
  <c r="G896" i="9"/>
  <c r="H896" i="9" s="1"/>
  <c r="S894" i="9"/>
  <c r="P894" i="9"/>
  <c r="O894" i="9"/>
  <c r="K894" i="9"/>
  <c r="G895" i="9"/>
  <c r="H895" i="9" s="1"/>
  <c r="T894" i="9"/>
  <c r="L894" i="9"/>
  <c r="U890" i="9"/>
  <c r="Q890" i="9"/>
  <c r="M890" i="9"/>
  <c r="I890" i="9"/>
  <c r="G893" i="9"/>
  <c r="H893" i="9" s="1"/>
  <c r="V890" i="9"/>
  <c r="R890" i="9"/>
  <c r="N890" i="9"/>
  <c r="J890" i="9"/>
  <c r="G892" i="9"/>
  <c r="H892" i="9" s="1"/>
  <c r="S890" i="9"/>
  <c r="P890" i="9"/>
  <c r="O890" i="9"/>
  <c r="K890" i="9"/>
  <c r="G891" i="9"/>
  <c r="H891" i="9" s="1"/>
  <c r="T890" i="9"/>
  <c r="L890" i="9"/>
  <c r="G888" i="9"/>
  <c r="H888" i="9" s="1"/>
  <c r="R884" i="9"/>
  <c r="J884" i="9"/>
  <c r="G887" i="9"/>
  <c r="H887" i="9" s="1"/>
  <c r="S884" i="9"/>
  <c r="O884" i="9"/>
  <c r="K884" i="9"/>
  <c r="G886" i="9"/>
  <c r="H886" i="9" s="1"/>
  <c r="T884" i="9"/>
  <c r="Q884" i="9"/>
  <c r="P884" i="9"/>
  <c r="L884" i="9"/>
  <c r="I884" i="9"/>
  <c r="G885" i="9"/>
  <c r="H885" i="9" s="1"/>
  <c r="V884" i="9"/>
  <c r="U884" i="9"/>
  <c r="N884" i="9"/>
  <c r="M884" i="9"/>
  <c r="G883" i="9"/>
  <c r="H883" i="9" s="1"/>
  <c r="S879" i="9"/>
  <c r="G882" i="9"/>
  <c r="T879" i="9"/>
  <c r="G881" i="9"/>
  <c r="U879" i="9"/>
  <c r="R879" i="9"/>
  <c r="Q879" i="9"/>
  <c r="N879" i="9"/>
  <c r="M879" i="9"/>
  <c r="J879" i="9"/>
  <c r="I879" i="9"/>
  <c r="G880" i="9"/>
  <c r="H880" i="9" s="1"/>
  <c r="V879" i="9"/>
  <c r="P879" i="9"/>
  <c r="O879" i="9"/>
  <c r="L879" i="9"/>
  <c r="K879" i="9"/>
  <c r="G878" i="9"/>
  <c r="H878" i="9" s="1"/>
  <c r="U874" i="9"/>
  <c r="G877" i="9"/>
  <c r="H877" i="9" s="1"/>
  <c r="G876" i="9"/>
  <c r="H876" i="9" s="1"/>
  <c r="W876" i="9" s="1"/>
  <c r="P874" i="9"/>
  <c r="O874" i="9"/>
  <c r="L874" i="9"/>
  <c r="K874" i="9"/>
  <c r="G875" i="9"/>
  <c r="H875" i="9" s="1"/>
  <c r="T874" i="9"/>
  <c r="S874" i="9"/>
  <c r="Q874" i="9"/>
  <c r="M874" i="9"/>
  <c r="I874" i="9"/>
  <c r="V871" i="9"/>
  <c r="V869" i="9" s="1"/>
  <c r="U871" i="9"/>
  <c r="U869" i="9" s="1"/>
  <c r="T871" i="9"/>
  <c r="T869" i="9" s="1"/>
  <c r="S871" i="9"/>
  <c r="S869" i="9" s="1"/>
  <c r="R871" i="9"/>
  <c r="R869" i="9" s="1"/>
  <c r="Q871" i="9"/>
  <c r="Q869" i="9" s="1"/>
  <c r="P871" i="9"/>
  <c r="P869" i="9" s="1"/>
  <c r="O871" i="9"/>
  <c r="O869" i="9" s="1"/>
  <c r="N871" i="9"/>
  <c r="N869" i="9" s="1"/>
  <c r="M871" i="9"/>
  <c r="M869" i="9" s="1"/>
  <c r="L871" i="9"/>
  <c r="L869" i="9" s="1"/>
  <c r="K871" i="9"/>
  <c r="K869" i="9" s="1"/>
  <c r="J871" i="9"/>
  <c r="J869" i="9" s="1"/>
  <c r="I871" i="9"/>
  <c r="I869" i="9" s="1"/>
  <c r="H871" i="9"/>
  <c r="G871" i="9"/>
  <c r="G870" i="9"/>
  <c r="G868" i="9"/>
  <c r="H868" i="9" s="1"/>
  <c r="V867" i="9"/>
  <c r="U867" i="9"/>
  <c r="U866" i="9" s="1"/>
  <c r="T867" i="9"/>
  <c r="T866" i="9" s="1"/>
  <c r="S867" i="9"/>
  <c r="S866" i="9" s="1"/>
  <c r="R867" i="9"/>
  <c r="R866" i="9" s="1"/>
  <c r="Q867" i="9"/>
  <c r="Q866" i="9" s="1"/>
  <c r="P867" i="9"/>
  <c r="P866" i="9" s="1"/>
  <c r="O867" i="9"/>
  <c r="O866" i="9" s="1"/>
  <c r="N867" i="9"/>
  <c r="N866" i="9" s="1"/>
  <c r="M867" i="9"/>
  <c r="M866" i="9" s="1"/>
  <c r="L867" i="9"/>
  <c r="L866" i="9" s="1"/>
  <c r="K867" i="9"/>
  <c r="K866" i="9" s="1"/>
  <c r="J867" i="9"/>
  <c r="J866" i="9" s="1"/>
  <c r="I867" i="9"/>
  <c r="I866" i="9" s="1"/>
  <c r="H867" i="9"/>
  <c r="G867" i="9"/>
  <c r="V866" i="9"/>
  <c r="G865" i="9"/>
  <c r="W862" i="9"/>
  <c r="F861" i="9"/>
  <c r="F860" i="9"/>
  <c r="F859"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T602" i="9"/>
  <c r="S602" i="9"/>
  <c r="R602" i="9"/>
  <c r="Q602" i="9"/>
  <c r="P602" i="9"/>
  <c r="O602" i="9"/>
  <c r="N602" i="9"/>
  <c r="M602" i="9"/>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S583" i="9"/>
  <c r="R583" i="9"/>
  <c r="Q583" i="9"/>
  <c r="P583" i="9"/>
  <c r="O583" i="9"/>
  <c r="N583" i="9"/>
  <c r="M583" i="9"/>
  <c r="L583" i="9"/>
  <c r="K583" i="9"/>
  <c r="J583" i="9"/>
  <c r="I583" i="9"/>
  <c r="H583" i="9"/>
  <c r="G583" i="9"/>
  <c r="W578" i="9"/>
  <c r="V578" i="9"/>
  <c r="U578" i="9"/>
  <c r="T578" i="9"/>
  <c r="S578" i="9"/>
  <c r="R578" i="9"/>
  <c r="Q578" i="9"/>
  <c r="P578" i="9"/>
  <c r="O578" i="9"/>
  <c r="N578" i="9"/>
  <c r="M578" i="9"/>
  <c r="L578" i="9"/>
  <c r="K578" i="9"/>
  <c r="J578" i="9"/>
  <c r="I578" i="9"/>
  <c r="H578" i="9"/>
  <c r="G578"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J861" i="9"/>
  <c r="I861" i="9"/>
  <c r="H861"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78" i="1"/>
  <c r="L1178" i="1"/>
  <c r="K1178" i="1"/>
  <c r="J1178" i="1"/>
  <c r="I1178" i="1"/>
  <c r="H1178" i="1"/>
  <c r="L1177" i="1"/>
  <c r="K1177" i="1"/>
  <c r="J1177" i="1"/>
  <c r="I1177" i="1"/>
  <c r="H1177" i="1"/>
  <c r="K1176" i="1"/>
  <c r="J1176" i="1"/>
  <c r="I1176" i="1"/>
  <c r="H1176" i="1"/>
  <c r="G1178" i="1"/>
  <c r="G1177" i="1"/>
  <c r="G1176" i="1"/>
  <c r="W1184" i="1"/>
  <c r="V1184" i="1"/>
  <c r="U1184" i="1"/>
  <c r="T1184" i="1"/>
  <c r="S1184" i="1"/>
  <c r="R1184" i="1"/>
  <c r="Q1184" i="1"/>
  <c r="P1184" i="1"/>
  <c r="O1184" i="1"/>
  <c r="N1184" i="1"/>
  <c r="M1184" i="1"/>
  <c r="L1184" i="1"/>
  <c r="K1184" i="1"/>
  <c r="J1184" i="1"/>
  <c r="I1184" i="1"/>
  <c r="H1184" i="1"/>
  <c r="G1184" i="1"/>
  <c r="W323" i="1"/>
  <c r="V323" i="1"/>
  <c r="U323" i="1"/>
  <c r="T323" i="1"/>
  <c r="S323" i="1"/>
  <c r="R323" i="1"/>
  <c r="Q323" i="1"/>
  <c r="P323" i="1"/>
  <c r="O323" i="1"/>
  <c r="N323" i="1"/>
  <c r="M323" i="1"/>
  <c r="L323" i="1"/>
  <c r="K323" i="1"/>
  <c r="J323" i="1"/>
  <c r="I323" i="1"/>
  <c r="H323" i="1"/>
  <c r="M319" i="1"/>
  <c r="L319" i="1"/>
  <c r="G323" i="1"/>
  <c r="K319" i="1"/>
  <c r="J319" i="1"/>
  <c r="I319" i="1"/>
  <c r="H319" i="1"/>
  <c r="G319" i="1"/>
  <c r="V1218" i="9" l="1"/>
  <c r="Q975" i="9"/>
  <c r="U1059" i="9"/>
  <c r="L1073" i="9"/>
  <c r="T1073" i="9"/>
  <c r="L1255" i="9"/>
  <c r="T1255" i="9"/>
  <c r="U1237" i="9"/>
  <c r="Q1356" i="9"/>
  <c r="K1629" i="11"/>
  <c r="L1267" i="10"/>
  <c r="L1036" i="9"/>
  <c r="S1047" i="10"/>
  <c r="K1029" i="10"/>
  <c r="S1053" i="10"/>
  <c r="T1073" i="10"/>
  <c r="S1356" i="10"/>
  <c r="R1261" i="10"/>
  <c r="Q1062" i="10"/>
  <c r="S1025" i="9"/>
  <c r="R1249" i="9"/>
  <c r="I1073" i="9"/>
  <c r="G1258" i="9"/>
  <c r="L975" i="9"/>
  <c r="J1044" i="9"/>
  <c r="Q1066" i="9"/>
  <c r="R1056" i="9"/>
  <c r="R1053" i="9"/>
  <c r="R1356" i="9"/>
  <c r="O1255" i="9"/>
  <c r="H1044" i="10"/>
  <c r="T1255" i="10"/>
  <c r="T1053" i="9"/>
  <c r="R1059" i="10"/>
  <c r="O1454" i="11"/>
  <c r="P1629" i="11"/>
  <c r="P975" i="10"/>
  <c r="H1025" i="9"/>
  <c r="R1644" i="11"/>
  <c r="M1551" i="11"/>
  <c r="U1633" i="11"/>
  <c r="K1544" i="11"/>
  <c r="P993" i="9"/>
  <c r="S1208" i="11"/>
  <c r="S1214" i="11"/>
  <c r="P1003" i="9"/>
  <c r="R1066" i="11"/>
  <c r="U1258" i="9"/>
  <c r="Q998" i="9"/>
  <c r="Q1032" i="9"/>
  <c r="I1017" i="9"/>
  <c r="N993" i="11"/>
  <c r="J1062" i="11"/>
  <c r="N1073" i="10"/>
  <c r="I993" i="9"/>
  <c r="R1062" i="11"/>
  <c r="J1066" i="11"/>
  <c r="G1047" i="9"/>
  <c r="P1066" i="10"/>
  <c r="K1053" i="10"/>
  <c r="N1252" i="9"/>
  <c r="K1056" i="10"/>
  <c r="P1555" i="11"/>
  <c r="K1218" i="9"/>
  <c r="N979" i="9"/>
  <c r="R1013" i="9"/>
  <c r="R979" i="11"/>
  <c r="J1356" i="9"/>
  <c r="R1032" i="9"/>
  <c r="N1059" i="9"/>
  <c r="J1050" i="11"/>
  <c r="U947" i="9"/>
  <c r="K952" i="9"/>
  <c r="Q1056" i="10"/>
  <c r="I1214" i="9"/>
  <c r="M1022" i="9"/>
  <c r="O1009" i="9"/>
  <c r="O1025" i="9"/>
  <c r="Q1036" i="10"/>
  <c r="M1036" i="9"/>
  <c r="I1208" i="9"/>
  <c r="U1544" i="11"/>
  <c r="M1203" i="10"/>
  <c r="G1218" i="9"/>
  <c r="O1271" i="11"/>
  <c r="I1203" i="9"/>
  <c r="J1258" i="10"/>
  <c r="O1214" i="11"/>
  <c r="K1244" i="11"/>
  <c r="P1590" i="11"/>
  <c r="Q1264" i="9"/>
  <c r="N1258" i="10"/>
  <c r="U1264" i="9"/>
  <c r="L1003" i="9"/>
  <c r="H1626" i="11"/>
  <c r="P1626" i="11"/>
  <c r="P1264" i="10"/>
  <c r="N1056" i="9"/>
  <c r="T1264" i="10"/>
  <c r="Q1261" i="9"/>
  <c r="T1179" i="11"/>
  <c r="R1230" i="9"/>
  <c r="N1179" i="9"/>
  <c r="I1548" i="11"/>
  <c r="T1013" i="9"/>
  <c r="V1047" i="10"/>
  <c r="L1066" i="10"/>
  <c r="V1258" i="10"/>
  <c r="H1198" i="9"/>
  <c r="H1203" i="9"/>
  <c r="L1237" i="9"/>
  <c r="G1047" i="10"/>
  <c r="M1218" i="9"/>
  <c r="L1241" i="9"/>
  <c r="M1222" i="9"/>
  <c r="U1036" i="9"/>
  <c r="N1214" i="9"/>
  <c r="V998" i="9"/>
  <c r="O1203" i="9"/>
  <c r="K1264" i="9"/>
  <c r="U1009" i="9"/>
  <c r="P1198" i="9"/>
  <c r="U1029" i="9"/>
  <c r="S1053" i="9"/>
  <c r="I1179" i="9"/>
  <c r="S1267" i="9"/>
  <c r="V1009" i="9"/>
  <c r="I1656" i="11"/>
  <c r="L1271" i="10"/>
  <c r="I1544" i="11"/>
  <c r="K1644" i="11"/>
  <c r="I1066" i="9"/>
  <c r="K1198" i="11"/>
  <c r="I1056" i="9"/>
  <c r="L1179" i="11"/>
  <c r="V1497" i="11"/>
  <c r="K1059" i="9"/>
  <c r="M1066" i="10"/>
  <c r="G1241" i="9"/>
  <c r="P975" i="9"/>
  <c r="M1009" i="10"/>
  <c r="I1053" i="10"/>
  <c r="P947" i="11"/>
  <c r="U1032" i="9"/>
  <c r="K1241" i="9"/>
  <c r="Q952" i="9"/>
  <c r="V1356" i="10"/>
  <c r="N1022" i="9"/>
  <c r="G1203" i="9"/>
  <c r="J947" i="9"/>
  <c r="H1179" i="9"/>
  <c r="R1258" i="9"/>
  <c r="L1244" i="9"/>
  <c r="S1261" i="9"/>
  <c r="V1025" i="9"/>
  <c r="N1356" i="10"/>
  <c r="V998" i="11"/>
  <c r="U975" i="9"/>
  <c r="N1003" i="9"/>
  <c r="O979" i="9"/>
  <c r="S1059" i="9"/>
  <c r="K1062" i="9"/>
  <c r="N993" i="9"/>
  <c r="P1059" i="9"/>
  <c r="H1062" i="9"/>
  <c r="G979" i="9"/>
  <c r="S1062" i="9"/>
  <c r="R1022" i="9"/>
  <c r="L1056" i="9"/>
  <c r="L1066" i="9"/>
  <c r="G1230" i="9"/>
  <c r="T1056" i="9"/>
  <c r="L1179" i="9"/>
  <c r="Q1214" i="9"/>
  <c r="K1203" i="9"/>
  <c r="I1218" i="9"/>
  <c r="O1066" i="10"/>
  <c r="T1022" i="10"/>
  <c r="U1190" i="10"/>
  <c r="P1062" i="10"/>
  <c r="I1039" i="9"/>
  <c r="U1208" i="10"/>
  <c r="Q1222" i="9"/>
  <c r="U1214" i="9"/>
  <c r="T947" i="9"/>
  <c r="Q1059" i="9"/>
  <c r="R975" i="9"/>
  <c r="S1151" i="10"/>
  <c r="M1050" i="11"/>
  <c r="O1517" i="11"/>
  <c r="L1047" i="10"/>
  <c r="J979" i="9"/>
  <c r="R993" i="10"/>
  <c r="N1044" i="9"/>
  <c r="N952" i="9"/>
  <c r="J1017" i="9"/>
  <c r="U1017" i="9"/>
  <c r="O1066" i="9"/>
  <c r="V998" i="10"/>
  <c r="Q1039" i="9"/>
  <c r="H1050" i="9"/>
  <c r="V1066" i="9"/>
  <c r="G1062" i="9"/>
  <c r="V1230" i="11"/>
  <c r="H1227" i="11"/>
  <c r="N1244" i="9"/>
  <c r="P1062" i="9"/>
  <c r="S964" i="10"/>
  <c r="M1208" i="10"/>
  <c r="I1249" i="10"/>
  <c r="P1237" i="10"/>
  <c r="P1241" i="10"/>
  <c r="M1629" i="11"/>
  <c r="N1050" i="10"/>
  <c r="S993" i="11"/>
  <c r="O1053" i="11"/>
  <c r="T993" i="9"/>
  <c r="N1053" i="10"/>
  <c r="J1056" i="9"/>
  <c r="R1073" i="10"/>
  <c r="M986" i="9"/>
  <c r="Q1056" i="9"/>
  <c r="K1013" i="9"/>
  <c r="P986" i="9"/>
  <c r="S1022" i="9"/>
  <c r="N1151" i="9"/>
  <c r="O1230" i="9"/>
  <c r="L1198" i="9"/>
  <c r="P1039" i="9"/>
  <c r="K1025" i="9"/>
  <c r="K1271" i="9"/>
  <c r="V1258" i="9"/>
  <c r="M1267" i="10"/>
  <c r="P1044" i="9"/>
  <c r="R1222" i="10"/>
  <c r="N1261" i="10"/>
  <c r="P1053" i="9"/>
  <c r="O1258" i="9"/>
  <c r="Q1227" i="10"/>
  <c r="U1066" i="10"/>
  <c r="J1218" i="11"/>
  <c r="L1176" i="9"/>
  <c r="M1176" i="9" s="1"/>
  <c r="L1176" i="10"/>
  <c r="M1176" i="10" s="1"/>
  <c r="H865" i="11"/>
  <c r="L1176" i="1"/>
  <c r="M1176" i="1" s="1"/>
  <c r="L1176" i="11"/>
  <c r="M1176" i="11" s="1"/>
  <c r="H1062" i="10"/>
  <c r="S975" i="10"/>
  <c r="H1249" i="9"/>
  <c r="V1003" i="9"/>
  <c r="V1059" i="9"/>
  <c r="I1066" i="11"/>
  <c r="H1441" i="10"/>
  <c r="W1362" i="11"/>
  <c r="I1044" i="9"/>
  <c r="O1053" i="10"/>
  <c r="I1258" i="11"/>
  <c r="H1435" i="9"/>
  <c r="H1438" i="9"/>
  <c r="W1374" i="10"/>
  <c r="W1363" i="11"/>
  <c r="Q1050" i="9"/>
  <c r="L1062" i="10"/>
  <c r="J1073" i="10"/>
  <c r="H1436" i="10"/>
  <c r="H1442" i="10"/>
  <c r="N1439" i="11"/>
  <c r="V1439" i="11"/>
  <c r="L1267" i="9"/>
  <c r="O1230" i="10"/>
  <c r="K1267" i="10"/>
  <c r="W1361" i="9"/>
  <c r="H1441" i="9"/>
  <c r="W1374" i="11"/>
  <c r="W1374" i="9"/>
  <c r="H1436" i="9"/>
  <c r="W1362" i="9"/>
  <c r="H1440" i="10"/>
  <c r="H1435" i="11"/>
  <c r="P1434" i="11"/>
  <c r="H1436" i="11"/>
  <c r="H1438" i="11"/>
  <c r="H1440" i="11"/>
  <c r="H1441" i="11"/>
  <c r="H1442" i="11"/>
  <c r="J1214" i="9"/>
  <c r="W1363" i="10"/>
  <c r="V1044" i="11"/>
  <c r="H1442" i="9"/>
  <c r="H1435" i="10"/>
  <c r="H1440" i="9"/>
  <c r="W1362" i="10"/>
  <c r="H1438" i="10"/>
  <c r="J1439" i="11"/>
  <c r="R1439" i="11"/>
  <c r="T1633" i="11"/>
  <c r="M1252" i="11"/>
  <c r="O993" i="10"/>
  <c r="I1356" i="10"/>
  <c r="Q1053" i="9"/>
  <c r="G1044" i="10"/>
  <c r="T1208" i="9"/>
  <c r="H1569" i="11"/>
  <c r="O1056" i="11"/>
  <c r="M1179" i="9"/>
  <c r="I1059" i="10"/>
  <c r="O940" i="11"/>
  <c r="S952" i="9"/>
  <c r="S964" i="9"/>
  <c r="N1066" i="9"/>
  <c r="W1470" i="10"/>
  <c r="G1644" i="10"/>
  <c r="U1249" i="9"/>
  <c r="U1203" i="9"/>
  <c r="P1271" i="9"/>
  <c r="G940" i="10"/>
  <c r="U1047" i="10"/>
  <c r="W1517" i="10"/>
  <c r="L1059" i="10"/>
  <c r="G869" i="11"/>
  <c r="T1641" i="11"/>
  <c r="T1629" i="11"/>
  <c r="L1633" i="11"/>
  <c r="I940" i="11"/>
  <c r="Q940" i="11"/>
  <c r="J940" i="11"/>
  <c r="R940" i="11"/>
  <c r="M940" i="11"/>
  <c r="U940" i="11"/>
  <c r="N940" i="11"/>
  <c r="V940" i="11"/>
  <c r="K940" i="11"/>
  <c r="S940" i="11"/>
  <c r="S1013" i="9"/>
  <c r="U986" i="9"/>
  <c r="G957" i="9"/>
  <c r="G940" i="11"/>
  <c r="H993" i="9"/>
  <c r="J1179" i="9"/>
  <c r="S516" i="11"/>
  <c r="S520" i="11" s="1"/>
  <c r="W1466" i="9"/>
  <c r="W1581" i="11"/>
  <c r="T1528" i="11"/>
  <c r="R1558" i="11"/>
  <c r="P1444" i="11"/>
  <c r="P1581" i="9"/>
  <c r="L1100" i="7"/>
  <c r="M1100" i="7" s="1"/>
  <c r="R1099" i="7"/>
  <c r="S1099" i="7" s="1"/>
  <c r="T1099" i="7" s="1"/>
  <c r="U1099" i="7" s="1"/>
  <c r="V1099" i="7" s="1"/>
  <c r="W1099" i="7" s="1"/>
  <c r="N1100" i="1"/>
  <c r="O1100" i="1" s="1"/>
  <c r="P1100" i="1" s="1"/>
  <c r="M1099" i="1"/>
  <c r="N1099" i="1" s="1"/>
  <c r="J925" i="11"/>
  <c r="N925" i="11"/>
  <c r="R925" i="11"/>
  <c r="V925" i="11"/>
  <c r="J937" i="11"/>
  <c r="N937" i="11"/>
  <c r="V937" i="11"/>
  <c r="U925" i="11"/>
  <c r="G1305" i="11"/>
  <c r="G917" i="11"/>
  <c r="G1536" i="11"/>
  <c r="G1077" i="11"/>
  <c r="G1663" i="11"/>
  <c r="Q1258" i="11"/>
  <c r="T1454" i="11"/>
  <c r="W1659" i="11"/>
  <c r="U1003" i="10"/>
  <c r="G869" i="10"/>
  <c r="G910" i="10"/>
  <c r="J1160" i="10"/>
  <c r="W1343" i="10"/>
  <c r="W1342" i="10" s="1"/>
  <c r="W1555" i="10"/>
  <c r="W1284" i="10"/>
  <c r="W1439" i="10"/>
  <c r="M1183" i="9"/>
  <c r="G1585" i="9"/>
  <c r="N1039" i="9"/>
  <c r="W1647" i="9"/>
  <c r="G913" i="9"/>
  <c r="G917" i="9"/>
  <c r="W1600" i="9"/>
  <c r="W1470" i="11"/>
  <c r="L925" i="11"/>
  <c r="P925" i="11"/>
  <c r="T925" i="11"/>
  <c r="R1450" i="11"/>
  <c r="I898" i="11"/>
  <c r="M898" i="11"/>
  <c r="G1342" i="11"/>
  <c r="G1569" i="11"/>
  <c r="I1053" i="11"/>
  <c r="J898" i="11"/>
  <c r="N898" i="11"/>
  <c r="R898" i="11"/>
  <c r="V898" i="11"/>
  <c r="S974" i="11"/>
  <c r="S972" i="11" s="1"/>
  <c r="G1364" i="11"/>
  <c r="W1532" i="11"/>
  <c r="G906" i="11"/>
  <c r="I925" i="11"/>
  <c r="M925" i="11"/>
  <c r="Q925" i="11"/>
  <c r="R937" i="11"/>
  <c r="I1161" i="11"/>
  <c r="G1473" i="11"/>
  <c r="G1470" i="11"/>
  <c r="W1477" i="11"/>
  <c r="G1622" i="11"/>
  <c r="Q898" i="11"/>
  <c r="U898" i="11"/>
  <c r="O898" i="11"/>
  <c r="G964" i="11"/>
  <c r="H1306" i="11"/>
  <c r="H1305" i="11" s="1"/>
  <c r="G1507" i="11"/>
  <c r="W1466" i="10"/>
  <c r="W1503" i="10"/>
  <c r="G1555" i="10"/>
  <c r="W1572" i="10"/>
  <c r="W1610" i="10"/>
  <c r="W1619" i="10"/>
  <c r="O1659" i="10"/>
  <c r="H870" i="10"/>
  <c r="H869" i="10" s="1"/>
  <c r="O1013" i="10"/>
  <c r="G934" i="10"/>
  <c r="W1444" i="10"/>
  <c r="L1249" i="10"/>
  <c r="W1656" i="10"/>
  <c r="G957" i="10"/>
  <c r="I1183" i="10"/>
  <c r="M1183" i="10"/>
  <c r="Q1183" i="10"/>
  <c r="U1183" i="10"/>
  <c r="H1183" i="10"/>
  <c r="L1183" i="10"/>
  <c r="P1183" i="10"/>
  <c r="T1183" i="10"/>
  <c r="W1205" i="10"/>
  <c r="W1207" i="10"/>
  <c r="W1644" i="10"/>
  <c r="G1183" i="10"/>
  <c r="R1183" i="10"/>
  <c r="W1302" i="10"/>
  <c r="W1494" i="10"/>
  <c r="G1522" i="10"/>
  <c r="W1569" i="10"/>
  <c r="W1082" i="10"/>
  <c r="W1081" i="10" s="1"/>
  <c r="G1102" i="10"/>
  <c r="W1294" i="10"/>
  <c r="G1349" i="10"/>
  <c r="W1477" i="10"/>
  <c r="W1480" i="10"/>
  <c r="W1485" i="10"/>
  <c r="W1548" i="10"/>
  <c r="W1558" i="10"/>
  <c r="W1563" i="10"/>
  <c r="W1636" i="10"/>
  <c r="L1583" i="9"/>
  <c r="L1581" i="9" s="1"/>
  <c r="G1644" i="9"/>
  <c r="R1183" i="9"/>
  <c r="G1544" i="9"/>
  <c r="W1555" i="9"/>
  <c r="W1578" i="9"/>
  <c r="G1183" i="9"/>
  <c r="W1470" i="9"/>
  <c r="W1494" i="9"/>
  <c r="S516" i="9"/>
  <c r="S520" i="9" s="1"/>
  <c r="N959" i="9"/>
  <c r="N957" i="9" s="1"/>
  <c r="G960" i="9"/>
  <c r="W1485" i="9"/>
  <c r="W1541" i="9"/>
  <c r="W1544" i="9"/>
  <c r="G1563" i="9"/>
  <c r="W1606" i="9"/>
  <c r="G1656" i="9"/>
  <c r="V1659" i="9"/>
  <c r="G1663" i="9"/>
  <c r="L1044" i="9"/>
  <c r="H1264" i="9"/>
  <c r="P962" i="9"/>
  <c r="P960" i="9" s="1"/>
  <c r="W1246" i="9"/>
  <c r="W1477" i="9"/>
  <c r="W1491" i="9"/>
  <c r="W1522" i="9"/>
  <c r="V1581" i="9"/>
  <c r="W1622" i="9"/>
  <c r="W1656" i="9"/>
  <c r="N1183" i="9"/>
  <c r="I1183" i="9"/>
  <c r="Q1183" i="9"/>
  <c r="H1335" i="9"/>
  <c r="W1335" i="9" s="1"/>
  <c r="W1473" i="9"/>
  <c r="W1572" i="9"/>
  <c r="O1581" i="9"/>
  <c r="W1581" i="9"/>
  <c r="W1614" i="9"/>
  <c r="W1633" i="9"/>
  <c r="W1659" i="9"/>
  <c r="T233" i="9"/>
  <c r="W1200" i="9"/>
  <c r="W1251" i="9"/>
  <c r="W1517" i="9"/>
  <c r="W1566" i="9"/>
  <c r="T1581" i="9"/>
  <c r="W1626" i="9"/>
  <c r="I816" i="10"/>
  <c r="Q816" i="10"/>
  <c r="G931" i="10"/>
  <c r="L945" i="10"/>
  <c r="L943" i="10" s="1"/>
  <c r="W1071" i="10"/>
  <c r="G1070" i="10"/>
  <c r="G1292" i="10"/>
  <c r="W1298" i="10"/>
  <c r="W1340" i="10"/>
  <c r="H1445" i="10"/>
  <c r="H1444" i="10" s="1"/>
  <c r="G1444" i="10"/>
  <c r="W1544" i="10"/>
  <c r="H1616" i="10"/>
  <c r="H1614" i="10" s="1"/>
  <c r="G1614" i="10"/>
  <c r="L931" i="11"/>
  <c r="G937" i="9"/>
  <c r="W1268" i="9"/>
  <c r="W1270" i="9"/>
  <c r="W1193" i="10"/>
  <c r="W1194" i="10"/>
  <c r="W1239" i="10"/>
  <c r="W1240" i="10"/>
  <c r="H1280" i="10"/>
  <c r="W1280" i="10" s="1"/>
  <c r="H1591" i="10"/>
  <c r="H1590" i="10" s="1"/>
  <c r="G1590" i="10"/>
  <c r="W1606" i="10"/>
  <c r="W1054" i="11"/>
  <c r="W1282" i="11"/>
  <c r="G1155" i="9"/>
  <c r="W1181" i="9"/>
  <c r="H1348" i="9"/>
  <c r="W1348" i="9" s="1"/>
  <c r="W1488" i="9"/>
  <c r="M233" i="10"/>
  <c r="U233" i="10"/>
  <c r="G917" i="10"/>
  <c r="H1301" i="10"/>
  <c r="W1301" i="10" s="1"/>
  <c r="H1332" i="10"/>
  <c r="H1330" i="10" s="1"/>
  <c r="H1342" i="10"/>
  <c r="W1569" i="11"/>
  <c r="L816" i="9"/>
  <c r="T816" i="9"/>
  <c r="J816" i="9"/>
  <c r="R816" i="9"/>
  <c r="I816" i="9"/>
  <c r="W961" i="9"/>
  <c r="T971" i="9"/>
  <c r="T969" i="9" s="1"/>
  <c r="H1032" i="9"/>
  <c r="P1032" i="9"/>
  <c r="H1156" i="9"/>
  <c r="I1156" i="9" s="1"/>
  <c r="J1156" i="9" s="1"/>
  <c r="H1288" i="9"/>
  <c r="W1288" i="9" s="1"/>
  <c r="W1295" i="9"/>
  <c r="W1324" i="9"/>
  <c r="W1480" i="9"/>
  <c r="W1548" i="9"/>
  <c r="G1093" i="10"/>
  <c r="H1094" i="10"/>
  <c r="I1094" i="10" s="1"/>
  <c r="J1094" i="10" s="1"/>
  <c r="H233" i="9"/>
  <c r="P233" i="9"/>
  <c r="H866" i="9"/>
  <c r="N945" i="9"/>
  <c r="N943" i="9" s="1"/>
  <c r="V974" i="9"/>
  <c r="V972" i="9" s="1"/>
  <c r="G1102" i="9"/>
  <c r="W1228" i="9"/>
  <c r="G1296" i="9"/>
  <c r="W1444" i="9"/>
  <c r="W1458" i="9"/>
  <c r="G1503" i="9"/>
  <c r="W1563" i="9"/>
  <c r="W1610" i="9"/>
  <c r="W1644" i="9"/>
  <c r="G1659" i="9"/>
  <c r="M816" i="10"/>
  <c r="U816" i="10"/>
  <c r="W1074" i="10"/>
  <c r="W1288" i="10"/>
  <c r="W1311" i="10"/>
  <c r="O516" i="11"/>
  <c r="O520" i="11" s="1"/>
  <c r="W516" i="11"/>
  <c r="W520" i="11" s="1"/>
  <c r="K516" i="11"/>
  <c r="K520" i="11" s="1"/>
  <c r="H975" i="9"/>
  <c r="W1057" i="9"/>
  <c r="G1077" i="10"/>
  <c r="W1078" i="10"/>
  <c r="W1077" i="10" s="1"/>
  <c r="H1474" i="10"/>
  <c r="H1473" i="10" s="1"/>
  <c r="G1473" i="10"/>
  <c r="G869" i="9"/>
  <c r="R962" i="9"/>
  <c r="R960" i="9" s="1"/>
  <c r="H1297" i="9"/>
  <c r="W1297" i="9" s="1"/>
  <c r="G1349" i="9"/>
  <c r="G1517" i="9"/>
  <c r="W1532" i="9"/>
  <c r="W1575" i="9"/>
  <c r="R1581" i="9"/>
  <c r="M1583" i="9"/>
  <c r="M1581" i="9" s="1"/>
  <c r="H1619" i="9"/>
  <c r="W1619" i="9"/>
  <c r="W1636" i="9"/>
  <c r="I233" i="10"/>
  <c r="Q233" i="10"/>
  <c r="R959" i="10"/>
  <c r="R957" i="10" s="1"/>
  <c r="G1109" i="10"/>
  <c r="H1277" i="10"/>
  <c r="W1277" i="10" s="1"/>
  <c r="W1323" i="10"/>
  <c r="W1358" i="10"/>
  <c r="G898" i="11"/>
  <c r="H1324" i="11"/>
  <c r="W1324" i="11" s="1"/>
  <c r="H816" i="9"/>
  <c r="P816" i="9"/>
  <c r="N816" i="9"/>
  <c r="I960" i="9"/>
  <c r="G964" i="9"/>
  <c r="W968" i="9"/>
  <c r="H969" i="9"/>
  <c r="M971" i="9"/>
  <c r="M969" i="9" s="1"/>
  <c r="W1005" i="9"/>
  <c r="W1006" i="9"/>
  <c r="G1093" i="9"/>
  <c r="W1512" i="9"/>
  <c r="G1575" i="9"/>
  <c r="G1578" i="9"/>
  <c r="S1581" i="9"/>
  <c r="W1653" i="9"/>
  <c r="N1583" i="10"/>
  <c r="N1581" i="10" s="1"/>
  <c r="M1583" i="10"/>
  <c r="M1581" i="10" s="1"/>
  <c r="L1583" i="10"/>
  <c r="L1581" i="10" s="1"/>
  <c r="W1316" i="11"/>
  <c r="W1310" i="10"/>
  <c r="W1491" i="10"/>
  <c r="W1541" i="10"/>
  <c r="W1581" i="10"/>
  <c r="W1647" i="10"/>
  <c r="H516" i="11"/>
  <c r="H520" i="11" s="1"/>
  <c r="P516" i="11"/>
  <c r="P520" i="11" s="1"/>
  <c r="L816" i="11"/>
  <c r="T816" i="11"/>
  <c r="G1102" i="11"/>
  <c r="J1161" i="11"/>
  <c r="W1299" i="11"/>
  <c r="G1353" i="11"/>
  <c r="K1466" i="11"/>
  <c r="G1491" i="11"/>
  <c r="O1575" i="11"/>
  <c r="W1575" i="11"/>
  <c r="I1610" i="11"/>
  <c r="Q1610" i="11"/>
  <c r="W1636" i="11"/>
  <c r="V1659" i="11"/>
  <c r="W1210" i="11"/>
  <c r="W1211" i="11"/>
  <c r="W1551" i="11"/>
  <c r="L233" i="11"/>
  <c r="T233" i="11"/>
  <c r="G894" i="11"/>
  <c r="W1024" i="11"/>
  <c r="G1093" i="11"/>
  <c r="G1300" i="11"/>
  <c r="G1327" i="11"/>
  <c r="G1656" i="11"/>
  <c r="G1659" i="11"/>
  <c r="W1590" i="10"/>
  <c r="W1626" i="10"/>
  <c r="W1033" i="11"/>
  <c r="W1034" i="11"/>
  <c r="W1035" i="11"/>
  <c r="W1243" i="11"/>
  <c r="W1578" i="11"/>
  <c r="G1342" i="10"/>
  <c r="G1507" i="10"/>
  <c r="G1548" i="10"/>
  <c r="L516" i="11"/>
  <c r="L520" i="11" s="1"/>
  <c r="T516" i="11"/>
  <c r="T520" i="11" s="1"/>
  <c r="H816" i="11"/>
  <c r="P816" i="11"/>
  <c r="W999" i="11"/>
  <c r="W1000" i="11"/>
  <c r="W1001" i="11"/>
  <c r="W1002" i="11"/>
  <c r="W1015" i="11"/>
  <c r="W1016" i="11"/>
  <c r="W1041" i="11"/>
  <c r="W1042" i="11"/>
  <c r="W1065" i="11"/>
  <c r="G1137" i="11"/>
  <c r="W1303" i="11"/>
  <c r="H1320" i="11"/>
  <c r="W1320" i="11" s="1"/>
  <c r="H1329" i="11"/>
  <c r="W1329" i="11" s="1"/>
  <c r="W1503" i="11"/>
  <c r="W1622" i="11"/>
  <c r="G1644" i="11"/>
  <c r="J1653" i="11"/>
  <c r="G1296" i="10"/>
  <c r="W1473" i="10"/>
  <c r="W1522" i="10"/>
  <c r="W1551" i="10"/>
  <c r="G1569" i="10"/>
  <c r="W1575" i="10"/>
  <c r="W1578" i="10"/>
  <c r="H869" i="11"/>
  <c r="W976" i="11"/>
  <c r="W977" i="11"/>
  <c r="W1026" i="11"/>
  <c r="W1028" i="11"/>
  <c r="W1235" i="11"/>
  <c r="G1330" i="11"/>
  <c r="W1563" i="11"/>
  <c r="H1297" i="10"/>
  <c r="W1297" i="10" s="1"/>
  <c r="H1307" i="10"/>
  <c r="W1307" i="10" s="1"/>
  <c r="W1434" i="10"/>
  <c r="W1614" i="10"/>
  <c r="H233" i="11"/>
  <c r="P233" i="11"/>
  <c r="W871" i="11"/>
  <c r="G874" i="11"/>
  <c r="W1006" i="11"/>
  <c r="W1007" i="11"/>
  <c r="W1204" i="11"/>
  <c r="G1322" i="11"/>
  <c r="H1331" i="11"/>
  <c r="H1330" i="11" s="1"/>
  <c r="W1488" i="11"/>
  <c r="J1109" i="10"/>
  <c r="H1102" i="9"/>
  <c r="I1098" i="10"/>
  <c r="J1098" i="10" s="1"/>
  <c r="K1098" i="10" s="1"/>
  <c r="K1109" i="10"/>
  <c r="H1102" i="10"/>
  <c r="H1109" i="10"/>
  <c r="I1109" i="10"/>
  <c r="H1102" i="11"/>
  <c r="H1098" i="11"/>
  <c r="I1098" i="11" s="1"/>
  <c r="L1450" i="11"/>
  <c r="T1450" i="11"/>
  <c r="J1470" i="11"/>
  <c r="O1619" i="11"/>
  <c r="I1653" i="11"/>
  <c r="M1653" i="11"/>
  <c r="Q1653" i="11"/>
  <c r="U1653" i="11"/>
  <c r="N1653" i="11"/>
  <c r="Q1581" i="11"/>
  <c r="U1581" i="11"/>
  <c r="V1488" i="11"/>
  <c r="Q1659" i="11"/>
  <c r="U1659" i="11"/>
  <c r="H1578" i="9"/>
  <c r="H925" i="11"/>
  <c r="G1109" i="9"/>
  <c r="H1572" i="9"/>
  <c r="T879" i="11"/>
  <c r="P910" i="11"/>
  <c r="J917" i="11"/>
  <c r="K1488" i="11"/>
  <c r="O1488" i="11"/>
  <c r="S1488" i="11"/>
  <c r="L1532" i="11"/>
  <c r="P1532" i="11"/>
  <c r="O910" i="11"/>
  <c r="Q1488" i="11"/>
  <c r="O1536" i="11"/>
  <c r="O1581" i="11"/>
  <c r="O1581" i="10"/>
  <c r="S1581" i="10"/>
  <c r="V903" i="11"/>
  <c r="J1466" i="11"/>
  <c r="M1488" i="11"/>
  <c r="K1595" i="11"/>
  <c r="O1595" i="11"/>
  <c r="S1595" i="11"/>
  <c r="H1458" i="9"/>
  <c r="H1497" i="10"/>
  <c r="H1548" i="10"/>
  <c r="H1551" i="10"/>
  <c r="K879" i="11"/>
  <c r="O879" i="11"/>
  <c r="S879" i="11"/>
  <c r="O884" i="11"/>
  <c r="L1477" i="11"/>
  <c r="P1477" i="11"/>
  <c r="O1494" i="11"/>
  <c r="S1494" i="11"/>
  <c r="V1503" i="11"/>
  <c r="L1595" i="11"/>
  <c r="H1458" i="10"/>
  <c r="Q1503" i="10"/>
  <c r="R1659" i="10"/>
  <c r="V1659" i="10"/>
  <c r="I903" i="11"/>
  <c r="M903" i="11"/>
  <c r="Q903" i="11"/>
  <c r="U903" i="11"/>
  <c r="N903" i="11"/>
  <c r="O906" i="11"/>
  <c r="Q913" i="11"/>
  <c r="U913" i="11"/>
  <c r="L917" i="11"/>
  <c r="P917" i="11"/>
  <c r="T917" i="11"/>
  <c r="V920" i="11"/>
  <c r="I928" i="11"/>
  <c r="M928" i="11"/>
  <c r="Q928" i="11"/>
  <c r="U928" i="11"/>
  <c r="J931" i="11"/>
  <c r="N931" i="11"/>
  <c r="R931" i="11"/>
  <c r="V931" i="11"/>
  <c r="K934" i="11"/>
  <c r="O934" i="11"/>
  <c r="S934" i="11"/>
  <c r="J1450" i="11"/>
  <c r="N1450" i="11"/>
  <c r="O1473" i="11"/>
  <c r="Q1503" i="9"/>
  <c r="N1503" i="9"/>
  <c r="H1450" i="10"/>
  <c r="H1619" i="10"/>
  <c r="P894" i="11"/>
  <c r="T894" i="11"/>
  <c r="N917" i="11"/>
  <c r="R917" i="11"/>
  <c r="V917" i="11"/>
  <c r="K928" i="11"/>
  <c r="S928" i="11"/>
  <c r="M934" i="11"/>
  <c r="U937" i="11"/>
  <c r="K1470" i="11"/>
  <c r="O1470" i="11"/>
  <c r="S1470" i="11"/>
  <c r="K1619" i="11"/>
  <c r="S1619" i="11"/>
  <c r="H884" i="9"/>
  <c r="H890" i="9"/>
  <c r="H928" i="9"/>
  <c r="H1558" i="10"/>
  <c r="H1575" i="10"/>
  <c r="T1581" i="10"/>
  <c r="U1458" i="11"/>
  <c r="K1532" i="11"/>
  <c r="O1532" i="11"/>
  <c r="S1532" i="11"/>
  <c r="K1536" i="11"/>
  <c r="S1536" i="11"/>
  <c r="N1575" i="11"/>
  <c r="L1600" i="11"/>
  <c r="T1600" i="11"/>
  <c r="O1659" i="9"/>
  <c r="H1622" i="10"/>
  <c r="H1650" i="10"/>
  <c r="Q1659" i="10"/>
  <c r="U1659" i="10"/>
  <c r="Q874" i="11"/>
  <c r="L879" i="11"/>
  <c r="V894" i="11"/>
  <c r="J910" i="11"/>
  <c r="N910" i="11"/>
  <c r="R910" i="11"/>
  <c r="V910" i="11"/>
  <c r="W915" i="11"/>
  <c r="M917" i="11"/>
  <c r="N928" i="11"/>
  <c r="V1470" i="11"/>
  <c r="S1512" i="11"/>
  <c r="P1522" i="11"/>
  <c r="T1522" i="11"/>
  <c r="J1575" i="11"/>
  <c r="R1575" i="11"/>
  <c r="V1575" i="11"/>
  <c r="U1581" i="9"/>
  <c r="H964" i="9"/>
  <c r="H1548" i="9"/>
  <c r="H1566" i="9"/>
  <c r="H1606" i="9"/>
  <c r="H1610" i="9"/>
  <c r="P1659" i="9"/>
  <c r="T1659" i="9"/>
  <c r="H1512" i="10"/>
  <c r="S884" i="11"/>
  <c r="I890" i="11"/>
  <c r="M890" i="11"/>
  <c r="Q890" i="11"/>
  <c r="U890" i="11"/>
  <c r="J890" i="11"/>
  <c r="V890" i="11"/>
  <c r="S890" i="11"/>
  <c r="K903" i="11"/>
  <c r="O903" i="11"/>
  <c r="S903" i="11"/>
  <c r="K906" i="11"/>
  <c r="S906" i="11"/>
  <c r="I913" i="11"/>
  <c r="I931" i="11"/>
  <c r="M931" i="11"/>
  <c r="Q931" i="11"/>
  <c r="U931" i="11"/>
  <c r="J934" i="11"/>
  <c r="N934" i="11"/>
  <c r="R934" i="11"/>
  <c r="V934" i="11"/>
  <c r="S1466" i="11"/>
  <c r="V1466" i="11"/>
  <c r="Q1503" i="11"/>
  <c r="U1503" i="11"/>
  <c r="R1581" i="11"/>
  <c r="V1581" i="11"/>
  <c r="H906" i="9"/>
  <c r="H920" i="9"/>
  <c r="H1517" i="9"/>
  <c r="H1569" i="9"/>
  <c r="H1522" i="10"/>
  <c r="H1555" i="10"/>
  <c r="K884" i="11"/>
  <c r="L890" i="11"/>
  <c r="P890" i="11"/>
  <c r="T890" i="11"/>
  <c r="I906" i="11"/>
  <c r="M906" i="11"/>
  <c r="Q906" i="11"/>
  <c r="U906" i="11"/>
  <c r="K1477" i="11"/>
  <c r="O1477" i="11"/>
  <c r="S1477" i="11"/>
  <c r="N1488" i="11"/>
  <c r="T1532" i="11"/>
  <c r="H1536" i="11"/>
  <c r="L1536" i="11"/>
  <c r="P1536" i="11"/>
  <c r="N1610" i="11"/>
  <c r="V1610" i="11"/>
  <c r="V1619" i="11"/>
  <c r="Q1581" i="9"/>
  <c r="H1633" i="9"/>
  <c r="H879" i="11"/>
  <c r="P879" i="11"/>
  <c r="N890" i="11"/>
  <c r="R890" i="11"/>
  <c r="V928" i="11"/>
  <c r="K931" i="11"/>
  <c r="O931" i="11"/>
  <c r="S931" i="11"/>
  <c r="H934" i="11"/>
  <c r="L934" i="11"/>
  <c r="P934" i="11"/>
  <c r="T934" i="11"/>
  <c r="H903" i="9"/>
  <c r="U1503" i="9"/>
  <c r="V1503" i="9"/>
  <c r="Q1659" i="9"/>
  <c r="U1659" i="9"/>
  <c r="R1659" i="9"/>
  <c r="H952" i="10"/>
  <c r="H1494" i="10"/>
  <c r="V1503" i="10"/>
  <c r="H1629" i="10"/>
  <c r="K874" i="11"/>
  <c r="O874" i="11"/>
  <c r="S874" i="11"/>
  <c r="I874" i="11"/>
  <c r="K894" i="11"/>
  <c r="O894" i="11"/>
  <c r="S894" i="11"/>
  <c r="L906" i="11"/>
  <c r="P906" i="11"/>
  <c r="T906" i="11"/>
  <c r="L910" i="11"/>
  <c r="U920" i="11"/>
  <c r="H894" i="9"/>
  <c r="H898" i="9"/>
  <c r="H925" i="9"/>
  <c r="H1494" i="9"/>
  <c r="H1497" i="9"/>
  <c r="H1512" i="9"/>
  <c r="N1581" i="9"/>
  <c r="H1595" i="9"/>
  <c r="H1485" i="10"/>
  <c r="O1503" i="10"/>
  <c r="S1503" i="10"/>
  <c r="Q1581" i="10"/>
  <c r="U1581" i="10"/>
  <c r="P1581" i="10"/>
  <c r="H1606" i="10"/>
  <c r="M874" i="11"/>
  <c r="K937" i="11"/>
  <c r="O937" i="11"/>
  <c r="S937" i="11"/>
  <c r="K1491" i="11"/>
  <c r="O1491" i="11"/>
  <c r="S1491" i="11"/>
  <c r="M1500" i="11"/>
  <c r="U1500" i="11"/>
  <c r="I1528" i="11"/>
  <c r="U1528" i="11"/>
  <c r="U1551" i="11"/>
  <c r="O1578" i="11"/>
  <c r="Q1595" i="11"/>
  <c r="J1656" i="11"/>
  <c r="N1656" i="11"/>
  <c r="R1656" i="11"/>
  <c r="V1656" i="11"/>
  <c r="T910" i="11"/>
  <c r="I920" i="11"/>
  <c r="M920" i="11"/>
  <c r="Q920" i="11"/>
  <c r="P931" i="11"/>
  <c r="T931" i="11"/>
  <c r="Q934" i="11"/>
  <c r="L937" i="11"/>
  <c r="P937" i="11"/>
  <c r="T937" i="11"/>
  <c r="V1450" i="11"/>
  <c r="H1494" i="11"/>
  <c r="P1494" i="11"/>
  <c r="O1503" i="11"/>
  <c r="S1503" i="11"/>
  <c r="M1569" i="11"/>
  <c r="S1581" i="11"/>
  <c r="P1600" i="11"/>
  <c r="N1619" i="11"/>
  <c r="T1622" i="11"/>
  <c r="U1636" i="11"/>
  <c r="R1653" i="11"/>
  <c r="I884" i="11"/>
  <c r="M884" i="11"/>
  <c r="Q884" i="11"/>
  <c r="U884" i="11"/>
  <c r="J903" i="11"/>
  <c r="R903" i="11"/>
  <c r="K917" i="11"/>
  <c r="O917" i="11"/>
  <c r="S917" i="11"/>
  <c r="N920" i="11"/>
  <c r="K920" i="11"/>
  <c r="O920" i="11"/>
  <c r="S920" i="11"/>
  <c r="I937" i="11"/>
  <c r="M937" i="11"/>
  <c r="Q937" i="11"/>
  <c r="M1458" i="11"/>
  <c r="N1466" i="11"/>
  <c r="R1466" i="11"/>
  <c r="J1473" i="11"/>
  <c r="N1473" i="11"/>
  <c r="R1473" i="11"/>
  <c r="V1473" i="11"/>
  <c r="H1473" i="11"/>
  <c r="L1473" i="11"/>
  <c r="P1473" i="11"/>
  <c r="T1473" i="11"/>
  <c r="T1477" i="11"/>
  <c r="I1480" i="11"/>
  <c r="M1480" i="11"/>
  <c r="Q1480" i="11"/>
  <c r="I1488" i="11"/>
  <c r="U1488" i="11"/>
  <c r="O1512" i="11"/>
  <c r="N1512" i="11"/>
  <c r="R1512" i="11"/>
  <c r="S1517" i="11"/>
  <c r="J1522" i="11"/>
  <c r="O1528" i="11"/>
  <c r="S1528" i="11"/>
  <c r="K1551" i="11"/>
  <c r="O1551" i="11"/>
  <c r="S1551" i="11"/>
  <c r="I1575" i="11"/>
  <c r="M1575" i="11"/>
  <c r="Q1575" i="11"/>
  <c r="U1575" i="11"/>
  <c r="I1590" i="11"/>
  <c r="M1590" i="11"/>
  <c r="Q1590" i="11"/>
  <c r="U1590" i="11"/>
  <c r="J1600" i="11"/>
  <c r="N1600" i="11"/>
  <c r="R1600" i="11"/>
  <c r="V1600" i="11"/>
  <c r="I1450" i="11"/>
  <c r="M1450" i="11"/>
  <c r="Q1450" i="11"/>
  <c r="U1450" i="11"/>
  <c r="J1458" i="11"/>
  <c r="N1458" i="11"/>
  <c r="R1458" i="11"/>
  <c r="V1458" i="11"/>
  <c r="N1470" i="11"/>
  <c r="R1470" i="11"/>
  <c r="K1494" i="11"/>
  <c r="N1503" i="11"/>
  <c r="R1503" i="11"/>
  <c r="T1512" i="11"/>
  <c r="K1600" i="11"/>
  <c r="S1606" i="11"/>
  <c r="K1610" i="11"/>
  <c r="I1619" i="11"/>
  <c r="M1619" i="11"/>
  <c r="Q1619" i="11"/>
  <c r="U1619" i="11"/>
  <c r="K1636" i="11"/>
  <c r="O1636" i="11"/>
  <c r="S1636" i="11"/>
  <c r="O1659" i="11"/>
  <c r="S1659" i="11"/>
  <c r="U647" i="12"/>
  <c r="K1170" i="9"/>
  <c r="J1175" i="10"/>
  <c r="Q1127" i="10"/>
  <c r="W1127" i="10" s="1"/>
  <c r="K1109" i="9"/>
  <c r="H1116" i="9"/>
  <c r="N1140" i="10"/>
  <c r="Q1140" i="10" s="1"/>
  <c r="T1140" i="10" s="1"/>
  <c r="I1175" i="10"/>
  <c r="K1175" i="10"/>
  <c r="J1130" i="11"/>
  <c r="I1123" i="9"/>
  <c r="K1137" i="9"/>
  <c r="W1149" i="9"/>
  <c r="M1132" i="10"/>
  <c r="O1132" i="10" s="1"/>
  <c r="H1144" i="11"/>
  <c r="N415" i="12"/>
  <c r="N411" i="12" s="1"/>
  <c r="N408" i="12" s="1"/>
  <c r="N405" i="12" s="1"/>
  <c r="N402" i="12" s="1"/>
  <c r="N399" i="12" s="1"/>
  <c r="N396" i="12" s="1"/>
  <c r="N393" i="12" s="1"/>
  <c r="N388" i="12" s="1"/>
  <c r="R415" i="12"/>
  <c r="R411" i="12" s="1"/>
  <c r="V415" i="12"/>
  <c r="V411" i="12" s="1"/>
  <c r="V408" i="12" s="1"/>
  <c r="J725" i="12"/>
  <c r="R725"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4" i="12"/>
  <c r="U641" i="12" s="1"/>
  <c r="U638" i="12" s="1"/>
  <c r="I647" i="12"/>
  <c r="M647" i="12"/>
  <c r="M644" i="12" s="1"/>
  <c r="M641" i="12" s="1"/>
  <c r="M638" i="12" s="1"/>
  <c r="M635" i="12" s="1"/>
  <c r="M632" i="12" s="1"/>
  <c r="M629" i="12" s="1"/>
  <c r="M624" i="12" s="1"/>
  <c r="M621" i="12" s="1"/>
  <c r="M617" i="12" s="1"/>
  <c r="M614" i="12" s="1"/>
  <c r="M610" i="12" s="1"/>
  <c r="M607" i="12" s="1"/>
  <c r="M602" i="12" s="1"/>
  <c r="M598" i="12" s="1"/>
  <c r="M594" i="12" s="1"/>
  <c r="M588" i="12" s="1"/>
  <c r="M583" i="12" s="1"/>
  <c r="M578" i="12" s="1"/>
  <c r="Q647" i="12"/>
  <c r="Q644" i="12" s="1"/>
  <c r="Q641" i="12" s="1"/>
  <c r="Q638" i="12" s="1"/>
  <c r="Q635" i="12" s="1"/>
  <c r="Q632" i="12" s="1"/>
  <c r="Q629" i="12" s="1"/>
  <c r="Q624" i="12" s="1"/>
  <c r="Q621" i="12" s="1"/>
  <c r="Q617" i="12" s="1"/>
  <c r="Q614" i="12" s="1"/>
  <c r="Q610" i="12" s="1"/>
  <c r="Q607" i="12" s="1"/>
  <c r="Q602" i="12" s="1"/>
  <c r="Q598" i="12" s="1"/>
  <c r="Q594" i="12" s="1"/>
  <c r="Q588" i="12" s="1"/>
  <c r="Q583" i="12" s="1"/>
  <c r="Q578" i="12" s="1"/>
  <c r="R408" i="12"/>
  <c r="J415" i="12"/>
  <c r="J411" i="12" s="1"/>
  <c r="J408" i="12" s="1"/>
  <c r="I725" i="12"/>
  <c r="I722" i="12" s="1"/>
  <c r="I719" i="12" s="1"/>
  <c r="M725" i="12"/>
  <c r="M722" i="12" s="1"/>
  <c r="Q725" i="12"/>
  <c r="Q722" i="12" s="1"/>
  <c r="Q719" i="12" s="1"/>
  <c r="Q716" i="12" s="1"/>
  <c r="Q713" i="12" s="1"/>
  <c r="Q710" i="12" s="1"/>
  <c r="Q707" i="12" s="1"/>
  <c r="Q702" i="12" s="1"/>
  <c r="Q699" i="12" s="1"/>
  <c r="Q695" i="12" s="1"/>
  <c r="Q692" i="12" s="1"/>
  <c r="Q688" i="12" s="1"/>
  <c r="Q685" i="12" s="1"/>
  <c r="Q680" i="12" s="1"/>
  <c r="Q676" i="12" s="1"/>
  <c r="Q672" i="12" s="1"/>
  <c r="Q666" i="12" s="1"/>
  <c r="Q661" i="12" s="1"/>
  <c r="Q656" i="12" s="1"/>
  <c r="U725" i="12"/>
  <c r="U722" i="12" s="1"/>
  <c r="U719" i="12" s="1"/>
  <c r="U716" i="12" s="1"/>
  <c r="U713" i="12" s="1"/>
  <c r="U710" i="12" s="1"/>
  <c r="U707" i="12" s="1"/>
  <c r="U702" i="12" s="1"/>
  <c r="U699" i="12" s="1"/>
  <c r="U695" i="12" s="1"/>
  <c r="U692" i="12" s="1"/>
  <c r="U688" i="12" s="1"/>
  <c r="U685" i="12" s="1"/>
  <c r="U680" i="12" s="1"/>
  <c r="U676" i="12" s="1"/>
  <c r="U672" i="12" s="1"/>
  <c r="U666" i="12" s="1"/>
  <c r="U661" i="12" s="1"/>
  <c r="U656" i="12" s="1"/>
  <c r="U635" i="12"/>
  <c r="U632" i="12" s="1"/>
  <c r="U629" i="12" s="1"/>
  <c r="U624" i="12" s="1"/>
  <c r="U621" i="12" s="1"/>
  <c r="U617" i="12" s="1"/>
  <c r="U614" i="12" s="1"/>
  <c r="U610" i="12" s="1"/>
  <c r="U607" i="12" s="1"/>
  <c r="U602" i="12" s="1"/>
  <c r="U598" i="12" s="1"/>
  <c r="U594" i="12" s="1"/>
  <c r="U588" i="12" s="1"/>
  <c r="U583" i="12" s="1"/>
  <c r="U578" i="12" s="1"/>
  <c r="M719" i="12"/>
  <c r="G729" i="12"/>
  <c r="M408" i="12"/>
  <c r="M405" i="12" s="1"/>
  <c r="K415" i="12"/>
  <c r="K411" i="12" s="1"/>
  <c r="K408" i="12" s="1"/>
  <c r="S415" i="12"/>
  <c r="S411" i="12" s="1"/>
  <c r="S408" i="12" s="1"/>
  <c r="I644" i="12"/>
  <c r="I641" i="12" s="1"/>
  <c r="I638" i="12" s="1"/>
  <c r="J722" i="12"/>
  <c r="N722" i="12"/>
  <c r="R722" i="12"/>
  <c r="R719" i="12" s="1"/>
  <c r="R716" i="12" s="1"/>
  <c r="R713" i="12" s="1"/>
  <c r="R710" i="12" s="1"/>
  <c r="R707" i="12" s="1"/>
  <c r="R702" i="12" s="1"/>
  <c r="R699" i="12" s="1"/>
  <c r="R695" i="12" s="1"/>
  <c r="R692" i="12" s="1"/>
  <c r="R688" i="12" s="1"/>
  <c r="R685" i="12" s="1"/>
  <c r="R680" i="12" s="1"/>
  <c r="R676" i="12" s="1"/>
  <c r="R672" i="12" s="1"/>
  <c r="R666" i="12" s="1"/>
  <c r="R661" i="12" s="1"/>
  <c r="R656" i="12" s="1"/>
  <c r="N725" i="12"/>
  <c r="V725" i="12"/>
  <c r="V722" i="12" s="1"/>
  <c r="J952" i="9"/>
  <c r="R986" i="9"/>
  <c r="J998" i="9"/>
  <c r="G1003" i="9"/>
  <c r="N1017" i="9"/>
  <c r="R1017" i="9"/>
  <c r="V1017" i="9"/>
  <c r="L1032" i="9"/>
  <c r="T1032" i="9"/>
  <c r="J1039" i="9"/>
  <c r="R1039" i="9"/>
  <c r="V1039" i="9"/>
  <c r="J1053" i="9"/>
  <c r="N1053" i="9"/>
  <c r="V1053" i="9"/>
  <c r="G1056" i="9"/>
  <c r="K1056" i="9"/>
  <c r="O1056" i="9"/>
  <c r="S1056" i="9"/>
  <c r="J1073" i="9"/>
  <c r="V1073" i="9"/>
  <c r="J1190" i="9"/>
  <c r="N1190" i="9"/>
  <c r="V1190" i="9"/>
  <c r="R1208" i="9"/>
  <c r="N1208" i="9"/>
  <c r="G1227" i="9"/>
  <c r="K1227" i="9"/>
  <c r="J1255" i="9"/>
  <c r="R1255" i="9"/>
  <c r="J1261" i="9"/>
  <c r="N1261" i="9"/>
  <c r="R1261" i="9"/>
  <c r="V1261" i="9"/>
  <c r="J1271" i="9"/>
  <c r="N1271" i="9"/>
  <c r="R1271" i="9"/>
  <c r="G1450" i="9"/>
  <c r="H1451" i="9"/>
  <c r="H1450" i="9" s="1"/>
  <c r="G1532" i="9"/>
  <c r="H1534" i="9"/>
  <c r="H1532" i="9" s="1"/>
  <c r="W1650" i="9"/>
  <c r="G1653" i="9"/>
  <c r="H1655" i="9"/>
  <c r="H1653" i="9" s="1"/>
  <c r="H6" i="10"/>
  <c r="H862" i="10" s="1"/>
  <c r="H233" i="10"/>
  <c r="L233" i="10"/>
  <c r="P233" i="10"/>
  <c r="T233" i="10"/>
  <c r="H816" i="10"/>
  <c r="L816" i="10"/>
  <c r="P816" i="10"/>
  <c r="T816" i="10"/>
  <c r="W867" i="10"/>
  <c r="W866" i="10" s="1"/>
  <c r="G866" i="10"/>
  <c r="G879" i="10"/>
  <c r="H886" i="10"/>
  <c r="W886" i="10" s="1"/>
  <c r="G884" i="10"/>
  <c r="H887" i="10"/>
  <c r="W887" i="10" s="1"/>
  <c r="H904" i="10"/>
  <c r="W904" i="10" s="1"/>
  <c r="G903" i="10"/>
  <c r="H905" i="10"/>
  <c r="W905" i="10" s="1"/>
  <c r="H916" i="10"/>
  <c r="W916" i="10" s="1"/>
  <c r="G920" i="10"/>
  <c r="H921" i="10"/>
  <c r="W921" i="10" s="1"/>
  <c r="H941" i="10"/>
  <c r="H942" i="10"/>
  <c r="W942" i="10" s="1"/>
  <c r="I947" i="10"/>
  <c r="M947" i="10"/>
  <c r="U947" i="10"/>
  <c r="W968" i="10"/>
  <c r="K964" i="10"/>
  <c r="S971" i="10"/>
  <c r="S969" i="10" s="1"/>
  <c r="O971" i="10"/>
  <c r="O969" i="10" s="1"/>
  <c r="T974" i="10"/>
  <c r="T972" i="10" s="1"/>
  <c r="H986" i="10"/>
  <c r="L986" i="10"/>
  <c r="T986" i="10"/>
  <c r="W994" i="10"/>
  <c r="W995" i="10"/>
  <c r="W996" i="10"/>
  <c r="W997" i="10"/>
  <c r="W1004" i="10"/>
  <c r="W1005" i="10"/>
  <c r="W1006" i="10"/>
  <c r="K1003" i="10"/>
  <c r="O1003" i="10"/>
  <c r="S1003" i="10"/>
  <c r="W1007" i="10"/>
  <c r="W1011" i="10"/>
  <c r="W1012" i="10"/>
  <c r="W1015" i="10"/>
  <c r="W1016" i="10"/>
  <c r="W1019" i="10"/>
  <c r="W1020" i="10"/>
  <c r="W1024" i="10"/>
  <c r="W1028" i="10"/>
  <c r="K1025" i="10"/>
  <c r="S1025" i="10"/>
  <c r="W1030" i="10"/>
  <c r="W1031" i="10"/>
  <c r="W1041" i="10"/>
  <c r="W1046" i="10"/>
  <c r="W1049" i="10"/>
  <c r="W1058" i="10"/>
  <c r="G1144" i="10"/>
  <c r="O1147" i="10"/>
  <c r="R1147" i="10" s="1"/>
  <c r="J1161" i="10"/>
  <c r="I1161" i="10"/>
  <c r="W1180" i="10"/>
  <c r="G1179" i="10"/>
  <c r="K1179" i="10"/>
  <c r="O1179" i="10"/>
  <c r="S1179" i="10"/>
  <c r="W1186" i="10"/>
  <c r="S1183" i="10"/>
  <c r="W1187" i="10"/>
  <c r="K1183" i="10"/>
  <c r="O1183" i="10"/>
  <c r="W1189" i="10"/>
  <c r="H1208" i="10"/>
  <c r="L1208" i="10"/>
  <c r="P1208" i="10"/>
  <c r="W1221" i="10"/>
  <c r="S1218" i="10"/>
  <c r="O1222" i="10"/>
  <c r="T1234" i="10"/>
  <c r="H1267" i="10"/>
  <c r="P1267" i="10"/>
  <c r="T1267" i="10"/>
  <c r="W1285" i="10"/>
  <c r="W1328" i="10"/>
  <c r="W1355" i="10"/>
  <c r="W1353" i="10" s="1"/>
  <c r="G1541" i="10"/>
  <c r="H1542" i="10"/>
  <c r="H1541" i="10" s="1"/>
  <c r="G1636" i="10"/>
  <c r="H1638" i="10"/>
  <c r="H1636" i="10" s="1"/>
  <c r="P962" i="11"/>
  <c r="P960" i="11" s="1"/>
  <c r="I1017" i="11"/>
  <c r="M1017" i="11"/>
  <c r="Q1017" i="11"/>
  <c r="U1017" i="11"/>
  <c r="K1032" i="11"/>
  <c r="O1032" i="11"/>
  <c r="S1032" i="11"/>
  <c r="G952" i="9"/>
  <c r="H954" i="9"/>
  <c r="W954" i="9" s="1"/>
  <c r="T975" i="9"/>
  <c r="J993" i="9"/>
  <c r="N998" i="9"/>
  <c r="K1003" i="9"/>
  <c r="I233" i="9"/>
  <c r="M816" i="9"/>
  <c r="U971" i="9"/>
  <c r="U969" i="9" s="1"/>
  <c r="W987" i="9"/>
  <c r="G986" i="9"/>
  <c r="W995" i="9"/>
  <c r="S993" i="9"/>
  <c r="W1000" i="9"/>
  <c r="T1003" i="9"/>
  <c r="O1017" i="9"/>
  <c r="W1040" i="9"/>
  <c r="S1039" i="9"/>
  <c r="S1050" i="9"/>
  <c r="I1062" i="9"/>
  <c r="S1066" i="9"/>
  <c r="W1075" i="9"/>
  <c r="W1082" i="9"/>
  <c r="W1081" i="9" s="1"/>
  <c r="M1111" i="9"/>
  <c r="O1111" i="9" s="1"/>
  <c r="Q1111" i="9" s="1"/>
  <c r="W1135" i="9"/>
  <c r="J1151" i="9"/>
  <c r="W1192" i="9"/>
  <c r="Q1203" i="9"/>
  <c r="W1212" i="9"/>
  <c r="Q1237" i="9"/>
  <c r="I1241" i="9"/>
  <c r="W1259" i="9"/>
  <c r="W1260" i="9"/>
  <c r="W1273" i="9"/>
  <c r="W1290" i="9"/>
  <c r="W1434" i="9"/>
  <c r="G1494" i="9"/>
  <c r="K1504" i="9"/>
  <c r="K1503" i="9" s="1"/>
  <c r="G1555" i="9"/>
  <c r="H1556" i="9"/>
  <c r="H1555" i="9" s="1"/>
  <c r="G1636" i="9"/>
  <c r="H1637" i="9"/>
  <c r="H1636" i="9" s="1"/>
  <c r="M952" i="10"/>
  <c r="U952" i="10"/>
  <c r="N959" i="10"/>
  <c r="N957" i="10" s="1"/>
  <c r="R975" i="10"/>
  <c r="M6" i="11"/>
  <c r="M862" i="11" s="1"/>
  <c r="H875" i="11"/>
  <c r="W875" i="11" s="1"/>
  <c r="L874" i="11"/>
  <c r="P874" i="11"/>
  <c r="T874" i="11"/>
  <c r="G903" i="11"/>
  <c r="H905" i="11"/>
  <c r="W905" i="11" s="1"/>
  <c r="L903" i="11"/>
  <c r="P903" i="11"/>
  <c r="T903" i="11"/>
  <c r="K913" i="11"/>
  <c r="O913" i="11"/>
  <c r="S913" i="11"/>
  <c r="P913" i="11"/>
  <c r="J928" i="11"/>
  <c r="R928" i="11"/>
  <c r="I934" i="11"/>
  <c r="U934" i="11"/>
  <c r="P959" i="11"/>
  <c r="P957" i="11" s="1"/>
  <c r="K998" i="11"/>
  <c r="O998" i="11"/>
  <c r="S998" i="11"/>
  <c r="H936" i="9"/>
  <c r="W936" i="9" s="1"/>
  <c r="R952" i="9"/>
  <c r="J986" i="9"/>
  <c r="R993" i="9"/>
  <c r="S1003" i="9"/>
  <c r="Q816" i="9"/>
  <c r="W956" i="9"/>
  <c r="S986" i="9"/>
  <c r="G993" i="9"/>
  <c r="H1003" i="9"/>
  <c r="W1019" i="9"/>
  <c r="T1025" i="9"/>
  <c r="K1039" i="9"/>
  <c r="G1050" i="9"/>
  <c r="U1062" i="9"/>
  <c r="G1066" i="9"/>
  <c r="M1139" i="9"/>
  <c r="O1139" i="9" s="1"/>
  <c r="Q1139" i="9" s="1"/>
  <c r="R1151" i="9"/>
  <c r="S1190" i="9"/>
  <c r="S1208" i="9"/>
  <c r="M1241" i="9"/>
  <c r="S1258" i="9"/>
  <c r="W1263" i="9"/>
  <c r="G1264" i="9"/>
  <c r="G1267" i="9"/>
  <c r="T1267" i="9"/>
  <c r="G1276" i="9"/>
  <c r="W1278" i="9"/>
  <c r="W1299" i="9"/>
  <c r="H1307" i="9"/>
  <c r="W1307" i="9" s="1"/>
  <c r="G1470" i="9"/>
  <c r="G1491" i="9"/>
  <c r="G1522" i="9"/>
  <c r="G1566" i="9"/>
  <c r="I6" i="10"/>
  <c r="I862" i="10" s="1"/>
  <c r="H891" i="10"/>
  <c r="W891" i="10" s="1"/>
  <c r="G890" i="10"/>
  <c r="H892" i="10"/>
  <c r="W892" i="10" s="1"/>
  <c r="H908" i="10"/>
  <c r="W908" i="10" s="1"/>
  <c r="Q952" i="10"/>
  <c r="P971" i="10"/>
  <c r="P969" i="10" s="1"/>
  <c r="J975" i="10"/>
  <c r="V975" i="10"/>
  <c r="H993" i="10"/>
  <c r="P993" i="10"/>
  <c r="J1116" i="10"/>
  <c r="K1190" i="10"/>
  <c r="S1190" i="10"/>
  <c r="M1198" i="10"/>
  <c r="S1203" i="10"/>
  <c r="R1214" i="10"/>
  <c r="V1214" i="10"/>
  <c r="S1237" i="10"/>
  <c r="I1241" i="10"/>
  <c r="M1241" i="10"/>
  <c r="Q1244" i="10"/>
  <c r="U1244" i="10"/>
  <c r="S1264" i="10"/>
  <c r="H1545" i="10"/>
  <c r="H1544" i="10" s="1"/>
  <c r="G1544" i="10"/>
  <c r="K6" i="9"/>
  <c r="K862" i="9" s="1"/>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6" i="9"/>
  <c r="W883" i="9"/>
  <c r="H915" i="9"/>
  <c r="W915" i="9" s="1"/>
  <c r="G940" i="9"/>
  <c r="H941" i="9"/>
  <c r="W941" i="9" s="1"/>
  <c r="W942" i="9"/>
  <c r="L945" i="9"/>
  <c r="L943" i="9" s="1"/>
  <c r="J957" i="9"/>
  <c r="R971" i="9"/>
  <c r="R969" i="9" s="1"/>
  <c r="N975" i="9"/>
  <c r="W984" i="9"/>
  <c r="W983" i="9" s="1"/>
  <c r="H986" i="9"/>
  <c r="L986" i="9"/>
  <c r="H998" i="9"/>
  <c r="T998" i="9"/>
  <c r="I1003" i="9"/>
  <c r="M1003" i="9"/>
  <c r="Q1003" i="9"/>
  <c r="L1017" i="9"/>
  <c r="I1025" i="9"/>
  <c r="M1025" i="9"/>
  <c r="Q1025" i="9"/>
  <c r="U1025" i="9"/>
  <c r="N1032" i="9"/>
  <c r="W1046" i="9"/>
  <c r="G1077" i="9"/>
  <c r="I1160" i="9"/>
  <c r="W1185" i="9"/>
  <c r="W1186" i="9"/>
  <c r="O1183" i="9"/>
  <c r="W1187" i="9"/>
  <c r="K1183" i="9"/>
  <c r="S1183" i="9"/>
  <c r="W1189" i="9"/>
  <c r="H1190" i="9"/>
  <c r="L1190" i="9"/>
  <c r="T1190" i="9"/>
  <c r="I1198" i="9"/>
  <c r="H1208" i="9"/>
  <c r="L1208" i="9"/>
  <c r="R1214" i="9"/>
  <c r="W1220" i="9"/>
  <c r="W1221" i="9"/>
  <c r="S1218" i="9"/>
  <c r="N1222" i="9"/>
  <c r="S1230" i="9"/>
  <c r="T1234" i="9"/>
  <c r="Q1244" i="9"/>
  <c r="U1244" i="9"/>
  <c r="H1289" i="9"/>
  <c r="W1289" i="9" s="1"/>
  <c r="H1298" i="9"/>
  <c r="W1303" i="9"/>
  <c r="H1306" i="9"/>
  <c r="H1328" i="9"/>
  <c r="W1328" i="9" s="1"/>
  <c r="H1356" i="9"/>
  <c r="L1356" i="9"/>
  <c r="T1356" i="9"/>
  <c r="W1439" i="9"/>
  <c r="W1497" i="9"/>
  <c r="W1500" i="9"/>
  <c r="P1503" i="9"/>
  <c r="T1503" i="9"/>
  <c r="W1551" i="9"/>
  <c r="W1569" i="9"/>
  <c r="G1581" i="9"/>
  <c r="G1610" i="9"/>
  <c r="G1619" i="9"/>
  <c r="H1657" i="9"/>
  <c r="H1656" i="9" s="1"/>
  <c r="S1659" i="9"/>
  <c r="J6" i="10"/>
  <c r="J862" i="10" s="1"/>
  <c r="J233" i="10"/>
  <c r="N233" i="10"/>
  <c r="R233" i="10"/>
  <c r="V233" i="10"/>
  <c r="I516" i="10"/>
  <c r="I520" i="10" s="1"/>
  <c r="M516" i="10"/>
  <c r="M520" i="10" s="1"/>
  <c r="Q516" i="10"/>
  <c r="Q520" i="10" s="1"/>
  <c r="U516" i="10"/>
  <c r="U520" i="10" s="1"/>
  <c r="J816" i="10"/>
  <c r="N816" i="10"/>
  <c r="R816" i="10"/>
  <c r="V816" i="10"/>
  <c r="W871" i="10"/>
  <c r="H882" i="10"/>
  <c r="W882" i="10" s="1"/>
  <c r="H895" i="10"/>
  <c r="W895" i="10" s="1"/>
  <c r="G894" i="10"/>
  <c r="H896" i="10"/>
  <c r="W896" i="10" s="1"/>
  <c r="H912" i="10"/>
  <c r="W912" i="10" s="1"/>
  <c r="G913" i="10"/>
  <c r="H929" i="10"/>
  <c r="W929" i="10" s="1"/>
  <c r="G928" i="10"/>
  <c r="H930" i="10"/>
  <c r="W930" i="10" s="1"/>
  <c r="G943" i="10"/>
  <c r="N945" i="10"/>
  <c r="N943" i="10" s="1"/>
  <c r="W948" i="10"/>
  <c r="W949" i="10"/>
  <c r="W954" i="10"/>
  <c r="G964" i="10"/>
  <c r="T971" i="10"/>
  <c r="T969" i="10" s="1"/>
  <c r="W976" i="10"/>
  <c r="N986" i="10"/>
  <c r="R986" i="10"/>
  <c r="V986" i="10"/>
  <c r="I993" i="10"/>
  <c r="Q993" i="10"/>
  <c r="W999" i="10"/>
  <c r="W1002" i="10"/>
  <c r="W1033" i="10"/>
  <c r="W1037" i="10"/>
  <c r="W1038" i="10"/>
  <c r="I1039" i="10"/>
  <c r="M1039" i="10"/>
  <c r="Q1039" i="10"/>
  <c r="U1039" i="10"/>
  <c r="W1054" i="10"/>
  <c r="W1055" i="10"/>
  <c r="W1061" i="10"/>
  <c r="W1063" i="10"/>
  <c r="W1064" i="10"/>
  <c r="W1065" i="10"/>
  <c r="K1062" i="10"/>
  <c r="O1062" i="10"/>
  <c r="S1062" i="10"/>
  <c r="J1108" i="10"/>
  <c r="K1108" i="10" s="1"/>
  <c r="J1123" i="10"/>
  <c r="G1137" i="10"/>
  <c r="S1147" i="10"/>
  <c r="V1147" i="10" s="1"/>
  <c r="W1153" i="10"/>
  <c r="K1151" i="10"/>
  <c r="O1151" i="10"/>
  <c r="K1170" i="10"/>
  <c r="H1190" i="10"/>
  <c r="L1190" i="10"/>
  <c r="P1190" i="10"/>
  <c r="T1190" i="10"/>
  <c r="N1198" i="10"/>
  <c r="R1198" i="10"/>
  <c r="V1208" i="10"/>
  <c r="J1208" i="10"/>
  <c r="N1208" i="10"/>
  <c r="O1214" i="10"/>
  <c r="W1217" i="10"/>
  <c r="S1214" i="10"/>
  <c r="S1230" i="10"/>
  <c r="W1251" i="10"/>
  <c r="W1289" i="10"/>
  <c r="G1300" i="10"/>
  <c r="W1306" i="10"/>
  <c r="G1305" i="10"/>
  <c r="G1312" i="10"/>
  <c r="H1318" i="10"/>
  <c r="W1318" i="10" s="1"/>
  <c r="W1450" i="10"/>
  <c r="W1458" i="10"/>
  <c r="G1488" i="10"/>
  <c r="H1489" i="10"/>
  <c r="H1488" i="10" s="1"/>
  <c r="W1488" i="10"/>
  <c r="U1503" i="10"/>
  <c r="R1581" i="10"/>
  <c r="V1581" i="10"/>
  <c r="W1595" i="10"/>
  <c r="W1600" i="10"/>
  <c r="G1606" i="10"/>
  <c r="H1610" i="10"/>
  <c r="W1633" i="10"/>
  <c r="W1659" i="10"/>
  <c r="G1659" i="10"/>
  <c r="J6" i="11"/>
  <c r="J862" i="11" s="1"/>
  <c r="J233" i="11"/>
  <c r="N233" i="11"/>
  <c r="R233" i="11"/>
  <c r="V233" i="11"/>
  <c r="J816" i="11"/>
  <c r="N816" i="11"/>
  <c r="R816" i="11"/>
  <c r="V816" i="11"/>
  <c r="W867" i="11"/>
  <c r="W866" i="11" s="1"/>
  <c r="G866" i="11"/>
  <c r="U874" i="11"/>
  <c r="J874" i="11"/>
  <c r="N874" i="11"/>
  <c r="R874" i="11"/>
  <c r="V874" i="11"/>
  <c r="H878" i="11"/>
  <c r="W878" i="11" s="1"/>
  <c r="J884" i="11"/>
  <c r="N884" i="11"/>
  <c r="R884" i="11"/>
  <c r="V884" i="11"/>
  <c r="K890" i="11"/>
  <c r="O890" i="11"/>
  <c r="H892" i="11"/>
  <c r="W892" i="11" s="1"/>
  <c r="L898" i="11"/>
  <c r="P898" i="11"/>
  <c r="T898" i="11"/>
  <c r="I917" i="11"/>
  <c r="Q917" i="11"/>
  <c r="U917" i="11"/>
  <c r="O928" i="11"/>
  <c r="H930" i="11"/>
  <c r="W930" i="11" s="1"/>
  <c r="G928" i="11"/>
  <c r="I993" i="11"/>
  <c r="M993" i="11"/>
  <c r="Q993" i="11"/>
  <c r="U993" i="11"/>
  <c r="I1009" i="11"/>
  <c r="M1009" i="11"/>
  <c r="Q1009" i="11"/>
  <c r="U1009" i="11"/>
  <c r="G1025" i="11"/>
  <c r="K1025" i="11"/>
  <c r="O1025" i="11"/>
  <c r="S1025" i="11"/>
  <c r="I1044" i="11"/>
  <c r="R998" i="9"/>
  <c r="H6" i="9"/>
  <c r="H862" i="9" s="1"/>
  <c r="U816" i="9"/>
  <c r="H881" i="9"/>
  <c r="W881" i="9" s="1"/>
  <c r="H938" i="9"/>
  <c r="H937" i="9" s="1"/>
  <c r="W955" i="9"/>
  <c r="Q971" i="9"/>
  <c r="Q969" i="9" s="1"/>
  <c r="W988" i="9"/>
  <c r="W990" i="9"/>
  <c r="W997" i="9"/>
  <c r="W1001" i="9"/>
  <c r="W1016" i="9"/>
  <c r="W1020" i="9"/>
  <c r="S1017" i="9"/>
  <c r="G1039" i="9"/>
  <c r="W1042" i="9"/>
  <c r="W1051" i="9"/>
  <c r="K1050" i="9"/>
  <c r="W1055" i="9"/>
  <c r="Q1062" i="9"/>
  <c r="W1067" i="9"/>
  <c r="K1066" i="9"/>
  <c r="J1109" i="9"/>
  <c r="W1136" i="9"/>
  <c r="J1137" i="9"/>
  <c r="V1151" i="9"/>
  <c r="H1160" i="9"/>
  <c r="T1179" i="9"/>
  <c r="W1193" i="9"/>
  <c r="W1194" i="9"/>
  <c r="W1210" i="9"/>
  <c r="W1211" i="9"/>
  <c r="W1235" i="9"/>
  <c r="G233" i="9"/>
  <c r="K233" i="9"/>
  <c r="O233" i="9"/>
  <c r="S233" i="9"/>
  <c r="W233" i="9"/>
  <c r="M233" i="9"/>
  <c r="Q233" i="9"/>
  <c r="L233" i="9"/>
  <c r="G516" i="9"/>
  <c r="G520" i="9" s="1"/>
  <c r="J516" i="9"/>
  <c r="J520" i="9" s="1"/>
  <c r="N516" i="9"/>
  <c r="N520" i="9" s="1"/>
  <c r="R516" i="9"/>
  <c r="R520" i="9" s="1"/>
  <c r="H882" i="9"/>
  <c r="H911" i="9"/>
  <c r="W911" i="9" s="1"/>
  <c r="G910" i="9"/>
  <c r="H912" i="9"/>
  <c r="W912" i="9" s="1"/>
  <c r="H918" i="9"/>
  <c r="H917" i="9" s="1"/>
  <c r="G931" i="9"/>
  <c r="H933" i="9"/>
  <c r="H931" i="9" s="1"/>
  <c r="G934" i="9"/>
  <c r="H935" i="9"/>
  <c r="W935" i="9" s="1"/>
  <c r="W948" i="9"/>
  <c r="G947" i="9"/>
  <c r="K947" i="9"/>
  <c r="O947" i="9"/>
  <c r="S947" i="9"/>
  <c r="J964" i="9"/>
  <c r="N964" i="9"/>
  <c r="R964" i="9"/>
  <c r="V964" i="9"/>
  <c r="W977" i="9"/>
  <c r="I979" i="9"/>
  <c r="M979" i="9"/>
  <c r="H1009" i="9"/>
  <c r="T1009" i="9"/>
  <c r="H1022" i="9"/>
  <c r="L1022" i="9"/>
  <c r="W1031" i="9"/>
  <c r="W1035" i="9"/>
  <c r="J1036" i="9"/>
  <c r="N1036" i="9"/>
  <c r="W1048" i="9"/>
  <c r="M1050" i="9"/>
  <c r="H1059" i="9"/>
  <c r="T1059" i="9"/>
  <c r="W1064" i="9"/>
  <c r="M1066" i="9"/>
  <c r="W1072" i="9"/>
  <c r="W1077" i="9"/>
  <c r="W1121" i="9"/>
  <c r="W1122" i="9"/>
  <c r="H1151" i="9"/>
  <c r="P1151" i="9"/>
  <c r="T1151" i="9"/>
  <c r="J1160" i="9"/>
  <c r="P1177" i="9"/>
  <c r="R1177" i="9" s="1"/>
  <c r="T1177" i="9" s="1"/>
  <c r="N1178" i="9"/>
  <c r="Q1178" i="9" s="1"/>
  <c r="U1183" i="9"/>
  <c r="V1198" i="9"/>
  <c r="N1198" i="9"/>
  <c r="R1198" i="9"/>
  <c r="W1205" i="9"/>
  <c r="S1203" i="9"/>
  <c r="W1207" i="9"/>
  <c r="G1214" i="9"/>
  <c r="W1217" i="9"/>
  <c r="S1214" i="9"/>
  <c r="W1223" i="9"/>
  <c r="W1224" i="9"/>
  <c r="K1222" i="9"/>
  <c r="O1222" i="9"/>
  <c r="S1222" i="9"/>
  <c r="H1230" i="9"/>
  <c r="P1230" i="9"/>
  <c r="T1230" i="9"/>
  <c r="W1239" i="9"/>
  <c r="S1237" i="9"/>
  <c r="W1240" i="9"/>
  <c r="W1242" i="9"/>
  <c r="W1243" i="9"/>
  <c r="S1241" i="9"/>
  <c r="V1249" i="9"/>
  <c r="I1258" i="9"/>
  <c r="M1258" i="9"/>
  <c r="G1305" i="9"/>
  <c r="W1450" i="9"/>
  <c r="G1466" i="9"/>
  <c r="R1503" i="9"/>
  <c r="G1507" i="9"/>
  <c r="W1528" i="9"/>
  <c r="G1536" i="9"/>
  <c r="H1538" i="9"/>
  <c r="H1536" i="9" s="1"/>
  <c r="W1536" i="9"/>
  <c r="G1541" i="9"/>
  <c r="H1543" i="9"/>
  <c r="H1541" i="9" s="1"/>
  <c r="G1548" i="9"/>
  <c r="W1558" i="9"/>
  <c r="W1590" i="9"/>
  <c r="G1606" i="9"/>
  <c r="W1629"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6" i="10"/>
  <c r="K816" i="10"/>
  <c r="O816" i="10"/>
  <c r="S816" i="10"/>
  <c r="W816" i="10"/>
  <c r="H878" i="10"/>
  <c r="W878" i="10" s="1"/>
  <c r="H899" i="10"/>
  <c r="W899" i="10" s="1"/>
  <c r="G898" i="10"/>
  <c r="H900" i="10"/>
  <c r="H933" i="10"/>
  <c r="W933" i="10" s="1"/>
  <c r="G937" i="10"/>
  <c r="H938" i="10"/>
  <c r="H937" i="10" s="1"/>
  <c r="W955" i="10"/>
  <c r="U962" i="10"/>
  <c r="U960" i="10" s="1"/>
  <c r="S974" i="10"/>
  <c r="S972" i="10" s="1"/>
  <c r="O974" i="10"/>
  <c r="O972" i="10" s="1"/>
  <c r="L975" i="10"/>
  <c r="K979" i="10"/>
  <c r="O979" i="10"/>
  <c r="W988" i="10"/>
  <c r="W989" i="10"/>
  <c r="G993" i="10"/>
  <c r="N1003" i="10"/>
  <c r="V1003" i="10"/>
  <c r="J1009" i="10"/>
  <c r="R1009" i="10"/>
  <c r="J1013" i="10"/>
  <c r="N1013" i="10"/>
  <c r="R1013" i="10"/>
  <c r="V1013" i="10"/>
  <c r="J1017" i="10"/>
  <c r="R1017" i="10"/>
  <c r="W1072" i="10"/>
  <c r="G1073" i="10"/>
  <c r="N1119" i="10"/>
  <c r="Q1119" i="10" s="1"/>
  <c r="T1119" i="10" s="1"/>
  <c r="Q1203" i="10"/>
  <c r="U1203" i="10"/>
  <c r="W1210" i="10"/>
  <c r="W1211" i="10"/>
  <c r="W1212" i="10"/>
  <c r="W1228" i="10"/>
  <c r="G1227" i="10"/>
  <c r="K1227" i="10"/>
  <c r="S1227" i="10"/>
  <c r="H1230" i="10"/>
  <c r="P1230" i="10"/>
  <c r="T1230" i="10"/>
  <c r="Q1237" i="10"/>
  <c r="W1242" i="10"/>
  <c r="W1243" i="10"/>
  <c r="S1241" i="10"/>
  <c r="W1246" i="10"/>
  <c r="W1247" i="10"/>
  <c r="W1254" i="10"/>
  <c r="W1269" i="10"/>
  <c r="G1330" i="10"/>
  <c r="W1348" i="10"/>
  <c r="H1467" i="10"/>
  <c r="H1466" i="10" s="1"/>
  <c r="G1466" i="10"/>
  <c r="G1470" i="10"/>
  <c r="H1482" i="10"/>
  <c r="H1480" i="10" s="1"/>
  <c r="G1480" i="10"/>
  <c r="H1492" i="10"/>
  <c r="H1491" i="10" s="1"/>
  <c r="G1491" i="10"/>
  <c r="W1497" i="10"/>
  <c r="W1512" i="10"/>
  <c r="H1536" i="10"/>
  <c r="G1575" i="10"/>
  <c r="W1622" i="10"/>
  <c r="G1656" i="10"/>
  <c r="L1659"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6" i="11"/>
  <c r="K816" i="11"/>
  <c r="O816" i="11"/>
  <c r="S816" i="11"/>
  <c r="W816" i="11"/>
  <c r="H868" i="11"/>
  <c r="H866" i="11" s="1"/>
  <c r="W870" i="11"/>
  <c r="I879" i="11"/>
  <c r="M879" i="11"/>
  <c r="Q879" i="11"/>
  <c r="U879" i="11"/>
  <c r="H886" i="11"/>
  <c r="W886" i="11" s="1"/>
  <c r="G884" i="11"/>
  <c r="L884" i="11"/>
  <c r="P884" i="11"/>
  <c r="T884" i="11"/>
  <c r="H888" i="11"/>
  <c r="W888" i="11" s="1"/>
  <c r="J894" i="11"/>
  <c r="N894" i="11"/>
  <c r="R894" i="11"/>
  <c r="H897" i="11"/>
  <c r="H894" i="11" s="1"/>
  <c r="M913" i="11"/>
  <c r="I910" i="11"/>
  <c r="M910" i="11"/>
  <c r="Q910" i="11"/>
  <c r="U910" i="11"/>
  <c r="J913" i="11"/>
  <c r="N913" i="11"/>
  <c r="R913" i="11"/>
  <c r="V913" i="11"/>
  <c r="L920" i="11"/>
  <c r="P920" i="11"/>
  <c r="T920" i="11"/>
  <c r="J920" i="11"/>
  <c r="R920" i="11"/>
  <c r="L940" i="11"/>
  <c r="P940" i="11"/>
  <c r="T940" i="11"/>
  <c r="Q959" i="11"/>
  <c r="Q957" i="11" s="1"/>
  <c r="W988" i="11"/>
  <c r="W989" i="11"/>
  <c r="W990" i="11"/>
  <c r="W994" i="11"/>
  <c r="W997" i="11"/>
  <c r="W1011" i="11"/>
  <c r="W1019" i="11"/>
  <c r="G1029" i="11"/>
  <c r="K1029" i="11"/>
  <c r="O1029" i="11"/>
  <c r="S1029" i="11"/>
  <c r="I1039" i="11"/>
  <c r="M1039" i="11"/>
  <c r="Q1039" i="11"/>
  <c r="U1039" i="11"/>
  <c r="W1045" i="11"/>
  <c r="W1057" i="11"/>
  <c r="W1058" i="11"/>
  <c r="W1061" i="11"/>
  <c r="W1068" i="11"/>
  <c r="K1066" i="11"/>
  <c r="O1066" i="11"/>
  <c r="K1130" i="11"/>
  <c r="W1153" i="11"/>
  <c r="G1155" i="11"/>
  <c r="I1179" i="11"/>
  <c r="M1179" i="11"/>
  <c r="U1179" i="11"/>
  <c r="K1208" i="11"/>
  <c r="O1208" i="11"/>
  <c r="I1214" i="11"/>
  <c r="M1214" i="11"/>
  <c r="Q1214" i="11"/>
  <c r="U1214" i="11"/>
  <c r="K1434" i="11"/>
  <c r="K1693" i="11" s="1"/>
  <c r="O1434" i="11"/>
  <c r="O1693" i="11" s="1"/>
  <c r="S1434" i="11"/>
  <c r="S1693" i="11" s="1"/>
  <c r="K1444" i="11"/>
  <c r="O1444" i="11"/>
  <c r="S1444" i="11"/>
  <c r="W1444" i="11"/>
  <c r="G1488" i="11"/>
  <c r="H1489" i="11"/>
  <c r="H1488" i="11" s="1"/>
  <c r="W1512" i="11"/>
  <c r="I947" i="11"/>
  <c r="M947" i="11"/>
  <c r="Q947" i="11"/>
  <c r="U947" i="11"/>
  <c r="K979" i="11"/>
  <c r="O979" i="11"/>
  <c r="S979" i="11"/>
  <c r="H993" i="11"/>
  <c r="P993" i="11"/>
  <c r="N1003" i="11"/>
  <c r="V1003" i="11"/>
  <c r="J1022" i="11"/>
  <c r="N1022" i="11"/>
  <c r="R1022" i="11"/>
  <c r="V1022" i="11"/>
  <c r="J1025" i="11"/>
  <c r="N1025" i="11"/>
  <c r="R1025" i="11"/>
  <c r="V1025" i="11"/>
  <c r="H1036" i="11"/>
  <c r="L1036" i="11"/>
  <c r="P1036" i="11"/>
  <c r="T1036" i="11"/>
  <c r="J1047" i="11"/>
  <c r="N1047" i="11"/>
  <c r="R1047" i="11"/>
  <c r="V1047" i="11"/>
  <c r="O1062" i="11"/>
  <c r="I1183" i="11"/>
  <c r="U1183" i="11"/>
  <c r="W1192" i="11"/>
  <c r="K1190" i="11"/>
  <c r="O1190" i="11"/>
  <c r="W1193" i="11"/>
  <c r="H1198" i="11"/>
  <c r="P1198" i="11"/>
  <c r="T1198" i="11"/>
  <c r="T1203" i="11"/>
  <c r="P1203" i="11"/>
  <c r="J1214" i="11"/>
  <c r="N1214" i="11"/>
  <c r="R1214" i="11"/>
  <c r="V1214" i="11"/>
  <c r="W1224" i="11"/>
  <c r="W1225" i="11"/>
  <c r="W1228" i="11"/>
  <c r="W1229" i="11"/>
  <c r="I1244" i="11"/>
  <c r="M1244" i="11"/>
  <c r="U1244" i="11"/>
  <c r="W1251" i="11"/>
  <c r="W1253" i="11"/>
  <c r="W1254" i="11"/>
  <c r="H1278" i="11"/>
  <c r="W1278" i="11" s="1"/>
  <c r="H1285" i="11"/>
  <c r="W1285" i="11" s="1"/>
  <c r="H1290" i="11"/>
  <c r="W1290" i="11" s="1"/>
  <c r="H1295" i="11"/>
  <c r="W1295" i="11" s="1"/>
  <c r="H1298" i="11"/>
  <c r="W1298" i="11" s="1"/>
  <c r="H1302" i="11"/>
  <c r="W1302" i="11" s="1"/>
  <c r="H1323" i="11"/>
  <c r="W1323" i="11" s="1"/>
  <c r="H1328" i="11"/>
  <c r="G1339" i="11"/>
  <c r="H1341" i="11"/>
  <c r="W1341" i="11" s="1"/>
  <c r="H1343" i="11"/>
  <c r="H1342" i="11" s="1"/>
  <c r="K1439" i="11"/>
  <c r="K1699" i="11" s="1"/>
  <c r="O1439" i="11"/>
  <c r="O1699" i="11" s="1"/>
  <c r="S1439" i="11"/>
  <c r="S1699" i="11" s="1"/>
  <c r="W1439" i="11"/>
  <c r="H1480" i="11"/>
  <c r="I1541" i="11"/>
  <c r="M1541" i="11"/>
  <c r="Q1541" i="11"/>
  <c r="U1541" i="11"/>
  <c r="H1622" i="11"/>
  <c r="R1659" i="11"/>
  <c r="M1044" i="11"/>
  <c r="Q1044" i="11"/>
  <c r="U1044" i="11"/>
  <c r="W1049" i="11"/>
  <c r="G1050" i="11"/>
  <c r="K1050" i="11"/>
  <c r="O1050" i="11"/>
  <c r="S1050" i="11"/>
  <c r="G1053" i="11"/>
  <c r="H1053" i="11"/>
  <c r="L1053" i="11"/>
  <c r="P1053" i="11"/>
  <c r="T1053" i="11"/>
  <c r="I1056" i="11"/>
  <c r="U1056" i="11"/>
  <c r="W1074" i="11"/>
  <c r="W1078" i="11"/>
  <c r="W1077" i="11" s="1"/>
  <c r="W1082" i="11"/>
  <c r="W1081" i="11" s="1"/>
  <c r="G1116" i="11"/>
  <c r="W1149" i="11"/>
  <c r="I1170" i="11"/>
  <c r="J1183" i="11"/>
  <c r="N1183" i="11"/>
  <c r="R1183" i="11"/>
  <c r="I1198" i="11"/>
  <c r="M1198" i="11"/>
  <c r="Q1198" i="11"/>
  <c r="U1198" i="11"/>
  <c r="Q1208" i="11"/>
  <c r="N1218" i="11"/>
  <c r="R1218" i="11"/>
  <c r="V1218" i="11"/>
  <c r="W1233" i="11"/>
  <c r="G1234" i="11"/>
  <c r="W1268" i="11"/>
  <c r="W1269" i="11"/>
  <c r="G1267" i="11"/>
  <c r="K1267" i="11"/>
  <c r="O1267" i="11"/>
  <c r="I1439" i="11"/>
  <c r="I1699" i="11" s="1"/>
  <c r="M1439" i="11"/>
  <c r="M1699" i="11" s="1"/>
  <c r="Q1439" i="11"/>
  <c r="Q1699" i="11" s="1"/>
  <c r="U1439" i="11"/>
  <c r="U1699" i="11" s="1"/>
  <c r="L1439" i="11"/>
  <c r="L1699" i="11" s="1"/>
  <c r="P1439" i="11"/>
  <c r="P1699" i="11" s="1"/>
  <c r="T1439" i="11"/>
  <c r="T1699" i="11" s="1"/>
  <c r="O1466" i="11"/>
  <c r="W1466" i="11"/>
  <c r="H1470" i="11"/>
  <c r="W1473" i="11"/>
  <c r="J1488" i="11"/>
  <c r="R1488" i="11"/>
  <c r="L1494" i="11"/>
  <c r="T1494" i="11"/>
  <c r="T1536" i="11"/>
  <c r="G1575" i="11"/>
  <c r="H1576" i="11"/>
  <c r="H1575" i="11" s="1"/>
  <c r="H1595" i="11"/>
  <c r="G1170" i="10"/>
  <c r="V1183" i="10"/>
  <c r="W1200" i="10"/>
  <c r="W1201" i="10"/>
  <c r="W1235" i="10"/>
  <c r="V1249" i="10"/>
  <c r="W1260" i="10"/>
  <c r="W1263" i="10"/>
  <c r="G1500" i="10"/>
  <c r="H1501" i="10"/>
  <c r="H1500" i="10" s="1"/>
  <c r="W1500" i="10"/>
  <c r="P1503" i="10"/>
  <c r="T1503" i="10"/>
  <c r="R1503" i="10"/>
  <c r="G1532" i="10"/>
  <c r="H1533" i="10"/>
  <c r="H1532" i="10" s="1"/>
  <c r="W1532" i="10"/>
  <c r="G1585" i="10"/>
  <c r="W1629" i="10"/>
  <c r="G1641" i="10"/>
  <c r="H1643" i="10"/>
  <c r="H1641" i="10" s="1"/>
  <c r="W1641" i="10"/>
  <c r="H1645" i="10"/>
  <c r="H1644" i="10" s="1"/>
  <c r="W1650" i="10"/>
  <c r="G1653" i="10"/>
  <c r="H1655" i="10"/>
  <c r="H1653" i="10" s="1"/>
  <c r="W1653" i="10"/>
  <c r="S1659" i="10"/>
  <c r="I6" i="11"/>
  <c r="I862" i="11" s="1"/>
  <c r="I233" i="11"/>
  <c r="M233" i="11"/>
  <c r="Q233" i="11"/>
  <c r="U233" i="11"/>
  <c r="I816" i="11"/>
  <c r="M816" i="11"/>
  <c r="Q816" i="11"/>
  <c r="U816" i="11"/>
  <c r="J879" i="11"/>
  <c r="N879" i="11"/>
  <c r="R879" i="11"/>
  <c r="V879" i="11"/>
  <c r="W882" i="11"/>
  <c r="W883" i="11"/>
  <c r="L894" i="11"/>
  <c r="W901" i="11"/>
  <c r="K898" i="11"/>
  <c r="S898" i="11"/>
  <c r="J906" i="11"/>
  <c r="N906" i="11"/>
  <c r="R906" i="11"/>
  <c r="V906" i="11"/>
  <c r="W909" i="11"/>
  <c r="G910" i="11"/>
  <c r="K910" i="11"/>
  <c r="S910" i="11"/>
  <c r="G913" i="11"/>
  <c r="L913" i="11"/>
  <c r="T913" i="11"/>
  <c r="W919" i="11"/>
  <c r="G920" i="11"/>
  <c r="G925" i="11"/>
  <c r="K925" i="11"/>
  <c r="O925" i="11"/>
  <c r="S925" i="11"/>
  <c r="L928" i="11"/>
  <c r="P928" i="11"/>
  <c r="T928" i="11"/>
  <c r="W938" i="11"/>
  <c r="G937" i="11"/>
  <c r="W948" i="11"/>
  <c r="P952" i="11"/>
  <c r="W967" i="11"/>
  <c r="W968" i="11"/>
  <c r="K964" i="11"/>
  <c r="S964" i="11"/>
  <c r="O971" i="11"/>
  <c r="O969" i="11" s="1"/>
  <c r="L971" i="11"/>
  <c r="L969" i="11" s="1"/>
  <c r="P974" i="11"/>
  <c r="P972" i="11" s="1"/>
  <c r="H975" i="11"/>
  <c r="L975" i="11"/>
  <c r="P975" i="11"/>
  <c r="T975" i="11"/>
  <c r="H998" i="11"/>
  <c r="L998" i="11"/>
  <c r="P998" i="11"/>
  <c r="T998" i="11"/>
  <c r="J1009" i="11"/>
  <c r="N1009" i="11"/>
  <c r="R1009" i="11"/>
  <c r="V1009" i="11"/>
  <c r="J1017" i="11"/>
  <c r="N1017" i="11"/>
  <c r="R1017" i="11"/>
  <c r="V1017" i="11"/>
  <c r="H1032" i="11"/>
  <c r="L1032" i="11"/>
  <c r="P1032" i="11"/>
  <c r="T1032" i="11"/>
  <c r="K1116" i="11"/>
  <c r="N1119" i="11"/>
  <c r="Q1119" i="11" s="1"/>
  <c r="T1119" i="11" s="1"/>
  <c r="P1125" i="11"/>
  <c r="R1125" i="11" s="1"/>
  <c r="H1183" i="11"/>
  <c r="L1183" i="11"/>
  <c r="P1183" i="11"/>
  <c r="T1183" i="11"/>
  <c r="W1185" i="11"/>
  <c r="W1186" i="11"/>
  <c r="I1190" i="11"/>
  <c r="M1190" i="11"/>
  <c r="Q1190" i="11"/>
  <c r="W1219" i="11"/>
  <c r="W1220" i="11"/>
  <c r="W1221" i="11"/>
  <c r="W1246" i="11"/>
  <c r="W1260" i="11"/>
  <c r="W1266" i="11"/>
  <c r="W1358" i="11"/>
  <c r="P1450" i="11"/>
  <c r="N1454" i="11"/>
  <c r="R1454" i="11"/>
  <c r="V1454" i="11"/>
  <c r="I1458" i="11"/>
  <c r="Q1458" i="11"/>
  <c r="I1466" i="11"/>
  <c r="M1466" i="11"/>
  <c r="Q1466" i="11"/>
  <c r="U1466" i="11"/>
  <c r="I1470" i="11"/>
  <c r="M1470" i="11"/>
  <c r="Q1470" i="11"/>
  <c r="U1470" i="11"/>
  <c r="J1512" i="11"/>
  <c r="I1517" i="11"/>
  <c r="M1517" i="11"/>
  <c r="I1522" i="11"/>
  <c r="M1522" i="11"/>
  <c r="Q1522" i="11"/>
  <c r="U1522" i="11"/>
  <c r="I1532" i="11"/>
  <c r="M1532" i="11"/>
  <c r="Q1532" i="11"/>
  <c r="U1532" i="11"/>
  <c r="J1544" i="11"/>
  <c r="N1544" i="11"/>
  <c r="R1544" i="11"/>
  <c r="V1544" i="11"/>
  <c r="K1558" i="11"/>
  <c r="O1558" i="11"/>
  <c r="S1558" i="11"/>
  <c r="W1558" i="11"/>
  <c r="H1564" i="11"/>
  <c r="H1563" i="11" s="1"/>
  <c r="G1563" i="11"/>
  <c r="G1578" i="11"/>
  <c r="I1595" i="11"/>
  <c r="M1595" i="11"/>
  <c r="U1595" i="11"/>
  <c r="K1606" i="11"/>
  <c r="O1606" i="11"/>
  <c r="W1606" i="11"/>
  <c r="I1626" i="11"/>
  <c r="M1626" i="11"/>
  <c r="Q1626" i="11"/>
  <c r="U1626" i="11"/>
  <c r="G415" i="12"/>
  <c r="O415" i="12"/>
  <c r="O411" i="12" s="1"/>
  <c r="O408" i="12" s="1"/>
  <c r="W415" i="12"/>
  <c r="W411" i="12" s="1"/>
  <c r="W408" i="12" s="1"/>
  <c r="I1512" i="11"/>
  <c r="M1512" i="11"/>
  <c r="Q1512" i="11"/>
  <c r="U1512" i="11"/>
  <c r="L1512" i="11"/>
  <c r="P1512" i="11"/>
  <c r="M1528" i="11"/>
  <c r="Q1528" i="11"/>
  <c r="J1532" i="11"/>
  <c r="N1532" i="11"/>
  <c r="R1532" i="11"/>
  <c r="V1532" i="11"/>
  <c r="J1548" i="11"/>
  <c r="N1548" i="11"/>
  <c r="R1548" i="11"/>
  <c r="V1548" i="11"/>
  <c r="K1569" i="11"/>
  <c r="O1569" i="11"/>
  <c r="S1569" i="11"/>
  <c r="G1590" i="11"/>
  <c r="K1590" i="11"/>
  <c r="O1590" i="11"/>
  <c r="S1590" i="11"/>
  <c r="W1590" i="11"/>
  <c r="R1590" i="11"/>
  <c r="P1595" i="11"/>
  <c r="T1595" i="11"/>
  <c r="I1606" i="11"/>
  <c r="M1606" i="11"/>
  <c r="Q1606" i="11"/>
  <c r="U1606" i="11"/>
  <c r="L1610" i="11"/>
  <c r="P1610" i="11"/>
  <c r="T1610" i="11"/>
  <c r="O1610" i="11"/>
  <c r="S1610" i="11"/>
  <c r="W1610" i="11"/>
  <c r="J1619" i="11"/>
  <c r="R1619" i="11"/>
  <c r="L1622" i="11"/>
  <c r="P1622" i="11"/>
  <c r="G1626" i="11"/>
  <c r="J1633" i="11"/>
  <c r="N1633" i="11"/>
  <c r="R1633" i="11"/>
  <c r="V1633" i="11"/>
  <c r="H1656"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4" i="11"/>
  <c r="O1614" i="11"/>
  <c r="W1614" i="11"/>
  <c r="K1622" i="11"/>
  <c r="O1622" i="11"/>
  <c r="S1622" i="11"/>
  <c r="J1629" i="11"/>
  <c r="N1629" i="11"/>
  <c r="R1629" i="11"/>
  <c r="V1629" i="11"/>
  <c r="I1647" i="11"/>
  <c r="M1647" i="11"/>
  <c r="Q1647" i="11"/>
  <c r="U1647" i="11"/>
  <c r="J1650" i="11"/>
  <c r="N1650" i="11"/>
  <c r="R1650" i="11"/>
  <c r="V1650" i="11"/>
  <c r="Q1656" i="11"/>
  <c r="U1656" i="11"/>
  <c r="L1656" i="11"/>
  <c r="P1656" i="11"/>
  <c r="T1656"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5" i="12"/>
  <c r="I632" i="12" s="1"/>
  <c r="I629" i="12" s="1"/>
  <c r="I624" i="12" s="1"/>
  <c r="I621" i="12" s="1"/>
  <c r="I617" i="12" s="1"/>
  <c r="I614" i="12" s="1"/>
  <c r="I610" i="12" s="1"/>
  <c r="I607" i="12" s="1"/>
  <c r="I602" i="12" s="1"/>
  <c r="I598" i="12" s="1"/>
  <c r="I594" i="12" s="1"/>
  <c r="I588" i="12" s="1"/>
  <c r="I583" i="12" s="1"/>
  <c r="I578" i="12" s="1"/>
  <c r="G725" i="12"/>
  <c r="G722" i="12" s="1"/>
  <c r="G719" i="12" s="1"/>
  <c r="G716" i="12" s="1"/>
  <c r="G713" i="12" s="1"/>
  <c r="K725" i="12"/>
  <c r="K722" i="12" s="1"/>
  <c r="K719" i="12" s="1"/>
  <c r="K716" i="12" s="1"/>
  <c r="K713" i="12" s="1"/>
  <c r="O725" i="12"/>
  <c r="O722" i="12" s="1"/>
  <c r="O719" i="12" s="1"/>
  <c r="O716" i="12" s="1"/>
  <c r="O713" i="12" s="1"/>
  <c r="S725" i="12"/>
  <c r="S722" i="12" s="1"/>
  <c r="S719" i="12" s="1"/>
  <c r="S716" i="12" s="1"/>
  <c r="S713" i="12" s="1"/>
  <c r="W725" i="12"/>
  <c r="W722" i="12" s="1"/>
  <c r="W719" i="12" s="1"/>
  <c r="W716" i="12" s="1"/>
  <c r="W713" i="12" s="1"/>
  <c r="W710" i="12" s="1"/>
  <c r="W707" i="12" s="1"/>
  <c r="W702" i="12" s="1"/>
  <c r="W699" i="12" s="1"/>
  <c r="W695" i="12" s="1"/>
  <c r="W692" i="12" s="1"/>
  <c r="W688" i="12" s="1"/>
  <c r="W685" i="12" s="1"/>
  <c r="W680" i="12" s="1"/>
  <c r="W676" i="12" s="1"/>
  <c r="W672" i="12" s="1"/>
  <c r="W666" i="12" s="1"/>
  <c r="W661" i="12" s="1"/>
  <c r="W656" i="12" s="1"/>
  <c r="W1355" i="11"/>
  <c r="W1353" i="11" s="1"/>
  <c r="V1356" i="11"/>
  <c r="I1434" i="11"/>
  <c r="I1693" i="11" s="1"/>
  <c r="M1434" i="11"/>
  <c r="M1693" i="11" s="1"/>
  <c r="Q1434" i="11"/>
  <c r="Q1693" i="11" s="1"/>
  <c r="U1434" i="11"/>
  <c r="U1693" i="11" s="1"/>
  <c r="T1434" i="11"/>
  <c r="T1693" i="11" s="1"/>
  <c r="N1444" i="11"/>
  <c r="R1444" i="11"/>
  <c r="V1444" i="11"/>
  <c r="G1454" i="11"/>
  <c r="L1470" i="11"/>
  <c r="P1470" i="11"/>
  <c r="T1470" i="11"/>
  <c r="K1473" i="11"/>
  <c r="S1473" i="11"/>
  <c r="K1480" i="11"/>
  <c r="O1480" i="11"/>
  <c r="S1480" i="11"/>
  <c r="W1480" i="11"/>
  <c r="J1494" i="11"/>
  <c r="N1494" i="11"/>
  <c r="R1494" i="11"/>
  <c r="V1494" i="11"/>
  <c r="G1500" i="11"/>
  <c r="K1500" i="11"/>
  <c r="O1500" i="11"/>
  <c r="S1500" i="11"/>
  <c r="W1500" i="11"/>
  <c r="P1503" i="11"/>
  <c r="T1503" i="11"/>
  <c r="K1512" i="11"/>
  <c r="V1512" i="11"/>
  <c r="K1517" i="11"/>
  <c r="W1517" i="11"/>
  <c r="R1517" i="11"/>
  <c r="N1522" i="11"/>
  <c r="R1522" i="11"/>
  <c r="W1528" i="11"/>
  <c r="J1536" i="11"/>
  <c r="N1536" i="11"/>
  <c r="R1536" i="11"/>
  <c r="V1536" i="11"/>
  <c r="I1551" i="11"/>
  <c r="Q1551" i="11"/>
  <c r="K1555" i="11"/>
  <c r="O1555" i="11"/>
  <c r="S1555" i="11"/>
  <c r="W1555" i="11"/>
  <c r="I1558" i="11"/>
  <c r="M1558" i="11"/>
  <c r="Q1558" i="11"/>
  <c r="U1558" i="11"/>
  <c r="L1558" i="11"/>
  <c r="P1558" i="11"/>
  <c r="T1558" i="11"/>
  <c r="L1563" i="11"/>
  <c r="P1563" i="11"/>
  <c r="T1563" i="11"/>
  <c r="I1566" i="11"/>
  <c r="M1566" i="11"/>
  <c r="Q1566" i="11"/>
  <c r="U1566" i="11"/>
  <c r="G1585" i="11"/>
  <c r="J1595" i="11"/>
  <c r="N1595" i="11"/>
  <c r="R1595" i="11"/>
  <c r="V1595" i="11"/>
  <c r="I1600" i="11"/>
  <c r="M1600" i="11"/>
  <c r="Q1600" i="11"/>
  <c r="U1600" i="11"/>
  <c r="O1600" i="11"/>
  <c r="S1600" i="11"/>
  <c r="W1600" i="11"/>
  <c r="J1610" i="11"/>
  <c r="R1610" i="11"/>
  <c r="I1614" i="11"/>
  <c r="M1614" i="11"/>
  <c r="Q1614" i="11"/>
  <c r="U1614" i="11"/>
  <c r="G1619" i="11"/>
  <c r="I1636" i="11"/>
  <c r="Q1636" i="11"/>
  <c r="K1641" i="11"/>
  <c r="O1641" i="11"/>
  <c r="S1641" i="11"/>
  <c r="W1641" i="11"/>
  <c r="L1644" i="11"/>
  <c r="P1644" i="11"/>
  <c r="T1644" i="11"/>
  <c r="G1647" i="11"/>
  <c r="G1653" i="11"/>
  <c r="K1653" i="11"/>
  <c r="O1653" i="11"/>
  <c r="S1653" i="11"/>
  <c r="W1653"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4" i="12"/>
  <c r="P621" i="12" s="1"/>
  <c r="P617" i="12" s="1"/>
  <c r="P614" i="12" s="1"/>
  <c r="H647" i="12"/>
  <c r="H644" i="12" s="1"/>
  <c r="H641" i="12" s="1"/>
  <c r="H638" i="12" s="1"/>
  <c r="H635" i="12" s="1"/>
  <c r="H632" i="12" s="1"/>
  <c r="H629" i="12" s="1"/>
  <c r="H624" i="12" s="1"/>
  <c r="H621" i="12" s="1"/>
  <c r="H617" i="12" s="1"/>
  <c r="H614" i="12" s="1"/>
  <c r="H610" i="12" s="1"/>
  <c r="H607" i="12" s="1"/>
  <c r="H602" i="12" s="1"/>
  <c r="H598" i="12" s="1"/>
  <c r="H594" i="12" s="1"/>
  <c r="H588" i="12" s="1"/>
  <c r="H583" i="12" s="1"/>
  <c r="H578" i="12" s="1"/>
  <c r="L647" i="12"/>
  <c r="L644" i="12" s="1"/>
  <c r="L641" i="12" s="1"/>
  <c r="L638" i="12" s="1"/>
  <c r="L635" i="12" s="1"/>
  <c r="L632" i="12" s="1"/>
  <c r="L629" i="12" s="1"/>
  <c r="L624" i="12" s="1"/>
  <c r="L621" i="12" s="1"/>
  <c r="L617" i="12" s="1"/>
  <c r="L614" i="12" s="1"/>
  <c r="L610" i="12" s="1"/>
  <c r="L607" i="12" s="1"/>
  <c r="L602" i="12" s="1"/>
  <c r="L598" i="12" s="1"/>
  <c r="L594" i="12" s="1"/>
  <c r="L588" i="12" s="1"/>
  <c r="L583" i="12" s="1"/>
  <c r="L578" i="12" s="1"/>
  <c r="P647" i="12"/>
  <c r="P644" i="12" s="1"/>
  <c r="P641" i="12" s="1"/>
  <c r="P638" i="12" s="1"/>
  <c r="P635" i="12" s="1"/>
  <c r="P632" i="12" s="1"/>
  <c r="P629" i="12" s="1"/>
  <c r="T647" i="12"/>
  <c r="T644" i="12" s="1"/>
  <c r="T641" i="12" s="1"/>
  <c r="T638" i="12" s="1"/>
  <c r="T635" i="12" s="1"/>
  <c r="T632" i="12" s="1"/>
  <c r="T629" i="12" s="1"/>
  <c r="T624" i="12" s="1"/>
  <c r="T621" i="12" s="1"/>
  <c r="T617" i="12" s="1"/>
  <c r="T614" i="12" s="1"/>
  <c r="T610" i="12" s="1"/>
  <c r="T607" i="12" s="1"/>
  <c r="T602" i="12" s="1"/>
  <c r="T598" i="12" s="1"/>
  <c r="T594" i="12" s="1"/>
  <c r="T588" i="12" s="1"/>
  <c r="T583" i="12" s="1"/>
  <c r="T578" i="12" s="1"/>
  <c r="K647" i="12"/>
  <c r="K644" i="12" s="1"/>
  <c r="K641" i="12" s="1"/>
  <c r="K638" i="12" s="1"/>
  <c r="K635" i="12" s="1"/>
  <c r="K632" i="12" s="1"/>
  <c r="K629" i="12" s="1"/>
  <c r="K624" i="12" s="1"/>
  <c r="K621" i="12" s="1"/>
  <c r="K617" i="12" s="1"/>
  <c r="K614" i="12" s="1"/>
  <c r="K610" i="12" s="1"/>
  <c r="K607" i="12" s="1"/>
  <c r="K602" i="12" s="1"/>
  <c r="K598" i="12" s="1"/>
  <c r="K594" i="12" s="1"/>
  <c r="K588" i="12" s="1"/>
  <c r="K583" i="12" s="1"/>
  <c r="K578" i="12" s="1"/>
  <c r="O647" i="12"/>
  <c r="S647" i="12"/>
  <c r="W647" i="12"/>
  <c r="W644" i="12" s="1"/>
  <c r="W641" i="12" s="1"/>
  <c r="W638" i="12" s="1"/>
  <c r="W635" i="12" s="1"/>
  <c r="W632" i="12" s="1"/>
  <c r="W629" i="12" s="1"/>
  <c r="W624" i="12" s="1"/>
  <c r="W621" i="12" s="1"/>
  <c r="W617" i="12" s="1"/>
  <c r="W614" i="12" s="1"/>
  <c r="W610" i="12" s="1"/>
  <c r="W607" i="12" s="1"/>
  <c r="W602" i="12" s="1"/>
  <c r="W598" i="12" s="1"/>
  <c r="W594" i="12" s="1"/>
  <c r="W588" i="12" s="1"/>
  <c r="W583" i="12" s="1"/>
  <c r="W578" i="12" s="1"/>
  <c r="J647" i="12"/>
  <c r="J644" i="12" s="1"/>
  <c r="J641" i="12" s="1"/>
  <c r="J638" i="12" s="1"/>
  <c r="J635" i="12" s="1"/>
  <c r="J632" i="12" s="1"/>
  <c r="J629" i="12" s="1"/>
  <c r="J624" i="12" s="1"/>
  <c r="J621" i="12" s="1"/>
  <c r="J617" i="12" s="1"/>
  <c r="J614" i="12" s="1"/>
  <c r="J610" i="12" s="1"/>
  <c r="J607" i="12" s="1"/>
  <c r="J602" i="12" s="1"/>
  <c r="J598" i="12" s="1"/>
  <c r="J594" i="12" s="1"/>
  <c r="J588" i="12" s="1"/>
  <c r="J583" i="12" s="1"/>
  <c r="J578" i="12" s="1"/>
  <c r="N647" i="12"/>
  <c r="N644" i="12" s="1"/>
  <c r="N641" i="12" s="1"/>
  <c r="N638" i="12" s="1"/>
  <c r="N635" i="12" s="1"/>
  <c r="N632" i="12" s="1"/>
  <c r="N629" i="12" s="1"/>
  <c r="N624" i="12" s="1"/>
  <c r="N621" i="12" s="1"/>
  <c r="N617" i="12" s="1"/>
  <c r="N614" i="12" s="1"/>
  <c r="N610" i="12" s="1"/>
  <c r="N607" i="12" s="1"/>
  <c r="N602" i="12" s="1"/>
  <c r="N598" i="12" s="1"/>
  <c r="N594" i="12" s="1"/>
  <c r="N588" i="12" s="1"/>
  <c r="N583" i="12" s="1"/>
  <c r="N578" i="12" s="1"/>
  <c r="R647" i="12"/>
  <c r="V647" i="12"/>
  <c r="V644" i="12" s="1"/>
  <c r="V641" i="12" s="1"/>
  <c r="V638" i="12" s="1"/>
  <c r="V635" i="12" s="1"/>
  <c r="V632" i="12" s="1"/>
  <c r="V629" i="12" s="1"/>
  <c r="V624" i="12" s="1"/>
  <c r="V621" i="12" s="1"/>
  <c r="V617" i="12" s="1"/>
  <c r="V614" i="12" s="1"/>
  <c r="V610" i="12" s="1"/>
  <c r="V607" i="12" s="1"/>
  <c r="V602" i="12" s="1"/>
  <c r="V598" i="12" s="1"/>
  <c r="V594" i="12" s="1"/>
  <c r="V588" i="12" s="1"/>
  <c r="V583" i="12" s="1"/>
  <c r="V578" i="12" s="1"/>
  <c r="K702" i="12"/>
  <c r="K699" i="12" s="1"/>
  <c r="K695" i="12" s="1"/>
  <c r="K692" i="12" s="1"/>
  <c r="K688" i="12" s="1"/>
  <c r="K685" i="12" s="1"/>
  <c r="K680" i="12" s="1"/>
  <c r="K676" i="12" s="1"/>
  <c r="K672" i="12" s="1"/>
  <c r="K666" i="12" s="1"/>
  <c r="K661" i="12" s="1"/>
  <c r="K656" i="12" s="1"/>
  <c r="J719" i="12"/>
  <c r="J716" i="12" s="1"/>
  <c r="J713" i="12" s="1"/>
  <c r="J710" i="12" s="1"/>
  <c r="N719" i="12"/>
  <c r="N716" i="12" s="1"/>
  <c r="N713" i="12" s="1"/>
  <c r="N710" i="12" s="1"/>
  <c r="N707" i="12" s="1"/>
  <c r="N702" i="12" s="1"/>
  <c r="N699" i="12" s="1"/>
  <c r="N695" i="12" s="1"/>
  <c r="N692" i="12" s="1"/>
  <c r="N688" i="12" s="1"/>
  <c r="N685" i="12" s="1"/>
  <c r="N680" i="12" s="1"/>
  <c r="N676" i="12" s="1"/>
  <c r="N672" i="12" s="1"/>
  <c r="N666" i="12" s="1"/>
  <c r="N661" i="12" s="1"/>
  <c r="N656" i="12" s="1"/>
  <c r="V719" i="12"/>
  <c r="V716" i="12" s="1"/>
  <c r="V713" i="12" s="1"/>
  <c r="V710" i="12" s="1"/>
  <c r="V707" i="12" s="1"/>
  <c r="V702" i="12" s="1"/>
  <c r="V699" i="12" s="1"/>
  <c r="V695" i="12" s="1"/>
  <c r="V692" i="12" s="1"/>
  <c r="V688" i="12" s="1"/>
  <c r="V685" i="12" s="1"/>
  <c r="V680" i="12" s="1"/>
  <c r="V676" i="12" s="1"/>
  <c r="V672" i="12" s="1"/>
  <c r="V666" i="12" s="1"/>
  <c r="V661" i="12" s="1"/>
  <c r="V656" i="12" s="1"/>
  <c r="L722" i="12"/>
  <c r="L719" i="12" s="1"/>
  <c r="L716" i="12" s="1"/>
  <c r="L713" i="12" s="1"/>
  <c r="L710" i="12" s="1"/>
  <c r="L707" i="12" s="1"/>
  <c r="L702" i="12" s="1"/>
  <c r="L699" i="12" s="1"/>
  <c r="L695" i="12" s="1"/>
  <c r="L692" i="12" s="1"/>
  <c r="L688" i="12" s="1"/>
  <c r="L685" i="12" s="1"/>
  <c r="L680" i="12" s="1"/>
  <c r="L676" i="12" s="1"/>
  <c r="L672" i="12" s="1"/>
  <c r="L666" i="12" s="1"/>
  <c r="L661" i="12" s="1"/>
  <c r="L656" i="12" s="1"/>
  <c r="R644" i="12"/>
  <c r="R641" i="12" s="1"/>
  <c r="R638" i="12" s="1"/>
  <c r="R635" i="12" s="1"/>
  <c r="R632" i="12" s="1"/>
  <c r="R629" i="12" s="1"/>
  <c r="R624" i="12" s="1"/>
  <c r="R621" i="12" s="1"/>
  <c r="R617" i="12" s="1"/>
  <c r="R614" i="12" s="1"/>
  <c r="R610" i="12" s="1"/>
  <c r="R607" i="12" s="1"/>
  <c r="R602" i="12" s="1"/>
  <c r="R598" i="12" s="1"/>
  <c r="R594" i="12" s="1"/>
  <c r="R588" i="12" s="1"/>
  <c r="R583" i="12" s="1"/>
  <c r="R578" i="12" s="1"/>
  <c r="M1132" i="11"/>
  <c r="O1132" i="11" s="1"/>
  <c r="I1130" i="11"/>
  <c r="I1106" i="10"/>
  <c r="J1106" i="10" s="1"/>
  <c r="N1177" i="1"/>
  <c r="P1177" i="1" s="1"/>
  <c r="S1133" i="9"/>
  <c r="V1133" i="9" s="1"/>
  <c r="I1116" i="10"/>
  <c r="K1130" i="10"/>
  <c r="O1140" i="10"/>
  <c r="R1140" i="10" s="1"/>
  <c r="W1150" i="10"/>
  <c r="J1107" i="11"/>
  <c r="K1107" i="11" s="1"/>
  <c r="L1107" i="11" s="1"/>
  <c r="H1109" i="11"/>
  <c r="Q1127" i="11"/>
  <c r="W1127" i="11" s="1"/>
  <c r="P1133" i="11"/>
  <c r="S1133" i="11" s="1"/>
  <c r="Q1134" i="11"/>
  <c r="W1134" i="11" s="1"/>
  <c r="I1144" i="11"/>
  <c r="K1175" i="11"/>
  <c r="P1178" i="1"/>
  <c r="S1178" i="1" s="1"/>
  <c r="I1175" i="9"/>
  <c r="I1144" i="10"/>
  <c r="Q1127" i="9"/>
  <c r="W1127" i="9" s="1"/>
  <c r="J1104" i="10"/>
  <c r="K1104" i="10" s="1"/>
  <c r="W1121" i="10"/>
  <c r="I1123" i="10"/>
  <c r="K1123" i="10"/>
  <c r="H1130" i="10"/>
  <c r="Q1141" i="10"/>
  <c r="W1141" i="10" s="1"/>
  <c r="N1111" i="11"/>
  <c r="J1109" i="11"/>
  <c r="M1118" i="11"/>
  <c r="O1118" i="11" s="1"/>
  <c r="O1126" i="11"/>
  <c r="M1139" i="11"/>
  <c r="O1139" i="11" s="1"/>
  <c r="W1142" i="11"/>
  <c r="H1175" i="11"/>
  <c r="N1178" i="11"/>
  <c r="Q1178" i="11" s="1"/>
  <c r="T1178" i="11" s="1"/>
  <c r="K1123" i="9"/>
  <c r="I1130" i="9"/>
  <c r="N1133" i="9"/>
  <c r="Q1133" i="9" s="1"/>
  <c r="T1133" i="9" s="1"/>
  <c r="N1147" i="9"/>
  <c r="Q1147" i="9" s="1"/>
  <c r="T1147" i="9" s="1"/>
  <c r="R1178" i="9"/>
  <c r="U1178" i="9" s="1"/>
  <c r="M1111" i="10"/>
  <c r="O1111" i="10" s="1"/>
  <c r="Q1120" i="10"/>
  <c r="W1120" i="10" s="1"/>
  <c r="W1129" i="10"/>
  <c r="K1144" i="10"/>
  <c r="J1144" i="10"/>
  <c r="Q1148" i="10"/>
  <c r="W1148" i="10" s="1"/>
  <c r="I1170" i="10"/>
  <c r="W1114" i="11"/>
  <c r="W1128" i="11"/>
  <c r="W1129" i="11"/>
  <c r="W1136" i="11"/>
  <c r="J1137" i="11"/>
  <c r="Q1148" i="11"/>
  <c r="W1148" i="11" s="1"/>
  <c r="M1125" i="9"/>
  <c r="O1125" i="9" s="1"/>
  <c r="N1126" i="9"/>
  <c r="Q1126" i="9" s="1"/>
  <c r="W1128" i="9"/>
  <c r="W1129" i="9"/>
  <c r="Q1134" i="9"/>
  <c r="W1134" i="9" s="1"/>
  <c r="J1175" i="9"/>
  <c r="N1112" i="10"/>
  <c r="Q1112" i="10" s="1"/>
  <c r="W1114" i="10"/>
  <c r="W1115" i="10"/>
  <c r="Q1134" i="10"/>
  <c r="W1134" i="10" s="1"/>
  <c r="K1137" i="10"/>
  <c r="I1137" i="10"/>
  <c r="M1111" i="11"/>
  <c r="O1111" i="11" s="1"/>
  <c r="Q1111" i="11" s="1"/>
  <c r="J1123" i="11"/>
  <c r="N1133" i="11"/>
  <c r="Q1141" i="11"/>
  <c r="W1141" i="11" s="1"/>
  <c r="J1144" i="11"/>
  <c r="N1147" i="11"/>
  <c r="Q1147" i="11" s="1"/>
  <c r="T1147" i="11" s="1"/>
  <c r="R1147" i="11"/>
  <c r="U1147" i="11" s="1"/>
  <c r="R1178" i="11"/>
  <c r="U1178" i="11" s="1"/>
  <c r="G710" i="12"/>
  <c r="G707" i="12" s="1"/>
  <c r="G702" i="12" s="1"/>
  <c r="G699" i="12" s="1"/>
  <c r="G695" i="12" s="1"/>
  <c r="G692" i="12" s="1"/>
  <c r="G688" i="12" s="1"/>
  <c r="G685" i="12" s="1"/>
  <c r="G680" i="12" s="1"/>
  <c r="G676" i="12" s="1"/>
  <c r="G672" i="12" s="1"/>
  <c r="G666" i="12" s="1"/>
  <c r="G661" i="12" s="1"/>
  <c r="G656" i="12" s="1"/>
  <c r="K710" i="12"/>
  <c r="K707" i="12" s="1"/>
  <c r="O710" i="12"/>
  <c r="O707" i="12" s="1"/>
  <c r="O702" i="12" s="1"/>
  <c r="O699" i="12" s="1"/>
  <c r="O695" i="12" s="1"/>
  <c r="O692" i="12" s="1"/>
  <c r="O688" i="12" s="1"/>
  <c r="O685" i="12" s="1"/>
  <c r="O680" i="12" s="1"/>
  <c r="O676" i="12" s="1"/>
  <c r="O672" i="12" s="1"/>
  <c r="O666" i="12" s="1"/>
  <c r="O661" i="12" s="1"/>
  <c r="O656" i="12" s="1"/>
  <c r="S710" i="12"/>
  <c r="S707" i="12" s="1"/>
  <c r="S702" i="12" s="1"/>
  <c r="S699" i="12" s="1"/>
  <c r="S695" i="12" s="1"/>
  <c r="S692" i="12" s="1"/>
  <c r="S688" i="12" s="1"/>
  <c r="S685" i="12" s="1"/>
  <c r="S680" i="12" s="1"/>
  <c r="S676" i="12" s="1"/>
  <c r="S672" i="12" s="1"/>
  <c r="S666" i="12" s="1"/>
  <c r="S661" i="12" s="1"/>
  <c r="S656" i="12" s="1"/>
  <c r="I716" i="12"/>
  <c r="I713" i="12" s="1"/>
  <c r="I710" i="12" s="1"/>
  <c r="I707" i="12" s="1"/>
  <c r="I702" i="12" s="1"/>
  <c r="I699" i="12" s="1"/>
  <c r="I695" i="12" s="1"/>
  <c r="I692" i="12" s="1"/>
  <c r="I688" i="12" s="1"/>
  <c r="I685" i="12" s="1"/>
  <c r="I680" i="12" s="1"/>
  <c r="I676" i="12" s="1"/>
  <c r="I672" i="12" s="1"/>
  <c r="I666" i="12" s="1"/>
  <c r="I661" i="12" s="1"/>
  <c r="I656" i="12" s="1"/>
  <c r="M716" i="12"/>
  <c r="M713" i="12" s="1"/>
  <c r="M710" i="12" s="1"/>
  <c r="M707" i="12" s="1"/>
  <c r="M702" i="12" s="1"/>
  <c r="M699" i="12" s="1"/>
  <c r="M695" i="12" s="1"/>
  <c r="M692" i="12" s="1"/>
  <c r="M688" i="12" s="1"/>
  <c r="M685" i="12" s="1"/>
  <c r="M680" i="12" s="1"/>
  <c r="M676" i="12" s="1"/>
  <c r="M672" i="12" s="1"/>
  <c r="M666" i="12" s="1"/>
  <c r="M661" i="12" s="1"/>
  <c r="M656" i="12" s="1"/>
  <c r="J707" i="12"/>
  <c r="J702" i="12" s="1"/>
  <c r="J699" i="12" s="1"/>
  <c r="J695" i="12" s="1"/>
  <c r="J692" i="12" s="1"/>
  <c r="J688" i="12" s="1"/>
  <c r="J685" i="12" s="1"/>
  <c r="J680" i="12" s="1"/>
  <c r="J676" i="12" s="1"/>
  <c r="J672" i="12" s="1"/>
  <c r="J666" i="12" s="1"/>
  <c r="J661" i="12" s="1"/>
  <c r="J656" i="12" s="1"/>
  <c r="H725" i="12"/>
  <c r="H722" i="12" s="1"/>
  <c r="H719" i="12" s="1"/>
  <c r="H716" i="12" s="1"/>
  <c r="H713" i="12" s="1"/>
  <c r="H710" i="12" s="1"/>
  <c r="H707" i="12" s="1"/>
  <c r="H702" i="12" s="1"/>
  <c r="H699" i="12" s="1"/>
  <c r="H695" i="12" s="1"/>
  <c r="H692" i="12" s="1"/>
  <c r="H688" i="12" s="1"/>
  <c r="H685" i="12" s="1"/>
  <c r="H680" i="12" s="1"/>
  <c r="H676" i="12" s="1"/>
  <c r="H672" i="12" s="1"/>
  <c r="H666" i="12" s="1"/>
  <c r="H661" i="12" s="1"/>
  <c r="H656" i="12" s="1"/>
  <c r="L725" i="12"/>
  <c r="P725" i="12"/>
  <c r="P722" i="12" s="1"/>
  <c r="P719" i="12" s="1"/>
  <c r="P716" i="12" s="1"/>
  <c r="P713" i="12" s="1"/>
  <c r="P710" i="12" s="1"/>
  <c r="P707" i="12" s="1"/>
  <c r="P702" i="12" s="1"/>
  <c r="P699" i="12" s="1"/>
  <c r="P695" i="12" s="1"/>
  <c r="P692" i="12" s="1"/>
  <c r="P688" i="12" s="1"/>
  <c r="P685" i="12" s="1"/>
  <c r="P680" i="12" s="1"/>
  <c r="P676" i="12" s="1"/>
  <c r="P672" i="12" s="1"/>
  <c r="P666" i="12" s="1"/>
  <c r="P661" i="12" s="1"/>
  <c r="P656" i="12" s="1"/>
  <c r="T725" i="12"/>
  <c r="T722" i="12" s="1"/>
  <c r="T719" i="12" s="1"/>
  <c r="T716" i="12" s="1"/>
  <c r="T713" i="12" s="1"/>
  <c r="T710" i="12" s="1"/>
  <c r="T707" i="12" s="1"/>
  <c r="T702" i="12" s="1"/>
  <c r="T699" i="12" s="1"/>
  <c r="T695" i="12" s="1"/>
  <c r="T692" i="12" s="1"/>
  <c r="T688" i="12" s="1"/>
  <c r="T685" i="12" s="1"/>
  <c r="T680" i="12" s="1"/>
  <c r="T676" i="12" s="1"/>
  <c r="T672" i="12" s="1"/>
  <c r="T666" i="12" s="1"/>
  <c r="T661" i="12" s="1"/>
  <c r="T656" i="12" s="1"/>
  <c r="P610" i="12"/>
  <c r="P607" i="12" s="1"/>
  <c r="P602" i="12" s="1"/>
  <c r="P598" i="12" s="1"/>
  <c r="P594" i="12" s="1"/>
  <c r="P588" i="12" s="1"/>
  <c r="P583" i="12" s="1"/>
  <c r="P578" i="12" s="1"/>
  <c r="O644" i="12"/>
  <c r="O641" i="12" s="1"/>
  <c r="O638" i="12" s="1"/>
  <c r="O635" i="12" s="1"/>
  <c r="O632" i="12" s="1"/>
  <c r="O629" i="12" s="1"/>
  <c r="O624" i="12" s="1"/>
  <c r="O621" i="12" s="1"/>
  <c r="O617" i="12" s="1"/>
  <c r="O614" i="12" s="1"/>
  <c r="O610" i="12" s="1"/>
  <c r="O607" i="12" s="1"/>
  <c r="O602" i="12" s="1"/>
  <c r="O598" i="12" s="1"/>
  <c r="O594" i="12" s="1"/>
  <c r="O588" i="12" s="1"/>
  <c r="O583" i="12" s="1"/>
  <c r="O578" i="12" s="1"/>
  <c r="S644" i="12"/>
  <c r="S641" i="12" s="1"/>
  <c r="S638" i="12" s="1"/>
  <c r="S635" i="12" s="1"/>
  <c r="S632" i="12" s="1"/>
  <c r="S629" i="12" s="1"/>
  <c r="S624" i="12" s="1"/>
  <c r="S621" i="12" s="1"/>
  <c r="S617" i="12" s="1"/>
  <c r="S614" i="12" s="1"/>
  <c r="S610" i="12" s="1"/>
  <c r="S607" i="12" s="1"/>
  <c r="S602" i="12" s="1"/>
  <c r="S598" i="12" s="1"/>
  <c r="S594" i="12" s="1"/>
  <c r="S588" i="12" s="1"/>
  <c r="S583" i="12" s="1"/>
  <c r="S578"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0" i="11"/>
  <c r="H6" i="11"/>
  <c r="H862" i="11" s="1"/>
  <c r="K861" i="11"/>
  <c r="G879" i="11"/>
  <c r="G890" i="11"/>
  <c r="W891" i="11"/>
  <c r="I894" i="11"/>
  <c r="M894" i="11"/>
  <c r="Q894" i="11"/>
  <c r="U894" i="11"/>
  <c r="W900" i="11"/>
  <c r="G931" i="11"/>
  <c r="W932" i="11"/>
  <c r="G934" i="11"/>
  <c r="W935" i="11"/>
  <c r="W936" i="11"/>
  <c r="L945" i="11"/>
  <c r="L943" i="11" s="1"/>
  <c r="M945" i="11"/>
  <c r="M943" i="11" s="1"/>
  <c r="G947" i="11"/>
  <c r="J947" i="11"/>
  <c r="N947" i="11"/>
  <c r="R947" i="11"/>
  <c r="V947" i="11"/>
  <c r="G960" i="11"/>
  <c r="M962" i="11"/>
  <c r="M960" i="11" s="1"/>
  <c r="U962" i="11"/>
  <c r="U960" i="11" s="1"/>
  <c r="S971" i="11"/>
  <c r="S969" i="11" s="1"/>
  <c r="G975" i="11"/>
  <c r="G998" i="11"/>
  <c r="G1032" i="11"/>
  <c r="W1040" i="11"/>
  <c r="W1055" i="11"/>
  <c r="J1106" i="11"/>
  <c r="H1116" i="11"/>
  <c r="L1117" i="11"/>
  <c r="O1119" i="11"/>
  <c r="R1119" i="11" s="1"/>
  <c r="W876" i="11"/>
  <c r="W911" i="11"/>
  <c r="W984" i="11"/>
  <c r="W983" i="11" s="1"/>
  <c r="H893" i="11"/>
  <c r="W895" i="11"/>
  <c r="H914" i="11"/>
  <c r="W914" i="11" s="1"/>
  <c r="H918" i="11"/>
  <c r="H917" i="11" s="1"/>
  <c r="W921" i="11"/>
  <c r="W923" i="11"/>
  <c r="H939" i="11"/>
  <c r="W939" i="11" s="1"/>
  <c r="W942" i="11"/>
  <c r="G943" i="11"/>
  <c r="W949" i="11"/>
  <c r="G952" i="11"/>
  <c r="V959" i="11"/>
  <c r="V957" i="11" s="1"/>
  <c r="R959" i="11"/>
  <c r="R957" i="11" s="1"/>
  <c r="N959" i="11"/>
  <c r="N957" i="11" s="1"/>
  <c r="S959" i="11"/>
  <c r="S957" i="11" s="1"/>
  <c r="O959" i="11"/>
  <c r="O957" i="11" s="1"/>
  <c r="L959" i="11"/>
  <c r="L957" i="11" s="1"/>
  <c r="T959" i="11"/>
  <c r="T957" i="11" s="1"/>
  <c r="Q962" i="11"/>
  <c r="Q960" i="11" s="1"/>
  <c r="H965" i="11"/>
  <c r="H964" i="11" s="1"/>
  <c r="G969" i="11"/>
  <c r="U974" i="11"/>
  <c r="U972" i="11" s="1"/>
  <c r="Q974" i="11"/>
  <c r="Q972" i="11" s="1"/>
  <c r="M974" i="11"/>
  <c r="M972" i="11" s="1"/>
  <c r="H972" i="11"/>
  <c r="V974" i="11"/>
  <c r="V972" i="11" s="1"/>
  <c r="R974" i="11"/>
  <c r="R972" i="11" s="1"/>
  <c r="N974" i="11"/>
  <c r="N972" i="11" s="1"/>
  <c r="L974" i="11"/>
  <c r="L972" i="11" s="1"/>
  <c r="T974" i="11"/>
  <c r="T972" i="11" s="1"/>
  <c r="W1051" i="11"/>
  <c r="W1052" i="11"/>
  <c r="W1064" i="11"/>
  <c r="G1109" i="11"/>
  <c r="K1109" i="11"/>
  <c r="H1130" i="11"/>
  <c r="L1131" i="11"/>
  <c r="O1133" i="11"/>
  <c r="H1137" i="11"/>
  <c r="H1155" i="11"/>
  <c r="W1215" i="11"/>
  <c r="W1262" i="11"/>
  <c r="H1287" i="11"/>
  <c r="G1286" i="11"/>
  <c r="G1296" i="11"/>
  <c r="H1347" i="11"/>
  <c r="W1347" i="11" s="1"/>
  <c r="G1555" i="11"/>
  <c r="H1557" i="11"/>
  <c r="H1555" i="11" s="1"/>
  <c r="G1558" i="11"/>
  <c r="H1561" i="11"/>
  <c r="H1558" i="11" s="1"/>
  <c r="H1573" i="11"/>
  <c r="H1572" i="11" s="1"/>
  <c r="G1572" i="11"/>
  <c r="W880" i="11"/>
  <c r="W907" i="11"/>
  <c r="U971" i="11"/>
  <c r="U969" i="11" s="1"/>
  <c r="Q971" i="11"/>
  <c r="Q969" i="11" s="1"/>
  <c r="M971" i="11"/>
  <c r="M969" i="11" s="1"/>
  <c r="H969" i="11"/>
  <c r="V971" i="11"/>
  <c r="V969" i="11" s="1"/>
  <c r="R971" i="11"/>
  <c r="R969" i="11" s="1"/>
  <c r="N971" i="11"/>
  <c r="N969" i="11" s="1"/>
  <c r="T971" i="11"/>
  <c r="T969" i="11" s="1"/>
  <c r="W1018" i="11"/>
  <c r="W1027" i="11"/>
  <c r="W1072" i="11"/>
  <c r="W1070" i="11" s="1"/>
  <c r="G1070" i="11"/>
  <c r="H1097" i="11"/>
  <c r="I1097" i="11" s="1"/>
  <c r="N1126" i="11"/>
  <c r="I1123" i="11"/>
  <c r="P1126" i="11"/>
  <c r="S1126" i="11" s="1"/>
  <c r="N1139" i="11"/>
  <c r="P1139" i="11" s="1"/>
  <c r="G1144" i="11"/>
  <c r="K1144" i="11"/>
  <c r="I1175" i="11"/>
  <c r="M1177" i="11"/>
  <c r="W1180" i="11"/>
  <c r="H1335" i="11"/>
  <c r="W1335" i="11" s="1"/>
  <c r="W877" i="11"/>
  <c r="W881" i="11"/>
  <c r="W885" i="11"/>
  <c r="W887" i="11"/>
  <c r="W896" i="11"/>
  <c r="H922" i="11"/>
  <c r="W922" i="11" s="1"/>
  <c r="W926" i="11"/>
  <c r="W927" i="11"/>
  <c r="K943" i="11"/>
  <c r="H953" i="11"/>
  <c r="H952" i="11" s="1"/>
  <c r="W955" i="11"/>
  <c r="W956" i="11"/>
  <c r="G957" i="11"/>
  <c r="M959" i="11"/>
  <c r="M957" i="11" s="1"/>
  <c r="U959" i="11"/>
  <c r="U957" i="11" s="1"/>
  <c r="V962" i="11"/>
  <c r="V960" i="11" s="1"/>
  <c r="R962" i="11"/>
  <c r="R960" i="11" s="1"/>
  <c r="N962" i="11"/>
  <c r="N960" i="11" s="1"/>
  <c r="S962" i="11"/>
  <c r="S960" i="11" s="1"/>
  <c r="O962" i="11"/>
  <c r="O960" i="11" s="1"/>
  <c r="L962" i="11"/>
  <c r="L960" i="11" s="1"/>
  <c r="T962" i="11"/>
  <c r="T960" i="11" s="1"/>
  <c r="W966" i="11"/>
  <c r="P971" i="11"/>
  <c r="P969" i="11" s="1"/>
  <c r="G972" i="11"/>
  <c r="O974" i="11"/>
  <c r="O972" i="11" s="1"/>
  <c r="G979" i="11"/>
  <c r="G986" i="11"/>
  <c r="K986" i="11"/>
  <c r="O986" i="11"/>
  <c r="S986" i="11"/>
  <c r="W987" i="11"/>
  <c r="J986" i="11"/>
  <c r="N986" i="11"/>
  <c r="R986" i="11"/>
  <c r="V986" i="11"/>
  <c r="W995" i="11"/>
  <c r="W996" i="11"/>
  <c r="W1004" i="11"/>
  <c r="G1003" i="11"/>
  <c r="K1003" i="11"/>
  <c r="O1003" i="11"/>
  <c r="S1003" i="11"/>
  <c r="W1005" i="11"/>
  <c r="W1012" i="11"/>
  <c r="G1013" i="11"/>
  <c r="K1013" i="11"/>
  <c r="O1013" i="11"/>
  <c r="S1013" i="11"/>
  <c r="W1014" i="11"/>
  <c r="J1013" i="11"/>
  <c r="N1013" i="11"/>
  <c r="R1013" i="11"/>
  <c r="V1013" i="11"/>
  <c r="W1020" i="11"/>
  <c r="G1022" i="11"/>
  <c r="K1022" i="11"/>
  <c r="O1022" i="11"/>
  <c r="S1022" i="11"/>
  <c r="W1023" i="11"/>
  <c r="W1030" i="11"/>
  <c r="W1031" i="11"/>
  <c r="W1037" i="11"/>
  <c r="W1038" i="11"/>
  <c r="J1039" i="11"/>
  <c r="N1039" i="11"/>
  <c r="R1039" i="11"/>
  <c r="V1039" i="11"/>
  <c r="W1046" i="11"/>
  <c r="G1047" i="11"/>
  <c r="K1047" i="11"/>
  <c r="O1047" i="11"/>
  <c r="S1047" i="11"/>
  <c r="W1048" i="11"/>
  <c r="J1056" i="11"/>
  <c r="N1056" i="11"/>
  <c r="R1056" i="11"/>
  <c r="V1056" i="11"/>
  <c r="W1067" i="11"/>
  <c r="J1073" i="11"/>
  <c r="N1073" i="11"/>
  <c r="R1073" i="11"/>
  <c r="V1073" i="11"/>
  <c r="I1116" i="11"/>
  <c r="Q1120" i="11"/>
  <c r="W1120" i="11" s="1"/>
  <c r="W1121" i="11"/>
  <c r="J1170" i="11"/>
  <c r="G1170" i="11"/>
  <c r="K1170" i="11"/>
  <c r="H1297" i="11"/>
  <c r="W1297" i="11" s="1"/>
  <c r="H1301" i="11"/>
  <c r="H1309" i="11"/>
  <c r="G1308" i="11"/>
  <c r="H1318" i="11"/>
  <c r="W1318" i="11" s="1"/>
  <c r="G1444" i="11"/>
  <c r="H1446" i="11"/>
  <c r="H1444" i="11" s="1"/>
  <c r="H899" i="11"/>
  <c r="H898" i="11" s="1"/>
  <c r="H904" i="11"/>
  <c r="H908" i="11"/>
  <c r="H906" i="11" s="1"/>
  <c r="H912" i="11"/>
  <c r="H910" i="11" s="1"/>
  <c r="H916" i="11"/>
  <c r="W916" i="11" s="1"/>
  <c r="H929" i="11"/>
  <c r="H933" i="11"/>
  <c r="H931" i="11" s="1"/>
  <c r="H941" i="11"/>
  <c r="H940" i="11" s="1"/>
  <c r="G1059" i="11"/>
  <c r="K1059" i="11"/>
  <c r="O1059" i="11"/>
  <c r="S1059" i="11"/>
  <c r="W1060" i="11"/>
  <c r="H1062" i="11"/>
  <c r="L1062" i="11"/>
  <c r="P1062" i="11"/>
  <c r="T1062" i="11"/>
  <c r="I1073" i="11"/>
  <c r="M1073" i="11"/>
  <c r="Q1073" i="11"/>
  <c r="U1073" i="11"/>
  <c r="I1096" i="11"/>
  <c r="I1103" i="11"/>
  <c r="W1122" i="11"/>
  <c r="G1130" i="11"/>
  <c r="K1137" i="11"/>
  <c r="W1150" i="11"/>
  <c r="J1160" i="11"/>
  <c r="G1159" i="11"/>
  <c r="H1160" i="11"/>
  <c r="I1160" i="11"/>
  <c r="K1160" i="11"/>
  <c r="G1175" i="11"/>
  <c r="J1179" i="11"/>
  <c r="N1179" i="11"/>
  <c r="R1179" i="11"/>
  <c r="V1179" i="11"/>
  <c r="V1183" i="11"/>
  <c r="W1199" i="11"/>
  <c r="W1245" i="11"/>
  <c r="W1270" i="11"/>
  <c r="H1334" i="11"/>
  <c r="W1334" i="11" s="1"/>
  <c r="G1333" i="11"/>
  <c r="W1340" i="11"/>
  <c r="H1478" i="11"/>
  <c r="H1477" i="11" s="1"/>
  <c r="G1477" i="11"/>
  <c r="G1497" i="11"/>
  <c r="H1498" i="11"/>
  <c r="H1497" i="11" s="1"/>
  <c r="W1063" i="11"/>
  <c r="W1075" i="11"/>
  <c r="N1112" i="11"/>
  <c r="O1112" i="11"/>
  <c r="R1112" i="11" s="1"/>
  <c r="U1112" i="11" s="1"/>
  <c r="H1123" i="11"/>
  <c r="L1124" i="11"/>
  <c r="M1124" i="11" s="1"/>
  <c r="N1124" i="11" s="1"/>
  <c r="J1175" i="11"/>
  <c r="P1178" i="11"/>
  <c r="W1216" i="11"/>
  <c r="W1238" i="11"/>
  <c r="W1263" i="11"/>
  <c r="H1351" i="11"/>
  <c r="W1351" i="11" s="1"/>
  <c r="G1485" i="11"/>
  <c r="H1486" i="11"/>
  <c r="H1485" i="11" s="1"/>
  <c r="H1095" i="11"/>
  <c r="I1105" i="11"/>
  <c r="J1108" i="11"/>
  <c r="Q1113" i="11"/>
  <c r="W1113" i="11" s="1"/>
  <c r="G1123" i="11"/>
  <c r="K1123" i="11"/>
  <c r="N1132" i="11"/>
  <c r="P1132" i="11" s="1"/>
  <c r="R1132" i="11" s="1"/>
  <c r="W1135" i="11"/>
  <c r="I1137" i="11"/>
  <c r="S1140" i="11"/>
  <c r="V1140" i="11" s="1"/>
  <c r="W1143" i="11"/>
  <c r="W1188" i="11"/>
  <c r="W1189" i="11"/>
  <c r="W1194" i="11"/>
  <c r="W1195" i="11"/>
  <c r="W1200" i="11"/>
  <c r="W1202" i="11"/>
  <c r="W1206" i="11"/>
  <c r="W1207" i="11"/>
  <c r="W1212" i="11"/>
  <c r="W1217" i="11"/>
  <c r="W1236" i="11"/>
  <c r="W1314" i="11"/>
  <c r="H1325" i="11"/>
  <c r="H1346" i="11"/>
  <c r="G1345" i="11"/>
  <c r="L1434" i="11"/>
  <c r="L1693" i="11" s="1"/>
  <c r="I1094" i="11"/>
  <c r="J1104" i="11"/>
  <c r="I1109" i="11"/>
  <c r="S1112" i="11"/>
  <c r="V1112" i="11" s="1"/>
  <c r="W1115" i="11"/>
  <c r="J1116" i="11"/>
  <c r="S1119" i="11"/>
  <c r="V1119" i="11" s="1"/>
  <c r="M1125" i="11"/>
  <c r="N1140" i="11"/>
  <c r="R1140" i="11"/>
  <c r="U1140" i="11" s="1"/>
  <c r="L1145" i="11"/>
  <c r="L1144" i="11" s="1"/>
  <c r="M1146" i="11"/>
  <c r="P1147" i="11"/>
  <c r="W1173" i="11"/>
  <c r="W1181" i="11"/>
  <c r="M1183" i="11"/>
  <c r="Q1183" i="11"/>
  <c r="W1191" i="11"/>
  <c r="W1209" i="11"/>
  <c r="W1277" i="11"/>
  <c r="H1310" i="11"/>
  <c r="W1310" i="11" s="1"/>
  <c r="G1336" i="11"/>
  <c r="H1338" i="11"/>
  <c r="H1336" i="11" s="1"/>
  <c r="W1361" i="11"/>
  <c r="G1360" i="11"/>
  <c r="W1152" i="11"/>
  <c r="G1183" i="11"/>
  <c r="K1183" i="11"/>
  <c r="O1183" i="11"/>
  <c r="S1183" i="11"/>
  <c r="W1201" i="11"/>
  <c r="I1203" i="11"/>
  <c r="M1203" i="11"/>
  <c r="Q1203" i="11"/>
  <c r="U1203" i="11"/>
  <c r="I1237" i="11"/>
  <c r="M1237" i="11"/>
  <c r="Q1237" i="11"/>
  <c r="U1237" i="11"/>
  <c r="W1242" i="11"/>
  <c r="J1244" i="11"/>
  <c r="N1244" i="11"/>
  <c r="R1244" i="11"/>
  <c r="V1244" i="11"/>
  <c r="W1259" i="11"/>
  <c r="J1261" i="11"/>
  <c r="N1261" i="11"/>
  <c r="R1261" i="11"/>
  <c r="V1261" i="11"/>
  <c r="W1280" i="11"/>
  <c r="W1284" i="11"/>
  <c r="W1293" i="11"/>
  <c r="H1313" i="11"/>
  <c r="H1312" i="11" s="1"/>
  <c r="G1312" i="11"/>
  <c r="G1315" i="11"/>
  <c r="H1317" i="11"/>
  <c r="W1317" i="11" s="1"/>
  <c r="G1319" i="11"/>
  <c r="H1321" i="11"/>
  <c r="H1350" i="11"/>
  <c r="W1350" i="11" s="1"/>
  <c r="G1349" i="11"/>
  <c r="G1434" i="11"/>
  <c r="W1434" i="11"/>
  <c r="H1469" i="11"/>
  <c r="H1466" i="11" s="1"/>
  <c r="G1466" i="11"/>
  <c r="G1528" i="11"/>
  <c r="H1533" i="11"/>
  <c r="H1532" i="11" s="1"/>
  <c r="G1532" i="11"/>
  <c r="H1609" i="11"/>
  <c r="H1606" i="11" s="1"/>
  <c r="G1606" i="11"/>
  <c r="J1622" i="11"/>
  <c r="N1622" i="11"/>
  <c r="R1622" i="11"/>
  <c r="V1622" i="11"/>
  <c r="L1110" i="11"/>
  <c r="P1118" i="11"/>
  <c r="R1118" i="11" s="1"/>
  <c r="L1138" i="11"/>
  <c r="M1138" i="11" s="1"/>
  <c r="P1146" i="11"/>
  <c r="R1146" i="11" s="1"/>
  <c r="J1156" i="11"/>
  <c r="H1161" i="11"/>
  <c r="J1162" i="11"/>
  <c r="H1170" i="11"/>
  <c r="W1187" i="11"/>
  <c r="H1190" i="11"/>
  <c r="L1190" i="11"/>
  <c r="P1190" i="11"/>
  <c r="T1190" i="11"/>
  <c r="W1205" i="11"/>
  <c r="H1208" i="11"/>
  <c r="L1208" i="11"/>
  <c r="P1208" i="11"/>
  <c r="T1208" i="11"/>
  <c r="W1223" i="11"/>
  <c r="K1222" i="11"/>
  <c r="O1222" i="11"/>
  <c r="S1222" i="11"/>
  <c r="W1231" i="11"/>
  <c r="W1232" i="11"/>
  <c r="W1239" i="11"/>
  <c r="W1240" i="11"/>
  <c r="J1241" i="11"/>
  <c r="N1241" i="11"/>
  <c r="R1241" i="11"/>
  <c r="V1241" i="11"/>
  <c r="W1247" i="11"/>
  <c r="G1249" i="11"/>
  <c r="K1249" i="11"/>
  <c r="O1249" i="11"/>
  <c r="S1249" i="11"/>
  <c r="W1250" i="11"/>
  <c r="W1256" i="11"/>
  <c r="W1257" i="11"/>
  <c r="J1258" i="11"/>
  <c r="N1258" i="11"/>
  <c r="R1258" i="11"/>
  <c r="V1258" i="11"/>
  <c r="W1265" i="11"/>
  <c r="W1272" i="11"/>
  <c r="W1273" i="11"/>
  <c r="G1276" i="11"/>
  <c r="H1279" i="11"/>
  <c r="W1279" i="11" s="1"/>
  <c r="G1281" i="11"/>
  <c r="H1283" i="11"/>
  <c r="W1288" i="11"/>
  <c r="G1292" i="11"/>
  <c r="H1450" i="11"/>
  <c r="G1463" i="11"/>
  <c r="L1466" i="11"/>
  <c r="P1466" i="11"/>
  <c r="T1466" i="11"/>
  <c r="I1494" i="11"/>
  <c r="M1494" i="11"/>
  <c r="Q1494" i="11"/>
  <c r="U1494" i="11"/>
  <c r="M1505" i="11"/>
  <c r="M1503" i="11" s="1"/>
  <c r="L1505" i="11"/>
  <c r="L1503" i="11" s="1"/>
  <c r="G1503" i="11"/>
  <c r="Q1517" i="11"/>
  <c r="H1542" i="11"/>
  <c r="H1541" i="11" s="1"/>
  <c r="G1541" i="11"/>
  <c r="P1177" i="11"/>
  <c r="G1218" i="11"/>
  <c r="G1222" i="11"/>
  <c r="G1227" i="11"/>
  <c r="G1252" i="11"/>
  <c r="G1264" i="11"/>
  <c r="J1434" i="11"/>
  <c r="J1693" i="11" s="1"/>
  <c r="N1434" i="11"/>
  <c r="N1693" i="11" s="1"/>
  <c r="R1434" i="11"/>
  <c r="R1693" i="11" s="1"/>
  <c r="V1434" i="11"/>
  <c r="V1693" i="11" s="1"/>
  <c r="G1439" i="11"/>
  <c r="G1450" i="11"/>
  <c r="K1450" i="11"/>
  <c r="O1450" i="11"/>
  <c r="S1450" i="11"/>
  <c r="W1450" i="11"/>
  <c r="G1458" i="11"/>
  <c r="K1458" i="11"/>
  <c r="O1458" i="11"/>
  <c r="S1458" i="11"/>
  <c r="W1458" i="11"/>
  <c r="I1477" i="11"/>
  <c r="M1477" i="11"/>
  <c r="Q1477" i="11"/>
  <c r="U1477" i="11"/>
  <c r="G1480" i="11"/>
  <c r="L1488" i="11"/>
  <c r="P1488" i="11"/>
  <c r="T1488" i="11"/>
  <c r="I1491" i="11"/>
  <c r="M1491" i="11"/>
  <c r="Q1491" i="11"/>
  <c r="U1491" i="11"/>
  <c r="G1494" i="11"/>
  <c r="H1500" i="11"/>
  <c r="L1500" i="11"/>
  <c r="P1500" i="11"/>
  <c r="T1500" i="11"/>
  <c r="H1513" i="11"/>
  <c r="H1512" i="11" s="1"/>
  <c r="G1512" i="11"/>
  <c r="V1522" i="11"/>
  <c r="G1544" i="11"/>
  <c r="H1567" i="11"/>
  <c r="H1566" i="11" s="1"/>
  <c r="G1566" i="11"/>
  <c r="H1617" i="11"/>
  <c r="H1614" i="11" s="1"/>
  <c r="G1614" i="11"/>
  <c r="H1619" i="11"/>
  <c r="L1619" i="11"/>
  <c r="P1619" i="11"/>
  <c r="T1619" i="11"/>
  <c r="G1356" i="11"/>
  <c r="K1356" i="11"/>
  <c r="O1356" i="11"/>
  <c r="S1356" i="11"/>
  <c r="W1357" i="11"/>
  <c r="H1458" i="11"/>
  <c r="L1458" i="11"/>
  <c r="P1458" i="11"/>
  <c r="T1458" i="11"/>
  <c r="I1473" i="11"/>
  <c r="M1473" i="11"/>
  <c r="Q1473" i="11"/>
  <c r="U1473" i="11"/>
  <c r="J1477" i="11"/>
  <c r="N1477" i="11"/>
  <c r="R1477" i="11"/>
  <c r="V1477" i="11"/>
  <c r="G1517" i="11"/>
  <c r="H1519" i="11"/>
  <c r="H1517" i="11" s="1"/>
  <c r="H1522" i="11"/>
  <c r="L1522" i="11"/>
  <c r="G1548" i="11"/>
  <c r="H1549" i="11"/>
  <c r="H1548" i="11" s="1"/>
  <c r="I1569" i="11"/>
  <c r="Q1569" i="11"/>
  <c r="J1590" i="11"/>
  <c r="N1590" i="11"/>
  <c r="V1590" i="11"/>
  <c r="G1641" i="11"/>
  <c r="H1643" i="11"/>
  <c r="H1641" i="11" s="1"/>
  <c r="J1528" i="11"/>
  <c r="N1528" i="11"/>
  <c r="R1528" i="11"/>
  <c r="V1528" i="11"/>
  <c r="H1604" i="11"/>
  <c r="H1600" i="11" s="1"/>
  <c r="G1600" i="11"/>
  <c r="H1613" i="11"/>
  <c r="H1610" i="11" s="1"/>
  <c r="G1610" i="11"/>
  <c r="G1522" i="11"/>
  <c r="K1522" i="11"/>
  <c r="O1522" i="11"/>
  <c r="S1522" i="11"/>
  <c r="W1522" i="11"/>
  <c r="I1536" i="11"/>
  <c r="M1536" i="11"/>
  <c r="Q1536" i="11"/>
  <c r="U1536" i="11"/>
  <c r="H1551" i="11"/>
  <c r="L1551" i="11"/>
  <c r="P1551" i="11"/>
  <c r="T1551" i="11"/>
  <c r="G1551" i="11"/>
  <c r="I1563" i="11"/>
  <c r="M1563" i="11"/>
  <c r="Q1563" i="11"/>
  <c r="U1563" i="11"/>
  <c r="U1569" i="11"/>
  <c r="P1581" i="11"/>
  <c r="T1581" i="11"/>
  <c r="N1583" i="11"/>
  <c r="N1581" i="11" s="1"/>
  <c r="M1583" i="11"/>
  <c r="M1581" i="11" s="1"/>
  <c r="L1583" i="11"/>
  <c r="L1581" i="11" s="1"/>
  <c r="G1581" i="11"/>
  <c r="L1606" i="11"/>
  <c r="P1606" i="11"/>
  <c r="T1606" i="11"/>
  <c r="L1614" i="11"/>
  <c r="P1614" i="11"/>
  <c r="T1614" i="11"/>
  <c r="I1644" i="11"/>
  <c r="M1644" i="11"/>
  <c r="Q1644" i="11"/>
  <c r="U1644" i="11"/>
  <c r="L1575" i="11"/>
  <c r="P1575" i="11"/>
  <c r="T1575" i="11"/>
  <c r="I1578" i="11"/>
  <c r="M1578" i="11"/>
  <c r="Q1578" i="11"/>
  <c r="U1578" i="11"/>
  <c r="G1595" i="11"/>
  <c r="I1622" i="11"/>
  <c r="M1622" i="11"/>
  <c r="Q1622" i="11"/>
  <c r="U1622" i="11"/>
  <c r="H1630" i="11"/>
  <c r="H1629" i="11" s="1"/>
  <c r="G1633" i="11"/>
  <c r="H1634" i="11"/>
  <c r="H1633" i="11" s="1"/>
  <c r="G1650" i="11"/>
  <c r="H1651" i="11"/>
  <c r="H1650" i="11" s="1"/>
  <c r="H1636" i="11"/>
  <c r="L1636" i="11"/>
  <c r="P1636" i="11"/>
  <c r="T1636" i="11"/>
  <c r="G1636" i="11"/>
  <c r="H1644" i="11"/>
  <c r="H1653" i="11"/>
  <c r="L1653" i="11"/>
  <c r="P1653" i="11"/>
  <c r="T1653" i="11"/>
  <c r="L1659" i="11"/>
  <c r="P1659" i="11"/>
  <c r="T1659" i="11"/>
  <c r="M1661" i="11"/>
  <c r="M1659" i="11" s="1"/>
  <c r="N1661" i="11"/>
  <c r="N1659" i="11" s="1"/>
  <c r="W881" i="10"/>
  <c r="W919" i="10"/>
  <c r="H925" i="10"/>
  <c r="W915" i="10"/>
  <c r="H934" i="10"/>
  <c r="W875" i="10"/>
  <c r="T959" i="10"/>
  <c r="T957" i="10" s="1"/>
  <c r="M962" i="10"/>
  <c r="M960" i="10" s="1"/>
  <c r="R962" i="10"/>
  <c r="R960" i="10" s="1"/>
  <c r="L1138" i="10"/>
  <c r="L1137" i="10" s="1"/>
  <c r="M1177" i="10"/>
  <c r="G1175" i="10"/>
  <c r="W1181" i="10"/>
  <c r="H865" i="10"/>
  <c r="W901" i="10"/>
  <c r="G906" i="10"/>
  <c r="W914" i="10"/>
  <c r="W935" i="10"/>
  <c r="W939" i="10"/>
  <c r="W953" i="10"/>
  <c r="P959" i="10"/>
  <c r="P957" i="10" s="1"/>
  <c r="T962" i="10"/>
  <c r="T960" i="10" s="1"/>
  <c r="P974" i="10"/>
  <c r="P972" i="10" s="1"/>
  <c r="H1096" i="10"/>
  <c r="H1097" i="10"/>
  <c r="I1097" i="10" s="1"/>
  <c r="J1097" i="10" s="1"/>
  <c r="P1119" i="10"/>
  <c r="L1124" i="10"/>
  <c r="H1137" i="10"/>
  <c r="H1170" i="10"/>
  <c r="H1175" i="10"/>
  <c r="W1206" i="10"/>
  <c r="H1477" i="10"/>
  <c r="G1477" i="10"/>
  <c r="K6" i="10"/>
  <c r="K862" i="10" s="1"/>
  <c r="G874" i="10"/>
  <c r="H917" i="10"/>
  <c r="W923" i="10"/>
  <c r="G925" i="10"/>
  <c r="W936" i="10"/>
  <c r="G952" i="10"/>
  <c r="H957" i="10"/>
  <c r="M959" i="10"/>
  <c r="M957" i="10" s="1"/>
  <c r="G960" i="10"/>
  <c r="S962" i="10"/>
  <c r="S960" i="10" s="1"/>
  <c r="O962" i="10"/>
  <c r="O960" i="10" s="1"/>
  <c r="L962" i="10"/>
  <c r="L960" i="10" s="1"/>
  <c r="Q962" i="10"/>
  <c r="Q960" i="10" s="1"/>
  <c r="V962" i="10"/>
  <c r="V960" i="10" s="1"/>
  <c r="G969" i="10"/>
  <c r="M971" i="10"/>
  <c r="M969" i="10" s="1"/>
  <c r="G972" i="10"/>
  <c r="M974" i="10"/>
  <c r="M972" i="10" s="1"/>
  <c r="G975" i="10"/>
  <c r="G979" i="10"/>
  <c r="G983" i="10"/>
  <c r="W984" i="10"/>
  <c r="W983" i="10" s="1"/>
  <c r="I998" i="10"/>
  <c r="M998" i="10"/>
  <c r="Q998" i="10"/>
  <c r="U998" i="10"/>
  <c r="G1003" i="10"/>
  <c r="I1032" i="10"/>
  <c r="M1032" i="10"/>
  <c r="Q1032" i="10"/>
  <c r="U1032" i="10"/>
  <c r="J1039" i="10"/>
  <c r="N1039" i="10"/>
  <c r="R1039" i="10"/>
  <c r="V1039" i="10"/>
  <c r="J1056" i="10"/>
  <c r="N1056" i="10"/>
  <c r="R1056" i="10"/>
  <c r="V1056" i="10"/>
  <c r="G1062" i="10"/>
  <c r="I1073" i="10"/>
  <c r="M1073" i="10"/>
  <c r="Q1073" i="10"/>
  <c r="U1073" i="10"/>
  <c r="J1105" i="10"/>
  <c r="K1105" i="10" s="1"/>
  <c r="H1116" i="10"/>
  <c r="L1117" i="10"/>
  <c r="J1130" i="10"/>
  <c r="M1139" i="10"/>
  <c r="N1147" i="10"/>
  <c r="O1178" i="10"/>
  <c r="R1178" i="10" s="1"/>
  <c r="U1178" i="10" s="1"/>
  <c r="J1183" i="10"/>
  <c r="N1183" i="10"/>
  <c r="O1190" i="10"/>
  <c r="W1192" i="10"/>
  <c r="J1190" i="10"/>
  <c r="I1198" i="10"/>
  <c r="Q1198" i="10"/>
  <c r="U1198" i="10"/>
  <c r="W1293" i="10"/>
  <c r="H1309" i="10"/>
  <c r="H1308" i="10" s="1"/>
  <c r="G1308" i="10"/>
  <c r="H1316" i="10"/>
  <c r="G1315" i="10"/>
  <c r="W1325" i="10"/>
  <c r="G1450" i="10"/>
  <c r="W883" i="10"/>
  <c r="W909" i="10"/>
  <c r="W926" i="10"/>
  <c r="W1040" i="10"/>
  <c r="W1057" i="10"/>
  <c r="I1107" i="10"/>
  <c r="J1107" i="10" s="1"/>
  <c r="M1125" i="10"/>
  <c r="G1123" i="10"/>
  <c r="H1317" i="10"/>
  <c r="W1317" i="10" s="1"/>
  <c r="H868" i="10"/>
  <c r="H866" i="10" s="1"/>
  <c r="W876" i="10"/>
  <c r="W880" i="10"/>
  <c r="W888" i="10"/>
  <c r="W893" i="10"/>
  <c r="W897" i="10"/>
  <c r="W918" i="10"/>
  <c r="W922" i="10"/>
  <c r="W927" i="10"/>
  <c r="U959" i="10"/>
  <c r="U957" i="10" s="1"/>
  <c r="I960" i="10"/>
  <c r="N962" i="10"/>
  <c r="N960" i="10" s="1"/>
  <c r="U971" i="10"/>
  <c r="U969" i="10" s="1"/>
  <c r="U974" i="10"/>
  <c r="U972" i="10" s="1"/>
  <c r="W977" i="10"/>
  <c r="W990" i="10"/>
  <c r="I1095" i="10"/>
  <c r="J1095" i="10" s="1"/>
  <c r="I1103" i="10"/>
  <c r="R1118" i="10"/>
  <c r="H1123" i="10"/>
  <c r="N1126" i="10"/>
  <c r="R1126" i="10"/>
  <c r="U1126" i="10" s="1"/>
  <c r="G1130" i="10"/>
  <c r="W1135" i="10"/>
  <c r="L1145" i="10"/>
  <c r="L1144" i="10" s="1"/>
  <c r="N1178" i="10"/>
  <c r="W1272" i="10"/>
  <c r="W1361" i="10"/>
  <c r="G1360" i="10"/>
  <c r="G1434" i="10"/>
  <c r="L1505" i="10"/>
  <c r="L1503" i="10" s="1"/>
  <c r="M1505" i="10"/>
  <c r="M1503" i="10" s="1"/>
  <c r="G1503" i="10"/>
  <c r="N1505" i="10"/>
  <c r="N1503" i="10" s="1"/>
  <c r="K1712" i="10"/>
  <c r="O1712" i="10"/>
  <c r="S1712" i="10"/>
  <c r="W944" i="10"/>
  <c r="W956" i="10"/>
  <c r="S959" i="10"/>
  <c r="S957" i="10" s="1"/>
  <c r="O959" i="10"/>
  <c r="O957" i="10" s="1"/>
  <c r="L959" i="10"/>
  <c r="L957" i="10" s="1"/>
  <c r="Q959" i="10"/>
  <c r="Q957" i="10" s="1"/>
  <c r="V959" i="10"/>
  <c r="V957" i="10" s="1"/>
  <c r="P962" i="10"/>
  <c r="P960" i="10" s="1"/>
  <c r="H964" i="10"/>
  <c r="W967" i="10"/>
  <c r="V971" i="10"/>
  <c r="V969" i="10" s="1"/>
  <c r="R971" i="10"/>
  <c r="R969" i="10" s="1"/>
  <c r="N971" i="10"/>
  <c r="N969" i="10" s="1"/>
  <c r="L971" i="10"/>
  <c r="L969" i="10" s="1"/>
  <c r="Q971" i="10"/>
  <c r="Q969" i="10" s="1"/>
  <c r="V974" i="10"/>
  <c r="V972" i="10" s="1"/>
  <c r="R974" i="10"/>
  <c r="R972" i="10" s="1"/>
  <c r="N974" i="10"/>
  <c r="N972" i="10" s="1"/>
  <c r="L974" i="10"/>
  <c r="L972" i="10" s="1"/>
  <c r="Q974" i="10"/>
  <c r="Q972" i="10" s="1"/>
  <c r="G986" i="10"/>
  <c r="K986" i="10"/>
  <c r="O986" i="10"/>
  <c r="S986" i="10"/>
  <c r="W987" i="10"/>
  <c r="W1000" i="10"/>
  <c r="W1001" i="10"/>
  <c r="W1026" i="10"/>
  <c r="W1027" i="10"/>
  <c r="W1034" i="10"/>
  <c r="W1035" i="10"/>
  <c r="W1042" i="10"/>
  <c r="W1045" i="10"/>
  <c r="W1051" i="10"/>
  <c r="W1052" i="10"/>
  <c r="W1067" i="10"/>
  <c r="W1068" i="10"/>
  <c r="W1075" i="10"/>
  <c r="L1110" i="10"/>
  <c r="L1109" i="10" s="1"/>
  <c r="O1112" i="10"/>
  <c r="Q1113" i="10"/>
  <c r="W1113" i="10" s="1"/>
  <c r="U1119" i="10"/>
  <c r="W1122" i="10"/>
  <c r="V1126" i="10"/>
  <c r="N1132" i="10"/>
  <c r="P1132" i="10" s="1"/>
  <c r="W1142" i="10"/>
  <c r="W1143" i="10"/>
  <c r="H1144" i="10"/>
  <c r="W1149" i="10"/>
  <c r="W1152" i="10"/>
  <c r="H1162" i="10"/>
  <c r="W1173" i="10"/>
  <c r="V1178" i="10"/>
  <c r="W1188" i="10"/>
  <c r="V1190" i="10"/>
  <c r="W1224" i="10"/>
  <c r="W1229" i="10"/>
  <c r="W1256" i="10"/>
  <c r="H1338" i="10"/>
  <c r="W1338" i="10" s="1"/>
  <c r="H1572" i="10"/>
  <c r="G1572" i="10"/>
  <c r="W1010" i="10"/>
  <c r="W1014" i="10"/>
  <c r="W1018" i="10"/>
  <c r="W1023" i="10"/>
  <c r="W1048" i="10"/>
  <c r="W1060" i="10"/>
  <c r="G1116" i="10"/>
  <c r="K1116" i="10"/>
  <c r="N1125" i="10"/>
  <c r="W1128" i="10"/>
  <c r="I1130" i="10"/>
  <c r="S1133" i="10"/>
  <c r="V1133" i="10" s="1"/>
  <c r="W1136" i="10"/>
  <c r="J1137" i="10"/>
  <c r="S1140" i="10"/>
  <c r="V1140" i="10" s="1"/>
  <c r="M1146" i="10"/>
  <c r="H1156" i="10"/>
  <c r="H1160" i="10"/>
  <c r="N1177" i="10"/>
  <c r="P1177" i="10" s="1"/>
  <c r="W1185" i="10"/>
  <c r="G1190" i="10"/>
  <c r="W1191" i="10"/>
  <c r="R1190" i="10"/>
  <c r="G1198" i="10"/>
  <c r="K1198" i="10"/>
  <c r="O1198" i="10"/>
  <c r="S1198" i="10"/>
  <c r="W1199" i="10"/>
  <c r="V1198" i="10"/>
  <c r="G1203" i="10"/>
  <c r="W1204" i="10"/>
  <c r="G1208" i="10"/>
  <c r="W1209" i="10"/>
  <c r="R1208" i="10"/>
  <c r="W1215" i="10"/>
  <c r="G1214" i="10"/>
  <c r="W1216" i="10"/>
  <c r="W1220" i="10"/>
  <c r="W1225" i="10"/>
  <c r="N1255" i="10"/>
  <c r="R1255" i="10"/>
  <c r="V1255" i="10"/>
  <c r="W1270" i="10"/>
  <c r="W1279" i="10"/>
  <c r="H1334" i="10"/>
  <c r="H1333" i="10" s="1"/>
  <c r="H1346" i="10"/>
  <c r="H1345" i="10" s="1"/>
  <c r="G1458" i="10"/>
  <c r="G1512" i="10"/>
  <c r="H1517" i="10"/>
  <c r="G1517" i="10"/>
  <c r="J1555" i="10"/>
  <c r="N1555" i="10"/>
  <c r="R1555" i="10"/>
  <c r="V1555" i="10"/>
  <c r="H1647" i="10"/>
  <c r="G1647" i="10"/>
  <c r="S1112" i="10"/>
  <c r="V1112" i="10" s="1"/>
  <c r="M1118" i="10"/>
  <c r="N1133" i="10"/>
  <c r="R1133" i="10"/>
  <c r="U1133" i="10" s="1"/>
  <c r="P1146" i="10"/>
  <c r="G1155" i="10"/>
  <c r="G1159" i="10"/>
  <c r="K1160" i="10"/>
  <c r="K1161" i="10"/>
  <c r="J1170" i="10"/>
  <c r="W1195" i="10"/>
  <c r="W1223" i="10"/>
  <c r="W1231" i="10"/>
  <c r="W1233" i="10"/>
  <c r="G1244" i="10"/>
  <c r="K1244" i="10"/>
  <c r="O1244" i="10"/>
  <c r="S1244" i="10"/>
  <c r="W1245" i="10"/>
  <c r="J1244" i="10"/>
  <c r="V1244" i="10"/>
  <c r="W1287" i="10"/>
  <c r="G1286" i="10"/>
  <c r="H1290" i="10"/>
  <c r="H1286" i="10" s="1"/>
  <c r="H1295" i="10"/>
  <c r="W1295" i="10" s="1"/>
  <c r="W1321" i="10"/>
  <c r="G1333" i="10"/>
  <c r="G1345" i="10"/>
  <c r="J1434" i="10"/>
  <c r="J1693" i="10" s="1"/>
  <c r="N1434" i="10"/>
  <c r="N1693" i="10" s="1"/>
  <c r="R1434" i="10"/>
  <c r="R1693" i="10" s="1"/>
  <c r="V1434" i="10"/>
  <c r="V1693" i="10" s="1"/>
  <c r="I1434" i="10"/>
  <c r="I1693" i="10" s="1"/>
  <c r="Q1434" i="10"/>
  <c r="Q1693" i="10" s="1"/>
  <c r="G1439" i="10"/>
  <c r="I1494" i="10"/>
  <c r="M1494" i="10"/>
  <c r="Q1494" i="10"/>
  <c r="U1494" i="10"/>
  <c r="W1232" i="10"/>
  <c r="I1234" i="10"/>
  <c r="M1234" i="10"/>
  <c r="Q1234" i="10"/>
  <c r="U1234" i="10"/>
  <c r="W1238" i="10"/>
  <c r="G1249" i="10"/>
  <c r="K1249" i="10"/>
  <c r="O1249" i="10"/>
  <c r="S1249" i="10"/>
  <c r="W1250" i="10"/>
  <c r="I1255" i="10"/>
  <c r="M1255" i="10"/>
  <c r="Q1255" i="10"/>
  <c r="U1255" i="10"/>
  <c r="W1268" i="10"/>
  <c r="I1271" i="10"/>
  <c r="M1271" i="10"/>
  <c r="Q1271" i="10"/>
  <c r="U1271" i="10"/>
  <c r="H1278" i="10"/>
  <c r="G1276" i="10"/>
  <c r="W1283" i="10"/>
  <c r="H1303" i="10"/>
  <c r="H1312" i="10"/>
  <c r="H1320" i="10"/>
  <c r="H1319" i="10" s="1"/>
  <c r="G1319" i="10"/>
  <c r="H1324" i="10"/>
  <c r="H1322" i="10" s="1"/>
  <c r="G1322" i="10"/>
  <c r="H1329" i="10"/>
  <c r="H1327" i="10" s="1"/>
  <c r="G1327" i="10"/>
  <c r="H1337" i="10"/>
  <c r="G1336" i="10"/>
  <c r="H1341" i="10"/>
  <c r="H1339" i="10" s="1"/>
  <c r="G1339" i="10"/>
  <c r="H1349" i="10"/>
  <c r="G1353" i="10"/>
  <c r="J1439" i="10"/>
  <c r="J1699" i="10" s="1"/>
  <c r="N1439" i="10"/>
  <c r="N1699" i="10" s="1"/>
  <c r="R1439" i="10"/>
  <c r="R1699" i="10" s="1"/>
  <c r="V1439" i="10"/>
  <c r="V1699" i="10" s="1"/>
  <c r="I1444" i="10"/>
  <c r="M1444" i="10"/>
  <c r="Q1444" i="10"/>
  <c r="U1444" i="10"/>
  <c r="H1454" i="10"/>
  <c r="L1454" i="10"/>
  <c r="P1454" i="10"/>
  <c r="T1454" i="10"/>
  <c r="H1463" i="10"/>
  <c r="L1463" i="10"/>
  <c r="P1463" i="10"/>
  <c r="T1463" i="10"/>
  <c r="I1466" i="10"/>
  <c r="M1466" i="10"/>
  <c r="Q1466" i="10"/>
  <c r="U1466" i="10"/>
  <c r="G1485" i="10"/>
  <c r="H1528" i="10"/>
  <c r="L1528" i="10"/>
  <c r="P1528" i="10"/>
  <c r="T1528" i="10"/>
  <c r="G1563" i="10"/>
  <c r="H1563" i="10"/>
  <c r="L1641" i="10"/>
  <c r="P1641" i="10"/>
  <c r="T1641" i="10"/>
  <c r="P1111" i="10"/>
  <c r="R1111" i="10" s="1"/>
  <c r="L1131" i="10"/>
  <c r="L1130" i="10" s="1"/>
  <c r="P1139" i="10"/>
  <c r="W1202" i="10"/>
  <c r="J1203" i="10"/>
  <c r="N1203" i="10"/>
  <c r="R1203" i="10"/>
  <c r="V1203" i="10"/>
  <c r="W1219" i="10"/>
  <c r="H1222" i="10"/>
  <c r="L1222" i="10"/>
  <c r="P1222" i="10"/>
  <c r="T1222" i="10"/>
  <c r="W1236" i="10"/>
  <c r="J1237" i="10"/>
  <c r="N1237" i="10"/>
  <c r="R1237" i="10"/>
  <c r="V1237" i="10"/>
  <c r="W1253" i="10"/>
  <c r="W1257" i="10"/>
  <c r="G1258" i="10"/>
  <c r="K1258" i="10"/>
  <c r="O1258" i="10"/>
  <c r="S1258" i="10"/>
  <c r="W1259" i="10"/>
  <c r="W1265" i="10"/>
  <c r="W1266" i="10"/>
  <c r="J1267" i="10"/>
  <c r="N1267" i="10"/>
  <c r="R1267" i="10"/>
  <c r="V1267" i="10"/>
  <c r="W1273" i="10"/>
  <c r="H1282" i="10"/>
  <c r="H1281" i="10" s="1"/>
  <c r="G1281" i="10"/>
  <c r="H1299" i="10"/>
  <c r="W1299" i="10" s="1"/>
  <c r="W1313" i="10"/>
  <c r="W1312" i="10" s="1"/>
  <c r="W1350" i="10"/>
  <c r="W1349" i="10" s="1"/>
  <c r="G1356" i="10"/>
  <c r="W1365" i="10"/>
  <c r="W1364" i="10" s="1"/>
  <c r="G1364" i="10"/>
  <c r="I1439" i="10"/>
  <c r="I1699" i="10" s="1"/>
  <c r="M1439" i="10"/>
  <c r="M1699" i="10" s="1"/>
  <c r="Q1439" i="10"/>
  <c r="Q1699" i="10" s="1"/>
  <c r="U1439" i="10"/>
  <c r="U1699" i="10" s="1"/>
  <c r="L1444" i="10"/>
  <c r="P1444" i="10"/>
  <c r="T1444" i="10"/>
  <c r="G1454" i="10"/>
  <c r="K1454" i="10"/>
  <c r="O1454" i="10"/>
  <c r="S1454" i="10"/>
  <c r="W1454" i="10"/>
  <c r="G1463" i="10"/>
  <c r="K1463" i="10"/>
  <c r="O1463" i="10"/>
  <c r="S1463" i="10"/>
  <c r="W1463" i="10"/>
  <c r="L1466" i="10"/>
  <c r="L1712" i="10" s="1"/>
  <c r="P1466" i="10"/>
  <c r="P1712" i="10" s="1"/>
  <c r="T1466" i="10"/>
  <c r="T1712" i="10" s="1"/>
  <c r="I1470" i="10"/>
  <c r="U1470" i="10"/>
  <c r="G1497" i="10"/>
  <c r="N1522" i="10"/>
  <c r="V1522" i="10"/>
  <c r="I1551" i="10"/>
  <c r="M1551" i="10"/>
  <c r="Q1551" i="10"/>
  <c r="U1551" i="10"/>
  <c r="H1578" i="10"/>
  <c r="G1578" i="10"/>
  <c r="I1600" i="10"/>
  <c r="M1600" i="10"/>
  <c r="Q1600" i="10"/>
  <c r="W1262" i="10"/>
  <c r="W1357" i="10"/>
  <c r="H1470" i="10"/>
  <c r="L1470" i="10"/>
  <c r="P1470" i="10"/>
  <c r="T1470" i="10"/>
  <c r="J1512" i="10"/>
  <c r="N1512" i="10"/>
  <c r="R1512" i="10"/>
  <c r="V1512" i="10"/>
  <c r="G1528" i="10"/>
  <c r="K1528" i="10"/>
  <c r="O1528" i="10"/>
  <c r="S1528" i="10"/>
  <c r="W1528" i="10"/>
  <c r="G1536" i="10"/>
  <c r="K1536" i="10"/>
  <c r="O1536" i="10"/>
  <c r="S1536" i="10"/>
  <c r="W1536" i="10"/>
  <c r="I1555" i="10"/>
  <c r="M1555" i="10"/>
  <c r="Q1555" i="10"/>
  <c r="U1555" i="10"/>
  <c r="G1558" i="10"/>
  <c r="H1566" i="10"/>
  <c r="L1566" i="10"/>
  <c r="P1566" i="10"/>
  <c r="T1566" i="10"/>
  <c r="I1569" i="10"/>
  <c r="M1569" i="10"/>
  <c r="Q1569" i="10"/>
  <c r="U1569" i="10"/>
  <c r="H1600" i="10"/>
  <c r="P1600" i="10"/>
  <c r="I1610" i="10"/>
  <c r="M1610" i="10"/>
  <c r="Q1610" i="10"/>
  <c r="U1610" i="10"/>
  <c r="G1633" i="10"/>
  <c r="H1633" i="10"/>
  <c r="I1473" i="10"/>
  <c r="M1473" i="10"/>
  <c r="Q1473" i="10"/>
  <c r="U1473" i="10"/>
  <c r="L1488" i="10"/>
  <c r="P1488" i="10"/>
  <c r="T1488" i="10"/>
  <c r="I1491" i="10"/>
  <c r="M1491" i="10"/>
  <c r="Q1491" i="10"/>
  <c r="U1491" i="10"/>
  <c r="G1494" i="10"/>
  <c r="L1500" i="10"/>
  <c r="P1500" i="10"/>
  <c r="T1500" i="10"/>
  <c r="J1517" i="10"/>
  <c r="N1517" i="10"/>
  <c r="R1517" i="10"/>
  <c r="V1517" i="10"/>
  <c r="I1522" i="10"/>
  <c r="M1522" i="10"/>
  <c r="Q1522" i="10"/>
  <c r="U1522" i="10"/>
  <c r="L1532" i="10"/>
  <c r="P1532" i="10"/>
  <c r="T1532" i="10"/>
  <c r="L1541" i="10"/>
  <c r="P1541" i="10"/>
  <c r="T1541" i="10"/>
  <c r="I1544" i="10"/>
  <c r="M1544" i="10"/>
  <c r="Q1544" i="10"/>
  <c r="U1544" i="10"/>
  <c r="I1548" i="10"/>
  <c r="M1548" i="10"/>
  <c r="Q1548" i="10"/>
  <c r="U1548" i="10"/>
  <c r="G1551" i="10"/>
  <c r="J1558" i="10"/>
  <c r="N1558" i="10"/>
  <c r="R1558" i="10"/>
  <c r="V1558" i="10"/>
  <c r="G1566" i="10"/>
  <c r="K1566" i="10"/>
  <c r="O1566" i="10"/>
  <c r="S1566" i="10"/>
  <c r="W1566" i="10"/>
  <c r="H1569" i="10"/>
  <c r="L1569" i="10"/>
  <c r="P1569" i="10"/>
  <c r="T1569" i="10"/>
  <c r="H1595" i="10"/>
  <c r="G1595" i="10"/>
  <c r="I1575" i="10"/>
  <c r="M1575" i="10"/>
  <c r="Q1575" i="10"/>
  <c r="U1575" i="10"/>
  <c r="K1582" i="10"/>
  <c r="K1581" i="10" s="1"/>
  <c r="G1581" i="10"/>
  <c r="I1590" i="10"/>
  <c r="M1590" i="10"/>
  <c r="Q1590" i="10"/>
  <c r="U1590" i="10"/>
  <c r="L1590" i="10"/>
  <c r="P1590" i="10"/>
  <c r="T1590" i="10"/>
  <c r="G1622" i="10"/>
  <c r="G1650" i="10"/>
  <c r="G1600" i="10"/>
  <c r="I1606" i="10"/>
  <c r="M1606" i="10"/>
  <c r="Q1606" i="10"/>
  <c r="U1606" i="10"/>
  <c r="G1610" i="10"/>
  <c r="I1614" i="10"/>
  <c r="M1614" i="10"/>
  <c r="Q1614" i="10"/>
  <c r="U1614" i="10"/>
  <c r="G1619" i="10"/>
  <c r="H1656" i="10"/>
  <c r="G1626" i="10"/>
  <c r="G1629" i="10"/>
  <c r="I1644" i="10"/>
  <c r="M1644" i="10"/>
  <c r="Q1644" i="10"/>
  <c r="U1644" i="10"/>
  <c r="G1663" i="10"/>
  <c r="P1659" i="10"/>
  <c r="T1659" i="10"/>
  <c r="M1661" i="10"/>
  <c r="M1659" i="10" s="1"/>
  <c r="N1661" i="10"/>
  <c r="N1659" i="10" s="1"/>
  <c r="L6" i="9"/>
  <c r="L862" i="9" s="1"/>
  <c r="L861" i="9"/>
  <c r="H874" i="9"/>
  <c r="W877" i="9"/>
  <c r="W916" i="9"/>
  <c r="S959" i="9"/>
  <c r="S957" i="9" s="1"/>
  <c r="T974" i="9"/>
  <c r="T972" i="9" s="1"/>
  <c r="W1004" i="9"/>
  <c r="W1007" i="9"/>
  <c r="W1026" i="9"/>
  <c r="W1037" i="9"/>
  <c r="J6" i="9"/>
  <c r="J862" i="9" s="1"/>
  <c r="J233" i="9"/>
  <c r="N233" i="9"/>
  <c r="R233" i="9"/>
  <c r="V233" i="9"/>
  <c r="G816" i="9"/>
  <c r="K816" i="9"/>
  <c r="O816" i="9"/>
  <c r="S816" i="9"/>
  <c r="W816" i="9"/>
  <c r="K861" i="9"/>
  <c r="N1712" i="9"/>
  <c r="W871" i="9"/>
  <c r="G874" i="9"/>
  <c r="J874" i="9"/>
  <c r="N874" i="9"/>
  <c r="R874" i="9"/>
  <c r="V874" i="9"/>
  <c r="W907" i="9"/>
  <c r="G906" i="9"/>
  <c r="W908" i="9"/>
  <c r="W909" i="9"/>
  <c r="W932" i="9"/>
  <c r="O959" i="9"/>
  <c r="O957" i="9" s="1"/>
  <c r="U962" i="9"/>
  <c r="U960" i="9" s="1"/>
  <c r="Q962" i="9"/>
  <c r="Q960" i="9" s="1"/>
  <c r="M962" i="9"/>
  <c r="M960" i="9" s="1"/>
  <c r="H960" i="9"/>
  <c r="T962" i="9"/>
  <c r="T960" i="9" s="1"/>
  <c r="O962" i="9"/>
  <c r="O960" i="9" s="1"/>
  <c r="S962" i="9"/>
  <c r="S960" i="9" s="1"/>
  <c r="N962" i="9"/>
  <c r="N960" i="9" s="1"/>
  <c r="L962" i="9"/>
  <c r="L960" i="9" s="1"/>
  <c r="R974" i="9"/>
  <c r="R972" i="9" s="1"/>
  <c r="W1014" i="9"/>
  <c r="G1017" i="9"/>
  <c r="K1017" i="9"/>
  <c r="W1018" i="9"/>
  <c r="W1034" i="9"/>
  <c r="W1054" i="9"/>
  <c r="G1070" i="9"/>
  <c r="W1071" i="9"/>
  <c r="G1073" i="9"/>
  <c r="K1073" i="9"/>
  <c r="O1073" i="9"/>
  <c r="S1073" i="9"/>
  <c r="W1074" i="9"/>
  <c r="N1119" i="9"/>
  <c r="O1119" i="9"/>
  <c r="R1119" i="9" s="1"/>
  <c r="H1123" i="9"/>
  <c r="G1123" i="9"/>
  <c r="J1130" i="9"/>
  <c r="I1144" i="9"/>
  <c r="M1146" i="9"/>
  <c r="W1272" i="9"/>
  <c r="H1341" i="9"/>
  <c r="H1339" i="9" s="1"/>
  <c r="G1339" i="9"/>
  <c r="H1351" i="9"/>
  <c r="W1351" i="9" s="1"/>
  <c r="J1712" i="9"/>
  <c r="W944" i="9"/>
  <c r="G943" i="9"/>
  <c r="W967" i="9"/>
  <c r="W1063" i="9"/>
  <c r="H1097" i="9"/>
  <c r="I1097" i="9" s="1"/>
  <c r="G1116" i="9"/>
  <c r="L1131" i="9"/>
  <c r="L1130" i="9" s="1"/>
  <c r="W1041" i="9"/>
  <c r="W1052" i="9"/>
  <c r="W1058" i="9"/>
  <c r="W1068" i="9"/>
  <c r="I1103" i="9"/>
  <c r="J1106" i="9"/>
  <c r="K1106" i="9" s="1"/>
  <c r="I1109" i="9"/>
  <c r="K1116" i="9"/>
  <c r="H1144" i="9"/>
  <c r="G1144" i="9"/>
  <c r="P1147" i="9"/>
  <c r="J1170" i="9"/>
  <c r="G1330" i="9"/>
  <c r="H1331" i="9"/>
  <c r="H1330" i="9" s="1"/>
  <c r="H1485" i="9"/>
  <c r="G1485" i="9"/>
  <c r="W949" i="9"/>
  <c r="R959" i="9"/>
  <c r="R957" i="9" s="1"/>
  <c r="P1119" i="9"/>
  <c r="S1119" i="9" s="1"/>
  <c r="L1124" i="9"/>
  <c r="L1123" i="9" s="1"/>
  <c r="H1130" i="9"/>
  <c r="O1147" i="9"/>
  <c r="H1170" i="9"/>
  <c r="H1175" i="9"/>
  <c r="W1323" i="9"/>
  <c r="H1473" i="9"/>
  <c r="G1473" i="9"/>
  <c r="H865" i="9"/>
  <c r="H870" i="9"/>
  <c r="H869" i="9" s="1"/>
  <c r="W878" i="9"/>
  <c r="M974" i="9"/>
  <c r="M972" i="9" s="1"/>
  <c r="W989" i="9"/>
  <c r="W996" i="9"/>
  <c r="I6" i="9"/>
  <c r="I862" i="9" s="1"/>
  <c r="G866" i="9"/>
  <c r="W867" i="9"/>
  <c r="W866" i="9" s="1"/>
  <c r="G879" i="9"/>
  <c r="W885" i="9"/>
  <c r="G884" i="9"/>
  <c r="W886" i="9"/>
  <c r="W887" i="9"/>
  <c r="G890" i="9"/>
  <c r="W891" i="9"/>
  <c r="W892" i="9"/>
  <c r="G894" i="9"/>
  <c r="W895" i="9"/>
  <c r="W896" i="9"/>
  <c r="G898" i="9"/>
  <c r="W899" i="9"/>
  <c r="W900" i="9"/>
  <c r="G903" i="9"/>
  <c r="W904" i="9"/>
  <c r="W905" i="9"/>
  <c r="W919" i="9"/>
  <c r="G920" i="9"/>
  <c r="W921" i="9"/>
  <c r="W923" i="9"/>
  <c r="G925" i="9"/>
  <c r="W926" i="9"/>
  <c r="G928" i="9"/>
  <c r="W929" i="9"/>
  <c r="W930" i="9"/>
  <c r="V962" i="9"/>
  <c r="V960" i="9" s="1"/>
  <c r="W965" i="9"/>
  <c r="V971" i="9"/>
  <c r="V969" i="9" s="1"/>
  <c r="U974" i="9"/>
  <c r="U972" i="9" s="1"/>
  <c r="Q974" i="9"/>
  <c r="Q972" i="9" s="1"/>
  <c r="W1002" i="9"/>
  <c r="W1010" i="9"/>
  <c r="W1012" i="9"/>
  <c r="J1013" i="9"/>
  <c r="V1013" i="9"/>
  <c r="W1023" i="9"/>
  <c r="W1024" i="9"/>
  <c r="P1025" i="9"/>
  <c r="W1027" i="9"/>
  <c r="G1029" i="9"/>
  <c r="K1029" i="9"/>
  <c r="W1030" i="9"/>
  <c r="W1038" i="9"/>
  <c r="W1060" i="9"/>
  <c r="I1096" i="9"/>
  <c r="J1096" i="9" s="1"/>
  <c r="I1116" i="9"/>
  <c r="M1118" i="9"/>
  <c r="P1126" i="9"/>
  <c r="S1126" i="9" s="1"/>
  <c r="I1137" i="9"/>
  <c r="G1137" i="9"/>
  <c r="K1144" i="9"/>
  <c r="W1153" i="9"/>
  <c r="W1262" i="9"/>
  <c r="W880" i="9"/>
  <c r="W888" i="9"/>
  <c r="W893" i="9"/>
  <c r="W897" i="9"/>
  <c r="W901" i="9"/>
  <c r="W914" i="9"/>
  <c r="W922" i="9"/>
  <c r="W927" i="9"/>
  <c r="W939" i="9"/>
  <c r="U959" i="9"/>
  <c r="U957" i="9" s="1"/>
  <c r="L959" i="9"/>
  <c r="L957" i="9" s="1"/>
  <c r="P959" i="9"/>
  <c r="P957" i="9" s="1"/>
  <c r="T959" i="9"/>
  <c r="T957" i="9" s="1"/>
  <c r="G969" i="9"/>
  <c r="N971" i="9"/>
  <c r="N969" i="9" s="1"/>
  <c r="S971" i="9"/>
  <c r="S969" i="9" s="1"/>
  <c r="G972" i="9"/>
  <c r="N974" i="9"/>
  <c r="N972" i="9" s="1"/>
  <c r="S974" i="9"/>
  <c r="S972" i="9" s="1"/>
  <c r="G975" i="9"/>
  <c r="W976" i="9"/>
  <c r="G998" i="9"/>
  <c r="K998" i="9"/>
  <c r="O998" i="9"/>
  <c r="S998" i="9"/>
  <c r="W999" i="9"/>
  <c r="W1015" i="9"/>
  <c r="G1032" i="9"/>
  <c r="K1032" i="9"/>
  <c r="O1032" i="9"/>
  <c r="S1032" i="9"/>
  <c r="W1033" i="9"/>
  <c r="W1049" i="9"/>
  <c r="W1065" i="9"/>
  <c r="N1112" i="9"/>
  <c r="R1112" i="9"/>
  <c r="U1112" i="9" s="1"/>
  <c r="Q1113" i="9"/>
  <c r="W1113" i="9" s="1"/>
  <c r="J1123" i="9"/>
  <c r="G1130" i="9"/>
  <c r="K1130" i="9"/>
  <c r="U1133" i="9"/>
  <c r="N1140" i="9"/>
  <c r="R1140" i="9"/>
  <c r="U1140" i="9" s="1"/>
  <c r="Q1141" i="9"/>
  <c r="W1141" i="9" s="1"/>
  <c r="I1170" i="9"/>
  <c r="W1201" i="9"/>
  <c r="G1292" i="9"/>
  <c r="H1293" i="9"/>
  <c r="H1292" i="9" s="1"/>
  <c r="H1310" i="9"/>
  <c r="W1310" i="9" s="1"/>
  <c r="G1434" i="9"/>
  <c r="G1439" i="9"/>
  <c r="H1614" i="9"/>
  <c r="G1614" i="9"/>
  <c r="H957" i="9"/>
  <c r="M959" i="9"/>
  <c r="M957" i="9" s="1"/>
  <c r="Q959" i="9"/>
  <c r="Q957" i="9" s="1"/>
  <c r="V959" i="9"/>
  <c r="V957" i="9" s="1"/>
  <c r="W966" i="9"/>
  <c r="I969" i="9"/>
  <c r="W970" i="9"/>
  <c r="O971" i="9"/>
  <c r="O969" i="9" s="1"/>
  <c r="I972" i="9"/>
  <c r="W973" i="9"/>
  <c r="O974" i="9"/>
  <c r="O972" i="9" s="1"/>
  <c r="W994" i="9"/>
  <c r="W1011" i="9"/>
  <c r="I1013" i="9"/>
  <c r="M1013" i="9"/>
  <c r="Q1013" i="9"/>
  <c r="U1013" i="9"/>
  <c r="W1028" i="9"/>
  <c r="J1029" i="9"/>
  <c r="N1029" i="9"/>
  <c r="R1029" i="9"/>
  <c r="V1029" i="9"/>
  <c r="W1045" i="9"/>
  <c r="I1047" i="9"/>
  <c r="M1047" i="9"/>
  <c r="Q1047" i="9"/>
  <c r="U1047" i="9"/>
  <c r="W1061" i="9"/>
  <c r="J1062" i="9"/>
  <c r="N1062" i="9"/>
  <c r="R1062" i="9"/>
  <c r="V1062" i="9"/>
  <c r="H1094" i="9"/>
  <c r="H1095" i="9"/>
  <c r="H1098" i="9"/>
  <c r="I1104" i="9"/>
  <c r="J1104" i="9" s="1"/>
  <c r="I1105" i="9"/>
  <c r="I1107" i="9"/>
  <c r="J1108" i="9"/>
  <c r="H1109" i="9"/>
  <c r="N1111" i="9"/>
  <c r="P1111" i="9" s="1"/>
  <c r="V1112" i="9"/>
  <c r="W1114" i="9"/>
  <c r="W1115" i="9"/>
  <c r="J1116" i="9"/>
  <c r="Q1120" i="9"/>
  <c r="W1120" i="9" s="1"/>
  <c r="M1132" i="9"/>
  <c r="N1132" i="9"/>
  <c r="P1132" i="9" s="1"/>
  <c r="H1137" i="9"/>
  <c r="N1139" i="9"/>
  <c r="P1139" i="9" s="1"/>
  <c r="V1140" i="9"/>
  <c r="W1142" i="9"/>
  <c r="W1143" i="9"/>
  <c r="J1144" i="9"/>
  <c r="W1150" i="9"/>
  <c r="G1159" i="9"/>
  <c r="R1190" i="9"/>
  <c r="W1225" i="9"/>
  <c r="W1247" i="9"/>
  <c r="G1308" i="9"/>
  <c r="H1325" i="9"/>
  <c r="H1322" i="9" s="1"/>
  <c r="G1322" i="9"/>
  <c r="G1353" i="9"/>
  <c r="W1354" i="9"/>
  <c r="W1363" i="9"/>
  <c r="G1360" i="9"/>
  <c r="L1117" i="9"/>
  <c r="L1116" i="9" s="1"/>
  <c r="P1125" i="9"/>
  <c r="R1125" i="9" s="1"/>
  <c r="T1125" i="9" s="1"/>
  <c r="L1145" i="9"/>
  <c r="W1152" i="9"/>
  <c r="I1161" i="9"/>
  <c r="K1161" i="9"/>
  <c r="W1173" i="9"/>
  <c r="W1188" i="9"/>
  <c r="W1229" i="9"/>
  <c r="W1254" i="9"/>
  <c r="W1256" i="9"/>
  <c r="H1279" i="9"/>
  <c r="H1276" i="9" s="1"/>
  <c r="H1282" i="9"/>
  <c r="W1282" i="9" s="1"/>
  <c r="G1281" i="9"/>
  <c r="G1300" i="9"/>
  <c r="G1312" i="9"/>
  <c r="H1317" i="9"/>
  <c r="W1317" i="9" s="1"/>
  <c r="H1320" i="9"/>
  <c r="H1319" i="9" s="1"/>
  <c r="G1319" i="9"/>
  <c r="G1333" i="9"/>
  <c r="H1338" i="9"/>
  <c r="W1338" i="9" s="1"/>
  <c r="H1343" i="9"/>
  <c r="H1342" i="9" s="1"/>
  <c r="G1342" i="9"/>
  <c r="H1346" i="9"/>
  <c r="G1345" i="9"/>
  <c r="H1454" i="9"/>
  <c r="H1600" i="9"/>
  <c r="G1600" i="9"/>
  <c r="L971" i="9"/>
  <c r="P971" i="9"/>
  <c r="P969" i="9" s="1"/>
  <c r="L974" i="9"/>
  <c r="L972" i="9" s="1"/>
  <c r="P974" i="9"/>
  <c r="P972" i="9" s="1"/>
  <c r="L1110" i="9"/>
  <c r="P1118" i="9"/>
  <c r="R1118" i="9" s="1"/>
  <c r="L1138" i="9"/>
  <c r="P1146" i="9"/>
  <c r="R1146" i="9" s="1"/>
  <c r="Q1148" i="9"/>
  <c r="W1148" i="9" s="1"/>
  <c r="L1151" i="9"/>
  <c r="H1161" i="9"/>
  <c r="I1162" i="9"/>
  <c r="G1170" i="9"/>
  <c r="P1178" i="9"/>
  <c r="S1178" i="9" s="1"/>
  <c r="J1183" i="9"/>
  <c r="V1183" i="9"/>
  <c r="I1190" i="9"/>
  <c r="M1190" i="9"/>
  <c r="Q1190" i="9"/>
  <c r="U1190" i="9"/>
  <c r="W1195" i="9"/>
  <c r="M1198" i="9"/>
  <c r="Q1198" i="9"/>
  <c r="W1206" i="9"/>
  <c r="J1222" i="9"/>
  <c r="V1222" i="9"/>
  <c r="W1231" i="9"/>
  <c r="W1233" i="9"/>
  <c r="G1244" i="9"/>
  <c r="K1244" i="9"/>
  <c r="O1244" i="9"/>
  <c r="S1244" i="9"/>
  <c r="W1245" i="9"/>
  <c r="J1244" i="9"/>
  <c r="V1244" i="9"/>
  <c r="W1257" i="9"/>
  <c r="V1271" i="9"/>
  <c r="W1277" i="9"/>
  <c r="H1284" i="9"/>
  <c r="W1284" i="9" s="1"/>
  <c r="W1287" i="9"/>
  <c r="G1286" i="9"/>
  <c r="H1301" i="9"/>
  <c r="H1300" i="9" s="1"/>
  <c r="H1313" i="9"/>
  <c r="H1312" i="9" s="1"/>
  <c r="H1329" i="9"/>
  <c r="G1327" i="9"/>
  <c r="H1334" i="9"/>
  <c r="W1355" i="9"/>
  <c r="H1480" i="9"/>
  <c r="G1480" i="9"/>
  <c r="G1488" i="9"/>
  <c r="H1488" i="9"/>
  <c r="G1500" i="9"/>
  <c r="H1500" i="9"/>
  <c r="G1175" i="9"/>
  <c r="K1175" i="9"/>
  <c r="W1191" i="9"/>
  <c r="G1198" i="9"/>
  <c r="K1198" i="9"/>
  <c r="O1198" i="9"/>
  <c r="S1198" i="9"/>
  <c r="W1199" i="9"/>
  <c r="W1204" i="9"/>
  <c r="W1209" i="9"/>
  <c r="W1215" i="9"/>
  <c r="W1216" i="9"/>
  <c r="H1218" i="9"/>
  <c r="L1218" i="9"/>
  <c r="P1218" i="9"/>
  <c r="T1218" i="9"/>
  <c r="W1232" i="9"/>
  <c r="I1234" i="9"/>
  <c r="M1234" i="9"/>
  <c r="Q1234" i="9"/>
  <c r="U1234" i="9"/>
  <c r="W1238" i="9"/>
  <c r="G1249" i="9"/>
  <c r="K1249" i="9"/>
  <c r="O1249" i="9"/>
  <c r="S1249" i="9"/>
  <c r="W1250" i="9"/>
  <c r="W1265" i="9"/>
  <c r="W1266" i="9"/>
  <c r="I1267" i="9"/>
  <c r="M1267" i="9"/>
  <c r="Q1267" i="9"/>
  <c r="U1267" i="9"/>
  <c r="H1316" i="9"/>
  <c r="G1315" i="9"/>
  <c r="H1337" i="9"/>
  <c r="G1336" i="9"/>
  <c r="W1350" i="9"/>
  <c r="W1358" i="9"/>
  <c r="W1365" i="9"/>
  <c r="W1364" i="9" s="1"/>
  <c r="G1364" i="9"/>
  <c r="U1466" i="9"/>
  <c r="I1477" i="9"/>
  <c r="M1477" i="9"/>
  <c r="Q1477" i="9"/>
  <c r="U1477" i="9"/>
  <c r="J1480" i="9"/>
  <c r="N1480" i="9"/>
  <c r="R1480" i="9"/>
  <c r="V1480" i="9"/>
  <c r="H1522" i="9"/>
  <c r="H1528" i="9"/>
  <c r="L1528" i="9"/>
  <c r="P1528" i="9"/>
  <c r="T1528" i="9"/>
  <c r="G1528" i="9"/>
  <c r="I1544" i="9"/>
  <c r="M1544" i="9"/>
  <c r="Q1544" i="9"/>
  <c r="H1575" i="9"/>
  <c r="L1575" i="9"/>
  <c r="P1575" i="9"/>
  <c r="T1575" i="9"/>
  <c r="M1177" i="9"/>
  <c r="G1179" i="9"/>
  <c r="K1179" i="9"/>
  <c r="O1179" i="9"/>
  <c r="S1179" i="9"/>
  <c r="W1180" i="9"/>
  <c r="H1183" i="9"/>
  <c r="L1183" i="9"/>
  <c r="P1183" i="9"/>
  <c r="T1183" i="9"/>
  <c r="W1202" i="9"/>
  <c r="J1203" i="9"/>
  <c r="N1203" i="9"/>
  <c r="R1203" i="9"/>
  <c r="V1203" i="9"/>
  <c r="W1219" i="9"/>
  <c r="H1222" i="9"/>
  <c r="L1222" i="9"/>
  <c r="P1222" i="9"/>
  <c r="T1222" i="9"/>
  <c r="W1236" i="9"/>
  <c r="J1237" i="9"/>
  <c r="N1237" i="9"/>
  <c r="R1237" i="9"/>
  <c r="V1237" i="9"/>
  <c r="W1253" i="9"/>
  <c r="I1255" i="9"/>
  <c r="M1255" i="9"/>
  <c r="Q1255" i="9"/>
  <c r="U1255" i="9"/>
  <c r="W1269" i="9"/>
  <c r="I1271" i="9"/>
  <c r="M1271" i="9"/>
  <c r="Q1271" i="9"/>
  <c r="U1271" i="9"/>
  <c r="W1283" i="9"/>
  <c r="W1309" i="9"/>
  <c r="W1321" i="9"/>
  <c r="G1356" i="9"/>
  <c r="W1357" i="9"/>
  <c r="O1434" i="9"/>
  <c r="O1693" i="9" s="1"/>
  <c r="O1439" i="9"/>
  <c r="O1699" i="9" s="1"/>
  <c r="G1444" i="9"/>
  <c r="U1444" i="9"/>
  <c r="G1458" i="9"/>
  <c r="H1463" i="9"/>
  <c r="K1473" i="9"/>
  <c r="H1477" i="9"/>
  <c r="G1477" i="9"/>
  <c r="I1480" i="9"/>
  <c r="H1491" i="9"/>
  <c r="H1590" i="9"/>
  <c r="G1590" i="9"/>
  <c r="O1503" i="9"/>
  <c r="S1503" i="9"/>
  <c r="W1503" i="9"/>
  <c r="I1439" i="9"/>
  <c r="I1699" i="9" s="1"/>
  <c r="M1439" i="9"/>
  <c r="M1699" i="9" s="1"/>
  <c r="Q1439" i="9"/>
  <c r="Q1699" i="9" s="1"/>
  <c r="U1439" i="9"/>
  <c r="U1699" i="9" s="1"/>
  <c r="H1444" i="9"/>
  <c r="L1444" i="9"/>
  <c r="P1444" i="9"/>
  <c r="T1444" i="9"/>
  <c r="G1454" i="9"/>
  <c r="K1454" i="9"/>
  <c r="O1454" i="9"/>
  <c r="S1454" i="9"/>
  <c r="W1454" i="9"/>
  <c r="G1463" i="9"/>
  <c r="K1463" i="9"/>
  <c r="O1463" i="9"/>
  <c r="S1463" i="9"/>
  <c r="W1463" i="9"/>
  <c r="H1466" i="9"/>
  <c r="L1466" i="9"/>
  <c r="P1466" i="9"/>
  <c r="T1466" i="9"/>
  <c r="H1470" i="9"/>
  <c r="L1470" i="9"/>
  <c r="P1470" i="9"/>
  <c r="T1470" i="9"/>
  <c r="G1497" i="9"/>
  <c r="L1505" i="9"/>
  <c r="L1503" i="9" s="1"/>
  <c r="M1505" i="9"/>
  <c r="M1503" i="9" s="1"/>
  <c r="G1512" i="9"/>
  <c r="I1517" i="9"/>
  <c r="M1517" i="9"/>
  <c r="Q1517" i="9"/>
  <c r="U1517" i="9"/>
  <c r="H1544" i="9"/>
  <c r="H1558" i="9"/>
  <c r="G1558" i="9"/>
  <c r="H1563" i="9"/>
  <c r="L1563" i="9"/>
  <c r="P1563" i="9"/>
  <c r="T1563" i="9"/>
  <c r="G1572" i="9"/>
  <c r="H1622" i="9"/>
  <c r="G1622" i="9"/>
  <c r="H1551" i="9"/>
  <c r="L1551" i="9"/>
  <c r="P1551" i="9"/>
  <c r="T1551" i="9"/>
  <c r="I1566" i="9"/>
  <c r="M1566" i="9"/>
  <c r="Q1566" i="9"/>
  <c r="U1566" i="9"/>
  <c r="G1569" i="9"/>
  <c r="I1578" i="9"/>
  <c r="M1578" i="9"/>
  <c r="Q1578" i="9"/>
  <c r="U1578" i="9"/>
  <c r="V1590" i="9"/>
  <c r="G1551" i="9"/>
  <c r="G1595" i="9"/>
  <c r="K1595" i="9"/>
  <c r="O1595" i="9"/>
  <c r="S1595" i="9"/>
  <c r="S1712" i="9" s="1"/>
  <c r="W1595" i="9"/>
  <c r="I1610" i="9"/>
  <c r="M1610" i="9"/>
  <c r="Q1610" i="9"/>
  <c r="U1610" i="9"/>
  <c r="J1614" i="9"/>
  <c r="N1614" i="9"/>
  <c r="R1614" i="9"/>
  <c r="V1614" i="9"/>
  <c r="H1626" i="9"/>
  <c r="G1626" i="9"/>
  <c r="G1650" i="9"/>
  <c r="H1650" i="9"/>
  <c r="I1614" i="9"/>
  <c r="M1614" i="9"/>
  <c r="Q1614" i="9"/>
  <c r="U1614" i="9"/>
  <c r="G1629" i="9"/>
  <c r="H1629" i="9"/>
  <c r="H1647" i="9"/>
  <c r="G1647" i="9"/>
  <c r="I1622" i="9"/>
  <c r="M1622" i="9"/>
  <c r="Q1622" i="9"/>
  <c r="U1622" i="9"/>
  <c r="J1626" i="9"/>
  <c r="N1626" i="9"/>
  <c r="R1626" i="9"/>
  <c r="V1626" i="9"/>
  <c r="G1641" i="9"/>
  <c r="K1641" i="9"/>
  <c r="O1641" i="9"/>
  <c r="S1641" i="9"/>
  <c r="W1641" i="9"/>
  <c r="H1644" i="9"/>
  <c r="L1644" i="9"/>
  <c r="P1644" i="9"/>
  <c r="T1644" i="9"/>
  <c r="R1622" i="9"/>
  <c r="R1712" i="9" s="1"/>
  <c r="V1622" i="9"/>
  <c r="V1712" i="9" s="1"/>
  <c r="G1633" i="9"/>
  <c r="H1641" i="9"/>
  <c r="L1641" i="9"/>
  <c r="P1641" i="9"/>
  <c r="T1641" i="9"/>
  <c r="I1644" i="9"/>
  <c r="M1644" i="9"/>
  <c r="Q1644" i="9"/>
  <c r="U1644" i="9"/>
  <c r="L1653" i="9"/>
  <c r="P1653" i="9"/>
  <c r="T1653" i="9"/>
  <c r="L1659" i="9"/>
  <c r="M1661" i="9"/>
  <c r="M1659" i="9" s="1"/>
  <c r="N1661" i="9"/>
  <c r="N1659" i="9" s="1"/>
  <c r="H1175" i="1"/>
  <c r="J1175" i="1"/>
  <c r="G1175" i="1"/>
  <c r="I1175" i="1"/>
  <c r="N1178" i="1"/>
  <c r="K1175" i="1"/>
  <c r="M1177" i="1"/>
  <c r="O1178" i="1"/>
  <c r="V1150" i="7"/>
  <c r="U1150" i="7"/>
  <c r="T1150" i="7"/>
  <c r="S1150" i="7"/>
  <c r="R1150" i="7"/>
  <c r="Q1150" i="7"/>
  <c r="P1150" i="7"/>
  <c r="O1150" i="7"/>
  <c r="N1150" i="7"/>
  <c r="M1150" i="7"/>
  <c r="L1150" i="7"/>
  <c r="V1149" i="7"/>
  <c r="U1149" i="7"/>
  <c r="U1149" i="12" s="1"/>
  <c r="T1149" i="7"/>
  <c r="S1149" i="7"/>
  <c r="R1149" i="7"/>
  <c r="Q1149" i="7"/>
  <c r="P1149" i="7"/>
  <c r="O1149" i="7"/>
  <c r="N1149" i="7"/>
  <c r="M1149" i="7"/>
  <c r="L1149" i="7"/>
  <c r="P1148" i="7"/>
  <c r="V1148" i="7" s="1"/>
  <c r="O1148" i="7"/>
  <c r="U1148" i="7" s="1"/>
  <c r="N1148" i="7"/>
  <c r="T1148" i="7" s="1"/>
  <c r="M1148" i="7"/>
  <c r="S1148" i="7" s="1"/>
  <c r="L1148" i="7"/>
  <c r="R1148" i="7" s="1"/>
  <c r="M1147" i="7"/>
  <c r="L1147" i="7"/>
  <c r="L1146" i="7"/>
  <c r="V1143" i="7"/>
  <c r="U1143" i="7"/>
  <c r="T1143" i="7"/>
  <c r="S1143" i="7"/>
  <c r="R1143" i="7"/>
  <c r="Q1143" i="7"/>
  <c r="P1143" i="7"/>
  <c r="O1143" i="7"/>
  <c r="N1143" i="7"/>
  <c r="M1143" i="7"/>
  <c r="L1143" i="7"/>
  <c r="V1142" i="7"/>
  <c r="U1142" i="7"/>
  <c r="T1142" i="7"/>
  <c r="S1142" i="7"/>
  <c r="R1142" i="7"/>
  <c r="Q1142" i="7"/>
  <c r="P1142" i="7"/>
  <c r="O1142" i="7"/>
  <c r="N1142" i="7"/>
  <c r="M1142" i="7"/>
  <c r="L1142" i="7"/>
  <c r="P1141" i="7"/>
  <c r="V1141" i="7" s="1"/>
  <c r="O1141" i="7"/>
  <c r="U1141" i="7" s="1"/>
  <c r="N1141" i="7"/>
  <c r="T1141" i="7" s="1"/>
  <c r="M1141" i="7"/>
  <c r="S1141" i="7" s="1"/>
  <c r="L1141" i="7"/>
  <c r="R1141" i="7" s="1"/>
  <c r="M1140" i="7"/>
  <c r="L1140" i="7"/>
  <c r="O1140" i="7" s="1"/>
  <c r="L1139" i="7"/>
  <c r="V1136" i="7"/>
  <c r="U1136" i="7"/>
  <c r="T1136" i="7"/>
  <c r="S1136" i="7"/>
  <c r="R1136" i="7"/>
  <c r="Q1136" i="7"/>
  <c r="P1136" i="7"/>
  <c r="O1136" i="7"/>
  <c r="N1136" i="7"/>
  <c r="M1136" i="7"/>
  <c r="L1136" i="7"/>
  <c r="V1135" i="7"/>
  <c r="U1135" i="7"/>
  <c r="T1135" i="7"/>
  <c r="S1135" i="7"/>
  <c r="R1135" i="7"/>
  <c r="Q1135" i="7"/>
  <c r="P1135" i="7"/>
  <c r="O1135" i="7"/>
  <c r="N1135" i="7"/>
  <c r="M1135" i="7"/>
  <c r="L1135" i="7"/>
  <c r="P1134" i="7"/>
  <c r="V1134" i="7" s="1"/>
  <c r="O1134" i="7"/>
  <c r="U1134" i="7" s="1"/>
  <c r="N1134" i="7"/>
  <c r="T1134" i="7" s="1"/>
  <c r="M1134" i="7"/>
  <c r="S1134" i="7" s="1"/>
  <c r="L1134" i="7"/>
  <c r="R1134" i="7" s="1"/>
  <c r="M1133" i="7"/>
  <c r="P1133" i="7" s="1"/>
  <c r="L1133" i="7"/>
  <c r="O1133" i="7" s="1"/>
  <c r="L1132" i="7"/>
  <c r="N1132" i="7" s="1"/>
  <c r="V1129" i="7"/>
  <c r="U1129" i="7"/>
  <c r="T1129" i="7"/>
  <c r="S1129" i="7"/>
  <c r="R1129" i="7"/>
  <c r="Q1129" i="7"/>
  <c r="P1129" i="7"/>
  <c r="O1129" i="7"/>
  <c r="N1129" i="7"/>
  <c r="M1129" i="7"/>
  <c r="L1129" i="7"/>
  <c r="V1128" i="7"/>
  <c r="U1128" i="7"/>
  <c r="T1128" i="7"/>
  <c r="S1128" i="7"/>
  <c r="R1128" i="7"/>
  <c r="Q1128" i="7"/>
  <c r="P1128" i="7"/>
  <c r="O1128" i="7"/>
  <c r="N1128" i="7"/>
  <c r="M1128" i="7"/>
  <c r="L1128" i="7"/>
  <c r="P1127" i="7"/>
  <c r="V1127" i="7" s="1"/>
  <c r="O1127" i="7"/>
  <c r="U1127" i="7" s="1"/>
  <c r="N1127" i="7"/>
  <c r="T1127" i="7" s="1"/>
  <c r="M1127" i="7"/>
  <c r="S1127" i="7" s="1"/>
  <c r="L1127" i="7"/>
  <c r="R1127" i="7" s="1"/>
  <c r="M1126" i="7"/>
  <c r="P1126" i="7" s="1"/>
  <c r="S1126" i="7" s="1"/>
  <c r="L1126" i="7"/>
  <c r="O1126" i="7" s="1"/>
  <c r="L1125" i="7"/>
  <c r="N1125" i="7" s="1"/>
  <c r="V1122" i="7"/>
  <c r="U1122" i="7"/>
  <c r="T1122" i="7"/>
  <c r="S1122" i="7"/>
  <c r="R1122" i="7"/>
  <c r="Q1122" i="7"/>
  <c r="P1122" i="7"/>
  <c r="O1122" i="7"/>
  <c r="N1122" i="7"/>
  <c r="M1122" i="7"/>
  <c r="L1122" i="7"/>
  <c r="V1121" i="7"/>
  <c r="U1121" i="7"/>
  <c r="T1121" i="7"/>
  <c r="S1121" i="7"/>
  <c r="R1121" i="7"/>
  <c r="Q1121" i="7"/>
  <c r="P1121" i="7"/>
  <c r="O1121" i="7"/>
  <c r="N1121" i="7"/>
  <c r="M1121" i="7"/>
  <c r="L1121" i="7"/>
  <c r="P1120" i="7"/>
  <c r="V1120" i="7" s="1"/>
  <c r="O1120" i="7"/>
  <c r="U1120" i="7" s="1"/>
  <c r="N1120" i="7"/>
  <c r="T1120" i="7" s="1"/>
  <c r="M1120" i="7"/>
  <c r="S1120" i="7" s="1"/>
  <c r="L1120" i="7"/>
  <c r="R1120" i="7" s="1"/>
  <c r="M1119" i="7"/>
  <c r="P1119" i="7" s="1"/>
  <c r="L1119" i="7"/>
  <c r="L1118" i="7"/>
  <c r="V1115" i="7"/>
  <c r="U1115" i="7"/>
  <c r="T1115" i="7"/>
  <c r="S1115" i="7"/>
  <c r="R1115" i="7"/>
  <c r="Q1115" i="7"/>
  <c r="P1115" i="7"/>
  <c r="O1115" i="7"/>
  <c r="N1115" i="7"/>
  <c r="M1115" i="7"/>
  <c r="L1115" i="7"/>
  <c r="V1114" i="7"/>
  <c r="U1114" i="7"/>
  <c r="T1114" i="7"/>
  <c r="S1114" i="7"/>
  <c r="R1114" i="7"/>
  <c r="Q1114" i="7"/>
  <c r="P1114" i="7"/>
  <c r="O1114" i="7"/>
  <c r="N1114" i="7"/>
  <c r="M1114" i="7"/>
  <c r="L1114" i="7"/>
  <c r="P1113" i="7"/>
  <c r="V1113" i="7" s="1"/>
  <c r="O1113" i="7"/>
  <c r="U1113" i="7" s="1"/>
  <c r="N1113" i="7"/>
  <c r="T1113" i="7" s="1"/>
  <c r="M1113" i="7"/>
  <c r="S1113" i="7" s="1"/>
  <c r="L1113" i="7"/>
  <c r="R1113" i="7" s="1"/>
  <c r="M1112" i="7"/>
  <c r="L1112" i="7"/>
  <c r="O1112" i="7" s="1"/>
  <c r="L1111" i="7"/>
  <c r="H1110" i="7"/>
  <c r="I1110" i="7"/>
  <c r="J1110" i="7"/>
  <c r="K1110" i="7"/>
  <c r="H1111" i="7"/>
  <c r="I1111" i="7"/>
  <c r="J1111" i="7"/>
  <c r="K1111" i="7"/>
  <c r="H1112" i="7"/>
  <c r="I1112" i="7"/>
  <c r="J1112" i="7"/>
  <c r="K1112" i="7"/>
  <c r="H1113" i="7"/>
  <c r="I1113" i="7"/>
  <c r="J1113" i="7"/>
  <c r="K1113" i="7"/>
  <c r="H1114" i="7"/>
  <c r="I1114" i="7"/>
  <c r="J1114" i="7"/>
  <c r="K1114" i="7"/>
  <c r="H1115" i="7"/>
  <c r="I1115" i="7"/>
  <c r="J1115" i="7"/>
  <c r="K1115" i="7"/>
  <c r="H1117" i="7"/>
  <c r="I1117" i="7"/>
  <c r="J1117" i="7"/>
  <c r="K1117" i="7"/>
  <c r="H1118" i="7"/>
  <c r="I1118" i="7"/>
  <c r="J1118" i="7"/>
  <c r="K1118" i="7"/>
  <c r="H1119" i="7"/>
  <c r="I1119" i="7"/>
  <c r="J1119" i="7"/>
  <c r="K1119" i="7"/>
  <c r="H1120" i="7"/>
  <c r="I1120" i="7"/>
  <c r="J1120" i="7"/>
  <c r="K1120" i="7"/>
  <c r="H1121" i="7"/>
  <c r="I1121" i="7"/>
  <c r="J1121" i="7"/>
  <c r="K1121" i="7"/>
  <c r="H1122" i="7"/>
  <c r="I1122" i="7"/>
  <c r="J1122" i="7"/>
  <c r="K1122" i="7"/>
  <c r="H1124" i="7"/>
  <c r="I1124" i="7"/>
  <c r="J1124" i="7"/>
  <c r="K1124" i="7"/>
  <c r="H1125" i="7"/>
  <c r="I1125" i="7"/>
  <c r="J1125" i="7"/>
  <c r="K1125" i="7"/>
  <c r="H1126" i="7"/>
  <c r="I1126" i="7"/>
  <c r="J1126" i="7"/>
  <c r="K1126" i="7"/>
  <c r="H1127" i="7"/>
  <c r="I1127" i="7"/>
  <c r="J1127" i="7"/>
  <c r="K1127" i="7"/>
  <c r="H1128" i="7"/>
  <c r="I1128" i="7"/>
  <c r="J1128" i="7"/>
  <c r="K1128" i="7"/>
  <c r="H1129" i="7"/>
  <c r="I1129" i="7"/>
  <c r="J1129" i="7"/>
  <c r="K1129" i="7"/>
  <c r="H1131" i="7"/>
  <c r="I1131" i="7"/>
  <c r="J1131" i="7"/>
  <c r="K1131" i="7"/>
  <c r="H1132" i="7"/>
  <c r="I1132" i="7"/>
  <c r="J1132" i="7"/>
  <c r="K1132" i="7"/>
  <c r="H1133" i="7"/>
  <c r="I1133" i="7"/>
  <c r="J1133" i="7"/>
  <c r="K1133" i="7"/>
  <c r="H1134" i="7"/>
  <c r="I1134" i="7"/>
  <c r="J1134" i="7"/>
  <c r="K1134" i="7"/>
  <c r="H1135" i="7"/>
  <c r="I1135" i="7"/>
  <c r="J1135" i="7"/>
  <c r="K1135" i="7"/>
  <c r="H1136" i="7"/>
  <c r="I1136" i="7"/>
  <c r="J1136" i="7"/>
  <c r="K1136" i="7"/>
  <c r="H1138" i="7"/>
  <c r="I1138" i="7"/>
  <c r="J1138" i="7"/>
  <c r="K1138" i="7"/>
  <c r="H1139" i="7"/>
  <c r="I1139" i="7"/>
  <c r="J1139" i="7"/>
  <c r="K1139" i="7"/>
  <c r="H1140" i="7"/>
  <c r="I1140" i="7"/>
  <c r="J1140" i="7"/>
  <c r="K1140" i="7"/>
  <c r="H1141" i="7"/>
  <c r="I1141" i="7"/>
  <c r="J1141" i="7"/>
  <c r="K1141" i="7"/>
  <c r="H1142" i="7"/>
  <c r="I1142" i="7"/>
  <c r="J1142" i="7"/>
  <c r="K1142" i="7"/>
  <c r="H1143" i="7"/>
  <c r="I1143" i="7"/>
  <c r="J1143" i="7"/>
  <c r="K1143" i="7"/>
  <c r="H1145" i="7"/>
  <c r="I1145" i="7"/>
  <c r="J1145" i="7"/>
  <c r="K1145" i="7"/>
  <c r="H1146" i="7"/>
  <c r="I1146" i="7"/>
  <c r="J1146" i="7"/>
  <c r="K1146" i="7"/>
  <c r="H1147" i="7"/>
  <c r="I1147" i="7"/>
  <c r="J1147" i="7"/>
  <c r="K1147" i="7"/>
  <c r="H1148" i="7"/>
  <c r="I1148" i="7"/>
  <c r="J1148" i="7"/>
  <c r="K1148" i="7"/>
  <c r="H1149" i="7"/>
  <c r="I1149" i="7"/>
  <c r="J1149" i="7"/>
  <c r="K1149" i="7"/>
  <c r="H1150" i="7"/>
  <c r="I1150" i="7"/>
  <c r="J1150" i="7"/>
  <c r="K1150" i="7"/>
  <c r="V1150" i="1"/>
  <c r="U1150" i="1"/>
  <c r="T1150" i="1"/>
  <c r="S1150" i="1"/>
  <c r="R1150" i="1"/>
  <c r="Q1150" i="1"/>
  <c r="P1150" i="1"/>
  <c r="O1150" i="1"/>
  <c r="N1150" i="1"/>
  <c r="M1150" i="1"/>
  <c r="L1150" i="1"/>
  <c r="V1149" i="1"/>
  <c r="T1149" i="1"/>
  <c r="S1149" i="1"/>
  <c r="R1149" i="1"/>
  <c r="Q1149" i="1"/>
  <c r="P1149" i="1"/>
  <c r="O1149" i="1"/>
  <c r="N1149" i="1"/>
  <c r="M1149" i="1"/>
  <c r="L1149" i="1"/>
  <c r="P1148" i="1"/>
  <c r="O1148" i="1"/>
  <c r="N1148" i="1"/>
  <c r="M1148" i="1"/>
  <c r="L1148" i="1"/>
  <c r="M1147" i="1"/>
  <c r="L1147" i="1"/>
  <c r="L1146" i="1"/>
  <c r="V1143" i="1"/>
  <c r="U1143" i="1"/>
  <c r="T1143" i="1"/>
  <c r="S1143" i="1"/>
  <c r="R1143" i="1"/>
  <c r="Q1143" i="1"/>
  <c r="P1143" i="1"/>
  <c r="O1143" i="1"/>
  <c r="N1143" i="1"/>
  <c r="M1143" i="1"/>
  <c r="L1143" i="1"/>
  <c r="V1142" i="1"/>
  <c r="U1142" i="1"/>
  <c r="T1142" i="1"/>
  <c r="S1142" i="1"/>
  <c r="R1142" i="1"/>
  <c r="Q1142" i="1"/>
  <c r="P1142" i="1"/>
  <c r="O1142" i="1"/>
  <c r="N1142" i="1"/>
  <c r="M1142" i="1"/>
  <c r="L1142" i="1"/>
  <c r="P1141" i="1"/>
  <c r="O1141" i="1"/>
  <c r="N1141" i="1"/>
  <c r="M1141" i="1"/>
  <c r="L1141" i="1"/>
  <c r="M1140" i="1"/>
  <c r="L1140" i="1"/>
  <c r="L1139" i="1"/>
  <c r="V1136" i="1"/>
  <c r="U1136" i="1"/>
  <c r="T1136" i="1"/>
  <c r="S1136" i="1"/>
  <c r="R1136" i="1"/>
  <c r="Q1136" i="1"/>
  <c r="P1136" i="1"/>
  <c r="O1136" i="1"/>
  <c r="N1136" i="1"/>
  <c r="M1136" i="1"/>
  <c r="L1136" i="1"/>
  <c r="V1135" i="1"/>
  <c r="U1135" i="1"/>
  <c r="T1135" i="1"/>
  <c r="S1135" i="1"/>
  <c r="R1135" i="1"/>
  <c r="Q1135" i="1"/>
  <c r="P1135" i="1"/>
  <c r="O1135" i="1"/>
  <c r="N1135" i="1"/>
  <c r="M1135" i="1"/>
  <c r="L1135" i="1"/>
  <c r="P1134" i="1"/>
  <c r="O1134" i="1"/>
  <c r="N1134" i="1"/>
  <c r="M1134" i="1"/>
  <c r="L1134" i="1"/>
  <c r="M1133" i="1"/>
  <c r="L1133" i="1"/>
  <c r="L1132" i="1"/>
  <c r="V1129" i="1"/>
  <c r="U1129" i="1"/>
  <c r="T1129" i="1"/>
  <c r="S1129" i="1"/>
  <c r="R1129" i="1"/>
  <c r="Q1129" i="1"/>
  <c r="P1129" i="1"/>
  <c r="O1129" i="1"/>
  <c r="N1129" i="1"/>
  <c r="M1129" i="1"/>
  <c r="L1129" i="1"/>
  <c r="V1128" i="1"/>
  <c r="U1128" i="1"/>
  <c r="T1128" i="1"/>
  <c r="S1128" i="1"/>
  <c r="R1128" i="1"/>
  <c r="Q1128" i="1"/>
  <c r="P1128" i="1"/>
  <c r="O1128" i="1"/>
  <c r="N1128" i="1"/>
  <c r="M1128" i="1"/>
  <c r="L1128" i="1"/>
  <c r="P1127" i="1"/>
  <c r="O1127" i="1"/>
  <c r="N1127" i="1"/>
  <c r="M1127" i="1"/>
  <c r="L1127" i="1"/>
  <c r="M1126" i="1"/>
  <c r="L1126" i="1"/>
  <c r="L1125" i="1"/>
  <c r="V1122" i="1"/>
  <c r="U1122" i="1"/>
  <c r="T1122" i="1"/>
  <c r="S1122" i="1"/>
  <c r="R1122" i="1"/>
  <c r="Q1122" i="1"/>
  <c r="P1122" i="1"/>
  <c r="O1122" i="1"/>
  <c r="N1122" i="1"/>
  <c r="M1122" i="1"/>
  <c r="L1122" i="1"/>
  <c r="V1121" i="1"/>
  <c r="U1121" i="1"/>
  <c r="T1121" i="1"/>
  <c r="S1121" i="1"/>
  <c r="R1121" i="1"/>
  <c r="Q1121" i="1"/>
  <c r="P1121" i="1"/>
  <c r="O1121" i="1"/>
  <c r="N1121" i="1"/>
  <c r="M1121" i="1"/>
  <c r="L1121" i="1"/>
  <c r="P1120" i="1"/>
  <c r="O1120" i="1"/>
  <c r="N1120" i="1"/>
  <c r="M1120" i="1"/>
  <c r="L1120" i="1"/>
  <c r="M1119" i="1"/>
  <c r="L1119" i="1"/>
  <c r="L1118" i="1"/>
  <c r="W862" i="12"/>
  <c r="W862" i="7"/>
  <c r="W862" i="1"/>
  <c r="V861" i="12"/>
  <c r="J861" i="12"/>
  <c r="I861" i="12"/>
  <c r="H861" i="12"/>
  <c r="V861" i="7"/>
  <c r="J861" i="7"/>
  <c r="I861" i="7"/>
  <c r="H861" i="7"/>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H1345" i="9" l="1"/>
  <c r="W947" i="9"/>
  <c r="W1179" i="10"/>
  <c r="W1047" i="11"/>
  <c r="W1249" i="9"/>
  <c r="W1360" i="11"/>
  <c r="W1070" i="9"/>
  <c r="W1066" i="11"/>
  <c r="L1175" i="9"/>
  <c r="W1044" i="9"/>
  <c r="W1073" i="10"/>
  <c r="H1439" i="11"/>
  <c r="W1360" i="9"/>
  <c r="H1319" i="11"/>
  <c r="W1222" i="11"/>
  <c r="W1237" i="10"/>
  <c r="G1089" i="10"/>
  <c r="P1693" i="11"/>
  <c r="G1089" i="11"/>
  <c r="G1089" i="9"/>
  <c r="H1434" i="9"/>
  <c r="H1693" i="9" s="1"/>
  <c r="H1439" i="10"/>
  <c r="H1699" i="10" s="1"/>
  <c r="W947" i="11"/>
  <c r="W1056" i="9"/>
  <c r="H1439" i="9"/>
  <c r="H1434" i="10"/>
  <c r="H1693" i="10" s="1"/>
  <c r="H1434" i="11"/>
  <c r="H1693" i="11" s="1"/>
  <c r="J1699" i="11"/>
  <c r="V1699" i="11"/>
  <c r="N1699" i="11"/>
  <c r="R1699" i="11"/>
  <c r="W1249" i="10"/>
  <c r="W1234" i="10"/>
  <c r="W1039" i="11"/>
  <c r="W1360" i="10"/>
  <c r="W1356" i="10"/>
  <c r="W1241" i="11"/>
  <c r="G1699" i="11"/>
  <c r="G1693" i="11"/>
  <c r="G1680" i="10"/>
  <c r="W1680" i="10"/>
  <c r="G1693" i="10"/>
  <c r="G1680" i="11"/>
  <c r="W1680" i="11"/>
  <c r="G1693" i="9"/>
  <c r="G1699" i="10"/>
  <c r="W1680" i="9"/>
  <c r="G1680" i="9"/>
  <c r="G1699" i="9"/>
  <c r="W1244" i="10"/>
  <c r="W1053" i="11"/>
  <c r="W975" i="10"/>
  <c r="W870" i="10"/>
  <c r="W869" i="10" s="1"/>
  <c r="W1261" i="10"/>
  <c r="W869" i="11"/>
  <c r="H1308" i="9"/>
  <c r="H910" i="10"/>
  <c r="W1151" i="10"/>
  <c r="W1264" i="11"/>
  <c r="H1333" i="9"/>
  <c r="W1227" i="9"/>
  <c r="M861" i="11"/>
  <c r="H879" i="9"/>
  <c r="H931" i="10"/>
  <c r="W1252" i="11"/>
  <c r="H879" i="10"/>
  <c r="M1150" i="12"/>
  <c r="U1150" i="12"/>
  <c r="P1121" i="12"/>
  <c r="R1128" i="12"/>
  <c r="N1142" i="12"/>
  <c r="P1149" i="12"/>
  <c r="U1122" i="12"/>
  <c r="L1135" i="12"/>
  <c r="Q1136" i="12"/>
  <c r="V1142" i="12"/>
  <c r="S1143" i="12"/>
  <c r="V1150" i="12"/>
  <c r="Q1121" i="12"/>
  <c r="N1122" i="12"/>
  <c r="V1122" i="12"/>
  <c r="S1128" i="12"/>
  <c r="P1129" i="12"/>
  <c r="M1135" i="12"/>
  <c r="U1135" i="12"/>
  <c r="R1136" i="12"/>
  <c r="O1142" i="12"/>
  <c r="L1143" i="12"/>
  <c r="T1143" i="12"/>
  <c r="Q1149" i="12"/>
  <c r="M1122" i="12"/>
  <c r="O1129" i="12"/>
  <c r="T1135" i="12"/>
  <c r="N1150" i="12"/>
  <c r="M1121" i="12"/>
  <c r="U1121" i="12"/>
  <c r="R1122" i="12"/>
  <c r="O1128" i="12"/>
  <c r="L1129" i="12"/>
  <c r="T1129" i="12"/>
  <c r="Q1135" i="12"/>
  <c r="N1136" i="12"/>
  <c r="V1136" i="12"/>
  <c r="S1142" i="12"/>
  <c r="P1143" i="12"/>
  <c r="M1149" i="12"/>
  <c r="R1150" i="12"/>
  <c r="R1121" i="12"/>
  <c r="O1122" i="12"/>
  <c r="L1128" i="12"/>
  <c r="T1128" i="12"/>
  <c r="Q1129" i="12"/>
  <c r="N1135" i="12"/>
  <c r="V1135" i="12"/>
  <c r="P1142" i="12"/>
  <c r="M1143" i="12"/>
  <c r="U1143" i="12"/>
  <c r="R1149" i="12"/>
  <c r="S1121" i="12"/>
  <c r="P1122" i="12"/>
  <c r="M1128" i="12"/>
  <c r="U1128" i="12"/>
  <c r="R1129" i="12"/>
  <c r="O1135" i="12"/>
  <c r="L1136" i="12"/>
  <c r="T1136" i="12"/>
  <c r="Q1142" i="12"/>
  <c r="N1143" i="12"/>
  <c r="V1143" i="12"/>
  <c r="O1150" i="12"/>
  <c r="S1149" i="12"/>
  <c r="S1136" i="12"/>
  <c r="N1100" i="7"/>
  <c r="O1100" i="7" s="1"/>
  <c r="Q1100" i="1"/>
  <c r="R1100" i="1" s="1"/>
  <c r="S1100" i="1" s="1"/>
  <c r="T1100" i="1" s="1"/>
  <c r="U1100" i="1" s="1"/>
  <c r="V1100" i="1" s="1"/>
  <c r="W1100" i="1" s="1"/>
  <c r="O1099" i="1"/>
  <c r="K1156" i="9"/>
  <c r="L1156" i="9" s="1"/>
  <c r="H1155" i="9"/>
  <c r="W1161" i="11"/>
  <c r="H1336" i="10"/>
  <c r="J1089" i="10"/>
  <c r="W1070" i="10"/>
  <c r="W1218" i="10"/>
  <c r="W1151" i="9"/>
  <c r="W1244" i="9"/>
  <c r="W1066" i="9"/>
  <c r="W1017" i="9"/>
  <c r="W1234" i="9"/>
  <c r="W1356" i="9"/>
  <c r="W1261" i="9"/>
  <c r="W1343" i="11"/>
  <c r="W1342" i="11" s="1"/>
  <c r="W1013" i="11"/>
  <c r="W1234" i="11"/>
  <c r="W1062" i="11"/>
  <c r="H1286" i="11"/>
  <c r="W1331" i="11"/>
  <c r="W1330" i="11" s="1"/>
  <c r="H1281" i="11"/>
  <c r="W1025" i="11"/>
  <c r="L6" i="11"/>
  <c r="L862" i="11" s="1"/>
  <c r="N6" i="11"/>
  <c r="N862" i="11" s="1"/>
  <c r="W1356" i="11"/>
  <c r="W1306" i="11"/>
  <c r="W1305" i="11" s="1"/>
  <c r="W1249" i="11"/>
  <c r="H1322" i="11"/>
  <c r="H1339" i="11"/>
  <c r="W1022" i="11"/>
  <c r="H1327" i="11"/>
  <c r="W1056" i="11"/>
  <c r="W1271" i="11"/>
  <c r="H1315" i="11"/>
  <c r="W1267" i="11"/>
  <c r="W1328" i="11"/>
  <c r="W1327" i="11" s="1"/>
  <c r="W975" i="11"/>
  <c r="H1296" i="10"/>
  <c r="W1214" i="10"/>
  <c r="W1227" i="10"/>
  <c r="W1258" i="10"/>
  <c r="W1241" i="10"/>
  <c r="W1252" i="10"/>
  <c r="H1300" i="10"/>
  <c r="K1089" i="10"/>
  <c r="W1341" i="10"/>
  <c r="W1339" i="10" s="1"/>
  <c r="W1290" i="10"/>
  <c r="W1286" i="10" s="1"/>
  <c r="W1208" i="10"/>
  <c r="W1208" i="9"/>
  <c r="H913" i="9"/>
  <c r="W1047" i="9"/>
  <c r="H1305" i="9"/>
  <c r="W1029" i="9"/>
  <c r="W1053" i="9"/>
  <c r="W1218" i="9"/>
  <c r="H952" i="9"/>
  <c r="W986" i="9"/>
  <c r="W882" i="9"/>
  <c r="W879" i="9" s="1"/>
  <c r="W1179" i="9"/>
  <c r="W1313" i="9"/>
  <c r="W1312" i="9" s="1"/>
  <c r="T1089" i="9"/>
  <c r="W1271" i="9"/>
  <c r="W1308" i="9"/>
  <c r="W1237" i="9"/>
  <c r="H940" i="9"/>
  <c r="W1279" i="9"/>
  <c r="W1276" i="9" s="1"/>
  <c r="W1183" i="10"/>
  <c r="W998" i="11"/>
  <c r="W1332" i="10"/>
  <c r="W1330" i="10" s="1"/>
  <c r="W1214" i="9"/>
  <c r="W1190" i="9"/>
  <c r="W1267" i="10"/>
  <c r="H1093" i="10"/>
  <c r="W1237" i="11"/>
  <c r="W1073" i="11"/>
  <c r="W1044" i="11"/>
  <c r="W1305" i="10"/>
  <c r="W1032" i="11"/>
  <c r="H1305" i="10"/>
  <c r="L1121" i="12"/>
  <c r="S1129" i="12"/>
  <c r="U1136" i="12"/>
  <c r="Q1150" i="12"/>
  <c r="W1044" i="10"/>
  <c r="W1321" i="11"/>
  <c r="W1319" i="11" s="1"/>
  <c r="W1218" i="11"/>
  <c r="H1296" i="9"/>
  <c r="T1121" i="12"/>
  <c r="V1128" i="12"/>
  <c r="M1136" i="12"/>
  <c r="O1143" i="12"/>
  <c r="W1672" i="9"/>
  <c r="H1345" i="11"/>
  <c r="H1300" i="11"/>
  <c r="W1227" i="11"/>
  <c r="H1292" i="11"/>
  <c r="L1118" i="12"/>
  <c r="N1128" i="12"/>
  <c r="R1142" i="12"/>
  <c r="T1149" i="12"/>
  <c r="N1121" i="12"/>
  <c r="V1121" i="12"/>
  <c r="S1122" i="12"/>
  <c r="P1128" i="12"/>
  <c r="M1129" i="12"/>
  <c r="U1129" i="12"/>
  <c r="R1135" i="12"/>
  <c r="O1136" i="12"/>
  <c r="L1139" i="12"/>
  <c r="L1142" i="12"/>
  <c r="T1142" i="12"/>
  <c r="Q1143" i="12"/>
  <c r="N1149" i="12"/>
  <c r="V1149" i="12"/>
  <c r="S1150" i="12"/>
  <c r="W1267" i="9"/>
  <c r="W1183" i="9"/>
  <c r="W1222" i="9"/>
  <c r="H1276" i="10"/>
  <c r="W1203" i="10"/>
  <c r="H1315" i="10"/>
  <c r="Q1122" i="12"/>
  <c r="P1135" i="12"/>
  <c r="L1149" i="12"/>
  <c r="O1121" i="12"/>
  <c r="L1122" i="12"/>
  <c r="T1122" i="12"/>
  <c r="Q1128" i="12"/>
  <c r="N1129" i="12"/>
  <c r="V1129" i="12"/>
  <c r="S1135" i="12"/>
  <c r="P1136" i="12"/>
  <c r="U1142" i="12"/>
  <c r="R1143" i="12"/>
  <c r="O1149" i="12"/>
  <c r="L1150" i="12"/>
  <c r="T1150" i="12"/>
  <c r="Q1089" i="10"/>
  <c r="W1315" i="11"/>
  <c r="W1151" i="11"/>
  <c r="W1261" i="11"/>
  <c r="H1093" i="9"/>
  <c r="H1093" i="11"/>
  <c r="J1103" i="10"/>
  <c r="J1102" i="10" s="1"/>
  <c r="I1102" i="10"/>
  <c r="I1102" i="11"/>
  <c r="J1103" i="9"/>
  <c r="K1103" i="9" s="1"/>
  <c r="I1102" i="9"/>
  <c r="K1094" i="10"/>
  <c r="L1094" i="10" s="1"/>
  <c r="L861" i="11"/>
  <c r="P1150" i="12"/>
  <c r="V1089" i="9"/>
  <c r="N1712" i="11"/>
  <c r="P1089" i="11"/>
  <c r="W975" i="9"/>
  <c r="W1050" i="9"/>
  <c r="W1039" i="9"/>
  <c r="W979" i="9"/>
  <c r="H910" i="9"/>
  <c r="W993" i="9"/>
  <c r="W1073" i="9"/>
  <c r="W1036" i="11"/>
  <c r="W1003" i="11"/>
  <c r="W1047" i="10"/>
  <c r="W1022" i="10"/>
  <c r="W1059" i="10"/>
  <c r="W1013" i="10"/>
  <c r="W1056" i="10"/>
  <c r="W1003" i="10"/>
  <c r="H906" i="10"/>
  <c r="H903" i="10"/>
  <c r="W1009" i="10"/>
  <c r="W1032" i="10"/>
  <c r="W998" i="10"/>
  <c r="H890" i="10"/>
  <c r="W1017" i="10"/>
  <c r="H874" i="10"/>
  <c r="W918" i="9"/>
  <c r="W917" i="9" s="1"/>
  <c r="W1036" i="9"/>
  <c r="W1013" i="9"/>
  <c r="H890" i="11"/>
  <c r="H874" i="11"/>
  <c r="H928" i="11"/>
  <c r="H903" i="11"/>
  <c r="H913" i="10"/>
  <c r="M1142" i="12"/>
  <c r="W933" i="9"/>
  <c r="W931" i="9" s="1"/>
  <c r="M1175" i="11"/>
  <c r="M1137" i="11"/>
  <c r="H934" i="9"/>
  <c r="K1712" i="11"/>
  <c r="W1160" i="9"/>
  <c r="W938" i="9"/>
  <c r="W937" i="9" s="1"/>
  <c r="I1712" i="11"/>
  <c r="P1712" i="11"/>
  <c r="J1712" i="11"/>
  <c r="H884" i="10"/>
  <c r="W945" i="9"/>
  <c r="W943" i="9" s="1"/>
  <c r="H898" i="10"/>
  <c r="R1712" i="11"/>
  <c r="I1089" i="11"/>
  <c r="N1712" i="10"/>
  <c r="V1712" i="11"/>
  <c r="W937" i="11"/>
  <c r="S1712" i="11"/>
  <c r="H884" i="11"/>
  <c r="P1712" i="9"/>
  <c r="U1712" i="11"/>
  <c r="W929" i="11"/>
  <c r="W928" i="11" s="1"/>
  <c r="L1712" i="9"/>
  <c r="U1672" i="9"/>
  <c r="N1672" i="9"/>
  <c r="O1089" i="11"/>
  <c r="O1712" i="11"/>
  <c r="W1161" i="10"/>
  <c r="L1108" i="10"/>
  <c r="M1108" i="10" s="1"/>
  <c r="H1159" i="10"/>
  <c r="T1178" i="9"/>
  <c r="W1161" i="9"/>
  <c r="Q1118" i="11"/>
  <c r="S1118" i="11" s="1"/>
  <c r="M1175" i="9"/>
  <c r="T1126" i="9"/>
  <c r="W1230" i="9"/>
  <c r="N1089" i="10"/>
  <c r="S1089" i="11"/>
  <c r="K1089" i="11"/>
  <c r="W1296" i="11"/>
  <c r="V1089" i="11"/>
  <c r="R1089" i="11"/>
  <c r="M1089" i="11"/>
  <c r="W874" i="11"/>
  <c r="J1712" i="10"/>
  <c r="W890" i="10"/>
  <c r="W1264" i="9"/>
  <c r="W1198" i="9"/>
  <c r="H1349" i="9"/>
  <c r="W1320" i="9"/>
  <c r="W1319" i="9" s="1"/>
  <c r="W1286" i="9"/>
  <c r="W1346" i="9"/>
  <c r="W1345" i="9" s="1"/>
  <c r="W1325" i="9"/>
  <c r="W1322" i="9" s="1"/>
  <c r="U1089" i="9"/>
  <c r="Q1089" i="9"/>
  <c r="W870" i="9"/>
  <c r="W869" i="9" s="1"/>
  <c r="W1346" i="10"/>
  <c r="W1345" i="10" s="1"/>
  <c r="W1296" i="10"/>
  <c r="W986" i="10"/>
  <c r="I1089" i="10"/>
  <c r="M1089" i="10"/>
  <c r="R1089" i="10"/>
  <c r="Q1672" i="11"/>
  <c r="P1672" i="11"/>
  <c r="T1672" i="11"/>
  <c r="I1672" i="11"/>
  <c r="O1672" i="11"/>
  <c r="S1672" i="11"/>
  <c r="J1672" i="11"/>
  <c r="L1712" i="11"/>
  <c r="W1203" i="11"/>
  <c r="N1089" i="11"/>
  <c r="W1050" i="11"/>
  <c r="L1089" i="11"/>
  <c r="U1089" i="11"/>
  <c r="W897" i="11"/>
  <c r="W894" i="11" s="1"/>
  <c r="W979" i="10"/>
  <c r="W1241" i="9"/>
  <c r="W1053" i="10"/>
  <c r="W947" i="10"/>
  <c r="W1258" i="9"/>
  <c r="U1147" i="10"/>
  <c r="H940" i="10"/>
  <c r="W1298" i="9"/>
  <c r="W1296" i="9" s="1"/>
  <c r="W1306" i="9"/>
  <c r="W1305" i="9" s="1"/>
  <c r="G1372" i="9"/>
  <c r="G1376" i="9" s="1"/>
  <c r="N1089" i="9"/>
  <c r="M1712" i="9"/>
  <c r="O1712" i="9"/>
  <c r="W1252" i="9"/>
  <c r="W1349" i="9"/>
  <c r="W1334" i="9"/>
  <c r="W1333" i="9" s="1"/>
  <c r="I1159" i="9"/>
  <c r="I1089" i="9"/>
  <c r="M1089" i="9"/>
  <c r="W1032" i="9"/>
  <c r="S1089" i="9"/>
  <c r="P1089" i="9"/>
  <c r="O1672" i="10"/>
  <c r="W1672" i="10"/>
  <c r="W1282" i="10"/>
  <c r="W1281" i="10" s="1"/>
  <c r="W1337" i="10"/>
  <c r="W1336" i="10" s="1"/>
  <c r="W1329" i="10"/>
  <c r="W1327" i="10" s="1"/>
  <c r="W1320" i="10"/>
  <c r="W1319" i="10" s="1"/>
  <c r="W1303" i="10"/>
  <c r="W1300" i="10" s="1"/>
  <c r="W1278" i="10"/>
  <c r="W1276" i="10" s="1"/>
  <c r="G1372" i="10"/>
  <c r="G1376" i="10" s="1"/>
  <c r="P1089" i="10"/>
  <c r="L1089" i="10"/>
  <c r="U1089" i="10"/>
  <c r="O1089" i="10"/>
  <c r="M1672" i="11"/>
  <c r="U1672" i="11"/>
  <c r="K1672" i="11"/>
  <c r="V1672" i="11"/>
  <c r="W1255" i="11"/>
  <c r="W1183" i="11"/>
  <c r="W1258" i="11"/>
  <c r="W1208" i="11"/>
  <c r="W1325" i="11"/>
  <c r="W1322" i="11" s="1"/>
  <c r="W993" i="11"/>
  <c r="J1089" i="11"/>
  <c r="W884" i="11"/>
  <c r="T1089" i="11"/>
  <c r="W899" i="11"/>
  <c r="W898" i="11" s="1"/>
  <c r="Q1089" i="11"/>
  <c r="W1062" i="10"/>
  <c r="W1029" i="10"/>
  <c r="W941" i="10"/>
  <c r="W940" i="10" s="1"/>
  <c r="R1672" i="9"/>
  <c r="K1089" i="9"/>
  <c r="O1089" i="9"/>
  <c r="R1089" i="9"/>
  <c r="W1003" i="9"/>
  <c r="W1198" i="10"/>
  <c r="W928" i="10"/>
  <c r="W903" i="10"/>
  <c r="V1089" i="10"/>
  <c r="S1089" i="10"/>
  <c r="W913" i="10"/>
  <c r="W894" i="10"/>
  <c r="T1089" i="10"/>
  <c r="T1712" i="11"/>
  <c r="W1292" i="11"/>
  <c r="W1339" i="11"/>
  <c r="W1059" i="11"/>
  <c r="H1296" i="11"/>
  <c r="W986" i="11"/>
  <c r="W933" i="11"/>
  <c r="W931" i="11" s="1"/>
  <c r="W879" i="11"/>
  <c r="W1287" i="11"/>
  <c r="W1286" i="11" s="1"/>
  <c r="Q1139" i="11"/>
  <c r="S1139" i="11" s="1"/>
  <c r="U1139" i="11" s="1"/>
  <c r="V1133" i="11"/>
  <c r="W1036" i="10"/>
  <c r="W945" i="10"/>
  <c r="W943" i="10" s="1"/>
  <c r="W993" i="10"/>
  <c r="H1286" i="9"/>
  <c r="T1672" i="9"/>
  <c r="T1712" i="9"/>
  <c r="K1672" i="9"/>
  <c r="V1672" i="9"/>
  <c r="W952" i="9"/>
  <c r="W940" i="9"/>
  <c r="P1672" i="10"/>
  <c r="I1712" i="9"/>
  <c r="L1672" i="9"/>
  <c r="W925" i="9"/>
  <c r="W903" i="9"/>
  <c r="L1672" i="10"/>
  <c r="V1712" i="10"/>
  <c r="S1672" i="9"/>
  <c r="W934" i="9"/>
  <c r="W913" i="9"/>
  <c r="W890" i="9"/>
  <c r="M1712" i="10"/>
  <c r="I1712" i="10"/>
  <c r="Q1712" i="10"/>
  <c r="R1712" i="10"/>
  <c r="P1672" i="9"/>
  <c r="Q1672" i="9"/>
  <c r="K1712" i="9"/>
  <c r="J1672" i="9"/>
  <c r="I1672" i="9"/>
  <c r="J1089" i="9"/>
  <c r="W910" i="9"/>
  <c r="K1672" i="10"/>
  <c r="S1672" i="10"/>
  <c r="T1672" i="10"/>
  <c r="U1712" i="10"/>
  <c r="O1126" i="1"/>
  <c r="L1126" i="12"/>
  <c r="T1127" i="1"/>
  <c r="T1127" i="12" s="1"/>
  <c r="N1127" i="12"/>
  <c r="R1134" i="1"/>
  <c r="R1134" i="12" s="1"/>
  <c r="L1134" i="12"/>
  <c r="V1134" i="1"/>
  <c r="V1134" i="12" s="1"/>
  <c r="P1134" i="12"/>
  <c r="P1126" i="1"/>
  <c r="M1126" i="12"/>
  <c r="U1127" i="1"/>
  <c r="U1127" i="12" s="1"/>
  <c r="O1127" i="12"/>
  <c r="S1134" i="1"/>
  <c r="S1134" i="12" s="1"/>
  <c r="M1134" i="12"/>
  <c r="P1140" i="1"/>
  <c r="M1140" i="12"/>
  <c r="U1141" i="1"/>
  <c r="U1141" i="12" s="1"/>
  <c r="O1141" i="12"/>
  <c r="N1146" i="1"/>
  <c r="L1146" i="12"/>
  <c r="Q1178" i="1"/>
  <c r="O1119" i="1"/>
  <c r="L1119" i="12"/>
  <c r="T1120" i="1"/>
  <c r="T1120" i="12" s="1"/>
  <c r="N1120" i="12"/>
  <c r="R1127" i="1"/>
  <c r="R1127" i="12" s="1"/>
  <c r="L1127" i="12"/>
  <c r="V1127" i="1"/>
  <c r="V1127" i="12" s="1"/>
  <c r="P1127" i="12"/>
  <c r="O1133" i="1"/>
  <c r="L1133" i="12"/>
  <c r="T1134" i="1"/>
  <c r="T1134" i="12" s="1"/>
  <c r="N1134" i="12"/>
  <c r="R1141" i="1"/>
  <c r="R1141" i="12" s="1"/>
  <c r="L1141" i="12"/>
  <c r="V1141" i="1"/>
  <c r="V1141" i="12" s="1"/>
  <c r="P1141" i="12"/>
  <c r="O1147" i="1"/>
  <c r="L1147" i="12"/>
  <c r="T1148" i="1"/>
  <c r="T1148" i="12" s="1"/>
  <c r="N1148" i="12"/>
  <c r="R1178" i="1"/>
  <c r="U1178" i="1" s="1"/>
  <c r="R1139" i="11"/>
  <c r="T1139" i="11" s="1"/>
  <c r="V1139" i="11" s="1"/>
  <c r="V1126" i="11"/>
  <c r="U1140" i="10"/>
  <c r="W1140" i="10" s="1"/>
  <c r="R1120" i="1"/>
  <c r="R1120" i="12" s="1"/>
  <c r="L1120" i="12"/>
  <c r="V1120" i="1"/>
  <c r="V1120" i="12" s="1"/>
  <c r="P1120" i="12"/>
  <c r="O1140" i="1"/>
  <c r="O1140" i="12" s="1"/>
  <c r="L1140" i="12"/>
  <c r="T1141" i="1"/>
  <c r="T1141" i="12" s="1"/>
  <c r="N1141" i="12"/>
  <c r="R1148" i="1"/>
  <c r="R1148" i="12" s="1"/>
  <c r="L1148" i="12"/>
  <c r="V1148" i="1"/>
  <c r="V1148" i="12" s="1"/>
  <c r="P1148" i="12"/>
  <c r="S1120" i="1"/>
  <c r="S1120" i="12" s="1"/>
  <c r="M1120" i="12"/>
  <c r="N1132" i="1"/>
  <c r="N1132" i="12" s="1"/>
  <c r="L1132" i="12"/>
  <c r="S1148" i="1"/>
  <c r="S1148" i="12" s="1"/>
  <c r="M1148" i="12"/>
  <c r="V1178" i="1"/>
  <c r="J1097" i="9"/>
  <c r="K1097" i="9" s="1"/>
  <c r="L1097" i="9" s="1"/>
  <c r="M1097" i="9" s="1"/>
  <c r="W1160" i="11"/>
  <c r="P1111" i="11"/>
  <c r="P1119" i="1"/>
  <c r="P1119" i="12" s="1"/>
  <c r="M1119" i="12"/>
  <c r="U1120" i="1"/>
  <c r="U1120" i="12" s="1"/>
  <c r="O1120" i="12"/>
  <c r="N1125" i="1"/>
  <c r="N1125" i="12" s="1"/>
  <c r="L1125" i="12"/>
  <c r="S1127" i="1"/>
  <c r="S1127" i="12" s="1"/>
  <c r="M1127" i="12"/>
  <c r="P1133" i="1"/>
  <c r="M1133" i="12"/>
  <c r="U1134" i="1"/>
  <c r="U1134" i="12" s="1"/>
  <c r="O1134" i="12"/>
  <c r="S1141" i="1"/>
  <c r="S1141" i="12" s="1"/>
  <c r="M1141" i="12"/>
  <c r="P1147" i="1"/>
  <c r="M1147" i="12"/>
  <c r="U1148" i="1"/>
  <c r="U1148" i="12" s="1"/>
  <c r="O1148" i="12"/>
  <c r="O1177" i="1"/>
  <c r="Q1177" i="1" s="1"/>
  <c r="V1125" i="9"/>
  <c r="R1132" i="9"/>
  <c r="T1132" i="9" s="1"/>
  <c r="V1132" i="9" s="1"/>
  <c r="R1111" i="9"/>
  <c r="T1111" i="9" s="1"/>
  <c r="V1111" i="9" s="1"/>
  <c r="T1146" i="9"/>
  <c r="V1146" i="9" s="1"/>
  <c r="M1131" i="10"/>
  <c r="M1130" i="10" s="1"/>
  <c r="T1112" i="10"/>
  <c r="U1119" i="11"/>
  <c r="W1119" i="11" s="1"/>
  <c r="Q1133" i="11"/>
  <c r="T1133" i="11" s="1"/>
  <c r="R1126" i="11"/>
  <c r="U1126" i="11" s="1"/>
  <c r="T1125" i="11"/>
  <c r="V1125" i="11" s="1"/>
  <c r="K1162" i="11"/>
  <c r="L1162" i="11" s="1"/>
  <c r="W1349" i="11"/>
  <c r="O1146" i="11"/>
  <c r="O1125" i="11"/>
  <c r="Q1125" i="11" s="1"/>
  <c r="I1095" i="11"/>
  <c r="Q1112" i="11"/>
  <c r="T1112" i="11" s="1"/>
  <c r="W1112" i="11" s="1"/>
  <c r="I1159" i="11"/>
  <c r="L1130" i="11"/>
  <c r="G1372" i="11"/>
  <c r="G1376" i="11" s="1"/>
  <c r="W920" i="11"/>
  <c r="W912" i="11"/>
  <c r="W910" i="11" s="1"/>
  <c r="W893" i="11"/>
  <c r="W890" i="11" s="1"/>
  <c r="Q1712" i="11"/>
  <c r="W1230" i="11"/>
  <c r="L1109" i="11"/>
  <c r="W1190" i="11"/>
  <c r="J1098" i="11"/>
  <c r="K1098" i="11" s="1"/>
  <c r="S1178" i="11"/>
  <c r="V1178" i="11" s="1"/>
  <c r="N1123" i="11"/>
  <c r="W1198" i="11"/>
  <c r="J1096" i="11"/>
  <c r="K1096" i="11" s="1"/>
  <c r="W1017" i="11"/>
  <c r="W908" i="11"/>
  <c r="W906" i="11" s="1"/>
  <c r="R1672" i="11"/>
  <c r="R1177" i="11"/>
  <c r="T1177" i="11" s="1"/>
  <c r="V1177" i="11" s="1"/>
  <c r="L1170" i="11"/>
  <c r="L1137" i="11"/>
  <c r="H1276" i="11"/>
  <c r="M1145" i="11"/>
  <c r="N1145" i="11" s="1"/>
  <c r="N1144" i="11" s="1"/>
  <c r="Q1140" i="11"/>
  <c r="T1118" i="11"/>
  <c r="M1107" i="11"/>
  <c r="K1104" i="11"/>
  <c r="L1672" i="11"/>
  <c r="W1346" i="11"/>
  <c r="W1345" i="11" s="1"/>
  <c r="T1132" i="11"/>
  <c r="V1132" i="11" s="1"/>
  <c r="J1103" i="11"/>
  <c r="H1308" i="11"/>
  <c r="Q1132" i="11"/>
  <c r="W1029" i="11"/>
  <c r="W979" i="11"/>
  <c r="W1179" i="11"/>
  <c r="J1097" i="11"/>
  <c r="W959" i="11"/>
  <c r="W957" i="11" s="1"/>
  <c r="W913" i="11"/>
  <c r="W1214" i="11"/>
  <c r="R1133" i="11"/>
  <c r="U1133" i="11" s="1"/>
  <c r="W962" i="11"/>
  <c r="W960" i="11" s="1"/>
  <c r="W904" i="11"/>
  <c r="W903" i="11" s="1"/>
  <c r="W1009" i="11"/>
  <c r="S1111" i="11"/>
  <c r="U1111" i="11" s="1"/>
  <c r="W971" i="11"/>
  <c r="W969" i="11" s="1"/>
  <c r="M1712" i="11"/>
  <c r="K1156" i="11"/>
  <c r="L1156" i="11" s="1"/>
  <c r="G1672" i="11"/>
  <c r="N1176" i="11"/>
  <c r="N1175" i="11" s="1"/>
  <c r="W1333" i="11"/>
  <c r="Q1126" i="11"/>
  <c r="H1159" i="11"/>
  <c r="W1301" i="11"/>
  <c r="W1300" i="11" s="1"/>
  <c r="M1123" i="11"/>
  <c r="W941" i="11"/>
  <c r="W940" i="11" s="1"/>
  <c r="H920" i="11"/>
  <c r="O1177" i="11"/>
  <c r="Q1177" i="11" s="1"/>
  <c r="M1131" i="11"/>
  <c r="M1110" i="11"/>
  <c r="W945" i="11"/>
  <c r="W943" i="11" s="1"/>
  <c r="H937" i="11"/>
  <c r="N1672" i="11"/>
  <c r="W1283" i="11"/>
  <c r="W1281" i="11" s="1"/>
  <c r="L1175" i="11"/>
  <c r="W1672" i="11"/>
  <c r="H1349" i="11"/>
  <c r="W1313" i="11"/>
  <c r="W1312" i="11" s="1"/>
  <c r="W1338" i="11"/>
  <c r="W1336" i="11" s="1"/>
  <c r="W1276" i="11"/>
  <c r="S1147" i="11"/>
  <c r="V1147" i="11" s="1"/>
  <c r="J1094" i="11"/>
  <c r="N1138" i="11"/>
  <c r="N1137" i="11" s="1"/>
  <c r="J1105" i="11"/>
  <c r="K1105" i="11" s="1"/>
  <c r="L1123" i="11"/>
  <c r="O1124" i="11"/>
  <c r="H1333" i="11"/>
  <c r="W1244" i="11"/>
  <c r="W1309" i="11"/>
  <c r="W1308" i="11" s="1"/>
  <c r="T1146" i="11"/>
  <c r="V1146" i="11" s="1"/>
  <c r="W925" i="11"/>
  <c r="W965" i="11"/>
  <c r="W964" i="11" s="1"/>
  <c r="W953" i="11"/>
  <c r="W952" i="11" s="1"/>
  <c r="H913" i="11"/>
  <c r="W918" i="11"/>
  <c r="W917" i="11" s="1"/>
  <c r="L1116" i="11"/>
  <c r="M1117" i="11"/>
  <c r="K1108" i="11"/>
  <c r="L1108" i="11" s="1"/>
  <c r="K1106" i="11"/>
  <c r="W934" i="11"/>
  <c r="W974" i="11"/>
  <c r="W972" i="11" s="1"/>
  <c r="M1672" i="10"/>
  <c r="N1672" i="10"/>
  <c r="R1139" i="10"/>
  <c r="T1139" i="10" s="1"/>
  <c r="W1292" i="10"/>
  <c r="W1264" i="10"/>
  <c r="J1672" i="10"/>
  <c r="W1066" i="10"/>
  <c r="W1025" i="10"/>
  <c r="H1292" i="10"/>
  <c r="O1139" i="10"/>
  <c r="Q1139" i="10" s="1"/>
  <c r="H928" i="10"/>
  <c r="H894" i="10"/>
  <c r="W1324" i="10"/>
  <c r="W1322" i="10" s="1"/>
  <c r="R1672" i="10"/>
  <c r="Q1133" i="10"/>
  <c r="T1133" i="10" s="1"/>
  <c r="W1133" i="10" s="1"/>
  <c r="P1125" i="10"/>
  <c r="T1111" i="10"/>
  <c r="V1111" i="10" s="1"/>
  <c r="R1112" i="10"/>
  <c r="W1050" i="10"/>
  <c r="G1672" i="10"/>
  <c r="Q1178" i="10"/>
  <c r="T1178" i="10" s="1"/>
  <c r="W1178" i="10" s="1"/>
  <c r="T1118" i="10"/>
  <c r="V1118" i="10" s="1"/>
  <c r="W965" i="10"/>
  <c r="W964" i="10" s="1"/>
  <c r="W959" i="10"/>
  <c r="W957" i="10" s="1"/>
  <c r="W917" i="10"/>
  <c r="W879" i="10"/>
  <c r="W1309" i="10"/>
  <c r="W1308" i="10" s="1"/>
  <c r="K1106" i="10"/>
  <c r="K1097" i="10"/>
  <c r="S1119" i="10"/>
  <c r="W952" i="10"/>
  <c r="H920" i="10"/>
  <c r="O1177" i="10"/>
  <c r="M1138" i="10"/>
  <c r="I1096" i="10"/>
  <c r="I1093" i="10" s="1"/>
  <c r="W938" i="10"/>
  <c r="W937" i="10" s="1"/>
  <c r="W911" i="10"/>
  <c r="W877" i="10"/>
  <c r="W874" i="10" s="1"/>
  <c r="Q1132" i="10"/>
  <c r="S1132" i="10" s="1"/>
  <c r="Q1672" i="10"/>
  <c r="R1146" i="10"/>
  <c r="T1146" i="10" s="1"/>
  <c r="L1175" i="10"/>
  <c r="W971" i="10"/>
  <c r="W969" i="10" s="1"/>
  <c r="I1672" i="10"/>
  <c r="W1230" i="10"/>
  <c r="O1118" i="10"/>
  <c r="O1146" i="10"/>
  <c r="R1132" i="10"/>
  <c r="T1132" i="10" s="1"/>
  <c r="V1132" i="10" s="1"/>
  <c r="L1170" i="10"/>
  <c r="W1039" i="10"/>
  <c r="W900" i="10"/>
  <c r="W898" i="10" s="1"/>
  <c r="M1175" i="10"/>
  <c r="L1123" i="10"/>
  <c r="K1107" i="10"/>
  <c r="W920" i="10"/>
  <c r="W907" i="10"/>
  <c r="W906" i="10" s="1"/>
  <c r="V1672" i="10"/>
  <c r="W1222" i="10"/>
  <c r="L1104" i="10"/>
  <c r="U1672" i="10"/>
  <c r="W1334" i="10"/>
  <c r="W1333" i="10" s="1"/>
  <c r="W1190" i="10"/>
  <c r="R1177" i="10"/>
  <c r="T1177" i="10" s="1"/>
  <c r="W1160" i="10"/>
  <c r="H1155" i="10"/>
  <c r="I1156" i="10"/>
  <c r="J1156" i="10" s="1"/>
  <c r="J1155" i="10" s="1"/>
  <c r="L1105" i="10"/>
  <c r="M1105" i="10" s="1"/>
  <c r="L1098" i="10"/>
  <c r="K1095" i="10"/>
  <c r="L1095" i="10" s="1"/>
  <c r="W1255" i="10"/>
  <c r="M1110" i="10"/>
  <c r="M1109" i="10" s="1"/>
  <c r="W962" i="10"/>
  <c r="W960" i="10" s="1"/>
  <c r="W1271" i="10"/>
  <c r="Q1126" i="10"/>
  <c r="T1126" i="10" s="1"/>
  <c r="M1124" i="10"/>
  <c r="O1125" i="10"/>
  <c r="W925" i="10"/>
  <c r="W1316" i="10"/>
  <c r="W1315" i="10" s="1"/>
  <c r="I1162" i="10"/>
  <c r="J1162" i="10" s="1"/>
  <c r="J1159" i="10" s="1"/>
  <c r="Q1147" i="10"/>
  <c r="T1147" i="10" s="1"/>
  <c r="L1116" i="10"/>
  <c r="M1117" i="10"/>
  <c r="M1145" i="10"/>
  <c r="Q1111" i="10"/>
  <c r="W934" i="10"/>
  <c r="L861" i="10"/>
  <c r="L6" i="10"/>
  <c r="L862" i="10" s="1"/>
  <c r="W974" i="10"/>
  <c r="W972" i="10" s="1"/>
  <c r="W885" i="10"/>
  <c r="W884" i="10" s="1"/>
  <c r="W932" i="10"/>
  <c r="W931" i="10" s="1"/>
  <c r="M1672" i="9"/>
  <c r="L1170" i="9"/>
  <c r="M1170" i="9"/>
  <c r="H1315" i="9"/>
  <c r="W1316" i="9"/>
  <c r="W1315" i="9" s="1"/>
  <c r="L1109" i="9"/>
  <c r="M1110" i="9"/>
  <c r="M1109" i="9" s="1"/>
  <c r="W1353" i="9"/>
  <c r="G1672" i="9"/>
  <c r="O1118" i="9"/>
  <c r="Q1118" i="9" s="1"/>
  <c r="V1178" i="9"/>
  <c r="V1177" i="9"/>
  <c r="J1162" i="9"/>
  <c r="M1145" i="9"/>
  <c r="N1145" i="9" s="1"/>
  <c r="N1144" i="9" s="1"/>
  <c r="K1096" i="9"/>
  <c r="L1096" i="9" s="1"/>
  <c r="L969" i="9"/>
  <c r="L1089" i="9" s="1"/>
  <c r="W971" i="9"/>
  <c r="W969" i="9" s="1"/>
  <c r="W1255" i="9"/>
  <c r="R1139" i="9"/>
  <c r="K1104" i="9"/>
  <c r="L1104" i="9" s="1"/>
  <c r="Q1140" i="9"/>
  <c r="V1126" i="9"/>
  <c r="W959" i="9"/>
  <c r="W957" i="9" s="1"/>
  <c r="W928" i="9"/>
  <c r="W894" i="9"/>
  <c r="W884" i="9"/>
  <c r="R1147" i="9"/>
  <c r="U1147" i="9" s="1"/>
  <c r="V1119" i="9"/>
  <c r="S1147" i="9"/>
  <c r="T1118" i="9"/>
  <c r="V1118" i="9" s="1"/>
  <c r="U1712" i="9"/>
  <c r="Q1119" i="9"/>
  <c r="T1119" i="9" s="1"/>
  <c r="W1025" i="9"/>
  <c r="M861" i="9"/>
  <c r="M6" i="9"/>
  <c r="M862" i="9" s="1"/>
  <c r="S1111" i="9"/>
  <c r="U1111" i="9" s="1"/>
  <c r="W875" i="9"/>
  <c r="S1139" i="9"/>
  <c r="U1139" i="9" s="1"/>
  <c r="Q1712" i="9"/>
  <c r="H1336" i="9"/>
  <c r="W1337" i="9"/>
  <c r="W1336" i="9" s="1"/>
  <c r="W1203" i="9"/>
  <c r="H1159" i="9"/>
  <c r="M1117" i="9"/>
  <c r="M1116" i="9" s="1"/>
  <c r="L1106" i="9"/>
  <c r="W1343" i="9"/>
  <c r="W1342" i="9" s="1"/>
  <c r="H1281" i="9"/>
  <c r="O1132" i="9"/>
  <c r="Q1132" i="9" s="1"/>
  <c r="S1132" i="9" s="1"/>
  <c r="W1293" i="9"/>
  <c r="W1292" i="9" s="1"/>
  <c r="I1094" i="9"/>
  <c r="W998" i="9"/>
  <c r="K1108" i="9"/>
  <c r="W1059" i="9"/>
  <c r="W1022" i="9"/>
  <c r="W1009" i="9"/>
  <c r="W920" i="9"/>
  <c r="W898" i="9"/>
  <c r="M1124" i="9"/>
  <c r="N1124" i="9" s="1"/>
  <c r="N1123" i="9" s="1"/>
  <c r="W1331" i="9"/>
  <c r="W1330" i="9" s="1"/>
  <c r="Q1125" i="9"/>
  <c r="S1125" i="9" s="1"/>
  <c r="W962" i="9"/>
  <c r="W960" i="9" s="1"/>
  <c r="W906" i="9"/>
  <c r="M1131" i="9"/>
  <c r="H1327" i="9"/>
  <c r="W1329" i="9"/>
  <c r="W1327" i="9" s="1"/>
  <c r="L1144" i="9"/>
  <c r="J1107" i="9"/>
  <c r="K1107" i="9" s="1"/>
  <c r="I1095" i="9"/>
  <c r="O1672" i="9"/>
  <c r="O1177" i="9"/>
  <c r="Q1177" i="9" s="1"/>
  <c r="W1281" i="9"/>
  <c r="L1137" i="9"/>
  <c r="M1138" i="9"/>
  <c r="N1138" i="9" s="1"/>
  <c r="N1137" i="9" s="1"/>
  <c r="W1301" i="9"/>
  <c r="W1300" i="9" s="1"/>
  <c r="J1105" i="9"/>
  <c r="K1105" i="9" s="1"/>
  <c r="Q1112" i="9"/>
  <c r="T1112" i="9" s="1"/>
  <c r="W1112" i="9" s="1"/>
  <c r="I1098" i="9"/>
  <c r="U1119" i="9"/>
  <c r="W964" i="9"/>
  <c r="W1133" i="9"/>
  <c r="W1062" i="9"/>
  <c r="W1341" i="9"/>
  <c r="W1339" i="9" s="1"/>
  <c r="O1146" i="9"/>
  <c r="Q1146" i="9" s="1"/>
  <c r="W974" i="9"/>
  <c r="W972" i="9" s="1"/>
  <c r="J1144" i="7"/>
  <c r="M1175" i="1"/>
  <c r="L1175" i="1"/>
  <c r="O861" i="12"/>
  <c r="S861" i="12"/>
  <c r="K861" i="12"/>
  <c r="M861" i="12"/>
  <c r="Q861" i="12"/>
  <c r="U861" i="12"/>
  <c r="L861" i="12"/>
  <c r="P861" i="12"/>
  <c r="T861" i="12"/>
  <c r="N861" i="12"/>
  <c r="R861" i="12"/>
  <c r="Q1148" i="7"/>
  <c r="L1145" i="7"/>
  <c r="L1144" i="7" s="1"/>
  <c r="U861" i="7"/>
  <c r="Q1141" i="7"/>
  <c r="M1139" i="7"/>
  <c r="O1139" i="7" s="1"/>
  <c r="Q1139" i="7" s="1"/>
  <c r="N1133" i="7"/>
  <c r="Q1133" i="7" s="1"/>
  <c r="T1133" i="7" s="1"/>
  <c r="L1131" i="7"/>
  <c r="M1131" i="7" s="1"/>
  <c r="N1126" i="7"/>
  <c r="Q1126" i="7" s="1"/>
  <c r="T1126" i="7" s="1"/>
  <c r="Q1120" i="7"/>
  <c r="M1118" i="7"/>
  <c r="O1118" i="7" s="1"/>
  <c r="Q1113" i="7"/>
  <c r="M1111" i="7"/>
  <c r="O1111" i="7" s="1"/>
  <c r="Q1111" i="7" s="1"/>
  <c r="N1147" i="7"/>
  <c r="Q1147" i="7" s="1"/>
  <c r="T1147" i="7" s="1"/>
  <c r="M1146" i="7"/>
  <c r="O1146" i="7" s="1"/>
  <c r="K1137" i="7"/>
  <c r="K1130" i="7"/>
  <c r="K1123" i="7"/>
  <c r="K1109" i="7"/>
  <c r="Q861" i="7"/>
  <c r="N1140" i="7"/>
  <c r="Q1140" i="7" s="1"/>
  <c r="T1140" i="7" s="1"/>
  <c r="L1138" i="7"/>
  <c r="L1137" i="7" s="1"/>
  <c r="Q1134" i="7"/>
  <c r="M1132" i="7"/>
  <c r="O1132" i="7" s="1"/>
  <c r="Q1127" i="7"/>
  <c r="M1125" i="7"/>
  <c r="O1125" i="7" s="1"/>
  <c r="N1119" i="7"/>
  <c r="Q1119" i="7" s="1"/>
  <c r="T1119" i="7" s="1"/>
  <c r="L1117" i="7"/>
  <c r="L1116" i="7" s="1"/>
  <c r="N1112" i="7"/>
  <c r="Q1112" i="7" s="1"/>
  <c r="T1112" i="7" s="1"/>
  <c r="H1109" i="7"/>
  <c r="M861" i="7"/>
  <c r="L1124" i="7"/>
  <c r="L1123" i="7" s="1"/>
  <c r="K861" i="7"/>
  <c r="O861" i="7"/>
  <c r="S861" i="7"/>
  <c r="I1144" i="7"/>
  <c r="J1137" i="7"/>
  <c r="J1130" i="7"/>
  <c r="J1123" i="7"/>
  <c r="J1109" i="7"/>
  <c r="S1133" i="7"/>
  <c r="V1133" i="7" s="1"/>
  <c r="R1140" i="7"/>
  <c r="U1140" i="7" s="1"/>
  <c r="P1147" i="7"/>
  <c r="S1147" i="7" s="1"/>
  <c r="V1147" i="7" s="1"/>
  <c r="H1116" i="7"/>
  <c r="N861" i="7"/>
  <c r="R861" i="7"/>
  <c r="K1116" i="7"/>
  <c r="L1110" i="7"/>
  <c r="L1109" i="7" s="1"/>
  <c r="R1112" i="7"/>
  <c r="U1112" i="7" s="1"/>
  <c r="R1133" i="7"/>
  <c r="U1133" i="7" s="1"/>
  <c r="L861" i="7"/>
  <c r="P861" i="7"/>
  <c r="T861" i="7"/>
  <c r="I1130" i="7"/>
  <c r="I1123" i="7"/>
  <c r="I1116" i="7"/>
  <c r="I1109" i="7"/>
  <c r="S1119" i="7"/>
  <c r="V1119" i="7" s="1"/>
  <c r="R1177" i="1"/>
  <c r="N1176" i="1"/>
  <c r="N1111" i="7"/>
  <c r="P1111" i="7" s="1"/>
  <c r="R1126" i="7"/>
  <c r="U1126" i="7" s="1"/>
  <c r="N1139" i="7"/>
  <c r="P1112" i="7"/>
  <c r="O1119" i="7"/>
  <c r="R1119" i="7" s="1"/>
  <c r="V1126" i="7"/>
  <c r="P1140" i="7"/>
  <c r="O1147" i="7"/>
  <c r="R1147" i="7" s="1"/>
  <c r="U1147" i="7" s="1"/>
  <c r="P1125" i="7"/>
  <c r="N1118" i="7"/>
  <c r="P1132" i="7"/>
  <c r="R1132" i="7" s="1"/>
  <c r="N1146" i="7"/>
  <c r="H1137" i="7"/>
  <c r="H1144" i="7"/>
  <c r="I1137" i="7"/>
  <c r="K1144" i="7"/>
  <c r="H1130" i="7"/>
  <c r="J1116" i="7"/>
  <c r="H1123" i="7"/>
  <c r="N1139" i="1"/>
  <c r="N1118" i="1"/>
  <c r="W1699" i="10" l="1"/>
  <c r="H1699" i="11"/>
  <c r="H1672" i="11"/>
  <c r="M1156" i="9"/>
  <c r="N1156" i="9" s="1"/>
  <c r="O1156" i="9" s="1"/>
  <c r="W1693" i="9"/>
  <c r="H1672" i="9"/>
  <c r="H1672" i="10"/>
  <c r="N861" i="11"/>
  <c r="O6" i="11"/>
  <c r="O862" i="11" s="1"/>
  <c r="W1693" i="11"/>
  <c r="H1699" i="9"/>
  <c r="W1693" i="10"/>
  <c r="W1699" i="9"/>
  <c r="W1699" i="11"/>
  <c r="H1712" i="9"/>
  <c r="P1100" i="7"/>
  <c r="Q1100" i="7" s="1"/>
  <c r="R1100" i="7" s="1"/>
  <c r="P1099" i="1"/>
  <c r="Q1099" i="1" s="1"/>
  <c r="R1099" i="1" s="1"/>
  <c r="S1099" i="1" s="1"/>
  <c r="T1099" i="1" s="1"/>
  <c r="U1099" i="1" s="1"/>
  <c r="V1099" i="1" s="1"/>
  <c r="W1099" i="1" s="1"/>
  <c r="L1100" i="10"/>
  <c r="M1100" i="10" s="1"/>
  <c r="N1100" i="10" s="1"/>
  <c r="K1103" i="10"/>
  <c r="L1103" i="10" s="1"/>
  <c r="M1103" i="10" s="1"/>
  <c r="J1102" i="11"/>
  <c r="I1093" i="11"/>
  <c r="I1093" i="9"/>
  <c r="M1094" i="10"/>
  <c r="L1103" i="9"/>
  <c r="M1103" i="9" s="1"/>
  <c r="K1102" i="9"/>
  <c r="L1099" i="10"/>
  <c r="M1099" i="10" s="1"/>
  <c r="J1102" i="9"/>
  <c r="M1145" i="7"/>
  <c r="M1144" i="7" s="1"/>
  <c r="H1372" i="10"/>
  <c r="H1376" i="10" s="1"/>
  <c r="H1089" i="9"/>
  <c r="P1132" i="1"/>
  <c r="P1132" i="12" s="1"/>
  <c r="H1712" i="10"/>
  <c r="W1178" i="9"/>
  <c r="N1176" i="9"/>
  <c r="N1175" i="9" s="1"/>
  <c r="W1712" i="9"/>
  <c r="W1126" i="9"/>
  <c r="P1125" i="1"/>
  <c r="R1125" i="1" s="1"/>
  <c r="T1125" i="1" s="1"/>
  <c r="M1170" i="11"/>
  <c r="W1147" i="10"/>
  <c r="I1155" i="11"/>
  <c r="S1119" i="1"/>
  <c r="V1119" i="1" s="1"/>
  <c r="U1118" i="11"/>
  <c r="N1170" i="9"/>
  <c r="O1176" i="11"/>
  <c r="O1175" i="11" s="1"/>
  <c r="N1131" i="10"/>
  <c r="N1130" i="10" s="1"/>
  <c r="Q1125" i="7"/>
  <c r="S1125" i="7" s="1"/>
  <c r="U1125" i="7" s="1"/>
  <c r="H1372" i="9"/>
  <c r="H1376" i="9" s="1"/>
  <c r="N1110" i="10"/>
  <c r="N1109" i="10" s="1"/>
  <c r="W1119" i="9"/>
  <c r="H1089" i="11"/>
  <c r="W1139" i="11"/>
  <c r="N1146" i="12"/>
  <c r="P1140" i="12"/>
  <c r="O1119" i="12"/>
  <c r="W910" i="10"/>
  <c r="W1089" i="10" s="1"/>
  <c r="W874" i="9"/>
  <c r="W1089" i="9" s="1"/>
  <c r="H1089" i="10"/>
  <c r="W1712" i="10"/>
  <c r="P1139" i="1"/>
  <c r="N1139" i="12"/>
  <c r="P1118" i="1"/>
  <c r="R1118" i="1" s="1"/>
  <c r="N1118" i="12"/>
  <c r="Q1146" i="10"/>
  <c r="S1146" i="10" s="1"/>
  <c r="J1155" i="11"/>
  <c r="S1147" i="1"/>
  <c r="P1147" i="12"/>
  <c r="R1147" i="1"/>
  <c r="O1147" i="12"/>
  <c r="R1133" i="1"/>
  <c r="O1133" i="12"/>
  <c r="R1119" i="1"/>
  <c r="P1146" i="1"/>
  <c r="T1177" i="1"/>
  <c r="L1107" i="9"/>
  <c r="M1107" i="9" s="1"/>
  <c r="R1125" i="10"/>
  <c r="T1125" i="10" s="1"/>
  <c r="V1125" i="10" s="1"/>
  <c r="V1139" i="10"/>
  <c r="K1103" i="11"/>
  <c r="S1125" i="11"/>
  <c r="U1125" i="11" s="1"/>
  <c r="W1125" i="11" s="1"/>
  <c r="R1111" i="11"/>
  <c r="R1126" i="1"/>
  <c r="O1126" i="12"/>
  <c r="M1095" i="10"/>
  <c r="N1095" i="10" s="1"/>
  <c r="S1139" i="10"/>
  <c r="U1139" i="10" s="1"/>
  <c r="T1178" i="1"/>
  <c r="W1178" i="1" s="1"/>
  <c r="S1126" i="1"/>
  <c r="P1126" i="12"/>
  <c r="R1140" i="1"/>
  <c r="S1140" i="1"/>
  <c r="S1177" i="9"/>
  <c r="U1177" i="9" s="1"/>
  <c r="W1177" i="9" s="1"/>
  <c r="T1140" i="9"/>
  <c r="W1140" i="9" s="1"/>
  <c r="U1112" i="10"/>
  <c r="W1112" i="10" s="1"/>
  <c r="V1177" i="10"/>
  <c r="V1146" i="10"/>
  <c r="J1159" i="11"/>
  <c r="T1140" i="11"/>
  <c r="W1140" i="11" s="1"/>
  <c r="S1133" i="1"/>
  <c r="P1133" i="12"/>
  <c r="S1177" i="11"/>
  <c r="U1177" i="11" s="1"/>
  <c r="W1089" i="11"/>
  <c r="H1712" i="11"/>
  <c r="K1159" i="11"/>
  <c r="T1126" i="11"/>
  <c r="W1126" i="11" s="1"/>
  <c r="L1096" i="11"/>
  <c r="M1096" i="11" s="1"/>
  <c r="W1133" i="11"/>
  <c r="O1138" i="11"/>
  <c r="P1138" i="11" s="1"/>
  <c r="S1132" i="11"/>
  <c r="U1132" i="11" s="1"/>
  <c r="Q1146" i="11"/>
  <c r="L1105" i="11"/>
  <c r="M1109" i="11"/>
  <c r="N1110" i="11"/>
  <c r="H1372" i="11"/>
  <c r="H1376" i="11" s="1"/>
  <c r="N1107" i="11"/>
  <c r="O1107" i="11" s="1"/>
  <c r="M1144" i="11"/>
  <c r="O1145" i="11"/>
  <c r="O1144" i="11" s="1"/>
  <c r="M1156" i="11"/>
  <c r="W1178" i="11"/>
  <c r="J1095" i="11"/>
  <c r="M1108" i="11"/>
  <c r="N1108" i="11" s="1"/>
  <c r="K1094" i="11"/>
  <c r="M1130" i="11"/>
  <c r="M1116" i="11"/>
  <c r="N1117" i="11"/>
  <c r="N1116" i="11" s="1"/>
  <c r="N1131" i="11"/>
  <c r="N1130" i="11" s="1"/>
  <c r="W1147" i="11"/>
  <c r="L1106" i="11"/>
  <c r="M1106" i="11" s="1"/>
  <c r="O1123" i="11"/>
  <c r="P1124" i="11"/>
  <c r="W1712" i="11"/>
  <c r="K1097" i="11"/>
  <c r="L1104" i="11"/>
  <c r="M1104" i="11" s="1"/>
  <c r="N1104" i="11" s="1"/>
  <c r="L1098" i="11"/>
  <c r="M1162" i="11"/>
  <c r="N1162" i="11" s="1"/>
  <c r="V1118" i="11"/>
  <c r="M1137" i="10"/>
  <c r="N1138" i="10"/>
  <c r="N1137" i="10" s="1"/>
  <c r="M1116" i="10"/>
  <c r="N1117" i="10"/>
  <c r="W1126" i="10"/>
  <c r="M1104" i="10"/>
  <c r="L1097" i="10"/>
  <c r="M1170" i="10"/>
  <c r="M861" i="10"/>
  <c r="M6" i="10"/>
  <c r="M862" i="10" s="1"/>
  <c r="Q1125" i="10"/>
  <c r="S1125" i="10" s="1"/>
  <c r="M1123" i="10"/>
  <c r="N1124" i="10"/>
  <c r="O1124" i="10" s="1"/>
  <c r="O1123" i="10" s="1"/>
  <c r="Q1118" i="10"/>
  <c r="N1105" i="10"/>
  <c r="V1119" i="10"/>
  <c r="W1119" i="10" s="1"/>
  <c r="L1106" i="10"/>
  <c r="U1132" i="10"/>
  <c r="W1132" i="10" s="1"/>
  <c r="N1176" i="10"/>
  <c r="N1175" i="10" s="1"/>
  <c r="S1111" i="10"/>
  <c r="U1111" i="10" s="1"/>
  <c r="W1111" i="10" s="1"/>
  <c r="M1144" i="10"/>
  <c r="N1145" i="10"/>
  <c r="O1145" i="10" s="1"/>
  <c r="O1144" i="10" s="1"/>
  <c r="I1159" i="10"/>
  <c r="K1162" i="10"/>
  <c r="L1162" i="10" s="1"/>
  <c r="I1155" i="10"/>
  <c r="K1156" i="10"/>
  <c r="K1155" i="10" s="1"/>
  <c r="J1096" i="10"/>
  <c r="J1093" i="10" s="1"/>
  <c r="Q1177" i="10"/>
  <c r="L1107" i="10"/>
  <c r="N1108" i="10"/>
  <c r="O1108" i="10" s="1"/>
  <c r="M1098" i="10"/>
  <c r="J1095" i="9"/>
  <c r="K1095" i="9" s="1"/>
  <c r="L1095" i="9" s="1"/>
  <c r="M1130" i="9"/>
  <c r="N1131" i="9"/>
  <c r="L1108" i="9"/>
  <c r="M1108" i="9" s="1"/>
  <c r="U1132" i="9"/>
  <c r="W1132" i="9" s="1"/>
  <c r="S1118" i="9"/>
  <c r="V1147" i="9"/>
  <c r="W1147" i="9" s="1"/>
  <c r="J1155" i="9"/>
  <c r="S1146" i="9"/>
  <c r="U1146" i="9" s="1"/>
  <c r="M1104" i="9"/>
  <c r="L1105" i="9"/>
  <c r="M1105" i="9" s="1"/>
  <c r="T1139" i="9"/>
  <c r="V1139" i="9" s="1"/>
  <c r="W1139" i="9" s="1"/>
  <c r="M1123" i="9"/>
  <c r="O1124" i="9"/>
  <c r="O1123" i="9" s="1"/>
  <c r="J1094" i="9"/>
  <c r="N1117" i="9"/>
  <c r="I1155" i="9"/>
  <c r="M1144" i="9"/>
  <c r="N1097" i="9"/>
  <c r="J1098" i="9"/>
  <c r="K1098" i="9" s="1"/>
  <c r="W1111" i="9"/>
  <c r="M1106" i="9"/>
  <c r="M1137" i="9"/>
  <c r="O1138" i="9"/>
  <c r="M1096" i="9"/>
  <c r="N1096" i="9" s="1"/>
  <c r="N861" i="9"/>
  <c r="N6" i="9"/>
  <c r="N862" i="9" s="1"/>
  <c r="J1159" i="9"/>
  <c r="K1162" i="9"/>
  <c r="N1110" i="9"/>
  <c r="O1145" i="9"/>
  <c r="U1125" i="9"/>
  <c r="W1125" i="9" s="1"/>
  <c r="N1175" i="1"/>
  <c r="L1130" i="7"/>
  <c r="M1117" i="7"/>
  <c r="M1116" i="7" s="1"/>
  <c r="N1131" i="7"/>
  <c r="M1110" i="7"/>
  <c r="M1109" i="7" s="1"/>
  <c r="M1124" i="7"/>
  <c r="Q1146" i="7"/>
  <c r="S1146" i="7" s="1"/>
  <c r="U1146" i="7" s="1"/>
  <c r="M1138" i="7"/>
  <c r="M1137" i="7" s="1"/>
  <c r="Q1118" i="7"/>
  <c r="S1118" i="7" s="1"/>
  <c r="P1118" i="7"/>
  <c r="R1111" i="7"/>
  <c r="T1111" i="7" s="1"/>
  <c r="U1119" i="7"/>
  <c r="S1177" i="1"/>
  <c r="O1176" i="1"/>
  <c r="L861" i="1"/>
  <c r="K861" i="1"/>
  <c r="P1146" i="7"/>
  <c r="R1146" i="7" s="1"/>
  <c r="S1139" i="7"/>
  <c r="U1139" i="7" s="1"/>
  <c r="S1111" i="7"/>
  <c r="U1111" i="7" s="1"/>
  <c r="P1139" i="7"/>
  <c r="Q1132" i="7"/>
  <c r="S1132" i="7" s="1"/>
  <c r="U1132" i="7" s="1"/>
  <c r="T1132" i="7"/>
  <c r="V1132" i="7" s="1"/>
  <c r="S1140" i="7"/>
  <c r="V1140" i="7" s="1"/>
  <c r="S1112" i="7"/>
  <c r="V1112" i="7" s="1"/>
  <c r="R1125" i="7"/>
  <c r="T1125" i="7" s="1"/>
  <c r="V1125" i="7" s="1"/>
  <c r="M1130" i="7"/>
  <c r="G14" i="12"/>
  <c r="P1156" i="9" l="1"/>
  <c r="Q1156" i="9" s="1"/>
  <c r="R1156" i="9" s="1"/>
  <c r="O861" i="11"/>
  <c r="H1713" i="11"/>
  <c r="H1714" i="11" s="1"/>
  <c r="H1713" i="10"/>
  <c r="H1714" i="10" s="1"/>
  <c r="H1716" i="10" s="1"/>
  <c r="H1713" i="9"/>
  <c r="H1714" i="9" s="1"/>
  <c r="H1716" i="9" s="1"/>
  <c r="H1690" i="10"/>
  <c r="H1685" i="10"/>
  <c r="G1690" i="9"/>
  <c r="H1690" i="11"/>
  <c r="H1685" i="11"/>
  <c r="G1685" i="11"/>
  <c r="G1690" i="11"/>
  <c r="H1690" i="9"/>
  <c r="H1685" i="9"/>
  <c r="G1685" i="10"/>
  <c r="G1690" i="10"/>
  <c r="G1685" i="9"/>
  <c r="K1102" i="10"/>
  <c r="O1176" i="9"/>
  <c r="O1175" i="9" s="1"/>
  <c r="S1100" i="7"/>
  <c r="T1100" i="7" s="1"/>
  <c r="U1100" i="7" s="1"/>
  <c r="V1100" i="7" s="1"/>
  <c r="W1100" i="7" s="1"/>
  <c r="R1132" i="1"/>
  <c r="R1132" i="12" s="1"/>
  <c r="M1102" i="9"/>
  <c r="J1093" i="11"/>
  <c r="J1372" i="11" s="1"/>
  <c r="O1100" i="10"/>
  <c r="P1100" i="10" s="1"/>
  <c r="Q1100" i="10" s="1"/>
  <c r="R1100" i="10" s="1"/>
  <c r="S1100" i="10" s="1"/>
  <c r="T1100" i="10" s="1"/>
  <c r="U1100" i="10" s="1"/>
  <c r="V1100" i="10" s="1"/>
  <c r="W1100" i="10" s="1"/>
  <c r="J1093" i="9"/>
  <c r="J1372" i="9" s="1"/>
  <c r="L1103" i="11"/>
  <c r="L1102" i="11" s="1"/>
  <c r="K1102" i="11"/>
  <c r="L1102" i="9"/>
  <c r="L1102" i="10"/>
  <c r="N1099" i="10"/>
  <c r="O1099" i="10" s="1"/>
  <c r="P1099" i="10" s="1"/>
  <c r="Q1099" i="10" s="1"/>
  <c r="R1099" i="10" s="1"/>
  <c r="S1099" i="10" s="1"/>
  <c r="T1099" i="10" s="1"/>
  <c r="U1099" i="10" s="1"/>
  <c r="V1099" i="10" s="1"/>
  <c r="W1099" i="10" s="1"/>
  <c r="L1099" i="9"/>
  <c r="L1094" i="11"/>
  <c r="M1094" i="11" s="1"/>
  <c r="N1094" i="10"/>
  <c r="I1372" i="11"/>
  <c r="W1118" i="11"/>
  <c r="O1170" i="9"/>
  <c r="P1125" i="12"/>
  <c r="P1176" i="11"/>
  <c r="Q1176" i="11" s="1"/>
  <c r="O1095" i="10"/>
  <c r="P1095" i="10" s="1"/>
  <c r="Q1095" i="10" s="1"/>
  <c r="R1095" i="10" s="1"/>
  <c r="S1095" i="10" s="1"/>
  <c r="T1095" i="10" s="1"/>
  <c r="U1095" i="10" s="1"/>
  <c r="V1095" i="10" s="1"/>
  <c r="W1095" i="10" s="1"/>
  <c r="S1119" i="12"/>
  <c r="O1110" i="10"/>
  <c r="O1109" i="10" s="1"/>
  <c r="P1145" i="11"/>
  <c r="P1144" i="11" s="1"/>
  <c r="K1155" i="11"/>
  <c r="O1131" i="10"/>
  <c r="O1130" i="10" s="1"/>
  <c r="L1159" i="11"/>
  <c r="V1119" i="12"/>
  <c r="P1139" i="12"/>
  <c r="N1138" i="7"/>
  <c r="O1138" i="7" s="1"/>
  <c r="O1137" i="7" s="1"/>
  <c r="P1124" i="9"/>
  <c r="P1123" i="9" s="1"/>
  <c r="O1138" i="10"/>
  <c r="O1137" i="10" s="1"/>
  <c r="M1095" i="9"/>
  <c r="N1095" i="9" s="1"/>
  <c r="R1139" i="1"/>
  <c r="N1108" i="9"/>
  <c r="O1108" i="9" s="1"/>
  <c r="V1126" i="1"/>
  <c r="V1126" i="12" s="1"/>
  <c r="S1126" i="12"/>
  <c r="R1126" i="12"/>
  <c r="U1126" i="1"/>
  <c r="U1126" i="12" s="1"/>
  <c r="U1119" i="1"/>
  <c r="U1119" i="12" s="1"/>
  <c r="R1119" i="12"/>
  <c r="R1133" i="12"/>
  <c r="U1133" i="1"/>
  <c r="U1133" i="12" s="1"/>
  <c r="N1145" i="7"/>
  <c r="O1145" i="7" s="1"/>
  <c r="O1144" i="7" s="1"/>
  <c r="V1125" i="1"/>
  <c r="V1125" i="12" s="1"/>
  <c r="T1125" i="12"/>
  <c r="W1139" i="10"/>
  <c r="W1132" i="11"/>
  <c r="W1177" i="11"/>
  <c r="V1133" i="1"/>
  <c r="V1133" i="12" s="1"/>
  <c r="S1133" i="12"/>
  <c r="V1177" i="1"/>
  <c r="T1111" i="11"/>
  <c r="V1111" i="11" s="1"/>
  <c r="P1118" i="12"/>
  <c r="U1177" i="1"/>
  <c r="N1159" i="11"/>
  <c r="V1140" i="1"/>
  <c r="V1140" i="12" s="1"/>
  <c r="S1140" i="12"/>
  <c r="K1155" i="9"/>
  <c r="W1146" i="9"/>
  <c r="U1140" i="1"/>
  <c r="U1140" i="12" s="1"/>
  <c r="R1140" i="12"/>
  <c r="T1118" i="1"/>
  <c r="I1372" i="9"/>
  <c r="N1107" i="9"/>
  <c r="O1107" i="9" s="1"/>
  <c r="U1146" i="10"/>
  <c r="W1146" i="10" s="1"/>
  <c r="M1159" i="11"/>
  <c r="M1105" i="11"/>
  <c r="S1146" i="11"/>
  <c r="U1146" i="11" s="1"/>
  <c r="W1146" i="11" s="1"/>
  <c r="R1125" i="12"/>
  <c r="R1146" i="1"/>
  <c r="P1146" i="12"/>
  <c r="R1147" i="12"/>
  <c r="U1147" i="1"/>
  <c r="U1147" i="12" s="1"/>
  <c r="V1147" i="1"/>
  <c r="V1147" i="12" s="1"/>
  <c r="S1147" i="12"/>
  <c r="P1137" i="11"/>
  <c r="Q1138" i="11"/>
  <c r="Q1137" i="11" s="1"/>
  <c r="P1107" i="11"/>
  <c r="Q1107" i="11" s="1"/>
  <c r="R1107" i="11" s="1"/>
  <c r="M1098" i="11"/>
  <c r="P1123" i="11"/>
  <c r="Q1124" i="11"/>
  <c r="Q1123" i="11" s="1"/>
  <c r="O1170" i="11"/>
  <c r="N1106" i="11"/>
  <c r="N1170" i="11"/>
  <c r="O1108" i="11"/>
  <c r="P1108" i="11" s="1"/>
  <c r="N1156" i="11"/>
  <c r="O1162" i="11"/>
  <c r="P1162" i="11" s="1"/>
  <c r="K1095" i="11"/>
  <c r="L1095" i="11" s="1"/>
  <c r="O1117" i="11"/>
  <c r="O1116" i="11" s="1"/>
  <c r="M1155" i="11"/>
  <c r="N1109" i="11"/>
  <c r="O1110" i="11"/>
  <c r="P1110" i="11" s="1"/>
  <c r="O1137" i="11"/>
  <c r="N1096" i="11"/>
  <c r="O1104" i="11"/>
  <c r="L1155" i="11"/>
  <c r="L1097" i="11"/>
  <c r="O1131" i="11"/>
  <c r="P1131" i="11" s="1"/>
  <c r="P1130" i="11" s="1"/>
  <c r="P1108" i="10"/>
  <c r="Q1108" i="10" s="1"/>
  <c r="L1159" i="10"/>
  <c r="M1107" i="10"/>
  <c r="O1170" i="10"/>
  <c r="N1103" i="10"/>
  <c r="J1372" i="10"/>
  <c r="N1098" i="10"/>
  <c r="O1098" i="10" s="1"/>
  <c r="P1098" i="10" s="1"/>
  <c r="Q1098" i="10" s="1"/>
  <c r="L1156" i="10"/>
  <c r="S1177" i="10"/>
  <c r="U1177" i="10" s="1"/>
  <c r="W1177" i="10" s="1"/>
  <c r="N1123" i="10"/>
  <c r="U1125" i="10"/>
  <c r="W1125" i="10" s="1"/>
  <c r="N1170" i="10"/>
  <c r="M1097" i="10"/>
  <c r="N1116" i="10"/>
  <c r="O1117" i="10"/>
  <c r="M1106" i="10"/>
  <c r="N1106" i="10" s="1"/>
  <c r="O1106" i="10" s="1"/>
  <c r="K1159" i="10"/>
  <c r="M1162" i="10"/>
  <c r="M1159" i="10" s="1"/>
  <c r="N1144" i="10"/>
  <c r="O1176" i="10"/>
  <c r="P1145" i="10"/>
  <c r="P1144" i="10" s="1"/>
  <c r="I1372" i="10"/>
  <c r="P1124" i="10"/>
  <c r="Q1124" i="10" s="1"/>
  <c r="Q1123" i="10" s="1"/>
  <c r="N6" i="10"/>
  <c r="N862" i="10" s="1"/>
  <c r="N861" i="10"/>
  <c r="K1096" i="10"/>
  <c r="K1093" i="10" s="1"/>
  <c r="N1104" i="10"/>
  <c r="S1118" i="10"/>
  <c r="U1118" i="10" s="1"/>
  <c r="W1118" i="10" s="1"/>
  <c r="O1105" i="10"/>
  <c r="L1155" i="9"/>
  <c r="M1155" i="9"/>
  <c r="N1106" i="9"/>
  <c r="O1106" i="9" s="1"/>
  <c r="N1104" i="9"/>
  <c r="N1109" i="9"/>
  <c r="O1110" i="9"/>
  <c r="O1109" i="9" s="1"/>
  <c r="N1130" i="9"/>
  <c r="O1096" i="9"/>
  <c r="O1144" i="9"/>
  <c r="P1145" i="9"/>
  <c r="L1162" i="9"/>
  <c r="K1159" i="9"/>
  <c r="L1098" i="9"/>
  <c r="U1118" i="9"/>
  <c r="W1118" i="9" s="1"/>
  <c r="P1138" i="9"/>
  <c r="Q1138" i="9" s="1"/>
  <c r="Q1137" i="9" s="1"/>
  <c r="K1094" i="9"/>
  <c r="N1103" i="9"/>
  <c r="O1131" i="9"/>
  <c r="N1105" i="9"/>
  <c r="O1105" i="9" s="1"/>
  <c r="O1137" i="9"/>
  <c r="N1116" i="9"/>
  <c r="O1117" i="9"/>
  <c r="O1116" i="9" s="1"/>
  <c r="O861" i="9"/>
  <c r="O6" i="9"/>
  <c r="O862" i="9" s="1"/>
  <c r="O1097" i="9"/>
  <c r="P1097" i="9" s="1"/>
  <c r="O1175" i="1"/>
  <c r="N1117" i="7"/>
  <c r="N1116" i="7" s="1"/>
  <c r="O1131" i="7"/>
  <c r="O1130" i="7" s="1"/>
  <c r="N1130" i="7"/>
  <c r="N1110" i="7"/>
  <c r="N1109" i="7" s="1"/>
  <c r="M1123" i="7"/>
  <c r="N1124" i="7"/>
  <c r="N1123" i="7" s="1"/>
  <c r="U1118" i="7"/>
  <c r="R1139" i="7"/>
  <c r="T1139" i="7" s="1"/>
  <c r="V1139" i="7" s="1"/>
  <c r="V1111" i="7"/>
  <c r="R1118" i="7"/>
  <c r="T1118" i="7" s="1"/>
  <c r="V1118" i="7" s="1"/>
  <c r="P1176" i="1"/>
  <c r="T1146" i="7"/>
  <c r="V1146" i="7" s="1"/>
  <c r="W1662" i="7"/>
  <c r="W1661" i="7"/>
  <c r="W1660" i="7"/>
  <c r="W1658" i="7"/>
  <c r="W1657" i="7"/>
  <c r="W1655" i="7"/>
  <c r="W1654" i="7"/>
  <c r="W1652" i="7"/>
  <c r="W1651" i="7"/>
  <c r="W1649" i="7"/>
  <c r="W1648" i="7"/>
  <c r="W1646" i="7"/>
  <c r="W1645" i="7"/>
  <c r="W1643" i="7"/>
  <c r="W1642" i="7"/>
  <c r="W1639" i="7"/>
  <c r="W1638" i="7"/>
  <c r="W1637" i="7"/>
  <c r="W1635" i="7"/>
  <c r="W1634" i="7"/>
  <c r="W1632" i="7"/>
  <c r="W1631" i="7"/>
  <c r="W1630" i="7"/>
  <c r="W1628" i="7"/>
  <c r="W1627" i="7"/>
  <c r="W1625" i="7"/>
  <c r="W1624" i="7"/>
  <c r="W1623" i="7"/>
  <c r="W1621" i="7"/>
  <c r="W1620" i="7"/>
  <c r="W1617" i="7"/>
  <c r="W1616" i="7"/>
  <c r="W1615" i="7"/>
  <c r="W1613" i="7"/>
  <c r="W1612" i="7"/>
  <c r="W1611" i="7"/>
  <c r="W1609" i="7"/>
  <c r="W1608" i="7"/>
  <c r="W1607" i="7"/>
  <c r="W1604" i="7"/>
  <c r="W1603" i="7"/>
  <c r="W1602" i="7"/>
  <c r="W1601" i="7"/>
  <c r="W1599" i="7"/>
  <c r="W1598" i="7"/>
  <c r="W1597" i="7"/>
  <c r="W1596" i="7"/>
  <c r="W1594" i="7"/>
  <c r="W1593" i="7"/>
  <c r="W1592" i="7"/>
  <c r="W1591" i="7"/>
  <c r="W1584" i="7"/>
  <c r="W1583" i="7"/>
  <c r="W1582" i="7"/>
  <c r="W1580" i="7"/>
  <c r="W1579" i="7"/>
  <c r="W1577" i="7"/>
  <c r="W1576" i="7"/>
  <c r="W1574" i="7"/>
  <c r="W1573" i="7"/>
  <c r="W1571" i="7"/>
  <c r="W1570" i="7"/>
  <c r="W1568" i="7"/>
  <c r="W1567" i="7"/>
  <c r="W1565" i="7"/>
  <c r="W1564" i="7"/>
  <c r="W1561" i="7"/>
  <c r="W1560" i="7"/>
  <c r="W1559" i="7"/>
  <c r="W1557" i="7"/>
  <c r="W1556" i="7"/>
  <c r="W1554" i="7"/>
  <c r="W1553" i="7"/>
  <c r="W1552" i="7"/>
  <c r="W1550" i="7"/>
  <c r="W1549" i="7"/>
  <c r="W1547" i="7"/>
  <c r="W1546" i="7"/>
  <c r="W1545" i="7"/>
  <c r="W1543" i="7"/>
  <c r="W1542" i="7"/>
  <c r="W1539" i="7"/>
  <c r="W1538" i="7"/>
  <c r="W1537" i="7"/>
  <c r="W1535" i="7"/>
  <c r="W1534" i="7"/>
  <c r="W1533" i="7"/>
  <c r="W1531" i="7"/>
  <c r="W1530" i="7"/>
  <c r="W1529" i="7"/>
  <c r="W1526" i="7"/>
  <c r="W1525" i="7"/>
  <c r="W1524" i="7"/>
  <c r="W1523" i="7"/>
  <c r="W1521" i="7"/>
  <c r="W1520" i="7"/>
  <c r="W1519" i="7"/>
  <c r="W1518" i="7"/>
  <c r="W1516" i="7"/>
  <c r="W1515" i="7"/>
  <c r="W1514" i="7"/>
  <c r="W1513" i="7"/>
  <c r="W1506" i="7"/>
  <c r="W1505" i="7"/>
  <c r="W1504" i="7"/>
  <c r="W1502" i="7"/>
  <c r="W1501" i="7"/>
  <c r="W1499" i="7"/>
  <c r="W1498" i="7"/>
  <c r="W1496" i="7"/>
  <c r="W1495" i="7"/>
  <c r="W1493" i="7"/>
  <c r="W1492" i="7"/>
  <c r="W1490" i="7"/>
  <c r="W1489" i="7"/>
  <c r="W1487" i="7"/>
  <c r="W1486" i="7"/>
  <c r="W1483" i="7"/>
  <c r="W1482" i="7"/>
  <c r="W1481" i="7"/>
  <c r="W1479" i="7"/>
  <c r="W1478" i="7"/>
  <c r="W1476" i="7"/>
  <c r="W1475" i="7"/>
  <c r="W1474" i="7"/>
  <c r="W1472" i="7"/>
  <c r="W1471" i="7"/>
  <c r="W1469" i="7"/>
  <c r="W1468" i="7"/>
  <c r="W1467" i="7"/>
  <c r="W1465" i="7"/>
  <c r="W1464" i="7"/>
  <c r="W1461" i="7"/>
  <c r="W1460" i="7"/>
  <c r="W1459" i="7"/>
  <c r="W1457" i="7"/>
  <c r="W1456" i="7"/>
  <c r="W1455" i="7"/>
  <c r="W1453" i="7"/>
  <c r="W1452" i="7"/>
  <c r="W1451" i="7"/>
  <c r="W1448" i="7"/>
  <c r="W1447" i="7"/>
  <c r="W1446" i="7"/>
  <c r="W1445" i="7"/>
  <c r="W1443" i="7"/>
  <c r="W1442" i="7"/>
  <c r="W1441" i="7"/>
  <c r="W1440" i="7"/>
  <c r="W1438" i="7"/>
  <c r="W1437" i="7"/>
  <c r="W1436" i="7"/>
  <c r="W1435" i="7"/>
  <c r="W1662" i="1"/>
  <c r="W1661" i="1"/>
  <c r="W1660" i="1"/>
  <c r="W1658" i="1"/>
  <c r="W1657" i="1"/>
  <c r="W1655" i="1"/>
  <c r="W1654" i="1"/>
  <c r="W1652" i="1"/>
  <c r="W1651" i="1"/>
  <c r="W1649" i="1"/>
  <c r="W1648" i="1"/>
  <c r="W1646" i="1"/>
  <c r="W1645" i="1"/>
  <c r="W1643" i="1"/>
  <c r="W1642" i="1"/>
  <c r="W1639" i="1"/>
  <c r="W1638" i="1"/>
  <c r="W1637" i="1"/>
  <c r="W1635" i="1"/>
  <c r="W1634" i="1"/>
  <c r="W1632" i="1"/>
  <c r="W1631" i="1"/>
  <c r="W1630" i="1"/>
  <c r="W1628" i="1"/>
  <c r="W1627" i="1"/>
  <c r="W1625" i="1"/>
  <c r="W1624" i="1"/>
  <c r="W1623" i="1"/>
  <c r="W1621" i="1"/>
  <c r="W1620" i="1"/>
  <c r="W1617" i="1"/>
  <c r="W1616" i="1"/>
  <c r="W1615" i="1"/>
  <c r="W1613" i="1"/>
  <c r="W1612" i="1"/>
  <c r="W1611" i="1"/>
  <c r="W1609" i="1"/>
  <c r="W1608" i="1"/>
  <c r="W1607" i="1"/>
  <c r="W1604" i="1"/>
  <c r="W1603" i="1"/>
  <c r="W1602" i="1"/>
  <c r="W1601" i="1"/>
  <c r="W1599" i="1"/>
  <c r="W1598" i="1"/>
  <c r="W1597" i="1"/>
  <c r="W1596" i="1"/>
  <c r="W1594" i="1"/>
  <c r="W1593" i="1"/>
  <c r="W1592" i="1"/>
  <c r="W1591" i="1"/>
  <c r="W1584" i="1"/>
  <c r="W1583" i="1"/>
  <c r="W1582" i="1"/>
  <c r="W1580" i="1"/>
  <c r="W1579" i="1"/>
  <c r="W1577" i="1"/>
  <c r="W1576" i="1"/>
  <c r="W1574" i="1"/>
  <c r="W1573" i="1"/>
  <c r="W1571" i="1"/>
  <c r="W1570" i="1"/>
  <c r="W1568" i="1"/>
  <c r="W1567" i="1"/>
  <c r="W1565" i="1"/>
  <c r="W1564" i="1"/>
  <c r="W1561" i="1"/>
  <c r="W1560" i="1"/>
  <c r="W1559" i="1"/>
  <c r="W1557" i="1"/>
  <c r="W1556" i="1"/>
  <c r="W1554" i="1"/>
  <c r="W1553" i="1"/>
  <c r="W1552" i="1"/>
  <c r="W1550" i="1"/>
  <c r="W1549" i="1"/>
  <c r="W1547" i="1"/>
  <c r="W1546" i="1"/>
  <c r="W1545" i="1"/>
  <c r="W1543" i="1"/>
  <c r="W1542" i="1"/>
  <c r="W1539" i="1"/>
  <c r="W1538" i="1"/>
  <c r="W1537" i="1"/>
  <c r="W1535" i="1"/>
  <c r="W1534" i="1"/>
  <c r="W1533" i="1"/>
  <c r="W1531" i="1"/>
  <c r="W1530" i="1"/>
  <c r="W1529" i="1"/>
  <c r="W1526" i="1"/>
  <c r="W1525" i="1"/>
  <c r="W1524" i="1"/>
  <c r="W1523" i="1"/>
  <c r="W1521" i="1"/>
  <c r="W1520" i="1"/>
  <c r="W1519" i="1"/>
  <c r="W1518" i="1"/>
  <c r="W1516" i="1"/>
  <c r="W1515" i="1"/>
  <c r="W1514" i="1"/>
  <c r="W1513" i="1"/>
  <c r="W1506" i="1"/>
  <c r="W1505" i="1"/>
  <c r="W1504" i="1"/>
  <c r="W1502" i="1"/>
  <c r="W1501" i="1"/>
  <c r="W1499" i="1"/>
  <c r="W1498" i="1"/>
  <c r="W1496" i="1"/>
  <c r="W1495" i="1"/>
  <c r="W1493" i="1"/>
  <c r="W1492" i="1"/>
  <c r="W1490" i="1"/>
  <c r="W1489" i="1"/>
  <c r="W1487" i="1"/>
  <c r="W1486" i="1"/>
  <c r="W1483" i="1"/>
  <c r="W1482" i="1"/>
  <c r="W1481" i="1"/>
  <c r="W1479" i="1"/>
  <c r="W1478" i="1"/>
  <c r="W1476" i="1"/>
  <c r="W1475" i="1"/>
  <c r="W1474" i="1"/>
  <c r="W1472" i="1"/>
  <c r="W1471" i="1"/>
  <c r="W1469" i="1"/>
  <c r="W1468" i="1"/>
  <c r="W1467" i="1"/>
  <c r="W1465" i="1"/>
  <c r="W1464" i="1"/>
  <c r="W1461" i="1"/>
  <c r="W1460" i="1"/>
  <c r="W1459" i="1"/>
  <c r="W1457" i="1"/>
  <c r="W1456" i="1"/>
  <c r="W1455" i="1"/>
  <c r="W1453" i="1"/>
  <c r="W1452" i="1"/>
  <c r="W1451" i="1"/>
  <c r="W1448" i="1"/>
  <c r="W1447" i="1"/>
  <c r="W1446" i="1"/>
  <c r="W1445" i="1"/>
  <c r="W1443" i="1"/>
  <c r="W1442" i="1"/>
  <c r="W1441" i="1"/>
  <c r="W1440" i="1"/>
  <c r="W1438" i="1"/>
  <c r="W1437" i="1"/>
  <c r="W1436" i="1"/>
  <c r="W1435" i="1"/>
  <c r="S1156" i="9" l="1"/>
  <c r="T1156" i="9" s="1"/>
  <c r="W1437" i="12"/>
  <c r="W1447" i="12"/>
  <c r="P6" i="11"/>
  <c r="P862" i="11" s="1"/>
  <c r="P861" i="11"/>
  <c r="I1376" i="9"/>
  <c r="I1376" i="11"/>
  <c r="I1685" i="11"/>
  <c r="J1376" i="9"/>
  <c r="J1685" i="9"/>
  <c r="J1376" i="11"/>
  <c r="J1685" i="11"/>
  <c r="I1376" i="10"/>
  <c r="I1685" i="10"/>
  <c r="J1376" i="10"/>
  <c r="J1685" i="10"/>
  <c r="P1176" i="9"/>
  <c r="Q1176" i="9" s="1"/>
  <c r="Q1175" i="9" s="1"/>
  <c r="W1441" i="12"/>
  <c r="W1452" i="12"/>
  <c r="W1464" i="12"/>
  <c r="W1475" i="12"/>
  <c r="W1487" i="12"/>
  <c r="W1499" i="12"/>
  <c r="W1442" i="12"/>
  <c r="W1453" i="12"/>
  <c r="W1465" i="12"/>
  <c r="W1436" i="12"/>
  <c r="W1446" i="12"/>
  <c r="W1457" i="12"/>
  <c r="W1469" i="12"/>
  <c r="W1481" i="12"/>
  <c r="W1493" i="12"/>
  <c r="W1505" i="12"/>
  <c r="W1459" i="12"/>
  <c r="T1132" i="1"/>
  <c r="V1132" i="1" s="1"/>
  <c r="V1132" i="12" s="1"/>
  <c r="K1093" i="9"/>
  <c r="K1372" i="9" s="1"/>
  <c r="W1471" i="12"/>
  <c r="W1476" i="12"/>
  <c r="W1482" i="12"/>
  <c r="W1495" i="12"/>
  <c r="W1506" i="12"/>
  <c r="W1521" i="12"/>
  <c r="W1533" i="12"/>
  <c r="W1545" i="12"/>
  <c r="W1556" i="12"/>
  <c r="W1568" i="12"/>
  <c r="W1580" i="12"/>
  <c r="W1596" i="12"/>
  <c r="W1607" i="12"/>
  <c r="W1617" i="12"/>
  <c r="W1630" i="12"/>
  <c r="W1642" i="12"/>
  <c r="W1654" i="12"/>
  <c r="M1103" i="11"/>
  <c r="N1103" i="11" s="1"/>
  <c r="O1103" i="11" s="1"/>
  <c r="W1438" i="12"/>
  <c r="W1443" i="12"/>
  <c r="W1448" i="12"/>
  <c r="W1455" i="12"/>
  <c r="W1460" i="12"/>
  <c r="W1467" i="12"/>
  <c r="W1472" i="12"/>
  <c r="W1470" i="12" s="1"/>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488" i="12" s="1"/>
  <c r="W1501" i="12"/>
  <c r="W1500" i="12" s="1"/>
  <c r="W1516" i="12"/>
  <c r="W1526" i="12"/>
  <c r="W1538" i="12"/>
  <c r="W1550" i="12"/>
  <c r="W1561" i="12"/>
  <c r="W1574" i="12"/>
  <c r="W1591" i="12"/>
  <c r="W1601" i="12"/>
  <c r="W1612" i="12"/>
  <c r="W1624" i="12"/>
  <c r="W1635" i="12"/>
  <c r="W1648" i="12"/>
  <c r="W1647" i="12" s="1"/>
  <c r="W1660" i="12"/>
  <c r="N1102" i="9"/>
  <c r="W1435" i="12"/>
  <c r="W1445" i="12"/>
  <c r="W1456" i="12"/>
  <c r="W1468" i="12"/>
  <c r="W1479" i="12"/>
  <c r="W1492" i="12"/>
  <c r="W1504" i="12"/>
  <c r="W1604" i="12"/>
  <c r="W1616" i="12"/>
  <c r="W1628" i="12"/>
  <c r="W1639" i="12"/>
  <c r="W1652" i="12"/>
  <c r="O1094" i="10"/>
  <c r="M1102" i="10"/>
  <c r="M1099" i="9"/>
  <c r="N1099" i="9" s="1"/>
  <c r="L1100" i="9"/>
  <c r="K1093" i="11"/>
  <c r="K1372" i="11" s="1"/>
  <c r="L1100" i="11"/>
  <c r="M1100" i="11" s="1"/>
  <c r="L1099" i="11"/>
  <c r="N1144" i="7"/>
  <c r="P1170" i="9"/>
  <c r="Q1145" i="11"/>
  <c r="Q1144" i="11" s="1"/>
  <c r="P1145" i="7"/>
  <c r="P1144" i="7" s="1"/>
  <c r="P1110" i="10"/>
  <c r="P1109" i="10" s="1"/>
  <c r="P1175" i="11"/>
  <c r="P1138" i="7"/>
  <c r="P1137" i="7" s="1"/>
  <c r="Q1124" i="9"/>
  <c r="R1124" i="9" s="1"/>
  <c r="P1138" i="10"/>
  <c r="P1137" i="10" s="1"/>
  <c r="N1137" i="7"/>
  <c r="P1131" i="10"/>
  <c r="Q1131" i="10" s="1"/>
  <c r="Q1130" i="10" s="1"/>
  <c r="O1104" i="9"/>
  <c r="P1104" i="9" s="1"/>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O1103" i="10"/>
  <c r="N1162" i="10"/>
  <c r="N1159" i="10" s="1"/>
  <c r="R1139" i="12"/>
  <c r="O1095" i="9"/>
  <c r="P1095" i="9" s="1"/>
  <c r="Q1095" i="9" s="1"/>
  <c r="O1124" i="7"/>
  <c r="O1123" i="7" s="1"/>
  <c r="P1109" i="11"/>
  <c r="Q1110" i="11"/>
  <c r="Q1109" i="11" s="1"/>
  <c r="R1146" i="12"/>
  <c r="T1146" i="1"/>
  <c r="V1118" i="1"/>
  <c r="V1118" i="12" s="1"/>
  <c r="T1118" i="12"/>
  <c r="P1107" i="9"/>
  <c r="Q1107" i="9" s="1"/>
  <c r="N1155" i="11"/>
  <c r="N1094" i="11"/>
  <c r="N1105" i="11"/>
  <c r="O1105" i="11" s="1"/>
  <c r="P1108" i="9"/>
  <c r="Q1108" i="9" s="1"/>
  <c r="N1097" i="10"/>
  <c r="S1107" i="11"/>
  <c r="T1107" i="11" s="1"/>
  <c r="W1177" i="1"/>
  <c r="T1139" i="1"/>
  <c r="O1117" i="7"/>
  <c r="O1116" i="7" s="1"/>
  <c r="R1124" i="11"/>
  <c r="R1123" i="11" s="1"/>
  <c r="P1117" i="11"/>
  <c r="P1116" i="11" s="1"/>
  <c r="R1118" i="12"/>
  <c r="W1111" i="11"/>
  <c r="H1716" i="11"/>
  <c r="Q1175" i="11"/>
  <c r="P1159" i="11"/>
  <c r="N1098" i="11"/>
  <c r="P1104" i="11"/>
  <c r="O1159" i="11"/>
  <c r="P1170" i="11"/>
  <c r="O1096" i="11"/>
  <c r="O1130" i="11"/>
  <c r="Q1131" i="11"/>
  <c r="M1097" i="11"/>
  <c r="R1176" i="11"/>
  <c r="R1175" i="11" s="1"/>
  <c r="O1109" i="11"/>
  <c r="Q861" i="11"/>
  <c r="Q6" i="11"/>
  <c r="Q862" i="11" s="1"/>
  <c r="M1095" i="11"/>
  <c r="N1095" i="11" s="1"/>
  <c r="O1156" i="11"/>
  <c r="P1156" i="11" s="1"/>
  <c r="O1106" i="11"/>
  <c r="Q1162" i="11"/>
  <c r="R1138" i="11"/>
  <c r="R1137" i="11" s="1"/>
  <c r="Q1108" i="11"/>
  <c r="R1098" i="10"/>
  <c r="S1098" i="10" s="1"/>
  <c r="T1098" i="10" s="1"/>
  <c r="U1098" i="10" s="1"/>
  <c r="V1098" i="10" s="1"/>
  <c r="W1098" i="10" s="1"/>
  <c r="L1155" i="10"/>
  <c r="M1156" i="10"/>
  <c r="L1096" i="10"/>
  <c r="L1093" i="10" s="1"/>
  <c r="K1372" i="10"/>
  <c r="O6" i="10"/>
  <c r="O862" i="10" s="1"/>
  <c r="O861" i="10"/>
  <c r="R1108" i="10"/>
  <c r="S1108" i="10" s="1"/>
  <c r="T1108" i="10" s="1"/>
  <c r="U1108" i="10" s="1"/>
  <c r="P1105" i="10"/>
  <c r="Q1105" i="10" s="1"/>
  <c r="Q1145" i="10"/>
  <c r="O1116" i="10"/>
  <c r="P1117" i="10"/>
  <c r="P1116" i="10" s="1"/>
  <c r="N1107" i="10"/>
  <c r="O1107" i="10" s="1"/>
  <c r="P1123" i="10"/>
  <c r="R1124" i="10"/>
  <c r="R1123" i="10" s="1"/>
  <c r="O1175" i="10"/>
  <c r="P1176" i="10"/>
  <c r="P1106" i="10"/>
  <c r="Q1106" i="10" s="1"/>
  <c r="O1104" i="10"/>
  <c r="Q1097" i="9"/>
  <c r="R1097" i="9" s="1"/>
  <c r="S1097" i="9" s="1"/>
  <c r="T1097" i="9" s="1"/>
  <c r="U1097" i="9" s="1"/>
  <c r="V1097" i="9" s="1"/>
  <c r="W1097" i="9" s="1"/>
  <c r="O1130" i="9"/>
  <c r="L1159" i="9"/>
  <c r="P1105" i="9"/>
  <c r="Q1105" i="9" s="1"/>
  <c r="R1105" i="9" s="1"/>
  <c r="S1105" i="9" s="1"/>
  <c r="T1105" i="9" s="1"/>
  <c r="P6" i="9"/>
  <c r="P862" i="9" s="1"/>
  <c r="P861" i="9"/>
  <c r="P1131" i="9"/>
  <c r="Q1131" i="9" s="1"/>
  <c r="O1103" i="9"/>
  <c r="P1137" i="9"/>
  <c r="P1096" i="9"/>
  <c r="Q1096" i="9" s="1"/>
  <c r="M1162" i="9"/>
  <c r="M1159" i="9" s="1"/>
  <c r="P1117" i="9"/>
  <c r="L1094" i="9"/>
  <c r="P1106" i="9"/>
  <c r="R1138" i="9"/>
  <c r="M1098" i="9"/>
  <c r="P1144" i="9"/>
  <c r="Q1145" i="9"/>
  <c r="P1110" i="9"/>
  <c r="P1175" i="1"/>
  <c r="Q1176" i="1"/>
  <c r="P1131" i="7"/>
  <c r="P1130" i="7" s="1"/>
  <c r="W1488" i="7"/>
  <c r="W1500" i="7"/>
  <c r="W1647" i="7"/>
  <c r="W1626" i="7"/>
  <c r="W1644" i="7"/>
  <c r="O1110" i="7"/>
  <c r="O1109" i="7" s="1"/>
  <c r="W1466" i="7"/>
  <c r="W1563" i="7"/>
  <c r="W1575" i="7"/>
  <c r="W1653" i="7"/>
  <c r="W1463" i="7"/>
  <c r="W1619" i="7"/>
  <c r="W1636" i="7"/>
  <c r="W1622" i="7"/>
  <c r="W1470" i="7"/>
  <c r="W1536" i="7"/>
  <c r="W1548" i="7"/>
  <c r="W1566" i="7"/>
  <c r="W1600" i="7"/>
  <c r="W1614" i="7"/>
  <c r="W1581" i="7"/>
  <c r="W1659" i="7"/>
  <c r="W1572" i="7"/>
  <c r="W1491" i="7"/>
  <c r="W1497" i="7"/>
  <c r="W1512" i="7"/>
  <c r="W1541" i="7"/>
  <c r="W1503" i="7"/>
  <c r="W1558" i="7"/>
  <c r="W1444" i="7"/>
  <c r="W1458" i="7"/>
  <c r="W1480" i="7"/>
  <c r="W1555" i="7"/>
  <c r="W1656" i="7"/>
  <c r="W1454" i="7"/>
  <c r="W1517" i="7"/>
  <c r="W1551" i="7"/>
  <c r="W1610" i="7"/>
  <c r="W1450" i="7"/>
  <c r="W1477" i="7"/>
  <c r="W1532" i="7"/>
  <c r="W1544" i="7"/>
  <c r="W1569" i="7"/>
  <c r="W1578" i="7"/>
  <c r="W1606" i="7"/>
  <c r="W1633" i="7"/>
  <c r="W1434" i="7"/>
  <c r="W1439" i="7"/>
  <c r="W1473" i="7"/>
  <c r="W1485" i="7"/>
  <c r="W1494" i="7"/>
  <c r="W1522" i="7"/>
  <c r="W1528" i="7"/>
  <c r="W1590" i="7"/>
  <c r="W1595" i="7"/>
  <c r="W1629" i="7"/>
  <c r="W1641" i="7"/>
  <c r="W1650" i="7"/>
  <c r="W1572" i="1"/>
  <c r="W1610" i="1"/>
  <c r="W1633" i="1"/>
  <c r="M861" i="1"/>
  <c r="W1581" i="1"/>
  <c r="W1517" i="1"/>
  <c r="W1569" i="1"/>
  <c r="W1575" i="1"/>
  <c r="W1551" i="1"/>
  <c r="W1512" i="1"/>
  <c r="W1536" i="1"/>
  <c r="W1555" i="1"/>
  <c r="W1566" i="1"/>
  <c r="W1558" i="1"/>
  <c r="W1636" i="1"/>
  <c r="W1548" i="1"/>
  <c r="W1595" i="1"/>
  <c r="W1614" i="1"/>
  <c r="W1650" i="1"/>
  <c r="W1563" i="1"/>
  <c r="W1629" i="1"/>
  <c r="W1641" i="1"/>
  <c r="W1653" i="1"/>
  <c r="W1532" i="1"/>
  <c r="W1578" i="1"/>
  <c r="W1626" i="1"/>
  <c r="W1647" i="1"/>
  <c r="W1528" i="1"/>
  <c r="W1544" i="1"/>
  <c r="W1606" i="1"/>
  <c r="W1622" i="1"/>
  <c r="W1644" i="1"/>
  <c r="W1590" i="1"/>
  <c r="W1522" i="1"/>
  <c r="W1541" i="1"/>
  <c r="W1600" i="1"/>
  <c r="W1619" i="1"/>
  <c r="W1656" i="1"/>
  <c r="W1659" i="1"/>
  <c r="N861" i="1"/>
  <c r="F861" i="7"/>
  <c r="F861" i="1"/>
  <c r="F861" i="12"/>
  <c r="K6" i="12"/>
  <c r="K862" i="12" s="1"/>
  <c r="U1156" i="9" l="1"/>
  <c r="V1156" i="9" s="1"/>
  <c r="P1175" i="9"/>
  <c r="W1463" i="12"/>
  <c r="W1644" i="12"/>
  <c r="J1690" i="11"/>
  <c r="J1713" i="11"/>
  <c r="J1714" i="11" s="1"/>
  <c r="J1690" i="9"/>
  <c r="J1713" i="9"/>
  <c r="J1714" i="9" s="1"/>
  <c r="J1690" i="10"/>
  <c r="J1713" i="10"/>
  <c r="J1714" i="10" s="1"/>
  <c r="I1690" i="11"/>
  <c r="I1713" i="11"/>
  <c r="I1714" i="11" s="1"/>
  <c r="I1716" i="11" s="1"/>
  <c r="I1690" i="10"/>
  <c r="I1713" i="10"/>
  <c r="I1714" i="10" s="1"/>
  <c r="I1716" i="10" s="1"/>
  <c r="I1690" i="9"/>
  <c r="I1713" i="9"/>
  <c r="I1714" i="9" s="1"/>
  <c r="W1434" i="12"/>
  <c r="R1176" i="9"/>
  <c r="R1175" i="9" s="1"/>
  <c r="K1376" i="10"/>
  <c r="K1685" i="10"/>
  <c r="K1376" i="11"/>
  <c r="K1376" i="9"/>
  <c r="K1685" i="9"/>
  <c r="I1685" i="9"/>
  <c r="W1566" i="12"/>
  <c r="W1491" i="12"/>
  <c r="W1485" i="12"/>
  <c r="W1450" i="12"/>
  <c r="W1626" i="12"/>
  <c r="W1497" i="12"/>
  <c r="T1132" i="12"/>
  <c r="W1503" i="12"/>
  <c r="W1555" i="12"/>
  <c r="W1494" i="12"/>
  <c r="W1548" i="12"/>
  <c r="W1610" i="12"/>
  <c r="W1641" i="12"/>
  <c r="W1466" i="12"/>
  <c r="R1170" i="9"/>
  <c r="M1102" i="11"/>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L1093" i="9"/>
  <c r="L1372" i="9" s="1"/>
  <c r="L1093" i="11"/>
  <c r="L1372" i="11" s="1"/>
  <c r="O1094" i="11"/>
  <c r="P1103" i="10"/>
  <c r="O1102" i="10"/>
  <c r="N1102" i="10"/>
  <c r="P1103" i="9"/>
  <c r="O1102" i="9"/>
  <c r="M1100" i="9"/>
  <c r="N1100" i="9" s="1"/>
  <c r="N1102" i="11"/>
  <c r="P1103" i="11"/>
  <c r="O1102" i="11"/>
  <c r="P1094" i="10"/>
  <c r="O1099" i="9"/>
  <c r="P1099" i="9" s="1"/>
  <c r="M1099" i="11"/>
  <c r="N1099" i="11" s="1"/>
  <c r="O1099" i="11" s="1"/>
  <c r="N1100" i="11"/>
  <c r="O1100" i="11" s="1"/>
  <c r="P1100" i="11" s="1"/>
  <c r="Q1100" i="11" s="1"/>
  <c r="R1100" i="11" s="1"/>
  <c r="S1100" i="11" s="1"/>
  <c r="T1100" i="11" s="1"/>
  <c r="U1100" i="11" s="1"/>
  <c r="V1100" i="11" s="1"/>
  <c r="W1100" i="11" s="1"/>
  <c r="Q1138" i="7"/>
  <c r="Q1137" i="7" s="1"/>
  <c r="R1108" i="9"/>
  <c r="S1108" i="9" s="1"/>
  <c r="T1108" i="9" s="1"/>
  <c r="U1108" i="9" s="1"/>
  <c r="V1108" i="9" s="1"/>
  <c r="W1108" i="9" s="1"/>
  <c r="R1145" i="11"/>
  <c r="R1144" i="11" s="1"/>
  <c r="Q1138" i="10"/>
  <c r="Q1137" i="10" s="1"/>
  <c r="Q1145" i="7"/>
  <c r="Q1144" i="7" s="1"/>
  <c r="Q1110" i="10"/>
  <c r="Q1123" i="9"/>
  <c r="P1170" i="10"/>
  <c r="P1155" i="11"/>
  <c r="P1124" i="7"/>
  <c r="P1123" i="7" s="1"/>
  <c r="R1170" i="10"/>
  <c r="P1130" i="10"/>
  <c r="R1131" i="10"/>
  <c r="R1130" i="10" s="1"/>
  <c r="Q1117" i="10"/>
  <c r="Q1116" i="10" s="1"/>
  <c r="S1138" i="11"/>
  <c r="S1137" i="11" s="1"/>
  <c r="Q1104" i="9"/>
  <c r="R1104" i="9" s="1"/>
  <c r="S1104" i="9" s="1"/>
  <c r="O1162" i="10"/>
  <c r="O1159" i="10" s="1"/>
  <c r="N1162" i="9"/>
  <c r="O1162" i="9" s="1"/>
  <c r="P1162" i="9" s="1"/>
  <c r="S1124" i="10"/>
  <c r="S1123" i="10" s="1"/>
  <c r="S1124" i="11"/>
  <c r="S1123" i="11" s="1"/>
  <c r="P1117" i="7"/>
  <c r="P1116" i="7" s="1"/>
  <c r="U1107" i="11"/>
  <c r="V1107" i="11" s="1"/>
  <c r="W1107" i="11" s="1"/>
  <c r="P1105" i="11"/>
  <c r="Q1105" i="11" s="1"/>
  <c r="R1105" i="11" s="1"/>
  <c r="R1107" i="9"/>
  <c r="P1107" i="10"/>
  <c r="Q1107" i="10" s="1"/>
  <c r="P1096" i="11"/>
  <c r="Q1096" i="11" s="1"/>
  <c r="Q1117" i="11"/>
  <c r="Q1116" i="11" s="1"/>
  <c r="O1097" i="10"/>
  <c r="P1097" i="10" s="1"/>
  <c r="R1096" i="9"/>
  <c r="S1096" i="9" s="1"/>
  <c r="T1096" i="9" s="1"/>
  <c r="V1139" i="1"/>
  <c r="V1139" i="12" s="1"/>
  <c r="T1139" i="12"/>
  <c r="R1176" i="1"/>
  <c r="R1175" i="1" s="1"/>
  <c r="Q1106" i="9"/>
  <c r="R1106" i="9" s="1"/>
  <c r="R1110" i="11"/>
  <c r="R1109" i="11" s="1"/>
  <c r="V1146" i="1"/>
  <c r="V1146" i="12" s="1"/>
  <c r="T1146" i="12"/>
  <c r="R1162" i="11"/>
  <c r="P1106" i="11"/>
  <c r="Q1106" i="11" s="1"/>
  <c r="R1106" i="11" s="1"/>
  <c r="O1095" i="11"/>
  <c r="Q1170" i="11"/>
  <c r="R1108" i="11"/>
  <c r="S1108" i="11" s="1"/>
  <c r="T1108" i="11" s="1"/>
  <c r="U1108" i="11" s="1"/>
  <c r="V1108" i="11" s="1"/>
  <c r="W1108" i="11" s="1"/>
  <c r="R861" i="11"/>
  <c r="R6" i="11"/>
  <c r="R862" i="11" s="1"/>
  <c r="Q1130" i="11"/>
  <c r="R1131" i="11"/>
  <c r="Q1104" i="11"/>
  <c r="O1098" i="11"/>
  <c r="S1176" i="11"/>
  <c r="N1097" i="11"/>
  <c r="Q1156" i="11"/>
  <c r="R1105" i="10"/>
  <c r="S1105" i="10" s="1"/>
  <c r="T1105" i="10" s="1"/>
  <c r="U1105" i="10" s="1"/>
  <c r="Q1144" i="10"/>
  <c r="R1106" i="10"/>
  <c r="S1106" i="10" s="1"/>
  <c r="P861" i="10"/>
  <c r="P6" i="10"/>
  <c r="P862" i="10" s="1"/>
  <c r="M1155" i="10"/>
  <c r="Q1170" i="10"/>
  <c r="L1372" i="10"/>
  <c r="M1096" i="10"/>
  <c r="M1093" i="10" s="1"/>
  <c r="P1104" i="10"/>
  <c r="P1175" i="10"/>
  <c r="Q1176" i="10"/>
  <c r="R1145" i="10"/>
  <c r="R1144" i="10" s="1"/>
  <c r="V1108" i="10"/>
  <c r="W1108" i="10" s="1"/>
  <c r="N1156" i="10"/>
  <c r="Q1130" i="9"/>
  <c r="R1131" i="9"/>
  <c r="S1138" i="9"/>
  <c r="Q861" i="9"/>
  <c r="Q6" i="9"/>
  <c r="Q862" i="9" s="1"/>
  <c r="R1123" i="9"/>
  <c r="N1098" i="9"/>
  <c r="O1098" i="9" s="1"/>
  <c r="P1098" i="9" s="1"/>
  <c r="Q1098" i="9" s="1"/>
  <c r="R1098" i="9" s="1"/>
  <c r="U1105" i="9"/>
  <c r="V1105" i="9" s="1"/>
  <c r="W1105" i="9" s="1"/>
  <c r="S1124" i="9"/>
  <c r="R1137" i="9"/>
  <c r="P1116" i="9"/>
  <c r="Q1117" i="9"/>
  <c r="Q1116" i="9" s="1"/>
  <c r="N1155" i="9"/>
  <c r="O1155" i="9"/>
  <c r="M1094" i="9"/>
  <c r="P1109" i="9"/>
  <c r="Q1144" i="9"/>
  <c r="R1145" i="9"/>
  <c r="P1130" i="9"/>
  <c r="R1095" i="9"/>
  <c r="Q1110" i="9"/>
  <c r="Q1131" i="7"/>
  <c r="Q1130" i="7" s="1"/>
  <c r="Q1175" i="1"/>
  <c r="P1110" i="7"/>
  <c r="P1109" i="7" s="1"/>
  <c r="O861" i="1"/>
  <c r="J861" i="1"/>
  <c r="I861" i="1"/>
  <c r="H861" i="1"/>
  <c r="J1716" i="9" l="1"/>
  <c r="S1176" i="9"/>
  <c r="S1175" i="9" s="1"/>
  <c r="J1716" i="10"/>
  <c r="I1716" i="9"/>
  <c r="K1690" i="10"/>
  <c r="K1713" i="10"/>
  <c r="K1714" i="10" s="1"/>
  <c r="K1716" i="10" s="1"/>
  <c r="K1690" i="9"/>
  <c r="K1713" i="9"/>
  <c r="K1714" i="9" s="1"/>
  <c r="K1716" i="9" s="1"/>
  <c r="J1716" i="11"/>
  <c r="K1690" i="11"/>
  <c r="K1713" i="11"/>
  <c r="K1714" i="11" s="1"/>
  <c r="K1716" i="11" s="1"/>
  <c r="L1376" i="10"/>
  <c r="K1685" i="11"/>
  <c r="L1376" i="11"/>
  <c r="L1685" i="11"/>
  <c r="L1376" i="9"/>
  <c r="S1170" i="9"/>
  <c r="Q1170" i="9"/>
  <c r="N1093" i="11"/>
  <c r="N1372" i="11" s="1"/>
  <c r="M1093" i="9"/>
  <c r="M1372" i="9" s="1"/>
  <c r="R1138" i="7"/>
  <c r="R1137" i="7" s="1"/>
  <c r="M1093" i="11"/>
  <c r="M1372" i="11" s="1"/>
  <c r="Q1103" i="11"/>
  <c r="P1102" i="11"/>
  <c r="Q1094" i="10"/>
  <c r="Q1103" i="10"/>
  <c r="P1102" i="10"/>
  <c r="R1110" i="10"/>
  <c r="R1109" i="10" s="1"/>
  <c r="Q1109" i="10"/>
  <c r="Q1099" i="9"/>
  <c r="R1099" i="9" s="1"/>
  <c r="S1099" i="9" s="1"/>
  <c r="T1099" i="9" s="1"/>
  <c r="U1099" i="9" s="1"/>
  <c r="V1099" i="9" s="1"/>
  <c r="W1099" i="9" s="1"/>
  <c r="Q1103" i="9"/>
  <c r="P1102" i="9"/>
  <c r="O1100" i="9"/>
  <c r="P1100" i="9" s="1"/>
  <c r="Q1100" i="9" s="1"/>
  <c r="R1100" i="9" s="1"/>
  <c r="S1100" i="9" s="1"/>
  <c r="T1100" i="9" s="1"/>
  <c r="U1100" i="9" s="1"/>
  <c r="P1094" i="11"/>
  <c r="R1145" i="7"/>
  <c r="R1144" i="7" s="1"/>
  <c r="P1099" i="11"/>
  <c r="Q1099" i="11" s="1"/>
  <c r="R1099" i="11" s="1"/>
  <c r="S1099" i="11" s="1"/>
  <c r="T1099" i="11" s="1"/>
  <c r="U1099" i="11" s="1"/>
  <c r="V1099" i="11" s="1"/>
  <c r="W1099" i="11" s="1"/>
  <c r="S1145" i="11"/>
  <c r="S1144" i="11" s="1"/>
  <c r="R1138" i="10"/>
  <c r="R1137" i="10" s="1"/>
  <c r="Q1124" i="7"/>
  <c r="Q1123" i="7" s="1"/>
  <c r="S1131" i="10"/>
  <c r="S1130" i="10" s="1"/>
  <c r="O1155" i="11"/>
  <c r="N1159" i="9"/>
  <c r="Q1110" i="7"/>
  <c r="Q1109" i="7" s="1"/>
  <c r="Q1117" i="7"/>
  <c r="R1117" i="7" s="1"/>
  <c r="R1117" i="10"/>
  <c r="R1116" i="10" s="1"/>
  <c r="P1162" i="10"/>
  <c r="P1159" i="10" s="1"/>
  <c r="T1138" i="11"/>
  <c r="T1137" i="11" s="1"/>
  <c r="T1104" i="9"/>
  <c r="U1104" i="9" s="1"/>
  <c r="V1104" i="9" s="1"/>
  <c r="W1104" i="9" s="1"/>
  <c r="T1124" i="10"/>
  <c r="T1123" i="10" s="1"/>
  <c r="R1107" i="10"/>
  <c r="S1107" i="10" s="1"/>
  <c r="S1106" i="9"/>
  <c r="T1106" i="9" s="1"/>
  <c r="U1106" i="9" s="1"/>
  <c r="V1106" i="9" s="1"/>
  <c r="T1124" i="11"/>
  <c r="T1123" i="11" s="1"/>
  <c r="M1372" i="10"/>
  <c r="T1106" i="10"/>
  <c r="U1106" i="10" s="1"/>
  <c r="R1117" i="11"/>
  <c r="U1096" i="9"/>
  <c r="V1096" i="9" s="1"/>
  <c r="W1096" i="9" s="1"/>
  <c r="Q1097" i="10"/>
  <c r="R1097" i="10" s="1"/>
  <c r="Q1162" i="9"/>
  <c r="S1110" i="11"/>
  <c r="S1107" i="9"/>
  <c r="T1107" i="9" s="1"/>
  <c r="S1176" i="1"/>
  <c r="S1175" i="1" s="1"/>
  <c r="S1105" i="11"/>
  <c r="T1105" i="11" s="1"/>
  <c r="U1105" i="11" s="1"/>
  <c r="V1105" i="11" s="1"/>
  <c r="W1105" i="11" s="1"/>
  <c r="R1096" i="11"/>
  <c r="R1156" i="11"/>
  <c r="R1130" i="11"/>
  <c r="S1131" i="11"/>
  <c r="S6" i="11"/>
  <c r="S862" i="11" s="1"/>
  <c r="S861" i="11"/>
  <c r="P1095" i="11"/>
  <c r="Q1159" i="11"/>
  <c r="S1175" i="11"/>
  <c r="T1176" i="11"/>
  <c r="O1097" i="11"/>
  <c r="P1097" i="11" s="1"/>
  <c r="Q1097" i="11" s="1"/>
  <c r="R1097" i="11" s="1"/>
  <c r="R1104" i="11"/>
  <c r="S1106" i="11"/>
  <c r="T1106" i="11" s="1"/>
  <c r="U1106" i="11" s="1"/>
  <c r="V1106" i="11" s="1"/>
  <c r="W1106" i="11" s="1"/>
  <c r="S1162" i="11"/>
  <c r="P1098" i="11"/>
  <c r="Q1098" i="11" s="1"/>
  <c r="R1098" i="11" s="1"/>
  <c r="S1098" i="11" s="1"/>
  <c r="T1098" i="11" s="1"/>
  <c r="U1098" i="11" s="1"/>
  <c r="V1098" i="11" s="1"/>
  <c r="W1098" i="11" s="1"/>
  <c r="Q861" i="10"/>
  <c r="Q6" i="10"/>
  <c r="Q862" i="10" s="1"/>
  <c r="N1155" i="10"/>
  <c r="O1156" i="10"/>
  <c r="O1155" i="10" s="1"/>
  <c r="Q1175" i="10"/>
  <c r="R1176" i="10"/>
  <c r="N1096" i="10"/>
  <c r="N1093" i="10" s="1"/>
  <c r="V1105" i="10"/>
  <c r="W1105" i="10" s="1"/>
  <c r="Q1104" i="10"/>
  <c r="S1145" i="10"/>
  <c r="S1095" i="9"/>
  <c r="T1095" i="9" s="1"/>
  <c r="U1095" i="9" s="1"/>
  <c r="V1095" i="9" s="1"/>
  <c r="W1095" i="9" s="1"/>
  <c r="R1144" i="9"/>
  <c r="S1098" i="9"/>
  <c r="Q1109" i="9"/>
  <c r="R1110" i="9"/>
  <c r="S1123" i="9"/>
  <c r="T1124" i="9"/>
  <c r="R861" i="9"/>
  <c r="R6" i="9"/>
  <c r="R862" i="9" s="1"/>
  <c r="O1159" i="9"/>
  <c r="R1130" i="9"/>
  <c r="S1131" i="9"/>
  <c r="S1137" i="9"/>
  <c r="T1138" i="9"/>
  <c r="N1094" i="9"/>
  <c r="N1093" i="9" s="1"/>
  <c r="P1155" i="9"/>
  <c r="S1145" i="9"/>
  <c r="W1156" i="9"/>
  <c r="R1117" i="9"/>
  <c r="P1159" i="9"/>
  <c r="R1131" i="7"/>
  <c r="P861" i="1"/>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3" i="7"/>
  <c r="U1173" i="7"/>
  <c r="T1173" i="7"/>
  <c r="S1173" i="7"/>
  <c r="R1173" i="7"/>
  <c r="Q1173" i="7"/>
  <c r="P1173" i="7"/>
  <c r="O1173" i="7"/>
  <c r="N1173" i="7"/>
  <c r="M1173" i="7"/>
  <c r="L1173" i="7"/>
  <c r="K1173" i="7"/>
  <c r="J1173" i="7"/>
  <c r="I1173" i="7"/>
  <c r="H1173" i="7"/>
  <c r="G1173" i="7"/>
  <c r="G1171" i="7"/>
  <c r="W1171" i="7" s="1"/>
  <c r="V1173" i="1"/>
  <c r="U1173" i="1"/>
  <c r="T1173" i="1"/>
  <c r="S1173" i="1"/>
  <c r="R1173" i="1"/>
  <c r="Q1173" i="1"/>
  <c r="P1173" i="1"/>
  <c r="O1173" i="1"/>
  <c r="N1173" i="1"/>
  <c r="M1173" i="1"/>
  <c r="L1173" i="1"/>
  <c r="K1173" i="1"/>
  <c r="J1173" i="1"/>
  <c r="I1173" i="1"/>
  <c r="H1173" i="1"/>
  <c r="H1173" i="12" l="1"/>
  <c r="J1173" i="12"/>
  <c r="R1173" i="12"/>
  <c r="K1173" i="12"/>
  <c r="S1173" i="12"/>
  <c r="L1173" i="12"/>
  <c r="T1173" i="12"/>
  <c r="N1173" i="12"/>
  <c r="O1173" i="12"/>
  <c r="I1173" i="12"/>
  <c r="M1173" i="12"/>
  <c r="U1173" i="12"/>
  <c r="V1173" i="12"/>
  <c r="T1176" i="9"/>
  <c r="T1175" i="9" s="1"/>
  <c r="P1173" i="12"/>
  <c r="Q1173" i="12"/>
  <c r="L1690" i="11"/>
  <c r="L1713" i="11"/>
  <c r="L1714" i="11" s="1"/>
  <c r="L1716" i="11" s="1"/>
  <c r="L1690" i="9"/>
  <c r="L1713" i="9"/>
  <c r="L1714" i="9" s="1"/>
  <c r="L1716" i="9" s="1"/>
  <c r="L1690" i="10"/>
  <c r="L1713" i="10"/>
  <c r="L1714" i="10" s="1"/>
  <c r="L1716" i="10" s="1"/>
  <c r="L1685" i="10"/>
  <c r="M1376" i="11"/>
  <c r="L1685" i="9"/>
  <c r="M1376" i="9"/>
  <c r="M1685" i="9"/>
  <c r="N1376" i="11"/>
  <c r="N1685" i="11"/>
  <c r="M1376" i="10"/>
  <c r="M1685" i="10"/>
  <c r="T1145" i="11"/>
  <c r="U1145" i="11" s="1"/>
  <c r="U1144" i="11" s="1"/>
  <c r="S1145" i="7"/>
  <c r="S1144" i="7" s="1"/>
  <c r="S1138" i="7"/>
  <c r="S1137" i="7" s="1"/>
  <c r="J1171" i="12"/>
  <c r="V1171" i="12"/>
  <c r="N1171" i="12"/>
  <c r="R1171" i="12"/>
  <c r="S1110" i="10"/>
  <c r="S1109" i="10" s="1"/>
  <c r="R1124" i="7"/>
  <c r="R1123" i="7" s="1"/>
  <c r="P1171" i="12"/>
  <c r="H1171" i="12"/>
  <c r="I1171" i="12"/>
  <c r="Q1171" i="12"/>
  <c r="M1171" i="12"/>
  <c r="U1171" i="12"/>
  <c r="L1171" i="12"/>
  <c r="O1093" i="11"/>
  <c r="O1372" i="11" s="1"/>
  <c r="V1100" i="9"/>
  <c r="W1100" i="9" s="1"/>
  <c r="Q1102" i="9"/>
  <c r="R1103" i="9"/>
  <c r="Q1094" i="11"/>
  <c r="P1093" i="11"/>
  <c r="P1372" i="11" s="1"/>
  <c r="Q1102" i="10"/>
  <c r="R1103" i="10"/>
  <c r="R1103" i="11"/>
  <c r="S1103" i="11" s="1"/>
  <c r="Q1102" i="11"/>
  <c r="R1094" i="10"/>
  <c r="S1170" i="11"/>
  <c r="S1138" i="10"/>
  <c r="S1137" i="10" s="1"/>
  <c r="R1159" i="11"/>
  <c r="R1170" i="11"/>
  <c r="Q1116" i="7"/>
  <c r="Q1155" i="11"/>
  <c r="T1131" i="10"/>
  <c r="T1130" i="10" s="1"/>
  <c r="Q1162" i="10"/>
  <c r="Q1159" i="10" s="1"/>
  <c r="R1162" i="9"/>
  <c r="S1162" i="9" s="1"/>
  <c r="W1106" i="9"/>
  <c r="T1107" i="10"/>
  <c r="U1107" i="10" s="1"/>
  <c r="V1107" i="10" s="1"/>
  <c r="W1107" i="10" s="1"/>
  <c r="U1138" i="11"/>
  <c r="V1138" i="11" s="1"/>
  <c r="R1110" i="7"/>
  <c r="R1109" i="7" s="1"/>
  <c r="S1170" i="10"/>
  <c r="S1117" i="10"/>
  <c r="U1124" i="10"/>
  <c r="U1123" i="10" s="1"/>
  <c r="U1124" i="11"/>
  <c r="V1106" i="10"/>
  <c r="W1106" i="10" s="1"/>
  <c r="R1116" i="11"/>
  <c r="S1117" i="11"/>
  <c r="O1171" i="12"/>
  <c r="K1171" i="12"/>
  <c r="S1171" i="12"/>
  <c r="T1171" i="12"/>
  <c r="S1097" i="10"/>
  <c r="T1097" i="10" s="1"/>
  <c r="U1097" i="10" s="1"/>
  <c r="P1156" i="10"/>
  <c r="P1155" i="10" s="1"/>
  <c r="T1176" i="1"/>
  <c r="S1109" i="11"/>
  <c r="T1110" i="11"/>
  <c r="S1096" i="11"/>
  <c r="T1096" i="11" s="1"/>
  <c r="U1096" i="11" s="1"/>
  <c r="U1107" i="9"/>
  <c r="V1107" i="9" s="1"/>
  <c r="W1107" i="9" s="1"/>
  <c r="S1097" i="11"/>
  <c r="T1097" i="11" s="1"/>
  <c r="U1097" i="11" s="1"/>
  <c r="V1097" i="11" s="1"/>
  <c r="W1097" i="11" s="1"/>
  <c r="S1159" i="11"/>
  <c r="T1162" i="11"/>
  <c r="T1159" i="11" s="1"/>
  <c r="R1155" i="11"/>
  <c r="S1156" i="11"/>
  <c r="Q1095" i="11"/>
  <c r="T861" i="11"/>
  <c r="T6" i="11"/>
  <c r="T862" i="11" s="1"/>
  <c r="S1104" i="11"/>
  <c r="T1170" i="11"/>
  <c r="T1175" i="11"/>
  <c r="U1176" i="11"/>
  <c r="U1175" i="11" s="1"/>
  <c r="S1130" i="11"/>
  <c r="T1131" i="11"/>
  <c r="S1144" i="10"/>
  <c r="T1145" i="10"/>
  <c r="R1175" i="10"/>
  <c r="S1176" i="10"/>
  <c r="N1372" i="10"/>
  <c r="O1096" i="10"/>
  <c r="O1093" i="10" s="1"/>
  <c r="R6" i="10"/>
  <c r="R862" i="10" s="1"/>
  <c r="R861" i="10"/>
  <c r="R1104" i="10"/>
  <c r="T1137" i="9"/>
  <c r="U1138" i="9"/>
  <c r="N1372" i="9"/>
  <c r="O1094" i="9"/>
  <c r="O1093" i="9" s="1"/>
  <c r="S1130" i="9"/>
  <c r="T1131" i="9"/>
  <c r="R1116" i="9"/>
  <c r="S1117" i="9"/>
  <c r="S1144" i="9"/>
  <c r="T1145" i="9"/>
  <c r="S6" i="9"/>
  <c r="S862" i="9" s="1"/>
  <c r="S861" i="9"/>
  <c r="T1123" i="9"/>
  <c r="U1124" i="9"/>
  <c r="T1098" i="9"/>
  <c r="U1098" i="9" s="1"/>
  <c r="V1098" i="9" s="1"/>
  <c r="W1098" i="9" s="1"/>
  <c r="Q1159" i="9"/>
  <c r="R1109" i="9"/>
  <c r="S1110" i="9"/>
  <c r="R1130" i="7"/>
  <c r="S1131" i="7"/>
  <c r="S1130" i="7" s="1"/>
  <c r="R1116" i="7"/>
  <c r="S1117" i="7"/>
  <c r="W1173" i="7"/>
  <c r="Q861" i="1"/>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5" i="1"/>
  <c r="V725" i="1"/>
  <c r="U725" i="1"/>
  <c r="T725" i="1"/>
  <c r="S725" i="1"/>
  <c r="R725" i="1"/>
  <c r="Q725" i="1"/>
  <c r="P725" i="1"/>
  <c r="O725" i="1"/>
  <c r="N725" i="1"/>
  <c r="M725" i="1"/>
  <c r="L725" i="1"/>
  <c r="K725" i="1"/>
  <c r="J725" i="1"/>
  <c r="I725" i="1"/>
  <c r="H725" i="1"/>
  <c r="W722" i="1"/>
  <c r="V722" i="1"/>
  <c r="U722" i="1"/>
  <c r="T722" i="1"/>
  <c r="S722" i="1"/>
  <c r="R722" i="1"/>
  <c r="Q722" i="1"/>
  <c r="P722" i="1"/>
  <c r="O722" i="1"/>
  <c r="N722" i="1"/>
  <c r="M722" i="1"/>
  <c r="L722" i="1"/>
  <c r="K722" i="1"/>
  <c r="J722" i="1"/>
  <c r="I722" i="1"/>
  <c r="H722" i="1"/>
  <c r="W719" i="1"/>
  <c r="V719" i="1"/>
  <c r="U719" i="1"/>
  <c r="T719" i="1"/>
  <c r="S719" i="1"/>
  <c r="R719" i="1"/>
  <c r="Q719" i="1"/>
  <c r="P719" i="1"/>
  <c r="O719" i="1"/>
  <c r="N719" i="1"/>
  <c r="M719" i="1"/>
  <c r="L719" i="1"/>
  <c r="K719" i="1"/>
  <c r="J719" i="1"/>
  <c r="I719" i="1"/>
  <c r="H719" i="1"/>
  <c r="W716" i="1"/>
  <c r="V716" i="1"/>
  <c r="U716" i="1"/>
  <c r="T716" i="1"/>
  <c r="S716" i="1"/>
  <c r="R716" i="1"/>
  <c r="Q716" i="1"/>
  <c r="P716" i="1"/>
  <c r="O716" i="1"/>
  <c r="N716" i="1"/>
  <c r="M716" i="1"/>
  <c r="L716" i="1"/>
  <c r="K716" i="1"/>
  <c r="J716" i="1"/>
  <c r="I716" i="1"/>
  <c r="H716" i="1"/>
  <c r="W713" i="1"/>
  <c r="V713" i="1"/>
  <c r="U713" i="1"/>
  <c r="T713" i="1"/>
  <c r="S713" i="1"/>
  <c r="R713" i="1"/>
  <c r="Q713" i="1"/>
  <c r="P713" i="1"/>
  <c r="O713" i="1"/>
  <c r="N713" i="1"/>
  <c r="M713" i="1"/>
  <c r="L713" i="1"/>
  <c r="K713" i="1"/>
  <c r="J713" i="1"/>
  <c r="I713" i="1"/>
  <c r="H713" i="1"/>
  <c r="W710" i="1"/>
  <c r="V710" i="1"/>
  <c r="U710" i="1"/>
  <c r="T710" i="1"/>
  <c r="S710" i="1"/>
  <c r="R710" i="1"/>
  <c r="Q710" i="1"/>
  <c r="P710" i="1"/>
  <c r="O710" i="1"/>
  <c r="N710" i="1"/>
  <c r="M710" i="1"/>
  <c r="L710" i="1"/>
  <c r="K710" i="1"/>
  <c r="J710" i="1"/>
  <c r="I710" i="1"/>
  <c r="H710" i="1"/>
  <c r="W707" i="1"/>
  <c r="V707" i="1"/>
  <c r="U707" i="1"/>
  <c r="T707" i="1"/>
  <c r="S707" i="1"/>
  <c r="R707" i="1"/>
  <c r="Q707" i="1"/>
  <c r="P707" i="1"/>
  <c r="O707" i="1"/>
  <c r="N707" i="1"/>
  <c r="M707" i="1"/>
  <c r="L707" i="1"/>
  <c r="K707" i="1"/>
  <c r="J707" i="1"/>
  <c r="I707" i="1"/>
  <c r="H707" i="1"/>
  <c r="W702" i="1"/>
  <c r="V702" i="1"/>
  <c r="U702" i="1"/>
  <c r="T702" i="1"/>
  <c r="S702" i="1"/>
  <c r="R702" i="1"/>
  <c r="Q702" i="1"/>
  <c r="P702" i="1"/>
  <c r="O702" i="1"/>
  <c r="N702" i="1"/>
  <c r="M702" i="1"/>
  <c r="L702" i="1"/>
  <c r="K702" i="1"/>
  <c r="J702" i="1"/>
  <c r="I702" i="1"/>
  <c r="H702" i="1"/>
  <c r="W699" i="1"/>
  <c r="V699" i="1"/>
  <c r="U699" i="1"/>
  <c r="T699" i="1"/>
  <c r="S699" i="1"/>
  <c r="R699" i="1"/>
  <c r="Q699" i="1"/>
  <c r="P699" i="1"/>
  <c r="O699" i="1"/>
  <c r="N699" i="1"/>
  <c r="M699" i="1"/>
  <c r="L699" i="1"/>
  <c r="K699" i="1"/>
  <c r="J699" i="1"/>
  <c r="I699" i="1"/>
  <c r="H699" i="1"/>
  <c r="W695" i="1"/>
  <c r="V695" i="1"/>
  <c r="U695" i="1"/>
  <c r="T695" i="1"/>
  <c r="S695" i="1"/>
  <c r="R695" i="1"/>
  <c r="Q695" i="1"/>
  <c r="P695" i="1"/>
  <c r="O695" i="1"/>
  <c r="N695" i="1"/>
  <c r="M695" i="1"/>
  <c r="L695" i="1"/>
  <c r="K695" i="1"/>
  <c r="J695" i="1"/>
  <c r="I695" i="1"/>
  <c r="H695" i="1"/>
  <c r="W692" i="1"/>
  <c r="V692" i="1"/>
  <c r="U692" i="1"/>
  <c r="T692" i="1"/>
  <c r="S692" i="1"/>
  <c r="R692" i="1"/>
  <c r="Q692" i="1"/>
  <c r="P692" i="1"/>
  <c r="O692" i="1"/>
  <c r="N692" i="1"/>
  <c r="M692" i="1"/>
  <c r="L692" i="1"/>
  <c r="K692" i="1"/>
  <c r="J692" i="1"/>
  <c r="I692" i="1"/>
  <c r="H692" i="1"/>
  <c r="W688" i="1"/>
  <c r="V688" i="1"/>
  <c r="U688" i="1"/>
  <c r="T688" i="1"/>
  <c r="S688" i="1"/>
  <c r="R688" i="1"/>
  <c r="Q688" i="1"/>
  <c r="P688" i="1"/>
  <c r="O688" i="1"/>
  <c r="N688" i="1"/>
  <c r="M688" i="1"/>
  <c r="L688" i="1"/>
  <c r="K688" i="1"/>
  <c r="J688" i="1"/>
  <c r="I688" i="1"/>
  <c r="H688" i="1"/>
  <c r="W685" i="1"/>
  <c r="V685" i="1"/>
  <c r="U685" i="1"/>
  <c r="T685" i="1"/>
  <c r="S685" i="1"/>
  <c r="R685" i="1"/>
  <c r="Q685" i="1"/>
  <c r="P685" i="1"/>
  <c r="O685" i="1"/>
  <c r="N685" i="1"/>
  <c r="M685" i="1"/>
  <c r="L685" i="1"/>
  <c r="K685" i="1"/>
  <c r="J685" i="1"/>
  <c r="I685" i="1"/>
  <c r="H685" i="1"/>
  <c r="W680" i="1"/>
  <c r="V680" i="1"/>
  <c r="U680" i="1"/>
  <c r="T680" i="1"/>
  <c r="S680" i="1"/>
  <c r="R680" i="1"/>
  <c r="Q680" i="1"/>
  <c r="P680" i="1"/>
  <c r="O680" i="1"/>
  <c r="N680" i="1"/>
  <c r="M680" i="1"/>
  <c r="L680" i="1"/>
  <c r="K680" i="1"/>
  <c r="J680" i="1"/>
  <c r="I680" i="1"/>
  <c r="H680" i="1"/>
  <c r="W676" i="1"/>
  <c r="V676" i="1"/>
  <c r="U676" i="1"/>
  <c r="T676" i="1"/>
  <c r="S676" i="1"/>
  <c r="R676" i="1"/>
  <c r="Q676" i="1"/>
  <c r="P676" i="1"/>
  <c r="O676" i="1"/>
  <c r="N676" i="1"/>
  <c r="M676" i="1"/>
  <c r="L676" i="1"/>
  <c r="K676" i="1"/>
  <c r="J676" i="1"/>
  <c r="I676" i="1"/>
  <c r="H676" i="1"/>
  <c r="W672" i="1"/>
  <c r="V672" i="1"/>
  <c r="U672" i="1"/>
  <c r="T672" i="1"/>
  <c r="S672" i="1"/>
  <c r="R672" i="1"/>
  <c r="Q672" i="1"/>
  <c r="P672" i="1"/>
  <c r="O672" i="1"/>
  <c r="N672" i="1"/>
  <c r="M672" i="1"/>
  <c r="L672" i="1"/>
  <c r="K672" i="1"/>
  <c r="J672" i="1"/>
  <c r="I672" i="1"/>
  <c r="H672" i="1"/>
  <c r="W666" i="1"/>
  <c r="V666" i="1"/>
  <c r="U666" i="1"/>
  <c r="T666" i="1"/>
  <c r="S666" i="1"/>
  <c r="R666" i="1"/>
  <c r="Q666" i="1"/>
  <c r="P666" i="1"/>
  <c r="O666" i="1"/>
  <c r="N666" i="1"/>
  <c r="M666" i="1"/>
  <c r="L666" i="1"/>
  <c r="K666" i="1"/>
  <c r="J666" i="1"/>
  <c r="I666" i="1"/>
  <c r="H666" i="1"/>
  <c r="W661" i="1"/>
  <c r="V661" i="1"/>
  <c r="U661" i="1"/>
  <c r="T661" i="1"/>
  <c r="S661" i="1"/>
  <c r="R661" i="1"/>
  <c r="Q661" i="1"/>
  <c r="P661" i="1"/>
  <c r="O661" i="1"/>
  <c r="N661" i="1"/>
  <c r="M661" i="1"/>
  <c r="L661" i="1"/>
  <c r="K661" i="1"/>
  <c r="J661" i="1"/>
  <c r="I661" i="1"/>
  <c r="H661" i="1"/>
  <c r="W656" i="1"/>
  <c r="V656" i="1"/>
  <c r="U656" i="1"/>
  <c r="T656" i="1"/>
  <c r="S656" i="1"/>
  <c r="R656" i="1"/>
  <c r="Q656" i="1"/>
  <c r="P656" i="1"/>
  <c r="O656" i="1"/>
  <c r="N656" i="1"/>
  <c r="M656" i="1"/>
  <c r="L656" i="1"/>
  <c r="K656" i="1"/>
  <c r="J656" i="1"/>
  <c r="I656" i="1"/>
  <c r="H656"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3" i="1"/>
  <c r="V803" i="1"/>
  <c r="U803" i="1"/>
  <c r="T803" i="1"/>
  <c r="S803" i="1"/>
  <c r="R803" i="1"/>
  <c r="Q803" i="1"/>
  <c r="P803" i="1"/>
  <c r="O803" i="1"/>
  <c r="N803" i="1"/>
  <c r="M803" i="1"/>
  <c r="L803" i="1"/>
  <c r="K803" i="1"/>
  <c r="J803" i="1"/>
  <c r="I803" i="1"/>
  <c r="H803" i="1"/>
  <c r="W800" i="1"/>
  <c r="V800" i="1"/>
  <c r="U800" i="1"/>
  <c r="T800" i="1"/>
  <c r="S800" i="1"/>
  <c r="R800" i="1"/>
  <c r="Q800" i="1"/>
  <c r="P800" i="1"/>
  <c r="O800" i="1"/>
  <c r="N800" i="1"/>
  <c r="M800" i="1"/>
  <c r="L800" i="1"/>
  <c r="K800" i="1"/>
  <c r="J800" i="1"/>
  <c r="I800" i="1"/>
  <c r="H800" i="1"/>
  <c r="W797" i="1"/>
  <c r="V797" i="1"/>
  <c r="U797" i="1"/>
  <c r="T797" i="1"/>
  <c r="S797" i="1"/>
  <c r="R797" i="1"/>
  <c r="Q797" i="1"/>
  <c r="P797" i="1"/>
  <c r="O797" i="1"/>
  <c r="N797" i="1"/>
  <c r="M797" i="1"/>
  <c r="L797" i="1"/>
  <c r="K797" i="1"/>
  <c r="J797" i="1"/>
  <c r="I797" i="1"/>
  <c r="H797" i="1"/>
  <c r="W794" i="1"/>
  <c r="V794" i="1"/>
  <c r="U794" i="1"/>
  <c r="T794" i="1"/>
  <c r="S794" i="1"/>
  <c r="R794" i="1"/>
  <c r="Q794" i="1"/>
  <c r="P794" i="1"/>
  <c r="O794" i="1"/>
  <c r="N794" i="1"/>
  <c r="M794" i="1"/>
  <c r="L794" i="1"/>
  <c r="K794" i="1"/>
  <c r="J794" i="1"/>
  <c r="I794" i="1"/>
  <c r="H794" i="1"/>
  <c r="W791" i="1"/>
  <c r="V791" i="1"/>
  <c r="U791" i="1"/>
  <c r="T791" i="1"/>
  <c r="S791" i="1"/>
  <c r="R791" i="1"/>
  <c r="Q791" i="1"/>
  <c r="P791" i="1"/>
  <c r="O791" i="1"/>
  <c r="N791" i="1"/>
  <c r="M791" i="1"/>
  <c r="L791" i="1"/>
  <c r="K791" i="1"/>
  <c r="J791" i="1"/>
  <c r="I791" i="1"/>
  <c r="H791" i="1"/>
  <c r="W788" i="1"/>
  <c r="V788" i="1"/>
  <c r="U788" i="1"/>
  <c r="T788" i="1"/>
  <c r="S788" i="1"/>
  <c r="R788" i="1"/>
  <c r="Q788" i="1"/>
  <c r="P788" i="1"/>
  <c r="O788" i="1"/>
  <c r="N788" i="1"/>
  <c r="M788" i="1"/>
  <c r="L788" i="1"/>
  <c r="K788" i="1"/>
  <c r="J788" i="1"/>
  <c r="I788" i="1"/>
  <c r="H788" i="1"/>
  <c r="W785" i="1"/>
  <c r="V785" i="1"/>
  <c r="U785" i="1"/>
  <c r="T785" i="1"/>
  <c r="S785" i="1"/>
  <c r="R785" i="1"/>
  <c r="Q785" i="1"/>
  <c r="P785" i="1"/>
  <c r="O785" i="1"/>
  <c r="N785" i="1"/>
  <c r="M785" i="1"/>
  <c r="L785" i="1"/>
  <c r="K785" i="1"/>
  <c r="J785" i="1"/>
  <c r="I785" i="1"/>
  <c r="H785" i="1"/>
  <c r="W780" i="1"/>
  <c r="V780" i="1"/>
  <c r="U780" i="1"/>
  <c r="T780" i="1"/>
  <c r="S780" i="1"/>
  <c r="R780" i="1"/>
  <c r="Q780" i="1"/>
  <c r="P780" i="1"/>
  <c r="O780" i="1"/>
  <c r="N780" i="1"/>
  <c r="M780" i="1"/>
  <c r="L780" i="1"/>
  <c r="K780" i="1"/>
  <c r="J780" i="1"/>
  <c r="I780" i="1"/>
  <c r="H780" i="1"/>
  <c r="W777" i="1"/>
  <c r="V777" i="1"/>
  <c r="U777" i="1"/>
  <c r="T777" i="1"/>
  <c r="S777" i="1"/>
  <c r="R777" i="1"/>
  <c r="Q777" i="1"/>
  <c r="P777" i="1"/>
  <c r="O777" i="1"/>
  <c r="N777" i="1"/>
  <c r="M777" i="1"/>
  <c r="L777" i="1"/>
  <c r="K777" i="1"/>
  <c r="J777" i="1"/>
  <c r="I777" i="1"/>
  <c r="H777" i="1"/>
  <c r="W773" i="1"/>
  <c r="V773" i="1"/>
  <c r="U773" i="1"/>
  <c r="T773" i="1"/>
  <c r="S773" i="1"/>
  <c r="R773" i="1"/>
  <c r="Q773" i="1"/>
  <c r="P773" i="1"/>
  <c r="O773" i="1"/>
  <c r="N773" i="1"/>
  <c r="M773" i="1"/>
  <c r="L773" i="1"/>
  <c r="K773" i="1"/>
  <c r="J773" i="1"/>
  <c r="I773" i="1"/>
  <c r="H773" i="1"/>
  <c r="W770" i="1"/>
  <c r="V770" i="1"/>
  <c r="U770" i="1"/>
  <c r="T770" i="1"/>
  <c r="S770" i="1"/>
  <c r="R770" i="1"/>
  <c r="Q770" i="1"/>
  <c r="P770" i="1"/>
  <c r="O770" i="1"/>
  <c r="N770" i="1"/>
  <c r="M770" i="1"/>
  <c r="L770" i="1"/>
  <c r="K770" i="1"/>
  <c r="J770" i="1"/>
  <c r="I770" i="1"/>
  <c r="H770" i="1"/>
  <c r="W766" i="1"/>
  <c r="V766" i="1"/>
  <c r="U766" i="1"/>
  <c r="T766" i="1"/>
  <c r="S766" i="1"/>
  <c r="R766" i="1"/>
  <c r="Q766" i="1"/>
  <c r="P766" i="1"/>
  <c r="O766" i="1"/>
  <c r="N766" i="1"/>
  <c r="M766" i="1"/>
  <c r="L766" i="1"/>
  <c r="K766" i="1"/>
  <c r="J766" i="1"/>
  <c r="I766" i="1"/>
  <c r="H766" i="1"/>
  <c r="W763" i="1"/>
  <c r="V763" i="1"/>
  <c r="U763" i="1"/>
  <c r="T763" i="1"/>
  <c r="S763" i="1"/>
  <c r="R763" i="1"/>
  <c r="Q763" i="1"/>
  <c r="P763" i="1"/>
  <c r="O763" i="1"/>
  <c r="N763" i="1"/>
  <c r="M763" i="1"/>
  <c r="L763" i="1"/>
  <c r="K763" i="1"/>
  <c r="J763" i="1"/>
  <c r="I763" i="1"/>
  <c r="H763" i="1"/>
  <c r="W758" i="1"/>
  <c r="V758" i="1"/>
  <c r="U758" i="1"/>
  <c r="T758" i="1"/>
  <c r="S758" i="1"/>
  <c r="R758" i="1"/>
  <c r="Q758" i="1"/>
  <c r="P758" i="1"/>
  <c r="O758" i="1"/>
  <c r="N758" i="1"/>
  <c r="M758" i="1"/>
  <c r="L758" i="1"/>
  <c r="K758" i="1"/>
  <c r="J758" i="1"/>
  <c r="I758" i="1"/>
  <c r="H758" i="1"/>
  <c r="W754" i="1"/>
  <c r="V754" i="1"/>
  <c r="U754" i="1"/>
  <c r="T754" i="1"/>
  <c r="S754" i="1"/>
  <c r="R754" i="1"/>
  <c r="Q754" i="1"/>
  <c r="P754" i="1"/>
  <c r="O754" i="1"/>
  <c r="N754" i="1"/>
  <c r="M754" i="1"/>
  <c r="L754" i="1"/>
  <c r="K754" i="1"/>
  <c r="J754" i="1"/>
  <c r="I754" i="1"/>
  <c r="H754" i="1"/>
  <c r="W750" i="1"/>
  <c r="V750" i="1"/>
  <c r="U750" i="1"/>
  <c r="T750" i="1"/>
  <c r="S750" i="1"/>
  <c r="R750" i="1"/>
  <c r="Q750" i="1"/>
  <c r="P750" i="1"/>
  <c r="O750" i="1"/>
  <c r="N750" i="1"/>
  <c r="M750" i="1"/>
  <c r="L750" i="1"/>
  <c r="K750" i="1"/>
  <c r="J750" i="1"/>
  <c r="I750" i="1"/>
  <c r="H750" i="1"/>
  <c r="W744" i="1"/>
  <c r="V744" i="1"/>
  <c r="U744" i="1"/>
  <c r="T744" i="1"/>
  <c r="S744" i="1"/>
  <c r="R744" i="1"/>
  <c r="Q744" i="1"/>
  <c r="P744" i="1"/>
  <c r="O744" i="1"/>
  <c r="N744" i="1"/>
  <c r="M744" i="1"/>
  <c r="L744" i="1"/>
  <c r="K744" i="1"/>
  <c r="J744" i="1"/>
  <c r="I744" i="1"/>
  <c r="H744" i="1"/>
  <c r="W739" i="1"/>
  <c r="V739" i="1"/>
  <c r="U739" i="1"/>
  <c r="T739" i="1"/>
  <c r="S739" i="1"/>
  <c r="R739" i="1"/>
  <c r="Q739" i="1"/>
  <c r="P739" i="1"/>
  <c r="O739" i="1"/>
  <c r="N739" i="1"/>
  <c r="M739" i="1"/>
  <c r="L739" i="1"/>
  <c r="K739" i="1"/>
  <c r="J739" i="1"/>
  <c r="I739" i="1"/>
  <c r="H739" i="1"/>
  <c r="W734" i="1"/>
  <c r="V734" i="1"/>
  <c r="U734" i="1"/>
  <c r="T734" i="1"/>
  <c r="S734" i="1"/>
  <c r="R734" i="1"/>
  <c r="Q734" i="1"/>
  <c r="P734" i="1"/>
  <c r="O734" i="1"/>
  <c r="N734" i="1"/>
  <c r="M734" i="1"/>
  <c r="L734" i="1"/>
  <c r="K734" i="1"/>
  <c r="J734" i="1"/>
  <c r="I734" i="1"/>
  <c r="H734" i="1"/>
  <c r="G807" i="1"/>
  <c r="G803" i="1"/>
  <c r="G800" i="1"/>
  <c r="G797" i="1"/>
  <c r="G794" i="1"/>
  <c r="G791" i="1"/>
  <c r="G788" i="1"/>
  <c r="G785" i="1"/>
  <c r="G780" i="1"/>
  <c r="G777" i="1"/>
  <c r="G773" i="1"/>
  <c r="G770" i="1"/>
  <c r="G766" i="1"/>
  <c r="G763" i="1"/>
  <c r="G758" i="1"/>
  <c r="G754" i="1"/>
  <c r="G750" i="1"/>
  <c r="G744" i="1"/>
  <c r="G739" i="1"/>
  <c r="G734" i="1"/>
  <c r="G729" i="1"/>
  <c r="G725" i="1"/>
  <c r="G722" i="1"/>
  <c r="G719" i="1"/>
  <c r="G716" i="1"/>
  <c r="G713" i="1"/>
  <c r="G710" i="1"/>
  <c r="G707" i="1"/>
  <c r="G702" i="1"/>
  <c r="G699" i="1"/>
  <c r="G695" i="1"/>
  <c r="G692" i="1"/>
  <c r="G688" i="1"/>
  <c r="G685" i="1"/>
  <c r="G680" i="1"/>
  <c r="G676" i="1"/>
  <c r="G672" i="1"/>
  <c r="G666" i="1"/>
  <c r="G661" i="1"/>
  <c r="G656"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U1176" i="9" l="1"/>
  <c r="U1175" i="9" s="1"/>
  <c r="M1690" i="11"/>
  <c r="M1713" i="11"/>
  <c r="M1714" i="11" s="1"/>
  <c r="M1716" i="11" s="1"/>
  <c r="M1690" i="10"/>
  <c r="M1713" i="10"/>
  <c r="M1714" i="10" s="1"/>
  <c r="M1716" i="10" s="1"/>
  <c r="N1690" i="11"/>
  <c r="N1713" i="11"/>
  <c r="N1714" i="11" s="1"/>
  <c r="M1690" i="9"/>
  <c r="M1713" i="9"/>
  <c r="M1714" i="9" s="1"/>
  <c r="M1716" i="9" s="1"/>
  <c r="N1376" i="9"/>
  <c r="N1685" i="9"/>
  <c r="N1376" i="10"/>
  <c r="N1685" i="10"/>
  <c r="O1376" i="11"/>
  <c r="O1685" i="11"/>
  <c r="M1685" i="11"/>
  <c r="P1376" i="11"/>
  <c r="P1685" i="11"/>
  <c r="T1170" i="9"/>
  <c r="V1145" i="11"/>
  <c r="V1144" i="11" s="1"/>
  <c r="T1144" i="11"/>
  <c r="T1145" i="7"/>
  <c r="U1145" i="7" s="1"/>
  <c r="U1144" i="7" s="1"/>
  <c r="T1138" i="7"/>
  <c r="T1137" i="7" s="1"/>
  <c r="S1124" i="7"/>
  <c r="T1124" i="7" s="1"/>
  <c r="T1123" i="7" s="1"/>
  <c r="T1110" i="10"/>
  <c r="T1109" i="10" s="1"/>
  <c r="S1094" i="10"/>
  <c r="R1102" i="11"/>
  <c r="T1103" i="11"/>
  <c r="R1102" i="10"/>
  <c r="S1103" i="10"/>
  <c r="Q1093" i="11"/>
  <c r="Q1372" i="11" s="1"/>
  <c r="S1102" i="11"/>
  <c r="R1102" i="9"/>
  <c r="S1103" i="9"/>
  <c r="R1094" i="11"/>
  <c r="T1138" i="10"/>
  <c r="U1137" i="11"/>
  <c r="R1159" i="9"/>
  <c r="R1162" i="10"/>
  <c r="R1159" i="10" s="1"/>
  <c r="U1131" i="10"/>
  <c r="Q1156" i="10"/>
  <c r="Q1155" i="10" s="1"/>
  <c r="T1162" i="9"/>
  <c r="T1159" i="9" s="1"/>
  <c r="S1159" i="9"/>
  <c r="S1110" i="7"/>
  <c r="S1109" i="7" s="1"/>
  <c r="T1117" i="10"/>
  <c r="S1116" i="10"/>
  <c r="T1170" i="10"/>
  <c r="V1124" i="11"/>
  <c r="V1123" i="11" s="1"/>
  <c r="U1123" i="11"/>
  <c r="V1124" i="10"/>
  <c r="S1116" i="11"/>
  <c r="T1117" i="11"/>
  <c r="T1175" i="1"/>
  <c r="U1176" i="1"/>
  <c r="U1110" i="11"/>
  <c r="U1109" i="11" s="1"/>
  <c r="T1109" i="11"/>
  <c r="V1176" i="11"/>
  <c r="W1176" i="11" s="1"/>
  <c r="W1175" i="11" s="1"/>
  <c r="V1096" i="11"/>
  <c r="W1096" i="11" s="1"/>
  <c r="V1097" i="10"/>
  <c r="W1097" i="10" s="1"/>
  <c r="T1130" i="11"/>
  <c r="U1131" i="11"/>
  <c r="U1130" i="11" s="1"/>
  <c r="R1095" i="11"/>
  <c r="U1170" i="11"/>
  <c r="S1155" i="11"/>
  <c r="T1156" i="11"/>
  <c r="U861" i="11"/>
  <c r="U6" i="11"/>
  <c r="U862" i="11" s="1"/>
  <c r="T1104" i="11"/>
  <c r="V1137" i="11"/>
  <c r="W1138" i="11"/>
  <c r="W1137" i="11" s="1"/>
  <c r="U1162" i="11"/>
  <c r="S861" i="10"/>
  <c r="S6" i="10"/>
  <c r="S862" i="10" s="1"/>
  <c r="O1372" i="10"/>
  <c r="P1096" i="10"/>
  <c r="P1093" i="10" s="1"/>
  <c r="S1175" i="10"/>
  <c r="T1176" i="10"/>
  <c r="S1104" i="10"/>
  <c r="T1144" i="10"/>
  <c r="U1145" i="10"/>
  <c r="U1137" i="9"/>
  <c r="V1138" i="9"/>
  <c r="U1170" i="9"/>
  <c r="Q1155" i="9"/>
  <c r="S1109" i="9"/>
  <c r="T1110" i="9"/>
  <c r="U1123" i="9"/>
  <c r="V1124" i="9"/>
  <c r="T861" i="9"/>
  <c r="T6" i="9"/>
  <c r="T862" i="9" s="1"/>
  <c r="T1144" i="9"/>
  <c r="U1145" i="9"/>
  <c r="T1130" i="9"/>
  <c r="U1131" i="9"/>
  <c r="S1116" i="9"/>
  <c r="T1117" i="9"/>
  <c r="O1372" i="9"/>
  <c r="P1094" i="9"/>
  <c r="P1093" i="9" s="1"/>
  <c r="T1131" i="7"/>
  <c r="T1130" i="7" s="1"/>
  <c r="S1116" i="7"/>
  <c r="T1117" i="7"/>
  <c r="G233" i="7"/>
  <c r="K233" i="7"/>
  <c r="O233" i="7"/>
  <c r="W233" i="7"/>
  <c r="J516" i="7"/>
  <c r="J520" i="7" s="1"/>
  <c r="H816" i="7"/>
  <c r="L816" i="7"/>
  <c r="P816" i="7"/>
  <c r="T816" i="7"/>
  <c r="S233" i="7"/>
  <c r="L233" i="7"/>
  <c r="T233" i="7"/>
  <c r="G516" i="7"/>
  <c r="G520" i="7" s="1"/>
  <c r="K516" i="7"/>
  <c r="K520" i="7" s="1"/>
  <c r="M816" i="7"/>
  <c r="U816" i="7"/>
  <c r="I233" i="7"/>
  <c r="M233" i="7"/>
  <c r="Q233" i="7"/>
  <c r="U233" i="7"/>
  <c r="L516" i="7"/>
  <c r="L520" i="7" s="1"/>
  <c r="P516" i="7"/>
  <c r="P520" i="7" s="1"/>
  <c r="T516" i="7"/>
  <c r="T520" i="7" s="1"/>
  <c r="J816" i="7"/>
  <c r="N816" i="7"/>
  <c r="R816" i="7"/>
  <c r="V816" i="7"/>
  <c r="H233" i="7"/>
  <c r="P233" i="7"/>
  <c r="W516" i="7"/>
  <c r="W520" i="7" s="1"/>
  <c r="I816" i="7"/>
  <c r="Q816" i="7"/>
  <c r="J233" i="7"/>
  <c r="N233" i="7"/>
  <c r="R233" i="7"/>
  <c r="V233" i="7"/>
  <c r="I516" i="7"/>
  <c r="I520" i="7" s="1"/>
  <c r="G816" i="7"/>
  <c r="K816" i="7"/>
  <c r="O816" i="7"/>
  <c r="S816" i="7"/>
  <c r="W816" i="7"/>
  <c r="R861" i="1"/>
  <c r="N516" i="7"/>
  <c r="N520" i="7" s="1"/>
  <c r="R516" i="7"/>
  <c r="R520" i="7" s="1"/>
  <c r="V516" i="7"/>
  <c r="V520" i="7" s="1"/>
  <c r="M516" i="7"/>
  <c r="M520" i="7" s="1"/>
  <c r="Q516" i="7"/>
  <c r="Q520" i="7" s="1"/>
  <c r="U516" i="7"/>
  <c r="U520" i="7" s="1"/>
  <c r="O516" i="7"/>
  <c r="O520" i="7" s="1"/>
  <c r="S516" i="7"/>
  <c r="S520" i="7" s="1"/>
  <c r="N1660" i="7"/>
  <c r="M1660" i="7"/>
  <c r="L1660" i="7"/>
  <c r="N1504" i="7"/>
  <c r="M1504" i="7"/>
  <c r="L1504" i="7"/>
  <c r="N1660" i="1"/>
  <c r="M1660" i="1"/>
  <c r="L1660" i="1"/>
  <c r="V1176" i="9" l="1"/>
  <c r="V1175" i="9" s="1"/>
  <c r="N1716" i="11"/>
  <c r="O1690" i="11"/>
  <c r="O1713" i="11"/>
  <c r="O1714" i="11" s="1"/>
  <c r="O1716" i="11" s="1"/>
  <c r="P1690" i="11"/>
  <c r="P1713" i="11"/>
  <c r="P1714" i="11" s="1"/>
  <c r="N1690" i="10"/>
  <c r="N1713" i="10"/>
  <c r="N1714" i="10" s="1"/>
  <c r="N1716" i="10" s="1"/>
  <c r="N1690" i="9"/>
  <c r="N1713" i="9"/>
  <c r="N1714" i="9" s="1"/>
  <c r="N1716" i="9" s="1"/>
  <c r="O1376" i="9"/>
  <c r="O1376" i="10"/>
  <c r="O1685" i="10"/>
  <c r="Q1376" i="11"/>
  <c r="Q1685" i="11"/>
  <c r="W1145" i="11"/>
  <c r="W1144" i="11" s="1"/>
  <c r="U1138" i="7"/>
  <c r="V1138" i="7" s="1"/>
  <c r="V1137" i="7" s="1"/>
  <c r="S1123" i="7"/>
  <c r="T1144" i="7"/>
  <c r="V1145" i="7"/>
  <c r="V1144" i="7" s="1"/>
  <c r="U1124" i="7"/>
  <c r="U1123" i="7" s="1"/>
  <c r="U1110" i="10"/>
  <c r="U1109" i="10" s="1"/>
  <c r="N1660" i="12"/>
  <c r="U1162" i="9"/>
  <c r="V1162" i="9" s="1"/>
  <c r="S1094" i="11"/>
  <c r="R1093" i="11"/>
  <c r="R1372" i="11" s="1"/>
  <c r="T1102" i="11"/>
  <c r="U1103" i="11"/>
  <c r="S1102" i="9"/>
  <c r="T1103" i="9"/>
  <c r="S1102" i="10"/>
  <c r="T1103" i="10"/>
  <c r="T1094" i="10"/>
  <c r="R1156" i="10"/>
  <c r="R1155" i="10" s="1"/>
  <c r="T1137" i="10"/>
  <c r="U1138" i="10"/>
  <c r="T1110" i="7"/>
  <c r="U1110" i="7" s="1"/>
  <c r="U1109" i="7" s="1"/>
  <c r="S1162" i="10"/>
  <c r="V1131" i="10"/>
  <c r="U1130" i="10"/>
  <c r="V1175" i="11"/>
  <c r="W1124" i="11"/>
  <c r="W1123" i="11" s="1"/>
  <c r="V1170" i="10"/>
  <c r="U1170" i="10"/>
  <c r="T1116" i="10"/>
  <c r="U1117" i="10"/>
  <c r="W1124" i="10"/>
  <c r="W1123" i="10" s="1"/>
  <c r="V1123" i="10"/>
  <c r="T1116" i="11"/>
  <c r="L1660" i="12"/>
  <c r="M1660" i="12"/>
  <c r="U1117" i="11"/>
  <c r="V1117" i="11" s="1"/>
  <c r="V1116" i="11" s="1"/>
  <c r="V1110" i="11"/>
  <c r="V1109" i="11" s="1"/>
  <c r="U1175" i="1"/>
  <c r="V1176" i="1"/>
  <c r="U1131" i="7"/>
  <c r="U1130" i="7" s="1"/>
  <c r="V861" i="11"/>
  <c r="V6" i="11"/>
  <c r="V862" i="11" s="1"/>
  <c r="S1095" i="11"/>
  <c r="V1131" i="11"/>
  <c r="U1159" i="11"/>
  <c r="V1162" i="11"/>
  <c r="U1104" i="11"/>
  <c r="T1155" i="11"/>
  <c r="U1156" i="11"/>
  <c r="V1170" i="11"/>
  <c r="W1170" i="11"/>
  <c r="U1144" i="10"/>
  <c r="V1145" i="10"/>
  <c r="P1372" i="10"/>
  <c r="Q1096" i="10"/>
  <c r="Q1093" i="10" s="1"/>
  <c r="T1104" i="10"/>
  <c r="T1175" i="10"/>
  <c r="U1176" i="10"/>
  <c r="T6" i="10"/>
  <c r="T862" i="10" s="1"/>
  <c r="T861" i="10"/>
  <c r="T1116" i="9"/>
  <c r="U1117" i="9"/>
  <c r="V1123" i="9"/>
  <c r="W1124" i="9"/>
  <c r="W1123" i="9" s="1"/>
  <c r="V1137" i="9"/>
  <c r="W1138" i="9"/>
  <c r="W1137" i="9" s="1"/>
  <c r="P1372" i="9"/>
  <c r="Q1094" i="9"/>
  <c r="Q1093" i="9" s="1"/>
  <c r="U1130" i="9"/>
  <c r="V1131" i="9"/>
  <c r="U861" i="9"/>
  <c r="U6" i="9"/>
  <c r="U862" i="9" s="1"/>
  <c r="R1155" i="9"/>
  <c r="T1109" i="9"/>
  <c r="U1110" i="9"/>
  <c r="V1170" i="9"/>
  <c r="W1170" i="9"/>
  <c r="U1144" i="9"/>
  <c r="V1145" i="9"/>
  <c r="U1117" i="7"/>
  <c r="T1116" i="7"/>
  <c r="S861" i="1"/>
  <c r="W1176" i="9" l="1"/>
  <c r="W1175" i="9" s="1"/>
  <c r="P1716" i="11"/>
  <c r="Q1690" i="11"/>
  <c r="Q1713" i="11"/>
  <c r="Q1714" i="11" s="1"/>
  <c r="Q1716" i="11" s="1"/>
  <c r="O1690" i="10"/>
  <c r="O1713" i="10"/>
  <c r="O1714" i="10" s="1"/>
  <c r="O1716" i="10" s="1"/>
  <c r="O1690" i="9"/>
  <c r="O1713" i="9"/>
  <c r="O1714" i="9" s="1"/>
  <c r="O1716" i="9" s="1"/>
  <c r="R1376" i="11"/>
  <c r="R1685" i="11"/>
  <c r="P1376" i="10"/>
  <c r="P1685" i="10"/>
  <c r="P1376" i="9"/>
  <c r="P1685" i="9"/>
  <c r="O1685" i="9"/>
  <c r="U1137" i="7"/>
  <c r="V1124" i="7"/>
  <c r="V1123" i="7" s="1"/>
  <c r="U1159" i="9"/>
  <c r="V1110" i="10"/>
  <c r="V1109" i="10" s="1"/>
  <c r="S1156" i="10"/>
  <c r="T1156" i="10" s="1"/>
  <c r="U1094" i="10"/>
  <c r="T1102" i="9"/>
  <c r="U1103" i="9"/>
  <c r="T1094" i="11"/>
  <c r="T1102" i="10"/>
  <c r="U1103" i="10"/>
  <c r="V1103" i="11"/>
  <c r="W1103" i="11" s="1"/>
  <c r="U1102" i="11"/>
  <c r="S1093" i="11"/>
  <c r="S1372" i="11" s="1"/>
  <c r="V1110" i="7"/>
  <c r="V1109" i="7" s="1"/>
  <c r="V1138" i="10"/>
  <c r="U1137" i="10"/>
  <c r="T1109" i="7"/>
  <c r="S1159" i="10"/>
  <c r="T1162" i="10"/>
  <c r="W1110" i="11"/>
  <c r="W1109" i="11" s="1"/>
  <c r="W1131" i="10"/>
  <c r="W1130" i="10" s="1"/>
  <c r="V1130" i="10"/>
  <c r="U1116" i="10"/>
  <c r="V1117" i="10"/>
  <c r="W1170" i="10"/>
  <c r="U1116" i="11"/>
  <c r="W1117" i="11"/>
  <c r="W1116" i="11" s="1"/>
  <c r="W1176" i="1"/>
  <c r="V1175" i="1"/>
  <c r="V1131" i="7"/>
  <c r="V1130" i="7" s="1"/>
  <c r="V1104" i="11"/>
  <c r="U1155" i="11"/>
  <c r="V1156" i="11"/>
  <c r="T1095" i="11"/>
  <c r="V1159" i="11"/>
  <c r="W1162" i="11"/>
  <c r="W1159" i="11" s="1"/>
  <c r="V1130" i="11"/>
  <c r="W1131" i="11"/>
  <c r="W1130" i="11" s="1"/>
  <c r="U1104" i="10"/>
  <c r="Q1372" i="10"/>
  <c r="R1096" i="10"/>
  <c r="R1093" i="10" s="1"/>
  <c r="V1144" i="10"/>
  <c r="W1145" i="10"/>
  <c r="W1144" i="10" s="1"/>
  <c r="U861" i="10"/>
  <c r="U6" i="10"/>
  <c r="U862" i="10" s="1"/>
  <c r="U1175" i="10"/>
  <c r="V1176" i="10"/>
  <c r="U1116" i="9"/>
  <c r="V1117" i="9"/>
  <c r="V1159" i="9"/>
  <c r="W1162" i="9"/>
  <c r="W1159" i="9" s="1"/>
  <c r="U1109" i="9"/>
  <c r="V1110" i="9"/>
  <c r="Q1372" i="9"/>
  <c r="R1094" i="9"/>
  <c r="R1093" i="9" s="1"/>
  <c r="S1155" i="9"/>
  <c r="V1130" i="9"/>
  <c r="W1131" i="9"/>
  <c r="W1130" i="9" s="1"/>
  <c r="V1144" i="9"/>
  <c r="W1145" i="9"/>
  <c r="W1144" i="9" s="1"/>
  <c r="V861" i="9"/>
  <c r="V6" i="9"/>
  <c r="V862" i="9" s="1"/>
  <c r="U1116" i="7"/>
  <c r="V1117" i="7"/>
  <c r="V1116" i="7" s="1"/>
  <c r="T861" i="1"/>
  <c r="R1690" i="11" l="1"/>
  <c r="R1713" i="11"/>
  <c r="R1714" i="11" s="1"/>
  <c r="R1716" i="11" s="1"/>
  <c r="P1690" i="9"/>
  <c r="P1713" i="9"/>
  <c r="P1714" i="9" s="1"/>
  <c r="P1716" i="9" s="1"/>
  <c r="P1690" i="10"/>
  <c r="P1713" i="10"/>
  <c r="P1714" i="10" s="1"/>
  <c r="P1716" i="10" s="1"/>
  <c r="Q1376" i="10"/>
  <c r="Q1685" i="10"/>
  <c r="Q1376" i="9"/>
  <c r="Q1685" i="9"/>
  <c r="S1376" i="11"/>
  <c r="S1685" i="11"/>
  <c r="S1155" i="10"/>
  <c r="W1110" i="10"/>
  <c r="W1109" i="10" s="1"/>
  <c r="U1102" i="10"/>
  <c r="V1103" i="10"/>
  <c r="V1094" i="10"/>
  <c r="T1093" i="11"/>
  <c r="T1372" i="11" s="1"/>
  <c r="V1102" i="11"/>
  <c r="U1102" i="9"/>
  <c r="V1103" i="9"/>
  <c r="U1094" i="11"/>
  <c r="V1137" i="10"/>
  <c r="W1138" i="10"/>
  <c r="W1137" i="10" s="1"/>
  <c r="T1159" i="10"/>
  <c r="U1162" i="10"/>
  <c r="V1116" i="10"/>
  <c r="W1117" i="10"/>
  <c r="W1116" i="10" s="1"/>
  <c r="W1175" i="1"/>
  <c r="U1095" i="11"/>
  <c r="V1155" i="11"/>
  <c r="W1156" i="11"/>
  <c r="W1155" i="11" s="1"/>
  <c r="W1104" i="11"/>
  <c r="W1102" i="11" s="1"/>
  <c r="V6" i="10"/>
  <c r="V862" i="10" s="1"/>
  <c r="V861" i="10"/>
  <c r="S1096" i="10"/>
  <c r="S1093" i="10" s="1"/>
  <c r="R1372" i="10"/>
  <c r="T1155" i="10"/>
  <c r="U1156" i="10"/>
  <c r="V1175" i="10"/>
  <c r="W1176" i="10"/>
  <c r="W1175" i="10" s="1"/>
  <c r="V1104" i="10"/>
  <c r="R1372" i="9"/>
  <c r="S1094" i="9"/>
  <c r="S1093" i="9" s="1"/>
  <c r="V1116" i="9"/>
  <c r="W1117" i="9"/>
  <c r="W1116" i="9" s="1"/>
  <c r="T1155" i="9"/>
  <c r="V1109" i="9"/>
  <c r="W1110" i="9"/>
  <c r="W1109" i="9" s="1"/>
  <c r="V861" i="1"/>
  <c r="U861" i="1"/>
  <c r="V1658" i="7"/>
  <c r="U1658" i="7"/>
  <c r="T1658" i="7"/>
  <c r="S1658" i="7"/>
  <c r="R1658" i="7"/>
  <c r="Q1658" i="7"/>
  <c r="P1658" i="7"/>
  <c r="O1658" i="7"/>
  <c r="N1658" i="7"/>
  <c r="M1658" i="7"/>
  <c r="L1658" i="7"/>
  <c r="K1658" i="7"/>
  <c r="J1658" i="7"/>
  <c r="I1658" i="7"/>
  <c r="V1657" i="7"/>
  <c r="U1657" i="7"/>
  <c r="T1657" i="7"/>
  <c r="S1657" i="7"/>
  <c r="R1657" i="7"/>
  <c r="Q1657" i="7"/>
  <c r="P1657" i="7"/>
  <c r="O1657" i="7"/>
  <c r="N1657" i="7"/>
  <c r="M1657" i="7"/>
  <c r="L1657" i="7"/>
  <c r="K1657" i="7"/>
  <c r="J1657" i="7"/>
  <c r="I1657" i="7"/>
  <c r="V1655" i="7"/>
  <c r="U1655" i="7"/>
  <c r="T1655" i="7"/>
  <c r="S1655" i="7"/>
  <c r="R1655" i="7"/>
  <c r="Q1655" i="7"/>
  <c r="P1655" i="7"/>
  <c r="O1655" i="7"/>
  <c r="N1655" i="7"/>
  <c r="M1655" i="7"/>
  <c r="L1655" i="7"/>
  <c r="K1655" i="7"/>
  <c r="J1655" i="7"/>
  <c r="I1655" i="7"/>
  <c r="V1654" i="7"/>
  <c r="U1654" i="7"/>
  <c r="T1654" i="7"/>
  <c r="S1654" i="7"/>
  <c r="R1654" i="7"/>
  <c r="Q1654" i="7"/>
  <c r="P1654" i="7"/>
  <c r="O1654" i="7"/>
  <c r="N1654" i="7"/>
  <c r="M1654" i="7"/>
  <c r="L1654" i="7"/>
  <c r="K1654" i="7"/>
  <c r="J1654" i="7"/>
  <c r="I1654" i="7"/>
  <c r="V1652" i="7"/>
  <c r="U1652" i="7"/>
  <c r="T1652" i="7"/>
  <c r="S1652" i="7"/>
  <c r="R1652" i="7"/>
  <c r="Q1652" i="7"/>
  <c r="P1652" i="7"/>
  <c r="O1652" i="7"/>
  <c r="N1652" i="7"/>
  <c r="M1652" i="7"/>
  <c r="L1652" i="7"/>
  <c r="K1652" i="7"/>
  <c r="J1652" i="7"/>
  <c r="I1652" i="7"/>
  <c r="V1651" i="7"/>
  <c r="U1651" i="7"/>
  <c r="T1651" i="7"/>
  <c r="S1651" i="7"/>
  <c r="R1651" i="7"/>
  <c r="Q1651" i="7"/>
  <c r="P1651" i="7"/>
  <c r="O1651" i="7"/>
  <c r="N1651" i="7"/>
  <c r="M1651" i="7"/>
  <c r="L1651" i="7"/>
  <c r="K1651" i="7"/>
  <c r="J1651" i="7"/>
  <c r="I1651" i="7"/>
  <c r="V1649" i="7"/>
  <c r="U1649" i="7"/>
  <c r="T1649" i="7"/>
  <c r="S1649" i="7"/>
  <c r="R1649" i="7"/>
  <c r="Q1649" i="7"/>
  <c r="P1649" i="7"/>
  <c r="O1649" i="7"/>
  <c r="N1649" i="7"/>
  <c r="M1649" i="7"/>
  <c r="L1649" i="7"/>
  <c r="K1649" i="7"/>
  <c r="J1649" i="7"/>
  <c r="I1649" i="7"/>
  <c r="V1648" i="7"/>
  <c r="U1648" i="7"/>
  <c r="T1648" i="7"/>
  <c r="S1648" i="7"/>
  <c r="R1648" i="7"/>
  <c r="Q1648" i="7"/>
  <c r="P1648" i="7"/>
  <c r="O1648" i="7"/>
  <c r="N1648" i="7"/>
  <c r="M1648" i="7"/>
  <c r="L1648" i="7"/>
  <c r="K1648" i="7"/>
  <c r="J1648" i="7"/>
  <c r="I1648" i="7"/>
  <c r="V1646" i="7"/>
  <c r="U1646" i="7"/>
  <c r="T1646" i="7"/>
  <c r="S1646" i="7"/>
  <c r="R1646" i="7"/>
  <c r="Q1646" i="7"/>
  <c r="P1646" i="7"/>
  <c r="O1646" i="7"/>
  <c r="N1646" i="7"/>
  <c r="M1646" i="7"/>
  <c r="L1646" i="7"/>
  <c r="K1646" i="7"/>
  <c r="J1646" i="7"/>
  <c r="I1646" i="7"/>
  <c r="V1645" i="7"/>
  <c r="U1645" i="7"/>
  <c r="T1645" i="7"/>
  <c r="S1645" i="7"/>
  <c r="R1645" i="7"/>
  <c r="Q1645" i="7"/>
  <c r="P1645" i="7"/>
  <c r="O1645" i="7"/>
  <c r="N1645" i="7"/>
  <c r="M1645" i="7"/>
  <c r="L1645" i="7"/>
  <c r="K1645" i="7"/>
  <c r="J1645" i="7"/>
  <c r="I1645"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7" i="7"/>
  <c r="U1637" i="7"/>
  <c r="T1637" i="7"/>
  <c r="S1637" i="7"/>
  <c r="R1637" i="7"/>
  <c r="Q1637" i="7"/>
  <c r="P1637" i="7"/>
  <c r="O1637" i="7"/>
  <c r="N1637" i="7"/>
  <c r="M1637" i="7"/>
  <c r="L1637" i="7"/>
  <c r="K1637" i="7"/>
  <c r="J1637" i="7"/>
  <c r="I1637"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30" i="7"/>
  <c r="U1630" i="7"/>
  <c r="T1630" i="7"/>
  <c r="S1630" i="7"/>
  <c r="R1630" i="7"/>
  <c r="Q1630" i="7"/>
  <c r="P1630" i="7"/>
  <c r="O1630" i="7"/>
  <c r="N1630" i="7"/>
  <c r="M1630" i="7"/>
  <c r="L1630" i="7"/>
  <c r="K1630" i="7"/>
  <c r="J1630" i="7"/>
  <c r="I1630"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3" i="7"/>
  <c r="U1623" i="7"/>
  <c r="T1623" i="7"/>
  <c r="S1623" i="7"/>
  <c r="R1623" i="7"/>
  <c r="Q1623" i="7"/>
  <c r="P1623" i="7"/>
  <c r="O1623" i="7"/>
  <c r="N1623" i="7"/>
  <c r="M1623" i="7"/>
  <c r="L1623" i="7"/>
  <c r="K1623" i="7"/>
  <c r="J1623" i="7"/>
  <c r="I1623"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9" i="7"/>
  <c r="U1609" i="7"/>
  <c r="T1609" i="7"/>
  <c r="S1609" i="7"/>
  <c r="R1609" i="7"/>
  <c r="Q1609" i="7"/>
  <c r="P1609" i="7"/>
  <c r="O1609" i="7"/>
  <c r="N1609" i="7"/>
  <c r="M1609" i="7"/>
  <c r="L1609" i="7"/>
  <c r="K1609" i="7"/>
  <c r="J1609" i="7"/>
  <c r="I1609"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4" i="7"/>
  <c r="U1604" i="7"/>
  <c r="T1604" i="7"/>
  <c r="S1604" i="7"/>
  <c r="R1604" i="7"/>
  <c r="Q1604" i="7"/>
  <c r="P1604" i="7"/>
  <c r="O1604" i="7"/>
  <c r="N1604" i="7"/>
  <c r="M1604" i="7"/>
  <c r="L1604" i="7"/>
  <c r="K1604" i="7"/>
  <c r="J1604" i="7"/>
  <c r="I1604"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599" i="7"/>
  <c r="U1599" i="7"/>
  <c r="T1599" i="7"/>
  <c r="S1599" i="7"/>
  <c r="R1599" i="7"/>
  <c r="Q1599" i="7"/>
  <c r="P1599" i="7"/>
  <c r="O1599" i="7"/>
  <c r="N1599" i="7"/>
  <c r="M1599" i="7"/>
  <c r="L1599" i="7"/>
  <c r="K1599" i="7"/>
  <c r="J1599" i="7"/>
  <c r="I1599"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4" i="7"/>
  <c r="U1594" i="7"/>
  <c r="T1594" i="7"/>
  <c r="S1594" i="7"/>
  <c r="R1594" i="7"/>
  <c r="Q1594" i="7"/>
  <c r="P1594" i="7"/>
  <c r="O1594" i="7"/>
  <c r="N1594" i="7"/>
  <c r="M1594" i="7"/>
  <c r="L1594" i="7"/>
  <c r="K1594" i="7"/>
  <c r="J1594" i="7"/>
  <c r="I1594" i="7"/>
  <c r="V1593" i="7"/>
  <c r="U1593" i="7"/>
  <c r="T1593" i="7"/>
  <c r="S1593" i="7"/>
  <c r="R1593" i="7"/>
  <c r="Q1593" i="7"/>
  <c r="P1593" i="7"/>
  <c r="O1593" i="7"/>
  <c r="N1593" i="7"/>
  <c r="M1593" i="7"/>
  <c r="L1593" i="7"/>
  <c r="K1593" i="7"/>
  <c r="J1593" i="7"/>
  <c r="I1593" i="7"/>
  <c r="V1592" i="7"/>
  <c r="U1592" i="7"/>
  <c r="T1592" i="7"/>
  <c r="S1592" i="7"/>
  <c r="R1592" i="7"/>
  <c r="Q1592" i="7"/>
  <c r="P1592" i="7"/>
  <c r="O1592" i="7"/>
  <c r="N1592" i="7"/>
  <c r="M1592" i="7"/>
  <c r="L1592" i="7"/>
  <c r="K1592" i="7"/>
  <c r="J1592" i="7"/>
  <c r="I1592" i="7"/>
  <c r="V1591" i="7"/>
  <c r="U1591" i="7"/>
  <c r="T1591" i="7"/>
  <c r="S1591" i="7"/>
  <c r="R1591" i="7"/>
  <c r="Q1591" i="7"/>
  <c r="P1591" i="7"/>
  <c r="O1591" i="7"/>
  <c r="N1591" i="7"/>
  <c r="M1591" i="7"/>
  <c r="L1591" i="7"/>
  <c r="K1591" i="7"/>
  <c r="J1591" i="7"/>
  <c r="I1591" i="7"/>
  <c r="V1580" i="7"/>
  <c r="U1580" i="7"/>
  <c r="T1580" i="7"/>
  <c r="S1580" i="7"/>
  <c r="R1580" i="7"/>
  <c r="Q1580" i="7"/>
  <c r="P1580" i="7"/>
  <c r="O1580" i="7"/>
  <c r="N1580" i="7"/>
  <c r="M1580" i="7"/>
  <c r="L1580" i="7"/>
  <c r="K1580" i="7"/>
  <c r="J1580" i="7"/>
  <c r="I1580" i="7"/>
  <c r="V1579" i="7"/>
  <c r="U1579" i="7"/>
  <c r="T1579" i="7"/>
  <c r="S1579" i="7"/>
  <c r="R1579" i="7"/>
  <c r="Q1579" i="7"/>
  <c r="P1579" i="7"/>
  <c r="O1579" i="7"/>
  <c r="N1579" i="7"/>
  <c r="M1579" i="7"/>
  <c r="L1579" i="7"/>
  <c r="K1579" i="7"/>
  <c r="J1579" i="7"/>
  <c r="I1579" i="7"/>
  <c r="V1577" i="7"/>
  <c r="U1577" i="7"/>
  <c r="T1577" i="7"/>
  <c r="S1577" i="7"/>
  <c r="R1577" i="7"/>
  <c r="Q1577" i="7"/>
  <c r="P1577" i="7"/>
  <c r="O1577" i="7"/>
  <c r="N1577" i="7"/>
  <c r="M1577" i="7"/>
  <c r="L1577" i="7"/>
  <c r="K1577" i="7"/>
  <c r="J1577" i="7"/>
  <c r="I1577" i="7"/>
  <c r="V1576" i="7"/>
  <c r="U1576" i="7"/>
  <c r="T1576" i="7"/>
  <c r="S1576" i="7"/>
  <c r="R1576" i="7"/>
  <c r="Q1576" i="7"/>
  <c r="P1576" i="7"/>
  <c r="O1576" i="7"/>
  <c r="N1576" i="7"/>
  <c r="M1576" i="7"/>
  <c r="L1576" i="7"/>
  <c r="K1576" i="7"/>
  <c r="J1576" i="7"/>
  <c r="I1576" i="7"/>
  <c r="V1574" i="7"/>
  <c r="U1574" i="7"/>
  <c r="T1574" i="7"/>
  <c r="S1574" i="7"/>
  <c r="R1574" i="7"/>
  <c r="Q1574" i="7"/>
  <c r="P1574" i="7"/>
  <c r="O1574" i="7"/>
  <c r="N1574" i="7"/>
  <c r="M1574" i="7"/>
  <c r="L1574" i="7"/>
  <c r="K1574" i="7"/>
  <c r="J1574" i="7"/>
  <c r="I1574" i="7"/>
  <c r="V1573" i="7"/>
  <c r="U1573" i="7"/>
  <c r="T1573" i="7"/>
  <c r="S1573" i="7"/>
  <c r="R1573" i="7"/>
  <c r="Q1573" i="7"/>
  <c r="P1573" i="7"/>
  <c r="O1573" i="7"/>
  <c r="N1573" i="7"/>
  <c r="M1573" i="7"/>
  <c r="L1573" i="7"/>
  <c r="K1573" i="7"/>
  <c r="J1573" i="7"/>
  <c r="I1573" i="7"/>
  <c r="V1571" i="7"/>
  <c r="U1571" i="7"/>
  <c r="T1571" i="7"/>
  <c r="S1571" i="7"/>
  <c r="R1571" i="7"/>
  <c r="Q1571" i="7"/>
  <c r="P1571" i="7"/>
  <c r="O1571" i="7"/>
  <c r="N1571" i="7"/>
  <c r="M1571" i="7"/>
  <c r="L1571" i="7"/>
  <c r="K1571" i="7"/>
  <c r="J1571" i="7"/>
  <c r="I1571" i="7"/>
  <c r="V1570" i="7"/>
  <c r="U1570" i="7"/>
  <c r="T1570" i="7"/>
  <c r="S1570" i="7"/>
  <c r="R1570" i="7"/>
  <c r="Q1570" i="7"/>
  <c r="P1570" i="7"/>
  <c r="O1570" i="7"/>
  <c r="N1570" i="7"/>
  <c r="M1570" i="7"/>
  <c r="L1570" i="7"/>
  <c r="K1570" i="7"/>
  <c r="J1570" i="7"/>
  <c r="I1570" i="7"/>
  <c r="V1568" i="7"/>
  <c r="U1568" i="7"/>
  <c r="T1568" i="7"/>
  <c r="S1568" i="7"/>
  <c r="R1568" i="7"/>
  <c r="Q1568" i="7"/>
  <c r="P1568" i="7"/>
  <c r="O1568" i="7"/>
  <c r="N1568" i="7"/>
  <c r="M1568" i="7"/>
  <c r="L1568" i="7"/>
  <c r="K1568" i="7"/>
  <c r="J1568" i="7"/>
  <c r="I1568" i="7"/>
  <c r="V1567" i="7"/>
  <c r="U1567" i="7"/>
  <c r="T1567" i="7"/>
  <c r="S1567" i="7"/>
  <c r="R1567" i="7"/>
  <c r="Q1567" i="7"/>
  <c r="P1567" i="7"/>
  <c r="O1567" i="7"/>
  <c r="N1567" i="7"/>
  <c r="M1567" i="7"/>
  <c r="L1567" i="7"/>
  <c r="K1567" i="7"/>
  <c r="J1567" i="7"/>
  <c r="I1567"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9" i="7"/>
  <c r="U1559" i="7"/>
  <c r="T1559" i="7"/>
  <c r="S1559" i="7"/>
  <c r="R1559" i="7"/>
  <c r="Q1559" i="7"/>
  <c r="P1559" i="7"/>
  <c r="O1559" i="7"/>
  <c r="N1559" i="7"/>
  <c r="M1559" i="7"/>
  <c r="L1559" i="7"/>
  <c r="K1559" i="7"/>
  <c r="J1559" i="7"/>
  <c r="I1559"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2" i="7"/>
  <c r="U1552" i="7"/>
  <c r="T1552" i="7"/>
  <c r="S1552" i="7"/>
  <c r="R1552" i="7"/>
  <c r="Q1552" i="7"/>
  <c r="P1552" i="7"/>
  <c r="O1552" i="7"/>
  <c r="N1552" i="7"/>
  <c r="M1552" i="7"/>
  <c r="L1552" i="7"/>
  <c r="K1552" i="7"/>
  <c r="J1552" i="7"/>
  <c r="I1552"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5" i="7"/>
  <c r="U1545" i="7"/>
  <c r="T1545" i="7"/>
  <c r="S1545" i="7"/>
  <c r="R1545" i="7"/>
  <c r="Q1545" i="7"/>
  <c r="P1545" i="7"/>
  <c r="O1545" i="7"/>
  <c r="N1545" i="7"/>
  <c r="M1545" i="7"/>
  <c r="L1545" i="7"/>
  <c r="K1545" i="7"/>
  <c r="J1545" i="7"/>
  <c r="I1545"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1" i="7"/>
  <c r="U1531" i="7"/>
  <c r="T1531" i="7"/>
  <c r="S1531" i="7"/>
  <c r="R1531" i="7"/>
  <c r="Q1531" i="7"/>
  <c r="P1531" i="7"/>
  <c r="O1531" i="7"/>
  <c r="N1531" i="7"/>
  <c r="M1531" i="7"/>
  <c r="L1531" i="7"/>
  <c r="K1531" i="7"/>
  <c r="J1531" i="7"/>
  <c r="I1531"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6" i="7"/>
  <c r="U1526" i="7"/>
  <c r="T1526" i="7"/>
  <c r="S1526" i="7"/>
  <c r="R1526" i="7"/>
  <c r="Q1526" i="7"/>
  <c r="P1526" i="7"/>
  <c r="O1526" i="7"/>
  <c r="N1526" i="7"/>
  <c r="M1526" i="7"/>
  <c r="L1526" i="7"/>
  <c r="K1526" i="7"/>
  <c r="J1526" i="7"/>
  <c r="I1526"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1" i="7"/>
  <c r="U1521" i="7"/>
  <c r="T1521" i="7"/>
  <c r="S1521" i="7"/>
  <c r="R1521" i="7"/>
  <c r="Q1521" i="7"/>
  <c r="P1521" i="7"/>
  <c r="O1521" i="7"/>
  <c r="N1521" i="7"/>
  <c r="M1521" i="7"/>
  <c r="L1521" i="7"/>
  <c r="K1521" i="7"/>
  <c r="J1521" i="7"/>
  <c r="I1521"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6" i="7"/>
  <c r="U1516" i="7"/>
  <c r="T1516" i="7"/>
  <c r="S1516" i="7"/>
  <c r="R1516" i="7"/>
  <c r="Q1516" i="7"/>
  <c r="P1516" i="7"/>
  <c r="O1516" i="7"/>
  <c r="N1516" i="7"/>
  <c r="M1516" i="7"/>
  <c r="L1516" i="7"/>
  <c r="K1516" i="7"/>
  <c r="J1516" i="7"/>
  <c r="I1516" i="7"/>
  <c r="V1515" i="7"/>
  <c r="U1515" i="7"/>
  <c r="T1515" i="7"/>
  <c r="S1515" i="7"/>
  <c r="R1515" i="7"/>
  <c r="Q1515" i="7"/>
  <c r="P1515" i="7"/>
  <c r="O1515" i="7"/>
  <c r="N1515" i="7"/>
  <c r="M1515" i="7"/>
  <c r="L1515" i="7"/>
  <c r="K1515" i="7"/>
  <c r="J1515" i="7"/>
  <c r="I1515" i="7"/>
  <c r="V1514" i="7"/>
  <c r="U1514" i="7"/>
  <c r="T1514" i="7"/>
  <c r="S1514" i="7"/>
  <c r="R1514" i="7"/>
  <c r="Q1514" i="7"/>
  <c r="P1514" i="7"/>
  <c r="O1514" i="7"/>
  <c r="N1514" i="7"/>
  <c r="M1514" i="7"/>
  <c r="L1514" i="7"/>
  <c r="K1514" i="7"/>
  <c r="J1514" i="7"/>
  <c r="I1514" i="7"/>
  <c r="V1513" i="7"/>
  <c r="U1513" i="7"/>
  <c r="T1513" i="7"/>
  <c r="S1513" i="7"/>
  <c r="R1513" i="7"/>
  <c r="Q1513" i="7"/>
  <c r="P1513" i="7"/>
  <c r="O1513" i="7"/>
  <c r="N1513" i="7"/>
  <c r="M1513" i="7"/>
  <c r="L1513" i="7"/>
  <c r="K1513" i="7"/>
  <c r="J1513" i="7"/>
  <c r="I1513" i="7"/>
  <c r="V1502" i="7"/>
  <c r="U1502" i="7"/>
  <c r="T1502" i="7"/>
  <c r="S1502" i="7"/>
  <c r="R1502" i="7"/>
  <c r="Q1502" i="7"/>
  <c r="P1502" i="7"/>
  <c r="O1502" i="7"/>
  <c r="N1502" i="7"/>
  <c r="M1502" i="7"/>
  <c r="L1502" i="7"/>
  <c r="K1502" i="7"/>
  <c r="J1502" i="7"/>
  <c r="I1502" i="7"/>
  <c r="V1501" i="7"/>
  <c r="U1501" i="7"/>
  <c r="T1501" i="7"/>
  <c r="S1501" i="7"/>
  <c r="R1501" i="7"/>
  <c r="Q1501" i="7"/>
  <c r="P1501" i="7"/>
  <c r="O1501" i="7"/>
  <c r="N1501" i="7"/>
  <c r="M1501" i="7"/>
  <c r="L1501" i="7"/>
  <c r="K1501" i="7"/>
  <c r="J1501" i="7"/>
  <c r="I1501" i="7"/>
  <c r="V1499" i="7"/>
  <c r="U1499" i="7"/>
  <c r="T1499" i="7"/>
  <c r="S1499" i="7"/>
  <c r="R1499" i="7"/>
  <c r="Q1499" i="7"/>
  <c r="P1499" i="7"/>
  <c r="O1499" i="7"/>
  <c r="N1499" i="7"/>
  <c r="M1499" i="7"/>
  <c r="L1499" i="7"/>
  <c r="K1499" i="7"/>
  <c r="J1499" i="7"/>
  <c r="I1499" i="7"/>
  <c r="V1498" i="7"/>
  <c r="U1498" i="7"/>
  <c r="T1498" i="7"/>
  <c r="S1498" i="7"/>
  <c r="R1498" i="7"/>
  <c r="Q1498" i="7"/>
  <c r="P1498" i="7"/>
  <c r="O1498" i="7"/>
  <c r="N1498" i="7"/>
  <c r="M1498" i="7"/>
  <c r="L1498" i="7"/>
  <c r="K1498" i="7"/>
  <c r="J1498" i="7"/>
  <c r="I1498" i="7"/>
  <c r="V1496" i="7"/>
  <c r="U1496" i="7"/>
  <c r="T1496" i="7"/>
  <c r="S1496" i="7"/>
  <c r="R1496" i="7"/>
  <c r="Q1496" i="7"/>
  <c r="P1496" i="7"/>
  <c r="O1496" i="7"/>
  <c r="N1496" i="7"/>
  <c r="M1496" i="7"/>
  <c r="L1496" i="7"/>
  <c r="K1496" i="7"/>
  <c r="J1496" i="7"/>
  <c r="I1496" i="7"/>
  <c r="V1495" i="7"/>
  <c r="U1495" i="7"/>
  <c r="T1495" i="7"/>
  <c r="S1495" i="7"/>
  <c r="R1495" i="7"/>
  <c r="Q1495" i="7"/>
  <c r="P1495" i="7"/>
  <c r="O1495" i="7"/>
  <c r="N1495" i="7"/>
  <c r="M1495" i="7"/>
  <c r="L1495" i="7"/>
  <c r="K1495" i="7"/>
  <c r="J1495" i="7"/>
  <c r="I1495" i="7"/>
  <c r="V1493" i="7"/>
  <c r="U1493" i="7"/>
  <c r="T1493" i="7"/>
  <c r="S1493" i="7"/>
  <c r="R1493" i="7"/>
  <c r="Q1493" i="7"/>
  <c r="P1493" i="7"/>
  <c r="O1493" i="7"/>
  <c r="N1493" i="7"/>
  <c r="M1493" i="7"/>
  <c r="L1493" i="7"/>
  <c r="K1493" i="7"/>
  <c r="J1493" i="7"/>
  <c r="I1493" i="7"/>
  <c r="V1492" i="7"/>
  <c r="U1492" i="7"/>
  <c r="T1492" i="7"/>
  <c r="S1492" i="7"/>
  <c r="R1492" i="7"/>
  <c r="Q1492" i="7"/>
  <c r="P1492" i="7"/>
  <c r="O1492" i="7"/>
  <c r="N1492" i="7"/>
  <c r="M1492" i="7"/>
  <c r="L1492" i="7"/>
  <c r="K1492" i="7"/>
  <c r="J1492" i="7"/>
  <c r="I1492" i="7"/>
  <c r="V1490" i="7"/>
  <c r="U1490" i="7"/>
  <c r="T1490" i="7"/>
  <c r="S1490" i="7"/>
  <c r="R1490" i="7"/>
  <c r="Q1490" i="7"/>
  <c r="P1490" i="7"/>
  <c r="O1490" i="7"/>
  <c r="N1490" i="7"/>
  <c r="M1490" i="7"/>
  <c r="L1490" i="7"/>
  <c r="K1490" i="7"/>
  <c r="J1490" i="7"/>
  <c r="I1490" i="7"/>
  <c r="V1489" i="7"/>
  <c r="U1489" i="7"/>
  <c r="T1489" i="7"/>
  <c r="S1489" i="7"/>
  <c r="R1489" i="7"/>
  <c r="Q1489" i="7"/>
  <c r="P1489" i="7"/>
  <c r="O1489" i="7"/>
  <c r="N1489" i="7"/>
  <c r="M1489" i="7"/>
  <c r="L1489" i="7"/>
  <c r="K1489" i="7"/>
  <c r="J1489" i="7"/>
  <c r="I1489"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1" i="7"/>
  <c r="U1481" i="7"/>
  <c r="T1481" i="7"/>
  <c r="S1481" i="7"/>
  <c r="R1481" i="7"/>
  <c r="Q1481" i="7"/>
  <c r="P1481" i="7"/>
  <c r="O1481" i="7"/>
  <c r="N1481" i="7"/>
  <c r="M1481" i="7"/>
  <c r="L1481" i="7"/>
  <c r="K1481" i="7"/>
  <c r="J1481" i="7"/>
  <c r="I1481"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4" i="7"/>
  <c r="U1474" i="7"/>
  <c r="T1474" i="7"/>
  <c r="S1474" i="7"/>
  <c r="R1474" i="7"/>
  <c r="Q1474" i="7"/>
  <c r="P1474" i="7"/>
  <c r="O1474" i="7"/>
  <c r="N1474" i="7"/>
  <c r="M1474" i="7"/>
  <c r="L1474" i="7"/>
  <c r="K1474" i="7"/>
  <c r="J1474" i="7"/>
  <c r="I1474"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7" i="7"/>
  <c r="U1467" i="7"/>
  <c r="T1467" i="7"/>
  <c r="S1467" i="7"/>
  <c r="R1467" i="7"/>
  <c r="Q1467" i="7"/>
  <c r="P1467" i="7"/>
  <c r="O1467" i="7"/>
  <c r="N1467" i="7"/>
  <c r="M1467" i="7"/>
  <c r="L1467" i="7"/>
  <c r="K1467" i="7"/>
  <c r="J1467" i="7"/>
  <c r="I1467"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3" i="7"/>
  <c r="U1453" i="7"/>
  <c r="T1453" i="7"/>
  <c r="S1453" i="7"/>
  <c r="R1453" i="7"/>
  <c r="Q1453" i="7"/>
  <c r="P1453" i="7"/>
  <c r="O1453" i="7"/>
  <c r="N1453" i="7"/>
  <c r="M1453" i="7"/>
  <c r="L1453" i="7"/>
  <c r="K1453" i="7"/>
  <c r="J1453" i="7"/>
  <c r="I1453"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48" i="7"/>
  <c r="U1448" i="7"/>
  <c r="T1448" i="7"/>
  <c r="S1448" i="7"/>
  <c r="R1448" i="7"/>
  <c r="Q1448" i="7"/>
  <c r="P1448" i="7"/>
  <c r="O1448" i="7"/>
  <c r="N1448" i="7"/>
  <c r="M1448" i="7"/>
  <c r="L1448" i="7"/>
  <c r="K1448" i="7"/>
  <c r="J1448" i="7"/>
  <c r="I1448"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3" i="7"/>
  <c r="U1443" i="7"/>
  <c r="T1443" i="7"/>
  <c r="S1443" i="7"/>
  <c r="R1443" i="7"/>
  <c r="Q1443" i="7"/>
  <c r="P1443" i="7"/>
  <c r="O1443" i="7"/>
  <c r="N1443" i="7"/>
  <c r="M1443" i="7"/>
  <c r="L1443" i="7"/>
  <c r="K1443" i="7"/>
  <c r="J1443" i="7"/>
  <c r="I1443"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8" i="7"/>
  <c r="U1438" i="7"/>
  <c r="T1438" i="7"/>
  <c r="S1438" i="7"/>
  <c r="R1438" i="7"/>
  <c r="Q1438" i="7"/>
  <c r="P1438" i="7"/>
  <c r="O1438" i="7"/>
  <c r="N1438" i="7"/>
  <c r="M1438" i="7"/>
  <c r="L1438" i="7"/>
  <c r="K1438" i="7"/>
  <c r="J1438" i="7"/>
  <c r="I1438" i="7"/>
  <c r="V1437" i="7"/>
  <c r="U1437" i="7"/>
  <c r="T1437" i="7"/>
  <c r="S1437" i="7"/>
  <c r="R1437" i="7"/>
  <c r="Q1437" i="7"/>
  <c r="P1437" i="7"/>
  <c r="O1437" i="7"/>
  <c r="N1437" i="7"/>
  <c r="M1437" i="7"/>
  <c r="L1437" i="7"/>
  <c r="K1437" i="7"/>
  <c r="J1437" i="7"/>
  <c r="I1437" i="7"/>
  <c r="V1436" i="7"/>
  <c r="U1436" i="7"/>
  <c r="T1436" i="7"/>
  <c r="S1436" i="7"/>
  <c r="R1436" i="7"/>
  <c r="Q1436" i="7"/>
  <c r="P1436" i="7"/>
  <c r="O1436" i="7"/>
  <c r="N1436" i="7"/>
  <c r="M1436" i="7"/>
  <c r="L1436" i="7"/>
  <c r="K1436" i="7"/>
  <c r="J1436" i="7"/>
  <c r="I1436" i="7"/>
  <c r="V1435" i="7"/>
  <c r="U1435" i="7"/>
  <c r="T1435" i="7"/>
  <c r="S1435" i="7"/>
  <c r="R1435" i="7"/>
  <c r="Q1435" i="7"/>
  <c r="P1435" i="7"/>
  <c r="O1435" i="7"/>
  <c r="N1435" i="7"/>
  <c r="M1435" i="7"/>
  <c r="L1435" i="7"/>
  <c r="K1435" i="7"/>
  <c r="J1435" i="7"/>
  <c r="I1435" i="7"/>
  <c r="V942" i="7"/>
  <c r="U942" i="7"/>
  <c r="T942" i="7"/>
  <c r="S942" i="7"/>
  <c r="R942" i="7"/>
  <c r="Q942" i="7"/>
  <c r="P942" i="7"/>
  <c r="O942" i="7"/>
  <c r="N942" i="7"/>
  <c r="M942" i="7"/>
  <c r="L942" i="7"/>
  <c r="K942" i="7"/>
  <c r="J942" i="7"/>
  <c r="I942" i="7"/>
  <c r="V941" i="7"/>
  <c r="U941" i="7"/>
  <c r="T941" i="7"/>
  <c r="S941" i="7"/>
  <c r="R941" i="7"/>
  <c r="Q941" i="7"/>
  <c r="P941" i="7"/>
  <c r="O941" i="7"/>
  <c r="N941" i="7"/>
  <c r="M941" i="7"/>
  <c r="L941" i="7"/>
  <c r="K941" i="7"/>
  <c r="J941" i="7"/>
  <c r="I941" i="7"/>
  <c r="V939" i="7"/>
  <c r="U939" i="7"/>
  <c r="T939" i="7"/>
  <c r="S939" i="7"/>
  <c r="R939" i="7"/>
  <c r="Q939" i="7"/>
  <c r="P939" i="7"/>
  <c r="O939" i="7"/>
  <c r="N939" i="7"/>
  <c r="M939" i="7"/>
  <c r="L939" i="7"/>
  <c r="K939" i="7"/>
  <c r="J939" i="7"/>
  <c r="I939" i="7"/>
  <c r="V938" i="7"/>
  <c r="U938" i="7"/>
  <c r="T938" i="7"/>
  <c r="S938" i="7"/>
  <c r="R938" i="7"/>
  <c r="Q938" i="7"/>
  <c r="P938" i="7"/>
  <c r="O938" i="7"/>
  <c r="N938" i="7"/>
  <c r="M938" i="7"/>
  <c r="L938" i="7"/>
  <c r="K938" i="7"/>
  <c r="J938" i="7"/>
  <c r="I938" i="7"/>
  <c r="V936" i="7"/>
  <c r="U936" i="7"/>
  <c r="T936" i="7"/>
  <c r="S936" i="7"/>
  <c r="R936" i="7"/>
  <c r="Q936" i="7"/>
  <c r="P936" i="7"/>
  <c r="O936" i="7"/>
  <c r="N936" i="7"/>
  <c r="M936" i="7"/>
  <c r="L936" i="7"/>
  <c r="K936" i="7"/>
  <c r="J936" i="7"/>
  <c r="I936" i="7"/>
  <c r="V935" i="7"/>
  <c r="U935" i="7"/>
  <c r="T935" i="7"/>
  <c r="S935" i="7"/>
  <c r="R935" i="7"/>
  <c r="Q935" i="7"/>
  <c r="P935" i="7"/>
  <c r="O935" i="7"/>
  <c r="N935" i="7"/>
  <c r="M935" i="7"/>
  <c r="L935" i="7"/>
  <c r="K935" i="7"/>
  <c r="J935" i="7"/>
  <c r="I935" i="7"/>
  <c r="V933" i="7"/>
  <c r="U933" i="7"/>
  <c r="T933" i="7"/>
  <c r="S933" i="7"/>
  <c r="R933" i="7"/>
  <c r="Q933" i="7"/>
  <c r="P933" i="7"/>
  <c r="O933" i="7"/>
  <c r="N933" i="7"/>
  <c r="M933" i="7"/>
  <c r="L933" i="7"/>
  <c r="K933" i="7"/>
  <c r="J933" i="7"/>
  <c r="I933" i="7"/>
  <c r="V932" i="7"/>
  <c r="U932" i="7"/>
  <c r="T932" i="7"/>
  <c r="S932" i="7"/>
  <c r="R932" i="7"/>
  <c r="Q932" i="7"/>
  <c r="P932" i="7"/>
  <c r="O932" i="7"/>
  <c r="N932" i="7"/>
  <c r="M932" i="7"/>
  <c r="L932" i="7"/>
  <c r="K932" i="7"/>
  <c r="J932" i="7"/>
  <c r="I932" i="7"/>
  <c r="V930" i="7"/>
  <c r="U930" i="7"/>
  <c r="T930" i="7"/>
  <c r="S930" i="7"/>
  <c r="R930" i="7"/>
  <c r="Q930" i="7"/>
  <c r="P930" i="7"/>
  <c r="O930" i="7"/>
  <c r="N930" i="7"/>
  <c r="M930" i="7"/>
  <c r="L930" i="7"/>
  <c r="K930" i="7"/>
  <c r="J930" i="7"/>
  <c r="I930" i="7"/>
  <c r="V929" i="7"/>
  <c r="U929" i="7"/>
  <c r="T929" i="7"/>
  <c r="S929" i="7"/>
  <c r="R929" i="7"/>
  <c r="Q929" i="7"/>
  <c r="P929" i="7"/>
  <c r="O929" i="7"/>
  <c r="N929" i="7"/>
  <c r="M929" i="7"/>
  <c r="L929" i="7"/>
  <c r="K929" i="7"/>
  <c r="J929" i="7"/>
  <c r="I929" i="7"/>
  <c r="V927" i="7"/>
  <c r="U927" i="7"/>
  <c r="T927" i="7"/>
  <c r="S927" i="7"/>
  <c r="R927" i="7"/>
  <c r="Q927" i="7"/>
  <c r="P927" i="7"/>
  <c r="O927" i="7"/>
  <c r="N927" i="7"/>
  <c r="M927" i="7"/>
  <c r="L927" i="7"/>
  <c r="K927" i="7"/>
  <c r="J927" i="7"/>
  <c r="I927" i="7"/>
  <c r="V926" i="7"/>
  <c r="U926" i="7"/>
  <c r="T926" i="7"/>
  <c r="S926" i="7"/>
  <c r="R926" i="7"/>
  <c r="Q926" i="7"/>
  <c r="P926" i="7"/>
  <c r="O926" i="7"/>
  <c r="N926" i="7"/>
  <c r="M926" i="7"/>
  <c r="L926" i="7"/>
  <c r="K926" i="7"/>
  <c r="J926" i="7"/>
  <c r="I926" i="7"/>
  <c r="V923" i="7"/>
  <c r="U923" i="7"/>
  <c r="T923" i="7"/>
  <c r="S923" i="7"/>
  <c r="R923" i="7"/>
  <c r="Q923" i="7"/>
  <c r="P923" i="7"/>
  <c r="O923" i="7"/>
  <c r="N923" i="7"/>
  <c r="M923" i="7"/>
  <c r="L923" i="7"/>
  <c r="K923" i="7"/>
  <c r="J923" i="7"/>
  <c r="I923" i="7"/>
  <c r="V922" i="7"/>
  <c r="U922" i="7"/>
  <c r="T922" i="7"/>
  <c r="S922" i="7"/>
  <c r="R922" i="7"/>
  <c r="Q922" i="7"/>
  <c r="P922" i="7"/>
  <c r="O922" i="7"/>
  <c r="N922" i="7"/>
  <c r="M922" i="7"/>
  <c r="L922" i="7"/>
  <c r="K922" i="7"/>
  <c r="J922" i="7"/>
  <c r="I922" i="7"/>
  <c r="V921" i="7"/>
  <c r="U921" i="7"/>
  <c r="T921" i="7"/>
  <c r="S921" i="7"/>
  <c r="R921" i="7"/>
  <c r="Q921" i="7"/>
  <c r="P921" i="7"/>
  <c r="O921" i="7"/>
  <c r="N921" i="7"/>
  <c r="M921" i="7"/>
  <c r="L921" i="7"/>
  <c r="K921" i="7"/>
  <c r="J921" i="7"/>
  <c r="I921" i="7"/>
  <c r="V919" i="7"/>
  <c r="U919" i="7"/>
  <c r="T919" i="7"/>
  <c r="S919" i="7"/>
  <c r="R919" i="7"/>
  <c r="Q919" i="7"/>
  <c r="P919" i="7"/>
  <c r="O919" i="7"/>
  <c r="N919" i="7"/>
  <c r="M919" i="7"/>
  <c r="L919" i="7"/>
  <c r="K919" i="7"/>
  <c r="J919" i="7"/>
  <c r="I919" i="7"/>
  <c r="V918" i="7"/>
  <c r="U918" i="7"/>
  <c r="T918" i="7"/>
  <c r="S918" i="7"/>
  <c r="R918" i="7"/>
  <c r="Q918" i="7"/>
  <c r="P918" i="7"/>
  <c r="O918" i="7"/>
  <c r="N918" i="7"/>
  <c r="M918" i="7"/>
  <c r="L918" i="7"/>
  <c r="K918" i="7"/>
  <c r="J918" i="7"/>
  <c r="I918" i="7"/>
  <c r="V916" i="7"/>
  <c r="U916" i="7"/>
  <c r="T916" i="7"/>
  <c r="S916" i="7"/>
  <c r="R916" i="7"/>
  <c r="Q916" i="7"/>
  <c r="P916" i="7"/>
  <c r="O916" i="7"/>
  <c r="N916" i="7"/>
  <c r="M916" i="7"/>
  <c r="L916" i="7"/>
  <c r="K916" i="7"/>
  <c r="J916" i="7"/>
  <c r="I916" i="7"/>
  <c r="V915" i="7"/>
  <c r="U915" i="7"/>
  <c r="T915" i="7"/>
  <c r="S915" i="7"/>
  <c r="R915" i="7"/>
  <c r="Q915" i="7"/>
  <c r="P915" i="7"/>
  <c r="O915" i="7"/>
  <c r="N915" i="7"/>
  <c r="M915" i="7"/>
  <c r="L915" i="7"/>
  <c r="K915" i="7"/>
  <c r="J915" i="7"/>
  <c r="I915" i="7"/>
  <c r="V914" i="7"/>
  <c r="U914" i="7"/>
  <c r="T914" i="7"/>
  <c r="S914" i="7"/>
  <c r="R914" i="7"/>
  <c r="Q914" i="7"/>
  <c r="P914" i="7"/>
  <c r="O914" i="7"/>
  <c r="N914" i="7"/>
  <c r="M914" i="7"/>
  <c r="L914" i="7"/>
  <c r="K914" i="7"/>
  <c r="J914" i="7"/>
  <c r="I914" i="7"/>
  <c r="V912" i="7"/>
  <c r="U912" i="7"/>
  <c r="T912" i="7"/>
  <c r="S912" i="7"/>
  <c r="R912" i="7"/>
  <c r="Q912" i="7"/>
  <c r="P912" i="7"/>
  <c r="O912" i="7"/>
  <c r="N912" i="7"/>
  <c r="M912" i="7"/>
  <c r="L912" i="7"/>
  <c r="K912" i="7"/>
  <c r="J912" i="7"/>
  <c r="I912" i="7"/>
  <c r="V911" i="7"/>
  <c r="U911" i="7"/>
  <c r="T911" i="7"/>
  <c r="S911" i="7"/>
  <c r="R911" i="7"/>
  <c r="Q911" i="7"/>
  <c r="P911" i="7"/>
  <c r="O911" i="7"/>
  <c r="N911" i="7"/>
  <c r="M911" i="7"/>
  <c r="L911" i="7"/>
  <c r="K911" i="7"/>
  <c r="J911" i="7"/>
  <c r="I911" i="7"/>
  <c r="V909" i="7"/>
  <c r="U909" i="7"/>
  <c r="T909" i="7"/>
  <c r="S909" i="7"/>
  <c r="R909" i="7"/>
  <c r="Q909" i="7"/>
  <c r="P909" i="7"/>
  <c r="O909" i="7"/>
  <c r="N909" i="7"/>
  <c r="M909" i="7"/>
  <c r="L909" i="7"/>
  <c r="K909" i="7"/>
  <c r="J909" i="7"/>
  <c r="I909" i="7"/>
  <c r="V908" i="7"/>
  <c r="U908" i="7"/>
  <c r="T908" i="7"/>
  <c r="S908" i="7"/>
  <c r="R908" i="7"/>
  <c r="Q908" i="7"/>
  <c r="P908" i="7"/>
  <c r="O908" i="7"/>
  <c r="N908" i="7"/>
  <c r="M908" i="7"/>
  <c r="L908" i="7"/>
  <c r="K908" i="7"/>
  <c r="J908" i="7"/>
  <c r="I908" i="7"/>
  <c r="V907" i="7"/>
  <c r="U907" i="7"/>
  <c r="T907" i="7"/>
  <c r="S907" i="7"/>
  <c r="R907" i="7"/>
  <c r="Q907" i="7"/>
  <c r="P907" i="7"/>
  <c r="O907" i="7"/>
  <c r="N907" i="7"/>
  <c r="M907" i="7"/>
  <c r="L907" i="7"/>
  <c r="K907" i="7"/>
  <c r="J907" i="7"/>
  <c r="I907" i="7"/>
  <c r="V905" i="7"/>
  <c r="U905" i="7"/>
  <c r="T905" i="7"/>
  <c r="S905" i="7"/>
  <c r="R905" i="7"/>
  <c r="Q905" i="7"/>
  <c r="P905" i="7"/>
  <c r="O905" i="7"/>
  <c r="N905" i="7"/>
  <c r="M905" i="7"/>
  <c r="L905" i="7"/>
  <c r="K905" i="7"/>
  <c r="J905" i="7"/>
  <c r="I905" i="7"/>
  <c r="V904" i="7"/>
  <c r="U904" i="7"/>
  <c r="T904" i="7"/>
  <c r="S904" i="7"/>
  <c r="R904" i="7"/>
  <c r="Q904" i="7"/>
  <c r="P904" i="7"/>
  <c r="O904" i="7"/>
  <c r="N904" i="7"/>
  <c r="M904" i="7"/>
  <c r="L904" i="7"/>
  <c r="K904" i="7"/>
  <c r="J904" i="7"/>
  <c r="I904" i="7"/>
  <c r="V901" i="7"/>
  <c r="U901" i="7"/>
  <c r="T901" i="7"/>
  <c r="S901" i="7"/>
  <c r="R901" i="7"/>
  <c r="Q901" i="7"/>
  <c r="P901" i="7"/>
  <c r="O901" i="7"/>
  <c r="N901" i="7"/>
  <c r="M901" i="7"/>
  <c r="L901" i="7"/>
  <c r="K901" i="7"/>
  <c r="J901" i="7"/>
  <c r="I901" i="7"/>
  <c r="V900" i="7"/>
  <c r="U900" i="7"/>
  <c r="T900" i="7"/>
  <c r="S900" i="7"/>
  <c r="R900" i="7"/>
  <c r="Q900" i="7"/>
  <c r="P900" i="7"/>
  <c r="O900" i="7"/>
  <c r="N900" i="7"/>
  <c r="M900" i="7"/>
  <c r="L900" i="7"/>
  <c r="K900" i="7"/>
  <c r="J900" i="7"/>
  <c r="I900" i="7"/>
  <c r="V899" i="7"/>
  <c r="U899" i="7"/>
  <c r="T899" i="7"/>
  <c r="S899" i="7"/>
  <c r="R899" i="7"/>
  <c r="Q899" i="7"/>
  <c r="P899" i="7"/>
  <c r="O899" i="7"/>
  <c r="N899" i="7"/>
  <c r="M899" i="7"/>
  <c r="L899" i="7"/>
  <c r="K899" i="7"/>
  <c r="J899" i="7"/>
  <c r="I899" i="7"/>
  <c r="V897" i="7"/>
  <c r="U897" i="7"/>
  <c r="T897" i="7"/>
  <c r="S897" i="7"/>
  <c r="R897" i="7"/>
  <c r="Q897" i="7"/>
  <c r="P897" i="7"/>
  <c r="O897" i="7"/>
  <c r="N897" i="7"/>
  <c r="M897" i="7"/>
  <c r="L897" i="7"/>
  <c r="K897" i="7"/>
  <c r="J897" i="7"/>
  <c r="I897" i="7"/>
  <c r="V896" i="7"/>
  <c r="U896" i="7"/>
  <c r="T896" i="7"/>
  <c r="S896" i="7"/>
  <c r="R896" i="7"/>
  <c r="Q896" i="7"/>
  <c r="P896" i="7"/>
  <c r="O896" i="7"/>
  <c r="N896" i="7"/>
  <c r="M896" i="7"/>
  <c r="L896" i="7"/>
  <c r="K896" i="7"/>
  <c r="J896" i="7"/>
  <c r="I896" i="7"/>
  <c r="V895" i="7"/>
  <c r="U895" i="7"/>
  <c r="T895" i="7"/>
  <c r="S895" i="7"/>
  <c r="R895" i="7"/>
  <c r="Q895" i="7"/>
  <c r="P895" i="7"/>
  <c r="O895" i="7"/>
  <c r="N895" i="7"/>
  <c r="M895" i="7"/>
  <c r="L895" i="7"/>
  <c r="K895" i="7"/>
  <c r="J895" i="7"/>
  <c r="I895" i="7"/>
  <c r="V893" i="7"/>
  <c r="U893" i="7"/>
  <c r="T893" i="7"/>
  <c r="S893" i="7"/>
  <c r="R893" i="7"/>
  <c r="Q893" i="7"/>
  <c r="P893" i="7"/>
  <c r="O893" i="7"/>
  <c r="N893" i="7"/>
  <c r="M893" i="7"/>
  <c r="L893" i="7"/>
  <c r="K893" i="7"/>
  <c r="J893" i="7"/>
  <c r="I893" i="7"/>
  <c r="V892" i="7"/>
  <c r="U892" i="7"/>
  <c r="T892" i="7"/>
  <c r="S892" i="7"/>
  <c r="R892" i="7"/>
  <c r="Q892" i="7"/>
  <c r="P892" i="7"/>
  <c r="O892" i="7"/>
  <c r="N892" i="7"/>
  <c r="M892" i="7"/>
  <c r="L892" i="7"/>
  <c r="K892" i="7"/>
  <c r="J892" i="7"/>
  <c r="I892" i="7"/>
  <c r="V891" i="7"/>
  <c r="U891" i="7"/>
  <c r="T891" i="7"/>
  <c r="S891" i="7"/>
  <c r="R891" i="7"/>
  <c r="Q891" i="7"/>
  <c r="P891" i="7"/>
  <c r="O891" i="7"/>
  <c r="N891" i="7"/>
  <c r="M891" i="7"/>
  <c r="L891" i="7"/>
  <c r="K891" i="7"/>
  <c r="J891" i="7"/>
  <c r="I891" i="7"/>
  <c r="V888" i="7"/>
  <c r="U888" i="7"/>
  <c r="T888" i="7"/>
  <c r="S888" i="7"/>
  <c r="R888" i="7"/>
  <c r="Q888" i="7"/>
  <c r="P888" i="7"/>
  <c r="O888" i="7"/>
  <c r="N888" i="7"/>
  <c r="M888" i="7"/>
  <c r="L888" i="7"/>
  <c r="K888" i="7"/>
  <c r="J888" i="7"/>
  <c r="I888" i="7"/>
  <c r="V887" i="7"/>
  <c r="U887" i="7"/>
  <c r="T887" i="7"/>
  <c r="S887" i="7"/>
  <c r="R887" i="7"/>
  <c r="Q887" i="7"/>
  <c r="P887" i="7"/>
  <c r="O887" i="7"/>
  <c r="N887" i="7"/>
  <c r="M887" i="7"/>
  <c r="L887" i="7"/>
  <c r="K887" i="7"/>
  <c r="J887" i="7"/>
  <c r="I887" i="7"/>
  <c r="V886" i="7"/>
  <c r="U886" i="7"/>
  <c r="T886" i="7"/>
  <c r="S886" i="7"/>
  <c r="R886" i="7"/>
  <c r="Q886" i="7"/>
  <c r="P886" i="7"/>
  <c r="O886" i="7"/>
  <c r="N886" i="7"/>
  <c r="M886" i="7"/>
  <c r="L886" i="7"/>
  <c r="K886" i="7"/>
  <c r="J886" i="7"/>
  <c r="I886" i="7"/>
  <c r="V885" i="7"/>
  <c r="U885" i="7"/>
  <c r="T885" i="7"/>
  <c r="S885" i="7"/>
  <c r="R885" i="7"/>
  <c r="Q885" i="7"/>
  <c r="P885" i="7"/>
  <c r="O885" i="7"/>
  <c r="N885" i="7"/>
  <c r="M885" i="7"/>
  <c r="L885" i="7"/>
  <c r="K885" i="7"/>
  <c r="J885" i="7"/>
  <c r="I885" i="7"/>
  <c r="V883" i="7"/>
  <c r="U883" i="7"/>
  <c r="T883" i="7"/>
  <c r="S883" i="7"/>
  <c r="R883" i="7"/>
  <c r="Q883" i="7"/>
  <c r="P883" i="7"/>
  <c r="O883" i="7"/>
  <c r="N883" i="7"/>
  <c r="M883" i="7"/>
  <c r="L883" i="7"/>
  <c r="K883" i="7"/>
  <c r="J883" i="7"/>
  <c r="I883" i="7"/>
  <c r="V882" i="7"/>
  <c r="U882" i="7"/>
  <c r="T882" i="7"/>
  <c r="S882" i="7"/>
  <c r="R882" i="7"/>
  <c r="Q882" i="7"/>
  <c r="P882" i="7"/>
  <c r="O882" i="7"/>
  <c r="N882" i="7"/>
  <c r="M882" i="7"/>
  <c r="L882" i="7"/>
  <c r="K882" i="7"/>
  <c r="J882" i="7"/>
  <c r="I882" i="7"/>
  <c r="V881" i="7"/>
  <c r="U881" i="7"/>
  <c r="T881" i="7"/>
  <c r="S881" i="7"/>
  <c r="R881" i="7"/>
  <c r="Q881" i="7"/>
  <c r="P881" i="7"/>
  <c r="O881" i="7"/>
  <c r="N881" i="7"/>
  <c r="M881" i="7"/>
  <c r="L881" i="7"/>
  <c r="K881" i="7"/>
  <c r="J881" i="7"/>
  <c r="I881" i="7"/>
  <c r="V880" i="7"/>
  <c r="U880" i="7"/>
  <c r="T880" i="7"/>
  <c r="S880" i="7"/>
  <c r="R880" i="7"/>
  <c r="Q880" i="7"/>
  <c r="P880" i="7"/>
  <c r="O880" i="7"/>
  <c r="N880" i="7"/>
  <c r="M880" i="7"/>
  <c r="L880" i="7"/>
  <c r="K880" i="7"/>
  <c r="J880" i="7"/>
  <c r="I880" i="7"/>
  <c r="V878" i="7"/>
  <c r="U878" i="7"/>
  <c r="T878" i="7"/>
  <c r="S878" i="7"/>
  <c r="R878" i="7"/>
  <c r="Q878" i="7"/>
  <c r="P878" i="7"/>
  <c r="O878" i="7"/>
  <c r="N878" i="7"/>
  <c r="M878" i="7"/>
  <c r="L878" i="7"/>
  <c r="K878" i="7"/>
  <c r="J878" i="7"/>
  <c r="I878" i="7"/>
  <c r="V877" i="7"/>
  <c r="U877" i="7"/>
  <c r="T877" i="7"/>
  <c r="S877" i="7"/>
  <c r="R877" i="7"/>
  <c r="Q877" i="7"/>
  <c r="P877" i="7"/>
  <c r="O877" i="7"/>
  <c r="N877" i="7"/>
  <c r="M877" i="7"/>
  <c r="L877" i="7"/>
  <c r="K877" i="7"/>
  <c r="J877" i="7"/>
  <c r="I877" i="7"/>
  <c r="V876" i="7"/>
  <c r="U876" i="7"/>
  <c r="T876" i="7"/>
  <c r="S876" i="7"/>
  <c r="R876" i="7"/>
  <c r="Q876" i="7"/>
  <c r="P876" i="7"/>
  <c r="O876" i="7"/>
  <c r="N876" i="7"/>
  <c r="M876" i="7"/>
  <c r="L876" i="7"/>
  <c r="K876" i="7"/>
  <c r="J876" i="7"/>
  <c r="I876" i="7"/>
  <c r="V875" i="7"/>
  <c r="U875" i="7"/>
  <c r="T875" i="7"/>
  <c r="S875" i="7"/>
  <c r="R875" i="7"/>
  <c r="Q875" i="7"/>
  <c r="P875" i="7"/>
  <c r="O875" i="7"/>
  <c r="N875" i="7"/>
  <c r="M875" i="7"/>
  <c r="L875" i="7"/>
  <c r="K875" i="7"/>
  <c r="J875" i="7"/>
  <c r="I875" i="7"/>
  <c r="Q1690" i="10" l="1"/>
  <c r="Q1713" i="10"/>
  <c r="Q1714" i="10" s="1"/>
  <c r="Q1716" i="10" s="1"/>
  <c r="S1690" i="11"/>
  <c r="S1713" i="11"/>
  <c r="S1714" i="11" s="1"/>
  <c r="S1716" i="11" s="1"/>
  <c r="Q1690" i="9"/>
  <c r="Q1713" i="9"/>
  <c r="Q1714" i="9" s="1"/>
  <c r="Q1716" i="9" s="1"/>
  <c r="R1376" i="9"/>
  <c r="R1685" i="9"/>
  <c r="T1376" i="11"/>
  <c r="T1685" i="11"/>
  <c r="R1376" i="10"/>
  <c r="R1685" i="10"/>
  <c r="U1093" i="11"/>
  <c r="U1372" i="11" s="1"/>
  <c r="V1094" i="11"/>
  <c r="V1102" i="9"/>
  <c r="W1103" i="9"/>
  <c r="W1102" i="9" s="1"/>
  <c r="V1102" i="10"/>
  <c r="W1103" i="10"/>
  <c r="W1094" i="10"/>
  <c r="V1162" i="10"/>
  <c r="V1159" i="10" s="1"/>
  <c r="U1159" i="10"/>
  <c r="V1095" i="11"/>
  <c r="S1372" i="10"/>
  <c r="T1096" i="10"/>
  <c r="T1093" i="10" s="1"/>
  <c r="U1155" i="10"/>
  <c r="V1156" i="10"/>
  <c r="W1104" i="10"/>
  <c r="U1155" i="9"/>
  <c r="S1372" i="9"/>
  <c r="T1094" i="9"/>
  <c r="T1093" i="9"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7" i="1"/>
  <c r="V1637" i="12" s="1"/>
  <c r="U1637" i="1"/>
  <c r="U1637" i="12" s="1"/>
  <c r="T1637" i="1"/>
  <c r="T1637" i="12" s="1"/>
  <c r="S1637" i="1"/>
  <c r="S1637" i="12" s="1"/>
  <c r="R1637" i="1"/>
  <c r="R1637" i="12" s="1"/>
  <c r="Q1637" i="1"/>
  <c r="Q1637" i="12" s="1"/>
  <c r="P1637" i="1"/>
  <c r="P1637" i="12" s="1"/>
  <c r="O1637" i="1"/>
  <c r="O1637" i="12" s="1"/>
  <c r="N1637" i="1"/>
  <c r="N1637" i="12" s="1"/>
  <c r="M1637" i="1"/>
  <c r="M1637" i="12" s="1"/>
  <c r="L1637" i="1"/>
  <c r="L1637" i="12" s="1"/>
  <c r="K1637" i="1"/>
  <c r="K1637" i="12" s="1"/>
  <c r="J1637" i="1"/>
  <c r="J1637" i="12" s="1"/>
  <c r="I1637" i="1"/>
  <c r="I1637" i="12" s="1"/>
  <c r="T598" i="1"/>
  <c r="S598" i="1"/>
  <c r="K598" i="1"/>
  <c r="J598" i="1"/>
  <c r="H334" i="1"/>
  <c r="R1690" i="9" l="1"/>
  <c r="R1713" i="9"/>
  <c r="R1714" i="9" s="1"/>
  <c r="R1716" i="9" s="1"/>
  <c r="R1690" i="10"/>
  <c r="R1713" i="10"/>
  <c r="R1714" i="10" s="1"/>
  <c r="R1716" i="10" s="1"/>
  <c r="T1690" i="11"/>
  <c r="T1713" i="11"/>
  <c r="T1714" i="11" s="1"/>
  <c r="T1716" i="11" s="1"/>
  <c r="U1376" i="11"/>
  <c r="U1685" i="11"/>
  <c r="S1376" i="10"/>
  <c r="S1685" i="10"/>
  <c r="S1376" i="9"/>
  <c r="S1685" i="9"/>
  <c r="V1093" i="11"/>
  <c r="V1372" i="11" s="1"/>
  <c r="W1102" i="10"/>
  <c r="W1094" i="11"/>
  <c r="P1636" i="12"/>
  <c r="T1636" i="12"/>
  <c r="K1636" i="12"/>
  <c r="O1636" i="12"/>
  <c r="W1162" i="10"/>
  <c r="W1159" i="10" s="1"/>
  <c r="L1636" i="12"/>
  <c r="S1636" i="12"/>
  <c r="M1636" i="12"/>
  <c r="U1636" i="12"/>
  <c r="I1636" i="12"/>
  <c r="Q1636" i="12"/>
  <c r="J1636" i="12"/>
  <c r="N1636" i="12"/>
  <c r="R1636" i="12"/>
  <c r="V1636" i="12"/>
  <c r="W1095" i="11"/>
  <c r="U1096" i="10"/>
  <c r="U1093" i="10" s="1"/>
  <c r="T1372" i="10"/>
  <c r="V1155" i="10"/>
  <c r="W1156" i="10"/>
  <c r="W1155" i="10" s="1"/>
  <c r="T1372" i="9"/>
  <c r="U1094" i="9"/>
  <c r="U1093" i="9" s="1"/>
  <c r="W1155" i="9"/>
  <c r="V1155" i="9"/>
  <c r="L1636" i="1"/>
  <c r="P1636" i="1"/>
  <c r="K1636" i="1"/>
  <c r="O1636" i="1"/>
  <c r="S1636" i="1"/>
  <c r="M1636" i="1"/>
  <c r="Q1636" i="1"/>
  <c r="U1636" i="1"/>
  <c r="T1636" i="1"/>
  <c r="R1636" i="1"/>
  <c r="V1636" i="1"/>
  <c r="L1636" i="7"/>
  <c r="P1636" i="7"/>
  <c r="T1636" i="7"/>
  <c r="J1636" i="1"/>
  <c r="N1636" i="1"/>
  <c r="M1636" i="7"/>
  <c r="U1636" i="7"/>
  <c r="J1636" i="7"/>
  <c r="R1636" i="7"/>
  <c r="V1636" i="7"/>
  <c r="K1636" i="7"/>
  <c r="O1636" i="7"/>
  <c r="S1636" i="7"/>
  <c r="I1636" i="7"/>
  <c r="Q1636" i="7"/>
  <c r="N1636" i="7"/>
  <c r="I1636" i="1"/>
  <c r="W132" i="12"/>
  <c r="V132" i="12"/>
  <c r="U132" i="12"/>
  <c r="T132" i="12"/>
  <c r="S132" i="12"/>
  <c r="R132" i="12"/>
  <c r="Q132" i="12"/>
  <c r="P132" i="12"/>
  <c r="O132" i="12"/>
  <c r="N132" i="12"/>
  <c r="M132" i="12"/>
  <c r="L132" i="12"/>
  <c r="K132" i="12"/>
  <c r="J132" i="12"/>
  <c r="I132" i="12"/>
  <c r="H132" i="12"/>
  <c r="G132" i="12"/>
  <c r="S1690" i="9" l="1"/>
  <c r="S1713" i="9"/>
  <c r="S1714" i="9" s="1"/>
  <c r="S1716" i="9" s="1"/>
  <c r="U1690" i="11"/>
  <c r="U1713" i="11"/>
  <c r="U1714" i="11" s="1"/>
  <c r="U1716" i="11" s="1"/>
  <c r="S1690" i="10"/>
  <c r="S1713" i="10"/>
  <c r="S1714" i="10" s="1"/>
  <c r="S1716" i="10" s="1"/>
  <c r="T1376" i="10"/>
  <c r="T1685" i="10"/>
  <c r="T1376" i="9"/>
  <c r="T1685" i="9"/>
  <c r="V1376" i="11"/>
  <c r="W1093" i="11"/>
  <c r="W1372" i="11" s="1"/>
  <c r="W1376" i="11" s="1"/>
  <c r="W1713" i="11" s="1"/>
  <c r="V1096" i="10"/>
  <c r="V1093" i="10" s="1"/>
  <c r="U1372" i="10"/>
  <c r="U1372" i="9"/>
  <c r="V1094" i="9"/>
  <c r="V1093" i="9" s="1"/>
  <c r="W215" i="12"/>
  <c r="V215" i="12"/>
  <c r="U215" i="12"/>
  <c r="T215" i="12"/>
  <c r="S215" i="12"/>
  <c r="R215" i="12"/>
  <c r="Q215" i="12"/>
  <c r="P215" i="12"/>
  <c r="O215" i="12"/>
  <c r="N215" i="12"/>
  <c r="M215" i="12"/>
  <c r="L215" i="12"/>
  <c r="K215" i="12"/>
  <c r="J215" i="12"/>
  <c r="I215" i="12"/>
  <c r="H215" i="12"/>
  <c r="G1374"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3" i="12" s="1"/>
  <c r="T837" i="12" s="1"/>
  <c r="T834" i="12" s="1"/>
  <c r="T829" i="12" s="1"/>
  <c r="T824" i="12" s="1"/>
  <c r="S11" i="12"/>
  <c r="R11" i="12"/>
  <c r="Q11" i="12"/>
  <c r="P11" i="12"/>
  <c r="P843" i="12" s="1"/>
  <c r="P837" i="12" s="1"/>
  <c r="P834" i="12" s="1"/>
  <c r="P829" i="12" s="1"/>
  <c r="P824" i="12" s="1"/>
  <c r="O11" i="12"/>
  <c r="N11" i="12"/>
  <c r="M11" i="12"/>
  <c r="L11" i="12"/>
  <c r="L843" i="12" s="1"/>
  <c r="L837" i="12" s="1"/>
  <c r="L834" i="12" s="1"/>
  <c r="L829" i="12" s="1"/>
  <c r="L824" i="12" s="1"/>
  <c r="K11" i="12"/>
  <c r="J11" i="12"/>
  <c r="I11" i="12"/>
  <c r="H11" i="12"/>
  <c r="H843" i="12" s="1"/>
  <c r="H837" i="12" s="1"/>
  <c r="H834" i="12" s="1"/>
  <c r="H829" i="12" s="1"/>
  <c r="H824" i="12" s="1"/>
  <c r="G11" i="12"/>
  <c r="G9" i="12"/>
  <c r="G843" i="12" s="1"/>
  <c r="G837" i="12" s="1"/>
  <c r="G834" i="12" s="1"/>
  <c r="G829" i="12" s="1"/>
  <c r="G824" i="12" s="1"/>
  <c r="F860" i="12"/>
  <c r="F859" i="12"/>
  <c r="V6" i="12"/>
  <c r="V862" i="12" s="1"/>
  <c r="U6" i="12"/>
  <c r="U862" i="12" s="1"/>
  <c r="T6" i="12"/>
  <c r="T862" i="12" s="1"/>
  <c r="S6" i="12"/>
  <c r="S862" i="12" s="1"/>
  <c r="R6" i="12"/>
  <c r="R862" i="12" s="1"/>
  <c r="Q6" i="12"/>
  <c r="Q862" i="12" s="1"/>
  <c r="P6" i="12"/>
  <c r="P862" i="12" s="1"/>
  <c r="O6" i="12"/>
  <c r="O862" i="12" s="1"/>
  <c r="N6" i="12"/>
  <c r="N862" i="12" s="1"/>
  <c r="M6" i="12"/>
  <c r="M862" i="12" s="1"/>
  <c r="L6" i="12"/>
  <c r="L862" i="12" s="1"/>
  <c r="J6" i="12"/>
  <c r="J862" i="12" s="1"/>
  <c r="I6" i="12"/>
  <c r="I862" i="12" s="1"/>
  <c r="H6" i="12"/>
  <c r="H862" i="12" s="1"/>
  <c r="N10" i="12" l="1"/>
  <c r="N843" i="12"/>
  <c r="N837" i="12" s="1"/>
  <c r="N834" i="12" s="1"/>
  <c r="N829" i="12" s="1"/>
  <c r="N824" i="12" s="1"/>
  <c r="W10" i="12"/>
  <c r="W843" i="12"/>
  <c r="W837" i="12" s="1"/>
  <c r="W834" i="12" s="1"/>
  <c r="W829" i="12" s="1"/>
  <c r="W824" i="12" s="1"/>
  <c r="I10" i="12"/>
  <c r="I843" i="12"/>
  <c r="I837" i="12" s="1"/>
  <c r="I834" i="12" s="1"/>
  <c r="I829" i="12" s="1"/>
  <c r="I824" i="12" s="1"/>
  <c r="Q10" i="12"/>
  <c r="Q843" i="12"/>
  <c r="Q837" i="12" s="1"/>
  <c r="Q834" i="12" s="1"/>
  <c r="Q829" i="12" s="1"/>
  <c r="Q824" i="12" s="1"/>
  <c r="O10" i="12"/>
  <c r="O843" i="12"/>
  <c r="O837" i="12" s="1"/>
  <c r="O834" i="12" s="1"/>
  <c r="O829" i="12" s="1"/>
  <c r="O824" i="12" s="1"/>
  <c r="R10" i="12"/>
  <c r="R843" i="12"/>
  <c r="R837" i="12" s="1"/>
  <c r="R834" i="12" s="1"/>
  <c r="R829" i="12" s="1"/>
  <c r="R824" i="12" s="1"/>
  <c r="J10" i="12"/>
  <c r="J843" i="12"/>
  <c r="J837" i="12" s="1"/>
  <c r="J834" i="12" s="1"/>
  <c r="J829" i="12" s="1"/>
  <c r="J824" i="12" s="1"/>
  <c r="K10" i="12"/>
  <c r="K843" i="12"/>
  <c r="K837" i="12" s="1"/>
  <c r="K834" i="12" s="1"/>
  <c r="K829" i="12" s="1"/>
  <c r="K824" i="12" s="1"/>
  <c r="S10" i="12"/>
  <c r="S843" i="12"/>
  <c r="S837" i="12" s="1"/>
  <c r="S834" i="12" s="1"/>
  <c r="S829" i="12" s="1"/>
  <c r="S824" i="12" s="1"/>
  <c r="V10" i="12"/>
  <c r="V843" i="12"/>
  <c r="V837" i="12" s="1"/>
  <c r="V834" i="12" s="1"/>
  <c r="V829" i="12" s="1"/>
  <c r="V824" i="12" s="1"/>
  <c r="M10" i="12"/>
  <c r="M843" i="12"/>
  <c r="M837" i="12" s="1"/>
  <c r="M834" i="12" s="1"/>
  <c r="M829" i="12" s="1"/>
  <c r="M824" i="12" s="1"/>
  <c r="U10" i="12"/>
  <c r="U843" i="12"/>
  <c r="U837" i="12" s="1"/>
  <c r="U834" i="12" s="1"/>
  <c r="U829" i="12" s="1"/>
  <c r="U824" i="12" s="1"/>
  <c r="T1690" i="10"/>
  <c r="T1713" i="10"/>
  <c r="T1714" i="10" s="1"/>
  <c r="T1716" i="10" s="1"/>
  <c r="W1690" i="11"/>
  <c r="V1713" i="11"/>
  <c r="V1714" i="11" s="1"/>
  <c r="V1716" i="11" s="1"/>
  <c r="T1690" i="9"/>
  <c r="T1713" i="9"/>
  <c r="T1714" i="9" s="1"/>
  <c r="T1716" i="9" s="1"/>
  <c r="V1685" i="11"/>
  <c r="W1685" i="11"/>
  <c r="U1376" i="9"/>
  <c r="U1685" i="9"/>
  <c r="V1690" i="11"/>
  <c r="U1376" i="10"/>
  <c r="U1685" i="10"/>
  <c r="W1714" i="11"/>
  <c r="W1096" i="10"/>
  <c r="V1372" i="10"/>
  <c r="V1372" i="9"/>
  <c r="W1094"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51" i="12"/>
  <c r="G647" i="12" s="1"/>
  <c r="G644" i="12" s="1"/>
  <c r="G641" i="12" s="1"/>
  <c r="G638" i="12" s="1"/>
  <c r="G635" i="12" s="1"/>
  <c r="G632" i="12" s="1"/>
  <c r="G629" i="12" s="1"/>
  <c r="G624" i="12" s="1"/>
  <c r="G621" i="12" s="1"/>
  <c r="G617" i="12" s="1"/>
  <c r="G614" i="12" s="1"/>
  <c r="G610" i="12" s="1"/>
  <c r="G607" i="12" s="1"/>
  <c r="G602" i="12" s="1"/>
  <c r="G598" i="12" s="1"/>
  <c r="G594" i="12" s="1"/>
  <c r="G588" i="12" s="1"/>
  <c r="G583" i="12" s="1"/>
  <c r="G578"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F859" i="7"/>
  <c r="F860" i="7"/>
  <c r="F859" i="1"/>
  <c r="F860" i="1"/>
  <c r="G1720" i="12"/>
  <c r="H1720" i="12"/>
  <c r="I1720" i="12"/>
  <c r="J1720" i="12"/>
  <c r="K1720" i="12"/>
  <c r="L1720" i="12"/>
  <c r="M1720" i="12"/>
  <c r="N1720" i="12"/>
  <c r="O1720" i="12"/>
  <c r="P1720" i="12"/>
  <c r="Q1720" i="12"/>
  <c r="R1720" i="12"/>
  <c r="S1720" i="12"/>
  <c r="T1720" i="12"/>
  <c r="U1720" i="12"/>
  <c r="V1720" i="12"/>
  <c r="W1720" i="12"/>
  <c r="G1721" i="12"/>
  <c r="H1721" i="12"/>
  <c r="I1721" i="12"/>
  <c r="J1721" i="12"/>
  <c r="K1721" i="12"/>
  <c r="L1721" i="12"/>
  <c r="M1721" i="12"/>
  <c r="N1721" i="12"/>
  <c r="O1721" i="12"/>
  <c r="P1721" i="12"/>
  <c r="Q1721" i="12"/>
  <c r="R1721" i="12"/>
  <c r="S1721" i="12"/>
  <c r="T1721" i="12"/>
  <c r="U1721" i="12"/>
  <c r="V1721" i="12"/>
  <c r="W1721" i="12"/>
  <c r="G1722" i="12"/>
  <c r="H1722" i="12"/>
  <c r="I1722" i="12"/>
  <c r="J1722" i="12"/>
  <c r="K1722" i="12"/>
  <c r="L1722" i="12"/>
  <c r="M1722" i="12"/>
  <c r="N1722" i="12"/>
  <c r="O1722" i="12"/>
  <c r="P1722" i="12"/>
  <c r="Q1722" i="12"/>
  <c r="R1722" i="12"/>
  <c r="S1722" i="12"/>
  <c r="T1722" i="12"/>
  <c r="U1722" i="12"/>
  <c r="V1722" i="12"/>
  <c r="W1722" i="12"/>
  <c r="G1723" i="12"/>
  <c r="H1723" i="12"/>
  <c r="I1723" i="12"/>
  <c r="J1723" i="12"/>
  <c r="K1723" i="12"/>
  <c r="L1723" i="12"/>
  <c r="M1723" i="12"/>
  <c r="N1723" i="12"/>
  <c r="O1723" i="12"/>
  <c r="P1723" i="12"/>
  <c r="Q1723" i="12"/>
  <c r="R1723" i="12"/>
  <c r="S1723" i="12"/>
  <c r="T1723" i="12"/>
  <c r="U1723" i="12"/>
  <c r="V1723" i="12"/>
  <c r="W1723" i="12"/>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665" i="7"/>
  <c r="G1664" i="7"/>
  <c r="G1662" i="7"/>
  <c r="V1661" i="7"/>
  <c r="U1661" i="7"/>
  <c r="T1661" i="7"/>
  <c r="S1661" i="7"/>
  <c r="R1661" i="7"/>
  <c r="Q1661" i="7"/>
  <c r="P1661" i="7"/>
  <c r="O1661" i="7"/>
  <c r="G1661" i="7"/>
  <c r="V1660" i="7"/>
  <c r="U1660" i="7"/>
  <c r="T1660" i="7"/>
  <c r="S1660" i="7"/>
  <c r="R1660" i="7"/>
  <c r="Q1660" i="7"/>
  <c r="P1660" i="7"/>
  <c r="O1660" i="7"/>
  <c r="G1660" i="7"/>
  <c r="K1660" i="7" s="1"/>
  <c r="G1658" i="7"/>
  <c r="H1658" i="7" s="1"/>
  <c r="G1657" i="7"/>
  <c r="H1657" i="7" s="1"/>
  <c r="G1655" i="7"/>
  <c r="H1655" i="7" s="1"/>
  <c r="G1654" i="7"/>
  <c r="H1654" i="7" s="1"/>
  <c r="G1652" i="7"/>
  <c r="H1652" i="7" s="1"/>
  <c r="G1651" i="7"/>
  <c r="H1651" i="7" s="1"/>
  <c r="G1649" i="7"/>
  <c r="H1649" i="7" s="1"/>
  <c r="G1648" i="7"/>
  <c r="H1648" i="7" s="1"/>
  <c r="G1646" i="7"/>
  <c r="H1646" i="7" s="1"/>
  <c r="G1645" i="7"/>
  <c r="H1645" i="7" s="1"/>
  <c r="G1643" i="7"/>
  <c r="H1643" i="7" s="1"/>
  <c r="G1642" i="7"/>
  <c r="H1642" i="7" s="1"/>
  <c r="G1639" i="7"/>
  <c r="H1639" i="7" s="1"/>
  <c r="G1638" i="7"/>
  <c r="H1638" i="7" s="1"/>
  <c r="G1637" i="7"/>
  <c r="H1637" i="7" s="1"/>
  <c r="G1635" i="7"/>
  <c r="H1635" i="7" s="1"/>
  <c r="G1634" i="7"/>
  <c r="H1634" i="7" s="1"/>
  <c r="G1632" i="7"/>
  <c r="H1632" i="7" s="1"/>
  <c r="G1631" i="7"/>
  <c r="H1631" i="7" s="1"/>
  <c r="G1630" i="7"/>
  <c r="H1630" i="7" s="1"/>
  <c r="G1628" i="7"/>
  <c r="H1628" i="7" s="1"/>
  <c r="G1627" i="7"/>
  <c r="H1627" i="7" s="1"/>
  <c r="G1625" i="7"/>
  <c r="H1625" i="7" s="1"/>
  <c r="G1624" i="7"/>
  <c r="H1624" i="7" s="1"/>
  <c r="G1623" i="7"/>
  <c r="H1623" i="7" s="1"/>
  <c r="G1621" i="7"/>
  <c r="H1621" i="7" s="1"/>
  <c r="G1620" i="7"/>
  <c r="H1620" i="7" s="1"/>
  <c r="G1617" i="7"/>
  <c r="H1617" i="7" s="1"/>
  <c r="G1616" i="7"/>
  <c r="H1616" i="7" s="1"/>
  <c r="G1615" i="7"/>
  <c r="H1615" i="7" s="1"/>
  <c r="G1613" i="7"/>
  <c r="H1613" i="7" s="1"/>
  <c r="G1612" i="7"/>
  <c r="H1612" i="7" s="1"/>
  <c r="G1611" i="7"/>
  <c r="H1611" i="7" s="1"/>
  <c r="G1609" i="7"/>
  <c r="H1609" i="7" s="1"/>
  <c r="G1608" i="7"/>
  <c r="H1608" i="7" s="1"/>
  <c r="G1607" i="7"/>
  <c r="H1607" i="7" s="1"/>
  <c r="G1604" i="7"/>
  <c r="H1604" i="7" s="1"/>
  <c r="G1603" i="7"/>
  <c r="H1603" i="7" s="1"/>
  <c r="G1602" i="7"/>
  <c r="H1602" i="7" s="1"/>
  <c r="G1601" i="7"/>
  <c r="H1601" i="7" s="1"/>
  <c r="G1599" i="7"/>
  <c r="H1599" i="7" s="1"/>
  <c r="G1598" i="7"/>
  <c r="H1598" i="7" s="1"/>
  <c r="G1597" i="7"/>
  <c r="H1597" i="7" s="1"/>
  <c r="G1596" i="7"/>
  <c r="H1596" i="7" s="1"/>
  <c r="G1594" i="7"/>
  <c r="H1594" i="7" s="1"/>
  <c r="G1593" i="7"/>
  <c r="H1593" i="7" s="1"/>
  <c r="G1592" i="7"/>
  <c r="H1592" i="7" s="1"/>
  <c r="G1591" i="7"/>
  <c r="H1591" i="7" s="1"/>
  <c r="G1587" i="7"/>
  <c r="G1586" i="7"/>
  <c r="G1584" i="7"/>
  <c r="V1583" i="7"/>
  <c r="U1583" i="7"/>
  <c r="T1583" i="7"/>
  <c r="S1583" i="7"/>
  <c r="R1583" i="7"/>
  <c r="Q1583" i="7"/>
  <c r="P1583" i="7"/>
  <c r="O1583" i="7"/>
  <c r="G1583" i="7"/>
  <c r="V1582" i="7"/>
  <c r="U1582" i="7"/>
  <c r="T1582" i="7"/>
  <c r="S1582" i="7"/>
  <c r="R1582" i="7"/>
  <c r="Q1582" i="7"/>
  <c r="P1582" i="7"/>
  <c r="O1582" i="7"/>
  <c r="N1582" i="7"/>
  <c r="M1582" i="7"/>
  <c r="L1582" i="7"/>
  <c r="G1582" i="7"/>
  <c r="G1580" i="7"/>
  <c r="H1580" i="7" s="1"/>
  <c r="G1579" i="7"/>
  <c r="H1579" i="7" s="1"/>
  <c r="G1577" i="7"/>
  <c r="H1577" i="7" s="1"/>
  <c r="G1576" i="7"/>
  <c r="H1576" i="7" s="1"/>
  <c r="G1574" i="7"/>
  <c r="H1574" i="7" s="1"/>
  <c r="G1573" i="7"/>
  <c r="H1573" i="7" s="1"/>
  <c r="G1571" i="7"/>
  <c r="H1571" i="7" s="1"/>
  <c r="G1570" i="7"/>
  <c r="H1570" i="7" s="1"/>
  <c r="G1568" i="7"/>
  <c r="H1568" i="7" s="1"/>
  <c r="G1567" i="7"/>
  <c r="H1567" i="7" s="1"/>
  <c r="G1565" i="7"/>
  <c r="H1565" i="7" s="1"/>
  <c r="G1564" i="7"/>
  <c r="H1564" i="7" s="1"/>
  <c r="G1561" i="7"/>
  <c r="H1561" i="7" s="1"/>
  <c r="G1560" i="7"/>
  <c r="H1560" i="7" s="1"/>
  <c r="G1559" i="7"/>
  <c r="H1559" i="7" s="1"/>
  <c r="G1557" i="7"/>
  <c r="H1557" i="7" s="1"/>
  <c r="G1556" i="7"/>
  <c r="H1556" i="7" s="1"/>
  <c r="G1554" i="7"/>
  <c r="H1554" i="7" s="1"/>
  <c r="G1553" i="7"/>
  <c r="H1553" i="7" s="1"/>
  <c r="G1552" i="7"/>
  <c r="H1552" i="7" s="1"/>
  <c r="G1550" i="7"/>
  <c r="H1550" i="7" s="1"/>
  <c r="G1549" i="7"/>
  <c r="H1549" i="7" s="1"/>
  <c r="G1547" i="7"/>
  <c r="H1547" i="7" s="1"/>
  <c r="G1546" i="7"/>
  <c r="H1546" i="7" s="1"/>
  <c r="G1545" i="7"/>
  <c r="H1545" i="7" s="1"/>
  <c r="G1543" i="7"/>
  <c r="H1543" i="7" s="1"/>
  <c r="G1542" i="7"/>
  <c r="H1542" i="7" s="1"/>
  <c r="G1539" i="7"/>
  <c r="H1539" i="7" s="1"/>
  <c r="G1538" i="7"/>
  <c r="H1538" i="7" s="1"/>
  <c r="G1537" i="7"/>
  <c r="H1537" i="7" s="1"/>
  <c r="G1535" i="7"/>
  <c r="H1535" i="7" s="1"/>
  <c r="G1534" i="7"/>
  <c r="H1534" i="7" s="1"/>
  <c r="G1533" i="7"/>
  <c r="H1533" i="7" s="1"/>
  <c r="G1531" i="7"/>
  <c r="H1531" i="7" s="1"/>
  <c r="G1530" i="7"/>
  <c r="H1530" i="7" s="1"/>
  <c r="G1529" i="7"/>
  <c r="H1529" i="7" s="1"/>
  <c r="G1526" i="7"/>
  <c r="H1526" i="7" s="1"/>
  <c r="G1525" i="7"/>
  <c r="H1525" i="7" s="1"/>
  <c r="G1524" i="7"/>
  <c r="H1524" i="7" s="1"/>
  <c r="G1523" i="7"/>
  <c r="H1523" i="7" s="1"/>
  <c r="G1521" i="7"/>
  <c r="H1521" i="7" s="1"/>
  <c r="G1520" i="7"/>
  <c r="H1520" i="7" s="1"/>
  <c r="G1519" i="7"/>
  <c r="H1519" i="7" s="1"/>
  <c r="G1518" i="7"/>
  <c r="H1518" i="7" s="1"/>
  <c r="G1516" i="7"/>
  <c r="H1516" i="7" s="1"/>
  <c r="G1515" i="7"/>
  <c r="H1515" i="7" s="1"/>
  <c r="G1514" i="7"/>
  <c r="H1514" i="7" s="1"/>
  <c r="G1513" i="7"/>
  <c r="H1513" i="7" s="1"/>
  <c r="G1509" i="7"/>
  <c r="G1508" i="7"/>
  <c r="G1506" i="7"/>
  <c r="V1505" i="7"/>
  <c r="U1505" i="7"/>
  <c r="T1505" i="7"/>
  <c r="S1505" i="7"/>
  <c r="R1505" i="7"/>
  <c r="Q1505" i="7"/>
  <c r="P1505" i="7"/>
  <c r="O1505" i="7"/>
  <c r="G1505" i="7"/>
  <c r="V1504" i="7"/>
  <c r="U1504" i="7"/>
  <c r="T1504" i="7"/>
  <c r="S1504" i="7"/>
  <c r="R1504" i="7"/>
  <c r="Q1504" i="7"/>
  <c r="P1504" i="7"/>
  <c r="O1504" i="7"/>
  <c r="G1504" i="7"/>
  <c r="K1504" i="7" s="1"/>
  <c r="G1502" i="7"/>
  <c r="H1502" i="7" s="1"/>
  <c r="G1501" i="7"/>
  <c r="H1501" i="7" s="1"/>
  <c r="K1497" i="7"/>
  <c r="G1499" i="7"/>
  <c r="H1499" i="7" s="1"/>
  <c r="G1498" i="7"/>
  <c r="H1498" i="7" s="1"/>
  <c r="G1496" i="7"/>
  <c r="H1496" i="7" s="1"/>
  <c r="G1495" i="7"/>
  <c r="H1495" i="7" s="1"/>
  <c r="G1493" i="7"/>
  <c r="H1493" i="7" s="1"/>
  <c r="G1492" i="7"/>
  <c r="H1492" i="7" s="1"/>
  <c r="G1490" i="7"/>
  <c r="H1490" i="7" s="1"/>
  <c r="G1489" i="7"/>
  <c r="H1489" i="7" s="1"/>
  <c r="G1487" i="7"/>
  <c r="H1487" i="7" s="1"/>
  <c r="G1486" i="7"/>
  <c r="H1486" i="7" s="1"/>
  <c r="G1483" i="7"/>
  <c r="H1483" i="7" s="1"/>
  <c r="G1482" i="7"/>
  <c r="H1482" i="7" s="1"/>
  <c r="G1481" i="7"/>
  <c r="H1481" i="7" s="1"/>
  <c r="G1479" i="7"/>
  <c r="H1479" i="7" s="1"/>
  <c r="G1478" i="7"/>
  <c r="H1478" i="7" s="1"/>
  <c r="G1476" i="7"/>
  <c r="H1476" i="7" s="1"/>
  <c r="G1475" i="7"/>
  <c r="H1475" i="7" s="1"/>
  <c r="G1474" i="7"/>
  <c r="H1474" i="7" s="1"/>
  <c r="G1472" i="7"/>
  <c r="H1472" i="7" s="1"/>
  <c r="G1471" i="7"/>
  <c r="H1471" i="7" s="1"/>
  <c r="G1469" i="7"/>
  <c r="H1469" i="7" s="1"/>
  <c r="G1468" i="7"/>
  <c r="H1468" i="7" s="1"/>
  <c r="G1467" i="7"/>
  <c r="H1467" i="7" s="1"/>
  <c r="G1465" i="7"/>
  <c r="H1465" i="7" s="1"/>
  <c r="G1464" i="7"/>
  <c r="H1464" i="7" s="1"/>
  <c r="G1461" i="7"/>
  <c r="H1461" i="7" s="1"/>
  <c r="G1460" i="7"/>
  <c r="H1460" i="7" s="1"/>
  <c r="G1459" i="7"/>
  <c r="H1459" i="7" s="1"/>
  <c r="G1457" i="7"/>
  <c r="H1457" i="7" s="1"/>
  <c r="G1456" i="7"/>
  <c r="H1456" i="7" s="1"/>
  <c r="G1455" i="7"/>
  <c r="H1455" i="7" s="1"/>
  <c r="G1453" i="7"/>
  <c r="H1453" i="7" s="1"/>
  <c r="G1452" i="7"/>
  <c r="H1452" i="7" s="1"/>
  <c r="G1451" i="7"/>
  <c r="H1451" i="7" s="1"/>
  <c r="G1448" i="7"/>
  <c r="H1448" i="7" s="1"/>
  <c r="G1447" i="7"/>
  <c r="H1447" i="7" s="1"/>
  <c r="G1446" i="7"/>
  <c r="H1446" i="7" s="1"/>
  <c r="G1445" i="7"/>
  <c r="H1445" i="7" s="1"/>
  <c r="G1443" i="7"/>
  <c r="H1443" i="7" s="1"/>
  <c r="G1442" i="7"/>
  <c r="G1441" i="7"/>
  <c r="G1440" i="7"/>
  <c r="G1438" i="7"/>
  <c r="G1437" i="7"/>
  <c r="H1437" i="7" s="1"/>
  <c r="G1436" i="7"/>
  <c r="G1435" i="7"/>
  <c r="G1374" i="7"/>
  <c r="G1365" i="7"/>
  <c r="G1363" i="7"/>
  <c r="G1362" i="7"/>
  <c r="G1361" i="7"/>
  <c r="G1359" i="7"/>
  <c r="W1359" i="7" s="1"/>
  <c r="V1358" i="7"/>
  <c r="U1358" i="7"/>
  <c r="T1358" i="7"/>
  <c r="S1358" i="7"/>
  <c r="R1358" i="7"/>
  <c r="Q1358" i="7"/>
  <c r="P1358" i="7"/>
  <c r="O1358" i="7"/>
  <c r="N1358" i="7"/>
  <c r="M1358" i="7"/>
  <c r="L1358" i="7"/>
  <c r="K1358" i="7"/>
  <c r="J1358" i="7"/>
  <c r="I1358" i="7"/>
  <c r="H1358" i="7"/>
  <c r="G1358" i="7"/>
  <c r="V1357" i="7"/>
  <c r="U1357" i="7"/>
  <c r="T1357" i="7"/>
  <c r="S1357" i="7"/>
  <c r="R1357" i="7"/>
  <c r="Q1357" i="7"/>
  <c r="P1357" i="7"/>
  <c r="O1357" i="7"/>
  <c r="N1357" i="7"/>
  <c r="M1357" i="7"/>
  <c r="L1357" i="7"/>
  <c r="K1357" i="7"/>
  <c r="J1357" i="7"/>
  <c r="I1357" i="7"/>
  <c r="H1357" i="7"/>
  <c r="G1357" i="7"/>
  <c r="G1351" i="7"/>
  <c r="G1350" i="7"/>
  <c r="G1348" i="7"/>
  <c r="G1347" i="7"/>
  <c r="G1346" i="7"/>
  <c r="G1344" i="7"/>
  <c r="G1343" i="7"/>
  <c r="G1341" i="7"/>
  <c r="G1340" i="7"/>
  <c r="G1338" i="7"/>
  <c r="G1337" i="7"/>
  <c r="G1335" i="7"/>
  <c r="G1334" i="7"/>
  <c r="G1332" i="7"/>
  <c r="G1331" i="7"/>
  <c r="G1329" i="7"/>
  <c r="G1328" i="7"/>
  <c r="G1325" i="7"/>
  <c r="G1324" i="7"/>
  <c r="G1323" i="7"/>
  <c r="G1321" i="7"/>
  <c r="G1320" i="7"/>
  <c r="G1318" i="7"/>
  <c r="G1317" i="7"/>
  <c r="G1316" i="7"/>
  <c r="G1314" i="7"/>
  <c r="G1313" i="7"/>
  <c r="G1311" i="7"/>
  <c r="G1310" i="7"/>
  <c r="G1309" i="7"/>
  <c r="G1307" i="7"/>
  <c r="G1306" i="7"/>
  <c r="G1303" i="7"/>
  <c r="G1302" i="7"/>
  <c r="G1301" i="7"/>
  <c r="G1299" i="7"/>
  <c r="G1298" i="7"/>
  <c r="G1297" i="7"/>
  <c r="G1295" i="7"/>
  <c r="G1294" i="7"/>
  <c r="G1293" i="7"/>
  <c r="G1290" i="7"/>
  <c r="G1289" i="7"/>
  <c r="G1288" i="7"/>
  <c r="G1287" i="7"/>
  <c r="G1285" i="7"/>
  <c r="G1284" i="7"/>
  <c r="G1283" i="7"/>
  <c r="G1282" i="7"/>
  <c r="G1280" i="7"/>
  <c r="G1279" i="7"/>
  <c r="G1278" i="7"/>
  <c r="G1277" i="7"/>
  <c r="V1273" i="7"/>
  <c r="U1273" i="7"/>
  <c r="T1273" i="7"/>
  <c r="S1273" i="7"/>
  <c r="R1273" i="7"/>
  <c r="Q1273" i="7"/>
  <c r="P1273" i="7"/>
  <c r="O1273" i="7"/>
  <c r="N1273" i="7"/>
  <c r="M1273" i="7"/>
  <c r="L1273" i="7"/>
  <c r="K1273" i="7"/>
  <c r="J1273" i="7"/>
  <c r="I1273" i="7"/>
  <c r="H1273" i="7"/>
  <c r="G1273" i="7"/>
  <c r="V1272" i="7"/>
  <c r="U1272" i="7"/>
  <c r="U1271" i="7" s="1"/>
  <c r="T1272" i="7"/>
  <c r="S1272" i="7"/>
  <c r="R1272" i="7"/>
  <c r="Q1272" i="7"/>
  <c r="P1272" i="7"/>
  <c r="O1272" i="7"/>
  <c r="N1272" i="7"/>
  <c r="M1272" i="7"/>
  <c r="M1271" i="7" s="1"/>
  <c r="L1272" i="7"/>
  <c r="K1272" i="7"/>
  <c r="J1272" i="7"/>
  <c r="I1272" i="7"/>
  <c r="H1272" i="7"/>
  <c r="G1272" i="7"/>
  <c r="V1270" i="7"/>
  <c r="U1270" i="7"/>
  <c r="T1270" i="7"/>
  <c r="S1270" i="7"/>
  <c r="R1270" i="7"/>
  <c r="Q1270" i="7"/>
  <c r="P1270" i="7"/>
  <c r="O1270" i="7"/>
  <c r="N1270" i="7"/>
  <c r="M1270" i="7"/>
  <c r="L1270" i="7"/>
  <c r="K1270" i="7"/>
  <c r="J1270" i="7"/>
  <c r="I1270" i="7"/>
  <c r="H1270" i="7"/>
  <c r="G1270" i="7"/>
  <c r="V1269" i="7"/>
  <c r="U1269" i="7"/>
  <c r="T1269" i="7"/>
  <c r="S1269" i="7"/>
  <c r="R1269" i="7"/>
  <c r="Q1269" i="7"/>
  <c r="P1269" i="7"/>
  <c r="O1269" i="7"/>
  <c r="N1269" i="7"/>
  <c r="M1269" i="7"/>
  <c r="L1269" i="7"/>
  <c r="K1269" i="7"/>
  <c r="J1269" i="7"/>
  <c r="I1269" i="7"/>
  <c r="H1269" i="7"/>
  <c r="G1269" i="7"/>
  <c r="V1268" i="7"/>
  <c r="U1268" i="7"/>
  <c r="T1268" i="7"/>
  <c r="S1268" i="7"/>
  <c r="R1268" i="7"/>
  <c r="Q1268" i="7"/>
  <c r="Q1267" i="7" s="1"/>
  <c r="P1268" i="7"/>
  <c r="O1268" i="7"/>
  <c r="N1268" i="7"/>
  <c r="M1268" i="7"/>
  <c r="L1268" i="7"/>
  <c r="K1268" i="7"/>
  <c r="J1268" i="7"/>
  <c r="I1268" i="7"/>
  <c r="H1268" i="7"/>
  <c r="G1268" i="7"/>
  <c r="G1267" i="7" s="1"/>
  <c r="V1266" i="7"/>
  <c r="U1266" i="7"/>
  <c r="T1266" i="7"/>
  <c r="S1266" i="7"/>
  <c r="R1266" i="7"/>
  <c r="Q1266" i="7"/>
  <c r="P1266" i="7"/>
  <c r="O1266" i="7"/>
  <c r="N1266" i="7"/>
  <c r="M1266" i="7"/>
  <c r="L1266" i="7"/>
  <c r="K1266" i="7"/>
  <c r="J1266" i="7"/>
  <c r="I1266" i="7"/>
  <c r="H1266" i="7"/>
  <c r="G1266" i="7"/>
  <c r="V1265" i="7"/>
  <c r="U1265" i="7"/>
  <c r="T1265" i="7"/>
  <c r="S1265" i="7"/>
  <c r="R1265" i="7"/>
  <c r="Q1265" i="7"/>
  <c r="P1265" i="7"/>
  <c r="O1265" i="7"/>
  <c r="N1265" i="7"/>
  <c r="M1265" i="7"/>
  <c r="L1265" i="7"/>
  <c r="K1265" i="7"/>
  <c r="J1265" i="7"/>
  <c r="I1265" i="7"/>
  <c r="H1265" i="7"/>
  <c r="G1265" i="7"/>
  <c r="V1264" i="7"/>
  <c r="V1263" i="7"/>
  <c r="U1263" i="7"/>
  <c r="T1263" i="7"/>
  <c r="S1263" i="7"/>
  <c r="R1263" i="7"/>
  <c r="Q1263" i="7"/>
  <c r="P1263" i="7"/>
  <c r="O1263" i="7"/>
  <c r="N1263" i="7"/>
  <c r="M1263" i="7"/>
  <c r="L1263" i="7"/>
  <c r="K1263" i="7"/>
  <c r="J1263" i="7"/>
  <c r="I1263" i="7"/>
  <c r="H1263" i="7"/>
  <c r="G1263" i="7"/>
  <c r="V1262" i="7"/>
  <c r="U1262" i="7"/>
  <c r="T1262" i="7"/>
  <c r="S1262" i="7"/>
  <c r="R1262" i="7"/>
  <c r="Q1262" i="7"/>
  <c r="P1262" i="7"/>
  <c r="O1262" i="7"/>
  <c r="N1262" i="7"/>
  <c r="M1262" i="7"/>
  <c r="L1262" i="7"/>
  <c r="K1262" i="7"/>
  <c r="J1262" i="7"/>
  <c r="I1262" i="7"/>
  <c r="H1262" i="7"/>
  <c r="G1262" i="7"/>
  <c r="V1260" i="7"/>
  <c r="U1260" i="7"/>
  <c r="T1260" i="7"/>
  <c r="S1260" i="7"/>
  <c r="R1260" i="7"/>
  <c r="Q1260" i="7"/>
  <c r="P1260" i="7"/>
  <c r="O1260" i="7"/>
  <c r="N1260" i="7"/>
  <c r="M1260" i="7"/>
  <c r="L1260" i="7"/>
  <c r="K1260" i="7"/>
  <c r="J1260" i="7"/>
  <c r="I1260" i="7"/>
  <c r="H1260" i="7"/>
  <c r="G1260" i="7"/>
  <c r="V1259" i="7"/>
  <c r="U1259" i="7"/>
  <c r="T1259" i="7"/>
  <c r="S1259" i="7"/>
  <c r="R1259" i="7"/>
  <c r="Q1259" i="7"/>
  <c r="P1259" i="7"/>
  <c r="O1259" i="7"/>
  <c r="N1259" i="7"/>
  <c r="M1259" i="7"/>
  <c r="L1259" i="7"/>
  <c r="K1259" i="7"/>
  <c r="J1259" i="7"/>
  <c r="I1259" i="7"/>
  <c r="H1259" i="7"/>
  <c r="G1259" i="7"/>
  <c r="V1257" i="7"/>
  <c r="U1257" i="7"/>
  <c r="T1257" i="7"/>
  <c r="S1257" i="7"/>
  <c r="R1257" i="7"/>
  <c r="Q1257" i="7"/>
  <c r="P1257" i="7"/>
  <c r="O1257" i="7"/>
  <c r="N1257" i="7"/>
  <c r="M1257" i="7"/>
  <c r="L1257" i="7"/>
  <c r="K1257" i="7"/>
  <c r="J1257" i="7"/>
  <c r="I1257" i="7"/>
  <c r="H1257" i="7"/>
  <c r="G1257" i="7"/>
  <c r="V1256" i="7"/>
  <c r="U1256" i="7"/>
  <c r="T1256" i="7"/>
  <c r="S1256" i="7"/>
  <c r="R1256" i="7"/>
  <c r="Q1256" i="7"/>
  <c r="P1256" i="7"/>
  <c r="O1256" i="7"/>
  <c r="O1255" i="7" s="1"/>
  <c r="N1256" i="7"/>
  <c r="M1256" i="7"/>
  <c r="L1256" i="7"/>
  <c r="K1256" i="7"/>
  <c r="J1256" i="7"/>
  <c r="I1256" i="7"/>
  <c r="H1256" i="7"/>
  <c r="G1256" i="7"/>
  <c r="G1255" i="7" s="1"/>
  <c r="V1254" i="7"/>
  <c r="U1254" i="7"/>
  <c r="T1254" i="7"/>
  <c r="S1254" i="7"/>
  <c r="R1254" i="7"/>
  <c r="Q1254" i="7"/>
  <c r="P1254" i="7"/>
  <c r="O1254" i="7"/>
  <c r="N1254" i="7"/>
  <c r="M1254" i="7"/>
  <c r="L1254" i="7"/>
  <c r="K1254" i="7"/>
  <c r="J1254" i="7"/>
  <c r="I1254" i="7"/>
  <c r="H1254" i="7"/>
  <c r="G1254" i="7"/>
  <c r="V1253" i="7"/>
  <c r="V1252" i="7" s="1"/>
  <c r="U1253" i="7"/>
  <c r="T1253" i="7"/>
  <c r="S1253" i="7"/>
  <c r="R1253" i="7"/>
  <c r="Q1253" i="7"/>
  <c r="P1253" i="7"/>
  <c r="O1253" i="7"/>
  <c r="N1253" i="7"/>
  <c r="M1253" i="7"/>
  <c r="L1253" i="7"/>
  <c r="K1253" i="7"/>
  <c r="J1253" i="7"/>
  <c r="I1253" i="7"/>
  <c r="H1253" i="7"/>
  <c r="G1253" i="7"/>
  <c r="V1251" i="7"/>
  <c r="U1251" i="7"/>
  <c r="T1251" i="7"/>
  <c r="S1251" i="7"/>
  <c r="R1251" i="7"/>
  <c r="Q1251" i="7"/>
  <c r="P1251" i="7"/>
  <c r="O1251" i="7"/>
  <c r="N1251" i="7"/>
  <c r="M1251" i="7"/>
  <c r="L1251" i="7"/>
  <c r="K1251" i="7"/>
  <c r="J1251" i="7"/>
  <c r="I1251" i="7"/>
  <c r="H1251" i="7"/>
  <c r="G1251" i="7"/>
  <c r="V1250" i="7"/>
  <c r="U1250" i="7"/>
  <c r="T1250" i="7"/>
  <c r="S1250" i="7"/>
  <c r="R1250" i="7"/>
  <c r="Q1250" i="7"/>
  <c r="P1250" i="7"/>
  <c r="O1250" i="7"/>
  <c r="N1250" i="7"/>
  <c r="M1250" i="7"/>
  <c r="L1250" i="7"/>
  <c r="K1250" i="7"/>
  <c r="J1250" i="7"/>
  <c r="I1250" i="7"/>
  <c r="H1250" i="7"/>
  <c r="G1250" i="7"/>
  <c r="V1247" i="7"/>
  <c r="U1247" i="7"/>
  <c r="T1247" i="7"/>
  <c r="S1247" i="7"/>
  <c r="R1247" i="7"/>
  <c r="Q1247" i="7"/>
  <c r="P1247" i="7"/>
  <c r="O1247" i="7"/>
  <c r="N1247" i="7"/>
  <c r="M1247" i="7"/>
  <c r="L1247" i="7"/>
  <c r="K1247" i="7"/>
  <c r="J1247" i="7"/>
  <c r="I1247" i="7"/>
  <c r="H1247" i="7"/>
  <c r="G1247" i="7"/>
  <c r="V1246" i="7"/>
  <c r="U1246" i="7"/>
  <c r="T1246" i="7"/>
  <c r="S1246" i="7"/>
  <c r="R1246" i="7"/>
  <c r="Q1246" i="7"/>
  <c r="P1246" i="7"/>
  <c r="O1246" i="7"/>
  <c r="N1246" i="7"/>
  <c r="M1246" i="7"/>
  <c r="L1246" i="7"/>
  <c r="K1246" i="7"/>
  <c r="J1246" i="7"/>
  <c r="I1246" i="7"/>
  <c r="H1246" i="7"/>
  <c r="G1246" i="7"/>
  <c r="V1245" i="7"/>
  <c r="U1245" i="7"/>
  <c r="T1245" i="7"/>
  <c r="S1245" i="7"/>
  <c r="R1245" i="7"/>
  <c r="Q1245" i="7"/>
  <c r="P1245" i="7"/>
  <c r="O1245" i="7"/>
  <c r="N1245" i="7"/>
  <c r="M1245" i="7"/>
  <c r="L1245" i="7"/>
  <c r="K1245" i="7"/>
  <c r="J1245" i="7"/>
  <c r="I1245" i="7"/>
  <c r="H1245" i="7"/>
  <c r="G1245" i="7"/>
  <c r="V1243" i="7"/>
  <c r="U1243" i="7"/>
  <c r="T1243" i="7"/>
  <c r="S1243" i="7"/>
  <c r="R1243" i="7"/>
  <c r="Q1243" i="7"/>
  <c r="P1243" i="7"/>
  <c r="O1243" i="7"/>
  <c r="N1243" i="7"/>
  <c r="M1243" i="7"/>
  <c r="L1243" i="7"/>
  <c r="K1243" i="7"/>
  <c r="J1243" i="7"/>
  <c r="I1243" i="7"/>
  <c r="H1243" i="7"/>
  <c r="G1243" i="7"/>
  <c r="V1242" i="7"/>
  <c r="U1242" i="7"/>
  <c r="U1241" i="7" s="1"/>
  <c r="T1242" i="7"/>
  <c r="S1242" i="7"/>
  <c r="R1242" i="7"/>
  <c r="Q1242" i="7"/>
  <c r="P1242" i="7"/>
  <c r="O1242" i="7"/>
  <c r="N1242" i="7"/>
  <c r="M1242" i="7"/>
  <c r="L1242" i="7"/>
  <c r="K1242" i="7"/>
  <c r="J1242" i="7"/>
  <c r="I1242" i="7"/>
  <c r="H1242" i="7"/>
  <c r="G1242" i="7"/>
  <c r="V1240" i="7"/>
  <c r="U1240" i="7"/>
  <c r="T1240" i="7"/>
  <c r="S1240" i="7"/>
  <c r="R1240" i="7"/>
  <c r="Q1240" i="7"/>
  <c r="P1240" i="7"/>
  <c r="O1240" i="7"/>
  <c r="N1240" i="7"/>
  <c r="M1240" i="7"/>
  <c r="L1240" i="7"/>
  <c r="K1240" i="7"/>
  <c r="J1240" i="7"/>
  <c r="I1240" i="7"/>
  <c r="H1240" i="7"/>
  <c r="G1240" i="7"/>
  <c r="V1239" i="7"/>
  <c r="U1239" i="7"/>
  <c r="T1239" i="7"/>
  <c r="S1239" i="7"/>
  <c r="R1239" i="7"/>
  <c r="Q1239" i="7"/>
  <c r="P1239" i="7"/>
  <c r="O1239" i="7"/>
  <c r="N1239" i="7"/>
  <c r="M1239" i="7"/>
  <c r="L1239" i="7"/>
  <c r="K1239" i="7"/>
  <c r="J1239" i="7"/>
  <c r="I1239" i="7"/>
  <c r="H1239" i="7"/>
  <c r="G1239" i="7"/>
  <c r="V1238" i="7"/>
  <c r="U1238" i="7"/>
  <c r="T1238" i="7"/>
  <c r="S1238" i="7"/>
  <c r="R1238" i="7"/>
  <c r="Q1238" i="7"/>
  <c r="P1238" i="7"/>
  <c r="O1238" i="7"/>
  <c r="N1238" i="7"/>
  <c r="M1238" i="7"/>
  <c r="L1238" i="7"/>
  <c r="K1238" i="7"/>
  <c r="J1238" i="7"/>
  <c r="I1238" i="7"/>
  <c r="H1238" i="7"/>
  <c r="G1238" i="7"/>
  <c r="V1236" i="7"/>
  <c r="U1236" i="7"/>
  <c r="T1236" i="7"/>
  <c r="S1236" i="7"/>
  <c r="R1236" i="7"/>
  <c r="Q1236" i="7"/>
  <c r="P1236" i="7"/>
  <c r="O1236" i="7"/>
  <c r="N1236" i="7"/>
  <c r="M1236" i="7"/>
  <c r="L1236" i="7"/>
  <c r="K1236" i="7"/>
  <c r="J1236" i="7"/>
  <c r="I1236" i="7"/>
  <c r="H1236" i="7"/>
  <c r="G1236" i="7"/>
  <c r="V1235" i="7"/>
  <c r="U1235" i="7"/>
  <c r="T1235" i="7"/>
  <c r="S1235" i="7"/>
  <c r="R1235" i="7"/>
  <c r="Q1235" i="7"/>
  <c r="P1235" i="7"/>
  <c r="O1235" i="7"/>
  <c r="N1235" i="7"/>
  <c r="M1235" i="7"/>
  <c r="L1235" i="7"/>
  <c r="K1235" i="7"/>
  <c r="J1235" i="7"/>
  <c r="I1235" i="7"/>
  <c r="H1235" i="7"/>
  <c r="G1235" i="7"/>
  <c r="V1233" i="7"/>
  <c r="U1233" i="7"/>
  <c r="T1233" i="7"/>
  <c r="S1233" i="7"/>
  <c r="R1233" i="7"/>
  <c r="Q1233" i="7"/>
  <c r="P1233" i="7"/>
  <c r="O1233" i="7"/>
  <c r="N1233" i="7"/>
  <c r="M1233" i="7"/>
  <c r="L1233" i="7"/>
  <c r="K1233" i="7"/>
  <c r="J1233" i="7"/>
  <c r="I1233" i="7"/>
  <c r="H1233" i="7"/>
  <c r="G1233" i="7"/>
  <c r="V1232" i="7"/>
  <c r="U1232" i="7"/>
  <c r="T1232" i="7"/>
  <c r="S1232" i="7"/>
  <c r="R1232" i="7"/>
  <c r="Q1232" i="7"/>
  <c r="P1232" i="7"/>
  <c r="O1232" i="7"/>
  <c r="N1232" i="7"/>
  <c r="M1232" i="7"/>
  <c r="L1232" i="7"/>
  <c r="K1232" i="7"/>
  <c r="J1232" i="7"/>
  <c r="I1232" i="7"/>
  <c r="H1232" i="7"/>
  <c r="G1232" i="7"/>
  <c r="V1231" i="7"/>
  <c r="U1231" i="7"/>
  <c r="T1231" i="7"/>
  <c r="S1231" i="7"/>
  <c r="R1231" i="7"/>
  <c r="Q1231" i="7"/>
  <c r="P1231" i="7"/>
  <c r="O1231" i="7"/>
  <c r="N1231" i="7"/>
  <c r="M1231" i="7"/>
  <c r="L1231" i="7"/>
  <c r="K1231" i="7"/>
  <c r="J1231" i="7"/>
  <c r="I1231" i="7"/>
  <c r="H1231" i="7"/>
  <c r="G1231" i="7"/>
  <c r="V1229" i="7"/>
  <c r="U1229" i="7"/>
  <c r="T1229" i="7"/>
  <c r="S1229" i="7"/>
  <c r="R1229" i="7"/>
  <c r="Q1229" i="7"/>
  <c r="P1229" i="7"/>
  <c r="O1229" i="7"/>
  <c r="N1229" i="7"/>
  <c r="M1229" i="7"/>
  <c r="L1229" i="7"/>
  <c r="K1229" i="7"/>
  <c r="J1229" i="7"/>
  <c r="I1229" i="7"/>
  <c r="H1229" i="7"/>
  <c r="G1229" i="7"/>
  <c r="V1228" i="7"/>
  <c r="U1228" i="7"/>
  <c r="T1228" i="7"/>
  <c r="S1228" i="7"/>
  <c r="R1228" i="7"/>
  <c r="Q1228" i="7"/>
  <c r="P1228" i="7"/>
  <c r="O1228" i="7"/>
  <c r="N1228" i="7"/>
  <c r="M1228" i="7"/>
  <c r="L1228" i="7"/>
  <c r="K1228" i="7"/>
  <c r="J1228" i="7"/>
  <c r="I1228" i="7"/>
  <c r="H1228" i="7"/>
  <c r="G1228" i="7"/>
  <c r="V1225" i="7"/>
  <c r="U1225" i="7"/>
  <c r="T1225" i="7"/>
  <c r="S1225" i="7"/>
  <c r="R1225" i="7"/>
  <c r="Q1225" i="7"/>
  <c r="P1225" i="7"/>
  <c r="O1225" i="7"/>
  <c r="N1225" i="7"/>
  <c r="M1225" i="7"/>
  <c r="L1225" i="7"/>
  <c r="K1225" i="7"/>
  <c r="J1225" i="7"/>
  <c r="I1225" i="7"/>
  <c r="H1225" i="7"/>
  <c r="G1225" i="7"/>
  <c r="V1224" i="7"/>
  <c r="U1224" i="7"/>
  <c r="T1224" i="7"/>
  <c r="S1224" i="7"/>
  <c r="R1224" i="7"/>
  <c r="Q1224" i="7"/>
  <c r="P1224" i="7"/>
  <c r="O1224" i="7"/>
  <c r="N1224" i="7"/>
  <c r="M1224" i="7"/>
  <c r="L1224" i="7"/>
  <c r="K1224" i="7"/>
  <c r="J1224" i="7"/>
  <c r="I1224" i="7"/>
  <c r="H1224" i="7"/>
  <c r="G1224" i="7"/>
  <c r="V1223" i="7"/>
  <c r="U1223" i="7"/>
  <c r="U1222" i="7" s="1"/>
  <c r="T1223" i="7"/>
  <c r="S1223" i="7"/>
  <c r="R1223" i="7"/>
  <c r="Q1223" i="7"/>
  <c r="Q1222" i="7" s="1"/>
  <c r="P1223" i="7"/>
  <c r="O1223" i="7"/>
  <c r="N1223" i="7"/>
  <c r="M1223" i="7"/>
  <c r="M1222" i="7" s="1"/>
  <c r="L1223" i="7"/>
  <c r="K1223" i="7"/>
  <c r="J1223" i="7"/>
  <c r="I1223" i="7"/>
  <c r="I1222" i="7" s="1"/>
  <c r="H1223" i="7"/>
  <c r="G1223" i="7"/>
  <c r="V1221" i="7"/>
  <c r="U1221" i="7"/>
  <c r="T1221" i="7"/>
  <c r="S1221" i="7"/>
  <c r="R1221" i="7"/>
  <c r="Q1221" i="7"/>
  <c r="P1221" i="7"/>
  <c r="O1221" i="7"/>
  <c r="N1221" i="7"/>
  <c r="M1221" i="7"/>
  <c r="L1221" i="7"/>
  <c r="K1221" i="7"/>
  <c r="J1221" i="7"/>
  <c r="I1221" i="7"/>
  <c r="H1221" i="7"/>
  <c r="G1221" i="7"/>
  <c r="V1220" i="7"/>
  <c r="U1220" i="7"/>
  <c r="T1220" i="7"/>
  <c r="S1220" i="7"/>
  <c r="R1220" i="7"/>
  <c r="Q1220" i="7"/>
  <c r="P1220" i="7"/>
  <c r="O1220" i="7"/>
  <c r="N1220" i="7"/>
  <c r="M1220" i="7"/>
  <c r="L1220" i="7"/>
  <c r="K1220" i="7"/>
  <c r="J1220" i="7"/>
  <c r="I1220" i="7"/>
  <c r="H1220" i="7"/>
  <c r="G1220" i="7"/>
  <c r="V1219" i="7"/>
  <c r="U1219" i="7"/>
  <c r="T1219" i="7"/>
  <c r="S1219" i="7"/>
  <c r="R1219" i="7"/>
  <c r="Q1219" i="7"/>
  <c r="P1219" i="7"/>
  <c r="O1219" i="7"/>
  <c r="N1219" i="7"/>
  <c r="M1219" i="7"/>
  <c r="L1219" i="7"/>
  <c r="K1219" i="7"/>
  <c r="J1219" i="7"/>
  <c r="I1219" i="7"/>
  <c r="H1219" i="7"/>
  <c r="G1219" i="7"/>
  <c r="V1217" i="7"/>
  <c r="U1217" i="7"/>
  <c r="T1217" i="7"/>
  <c r="S1217" i="7"/>
  <c r="R1217" i="7"/>
  <c r="Q1217" i="7"/>
  <c r="P1217" i="7"/>
  <c r="O1217" i="7"/>
  <c r="N1217" i="7"/>
  <c r="M1217" i="7"/>
  <c r="L1217" i="7"/>
  <c r="K1217" i="7"/>
  <c r="J1217" i="7"/>
  <c r="I1217" i="7"/>
  <c r="H1217" i="7"/>
  <c r="G1217" i="7"/>
  <c r="V1216" i="7"/>
  <c r="U1216" i="7"/>
  <c r="T1216" i="7"/>
  <c r="S1216" i="7"/>
  <c r="R1216" i="7"/>
  <c r="Q1216" i="7"/>
  <c r="P1216" i="7"/>
  <c r="O1216" i="7"/>
  <c r="N1216" i="7"/>
  <c r="M1216" i="7"/>
  <c r="L1216" i="7"/>
  <c r="K1216" i="7"/>
  <c r="J1216" i="7"/>
  <c r="I1216" i="7"/>
  <c r="H1216" i="7"/>
  <c r="G1216" i="7"/>
  <c r="V1215" i="7"/>
  <c r="U1215" i="7"/>
  <c r="T1215" i="7"/>
  <c r="S1215" i="7"/>
  <c r="R1215" i="7"/>
  <c r="R1214" i="7" s="1"/>
  <c r="Q1215" i="7"/>
  <c r="P1215" i="7"/>
  <c r="O1215" i="7"/>
  <c r="N1215" i="7"/>
  <c r="M1215" i="7"/>
  <c r="L1215" i="7"/>
  <c r="K1215" i="7"/>
  <c r="J1215" i="7"/>
  <c r="I1215" i="7"/>
  <c r="H1215" i="7"/>
  <c r="G1215"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G1204" i="7"/>
  <c r="G1203" i="7" s="1"/>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200" i="7"/>
  <c r="U1200" i="7"/>
  <c r="T1200" i="7"/>
  <c r="S1200" i="7"/>
  <c r="R1200" i="7"/>
  <c r="Q1200" i="7"/>
  <c r="P1200" i="7"/>
  <c r="O1200" i="7"/>
  <c r="N1200" i="7"/>
  <c r="M1200" i="7"/>
  <c r="L1200" i="7"/>
  <c r="K1200" i="7"/>
  <c r="J1200" i="7"/>
  <c r="I1200" i="7"/>
  <c r="H1200" i="7"/>
  <c r="G1200" i="7"/>
  <c r="V1199" i="7"/>
  <c r="U1199" i="7"/>
  <c r="T1199" i="7"/>
  <c r="S1199" i="7"/>
  <c r="R1199" i="7"/>
  <c r="Q1199" i="7"/>
  <c r="P1199" i="7"/>
  <c r="O1199" i="7"/>
  <c r="N1199" i="7"/>
  <c r="M1199" i="7"/>
  <c r="L1199" i="7"/>
  <c r="K1199" i="7"/>
  <c r="J1199" i="7"/>
  <c r="I1199" i="7"/>
  <c r="H1199" i="7"/>
  <c r="G1199" i="7"/>
  <c r="V1198"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J1190" i="7" s="1"/>
  <c r="I1191" i="7"/>
  <c r="H1191" i="7"/>
  <c r="G1191"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J1186" i="7"/>
  <c r="I1186" i="7"/>
  <c r="H1186" i="7"/>
  <c r="G1186" i="7"/>
  <c r="V1185" i="7"/>
  <c r="U1185" i="7"/>
  <c r="T1185" i="7"/>
  <c r="S1185" i="7"/>
  <c r="R1185" i="7"/>
  <c r="Q1185" i="7"/>
  <c r="P1185" i="7"/>
  <c r="O1185" i="7"/>
  <c r="N1185" i="7"/>
  <c r="M1185" i="7"/>
  <c r="L1185" i="7"/>
  <c r="K1185" i="7"/>
  <c r="J1185" i="7"/>
  <c r="I1185" i="7"/>
  <c r="H1185" i="7"/>
  <c r="G1185" i="7"/>
  <c r="M1178" i="7"/>
  <c r="M1178" i="12" s="1"/>
  <c r="L1178" i="7"/>
  <c r="L1178" i="12" s="1"/>
  <c r="K1178" i="7"/>
  <c r="K1178" i="12" s="1"/>
  <c r="J1178" i="7"/>
  <c r="J1178" i="12" s="1"/>
  <c r="I1178" i="7"/>
  <c r="I1178" i="12" s="1"/>
  <c r="H1178" i="7"/>
  <c r="H1178" i="12" s="1"/>
  <c r="G1178" i="7"/>
  <c r="G1178" i="12" s="1"/>
  <c r="L1177" i="7"/>
  <c r="L1177" i="12" s="1"/>
  <c r="K1177" i="7"/>
  <c r="K1177" i="12" s="1"/>
  <c r="J1177" i="7"/>
  <c r="J1177" i="12" s="1"/>
  <c r="I1177" i="7"/>
  <c r="I1177" i="12" s="1"/>
  <c r="H1177" i="7"/>
  <c r="H1177" i="12" s="1"/>
  <c r="G1177" i="7"/>
  <c r="G1177" i="12" s="1"/>
  <c r="K1176" i="7"/>
  <c r="K1176" i="12" s="1"/>
  <c r="J1176" i="7"/>
  <c r="J1176" i="12" s="1"/>
  <c r="I1176" i="7"/>
  <c r="I1176" i="12" s="1"/>
  <c r="H1176" i="7"/>
  <c r="G1176" i="7"/>
  <c r="G1176" i="12" s="1"/>
  <c r="V1181" i="7"/>
  <c r="U1181" i="7"/>
  <c r="T1181" i="7"/>
  <c r="S1181" i="7"/>
  <c r="R1181" i="7"/>
  <c r="Q1181" i="7"/>
  <c r="P1181" i="7"/>
  <c r="O1181" i="7"/>
  <c r="N1181" i="7"/>
  <c r="M1181" i="7"/>
  <c r="L1181" i="7"/>
  <c r="K1181" i="7"/>
  <c r="J1181" i="7"/>
  <c r="I1181" i="7"/>
  <c r="H1181" i="7"/>
  <c r="G1181" i="7"/>
  <c r="V1180" i="7"/>
  <c r="V1179" i="7" s="1"/>
  <c r="U1180" i="7"/>
  <c r="U1179" i="7" s="1"/>
  <c r="T1180" i="7"/>
  <c r="S1180" i="7"/>
  <c r="S1179" i="7" s="1"/>
  <c r="R1180" i="7"/>
  <c r="R1179" i="7" s="1"/>
  <c r="Q1180" i="7"/>
  <c r="Q1179" i="7" s="1"/>
  <c r="P1180" i="7"/>
  <c r="P1179" i="7" s="1"/>
  <c r="O1180" i="7"/>
  <c r="O1179" i="7" s="1"/>
  <c r="N1180" i="7"/>
  <c r="N1179" i="7" s="1"/>
  <c r="M1180" i="7"/>
  <c r="M1179" i="7" s="1"/>
  <c r="L1180" i="7"/>
  <c r="L1179" i="7" s="1"/>
  <c r="K1180" i="7"/>
  <c r="K1179" i="7" s="1"/>
  <c r="J1180" i="7"/>
  <c r="J1179" i="7" s="1"/>
  <c r="I1180" i="7"/>
  <c r="I1179" i="7" s="1"/>
  <c r="H1180" i="7"/>
  <c r="H1179" i="7" s="1"/>
  <c r="G1180" i="7"/>
  <c r="G1179" i="7" s="1"/>
  <c r="V1184" i="7"/>
  <c r="U1184" i="7"/>
  <c r="T1184" i="7"/>
  <c r="T1184" i="12" s="1"/>
  <c r="S1184" i="7"/>
  <c r="S1184" i="12" s="1"/>
  <c r="R1184" i="7"/>
  <c r="Q1184" i="7"/>
  <c r="P1184" i="7"/>
  <c r="P1184" i="12" s="1"/>
  <c r="O1184" i="7"/>
  <c r="O1184" i="12" s="1"/>
  <c r="N1184" i="7"/>
  <c r="M1184" i="7"/>
  <c r="L1184" i="7"/>
  <c r="L1184" i="12" s="1"/>
  <c r="K1184" i="7"/>
  <c r="K1184" i="12" s="1"/>
  <c r="J1184" i="7"/>
  <c r="I1184" i="7"/>
  <c r="H1184" i="7"/>
  <c r="H1184" i="12" s="1"/>
  <c r="G1184" i="7"/>
  <c r="G1184" i="12" s="1"/>
  <c r="G1162" i="7"/>
  <c r="G1161" i="7"/>
  <c r="G1160" i="7"/>
  <c r="G1156" i="7"/>
  <c r="V1153" i="7"/>
  <c r="U1153" i="7"/>
  <c r="T1153" i="7"/>
  <c r="S1153" i="7"/>
  <c r="R1153" i="7"/>
  <c r="Q1153" i="7"/>
  <c r="P1153" i="7"/>
  <c r="O1153" i="7"/>
  <c r="N1153" i="7"/>
  <c r="M1153" i="7"/>
  <c r="L1153" i="7"/>
  <c r="K1153" i="7"/>
  <c r="J1153" i="7"/>
  <c r="I1153" i="7"/>
  <c r="H1153" i="7"/>
  <c r="G1153" i="7"/>
  <c r="V1152" i="7"/>
  <c r="U1152" i="7"/>
  <c r="T1152" i="7"/>
  <c r="S1152" i="7"/>
  <c r="R1152" i="7"/>
  <c r="Q1152" i="7"/>
  <c r="P1152" i="7"/>
  <c r="O1152" i="7"/>
  <c r="N1152" i="7"/>
  <c r="M1152" i="7"/>
  <c r="L1152" i="7"/>
  <c r="K1152" i="7"/>
  <c r="J1152" i="7"/>
  <c r="I1152" i="7"/>
  <c r="H1152" i="7"/>
  <c r="G1152" i="7"/>
  <c r="G1150" i="7"/>
  <c r="G1149" i="7"/>
  <c r="G1148" i="7"/>
  <c r="G1147" i="7"/>
  <c r="G1146" i="7"/>
  <c r="G1145" i="7"/>
  <c r="G1143" i="7"/>
  <c r="G1142" i="7"/>
  <c r="G1141" i="7"/>
  <c r="G1140" i="7"/>
  <c r="G1139" i="7"/>
  <c r="G1138" i="7"/>
  <c r="G1136" i="7"/>
  <c r="G1135" i="7"/>
  <c r="G1134" i="7"/>
  <c r="G1133" i="7"/>
  <c r="G1132" i="7"/>
  <c r="G1131" i="7"/>
  <c r="G1129" i="7"/>
  <c r="G1128" i="7"/>
  <c r="G1127" i="7"/>
  <c r="G1126" i="7"/>
  <c r="G1125" i="7"/>
  <c r="G1124" i="7"/>
  <c r="G1122" i="7"/>
  <c r="G1121" i="7"/>
  <c r="G1120" i="7"/>
  <c r="G1119" i="7"/>
  <c r="G1118" i="7"/>
  <c r="G1117" i="7"/>
  <c r="G1115" i="7"/>
  <c r="G1114" i="7"/>
  <c r="G1113" i="7"/>
  <c r="G1112" i="7"/>
  <c r="G1111" i="7"/>
  <c r="G1110" i="7"/>
  <c r="H1108" i="7"/>
  <c r="G1108" i="7"/>
  <c r="H1107" i="7"/>
  <c r="G1107" i="7"/>
  <c r="H1106" i="7"/>
  <c r="G1106" i="7"/>
  <c r="H1105" i="7"/>
  <c r="G1105" i="7"/>
  <c r="H1104" i="7"/>
  <c r="G1104" i="7"/>
  <c r="H1103" i="7"/>
  <c r="G1103" i="7"/>
  <c r="G1098" i="7"/>
  <c r="G1097" i="7"/>
  <c r="G1096" i="7"/>
  <c r="G1095" i="7"/>
  <c r="G1082" i="7"/>
  <c r="G1080" i="7"/>
  <c r="G1079" i="7"/>
  <c r="W1079" i="7" s="1"/>
  <c r="G1078" i="7"/>
  <c r="G1076" i="7"/>
  <c r="V1075" i="7"/>
  <c r="U1075" i="7"/>
  <c r="T1075" i="7"/>
  <c r="S1075" i="7"/>
  <c r="R1075" i="7"/>
  <c r="Q1075" i="7"/>
  <c r="P1075" i="7"/>
  <c r="O1075" i="7"/>
  <c r="N1075" i="7"/>
  <c r="M1075" i="7"/>
  <c r="L1075" i="7"/>
  <c r="K1075" i="7"/>
  <c r="J1075" i="7"/>
  <c r="I1075" i="7"/>
  <c r="H1075" i="7"/>
  <c r="G1075" i="7"/>
  <c r="V1074" i="7"/>
  <c r="U1074" i="7"/>
  <c r="T1074" i="7"/>
  <c r="S1074" i="7"/>
  <c r="R1074" i="7"/>
  <c r="Q1074" i="7"/>
  <c r="P1074" i="7"/>
  <c r="O1074" i="7"/>
  <c r="N1074" i="7"/>
  <c r="M1074" i="7"/>
  <c r="L1074" i="7"/>
  <c r="K1074" i="7"/>
  <c r="J1074" i="7"/>
  <c r="I1074" i="7"/>
  <c r="H1074" i="7"/>
  <c r="G1074" i="7"/>
  <c r="V1068" i="7"/>
  <c r="U1068" i="7"/>
  <c r="T1068" i="7"/>
  <c r="S1068" i="7"/>
  <c r="R1068" i="7"/>
  <c r="Q1068" i="7"/>
  <c r="P1068" i="7"/>
  <c r="O1068" i="7"/>
  <c r="N1068" i="7"/>
  <c r="M1068" i="7"/>
  <c r="L1068" i="7"/>
  <c r="K1068" i="7"/>
  <c r="J1068" i="7"/>
  <c r="I1068" i="7"/>
  <c r="H1068" i="7"/>
  <c r="G1068" i="7"/>
  <c r="V1067" i="7"/>
  <c r="U1067" i="7"/>
  <c r="T1067" i="7"/>
  <c r="S1067" i="7"/>
  <c r="R1067" i="7"/>
  <c r="R1066" i="7" s="1"/>
  <c r="Q1067" i="7"/>
  <c r="P1067" i="7"/>
  <c r="O1067" i="7"/>
  <c r="N1067" i="7"/>
  <c r="M1067" i="7"/>
  <c r="L1067" i="7"/>
  <c r="K1067" i="7"/>
  <c r="J1067" i="7"/>
  <c r="I1067" i="7"/>
  <c r="H1067" i="7"/>
  <c r="G1067" i="7"/>
  <c r="V1065" i="7"/>
  <c r="U1065" i="7"/>
  <c r="T1065" i="7"/>
  <c r="S1065" i="7"/>
  <c r="R1065" i="7"/>
  <c r="Q1065" i="7"/>
  <c r="P1065" i="7"/>
  <c r="O1065" i="7"/>
  <c r="N1065" i="7"/>
  <c r="M1065" i="7"/>
  <c r="L1065" i="7"/>
  <c r="K1065" i="7"/>
  <c r="J1065" i="7"/>
  <c r="I1065" i="7"/>
  <c r="H1065" i="7"/>
  <c r="G1065" i="7"/>
  <c r="V1064" i="7"/>
  <c r="U1064" i="7"/>
  <c r="T1064" i="7"/>
  <c r="S1064" i="7"/>
  <c r="R1064" i="7"/>
  <c r="Q1064" i="7"/>
  <c r="P1064" i="7"/>
  <c r="O1064" i="7"/>
  <c r="N1064" i="7"/>
  <c r="M1064" i="7"/>
  <c r="L1064" i="7"/>
  <c r="K1064" i="7"/>
  <c r="J1064" i="7"/>
  <c r="I1064" i="7"/>
  <c r="H1064" i="7"/>
  <c r="G1064" i="7"/>
  <c r="V1063" i="7"/>
  <c r="U1063" i="7"/>
  <c r="T1063" i="7"/>
  <c r="S1063" i="7"/>
  <c r="R1063" i="7"/>
  <c r="Q1063" i="7"/>
  <c r="P1063" i="7"/>
  <c r="O1063" i="7"/>
  <c r="N1063" i="7"/>
  <c r="M1063" i="7"/>
  <c r="L1063" i="7"/>
  <c r="K1063" i="7"/>
  <c r="J1063" i="7"/>
  <c r="I1063" i="7"/>
  <c r="H1063" i="7"/>
  <c r="G1063" i="7"/>
  <c r="V1061" i="7"/>
  <c r="U1061" i="7"/>
  <c r="T1061" i="7"/>
  <c r="S1061" i="7"/>
  <c r="R1061" i="7"/>
  <c r="Q1061" i="7"/>
  <c r="P1061" i="7"/>
  <c r="O1061" i="7"/>
  <c r="N1061" i="7"/>
  <c r="M1061" i="7"/>
  <c r="L1061" i="7"/>
  <c r="K1061" i="7"/>
  <c r="J1061" i="7"/>
  <c r="I1061" i="7"/>
  <c r="H1061" i="7"/>
  <c r="G1061" i="7"/>
  <c r="V1060" i="7"/>
  <c r="U1060" i="7"/>
  <c r="T1060" i="7"/>
  <c r="S1060" i="7"/>
  <c r="R1060" i="7"/>
  <c r="Q1060" i="7"/>
  <c r="Q1059" i="7" s="1"/>
  <c r="P1060" i="7"/>
  <c r="O1060" i="7"/>
  <c r="N1060" i="7"/>
  <c r="M1060" i="7"/>
  <c r="L1060" i="7"/>
  <c r="K1060" i="7"/>
  <c r="J1060" i="7"/>
  <c r="I1060" i="7"/>
  <c r="H1060" i="7"/>
  <c r="G1060" i="7"/>
  <c r="V1058" i="7"/>
  <c r="U1058" i="7"/>
  <c r="T1058" i="7"/>
  <c r="S1058" i="7"/>
  <c r="R1058" i="7"/>
  <c r="Q1058" i="7"/>
  <c r="P1058" i="7"/>
  <c r="O1058" i="7"/>
  <c r="N1058" i="7"/>
  <c r="M1058" i="7"/>
  <c r="L1058" i="7"/>
  <c r="K1058" i="7"/>
  <c r="J1058" i="7"/>
  <c r="I1058" i="7"/>
  <c r="H1058" i="7"/>
  <c r="G1058" i="7"/>
  <c r="V1057" i="7"/>
  <c r="U1057" i="7"/>
  <c r="T1057" i="7"/>
  <c r="S1057" i="7"/>
  <c r="R1057" i="7"/>
  <c r="Q1057" i="7"/>
  <c r="P1057" i="7"/>
  <c r="O1057" i="7"/>
  <c r="N1057" i="7"/>
  <c r="M1057" i="7"/>
  <c r="L1057" i="7"/>
  <c r="L1056" i="7" s="1"/>
  <c r="K1057" i="7"/>
  <c r="J1057" i="7"/>
  <c r="I1057" i="7"/>
  <c r="H1057" i="7"/>
  <c r="G1057" i="7"/>
  <c r="V1055" i="7"/>
  <c r="U1055" i="7"/>
  <c r="T1055" i="7"/>
  <c r="S1055" i="7"/>
  <c r="R1055" i="7"/>
  <c r="Q1055" i="7"/>
  <c r="P1055" i="7"/>
  <c r="O1055" i="7"/>
  <c r="N1055" i="7"/>
  <c r="M1055" i="7"/>
  <c r="L1055" i="7"/>
  <c r="K1055" i="7"/>
  <c r="J1055" i="7"/>
  <c r="I1055" i="7"/>
  <c r="H1055" i="7"/>
  <c r="G1055" i="7"/>
  <c r="V1054" i="7"/>
  <c r="U1054" i="7"/>
  <c r="T1054" i="7"/>
  <c r="S1054" i="7"/>
  <c r="R1054" i="7"/>
  <c r="Q1054" i="7"/>
  <c r="P1054" i="7"/>
  <c r="O1054" i="7"/>
  <c r="N1054" i="7"/>
  <c r="M1054" i="7"/>
  <c r="L1054" i="7"/>
  <c r="K1054" i="7"/>
  <c r="J1054" i="7"/>
  <c r="I1054" i="7"/>
  <c r="H1054" i="7"/>
  <c r="G1054" i="7"/>
  <c r="V1052" i="7"/>
  <c r="U1052" i="7"/>
  <c r="T1052" i="7"/>
  <c r="S1052" i="7"/>
  <c r="R1052" i="7"/>
  <c r="Q1052" i="7"/>
  <c r="P1052" i="7"/>
  <c r="O1052" i="7"/>
  <c r="N1052" i="7"/>
  <c r="M1052" i="7"/>
  <c r="L1052" i="7"/>
  <c r="K1052" i="7"/>
  <c r="J1052" i="7"/>
  <c r="I1052" i="7"/>
  <c r="H1052" i="7"/>
  <c r="G1052" i="7"/>
  <c r="V1051" i="7"/>
  <c r="U1051" i="7"/>
  <c r="T1051" i="7"/>
  <c r="S1051" i="7"/>
  <c r="R1051" i="7"/>
  <c r="R1050" i="7" s="1"/>
  <c r="Q1051" i="7"/>
  <c r="P1051" i="7"/>
  <c r="O1051" i="7"/>
  <c r="N1051" i="7"/>
  <c r="M1051" i="7"/>
  <c r="L1051" i="7"/>
  <c r="K1051" i="7"/>
  <c r="J1051" i="7"/>
  <c r="I1051" i="7"/>
  <c r="H1051" i="7"/>
  <c r="G1051" i="7"/>
  <c r="V1049" i="7"/>
  <c r="U1049" i="7"/>
  <c r="T1049" i="7"/>
  <c r="S1049" i="7"/>
  <c r="R1049" i="7"/>
  <c r="Q1049" i="7"/>
  <c r="P1049" i="7"/>
  <c r="O1049" i="7"/>
  <c r="N1049" i="7"/>
  <c r="M1049" i="7"/>
  <c r="L1049" i="7"/>
  <c r="K1049" i="7"/>
  <c r="J1049" i="7"/>
  <c r="I1049" i="7"/>
  <c r="H1049" i="7"/>
  <c r="G1049" i="7"/>
  <c r="V1048" i="7"/>
  <c r="U1048" i="7"/>
  <c r="T1048" i="7"/>
  <c r="S1048" i="7"/>
  <c r="R1048" i="7"/>
  <c r="Q1048" i="7"/>
  <c r="P1048" i="7"/>
  <c r="O1048" i="7"/>
  <c r="N1048" i="7"/>
  <c r="M1048" i="7"/>
  <c r="L1048" i="7"/>
  <c r="K1048" i="7"/>
  <c r="J1048" i="7"/>
  <c r="I1048" i="7"/>
  <c r="H1048" i="7"/>
  <c r="G1048" i="7"/>
  <c r="V1046" i="7"/>
  <c r="U1046" i="7"/>
  <c r="T1046" i="7"/>
  <c r="S1046" i="7"/>
  <c r="R1046" i="7"/>
  <c r="Q1046" i="7"/>
  <c r="P1046" i="7"/>
  <c r="O1046" i="7"/>
  <c r="N1046" i="7"/>
  <c r="M1046" i="7"/>
  <c r="L1046" i="7"/>
  <c r="K1046" i="7"/>
  <c r="J1046" i="7"/>
  <c r="I1046" i="7"/>
  <c r="H1046" i="7"/>
  <c r="G1046" i="7"/>
  <c r="V1045" i="7"/>
  <c r="U1045" i="7"/>
  <c r="T1045" i="7"/>
  <c r="S1045" i="7"/>
  <c r="R1045" i="7"/>
  <c r="Q1045" i="7"/>
  <c r="P1045" i="7"/>
  <c r="O1045" i="7"/>
  <c r="N1045" i="7"/>
  <c r="M1045" i="7"/>
  <c r="L1045" i="7"/>
  <c r="L1044" i="7" s="1"/>
  <c r="K1045" i="7"/>
  <c r="J1045" i="7"/>
  <c r="I1045" i="7"/>
  <c r="H1045" i="7"/>
  <c r="G1045" i="7"/>
  <c r="V1042" i="7"/>
  <c r="U1042" i="7"/>
  <c r="T1042" i="7"/>
  <c r="S1042" i="7"/>
  <c r="R1042" i="7"/>
  <c r="Q1042" i="7"/>
  <c r="P1042" i="7"/>
  <c r="O1042" i="7"/>
  <c r="N1042" i="7"/>
  <c r="M1042" i="7"/>
  <c r="L1042" i="7"/>
  <c r="K1042" i="7"/>
  <c r="J1042" i="7"/>
  <c r="I1042" i="7"/>
  <c r="H1042" i="7"/>
  <c r="G1042" i="7"/>
  <c r="V1041" i="7"/>
  <c r="U1041" i="7"/>
  <c r="T1041" i="7"/>
  <c r="S1041" i="7"/>
  <c r="R1041" i="7"/>
  <c r="Q1041" i="7"/>
  <c r="P1041" i="7"/>
  <c r="O1041" i="7"/>
  <c r="N1041" i="7"/>
  <c r="M1041" i="7"/>
  <c r="L1041" i="7"/>
  <c r="K1041" i="7"/>
  <c r="J1041" i="7"/>
  <c r="I1041" i="7"/>
  <c r="H1041" i="7"/>
  <c r="G1041" i="7"/>
  <c r="V1040" i="7"/>
  <c r="U1040" i="7"/>
  <c r="T1040" i="7"/>
  <c r="S1040" i="7"/>
  <c r="R1040" i="7"/>
  <c r="Q1040" i="7"/>
  <c r="P1040" i="7"/>
  <c r="O1040" i="7"/>
  <c r="N1040" i="7"/>
  <c r="M1040" i="7"/>
  <c r="L1040" i="7"/>
  <c r="K1040" i="7"/>
  <c r="J1040" i="7"/>
  <c r="I1040" i="7"/>
  <c r="H1040" i="7"/>
  <c r="G1040" i="7"/>
  <c r="V1039" i="7"/>
  <c r="V1038" i="7"/>
  <c r="U1038" i="7"/>
  <c r="T1038" i="7"/>
  <c r="S1038" i="7"/>
  <c r="R1038" i="7"/>
  <c r="Q1038" i="7"/>
  <c r="P1038" i="7"/>
  <c r="O1038" i="7"/>
  <c r="N1038" i="7"/>
  <c r="M1038" i="7"/>
  <c r="L1038" i="7"/>
  <c r="K1038" i="7"/>
  <c r="J1038" i="7"/>
  <c r="I1038" i="7"/>
  <c r="H1038" i="7"/>
  <c r="G1038" i="7"/>
  <c r="V1037" i="7"/>
  <c r="U1037" i="7"/>
  <c r="T1037" i="7"/>
  <c r="S1037" i="7"/>
  <c r="R1037" i="7"/>
  <c r="Q1037" i="7"/>
  <c r="P1037" i="7"/>
  <c r="O1037" i="7"/>
  <c r="N1037" i="7"/>
  <c r="M1037" i="7"/>
  <c r="L1037" i="7"/>
  <c r="K1037" i="7"/>
  <c r="J1037" i="7"/>
  <c r="I1037" i="7"/>
  <c r="H1037" i="7"/>
  <c r="G1037" i="7"/>
  <c r="V1035" i="7"/>
  <c r="U1035" i="7"/>
  <c r="T1035" i="7"/>
  <c r="S1035" i="7"/>
  <c r="R1035" i="7"/>
  <c r="Q1035" i="7"/>
  <c r="P1035" i="7"/>
  <c r="O1035" i="7"/>
  <c r="N1035" i="7"/>
  <c r="M1035" i="7"/>
  <c r="L1035" i="7"/>
  <c r="K1035" i="7"/>
  <c r="J1035" i="7"/>
  <c r="I1035" i="7"/>
  <c r="H1035" i="7"/>
  <c r="G1035" i="7"/>
  <c r="V1034" i="7"/>
  <c r="U1034" i="7"/>
  <c r="T1034" i="7"/>
  <c r="S1034" i="7"/>
  <c r="R1034" i="7"/>
  <c r="Q1034" i="7"/>
  <c r="P1034" i="7"/>
  <c r="O1034" i="7"/>
  <c r="N1034" i="7"/>
  <c r="M1034" i="7"/>
  <c r="L1034" i="7"/>
  <c r="K1034" i="7"/>
  <c r="J1034" i="7"/>
  <c r="I1034" i="7"/>
  <c r="H1034" i="7"/>
  <c r="G1034" i="7"/>
  <c r="V1033" i="7"/>
  <c r="U1033" i="7"/>
  <c r="T1033" i="7"/>
  <c r="S1033" i="7"/>
  <c r="R1033" i="7"/>
  <c r="Q1033" i="7"/>
  <c r="P1033" i="7"/>
  <c r="O1033" i="7"/>
  <c r="N1033" i="7"/>
  <c r="M1033" i="7"/>
  <c r="L1033" i="7"/>
  <c r="K1033" i="7"/>
  <c r="J1033" i="7"/>
  <c r="I1033" i="7"/>
  <c r="H1033" i="7"/>
  <c r="G1033" i="7"/>
  <c r="V1031" i="7"/>
  <c r="U1031" i="7"/>
  <c r="T1031" i="7"/>
  <c r="S1031" i="7"/>
  <c r="R1031" i="7"/>
  <c r="Q1031" i="7"/>
  <c r="P1031" i="7"/>
  <c r="O1031" i="7"/>
  <c r="N1031" i="7"/>
  <c r="M1031" i="7"/>
  <c r="L1031" i="7"/>
  <c r="K1031" i="7"/>
  <c r="J1031" i="7"/>
  <c r="I1031" i="7"/>
  <c r="H1031" i="7"/>
  <c r="G1031" i="7"/>
  <c r="V1030" i="7"/>
  <c r="U1030" i="7"/>
  <c r="T1030" i="7"/>
  <c r="S1030" i="7"/>
  <c r="R1030" i="7"/>
  <c r="Q1030" i="7"/>
  <c r="P1030" i="7"/>
  <c r="O1030" i="7"/>
  <c r="N1030" i="7"/>
  <c r="M1030" i="7"/>
  <c r="L1030" i="7"/>
  <c r="L1029" i="7" s="1"/>
  <c r="K1030" i="7"/>
  <c r="J1030" i="7"/>
  <c r="I1030" i="7"/>
  <c r="H1030" i="7"/>
  <c r="G1030" i="7"/>
  <c r="V1028" i="7"/>
  <c r="U1028" i="7"/>
  <c r="T1028" i="7"/>
  <c r="S1028" i="7"/>
  <c r="R1028" i="7"/>
  <c r="Q1028" i="7"/>
  <c r="P1028" i="7"/>
  <c r="O1028" i="7"/>
  <c r="N1028" i="7"/>
  <c r="M1028" i="7"/>
  <c r="L1028" i="7"/>
  <c r="K1028" i="7"/>
  <c r="J1028" i="7"/>
  <c r="I1028" i="7"/>
  <c r="H1028" i="7"/>
  <c r="G1028" i="7"/>
  <c r="V1027" i="7"/>
  <c r="U1027" i="7"/>
  <c r="T1027" i="7"/>
  <c r="S1027" i="7"/>
  <c r="R1027" i="7"/>
  <c r="Q1027" i="7"/>
  <c r="P1027" i="7"/>
  <c r="O1027" i="7"/>
  <c r="N1027" i="7"/>
  <c r="M1027" i="7"/>
  <c r="L1027" i="7"/>
  <c r="K1027" i="7"/>
  <c r="J1027" i="7"/>
  <c r="I1027" i="7"/>
  <c r="H1027" i="7"/>
  <c r="G1027" i="7"/>
  <c r="V1026" i="7"/>
  <c r="U1026" i="7"/>
  <c r="T1026" i="7"/>
  <c r="S1026" i="7"/>
  <c r="R1026" i="7"/>
  <c r="R1025" i="7" s="1"/>
  <c r="Q1026" i="7"/>
  <c r="P1026" i="7"/>
  <c r="O1026" i="7"/>
  <c r="N1026" i="7"/>
  <c r="M1026" i="7"/>
  <c r="L1026" i="7"/>
  <c r="K1026" i="7"/>
  <c r="J1026" i="7"/>
  <c r="I1026" i="7"/>
  <c r="H1026" i="7"/>
  <c r="G1026" i="7"/>
  <c r="V1024" i="7"/>
  <c r="U1024" i="7"/>
  <c r="T1024" i="7"/>
  <c r="S1024" i="7"/>
  <c r="R1024" i="7"/>
  <c r="Q1024" i="7"/>
  <c r="P1024" i="7"/>
  <c r="O1024" i="7"/>
  <c r="N1024" i="7"/>
  <c r="M1024" i="7"/>
  <c r="L1024" i="7"/>
  <c r="K1024" i="7"/>
  <c r="J1024" i="7"/>
  <c r="I1024" i="7"/>
  <c r="H1024" i="7"/>
  <c r="G1024" i="7"/>
  <c r="V1023" i="7"/>
  <c r="U1023" i="7"/>
  <c r="T1023" i="7"/>
  <c r="S1023" i="7"/>
  <c r="R1023" i="7"/>
  <c r="Q1023" i="7"/>
  <c r="P1023" i="7"/>
  <c r="O1023" i="7"/>
  <c r="N1023" i="7"/>
  <c r="M1023" i="7"/>
  <c r="L1023" i="7"/>
  <c r="K1023" i="7"/>
  <c r="J1023" i="7"/>
  <c r="I1023" i="7"/>
  <c r="H1023" i="7"/>
  <c r="G1023" i="7"/>
  <c r="V1020" i="7"/>
  <c r="U1020" i="7"/>
  <c r="T1020" i="7"/>
  <c r="S1020" i="7"/>
  <c r="R1020" i="7"/>
  <c r="Q1020" i="7"/>
  <c r="P1020" i="7"/>
  <c r="O1020" i="7"/>
  <c r="N1020" i="7"/>
  <c r="M1020" i="7"/>
  <c r="L1020" i="7"/>
  <c r="K1020" i="7"/>
  <c r="J1020" i="7"/>
  <c r="I1020" i="7"/>
  <c r="H1020" i="7"/>
  <c r="G1020" i="7"/>
  <c r="V1019" i="7"/>
  <c r="U1019" i="7"/>
  <c r="T1019" i="7"/>
  <c r="S1019" i="7"/>
  <c r="R1019" i="7"/>
  <c r="Q1019" i="7"/>
  <c r="P1019" i="7"/>
  <c r="O1019" i="7"/>
  <c r="N1019" i="7"/>
  <c r="M1019" i="7"/>
  <c r="L1019" i="7"/>
  <c r="K1019" i="7"/>
  <c r="J1019" i="7"/>
  <c r="I1019" i="7"/>
  <c r="H1019" i="7"/>
  <c r="G1019" i="7"/>
  <c r="V1018" i="7"/>
  <c r="U1018" i="7"/>
  <c r="T1018" i="7"/>
  <c r="S1018" i="7"/>
  <c r="R1018" i="7"/>
  <c r="Q1018" i="7"/>
  <c r="P1018" i="7"/>
  <c r="O1018" i="7"/>
  <c r="N1018" i="7"/>
  <c r="M1018" i="7"/>
  <c r="L1018" i="7"/>
  <c r="K1018" i="7"/>
  <c r="J1018" i="7"/>
  <c r="I1018" i="7"/>
  <c r="H1018" i="7"/>
  <c r="G1018"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I1015" i="7"/>
  <c r="H1015" i="7"/>
  <c r="G1015" i="7"/>
  <c r="V1014" i="7"/>
  <c r="U1014" i="7"/>
  <c r="T1014" i="7"/>
  <c r="S1014" i="7"/>
  <c r="R1014" i="7"/>
  <c r="Q1014" i="7"/>
  <c r="P1014" i="7"/>
  <c r="O1014" i="7"/>
  <c r="N1014" i="7"/>
  <c r="M1014" i="7"/>
  <c r="L1014" i="7"/>
  <c r="K1014" i="7"/>
  <c r="J1014" i="7"/>
  <c r="I1014" i="7"/>
  <c r="H1014" i="7"/>
  <c r="G1014" i="7"/>
  <c r="V1012" i="7"/>
  <c r="U1012" i="7"/>
  <c r="T1012" i="7"/>
  <c r="S1012" i="7"/>
  <c r="R1012" i="7"/>
  <c r="Q1012" i="7"/>
  <c r="P1012" i="7"/>
  <c r="O1012" i="7"/>
  <c r="N1012" i="7"/>
  <c r="M1012" i="7"/>
  <c r="L1012" i="7"/>
  <c r="K1012" i="7"/>
  <c r="J1012" i="7"/>
  <c r="I1012" i="7"/>
  <c r="H1012" i="7"/>
  <c r="G1012"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S1004" i="7"/>
  <c r="R1004" i="7"/>
  <c r="Q1004" i="7"/>
  <c r="P1004" i="7"/>
  <c r="O1004" i="7"/>
  <c r="N1004" i="7"/>
  <c r="M1004" i="7"/>
  <c r="L1004" i="7"/>
  <c r="K1004" i="7"/>
  <c r="J1004" i="7"/>
  <c r="I1004" i="7"/>
  <c r="H1004" i="7"/>
  <c r="G1004"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R999" i="7"/>
  <c r="Q999" i="7"/>
  <c r="P999" i="7"/>
  <c r="O999" i="7"/>
  <c r="N999" i="7"/>
  <c r="M999" i="7"/>
  <c r="L999" i="7"/>
  <c r="K999" i="7"/>
  <c r="J999" i="7"/>
  <c r="I999" i="7"/>
  <c r="H999" i="7"/>
  <c r="G999"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5" i="7"/>
  <c r="U995" i="7"/>
  <c r="T995" i="7"/>
  <c r="S995" i="7"/>
  <c r="R995" i="7"/>
  <c r="Q995" i="7"/>
  <c r="P995" i="7"/>
  <c r="O995" i="7"/>
  <c r="N995" i="7"/>
  <c r="M995" i="7"/>
  <c r="L995" i="7"/>
  <c r="K995" i="7"/>
  <c r="J995" i="7"/>
  <c r="I995" i="7"/>
  <c r="H995" i="7"/>
  <c r="G995" i="7"/>
  <c r="V994" i="7"/>
  <c r="U994" i="7"/>
  <c r="T994" i="7"/>
  <c r="S994" i="7"/>
  <c r="R994" i="7"/>
  <c r="Q994" i="7"/>
  <c r="P994" i="7"/>
  <c r="O994" i="7"/>
  <c r="N994" i="7"/>
  <c r="M994" i="7"/>
  <c r="L994" i="7"/>
  <c r="K994" i="7"/>
  <c r="J994" i="7"/>
  <c r="I994" i="7"/>
  <c r="H994" i="7"/>
  <c r="G994"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V988" i="7"/>
  <c r="U988" i="7"/>
  <c r="T988" i="7"/>
  <c r="S988" i="7"/>
  <c r="R988" i="7"/>
  <c r="Q988" i="7"/>
  <c r="P988" i="7"/>
  <c r="O988" i="7"/>
  <c r="N988" i="7"/>
  <c r="M988" i="7"/>
  <c r="L988" i="7"/>
  <c r="K988" i="7"/>
  <c r="J988" i="7"/>
  <c r="I988" i="7"/>
  <c r="H988" i="7"/>
  <c r="G988" i="7"/>
  <c r="V987" i="7"/>
  <c r="U987" i="7"/>
  <c r="T987" i="7"/>
  <c r="S987" i="7"/>
  <c r="R987" i="7"/>
  <c r="Q987" i="7"/>
  <c r="P987" i="7"/>
  <c r="O987" i="7"/>
  <c r="N987" i="7"/>
  <c r="M987" i="7"/>
  <c r="L987" i="7"/>
  <c r="K987" i="7"/>
  <c r="J987" i="7"/>
  <c r="I987" i="7"/>
  <c r="H987" i="7"/>
  <c r="G987" i="7"/>
  <c r="G985" i="7"/>
  <c r="V984" i="7"/>
  <c r="U984" i="7"/>
  <c r="U983" i="7" s="1"/>
  <c r="T984" i="7"/>
  <c r="T983" i="7" s="1"/>
  <c r="S984" i="7"/>
  <c r="R984" i="7"/>
  <c r="Q984" i="7"/>
  <c r="P984" i="7"/>
  <c r="O984" i="7"/>
  <c r="N984" i="7"/>
  <c r="M984" i="7"/>
  <c r="L984" i="7"/>
  <c r="K984" i="7"/>
  <c r="J984" i="7"/>
  <c r="I984" i="7"/>
  <c r="H984" i="7"/>
  <c r="G984" i="7"/>
  <c r="V983" i="7"/>
  <c r="G982" i="7"/>
  <c r="G981" i="7"/>
  <c r="W981" i="7" s="1"/>
  <c r="G980" i="7"/>
  <c r="G978" i="7"/>
  <c r="V977" i="7"/>
  <c r="U977" i="7"/>
  <c r="T977" i="7"/>
  <c r="S977" i="7"/>
  <c r="R977" i="7"/>
  <c r="Q977" i="7"/>
  <c r="P977" i="7"/>
  <c r="O977" i="7"/>
  <c r="N977" i="7"/>
  <c r="M977" i="7"/>
  <c r="L977" i="7"/>
  <c r="K977" i="7"/>
  <c r="J977" i="7"/>
  <c r="I977" i="7"/>
  <c r="H977" i="7"/>
  <c r="G977" i="7"/>
  <c r="V976" i="7"/>
  <c r="U976" i="7"/>
  <c r="T976" i="7"/>
  <c r="S976" i="7"/>
  <c r="R976" i="7"/>
  <c r="Q976" i="7"/>
  <c r="P976" i="7"/>
  <c r="O976" i="7"/>
  <c r="N976" i="7"/>
  <c r="M976" i="7"/>
  <c r="L976" i="7"/>
  <c r="K976" i="7"/>
  <c r="J976" i="7"/>
  <c r="I976" i="7"/>
  <c r="H976" i="7"/>
  <c r="G976" i="7"/>
  <c r="V975" i="7"/>
  <c r="K974" i="7"/>
  <c r="J974" i="7"/>
  <c r="I974" i="7"/>
  <c r="H974" i="7"/>
  <c r="G974" i="7"/>
  <c r="G973" i="7"/>
  <c r="K971" i="7"/>
  <c r="J971" i="7"/>
  <c r="I971" i="7"/>
  <c r="H971" i="7"/>
  <c r="G971" i="7"/>
  <c r="G970" i="7"/>
  <c r="V968" i="7"/>
  <c r="U968" i="7"/>
  <c r="T968" i="7"/>
  <c r="S968" i="7"/>
  <c r="R968" i="7"/>
  <c r="Q968" i="7"/>
  <c r="P968" i="7"/>
  <c r="O968" i="7"/>
  <c r="N968" i="7"/>
  <c r="M968" i="7"/>
  <c r="L968" i="7"/>
  <c r="K968" i="7"/>
  <c r="J968" i="7"/>
  <c r="I968" i="7"/>
  <c r="H968" i="7"/>
  <c r="G968" i="7"/>
  <c r="V967" i="7"/>
  <c r="V964" i="7" s="1"/>
  <c r="U967" i="7"/>
  <c r="U964" i="7" s="1"/>
  <c r="T967" i="7"/>
  <c r="T964" i="7" s="1"/>
  <c r="S967" i="7"/>
  <c r="S964" i="7" s="1"/>
  <c r="R967" i="7"/>
  <c r="R964" i="7" s="1"/>
  <c r="Q967" i="7"/>
  <c r="Q964" i="7" s="1"/>
  <c r="P967" i="7"/>
  <c r="P964" i="7" s="1"/>
  <c r="O967" i="7"/>
  <c r="O964" i="7" s="1"/>
  <c r="N967" i="7"/>
  <c r="N964" i="7" s="1"/>
  <c r="M967" i="7"/>
  <c r="L967" i="7"/>
  <c r="L964" i="7" s="1"/>
  <c r="K967" i="7"/>
  <c r="K964" i="7" s="1"/>
  <c r="J967" i="7"/>
  <c r="J964" i="7" s="1"/>
  <c r="I967" i="7"/>
  <c r="H967" i="7"/>
  <c r="G967" i="7"/>
  <c r="G966" i="7"/>
  <c r="H966" i="7" s="1"/>
  <c r="G965" i="7"/>
  <c r="H965" i="7" s="1"/>
  <c r="K962" i="7"/>
  <c r="J962" i="7"/>
  <c r="I962" i="7"/>
  <c r="I960" i="7" s="1"/>
  <c r="H962" i="7"/>
  <c r="G962" i="7"/>
  <c r="G961" i="7"/>
  <c r="K959" i="7"/>
  <c r="J959" i="7"/>
  <c r="I959" i="7"/>
  <c r="H959" i="7"/>
  <c r="G959" i="7"/>
  <c r="G958" i="7"/>
  <c r="V956" i="7"/>
  <c r="U956" i="7"/>
  <c r="T956" i="7"/>
  <c r="S956" i="7"/>
  <c r="R956" i="7"/>
  <c r="Q956" i="7"/>
  <c r="P956" i="7"/>
  <c r="O956" i="7"/>
  <c r="N956" i="7"/>
  <c r="M956" i="7"/>
  <c r="L956" i="7"/>
  <c r="K956" i="7"/>
  <c r="J956" i="7"/>
  <c r="I956" i="7"/>
  <c r="H956" i="7"/>
  <c r="G956" i="7"/>
  <c r="V955" i="7"/>
  <c r="U955" i="7"/>
  <c r="T955" i="7"/>
  <c r="S955" i="7"/>
  <c r="S952" i="7" s="1"/>
  <c r="R955" i="7"/>
  <c r="Q955" i="7"/>
  <c r="P955" i="7"/>
  <c r="O955" i="7"/>
  <c r="N955" i="7"/>
  <c r="N952" i="7" s="1"/>
  <c r="M955" i="7"/>
  <c r="L955" i="7"/>
  <c r="K955" i="7"/>
  <c r="J955" i="7"/>
  <c r="I955" i="7"/>
  <c r="H955" i="7"/>
  <c r="G955" i="7"/>
  <c r="G954" i="7"/>
  <c r="H954" i="7" s="1"/>
  <c r="G953" i="7"/>
  <c r="H953" i="7" s="1"/>
  <c r="T952" i="7"/>
  <c r="V949" i="7"/>
  <c r="U949" i="7"/>
  <c r="T949" i="7"/>
  <c r="S949" i="7"/>
  <c r="R949" i="7"/>
  <c r="Q949" i="7"/>
  <c r="P949" i="7"/>
  <c r="O949" i="7"/>
  <c r="N949" i="7"/>
  <c r="M949" i="7"/>
  <c r="L949" i="7"/>
  <c r="K949" i="7"/>
  <c r="J949" i="7"/>
  <c r="I949" i="7"/>
  <c r="H949" i="7"/>
  <c r="G949" i="7"/>
  <c r="V948" i="7"/>
  <c r="U948" i="7"/>
  <c r="T948" i="7"/>
  <c r="S948" i="7"/>
  <c r="R948" i="7"/>
  <c r="Q948" i="7"/>
  <c r="P948" i="7"/>
  <c r="O948" i="7"/>
  <c r="N948" i="7"/>
  <c r="M948" i="7"/>
  <c r="L948" i="7"/>
  <c r="K948" i="7"/>
  <c r="J948" i="7"/>
  <c r="I948" i="7"/>
  <c r="H948" i="7"/>
  <c r="G948" i="7"/>
  <c r="V947" i="7"/>
  <c r="G946" i="7"/>
  <c r="G945" i="7"/>
  <c r="G944" i="7"/>
  <c r="G942" i="7"/>
  <c r="H942" i="7" s="1"/>
  <c r="G941" i="7"/>
  <c r="H941" i="7" s="1"/>
  <c r="G939" i="7"/>
  <c r="H939" i="7" s="1"/>
  <c r="G938" i="7"/>
  <c r="H938" i="7" s="1"/>
  <c r="G936" i="7"/>
  <c r="H936" i="7" s="1"/>
  <c r="G935" i="7"/>
  <c r="H935" i="7" s="1"/>
  <c r="L934" i="7"/>
  <c r="G933" i="7"/>
  <c r="H933" i="7" s="1"/>
  <c r="G932" i="7"/>
  <c r="H932" i="7" s="1"/>
  <c r="G930" i="7"/>
  <c r="H930" i="7" s="1"/>
  <c r="G929" i="7"/>
  <c r="H929" i="7" s="1"/>
  <c r="G927" i="7"/>
  <c r="H927" i="7" s="1"/>
  <c r="G926" i="7"/>
  <c r="H926" i="7" s="1"/>
  <c r="G923" i="7"/>
  <c r="H923" i="7" s="1"/>
  <c r="G922" i="7"/>
  <c r="H922" i="7" s="1"/>
  <c r="G921" i="7"/>
  <c r="H921" i="7" s="1"/>
  <c r="O917" i="7"/>
  <c r="G919" i="7"/>
  <c r="H919" i="7" s="1"/>
  <c r="G918" i="7"/>
  <c r="H918" i="7" s="1"/>
  <c r="G916" i="7"/>
  <c r="H916" i="7" s="1"/>
  <c r="G915" i="7"/>
  <c r="H915" i="7" s="1"/>
  <c r="G914" i="7"/>
  <c r="H914" i="7" s="1"/>
  <c r="G912" i="7"/>
  <c r="H912" i="7" s="1"/>
  <c r="G911" i="7"/>
  <c r="H911" i="7" s="1"/>
  <c r="G909" i="7"/>
  <c r="H909" i="7" s="1"/>
  <c r="G908" i="7"/>
  <c r="H908" i="7" s="1"/>
  <c r="G907" i="7"/>
  <c r="H907" i="7" s="1"/>
  <c r="G905" i="7"/>
  <c r="H905" i="7" s="1"/>
  <c r="G904" i="7"/>
  <c r="H904" i="7" s="1"/>
  <c r="G901" i="7"/>
  <c r="H901" i="7" s="1"/>
  <c r="G900" i="7"/>
  <c r="H900" i="7" s="1"/>
  <c r="G899" i="7"/>
  <c r="H899" i="7" s="1"/>
  <c r="G897" i="7"/>
  <c r="H897" i="7" s="1"/>
  <c r="G896" i="7"/>
  <c r="H896" i="7" s="1"/>
  <c r="G895" i="7"/>
  <c r="H895" i="7" s="1"/>
  <c r="G893" i="7"/>
  <c r="H893" i="7" s="1"/>
  <c r="G892" i="7"/>
  <c r="H892" i="7" s="1"/>
  <c r="G891" i="7"/>
  <c r="H891" i="7" s="1"/>
  <c r="G888" i="7"/>
  <c r="H888" i="7" s="1"/>
  <c r="G887" i="7"/>
  <c r="H887" i="7" s="1"/>
  <c r="G886" i="7"/>
  <c r="H886" i="7" s="1"/>
  <c r="G885" i="7"/>
  <c r="H885" i="7" s="1"/>
  <c r="G883" i="7"/>
  <c r="H883" i="7" s="1"/>
  <c r="G882" i="7"/>
  <c r="H882" i="7" s="1"/>
  <c r="G881" i="7"/>
  <c r="H881" i="7" s="1"/>
  <c r="G880" i="7"/>
  <c r="H880" i="7" s="1"/>
  <c r="G878" i="7"/>
  <c r="H878" i="7" s="1"/>
  <c r="G877" i="7"/>
  <c r="H877" i="7" s="1"/>
  <c r="G876" i="7"/>
  <c r="H876" i="7" s="1"/>
  <c r="G875" i="7"/>
  <c r="H875" i="7" s="1"/>
  <c r="V871" i="7"/>
  <c r="U871" i="7"/>
  <c r="U869" i="7" s="1"/>
  <c r="T871" i="7"/>
  <c r="S871" i="7"/>
  <c r="R871" i="7"/>
  <c r="Q871" i="7"/>
  <c r="Q869" i="7" s="1"/>
  <c r="P871" i="7"/>
  <c r="O871" i="7"/>
  <c r="N871" i="7"/>
  <c r="M871" i="7"/>
  <c r="L871" i="7"/>
  <c r="K871" i="7"/>
  <c r="J871" i="7"/>
  <c r="I871" i="7"/>
  <c r="H871" i="7"/>
  <c r="G871" i="7"/>
  <c r="G870" i="7"/>
  <c r="G868" i="7"/>
  <c r="V867" i="7"/>
  <c r="U867" i="7"/>
  <c r="T867" i="7"/>
  <c r="S867" i="7"/>
  <c r="R867" i="7"/>
  <c r="Q867" i="7"/>
  <c r="P867" i="7"/>
  <c r="O867" i="7"/>
  <c r="N867" i="7"/>
  <c r="M867" i="7"/>
  <c r="L867" i="7"/>
  <c r="K867" i="7"/>
  <c r="J867" i="7"/>
  <c r="I867" i="7"/>
  <c r="H867" i="7"/>
  <c r="G867" i="7"/>
  <c r="V866" i="7"/>
  <c r="U866" i="7"/>
  <c r="G865" i="7"/>
  <c r="G1348" i="1"/>
  <c r="T1241" i="7" l="1"/>
  <c r="V1056" i="7"/>
  <c r="L1073" i="7"/>
  <c r="H1029" i="7"/>
  <c r="G979" i="7"/>
  <c r="W980" i="7"/>
  <c r="L1039" i="7"/>
  <c r="I1241" i="7"/>
  <c r="G1348" i="12"/>
  <c r="K1267" i="7"/>
  <c r="V1241" i="7"/>
  <c r="T1029" i="7"/>
  <c r="S1244" i="7"/>
  <c r="P314" i="12"/>
  <c r="M964" i="7"/>
  <c r="O1267" i="7"/>
  <c r="I964" i="7"/>
  <c r="W1716" i="11"/>
  <c r="T1039" i="7"/>
  <c r="R1073" i="7"/>
  <c r="J1056"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0" i="10"/>
  <c r="U1713" i="10"/>
  <c r="U1714" i="10" s="1"/>
  <c r="U1716" i="10" s="1"/>
  <c r="U1690" i="9"/>
  <c r="U1713" i="9"/>
  <c r="U1714" i="9" s="1"/>
  <c r="U1716" i="9" s="1"/>
  <c r="H1176" i="12"/>
  <c r="L1176" i="7"/>
  <c r="M1176" i="7" s="1"/>
  <c r="M993" i="7"/>
  <c r="H1435" i="7"/>
  <c r="H1436" i="7"/>
  <c r="V1376" i="9"/>
  <c r="V1376" i="10"/>
  <c r="H1438" i="7"/>
  <c r="H1440" i="7"/>
  <c r="H1441" i="7"/>
  <c r="H1442" i="7"/>
  <c r="W1374" i="7"/>
  <c r="T1179" i="7"/>
  <c r="G1093" i="7"/>
  <c r="G1102" i="7"/>
  <c r="H1102" i="7"/>
  <c r="W1093" i="9"/>
  <c r="W1372" i="9" s="1"/>
  <c r="W1376" i="9" s="1"/>
  <c r="W1713" i="9" s="1"/>
  <c r="W1093" i="10"/>
  <c r="W1372" i="10" s="1"/>
  <c r="W1376" i="10" s="1"/>
  <c r="W1713" i="10" s="1"/>
  <c r="I1183" i="7"/>
  <c r="I1184" i="12"/>
  <c r="M1183" i="7"/>
  <c r="M1184" i="12"/>
  <c r="Q1183" i="7"/>
  <c r="Q1184" i="12"/>
  <c r="U1183" i="7"/>
  <c r="U1184" i="12"/>
  <c r="J1183" i="7"/>
  <c r="J1184" i="12"/>
  <c r="N1183" i="7"/>
  <c r="N1184" i="12"/>
  <c r="R1183" i="7"/>
  <c r="R1184" i="12"/>
  <c r="V1183" i="7"/>
  <c r="V1184" i="12"/>
  <c r="H1183" i="7"/>
  <c r="L1183" i="7"/>
  <c r="P1183" i="7"/>
  <c r="T1183" i="7"/>
  <c r="G1183" i="7"/>
  <c r="K1183" i="7"/>
  <c r="O1183" i="7"/>
  <c r="S1183" i="7"/>
  <c r="N1062" i="7"/>
  <c r="H1160" i="7"/>
  <c r="I1160" i="7"/>
  <c r="J1160" i="7"/>
  <c r="K1160" i="7"/>
  <c r="V974" i="7"/>
  <c r="V972" i="7" s="1"/>
  <c r="H1156" i="7"/>
  <c r="H1161" i="7"/>
  <c r="I1161" i="7"/>
  <c r="J1161" i="7"/>
  <c r="K1161" i="7"/>
  <c r="S959" i="7"/>
  <c r="S957" i="7" s="1"/>
  <c r="S974" i="7"/>
  <c r="S972" i="7" s="1"/>
  <c r="V959" i="7"/>
  <c r="V957" i="7" s="1"/>
  <c r="U974" i="7"/>
  <c r="U972" i="7" s="1"/>
  <c r="H1162" i="7"/>
  <c r="L959" i="7"/>
  <c r="L957" i="7" s="1"/>
  <c r="P959" i="7"/>
  <c r="P957" i="7" s="1"/>
  <c r="T959" i="7"/>
  <c r="T957" i="7" s="1"/>
  <c r="O974" i="7"/>
  <c r="O972" i="7" s="1"/>
  <c r="M959" i="7"/>
  <c r="M957" i="7" s="1"/>
  <c r="Q959" i="7"/>
  <c r="Q957" i="7" s="1"/>
  <c r="U959" i="7"/>
  <c r="U957" i="7" s="1"/>
  <c r="L974" i="7"/>
  <c r="L972" i="7" s="1"/>
  <c r="P974" i="7"/>
  <c r="P972" i="7" s="1"/>
  <c r="T974" i="7"/>
  <c r="T972" i="7" s="1"/>
  <c r="N959" i="7"/>
  <c r="N957" i="7" s="1"/>
  <c r="R959" i="7"/>
  <c r="R957" i="7" s="1"/>
  <c r="M974" i="7"/>
  <c r="M972" i="7" s="1"/>
  <c r="Q974" i="7"/>
  <c r="Q972" i="7" s="1"/>
  <c r="O959" i="7"/>
  <c r="O957" i="7" s="1"/>
  <c r="N974" i="7"/>
  <c r="N972" i="7" s="1"/>
  <c r="R974" i="7"/>
  <c r="R972" i="7" s="1"/>
  <c r="L1661" i="7"/>
  <c r="L1659" i="7" s="1"/>
  <c r="N1661" i="7"/>
  <c r="N1659" i="7" s="1"/>
  <c r="M1661" i="7"/>
  <c r="M1659" i="7" s="1"/>
  <c r="L1505" i="7"/>
  <c r="N1505" i="7"/>
  <c r="M1505" i="7"/>
  <c r="G1566" i="7"/>
  <c r="M1485" i="7"/>
  <c r="N1644" i="7"/>
  <c r="T1558" i="7"/>
  <c r="T1619" i="7"/>
  <c r="U1626" i="7"/>
  <c r="O1578" i="7"/>
  <c r="J1494" i="7"/>
  <c r="P1629" i="7"/>
  <c r="G1636" i="7"/>
  <c r="H1636" i="7"/>
  <c r="G1541" i="7"/>
  <c r="T869" i="7"/>
  <c r="W895" i="7"/>
  <c r="W900" i="7"/>
  <c r="L910" i="7"/>
  <c r="T910" i="7"/>
  <c r="L925" i="7"/>
  <c r="T925" i="7"/>
  <c r="I894" i="7"/>
  <c r="W899" i="7"/>
  <c r="W905" i="7"/>
  <c r="L906" i="7"/>
  <c r="T906" i="7"/>
  <c r="L917" i="7"/>
  <c r="T917" i="7"/>
  <c r="I925" i="7"/>
  <c r="P931" i="7"/>
  <c r="K934" i="7"/>
  <c r="S934" i="7"/>
  <c r="W936" i="7"/>
  <c r="G947" i="7"/>
  <c r="O947" i="7"/>
  <c r="S947" i="7"/>
  <c r="J952" i="7"/>
  <c r="R952" i="7"/>
  <c r="V952" i="7"/>
  <c r="H957" i="7"/>
  <c r="W961" i="7"/>
  <c r="J960" i="7"/>
  <c r="H969" i="7"/>
  <c r="K972" i="7"/>
  <c r="K975" i="7"/>
  <c r="I979" i="7"/>
  <c r="M979" i="7"/>
  <c r="L986" i="7"/>
  <c r="T986" i="7"/>
  <c r="G1003" i="7"/>
  <c r="O1003" i="7"/>
  <c r="M1013" i="7"/>
  <c r="N1013" i="7"/>
  <c r="V1013" i="7"/>
  <c r="L1022" i="7"/>
  <c r="T1022" i="7"/>
  <c r="G1029" i="7"/>
  <c r="K1029" i="7"/>
  <c r="O1029" i="7"/>
  <c r="S1029" i="7"/>
  <c r="S1032" i="7"/>
  <c r="J1036" i="7"/>
  <c r="R1036" i="7"/>
  <c r="V1036" i="7"/>
  <c r="N1047" i="7"/>
  <c r="V1047" i="7"/>
  <c r="I1050" i="7"/>
  <c r="M1050" i="7"/>
  <c r="M1053" i="7"/>
  <c r="U1053" i="7"/>
  <c r="T1056" i="7"/>
  <c r="M1056" i="7"/>
  <c r="U1056" i="7"/>
  <c r="H1059" i="7"/>
  <c r="P1059" i="7"/>
  <c r="T1059" i="7"/>
  <c r="G1062" i="7"/>
  <c r="O1062" i="7"/>
  <c r="O1073" i="7"/>
  <c r="W1080" i="7"/>
  <c r="H1096" i="7"/>
  <c r="I1096" i="7" s="1"/>
  <c r="I1107" i="7"/>
  <c r="H1151" i="7"/>
  <c r="M1151" i="7"/>
  <c r="Q1151" i="7"/>
  <c r="U1151" i="7"/>
  <c r="L1190" i="7"/>
  <c r="I1214" i="7"/>
  <c r="M1214" i="7"/>
  <c r="U1214" i="7"/>
  <c r="L1218" i="7"/>
  <c r="T1218" i="7"/>
  <c r="H1222" i="7"/>
  <c r="L1222" i="7"/>
  <c r="T1222" i="7"/>
  <c r="P1230" i="7"/>
  <c r="P1234" i="7"/>
  <c r="T1234" i="7"/>
  <c r="N1241" i="7"/>
  <c r="G1241" i="7"/>
  <c r="K1241" i="7"/>
  <c r="N1244" i="7"/>
  <c r="N1249" i="7"/>
  <c r="V1249" i="7"/>
  <c r="H1252" i="7"/>
  <c r="L1252" i="7"/>
  <c r="N1255" i="7"/>
  <c r="Q1261" i="7"/>
  <c r="K1264" i="7"/>
  <c r="S1264" i="7"/>
  <c r="M1267" i="7"/>
  <c r="H1282" i="7"/>
  <c r="H1285" i="7"/>
  <c r="W1285" i="7" s="1"/>
  <c r="I1356" i="7"/>
  <c r="Q1356" i="7"/>
  <c r="M1434" i="7"/>
  <c r="M1693" i="7" s="1"/>
  <c r="S1466" i="7"/>
  <c r="L1485" i="7"/>
  <c r="P1485" i="7"/>
  <c r="I1488" i="7"/>
  <c r="Q1488" i="7"/>
  <c r="N1500" i="7"/>
  <c r="G1503" i="7"/>
  <c r="V1503" i="7"/>
  <c r="L1512" i="7"/>
  <c r="T1512" i="7"/>
  <c r="I1551" i="7"/>
  <c r="Q1551" i="7"/>
  <c r="L1644" i="7"/>
  <c r="O1650" i="7"/>
  <c r="S1650" i="7"/>
  <c r="L1653" i="7"/>
  <c r="T1659" i="7"/>
  <c r="H865" i="7"/>
  <c r="L866" i="7"/>
  <c r="P866" i="7"/>
  <c r="T866" i="7"/>
  <c r="I869" i="7"/>
  <c r="J869" i="7"/>
  <c r="N869" i="7"/>
  <c r="R869" i="7"/>
  <c r="V869" i="7"/>
  <c r="H874" i="7"/>
  <c r="W886" i="7"/>
  <c r="J910" i="7"/>
  <c r="R910" i="7"/>
  <c r="V910" i="7"/>
  <c r="O913" i="7"/>
  <c r="I917" i="7"/>
  <c r="M917" i="7"/>
  <c r="Q917" i="7"/>
  <c r="U917" i="7"/>
  <c r="V928" i="7"/>
  <c r="K928" i="7"/>
  <c r="O928" i="7"/>
  <c r="S928" i="7"/>
  <c r="W930" i="7"/>
  <c r="W935" i="7"/>
  <c r="P934" i="7"/>
  <c r="T934" i="7"/>
  <c r="V940" i="7"/>
  <c r="K940" i="7"/>
  <c r="O940" i="7"/>
  <c r="S940" i="7"/>
  <c r="M945" i="7"/>
  <c r="H947" i="7"/>
  <c r="L947" i="7"/>
  <c r="P947" i="7"/>
  <c r="T947" i="7"/>
  <c r="K952" i="7"/>
  <c r="O952" i="7"/>
  <c r="I957" i="7"/>
  <c r="K960" i="7"/>
  <c r="I969" i="7"/>
  <c r="H972" i="7"/>
  <c r="O975" i="7"/>
  <c r="I975" i="7"/>
  <c r="M975" i="7"/>
  <c r="Q975" i="7"/>
  <c r="U975" i="7"/>
  <c r="Q979" i="7"/>
  <c r="J979" i="7"/>
  <c r="N979" i="7"/>
  <c r="R979" i="7"/>
  <c r="V979" i="7"/>
  <c r="J983" i="7"/>
  <c r="N983" i="7"/>
  <c r="R983" i="7"/>
  <c r="M986" i="7"/>
  <c r="H993" i="7"/>
  <c r="L993" i="7"/>
  <c r="P993" i="7"/>
  <c r="T993" i="7"/>
  <c r="L998" i="7"/>
  <c r="T998" i="7"/>
  <c r="H1003" i="7"/>
  <c r="L1003" i="7"/>
  <c r="P1003" i="7"/>
  <c r="T1003" i="7"/>
  <c r="H1009" i="7"/>
  <c r="L1009" i="7"/>
  <c r="P1009" i="7"/>
  <c r="T1009" i="7"/>
  <c r="G1013" i="7"/>
  <c r="K1013" i="7"/>
  <c r="O1013" i="7"/>
  <c r="S1013" i="7"/>
  <c r="Q1017" i="7"/>
  <c r="M1022" i="7"/>
  <c r="U1022" i="7"/>
  <c r="H1032" i="7"/>
  <c r="L1032" i="7"/>
  <c r="P1032" i="7"/>
  <c r="T1032" i="7"/>
  <c r="O1036" i="7"/>
  <c r="G1044" i="7"/>
  <c r="K1044" i="7"/>
  <c r="O1044" i="7"/>
  <c r="S1044" i="7"/>
  <c r="G1047" i="7"/>
  <c r="K1047" i="7"/>
  <c r="O1047" i="7"/>
  <c r="S1047" i="7"/>
  <c r="J1050" i="7"/>
  <c r="J1053" i="7"/>
  <c r="N1053" i="7"/>
  <c r="R1053" i="7"/>
  <c r="V1053" i="7"/>
  <c r="N1056" i="7"/>
  <c r="R1056" i="7"/>
  <c r="I1059" i="7"/>
  <c r="M1059" i="7"/>
  <c r="U1059" i="7"/>
  <c r="H1062" i="7"/>
  <c r="L1062" i="7"/>
  <c r="P1062" i="7"/>
  <c r="T1062" i="7"/>
  <c r="G1066" i="7"/>
  <c r="K1066" i="7"/>
  <c r="O1066" i="7"/>
  <c r="S1066" i="7"/>
  <c r="H1073" i="7"/>
  <c r="P1073" i="7"/>
  <c r="T1073" i="7"/>
  <c r="W1078" i="7"/>
  <c r="W1082" i="7"/>
  <c r="L1151" i="7"/>
  <c r="N1151" i="7"/>
  <c r="I1190" i="7"/>
  <c r="M1190" i="7"/>
  <c r="Q1190" i="7"/>
  <c r="U1190" i="7"/>
  <c r="O1203" i="7"/>
  <c r="K1208" i="7"/>
  <c r="J1214" i="7"/>
  <c r="N1214" i="7"/>
  <c r="V1214" i="7"/>
  <c r="I1218" i="7"/>
  <c r="Q1218" i="7"/>
  <c r="U1218" i="7"/>
  <c r="M1227" i="7"/>
  <c r="U1227" i="7"/>
  <c r="I1230" i="7"/>
  <c r="M1230" i="7"/>
  <c r="Q1230" i="7"/>
  <c r="U1230" i="7"/>
  <c r="I1234" i="7"/>
  <c r="M1234" i="7"/>
  <c r="Q1234" i="7"/>
  <c r="U1234" i="7"/>
  <c r="H1241" i="7"/>
  <c r="L1241" i="7"/>
  <c r="P1241" i="7"/>
  <c r="P1252" i="7"/>
  <c r="I1252" i="7"/>
  <c r="M1252" i="7"/>
  <c r="Q1252" i="7"/>
  <c r="U1252" i="7"/>
  <c r="K1255" i="7"/>
  <c r="S1255" i="7"/>
  <c r="G1258" i="7"/>
  <c r="K1258" i="7"/>
  <c r="O1258" i="7"/>
  <c r="S1258" i="7"/>
  <c r="I1261" i="7"/>
  <c r="J1261" i="7"/>
  <c r="N1261" i="7"/>
  <c r="R1261" i="7"/>
  <c r="V1261" i="7"/>
  <c r="L1264" i="7"/>
  <c r="T1264" i="7"/>
  <c r="I1267" i="7"/>
  <c r="S1267" i="7"/>
  <c r="J1267" i="7"/>
  <c r="N1267" i="7"/>
  <c r="R1267" i="7"/>
  <c r="V1267" i="7"/>
  <c r="H1271" i="7"/>
  <c r="L1271" i="7"/>
  <c r="P1271" i="7"/>
  <c r="T1271" i="7"/>
  <c r="H1278" i="7"/>
  <c r="W1278" i="7" s="1"/>
  <c r="H1283" i="7"/>
  <c r="H1303" i="7"/>
  <c r="W1303" i="7" s="1"/>
  <c r="H1310" i="7"/>
  <c r="H1351" i="7"/>
  <c r="J1356" i="7"/>
  <c r="N1356" i="7"/>
  <c r="R1356" i="7"/>
  <c r="V1356" i="7"/>
  <c r="W1363" i="7"/>
  <c r="I1463" i="7"/>
  <c r="M1463" i="7"/>
  <c r="Q1463" i="7"/>
  <c r="U1463" i="7"/>
  <c r="N1463" i="7"/>
  <c r="J1470" i="7"/>
  <c r="N1470" i="7"/>
  <c r="R1470" i="7"/>
  <c r="V1470" i="7"/>
  <c r="S1470" i="7"/>
  <c r="T1473" i="7"/>
  <c r="P1473" i="7"/>
  <c r="V1480" i="7"/>
  <c r="U1485" i="7"/>
  <c r="V1522" i="7"/>
  <c r="J1532" i="7"/>
  <c r="N1532" i="7"/>
  <c r="R1532" i="7"/>
  <c r="V1532" i="7"/>
  <c r="I1536" i="7"/>
  <c r="M1536" i="7"/>
  <c r="U1536" i="7"/>
  <c r="K1541" i="7"/>
  <c r="O1541" i="7"/>
  <c r="S1541" i="7"/>
  <c r="V1548" i="7"/>
  <c r="K1548" i="7"/>
  <c r="O1548" i="7"/>
  <c r="S1548" i="7"/>
  <c r="U1566" i="7"/>
  <c r="K1578" i="7"/>
  <c r="M1583" i="7"/>
  <c r="M1581" i="7" s="1"/>
  <c r="U1595" i="7"/>
  <c r="O1595" i="7"/>
  <c r="K1606" i="7"/>
  <c r="O1606" i="7"/>
  <c r="S1606" i="7"/>
  <c r="I1614" i="7"/>
  <c r="U1619" i="7"/>
  <c r="O1622" i="7"/>
  <c r="I1629" i="7"/>
  <c r="M1629" i="7"/>
  <c r="Q1629" i="7"/>
  <c r="U1629" i="7"/>
  <c r="R1633" i="7"/>
  <c r="I1644" i="7"/>
  <c r="M1644" i="7"/>
  <c r="Q1644" i="7"/>
  <c r="U1644" i="7"/>
  <c r="P1659" i="7"/>
  <c r="J866" i="7"/>
  <c r="N866" i="7"/>
  <c r="R866" i="7"/>
  <c r="L869" i="7"/>
  <c r="P869" i="7"/>
  <c r="M874" i="7"/>
  <c r="U874" i="7"/>
  <c r="W888" i="7"/>
  <c r="R890" i="7"/>
  <c r="G910" i="7"/>
  <c r="P910" i="7"/>
  <c r="K917" i="7"/>
  <c r="S917" i="7"/>
  <c r="W919" i="7"/>
  <c r="W933" i="7"/>
  <c r="N934" i="7"/>
  <c r="R934" i="7"/>
  <c r="V934" i="7"/>
  <c r="W938" i="7"/>
  <c r="L937" i="7"/>
  <c r="T937" i="7"/>
  <c r="I937" i="7"/>
  <c r="U937" i="7"/>
  <c r="J947" i="7"/>
  <c r="N947" i="7"/>
  <c r="R947" i="7"/>
  <c r="I952" i="7"/>
  <c r="M952" i="7"/>
  <c r="Q952" i="7"/>
  <c r="U952" i="7"/>
  <c r="K957" i="7"/>
  <c r="W973" i="7"/>
  <c r="J972" i="7"/>
  <c r="G975" i="7"/>
  <c r="S975" i="7"/>
  <c r="W978" i="7"/>
  <c r="H979" i="7"/>
  <c r="L979" i="7"/>
  <c r="P979" i="7"/>
  <c r="T979" i="7"/>
  <c r="H983" i="7"/>
  <c r="L983" i="7"/>
  <c r="P983" i="7"/>
  <c r="U1013" i="7"/>
  <c r="H1017" i="7"/>
  <c r="L1017" i="7"/>
  <c r="P1017" i="7"/>
  <c r="T1017" i="7"/>
  <c r="K1022" i="7"/>
  <c r="O1022" i="7"/>
  <c r="S1022" i="7"/>
  <c r="J1025" i="7"/>
  <c r="N1029" i="7"/>
  <c r="I1036" i="7"/>
  <c r="Q1036" i="7"/>
  <c r="U1036" i="7"/>
  <c r="J1039" i="7"/>
  <c r="N1039" i="7"/>
  <c r="R1039" i="7"/>
  <c r="I1044" i="7"/>
  <c r="M1044" i="7"/>
  <c r="Q1044" i="7"/>
  <c r="U1044" i="7"/>
  <c r="M1047" i="7"/>
  <c r="U1047" i="7"/>
  <c r="H1053" i="7"/>
  <c r="L1053" i="7"/>
  <c r="P1053" i="7"/>
  <c r="T1053" i="7"/>
  <c r="I1066" i="7"/>
  <c r="M1066" i="7"/>
  <c r="Q1066" i="7"/>
  <c r="U1066" i="7"/>
  <c r="J1073" i="7"/>
  <c r="V1073" i="7"/>
  <c r="P1151" i="7"/>
  <c r="T1151" i="7"/>
  <c r="J1198" i="7"/>
  <c r="N1198" i="7"/>
  <c r="R1198" i="7"/>
  <c r="I1203" i="7"/>
  <c r="M1203" i="7"/>
  <c r="Q1203" i="7"/>
  <c r="U1203" i="7"/>
  <c r="H1214" i="7"/>
  <c r="L1214" i="7"/>
  <c r="P1214" i="7"/>
  <c r="T1214" i="7"/>
  <c r="G1218" i="7"/>
  <c r="K1218" i="7"/>
  <c r="S1218" i="7"/>
  <c r="G1222" i="7"/>
  <c r="K1222" i="7"/>
  <c r="O1222" i="7"/>
  <c r="S1222" i="7"/>
  <c r="G1227" i="7"/>
  <c r="K1227" i="7"/>
  <c r="O1227" i="7"/>
  <c r="S1227" i="7"/>
  <c r="G1230" i="7"/>
  <c r="K1230" i="7"/>
  <c r="O1230" i="7"/>
  <c r="S1230" i="7"/>
  <c r="G1234" i="7"/>
  <c r="K1234" i="7"/>
  <c r="O1234" i="7"/>
  <c r="S1234" i="7"/>
  <c r="W1238" i="7"/>
  <c r="J1241" i="7"/>
  <c r="R1241" i="7"/>
  <c r="I1244" i="7"/>
  <c r="M1244" i="7"/>
  <c r="Q1244" i="7"/>
  <c r="U1244" i="7"/>
  <c r="I1249" i="7"/>
  <c r="M1249" i="7"/>
  <c r="Q1249" i="7"/>
  <c r="U1249" i="7"/>
  <c r="G1252" i="7"/>
  <c r="K1252" i="7"/>
  <c r="O1252" i="7"/>
  <c r="S1252" i="7"/>
  <c r="M1255" i="7"/>
  <c r="U1255" i="7"/>
  <c r="I1258" i="7"/>
  <c r="M1258" i="7"/>
  <c r="Q1258" i="7"/>
  <c r="U1258" i="7"/>
  <c r="H1261" i="7"/>
  <c r="L1261" i="7"/>
  <c r="P1261" i="7"/>
  <c r="T1261" i="7"/>
  <c r="N1264" i="7"/>
  <c r="R1264" i="7"/>
  <c r="H1267" i="7"/>
  <c r="L1267" i="7"/>
  <c r="P1267" i="7"/>
  <c r="T1267" i="7"/>
  <c r="J1271" i="7"/>
  <c r="N1271" i="7"/>
  <c r="R1271" i="7"/>
  <c r="V1271" i="7"/>
  <c r="H1280" i="7"/>
  <c r="H1284" i="7"/>
  <c r="H1295" i="7"/>
  <c r="W1295" i="7" s="1"/>
  <c r="G1305" i="7"/>
  <c r="H1318" i="7"/>
  <c r="H1324" i="7"/>
  <c r="W1324" i="7" s="1"/>
  <c r="G1330" i="7"/>
  <c r="H1337" i="7"/>
  <c r="W1337" i="7" s="1"/>
  <c r="H1343" i="7"/>
  <c r="W1343" i="7" s="1"/>
  <c r="H1348" i="7"/>
  <c r="W1348" i="7" s="1"/>
  <c r="H1356" i="7"/>
  <c r="L1356" i="7"/>
  <c r="P1356" i="7"/>
  <c r="T1356" i="7"/>
  <c r="W1361" i="7"/>
  <c r="I1470" i="7"/>
  <c r="M1470" i="7"/>
  <c r="Q1470" i="7"/>
  <c r="U1470" i="7"/>
  <c r="O1491" i="7"/>
  <c r="S1491" i="7"/>
  <c r="N1494" i="7"/>
  <c r="V1494" i="7"/>
  <c r="O1497" i="7"/>
  <c r="S1497" i="7"/>
  <c r="N1522" i="7"/>
  <c r="Q1532" i="7"/>
  <c r="J1548" i="7"/>
  <c r="R1548" i="7"/>
  <c r="L1558" i="7"/>
  <c r="N1563" i="7"/>
  <c r="V1563" i="7"/>
  <c r="L1578" i="7"/>
  <c r="P1578" i="7"/>
  <c r="T1578" i="7"/>
  <c r="Q1581" i="7"/>
  <c r="U1581" i="7"/>
  <c r="V1590" i="7"/>
  <c r="S1619" i="7"/>
  <c r="G1619" i="7"/>
  <c r="J1641" i="7"/>
  <c r="N1641" i="7"/>
  <c r="R1641" i="7"/>
  <c r="V1641" i="7"/>
  <c r="O1641" i="7"/>
  <c r="K1644" i="7"/>
  <c r="O1644" i="7"/>
  <c r="S1644" i="7"/>
  <c r="K866" i="7"/>
  <c r="O866" i="7"/>
  <c r="S866" i="7"/>
  <c r="H868" i="7"/>
  <c r="H866" i="7" s="1"/>
  <c r="W877" i="7"/>
  <c r="W882" i="7"/>
  <c r="P906" i="7"/>
  <c r="P917" i="7"/>
  <c r="L931" i="7"/>
  <c r="T931" i="7"/>
  <c r="O934" i="7"/>
  <c r="K944" i="7"/>
  <c r="W944" i="7" s="1"/>
  <c r="K947" i="7"/>
  <c r="L975" i="7"/>
  <c r="P975" i="7"/>
  <c r="U979" i="7"/>
  <c r="I983" i="7"/>
  <c r="M983" i="7"/>
  <c r="Q983" i="7"/>
  <c r="H986" i="7"/>
  <c r="P986" i="7"/>
  <c r="O993" i="7"/>
  <c r="K998" i="7"/>
  <c r="O998" i="7"/>
  <c r="K1003" i="7"/>
  <c r="S1003" i="7"/>
  <c r="K1009" i="7"/>
  <c r="O1009" i="7"/>
  <c r="S1009" i="7"/>
  <c r="J1013" i="7"/>
  <c r="R1013" i="7"/>
  <c r="I1017" i="7"/>
  <c r="M1017" i="7"/>
  <c r="U1017" i="7"/>
  <c r="H1022" i="7"/>
  <c r="P1022" i="7"/>
  <c r="K1032" i="7"/>
  <c r="M1036" i="7"/>
  <c r="N1036" i="7"/>
  <c r="J1047" i="7"/>
  <c r="R1047" i="7"/>
  <c r="Q1050" i="7"/>
  <c r="U1050" i="7"/>
  <c r="I1053" i="7"/>
  <c r="Q1053" i="7"/>
  <c r="I1056" i="7"/>
  <c r="Q1056" i="7"/>
  <c r="L1059" i="7"/>
  <c r="K1062" i="7"/>
  <c r="S1062" i="7"/>
  <c r="J1066" i="7"/>
  <c r="K1073" i="7"/>
  <c r="S1073" i="7"/>
  <c r="G1109" i="7"/>
  <c r="I1151" i="7"/>
  <c r="Q1214" i="7"/>
  <c r="H1218" i="7"/>
  <c r="P1218" i="7"/>
  <c r="P1222" i="7"/>
  <c r="H1227" i="7"/>
  <c r="L1227" i="7"/>
  <c r="P1227" i="7"/>
  <c r="T1227" i="7"/>
  <c r="H1230" i="7"/>
  <c r="T1230" i="7"/>
  <c r="J1249" i="7"/>
  <c r="R1249" i="7"/>
  <c r="T1252" i="7"/>
  <c r="J1255" i="7"/>
  <c r="R1255" i="7"/>
  <c r="V1255" i="7"/>
  <c r="G1264" i="7"/>
  <c r="O1264" i="7"/>
  <c r="U1267" i="7"/>
  <c r="G1271" i="7"/>
  <c r="K1271" i="7"/>
  <c r="O1271" i="7"/>
  <c r="S1271" i="7"/>
  <c r="H1297" i="7"/>
  <c r="W1297" i="7" s="1"/>
  <c r="H1314" i="7"/>
  <c r="H1320" i="7"/>
  <c r="H1325" i="7"/>
  <c r="W1325" i="7" s="1"/>
  <c r="H1338" i="7"/>
  <c r="W1338" i="7" s="1"/>
  <c r="M1356" i="7"/>
  <c r="U1356" i="7"/>
  <c r="W1362" i="7"/>
  <c r="U1434" i="7"/>
  <c r="U1693" i="7" s="1"/>
  <c r="O1466" i="7"/>
  <c r="T1485" i="7"/>
  <c r="M1488" i="7"/>
  <c r="U1488" i="7"/>
  <c r="R1494" i="7"/>
  <c r="J1500" i="7"/>
  <c r="R1500" i="7"/>
  <c r="V1500" i="7"/>
  <c r="P1512" i="7"/>
  <c r="M1551" i="7"/>
  <c r="U1551" i="7"/>
  <c r="V1569" i="7"/>
  <c r="G1572" i="7"/>
  <c r="K1626" i="7"/>
  <c r="S1626" i="7"/>
  <c r="J1629" i="7"/>
  <c r="J1633" i="7"/>
  <c r="N1633" i="7"/>
  <c r="V1633" i="7"/>
  <c r="P1644" i="7"/>
  <c r="T1644" i="7"/>
  <c r="K1650" i="7"/>
  <c r="P1653" i="7"/>
  <c r="T1653" i="7"/>
  <c r="K1659" i="7"/>
  <c r="I866" i="7"/>
  <c r="M866" i="7"/>
  <c r="Q866" i="7"/>
  <c r="M869" i="7"/>
  <c r="K869" i="7"/>
  <c r="O869" i="7"/>
  <c r="S869" i="7"/>
  <c r="W880" i="7"/>
  <c r="W885" i="7"/>
  <c r="W891" i="7"/>
  <c r="W896" i="7"/>
  <c r="I903" i="7"/>
  <c r="Q903" i="7"/>
  <c r="N903" i="7"/>
  <c r="R903" i="7"/>
  <c r="N910" i="7"/>
  <c r="J917" i="7"/>
  <c r="N917" i="7"/>
  <c r="R917" i="7"/>
  <c r="V917" i="7"/>
  <c r="W921" i="7"/>
  <c r="W927" i="7"/>
  <c r="W929" i="7"/>
  <c r="J931" i="7"/>
  <c r="N931" i="7"/>
  <c r="R931" i="7"/>
  <c r="V931" i="7"/>
  <c r="S931" i="7"/>
  <c r="G934" i="7"/>
  <c r="W939" i="7"/>
  <c r="W946" i="7"/>
  <c r="I947" i="7"/>
  <c r="M947" i="7"/>
  <c r="Q947" i="7"/>
  <c r="U947" i="7"/>
  <c r="L952" i="7"/>
  <c r="P952" i="7"/>
  <c r="J957" i="7"/>
  <c r="W970" i="7"/>
  <c r="J969" i="7"/>
  <c r="I972" i="7"/>
  <c r="J975" i="7"/>
  <c r="N975" i="7"/>
  <c r="R975" i="7"/>
  <c r="K979" i="7"/>
  <c r="O979" i="7"/>
  <c r="S979" i="7"/>
  <c r="W982" i="7"/>
  <c r="G983" i="7"/>
  <c r="K983" i="7"/>
  <c r="O983" i="7"/>
  <c r="S983" i="7"/>
  <c r="W985" i="7"/>
  <c r="I998" i="7"/>
  <c r="M998" i="7"/>
  <c r="Q998" i="7"/>
  <c r="U998" i="7"/>
  <c r="I1009" i="7"/>
  <c r="M1009" i="7"/>
  <c r="Q1009" i="7"/>
  <c r="U1009" i="7"/>
  <c r="G1022" i="7"/>
  <c r="J1022" i="7"/>
  <c r="N1022" i="7"/>
  <c r="R1022" i="7"/>
  <c r="V1022" i="7"/>
  <c r="I1025" i="7"/>
  <c r="M1025" i="7"/>
  <c r="Q1025" i="7"/>
  <c r="U1025" i="7"/>
  <c r="P1029" i="7"/>
  <c r="I1029" i="7"/>
  <c r="M1029" i="7"/>
  <c r="Q1029" i="7"/>
  <c r="U1029" i="7"/>
  <c r="M1032" i="7"/>
  <c r="U1032" i="7"/>
  <c r="H1036" i="7"/>
  <c r="L1036" i="7"/>
  <c r="P1036" i="7"/>
  <c r="T1036" i="7"/>
  <c r="I1039" i="7"/>
  <c r="M1039" i="7"/>
  <c r="Q1039" i="7"/>
  <c r="U1039" i="7"/>
  <c r="H1044" i="7"/>
  <c r="P1044" i="7"/>
  <c r="T1044" i="7"/>
  <c r="H1047" i="7"/>
  <c r="L1047" i="7"/>
  <c r="P1047" i="7"/>
  <c r="T1047" i="7"/>
  <c r="G1050" i="7"/>
  <c r="K1050" i="7"/>
  <c r="O1050" i="7"/>
  <c r="S1050" i="7"/>
  <c r="O1053" i="7"/>
  <c r="G1056" i="7"/>
  <c r="K1056" i="7"/>
  <c r="O1056" i="7"/>
  <c r="S1056" i="7"/>
  <c r="J1059" i="7"/>
  <c r="N1059" i="7"/>
  <c r="R1059" i="7"/>
  <c r="V1059" i="7"/>
  <c r="N1073" i="7"/>
  <c r="I1106" i="7"/>
  <c r="J1106" i="7" s="1"/>
  <c r="G1151" i="7"/>
  <c r="K1151" i="7"/>
  <c r="O1151" i="7"/>
  <c r="S1151" i="7"/>
  <c r="O1178" i="7"/>
  <c r="O1178" i="12" s="1"/>
  <c r="I1198" i="7"/>
  <c r="M1198" i="7"/>
  <c r="Q1198" i="7"/>
  <c r="U1198" i="7"/>
  <c r="L1208" i="7"/>
  <c r="T1208" i="7"/>
  <c r="O1218" i="7"/>
  <c r="J1218" i="7"/>
  <c r="N1218" i="7"/>
  <c r="R1218" i="7"/>
  <c r="V1218" i="7"/>
  <c r="J1222" i="7"/>
  <c r="N1222" i="7"/>
  <c r="R1222" i="7"/>
  <c r="V1222" i="7"/>
  <c r="J1227" i="7"/>
  <c r="N1227" i="7"/>
  <c r="R1227" i="7"/>
  <c r="V1227" i="7"/>
  <c r="M1241" i="7"/>
  <c r="Q1241" i="7"/>
  <c r="H1249" i="7"/>
  <c r="L1249" i="7"/>
  <c r="P1249" i="7"/>
  <c r="T1249" i="7"/>
  <c r="J1252" i="7"/>
  <c r="N1252" i="7"/>
  <c r="R1252" i="7"/>
  <c r="H1255" i="7"/>
  <c r="L1255" i="7"/>
  <c r="P1255" i="7"/>
  <c r="T1255" i="7"/>
  <c r="H1258" i="7"/>
  <c r="L1258" i="7"/>
  <c r="P1258" i="7"/>
  <c r="T1258" i="7"/>
  <c r="J1264" i="7"/>
  <c r="I1264" i="7"/>
  <c r="M1264" i="7"/>
  <c r="Q1264" i="7"/>
  <c r="U1264" i="7"/>
  <c r="H1279" i="7"/>
  <c r="H1288" i="7"/>
  <c r="H1299" i="7"/>
  <c r="W1299" i="7" s="1"/>
  <c r="H1306" i="7"/>
  <c r="H1311" i="7"/>
  <c r="W1311" i="7" s="1"/>
  <c r="H1329" i="7"/>
  <c r="H1335" i="7"/>
  <c r="H1347" i="7"/>
  <c r="W1365" i="7"/>
  <c r="J1485" i="7"/>
  <c r="N1485" i="7"/>
  <c r="R1485" i="7"/>
  <c r="V1485" i="7"/>
  <c r="T1488" i="7"/>
  <c r="L1488" i="7"/>
  <c r="P1500" i="7"/>
  <c r="H1541" i="7"/>
  <c r="S1551" i="7"/>
  <c r="I1555" i="7"/>
  <c r="Q1555" i="7"/>
  <c r="L1569" i="7"/>
  <c r="T1569" i="7"/>
  <c r="J1572" i="7"/>
  <c r="N1572" i="7"/>
  <c r="R1572" i="7"/>
  <c r="V1572" i="7"/>
  <c r="R1575" i="7"/>
  <c r="K1575" i="7"/>
  <c r="O1575" i="7"/>
  <c r="S1575" i="7"/>
  <c r="M1614" i="7"/>
  <c r="I1626" i="7"/>
  <c r="M1626" i="7"/>
  <c r="Q1626" i="7"/>
  <c r="V1644" i="7"/>
  <c r="I1650" i="7"/>
  <c r="M1650" i="7"/>
  <c r="Q1650" i="7"/>
  <c r="U1650" i="7"/>
  <c r="V1650" i="7"/>
  <c r="L1656" i="7"/>
  <c r="P1656" i="7"/>
  <c r="T1656" i="7"/>
  <c r="R1659" i="7"/>
  <c r="V1659" i="7"/>
  <c r="M894" i="7"/>
  <c r="W1074" i="7"/>
  <c r="W1075" i="7"/>
  <c r="G1144" i="7"/>
  <c r="W1201" i="7"/>
  <c r="W1202" i="7"/>
  <c r="G1292" i="7"/>
  <c r="T1439" i="7"/>
  <c r="T1699" i="7" s="1"/>
  <c r="G884" i="7"/>
  <c r="K884" i="7"/>
  <c r="O884" i="7"/>
  <c r="S884" i="7"/>
  <c r="J906" i="7"/>
  <c r="N906" i="7"/>
  <c r="R906" i="7"/>
  <c r="V906" i="7"/>
  <c r="I910" i="7"/>
  <c r="M910" i="7"/>
  <c r="Q910" i="7"/>
  <c r="U910" i="7"/>
  <c r="J913" i="7"/>
  <c r="N913" i="7"/>
  <c r="R913" i="7"/>
  <c r="V913" i="7"/>
  <c r="S913" i="7"/>
  <c r="K925" i="7"/>
  <c r="O925" i="7"/>
  <c r="S925" i="7"/>
  <c r="M928" i="7"/>
  <c r="U928" i="7"/>
  <c r="J940" i="7"/>
  <c r="N940" i="7"/>
  <c r="R940" i="7"/>
  <c r="G1077" i="7"/>
  <c r="G1281" i="7"/>
  <c r="P1488" i="7"/>
  <c r="I1500" i="7"/>
  <c r="M1500" i="7"/>
  <c r="Q1500" i="7"/>
  <c r="U1500" i="7"/>
  <c r="O1581" i="7"/>
  <c r="S1581" i="7"/>
  <c r="M1641" i="7"/>
  <c r="I1480" i="7"/>
  <c r="Q1480" i="7"/>
  <c r="S879" i="7"/>
  <c r="J890" i="7"/>
  <c r="Q898" i="7"/>
  <c r="J903" i="7"/>
  <c r="V903" i="7"/>
  <c r="K910" i="7"/>
  <c r="O910" i="7"/>
  <c r="S910" i="7"/>
  <c r="M925" i="7"/>
  <c r="Q925" i="7"/>
  <c r="J928" i="7"/>
  <c r="N928" i="7"/>
  <c r="R928" i="7"/>
  <c r="K931" i="7"/>
  <c r="O931" i="7"/>
  <c r="K937" i="7"/>
  <c r="O937" i="7"/>
  <c r="S937" i="7"/>
  <c r="L940" i="7"/>
  <c r="P940" i="7"/>
  <c r="T940" i="7"/>
  <c r="M940" i="7"/>
  <c r="U940" i="7"/>
  <c r="W995" i="7"/>
  <c r="G1342" i="7"/>
  <c r="G1491" i="7"/>
  <c r="K1500" i="7"/>
  <c r="O1500" i="7"/>
  <c r="S1500" i="7"/>
  <c r="K1522" i="7"/>
  <c r="O1522" i="7"/>
  <c r="S1522" i="7"/>
  <c r="K1439" i="7"/>
  <c r="K1699" i="7" s="1"/>
  <c r="O1439" i="7"/>
  <c r="O1699" i="7" s="1"/>
  <c r="S1439" i="7"/>
  <c r="S1699" i="7" s="1"/>
  <c r="O1444" i="7"/>
  <c r="J1450" i="7"/>
  <c r="I1454" i="7"/>
  <c r="M1454" i="7"/>
  <c r="Q1454" i="7"/>
  <c r="U1454" i="7"/>
  <c r="J1463" i="7"/>
  <c r="R1463" i="7"/>
  <c r="V1463" i="7"/>
  <c r="N1477" i="7"/>
  <c r="R1477" i="7"/>
  <c r="V1477" i="7"/>
  <c r="J1480" i="7"/>
  <c r="N1480" i="7"/>
  <c r="R1480" i="7"/>
  <c r="J1488" i="7"/>
  <c r="N1488" i="7"/>
  <c r="R1488" i="7"/>
  <c r="V1488" i="7"/>
  <c r="J1522" i="7"/>
  <c r="I1528" i="7"/>
  <c r="M1541" i="7"/>
  <c r="Q1541" i="7"/>
  <c r="U1541" i="7"/>
  <c r="N1548" i="7"/>
  <c r="O1551" i="7"/>
  <c r="N1558" i="7"/>
  <c r="V1558" i="7"/>
  <c r="I1563" i="7"/>
  <c r="M1563" i="7"/>
  <c r="Q1563" i="7"/>
  <c r="U1563" i="7"/>
  <c r="K1569" i="7"/>
  <c r="O1569" i="7"/>
  <c r="S1569" i="7"/>
  <c r="I1606" i="7"/>
  <c r="M1606" i="7"/>
  <c r="Q1606" i="7"/>
  <c r="U1606" i="7"/>
  <c r="J1610" i="7"/>
  <c r="N1610" i="7"/>
  <c r="R1610" i="7"/>
  <c r="V1610" i="7"/>
  <c r="K1610" i="7"/>
  <c r="O1610" i="7"/>
  <c r="S1610" i="7"/>
  <c r="J1626" i="7"/>
  <c r="N1629" i="7"/>
  <c r="R1629" i="7"/>
  <c r="V1629" i="7"/>
  <c r="J1647" i="7"/>
  <c r="N1647" i="7"/>
  <c r="R1647" i="7"/>
  <c r="V1647" i="7"/>
  <c r="I1653" i="7"/>
  <c r="M1653" i="7"/>
  <c r="Q1653" i="7"/>
  <c r="U1653" i="7"/>
  <c r="K1656" i="7"/>
  <c r="O1656" i="7"/>
  <c r="S1656" i="7"/>
  <c r="N1450" i="7"/>
  <c r="R1450" i="7"/>
  <c r="V1450" i="7"/>
  <c r="J1458" i="7"/>
  <c r="N1458" i="7"/>
  <c r="K1470" i="7"/>
  <c r="O1470" i="7"/>
  <c r="L1473" i="7"/>
  <c r="I1485" i="7"/>
  <c r="Q1485" i="7"/>
  <c r="K1494" i="7"/>
  <c r="O1494" i="7"/>
  <c r="S1494" i="7"/>
  <c r="I1497" i="7"/>
  <c r="M1497" i="7"/>
  <c r="Q1497" i="7"/>
  <c r="U1497" i="7"/>
  <c r="R1503" i="7"/>
  <c r="R1544" i="7"/>
  <c r="L1563" i="7"/>
  <c r="S1578" i="7"/>
  <c r="K1590" i="7"/>
  <c r="O1590" i="7"/>
  <c r="S1590" i="7"/>
  <c r="R1600" i="7"/>
  <c r="J1606" i="7"/>
  <c r="N1606" i="7"/>
  <c r="R1606" i="7"/>
  <c r="V1606" i="7"/>
  <c r="Q1614" i="7"/>
  <c r="U1614" i="7"/>
  <c r="G1622" i="7"/>
  <c r="M1622" i="7"/>
  <c r="Q1622" i="7"/>
  <c r="U1622" i="7"/>
  <c r="L1629" i="7"/>
  <c r="T1629" i="7"/>
  <c r="K1633" i="7"/>
  <c r="O1633" i="7"/>
  <c r="S1633" i="7"/>
  <c r="G1647" i="7"/>
  <c r="L1647" i="7"/>
  <c r="P1647" i="7"/>
  <c r="T1647" i="7"/>
  <c r="I1656" i="7"/>
  <c r="M1656" i="7"/>
  <c r="Q1656" i="7"/>
  <c r="U1656" i="7"/>
  <c r="R1656" i="7"/>
  <c r="V1656" i="7"/>
  <c r="I879" i="7"/>
  <c r="Q879" i="7"/>
  <c r="I890" i="7"/>
  <c r="Q890" i="7"/>
  <c r="K894" i="7"/>
  <c r="P928" i="7"/>
  <c r="M937" i="7"/>
  <c r="K1463" i="7"/>
  <c r="S1463" i="7"/>
  <c r="K1466" i="7"/>
  <c r="N890" i="7"/>
  <c r="Q894" i="7"/>
  <c r="U894" i="7"/>
  <c r="J894" i="7"/>
  <c r="N894" i="7"/>
  <c r="R894" i="7"/>
  <c r="V894" i="7"/>
  <c r="I898" i="7"/>
  <c r="M898" i="7"/>
  <c r="U898" i="7"/>
  <c r="K913" i="7"/>
  <c r="U925" i="7"/>
  <c r="L945" i="7"/>
  <c r="N945" i="7"/>
  <c r="W958" i="7"/>
  <c r="G957" i="7"/>
  <c r="G1116" i="7"/>
  <c r="W1193" i="7"/>
  <c r="W1194" i="7"/>
  <c r="W1195" i="7"/>
  <c r="G1315" i="7"/>
  <c r="K1434" i="7"/>
  <c r="K1693" i="7" s="1"/>
  <c r="S1434" i="7"/>
  <c r="S1693" i="7" s="1"/>
  <c r="J1454" i="7"/>
  <c r="N1454" i="7"/>
  <c r="V1454" i="7"/>
  <c r="I1477" i="7"/>
  <c r="M1477" i="7"/>
  <c r="Q1477" i="7"/>
  <c r="U1477" i="7"/>
  <c r="K1488" i="7"/>
  <c r="O1488" i="7"/>
  <c r="S1488" i="7"/>
  <c r="L1522" i="7"/>
  <c r="G931" i="7"/>
  <c r="G1470" i="7"/>
  <c r="M879" i="7"/>
  <c r="U879" i="7"/>
  <c r="M890" i="7"/>
  <c r="U890" i="7"/>
  <c r="O894" i="7"/>
  <c r="S894" i="7"/>
  <c r="L928" i="7"/>
  <c r="T928" i="7"/>
  <c r="Q937" i="7"/>
  <c r="G1296" i="7"/>
  <c r="K1444" i="7"/>
  <c r="V1458" i="7"/>
  <c r="O1463" i="7"/>
  <c r="N1544" i="7"/>
  <c r="L874" i="7"/>
  <c r="P874" i="7"/>
  <c r="T874" i="7"/>
  <c r="O879" i="7"/>
  <c r="J884" i="7"/>
  <c r="N884" i="7"/>
  <c r="R884" i="7"/>
  <c r="V884" i="7"/>
  <c r="H1170" i="7"/>
  <c r="G1364" i="7"/>
  <c r="K1480" i="7"/>
  <c r="O1480" i="7"/>
  <c r="S1480" i="7"/>
  <c r="K1619" i="7"/>
  <c r="O1619" i="7"/>
  <c r="K903" i="7"/>
  <c r="O903" i="7"/>
  <c r="S903" i="7"/>
  <c r="K920" i="7"/>
  <c r="O920" i="7"/>
  <c r="S920" i="7"/>
  <c r="J925" i="7"/>
  <c r="N925" i="7"/>
  <c r="R925" i="7"/>
  <c r="V925" i="7"/>
  <c r="I928" i="7"/>
  <c r="Q928" i="7"/>
  <c r="I931" i="7"/>
  <c r="M931" i="7"/>
  <c r="Q931" i="7"/>
  <c r="U931" i="7"/>
  <c r="J937" i="7"/>
  <c r="N937" i="7"/>
  <c r="R937" i="7"/>
  <c r="V937" i="7"/>
  <c r="I940" i="7"/>
  <c r="Q940" i="7"/>
  <c r="W1005" i="7"/>
  <c r="W1037" i="7"/>
  <c r="W1038" i="7"/>
  <c r="J1175" i="7"/>
  <c r="L1439" i="7"/>
  <c r="L1699" i="7" s="1"/>
  <c r="L1444" i="7"/>
  <c r="P1444" i="7"/>
  <c r="T1444" i="7"/>
  <c r="I1444" i="7"/>
  <c r="M1444" i="7"/>
  <c r="Q1444" i="7"/>
  <c r="U1444" i="7"/>
  <c r="S1444" i="7"/>
  <c r="J1477" i="7"/>
  <c r="M1480" i="7"/>
  <c r="U1480" i="7"/>
  <c r="K1491" i="7"/>
  <c r="I1494" i="7"/>
  <c r="M1494" i="7"/>
  <c r="Q1494" i="7"/>
  <c r="U1494" i="7"/>
  <c r="O1517" i="7"/>
  <c r="J1536" i="7"/>
  <c r="N1536" i="7"/>
  <c r="R1536" i="7"/>
  <c r="V1536" i="7"/>
  <c r="K1536" i="7"/>
  <c r="O1536" i="7"/>
  <c r="S1536" i="7"/>
  <c r="G1536" i="7"/>
  <c r="K1555" i="7"/>
  <c r="O1555" i="7"/>
  <c r="S1555" i="7"/>
  <c r="K1563" i="7"/>
  <c r="O1563" i="7"/>
  <c r="S1563" i="7"/>
  <c r="M1595" i="7"/>
  <c r="Q1595" i="7"/>
  <c r="L1633" i="7"/>
  <c r="P1633" i="7"/>
  <c r="T1633" i="7"/>
  <c r="J1656" i="7"/>
  <c r="N1656" i="7"/>
  <c r="M903" i="7"/>
  <c r="U903" i="7"/>
  <c r="I913" i="7"/>
  <c r="M913" i="7"/>
  <c r="Q913" i="7"/>
  <c r="U913" i="7"/>
  <c r="I920" i="7"/>
  <c r="M920" i="7"/>
  <c r="Q920" i="7"/>
  <c r="U920" i="7"/>
  <c r="W1049" i="7"/>
  <c r="W1054" i="7"/>
  <c r="W1055" i="7"/>
  <c r="H1175" i="7"/>
  <c r="W1209" i="7"/>
  <c r="W1210" i="7"/>
  <c r="G1300" i="7"/>
  <c r="O1434" i="7"/>
  <c r="O1693" i="7" s="1"/>
  <c r="I1434" i="7"/>
  <c r="I1693" i="7" s="1"/>
  <c r="Q1434" i="7"/>
  <c r="Q1693" i="7" s="1"/>
  <c r="R1454" i="7"/>
  <c r="R1458" i="7"/>
  <c r="I1473" i="7"/>
  <c r="M1473" i="7"/>
  <c r="Q1473" i="7"/>
  <c r="U1473" i="7"/>
  <c r="K1532" i="7"/>
  <c r="O1532" i="7"/>
  <c r="S1532" i="7"/>
  <c r="M1578" i="7"/>
  <c r="Q1578" i="7"/>
  <c r="U1578" i="7"/>
  <c r="O1626" i="7"/>
  <c r="G1507" i="7"/>
  <c r="K1517" i="7"/>
  <c r="R1522" i="7"/>
  <c r="K1528" i="7"/>
  <c r="O1528" i="7"/>
  <c r="S1528" i="7"/>
  <c r="I1532" i="7"/>
  <c r="M1532" i="7"/>
  <c r="U1532" i="7"/>
  <c r="J1544" i="7"/>
  <c r="V1544" i="7"/>
  <c r="I1548" i="7"/>
  <c r="M1548" i="7"/>
  <c r="Q1548" i="7"/>
  <c r="U1548" i="7"/>
  <c r="P1558" i="7"/>
  <c r="P1563" i="7"/>
  <c r="T1563" i="7"/>
  <c r="L1566" i="7"/>
  <c r="P1566" i="7"/>
  <c r="T1566" i="7"/>
  <c r="I1566" i="7"/>
  <c r="M1566" i="7"/>
  <c r="Q1566" i="7"/>
  <c r="I1569" i="7"/>
  <c r="M1569" i="7"/>
  <c r="Q1569" i="7"/>
  <c r="U1569" i="7"/>
  <c r="K1572" i="7"/>
  <c r="O1572" i="7"/>
  <c r="S1572" i="7"/>
  <c r="J1614" i="7"/>
  <c r="N1614" i="7"/>
  <c r="R1614" i="7"/>
  <c r="V1614" i="7"/>
  <c r="K1614" i="7"/>
  <c r="S1614" i="7"/>
  <c r="L1619" i="7"/>
  <c r="P1619" i="7"/>
  <c r="I1619" i="7"/>
  <c r="M1619" i="7"/>
  <c r="Q1619" i="7"/>
  <c r="J1622" i="7"/>
  <c r="N1622" i="7"/>
  <c r="R1622" i="7"/>
  <c r="V1622" i="7"/>
  <c r="L1626" i="7"/>
  <c r="P1626" i="7"/>
  <c r="T1626" i="7"/>
  <c r="K1629" i="7"/>
  <c r="O1629" i="7"/>
  <c r="S1629" i="7"/>
  <c r="I1633" i="7"/>
  <c r="M1633" i="7"/>
  <c r="Q1633" i="7"/>
  <c r="U1633" i="7"/>
  <c r="J1653" i="7"/>
  <c r="N1653" i="7"/>
  <c r="R1653" i="7"/>
  <c r="V1653" i="7"/>
  <c r="K1653" i="7"/>
  <c r="O1653" i="7"/>
  <c r="S1653" i="7"/>
  <c r="V1512" i="7"/>
  <c r="S1517" i="7"/>
  <c r="M1528" i="7"/>
  <c r="Q1528" i="7"/>
  <c r="U1528" i="7"/>
  <c r="Q1536" i="7"/>
  <c r="J1551" i="7"/>
  <c r="N1551" i="7"/>
  <c r="R1551" i="7"/>
  <c r="V1551" i="7"/>
  <c r="K1551" i="7"/>
  <c r="I1572" i="7"/>
  <c r="M1572" i="7"/>
  <c r="Q1572" i="7"/>
  <c r="U1572" i="7"/>
  <c r="N1575" i="7"/>
  <c r="R1581" i="7"/>
  <c r="V1581" i="7"/>
  <c r="J1595" i="7"/>
  <c r="I1600" i="7"/>
  <c r="M1600" i="7"/>
  <c r="Q1600" i="7"/>
  <c r="U1600" i="7"/>
  <c r="N1600" i="7"/>
  <c r="I1641" i="7"/>
  <c r="Q1641" i="7"/>
  <c r="U1641" i="7"/>
  <c r="M1647" i="7"/>
  <c r="Q1647" i="7"/>
  <c r="U1647" i="7"/>
  <c r="T975" i="7"/>
  <c r="Q986" i="7"/>
  <c r="S993" i="7"/>
  <c r="H998" i="7"/>
  <c r="Q1032" i="7"/>
  <c r="S1036" i="7"/>
  <c r="K1053" i="7"/>
  <c r="V1066" i="7"/>
  <c r="W1135" i="7"/>
  <c r="S1208" i="7"/>
  <c r="K1237" i="7"/>
  <c r="O1237" i="7"/>
  <c r="V1244" i="7"/>
  <c r="H1264" i="7"/>
  <c r="P1439" i="7"/>
  <c r="P1699" i="7" s="1"/>
  <c r="L1500" i="7"/>
  <c r="J1558" i="7"/>
  <c r="R1558" i="7"/>
  <c r="G1659" i="7"/>
  <c r="G869" i="7"/>
  <c r="J874" i="7"/>
  <c r="R874" i="7"/>
  <c r="G879" i="7"/>
  <c r="L879" i="7"/>
  <c r="T879" i="7"/>
  <c r="L884" i="7"/>
  <c r="P884" i="7"/>
  <c r="P894" i="7"/>
  <c r="L903" i="7"/>
  <c r="T903" i="7"/>
  <c r="I906" i="7"/>
  <c r="U906" i="7"/>
  <c r="L920" i="7"/>
  <c r="T920" i="7"/>
  <c r="G943" i="7"/>
  <c r="W956" i="7"/>
  <c r="W968" i="7"/>
  <c r="R986" i="7"/>
  <c r="G1017" i="7"/>
  <c r="O1017" i="7"/>
  <c r="Q1022" i="7"/>
  <c r="W1028" i="7"/>
  <c r="J1029" i="7"/>
  <c r="R1029" i="7"/>
  <c r="N1044" i="7"/>
  <c r="V1044" i="7"/>
  <c r="N1050" i="7"/>
  <c r="W1068" i="7"/>
  <c r="G1073" i="7"/>
  <c r="W1129" i="7"/>
  <c r="T1190" i="7"/>
  <c r="H1198" i="7"/>
  <c r="P1198" i="7"/>
  <c r="P1208" i="7"/>
  <c r="W1220" i="7"/>
  <c r="W1224" i="7"/>
  <c r="W1225" i="7"/>
  <c r="I1227" i="7"/>
  <c r="Q1227" i="7"/>
  <c r="N1230" i="7"/>
  <c r="V1230" i="7"/>
  <c r="L1234" i="7"/>
  <c r="G1244" i="7"/>
  <c r="O1244" i="7"/>
  <c r="W1250" i="7"/>
  <c r="K1249" i="7"/>
  <c r="O1249" i="7"/>
  <c r="W1254" i="7"/>
  <c r="Q1255" i="7"/>
  <c r="G1261" i="7"/>
  <c r="O1261" i="7"/>
  <c r="L1450" i="7"/>
  <c r="T1450" i="7"/>
  <c r="L1458" i="7"/>
  <c r="T1458" i="7"/>
  <c r="J1466" i="7"/>
  <c r="R1466" i="7"/>
  <c r="N1491" i="7"/>
  <c r="V1491" i="7"/>
  <c r="P1494" i="7"/>
  <c r="L1497" i="7"/>
  <c r="T1497" i="7"/>
  <c r="M1512" i="7"/>
  <c r="U1512" i="7"/>
  <c r="J1517" i="7"/>
  <c r="R1517" i="7"/>
  <c r="L1541" i="7"/>
  <c r="T1541" i="7"/>
  <c r="L1548" i="7"/>
  <c r="T1548" i="7"/>
  <c r="N1555" i="7"/>
  <c r="V1555" i="7"/>
  <c r="K1558" i="7"/>
  <c r="S1558" i="7"/>
  <c r="P1572" i="7"/>
  <c r="J1600" i="7"/>
  <c r="V1600" i="7"/>
  <c r="O1659" i="7"/>
  <c r="H870" i="7"/>
  <c r="W870" i="7" s="1"/>
  <c r="K874" i="7"/>
  <c r="O874" i="7"/>
  <c r="S874" i="7"/>
  <c r="K879" i="7"/>
  <c r="I884" i="7"/>
  <c r="M884" i="7"/>
  <c r="Q884" i="7"/>
  <c r="U884" i="7"/>
  <c r="K906" i="7"/>
  <c r="O906" i="7"/>
  <c r="S906" i="7"/>
  <c r="G913" i="7"/>
  <c r="L913" i="7"/>
  <c r="P913" i="7"/>
  <c r="T913" i="7"/>
  <c r="W988" i="7"/>
  <c r="I993" i="7"/>
  <c r="Q993" i="7"/>
  <c r="I1003" i="7"/>
  <c r="M1003" i="7"/>
  <c r="Q1003" i="7"/>
  <c r="U1003" i="7"/>
  <c r="H1025" i="7"/>
  <c r="L1025" i="7"/>
  <c r="P1025" i="7"/>
  <c r="T1025" i="7"/>
  <c r="W1034" i="7"/>
  <c r="O1032" i="7"/>
  <c r="W1035" i="7"/>
  <c r="G1036" i="7"/>
  <c r="I1047" i="7"/>
  <c r="Q1047" i="7"/>
  <c r="G1053" i="7"/>
  <c r="G1059" i="7"/>
  <c r="K1059" i="7"/>
  <c r="O1059" i="7"/>
  <c r="S1059" i="7"/>
  <c r="J1062" i="7"/>
  <c r="R1062" i="7"/>
  <c r="V1062" i="7"/>
  <c r="H1066" i="7"/>
  <c r="L1066" i="7"/>
  <c r="P1066" i="7"/>
  <c r="T1066" i="7"/>
  <c r="I1073" i="7"/>
  <c r="M1073" i="7"/>
  <c r="Q1073" i="7"/>
  <c r="U1073" i="7"/>
  <c r="W1114" i="7"/>
  <c r="W1115" i="7"/>
  <c r="W1142" i="7"/>
  <c r="W1186" i="7"/>
  <c r="W1187" i="7"/>
  <c r="W1189" i="7"/>
  <c r="W1204" i="7"/>
  <c r="W1205" i="7"/>
  <c r="K1203" i="7"/>
  <c r="S1203" i="7"/>
  <c r="K1214" i="7"/>
  <c r="W1217" i="7"/>
  <c r="O1214" i="7"/>
  <c r="S1214" i="7"/>
  <c r="W1233" i="7"/>
  <c r="I1237" i="7"/>
  <c r="M1237" i="7"/>
  <c r="Q1237" i="7"/>
  <c r="U1237" i="7"/>
  <c r="J1258" i="7"/>
  <c r="N1258" i="7"/>
  <c r="R1258" i="7"/>
  <c r="V1258" i="7"/>
  <c r="H1290" i="7"/>
  <c r="G1336" i="7"/>
  <c r="W1357" i="7"/>
  <c r="G1356" i="7"/>
  <c r="K1356" i="7"/>
  <c r="O1356" i="7"/>
  <c r="S1356" i="7"/>
  <c r="I1439" i="7"/>
  <c r="I1699" i="7" s="1"/>
  <c r="M1439" i="7"/>
  <c r="M1699" i="7" s="1"/>
  <c r="Q1439" i="7"/>
  <c r="Q1699" i="7" s="1"/>
  <c r="U1439" i="7"/>
  <c r="U1699" i="7" s="1"/>
  <c r="J1444" i="7"/>
  <c r="N1444" i="7"/>
  <c r="R1444" i="7"/>
  <c r="V1444" i="7"/>
  <c r="I1450" i="7"/>
  <c r="M1450" i="7"/>
  <c r="Q1450" i="7"/>
  <c r="U1450" i="7"/>
  <c r="K1454" i="7"/>
  <c r="O1454" i="7"/>
  <c r="S1454" i="7"/>
  <c r="I1458" i="7"/>
  <c r="M1458" i="7"/>
  <c r="Q1458" i="7"/>
  <c r="U1458" i="7"/>
  <c r="G1466" i="7"/>
  <c r="L1470" i="7"/>
  <c r="P1470" i="7"/>
  <c r="T1470" i="7"/>
  <c r="K1473" i="7"/>
  <c r="O1473" i="7"/>
  <c r="S1473" i="7"/>
  <c r="K1477" i="7"/>
  <c r="O1477" i="7"/>
  <c r="S1477" i="7"/>
  <c r="L1480" i="7"/>
  <c r="P1480" i="7"/>
  <c r="T1480" i="7"/>
  <c r="Q1503" i="7"/>
  <c r="U1503" i="7"/>
  <c r="J1512" i="7"/>
  <c r="N1512" i="7"/>
  <c r="R1512" i="7"/>
  <c r="G1517" i="7"/>
  <c r="I1522" i="7"/>
  <c r="M1522" i="7"/>
  <c r="Q1522" i="7"/>
  <c r="U1522" i="7"/>
  <c r="L1532" i="7"/>
  <c r="P1532" i="7"/>
  <c r="T1532" i="7"/>
  <c r="L1536" i="7"/>
  <c r="P1536" i="7"/>
  <c r="T1536" i="7"/>
  <c r="K1544" i="7"/>
  <c r="O1544" i="7"/>
  <c r="S1544" i="7"/>
  <c r="I1575" i="7"/>
  <c r="M1575" i="7"/>
  <c r="Q1575" i="7"/>
  <c r="U1575" i="7"/>
  <c r="G1595" i="7"/>
  <c r="S1595" i="7"/>
  <c r="G1610" i="7"/>
  <c r="J1619" i="7"/>
  <c r="N1619" i="7"/>
  <c r="R1619" i="7"/>
  <c r="V1619" i="7"/>
  <c r="L1641" i="7"/>
  <c r="P1641" i="7"/>
  <c r="T1641" i="7"/>
  <c r="L1650" i="7"/>
  <c r="P1650" i="7"/>
  <c r="T1650" i="7"/>
  <c r="H975" i="7"/>
  <c r="I986" i="7"/>
  <c r="U986" i="7"/>
  <c r="P998" i="7"/>
  <c r="N1025" i="7"/>
  <c r="V1025" i="7"/>
  <c r="I1032" i="7"/>
  <c r="K1036" i="7"/>
  <c r="S1053" i="7"/>
  <c r="N1066" i="7"/>
  <c r="W1121" i="7"/>
  <c r="W1136" i="7"/>
  <c r="W1150" i="7"/>
  <c r="J1151" i="7"/>
  <c r="R1151" i="7"/>
  <c r="V1151" i="7"/>
  <c r="G1208" i="7"/>
  <c r="O1208" i="7"/>
  <c r="G1237" i="7"/>
  <c r="S1237" i="7"/>
  <c r="R1244" i="7"/>
  <c r="P1264" i="7"/>
  <c r="T1500" i="7"/>
  <c r="T1522" i="7"/>
  <c r="N874" i="7"/>
  <c r="V874" i="7"/>
  <c r="P879" i="7"/>
  <c r="T884" i="7"/>
  <c r="L894" i="7"/>
  <c r="T894" i="7"/>
  <c r="P903" i="7"/>
  <c r="M906" i="7"/>
  <c r="Q906" i="7"/>
  <c r="G917" i="7"/>
  <c r="P920" i="7"/>
  <c r="P925" i="7"/>
  <c r="P937" i="7"/>
  <c r="T962" i="7"/>
  <c r="W967" i="7"/>
  <c r="N986" i="7"/>
  <c r="W1018" i="7"/>
  <c r="K1017" i="7"/>
  <c r="S1017" i="7"/>
  <c r="I1022" i="7"/>
  <c r="V1029" i="7"/>
  <c r="J1044" i="7"/>
  <c r="R1044" i="7"/>
  <c r="V1050" i="7"/>
  <c r="W1128" i="7"/>
  <c r="H1190" i="7"/>
  <c r="P1190" i="7"/>
  <c r="L1198" i="7"/>
  <c r="T1198" i="7"/>
  <c r="H1208" i="7"/>
  <c r="W1221" i="7"/>
  <c r="J1230" i="7"/>
  <c r="R1230" i="7"/>
  <c r="H1234" i="7"/>
  <c r="K1244" i="7"/>
  <c r="G1249" i="7"/>
  <c r="S1249" i="7"/>
  <c r="I1255" i="7"/>
  <c r="W1262" i="7"/>
  <c r="K1261" i="7"/>
  <c r="S1261" i="7"/>
  <c r="W1273" i="7"/>
  <c r="H1293" i="7"/>
  <c r="H1301" i="7"/>
  <c r="H1331" i="7"/>
  <c r="H1341" i="7"/>
  <c r="P1450" i="7"/>
  <c r="P1458" i="7"/>
  <c r="N1466" i="7"/>
  <c r="V1466" i="7"/>
  <c r="J1491" i="7"/>
  <c r="R1491" i="7"/>
  <c r="L1494" i="7"/>
  <c r="T1494" i="7"/>
  <c r="P1497" i="7"/>
  <c r="I1512" i="7"/>
  <c r="Q1512" i="7"/>
  <c r="N1517" i="7"/>
  <c r="V1517" i="7"/>
  <c r="P1541" i="7"/>
  <c r="P1548" i="7"/>
  <c r="J1555" i="7"/>
  <c r="R1555" i="7"/>
  <c r="O1558" i="7"/>
  <c r="L1572" i="7"/>
  <c r="T1572" i="7"/>
  <c r="I1578" i="7"/>
  <c r="S1659" i="7"/>
  <c r="I874" i="7"/>
  <c r="Q874" i="7"/>
  <c r="L890" i="7"/>
  <c r="P890" i="7"/>
  <c r="T890" i="7"/>
  <c r="V890" i="7"/>
  <c r="L898" i="7"/>
  <c r="P898" i="7"/>
  <c r="T898" i="7"/>
  <c r="J898" i="7"/>
  <c r="N898" i="7"/>
  <c r="R898" i="7"/>
  <c r="V898" i="7"/>
  <c r="W908" i="7"/>
  <c r="W923" i="7"/>
  <c r="G925" i="7"/>
  <c r="G960" i="7"/>
  <c r="W999" i="7"/>
  <c r="W1000" i="7"/>
  <c r="W1001" i="7"/>
  <c r="W1002" i="7"/>
  <c r="S998" i="7"/>
  <c r="J1003" i="7"/>
  <c r="N1003" i="7"/>
  <c r="R1003" i="7"/>
  <c r="V1003" i="7"/>
  <c r="W1011" i="7"/>
  <c r="W1012" i="7"/>
  <c r="I1013" i="7"/>
  <c r="Q1013" i="7"/>
  <c r="W1024" i="7"/>
  <c r="H1039" i="7"/>
  <c r="P1039" i="7"/>
  <c r="H1050" i="7"/>
  <c r="L1050" i="7"/>
  <c r="P1050" i="7"/>
  <c r="T1050" i="7"/>
  <c r="H1056" i="7"/>
  <c r="P1056" i="7"/>
  <c r="W1065" i="7"/>
  <c r="W1181" i="7"/>
  <c r="N1177" i="7"/>
  <c r="N1177" i="12" s="1"/>
  <c r="N1178" i="7"/>
  <c r="N1178" i="12" s="1"/>
  <c r="R1190" i="7"/>
  <c r="M1218" i="7"/>
  <c r="W1229" i="7"/>
  <c r="L1230" i="7"/>
  <c r="J1234" i="7"/>
  <c r="N1234" i="7"/>
  <c r="R1234" i="7"/>
  <c r="V1234" i="7"/>
  <c r="W1243" i="7"/>
  <c r="O1241" i="7"/>
  <c r="W1257" i="7"/>
  <c r="M1261" i="7"/>
  <c r="U1261" i="7"/>
  <c r="W1266" i="7"/>
  <c r="W1269" i="7"/>
  <c r="W1270" i="7"/>
  <c r="I1271" i="7"/>
  <c r="Q1271" i="7"/>
  <c r="H1316" i="7"/>
  <c r="G1319" i="7"/>
  <c r="J1439" i="7"/>
  <c r="J1699" i="7" s="1"/>
  <c r="N1439" i="7"/>
  <c r="N1699" i="7" s="1"/>
  <c r="R1439" i="7"/>
  <c r="R1699" i="7" s="1"/>
  <c r="V1439" i="7"/>
  <c r="V1699" i="7" s="1"/>
  <c r="G1444" i="7"/>
  <c r="L1454" i="7"/>
  <c r="P1454" i="7"/>
  <c r="T1454" i="7"/>
  <c r="L1463" i="7"/>
  <c r="P1463" i="7"/>
  <c r="T1463" i="7"/>
  <c r="L1466" i="7"/>
  <c r="P1466" i="7"/>
  <c r="T1466" i="7"/>
  <c r="I1466" i="7"/>
  <c r="M1466" i="7"/>
  <c r="Q1466" i="7"/>
  <c r="U1466" i="7"/>
  <c r="L1477" i="7"/>
  <c r="P1477" i="7"/>
  <c r="T1477" i="7"/>
  <c r="G1485" i="7"/>
  <c r="K1485" i="7"/>
  <c r="O1485" i="7"/>
  <c r="S1485" i="7"/>
  <c r="G1488" i="7"/>
  <c r="L1491" i="7"/>
  <c r="P1491" i="7"/>
  <c r="T1491" i="7"/>
  <c r="M1491" i="7"/>
  <c r="Q1491" i="7"/>
  <c r="U1491" i="7"/>
  <c r="J1497" i="7"/>
  <c r="N1497" i="7"/>
  <c r="R1497" i="7"/>
  <c r="V1497" i="7"/>
  <c r="P1503" i="7"/>
  <c r="T1503" i="7"/>
  <c r="K1512" i="7"/>
  <c r="O1512" i="7"/>
  <c r="S1512" i="7"/>
  <c r="L1517" i="7"/>
  <c r="P1517" i="7"/>
  <c r="T1517" i="7"/>
  <c r="M1517" i="7"/>
  <c r="Q1517" i="7"/>
  <c r="U1517" i="7"/>
  <c r="J1528" i="7"/>
  <c r="N1528" i="7"/>
  <c r="R1528" i="7"/>
  <c r="V1528" i="7"/>
  <c r="J1541" i="7"/>
  <c r="N1541" i="7"/>
  <c r="R1541" i="7"/>
  <c r="V1541" i="7"/>
  <c r="L1544" i="7"/>
  <c r="P1544" i="7"/>
  <c r="T1544" i="7"/>
  <c r="L1555" i="7"/>
  <c r="P1555" i="7"/>
  <c r="T1555" i="7"/>
  <c r="M1555" i="7"/>
  <c r="U1555" i="7"/>
  <c r="I1558" i="7"/>
  <c r="M1558" i="7"/>
  <c r="Q1558" i="7"/>
  <c r="U1558" i="7"/>
  <c r="J1563" i="7"/>
  <c r="R1563" i="7"/>
  <c r="P1569" i="7"/>
  <c r="J1575" i="7"/>
  <c r="V1575" i="7"/>
  <c r="J1590" i="7"/>
  <c r="N1590" i="7"/>
  <c r="R1590" i="7"/>
  <c r="L1590" i="7"/>
  <c r="P1590" i="7"/>
  <c r="T1590" i="7"/>
  <c r="N1595" i="7"/>
  <c r="R1595" i="7"/>
  <c r="V1595" i="7"/>
  <c r="K1595" i="7"/>
  <c r="L1606" i="7"/>
  <c r="P1606" i="7"/>
  <c r="T1606" i="7"/>
  <c r="O1614" i="7"/>
  <c r="N1626" i="7"/>
  <c r="R1626" i="7"/>
  <c r="V1626" i="7"/>
  <c r="G1663" i="7"/>
  <c r="J1566" i="7"/>
  <c r="N1566" i="7"/>
  <c r="R1566" i="7"/>
  <c r="V1566" i="7"/>
  <c r="K1566" i="7"/>
  <c r="O1566" i="7"/>
  <c r="S1566" i="7"/>
  <c r="J1578" i="7"/>
  <c r="N1578" i="7"/>
  <c r="R1578" i="7"/>
  <c r="V1578" i="7"/>
  <c r="P1581" i="7"/>
  <c r="T1581" i="7"/>
  <c r="G1585" i="7"/>
  <c r="L1595" i="7"/>
  <c r="P1595" i="7"/>
  <c r="T1595" i="7"/>
  <c r="K1600" i="7"/>
  <c r="O1600" i="7"/>
  <c r="S1600" i="7"/>
  <c r="L1610" i="7"/>
  <c r="P1610" i="7"/>
  <c r="T1610" i="7"/>
  <c r="I1610" i="7"/>
  <c r="M1610" i="7"/>
  <c r="Q1610" i="7"/>
  <c r="U1610" i="7"/>
  <c r="L1614" i="7"/>
  <c r="P1614" i="7"/>
  <c r="T1614" i="7"/>
  <c r="J1644" i="7"/>
  <c r="R1644" i="7"/>
  <c r="J1650" i="7"/>
  <c r="N1650" i="7"/>
  <c r="R1650" i="7"/>
  <c r="J1569" i="7"/>
  <c r="N1569" i="7"/>
  <c r="R1569" i="7"/>
  <c r="L1575" i="7"/>
  <c r="P1575" i="7"/>
  <c r="T1575" i="7"/>
  <c r="K1622" i="7"/>
  <c r="S1622" i="7"/>
  <c r="K1641" i="7"/>
  <c r="S1641" i="7"/>
  <c r="K1647" i="7"/>
  <c r="O1647" i="7"/>
  <c r="S1647" i="7"/>
  <c r="Q1659" i="7"/>
  <c r="U1659" i="7"/>
  <c r="W1358" i="7"/>
  <c r="G1473" i="7"/>
  <c r="L1434" i="7"/>
  <c r="L1693" i="7" s="1"/>
  <c r="P1434" i="7"/>
  <c r="P1693" i="7" s="1"/>
  <c r="T1434" i="7"/>
  <c r="T1693" i="7" s="1"/>
  <c r="G1439" i="7"/>
  <c r="K1458" i="7"/>
  <c r="O1458" i="7"/>
  <c r="S1458" i="7"/>
  <c r="G1360" i="7"/>
  <c r="G1434" i="7"/>
  <c r="J1434" i="7"/>
  <c r="J1693" i="7" s="1"/>
  <c r="N1434" i="7"/>
  <c r="N1693" i="7" s="1"/>
  <c r="R1434" i="7"/>
  <c r="R1693" i="7" s="1"/>
  <c r="V1434" i="7"/>
  <c r="V1693" i="7" s="1"/>
  <c r="K1450" i="7"/>
  <c r="O1450" i="7"/>
  <c r="S1450" i="7"/>
  <c r="J1473" i="7"/>
  <c r="N1473" i="7"/>
  <c r="R1473" i="7"/>
  <c r="V1473" i="7"/>
  <c r="G1480" i="7"/>
  <c r="I1491" i="7"/>
  <c r="G1497" i="7"/>
  <c r="I1517" i="7"/>
  <c r="I1541" i="7"/>
  <c r="G1551" i="7"/>
  <c r="G1563" i="7"/>
  <c r="G1578" i="7"/>
  <c r="G1590" i="7"/>
  <c r="G1450" i="7"/>
  <c r="G1454" i="7"/>
  <c r="G1458" i="7"/>
  <c r="G1463" i="7"/>
  <c r="G1500" i="7"/>
  <c r="G1532" i="7"/>
  <c r="I1544" i="7"/>
  <c r="M1544" i="7"/>
  <c r="Q1544" i="7"/>
  <c r="U1544" i="7"/>
  <c r="L1551" i="7"/>
  <c r="P1551" i="7"/>
  <c r="T1551" i="7"/>
  <c r="L1600" i="7"/>
  <c r="P1600" i="7"/>
  <c r="T1600" i="7"/>
  <c r="L1622" i="7"/>
  <c r="P1622" i="7"/>
  <c r="T1622" i="7"/>
  <c r="I1622" i="7"/>
  <c r="G1528" i="7"/>
  <c r="G1558" i="7"/>
  <c r="G1653" i="7"/>
  <c r="G1477" i="7"/>
  <c r="P1522" i="7"/>
  <c r="L1528" i="7"/>
  <c r="P1528" i="7"/>
  <c r="T1528" i="7"/>
  <c r="G1555" i="7"/>
  <c r="I1595" i="7"/>
  <c r="I1647" i="7"/>
  <c r="G1512" i="7"/>
  <c r="G1569" i="7"/>
  <c r="G1606" i="7"/>
  <c r="G1626" i="7"/>
  <c r="G1641" i="7"/>
  <c r="G1494" i="7"/>
  <c r="O1503" i="7"/>
  <c r="S1503" i="7"/>
  <c r="G1522" i="7"/>
  <c r="G1544" i="7"/>
  <c r="G1548" i="7"/>
  <c r="G1575" i="7"/>
  <c r="K1582" i="7"/>
  <c r="G1581" i="7"/>
  <c r="N1583" i="7"/>
  <c r="L1583" i="7"/>
  <c r="G1614" i="7"/>
  <c r="I1590" i="7"/>
  <c r="M1590" i="7"/>
  <c r="Q1590" i="7"/>
  <c r="U1590" i="7"/>
  <c r="G1600" i="7"/>
  <c r="G1629" i="7"/>
  <c r="G1644" i="7"/>
  <c r="G1633" i="7"/>
  <c r="G1656" i="7"/>
  <c r="G1650" i="7"/>
  <c r="I1175" i="7"/>
  <c r="W1263" i="7"/>
  <c r="I1103" i="7"/>
  <c r="W1122" i="7"/>
  <c r="G1123" i="7"/>
  <c r="W1184" i="7"/>
  <c r="W1184" i="12" s="1"/>
  <c r="W1211" i="7"/>
  <c r="G1081" i="7"/>
  <c r="H1094" i="7"/>
  <c r="H1097" i="7"/>
  <c r="H1098" i="7"/>
  <c r="I1170" i="7"/>
  <c r="W1180" i="7"/>
  <c r="W1192" i="7"/>
  <c r="W1152" i="7"/>
  <c r="I1104" i="7"/>
  <c r="I1108" i="7"/>
  <c r="G1130" i="7"/>
  <c r="G1137" i="7"/>
  <c r="W1149" i="7"/>
  <c r="G1159" i="7"/>
  <c r="J1170" i="7"/>
  <c r="W1185" i="7"/>
  <c r="J1203" i="7"/>
  <c r="N1203" i="7"/>
  <c r="R1203" i="7"/>
  <c r="V1203" i="7"/>
  <c r="W1231" i="7"/>
  <c r="H1095" i="7"/>
  <c r="I1105" i="7"/>
  <c r="W1143" i="7"/>
  <c r="G1155" i="7"/>
  <c r="N1190" i="7"/>
  <c r="V1190" i="7"/>
  <c r="J1208" i="7"/>
  <c r="N1208" i="7"/>
  <c r="R1208" i="7"/>
  <c r="V1208" i="7"/>
  <c r="W1153" i="7"/>
  <c r="G1170" i="7"/>
  <c r="K1170" i="7"/>
  <c r="G1175" i="7"/>
  <c r="K1175" i="7"/>
  <c r="M1177" i="7"/>
  <c r="M1177" i="12" s="1"/>
  <c r="P1178" i="7"/>
  <c r="P1178" i="12" s="1"/>
  <c r="W1188" i="7"/>
  <c r="G1198" i="7"/>
  <c r="K1198" i="7"/>
  <c r="O1198" i="7"/>
  <c r="S1198" i="7"/>
  <c r="W1199" i="7"/>
  <c r="H1203" i="7"/>
  <c r="L1203" i="7"/>
  <c r="P1203" i="7"/>
  <c r="T1203" i="7"/>
  <c r="W1207" i="7"/>
  <c r="W1212" i="7"/>
  <c r="G1214" i="7"/>
  <c r="W1235" i="7"/>
  <c r="W1245" i="7"/>
  <c r="W1246" i="7"/>
  <c r="H1287" i="7"/>
  <c r="G1286" i="7"/>
  <c r="G1190" i="7"/>
  <c r="K1190" i="7"/>
  <c r="O1190" i="7"/>
  <c r="S1190" i="7"/>
  <c r="W1191" i="7"/>
  <c r="W1200" i="7"/>
  <c r="W1216" i="7"/>
  <c r="W1239" i="7"/>
  <c r="W1206" i="7"/>
  <c r="I1208" i="7"/>
  <c r="M1208" i="7"/>
  <c r="Q1208" i="7"/>
  <c r="U1208" i="7"/>
  <c r="W1219" i="7"/>
  <c r="W1228" i="7"/>
  <c r="W1236" i="7"/>
  <c r="J1237" i="7"/>
  <c r="N1237" i="7"/>
  <c r="R1237" i="7"/>
  <c r="V1237" i="7"/>
  <c r="J1244" i="7"/>
  <c r="H1289" i="7"/>
  <c r="H1298" i="7"/>
  <c r="H1307" i="7"/>
  <c r="H1313" i="7"/>
  <c r="G1312" i="7"/>
  <c r="H1321" i="7"/>
  <c r="H1328" i="7"/>
  <c r="G1327" i="7"/>
  <c r="H1344" i="7"/>
  <c r="H1350" i="7"/>
  <c r="G1349" i="7"/>
  <c r="W1215" i="7"/>
  <c r="W1223" i="7"/>
  <c r="W1232" i="7"/>
  <c r="H1237" i="7"/>
  <c r="L1237" i="7"/>
  <c r="P1237" i="7"/>
  <c r="T1237" i="7"/>
  <c r="W1240" i="7"/>
  <c r="W1242" i="7"/>
  <c r="W1251" i="7"/>
  <c r="W1259" i="7"/>
  <c r="H1294" i="7"/>
  <c r="H1302" i="7"/>
  <c r="H1317" i="7"/>
  <c r="H1332" i="7"/>
  <c r="H1340" i="7"/>
  <c r="G1339" i="7"/>
  <c r="W1253" i="7"/>
  <c r="W1260" i="7"/>
  <c r="W1268" i="7"/>
  <c r="H1277" i="7"/>
  <c r="G1276" i="7"/>
  <c r="H1323" i="7"/>
  <c r="G1322" i="7"/>
  <c r="H1346" i="7"/>
  <c r="G1345" i="7"/>
  <c r="S1241" i="7"/>
  <c r="H1244" i="7"/>
  <c r="L1244" i="7"/>
  <c r="P1244" i="7"/>
  <c r="T1244" i="7"/>
  <c r="W1247" i="7"/>
  <c r="W1256" i="7"/>
  <c r="W1265" i="7"/>
  <c r="W1272" i="7"/>
  <c r="H1309" i="7"/>
  <c r="G1308" i="7"/>
  <c r="H1334" i="7"/>
  <c r="G1333" i="7"/>
  <c r="W867" i="7"/>
  <c r="W878" i="7"/>
  <c r="W907" i="7"/>
  <c r="G906" i="7"/>
  <c r="K898" i="7"/>
  <c r="O898" i="7"/>
  <c r="S898" i="7"/>
  <c r="G952" i="7"/>
  <c r="V962" i="7"/>
  <c r="R962" i="7"/>
  <c r="N962" i="7"/>
  <c r="U962" i="7"/>
  <c r="Q962" i="7"/>
  <c r="M962" i="7"/>
  <c r="H960" i="7"/>
  <c r="S962" i="7"/>
  <c r="P962" i="7"/>
  <c r="O962" i="7"/>
  <c r="L962" i="7"/>
  <c r="R971" i="7"/>
  <c r="K969" i="7"/>
  <c r="N971" i="7"/>
  <c r="V971" i="7"/>
  <c r="W871" i="7"/>
  <c r="G874" i="7"/>
  <c r="W875" i="7"/>
  <c r="J879" i="7"/>
  <c r="N879" i="7"/>
  <c r="R879" i="7"/>
  <c r="V879" i="7"/>
  <c r="K890" i="7"/>
  <c r="O890" i="7"/>
  <c r="S890" i="7"/>
  <c r="J934" i="7"/>
  <c r="S971" i="7"/>
  <c r="W893" i="7"/>
  <c r="W901" i="7"/>
  <c r="T971" i="7"/>
  <c r="W1004" i="7"/>
  <c r="W1019" i="7"/>
  <c r="G866" i="7"/>
  <c r="G890" i="7"/>
  <c r="G894" i="7"/>
  <c r="G898" i="7"/>
  <c r="G903" i="7"/>
  <c r="G920" i="7"/>
  <c r="J920" i="7"/>
  <c r="N920" i="7"/>
  <c r="R920" i="7"/>
  <c r="V920" i="7"/>
  <c r="G937" i="7"/>
  <c r="W948" i="7"/>
  <c r="W949" i="7"/>
  <c r="W955" i="7"/>
  <c r="G964" i="7"/>
  <c r="G969" i="7"/>
  <c r="U971" i="7"/>
  <c r="O971" i="7"/>
  <c r="W976" i="7"/>
  <c r="W984" i="7"/>
  <c r="U993" i="7"/>
  <c r="W1020" i="7"/>
  <c r="W1046" i="7"/>
  <c r="W989" i="7"/>
  <c r="W1045" i="7"/>
  <c r="I934" i="7"/>
  <c r="M934" i="7"/>
  <c r="Q934" i="7"/>
  <c r="U934" i="7"/>
  <c r="G986" i="7"/>
  <c r="K986" i="7"/>
  <c r="O986" i="7"/>
  <c r="S986" i="7"/>
  <c r="W987" i="7"/>
  <c r="J986" i="7"/>
  <c r="V986" i="7"/>
  <c r="G993" i="7"/>
  <c r="K993" i="7"/>
  <c r="W994" i="7"/>
  <c r="W1027" i="7"/>
  <c r="W1052" i="7"/>
  <c r="W1060" i="7"/>
  <c r="W1061" i="7"/>
  <c r="G928" i="7"/>
  <c r="G940" i="7"/>
  <c r="L971" i="7"/>
  <c r="P971" i="7"/>
  <c r="G972" i="7"/>
  <c r="W996" i="7"/>
  <c r="W997" i="7"/>
  <c r="G998" i="7"/>
  <c r="J998" i="7"/>
  <c r="N998" i="7"/>
  <c r="R998" i="7"/>
  <c r="V998" i="7"/>
  <c r="W1006" i="7"/>
  <c r="W1010" i="7"/>
  <c r="G1009" i="7"/>
  <c r="W1015" i="7"/>
  <c r="W1042" i="7"/>
  <c r="M971" i="7"/>
  <c r="Q971" i="7"/>
  <c r="W977" i="7"/>
  <c r="W990" i="7"/>
  <c r="J993" i="7"/>
  <c r="N993" i="7"/>
  <c r="R993" i="7"/>
  <c r="V993" i="7"/>
  <c r="W1030" i="7"/>
  <c r="W1063" i="7"/>
  <c r="W1014" i="7"/>
  <c r="W1023" i="7"/>
  <c r="W1031" i="7"/>
  <c r="G1032" i="7"/>
  <c r="J1032" i="7"/>
  <c r="N1032" i="7"/>
  <c r="R1032" i="7"/>
  <c r="V1032" i="7"/>
  <c r="G1039" i="7"/>
  <c r="K1039" i="7"/>
  <c r="O1039" i="7"/>
  <c r="S1039" i="7"/>
  <c r="W1040" i="7"/>
  <c r="W1048" i="7"/>
  <c r="W1057" i="7"/>
  <c r="W1064" i="7"/>
  <c r="W1007" i="7"/>
  <c r="J1009" i="7"/>
  <c r="N1009" i="7"/>
  <c r="R1009" i="7"/>
  <c r="V1009" i="7"/>
  <c r="H1013" i="7"/>
  <c r="L1013" i="7"/>
  <c r="P1013" i="7"/>
  <c r="T1013" i="7"/>
  <c r="W1016" i="7"/>
  <c r="J1017" i="7"/>
  <c r="N1017" i="7"/>
  <c r="R1017" i="7"/>
  <c r="V1017" i="7"/>
  <c r="G1025" i="7"/>
  <c r="K1025" i="7"/>
  <c r="O1025" i="7"/>
  <c r="S1025" i="7"/>
  <c r="W1026" i="7"/>
  <c r="W1033" i="7"/>
  <c r="W1041" i="7"/>
  <c r="W1051" i="7"/>
  <c r="W1058" i="7"/>
  <c r="I1062" i="7"/>
  <c r="M1062" i="7"/>
  <c r="Q1062" i="7"/>
  <c r="U1062" i="7"/>
  <c r="W1067" i="7"/>
  <c r="L1176" i="12" l="1"/>
  <c r="V1690" i="10"/>
  <c r="V1713" i="10"/>
  <c r="V1714" i="10" s="1"/>
  <c r="V1716" i="10" s="1"/>
  <c r="V1690" i="9"/>
  <c r="V1713" i="9"/>
  <c r="V1714" i="9" s="1"/>
  <c r="V1716" i="9" s="1"/>
  <c r="V1685" i="10"/>
  <c r="W1685" i="10"/>
  <c r="V1685" i="9"/>
  <c r="W1685" i="9"/>
  <c r="G1693" i="7"/>
  <c r="G1699" i="7"/>
  <c r="G1680" i="7"/>
  <c r="W1680" i="7"/>
  <c r="W1714" i="9"/>
  <c r="W1714" i="10"/>
  <c r="H1093" i="7"/>
  <c r="I1102" i="7"/>
  <c r="W1179" i="7"/>
  <c r="W1183" i="7"/>
  <c r="H1155" i="7"/>
  <c r="W1160" i="7"/>
  <c r="W1161" i="7"/>
  <c r="H1159" i="7"/>
  <c r="I1162" i="7"/>
  <c r="I1156" i="7"/>
  <c r="W959" i="7"/>
  <c r="W957" i="7" s="1"/>
  <c r="W974" i="7"/>
  <c r="W972" i="7" s="1"/>
  <c r="W1360" i="7"/>
  <c r="H898" i="7"/>
  <c r="H934" i="7"/>
  <c r="H940" i="7"/>
  <c r="H1485" i="7"/>
  <c r="H890" i="7"/>
  <c r="H884" i="7"/>
  <c r="H964" i="7"/>
  <c r="H906" i="7"/>
  <c r="W892" i="7"/>
  <c r="W890" i="7" s="1"/>
  <c r="H1488" i="7"/>
  <c r="H1300" i="7"/>
  <c r="H879" i="7"/>
  <c r="V1712" i="7"/>
  <c r="H1532" i="7"/>
  <c r="U1712" i="7"/>
  <c r="Q969" i="7"/>
  <c r="P969" i="7"/>
  <c r="T969" i="7"/>
  <c r="W1271" i="7"/>
  <c r="W1336" i="7"/>
  <c r="H1327" i="7"/>
  <c r="W1113" i="7"/>
  <c r="H1575" i="7"/>
  <c r="H1647" i="7"/>
  <c r="H1555" i="7"/>
  <c r="Q1178" i="7"/>
  <c r="Q1178" i="12" s="1"/>
  <c r="H903" i="7"/>
  <c r="H1572" i="7"/>
  <c r="W1081" i="7"/>
  <c r="L1712" i="7"/>
  <c r="L969" i="7"/>
  <c r="U969" i="7"/>
  <c r="W918" i="7"/>
  <c r="W917" i="7" s="1"/>
  <c r="S969" i="7"/>
  <c r="W866" i="7"/>
  <c r="W1264" i="7"/>
  <c r="W1302" i="7"/>
  <c r="H1349" i="7"/>
  <c r="H1319" i="7"/>
  <c r="W1298" i="7"/>
  <c r="W1296" i="7" s="1"/>
  <c r="H1563" i="7"/>
  <c r="H1454" i="7"/>
  <c r="T960" i="7"/>
  <c r="W965" i="7"/>
  <c r="N943" i="7"/>
  <c r="H910" i="7"/>
  <c r="H917" i="7"/>
  <c r="W1347" i="7"/>
  <c r="W1288" i="7"/>
  <c r="M1712" i="7"/>
  <c r="N1712" i="7"/>
  <c r="W1050" i="7"/>
  <c r="W915" i="7"/>
  <c r="W1282" i="7"/>
  <c r="W1332" i="7"/>
  <c r="L1175" i="7"/>
  <c r="W1289" i="7"/>
  <c r="J1107" i="7"/>
  <c r="K1107" i="7" s="1"/>
  <c r="H1656" i="7"/>
  <c r="H1633" i="7"/>
  <c r="L1581" i="7"/>
  <c r="H1528" i="7"/>
  <c r="H1497" i="7"/>
  <c r="H1480" i="7"/>
  <c r="H1450" i="7"/>
  <c r="W1329" i="7"/>
  <c r="H925" i="7"/>
  <c r="W1320" i="7"/>
  <c r="W887" i="7"/>
  <c r="W884" i="7" s="1"/>
  <c r="H1595" i="7"/>
  <c r="W1120" i="7"/>
  <c r="H1281" i="7"/>
  <c r="H1536" i="7"/>
  <c r="W1134" i="7"/>
  <c r="W1036" i="7"/>
  <c r="L943" i="7"/>
  <c r="H1491" i="7"/>
  <c r="W1077" i="7"/>
  <c r="W1283" i="7"/>
  <c r="H937" i="7"/>
  <c r="P1712" i="7"/>
  <c r="W1066" i="7"/>
  <c r="W928" i="7"/>
  <c r="O969" i="7"/>
  <c r="O960" i="7"/>
  <c r="M960" i="7"/>
  <c r="R960" i="7"/>
  <c r="W1307" i="7"/>
  <c r="W1141" i="7"/>
  <c r="N1503" i="7"/>
  <c r="H1622" i="7"/>
  <c r="W1316" i="7"/>
  <c r="W1341" i="7"/>
  <c r="W1351" i="7"/>
  <c r="T1712" i="7"/>
  <c r="M1503" i="7"/>
  <c r="M1672" i="7" s="1"/>
  <c r="M969" i="7"/>
  <c r="W954" i="7"/>
  <c r="P960" i="7"/>
  <c r="Q960" i="7"/>
  <c r="V960" i="7"/>
  <c r="W1241" i="7"/>
  <c r="H1644" i="7"/>
  <c r="K1581" i="7"/>
  <c r="W1331" i="7"/>
  <c r="W1293" i="7"/>
  <c r="W916" i="7"/>
  <c r="H1566" i="7"/>
  <c r="H928" i="7"/>
  <c r="S1712" i="7"/>
  <c r="K1712" i="7"/>
  <c r="H1336" i="7"/>
  <c r="W1284" i="7"/>
  <c r="W979" i="7"/>
  <c r="W983" i="7"/>
  <c r="W942" i="7"/>
  <c r="H894" i="7"/>
  <c r="W876" i="7"/>
  <c r="W874" i="7" s="1"/>
  <c r="V969" i="7"/>
  <c r="R969" i="7"/>
  <c r="S960" i="7"/>
  <c r="U960" i="7"/>
  <c r="S1178" i="7"/>
  <c r="S1178" i="12" s="1"/>
  <c r="W941" i="7"/>
  <c r="W966" i="7"/>
  <c r="W897" i="7"/>
  <c r="N969" i="7"/>
  <c r="L960" i="7"/>
  <c r="N960" i="7"/>
  <c r="W922" i="7"/>
  <c r="W920" i="7" s="1"/>
  <c r="W881" i="7"/>
  <c r="W911" i="7"/>
  <c r="W1306" i="7"/>
  <c r="W1252" i="7"/>
  <c r="W1317" i="7"/>
  <c r="H1312" i="7"/>
  <c r="W1148" i="7"/>
  <c r="W1127" i="7"/>
  <c r="K1106" i="7"/>
  <c r="N1581" i="7"/>
  <c r="K1503" i="7"/>
  <c r="H1558" i="7"/>
  <c r="H1500" i="7"/>
  <c r="H1444" i="7"/>
  <c r="R1178" i="7"/>
  <c r="R1178" i="12" s="1"/>
  <c r="W1301" i="7"/>
  <c r="W883" i="7"/>
  <c r="H1610" i="7"/>
  <c r="W1290" i="7"/>
  <c r="W912" i="7"/>
  <c r="H869" i="7"/>
  <c r="H1458" i="7"/>
  <c r="W1279" i="7"/>
  <c r="H1517" i="7"/>
  <c r="H1470" i="7"/>
  <c r="H931" i="7"/>
  <c r="W1364" i="7"/>
  <c r="W1335" i="7"/>
  <c r="Q1712" i="7"/>
  <c r="I1712" i="7"/>
  <c r="W1314" i="7"/>
  <c r="K943" i="7"/>
  <c r="O1712" i="7"/>
  <c r="W1318" i="7"/>
  <c r="W1280" i="7"/>
  <c r="R1712" i="7"/>
  <c r="J1712" i="7"/>
  <c r="W1310" i="7"/>
  <c r="M943" i="7"/>
  <c r="W947" i="7"/>
  <c r="W909" i="7"/>
  <c r="W906" i="7" s="1"/>
  <c r="H1606" i="7"/>
  <c r="W1044" i="7"/>
  <c r="H1305" i="7"/>
  <c r="W1022" i="7"/>
  <c r="H913" i="7"/>
  <c r="W869" i="7"/>
  <c r="W1227" i="7"/>
  <c r="H1653" i="7"/>
  <c r="W1073" i="7"/>
  <c r="H952" i="7"/>
  <c r="W932" i="7"/>
  <c r="H920" i="7"/>
  <c r="H1315" i="7"/>
  <c r="W1237" i="7"/>
  <c r="H1619" i="7"/>
  <c r="W1053" i="7"/>
  <c r="H1466" i="7"/>
  <c r="W1032" i="7"/>
  <c r="W945" i="7"/>
  <c r="W934" i="7"/>
  <c r="H1286" i="7"/>
  <c r="W1025" i="7"/>
  <c r="W1255" i="7"/>
  <c r="W1203" i="7"/>
  <c r="H1641" i="7"/>
  <c r="W998" i="7"/>
  <c r="H1477" i="7"/>
  <c r="H1330" i="7"/>
  <c r="H1473" i="7"/>
  <c r="W1047" i="7"/>
  <c r="W1017" i="7"/>
  <c r="W1321" i="7"/>
  <c r="W1208" i="7"/>
  <c r="W1356" i="7"/>
  <c r="H1626" i="7"/>
  <c r="H1296" i="7"/>
  <c r="H1292" i="7"/>
  <c r="W1294" i="7"/>
  <c r="U1672" i="7"/>
  <c r="W1261" i="7"/>
  <c r="W1249" i="7"/>
  <c r="W904" i="7"/>
  <c r="W1009" i="7"/>
  <c r="W1267" i="7"/>
  <c r="W1218" i="7"/>
  <c r="W1234" i="7"/>
  <c r="W1198" i="7"/>
  <c r="W1230" i="7"/>
  <c r="Q1672" i="7"/>
  <c r="I1672" i="7"/>
  <c r="V1672" i="7"/>
  <c r="H1434" i="7"/>
  <c r="H1693" i="7" s="1"/>
  <c r="H1463" i="7"/>
  <c r="W926" i="7"/>
  <c r="P1177" i="7"/>
  <c r="P1177" i="12" s="1"/>
  <c r="W975" i="7"/>
  <c r="W1222" i="7"/>
  <c r="W1350" i="7"/>
  <c r="W1328" i="7"/>
  <c r="H1614" i="7"/>
  <c r="O1672" i="7"/>
  <c r="H1650" i="7"/>
  <c r="H1600" i="7"/>
  <c r="H1522" i="7"/>
  <c r="H1569" i="7"/>
  <c r="H1578" i="7"/>
  <c r="G1672" i="7"/>
  <c r="H1439" i="7"/>
  <c r="P1672" i="7"/>
  <c r="H1551" i="7"/>
  <c r="R1672" i="7"/>
  <c r="J1672" i="7"/>
  <c r="L1503" i="7"/>
  <c r="H1544" i="7"/>
  <c r="H1512" i="7"/>
  <c r="T1672" i="7"/>
  <c r="S1672" i="7"/>
  <c r="H1629" i="7"/>
  <c r="H1548" i="7"/>
  <c r="H1494" i="7"/>
  <c r="H1590" i="7"/>
  <c r="H1308" i="7"/>
  <c r="W1309" i="7"/>
  <c r="H1339" i="7"/>
  <c r="W1340" i="7"/>
  <c r="W1344" i="7"/>
  <c r="H1342" i="7"/>
  <c r="H1345" i="7"/>
  <c r="W1346" i="7"/>
  <c r="J1105" i="7"/>
  <c r="J1103" i="7"/>
  <c r="H1322" i="7"/>
  <c r="W1323" i="7"/>
  <c r="H1276" i="7"/>
  <c r="W1277" i="7"/>
  <c r="W1258" i="7"/>
  <c r="W1190" i="7"/>
  <c r="W1151" i="7"/>
  <c r="I1097" i="7"/>
  <c r="O1177" i="7"/>
  <c r="O1177" i="12" s="1"/>
  <c r="J1104" i="7"/>
  <c r="W1214" i="7"/>
  <c r="L1170" i="7"/>
  <c r="J1096" i="7"/>
  <c r="I1098" i="7"/>
  <c r="W1334" i="7"/>
  <c r="H1333" i="7"/>
  <c r="W1313" i="7"/>
  <c r="W1287" i="7"/>
  <c r="W1244" i="7"/>
  <c r="I1095" i="7"/>
  <c r="J1108" i="7"/>
  <c r="I1094" i="7"/>
  <c r="M1176" i="12"/>
  <c r="W1003" i="7"/>
  <c r="W1039" i="7"/>
  <c r="W1013" i="7"/>
  <c r="W971" i="7"/>
  <c r="W914" i="7"/>
  <c r="W1062" i="7"/>
  <c r="W993" i="7"/>
  <c r="W1056" i="7"/>
  <c r="W1029" i="7"/>
  <c r="W1059" i="7"/>
  <c r="W986" i="7"/>
  <c r="W953" i="7"/>
  <c r="W937" i="7"/>
  <c r="W962" i="7"/>
  <c r="W898" i="7"/>
  <c r="W1690" i="10" l="1"/>
  <c r="W1716" i="10"/>
  <c r="W1690" i="9"/>
  <c r="W1716" i="9"/>
  <c r="H1699" i="7"/>
  <c r="W1699" i="7"/>
  <c r="W1693" i="7"/>
  <c r="W940" i="7"/>
  <c r="I1093" i="7"/>
  <c r="J1102" i="7"/>
  <c r="T1178" i="7"/>
  <c r="T1178" i="12" s="1"/>
  <c r="V1178" i="7"/>
  <c r="V1178" i="12" s="1"/>
  <c r="W1305" i="7"/>
  <c r="J1162" i="7"/>
  <c r="I1159" i="7"/>
  <c r="J1156" i="7"/>
  <c r="I1155" i="7"/>
  <c r="W1300" i="7"/>
  <c r="W1292" i="7"/>
  <c r="L1672" i="7"/>
  <c r="W879" i="7"/>
  <c r="N1672" i="7"/>
  <c r="W964" i="7"/>
  <c r="K1672" i="7"/>
  <c r="H1712" i="7"/>
  <c r="W960" i="7"/>
  <c r="W952" i="7"/>
  <c r="W913" i="7"/>
  <c r="J1098" i="7"/>
  <c r="K1098" i="7" s="1"/>
  <c r="K1105" i="7"/>
  <c r="W1327" i="7"/>
  <c r="W903" i="7"/>
  <c r="W931" i="7"/>
  <c r="W969" i="7"/>
  <c r="J1094" i="7"/>
  <c r="W1286" i="7"/>
  <c r="L1107" i="7"/>
  <c r="M1107" i="7" s="1"/>
  <c r="W1322" i="7"/>
  <c r="K1103" i="7"/>
  <c r="W1308" i="7"/>
  <c r="W1349" i="7"/>
  <c r="W925" i="7"/>
  <c r="W1315" i="7"/>
  <c r="W1330" i="7"/>
  <c r="W1312" i="7"/>
  <c r="W1333" i="7"/>
  <c r="W1342" i="7"/>
  <c r="R1177" i="7"/>
  <c r="R1177" i="12" s="1"/>
  <c r="W943" i="7"/>
  <c r="U1178" i="7"/>
  <c r="U1178" i="12" s="1"/>
  <c r="L1106" i="7"/>
  <c r="M1106" i="7" s="1"/>
  <c r="W910" i="7"/>
  <c r="W1281" i="7"/>
  <c r="M1170" i="7"/>
  <c r="K1104" i="7"/>
  <c r="L1104" i="7" s="1"/>
  <c r="W1276" i="7"/>
  <c r="W1345" i="7"/>
  <c r="W1339" i="7"/>
  <c r="W1319" i="7"/>
  <c r="W894" i="7"/>
  <c r="H1672" i="7"/>
  <c r="N1176" i="7"/>
  <c r="N1176" i="12" s="1"/>
  <c r="Q1177" i="7"/>
  <c r="Q1177" i="12" s="1"/>
  <c r="J1097" i="7"/>
  <c r="J1095" i="7"/>
  <c r="K1096" i="7"/>
  <c r="M1175" i="7"/>
  <c r="K1108" i="7"/>
  <c r="K1102" i="7" l="1"/>
  <c r="K1094" i="7"/>
  <c r="L1094" i="7" s="1"/>
  <c r="J1093" i="7"/>
  <c r="J1155" i="7"/>
  <c r="K1156" i="7"/>
  <c r="J1159" i="7"/>
  <c r="K1162" i="7"/>
  <c r="W1712" i="7"/>
  <c r="S1177" i="7"/>
  <c r="S1177" i="12" s="1"/>
  <c r="N1106" i="7"/>
  <c r="W1178" i="7"/>
  <c r="W1178" i="12" s="1"/>
  <c r="L1108" i="7"/>
  <c r="M1108" i="7" s="1"/>
  <c r="K1095" i="7"/>
  <c r="L1105" i="7"/>
  <c r="T1177" i="7"/>
  <c r="T1177" i="12" s="1"/>
  <c r="L1096" i="7"/>
  <c r="N1107" i="7"/>
  <c r="K1097" i="7"/>
  <c r="L1097" i="7" s="1"/>
  <c r="L1098" i="7"/>
  <c r="M1098" i="7" s="1"/>
  <c r="L1103" i="7"/>
  <c r="W1672" i="7"/>
  <c r="N1170" i="7"/>
  <c r="N1175" i="7"/>
  <c r="O1176" i="7"/>
  <c r="O1176" i="12" s="1"/>
  <c r="M1104" i="7"/>
  <c r="L1102" i="7" l="1"/>
  <c r="K1093" i="7"/>
  <c r="K1159" i="7"/>
  <c r="L1162" i="7"/>
  <c r="L1159" i="7" s="1"/>
  <c r="L1156" i="7"/>
  <c r="K1155" i="7"/>
  <c r="O1170" i="7"/>
  <c r="L1095" i="7"/>
  <c r="M1095" i="7" s="1"/>
  <c r="M1094" i="7"/>
  <c r="M1096" i="7"/>
  <c r="N1096" i="7" s="1"/>
  <c r="M1105" i="7"/>
  <c r="M1097" i="7"/>
  <c r="N1097" i="7" s="1"/>
  <c r="V1177" i="7"/>
  <c r="V1177" i="12" s="1"/>
  <c r="U1177" i="7"/>
  <c r="U1177" i="12" s="1"/>
  <c r="N1098" i="7"/>
  <c r="O1107" i="7"/>
  <c r="M1103" i="7"/>
  <c r="O1106" i="7"/>
  <c r="N1104" i="7"/>
  <c r="N1108" i="7"/>
  <c r="O1175" i="7"/>
  <c r="P1176" i="7"/>
  <c r="P1176" i="12" s="1"/>
  <c r="M1102" i="7" l="1"/>
  <c r="M1093" i="7"/>
  <c r="L1093" i="7"/>
  <c r="M1162" i="7"/>
  <c r="M1159" i="7" s="1"/>
  <c r="L1155" i="7"/>
  <c r="M1156" i="7"/>
  <c r="N1094" i="7"/>
  <c r="P1107" i="7"/>
  <c r="Q1107" i="7" s="1"/>
  <c r="O1104" i="7"/>
  <c r="P1104" i="7" s="1"/>
  <c r="O1098" i="7"/>
  <c r="W1177" i="7"/>
  <c r="W1177" i="12" s="1"/>
  <c r="N1105" i="7"/>
  <c r="P1170" i="7"/>
  <c r="O1096" i="7"/>
  <c r="P1106" i="7"/>
  <c r="Q1106" i="7" s="1"/>
  <c r="N1103" i="7"/>
  <c r="N1095" i="7"/>
  <c r="O1108" i="7"/>
  <c r="O1097" i="7"/>
  <c r="P1175" i="7"/>
  <c r="Q1176" i="7"/>
  <c r="Q1176" i="12" s="1"/>
  <c r="N1102" i="7" l="1"/>
  <c r="N1093" i="7"/>
  <c r="N1162" i="7"/>
  <c r="N1159" i="7" s="1"/>
  <c r="M1155" i="7"/>
  <c r="N1156" i="7"/>
  <c r="O1156" i="7" s="1"/>
  <c r="R1106" i="7"/>
  <c r="O1095" i="7"/>
  <c r="P1098" i="7"/>
  <c r="P1096" i="7"/>
  <c r="P1097" i="7"/>
  <c r="Q1104" i="7"/>
  <c r="O1103" i="7"/>
  <c r="O1105" i="7"/>
  <c r="O1094" i="7"/>
  <c r="R1107" i="7"/>
  <c r="P1108" i="7"/>
  <c r="Q1170" i="7"/>
  <c r="Q1175" i="7"/>
  <c r="R1176" i="7"/>
  <c r="R1176" i="12" s="1"/>
  <c r="P1103" i="7" l="1"/>
  <c r="Q1103" i="7" s="1"/>
  <c r="O1102" i="7"/>
  <c r="P1094" i="7"/>
  <c r="Q1094" i="7" s="1"/>
  <c r="O1093" i="7"/>
  <c r="O1162" i="7"/>
  <c r="P1162" i="7" s="1"/>
  <c r="O1155" i="7"/>
  <c r="P1156" i="7"/>
  <c r="N1155" i="7"/>
  <c r="S1170" i="7"/>
  <c r="R1104" i="7"/>
  <c r="Q1096" i="7"/>
  <c r="S1107" i="7"/>
  <c r="Q1098" i="7"/>
  <c r="R1170" i="7"/>
  <c r="P1095" i="7"/>
  <c r="Q1108" i="7"/>
  <c r="Q1097" i="7"/>
  <c r="S1106" i="7"/>
  <c r="P1105" i="7"/>
  <c r="R1175" i="7"/>
  <c r="S1176" i="7"/>
  <c r="S1176" i="12" s="1"/>
  <c r="O1159" i="7" l="1"/>
  <c r="R1103" i="7"/>
  <c r="S1103" i="7" s="1"/>
  <c r="P1093" i="7"/>
  <c r="P1102" i="7"/>
  <c r="P1155" i="7"/>
  <c r="Q1156" i="7"/>
  <c r="P1159" i="7"/>
  <c r="Q1162" i="7"/>
  <c r="Q1105" i="7"/>
  <c r="Q1102" i="7" s="1"/>
  <c r="Q1095" i="7"/>
  <c r="Q1093" i="7" s="1"/>
  <c r="T1107" i="7"/>
  <c r="U1107" i="7" s="1"/>
  <c r="S1104" i="7"/>
  <c r="R1098" i="7"/>
  <c r="T1106" i="7"/>
  <c r="R1097" i="7"/>
  <c r="R1108" i="7"/>
  <c r="R1096" i="7"/>
  <c r="S1175" i="7"/>
  <c r="T1176" i="7"/>
  <c r="T1176" i="12" s="1"/>
  <c r="R1094" i="7"/>
  <c r="T1103" i="7" l="1"/>
  <c r="Q1155" i="7"/>
  <c r="R1156" i="7"/>
  <c r="Q1159" i="7"/>
  <c r="R1162" i="7"/>
  <c r="U1106" i="7"/>
  <c r="S1108" i="7"/>
  <c r="T1108" i="7" s="1"/>
  <c r="V1107" i="7"/>
  <c r="S1097" i="7"/>
  <c r="R1105" i="7"/>
  <c r="R1102" i="7" s="1"/>
  <c r="S1098" i="7"/>
  <c r="T1104" i="7"/>
  <c r="R1095" i="7"/>
  <c r="R1093" i="7" s="1"/>
  <c r="S1096" i="7"/>
  <c r="T1170" i="7"/>
  <c r="S1094" i="7"/>
  <c r="T1175" i="7"/>
  <c r="U1176" i="7"/>
  <c r="U1176" i="12" s="1"/>
  <c r="U1103" i="7" l="1"/>
  <c r="R1159" i="7"/>
  <c r="S1162" i="7"/>
  <c r="R1155" i="7"/>
  <c r="S1156" i="7"/>
  <c r="T1096" i="7"/>
  <c r="T1097" i="7"/>
  <c r="U1108" i="7"/>
  <c r="U1104" i="7"/>
  <c r="V1106" i="7"/>
  <c r="S1095" i="7"/>
  <c r="S1093" i="7" s="1"/>
  <c r="U1170" i="7"/>
  <c r="T1098" i="7"/>
  <c r="S1105" i="7"/>
  <c r="S1102" i="7" s="1"/>
  <c r="W1107" i="7"/>
  <c r="U1175" i="7"/>
  <c r="V1176" i="7"/>
  <c r="V1176" i="12" s="1"/>
  <c r="T1094" i="7"/>
  <c r="V1103" i="7" l="1"/>
  <c r="S1155" i="7"/>
  <c r="T1156" i="7"/>
  <c r="S1159" i="7"/>
  <c r="T1162" i="7"/>
  <c r="U1098" i="7"/>
  <c r="T1095" i="7"/>
  <c r="T1093" i="7" s="1"/>
  <c r="T1105" i="7"/>
  <c r="T1102" i="7" s="1"/>
  <c r="V1104" i="7"/>
  <c r="U1097" i="7"/>
  <c r="U1096" i="7"/>
  <c r="V1108" i="7"/>
  <c r="V1170" i="7"/>
  <c r="W1106" i="7"/>
  <c r="U1094" i="7"/>
  <c r="V1175" i="7"/>
  <c r="W1176" i="7"/>
  <c r="W1176" i="12" s="1"/>
  <c r="W1103" i="7" l="1"/>
  <c r="T1155" i="7"/>
  <c r="U1156" i="7"/>
  <c r="T1159" i="7"/>
  <c r="U1162" i="7"/>
  <c r="W1175" i="7"/>
  <c r="V1098" i="7"/>
  <c r="V1096" i="7"/>
  <c r="U1105" i="7"/>
  <c r="U1102" i="7" s="1"/>
  <c r="W1104" i="7"/>
  <c r="U1095" i="7"/>
  <c r="U1093" i="7" s="1"/>
  <c r="W1170" i="7"/>
  <c r="W1108" i="7"/>
  <c r="V1097" i="7"/>
  <c r="V1094" i="7"/>
  <c r="U1155" i="7" l="1"/>
  <c r="V1156" i="7"/>
  <c r="U1159" i="7"/>
  <c r="V1162" i="7"/>
  <c r="W1097" i="7"/>
  <c r="V1095" i="7"/>
  <c r="V1093" i="7" s="1"/>
  <c r="V1105" i="7"/>
  <c r="V1102" i="7" s="1"/>
  <c r="W1098" i="7"/>
  <c r="W1096" i="7"/>
  <c r="W1094" i="7"/>
  <c r="V1159" i="7" l="1"/>
  <c r="W1162" i="7"/>
  <c r="W1159" i="7" s="1"/>
  <c r="V1155" i="7"/>
  <c r="W1156" i="7"/>
  <c r="W1155" i="7" s="1"/>
  <c r="W1105" i="7"/>
  <c r="W1102" i="7" s="1"/>
  <c r="W1095" i="7"/>
  <c r="W1093" i="7" s="1"/>
  <c r="W13" i="1" l="1"/>
  <c r="V13" i="1"/>
  <c r="U13" i="1"/>
  <c r="T13" i="1"/>
  <c r="S13" i="1"/>
  <c r="R13" i="1"/>
  <c r="Q13" i="1"/>
  <c r="P13" i="1"/>
  <c r="O13" i="1"/>
  <c r="N13" i="1"/>
  <c r="M13" i="1"/>
  <c r="L13" i="1"/>
  <c r="K13" i="1"/>
  <c r="J13" i="1"/>
  <c r="I13" i="1"/>
  <c r="H13" i="1"/>
  <c r="V871" i="1"/>
  <c r="V871" i="12" s="1"/>
  <c r="U871" i="1"/>
  <c r="U871" i="12" s="1"/>
  <c r="T871" i="1"/>
  <c r="T871" i="12" s="1"/>
  <c r="S871" i="1"/>
  <c r="S871" i="12" s="1"/>
  <c r="R871" i="1"/>
  <c r="R871" i="12" s="1"/>
  <c r="Q871" i="1"/>
  <c r="Q871" i="12" s="1"/>
  <c r="P871" i="1"/>
  <c r="P871" i="12" s="1"/>
  <c r="O871" i="1"/>
  <c r="O871" i="12" s="1"/>
  <c r="N871" i="1"/>
  <c r="N871" i="12" s="1"/>
  <c r="M871" i="1"/>
  <c r="M871" i="12" s="1"/>
  <c r="L871" i="1"/>
  <c r="L871" i="12" s="1"/>
  <c r="K871" i="1"/>
  <c r="K871" i="12" s="1"/>
  <c r="J871" i="1"/>
  <c r="J871" i="12" s="1"/>
  <c r="I871" i="1"/>
  <c r="I871" i="12" s="1"/>
  <c r="H871" i="1"/>
  <c r="H871" i="12" s="1"/>
  <c r="V949" i="1"/>
  <c r="V949" i="12" s="1"/>
  <c r="U949" i="1"/>
  <c r="U949" i="12" s="1"/>
  <c r="T949" i="1"/>
  <c r="T949" i="12" s="1"/>
  <c r="S949" i="1"/>
  <c r="S949" i="12" s="1"/>
  <c r="R949" i="1"/>
  <c r="R949" i="12" s="1"/>
  <c r="Q949" i="1"/>
  <c r="Q949" i="12" s="1"/>
  <c r="P949" i="1"/>
  <c r="P949" i="12" s="1"/>
  <c r="O949" i="1"/>
  <c r="O949" i="12" s="1"/>
  <c r="N949" i="1"/>
  <c r="N949" i="12" s="1"/>
  <c r="M949" i="1"/>
  <c r="M949" i="12" s="1"/>
  <c r="L949" i="1"/>
  <c r="L949" i="12" s="1"/>
  <c r="K949" i="1"/>
  <c r="K949" i="12" s="1"/>
  <c r="J949" i="1"/>
  <c r="J949" i="12" s="1"/>
  <c r="I949" i="1"/>
  <c r="I949" i="12" s="1"/>
  <c r="H949" i="1"/>
  <c r="H949" i="12" s="1"/>
  <c r="V948" i="1"/>
  <c r="V948" i="12" s="1"/>
  <c r="U948" i="1"/>
  <c r="U948" i="12" s="1"/>
  <c r="T948" i="1"/>
  <c r="T948" i="12" s="1"/>
  <c r="S948" i="1"/>
  <c r="S948" i="12" s="1"/>
  <c r="R948" i="1"/>
  <c r="R948" i="12" s="1"/>
  <c r="Q948" i="1"/>
  <c r="Q948" i="12" s="1"/>
  <c r="P948" i="1"/>
  <c r="P948" i="12" s="1"/>
  <c r="O948" i="1"/>
  <c r="O948" i="12" s="1"/>
  <c r="N948" i="1"/>
  <c r="N948" i="12" s="1"/>
  <c r="M948" i="1"/>
  <c r="M948" i="12" s="1"/>
  <c r="L948" i="1"/>
  <c r="L948" i="12" s="1"/>
  <c r="K948" i="1"/>
  <c r="K948" i="12" s="1"/>
  <c r="J948" i="1"/>
  <c r="J948" i="12" s="1"/>
  <c r="I948" i="1"/>
  <c r="I948" i="12" s="1"/>
  <c r="H948" i="1"/>
  <c r="H948" i="12" s="1"/>
  <c r="W91" i="1"/>
  <c r="V91" i="1"/>
  <c r="U91" i="1"/>
  <c r="T91" i="1"/>
  <c r="S91" i="1"/>
  <c r="R91" i="1"/>
  <c r="Q91" i="1"/>
  <c r="P91" i="1"/>
  <c r="O91" i="1"/>
  <c r="N91" i="1"/>
  <c r="M91" i="1"/>
  <c r="L91" i="1"/>
  <c r="K91" i="1"/>
  <c r="J91" i="1"/>
  <c r="I91" i="1"/>
  <c r="H91" i="1"/>
  <c r="K947" i="12" l="1"/>
  <c r="O947" i="12"/>
  <c r="S947" i="12"/>
  <c r="H947" i="12"/>
  <c r="L947" i="12"/>
  <c r="P947" i="12"/>
  <c r="T947" i="12"/>
  <c r="M947" i="12"/>
  <c r="Q947" i="12"/>
  <c r="J947" i="12"/>
  <c r="N947" i="12"/>
  <c r="R947" i="12"/>
  <c r="V947" i="12"/>
  <c r="L869" i="1"/>
  <c r="L869" i="12"/>
  <c r="P869" i="1"/>
  <c r="P869" i="12"/>
  <c r="T869" i="1"/>
  <c r="T869" i="12"/>
  <c r="J869" i="1"/>
  <c r="J869" i="12"/>
  <c r="N869" i="1"/>
  <c r="N869" i="12"/>
  <c r="R869" i="1"/>
  <c r="R869" i="12"/>
  <c r="V869" i="1"/>
  <c r="V869" i="12"/>
  <c r="I947" i="12"/>
  <c r="U947" i="12"/>
  <c r="K869" i="1"/>
  <c r="K869" i="12"/>
  <c r="O869" i="1"/>
  <c r="O869" i="12"/>
  <c r="S869" i="1"/>
  <c r="S869" i="12"/>
  <c r="I869" i="1"/>
  <c r="I869" i="12"/>
  <c r="M869" i="1"/>
  <c r="M869" i="12"/>
  <c r="Q869" i="1"/>
  <c r="Q869" i="12"/>
  <c r="U869" i="1"/>
  <c r="U869" i="12"/>
  <c r="H947" i="1"/>
  <c r="L947" i="1"/>
  <c r="P947" i="1"/>
  <c r="T947" i="1"/>
  <c r="I947" i="1"/>
  <c r="M947" i="1"/>
  <c r="Q947" i="1"/>
  <c r="U947" i="1"/>
  <c r="R947" i="1"/>
  <c r="O947" i="1"/>
  <c r="N947" i="1"/>
  <c r="V947" i="1"/>
  <c r="K947" i="1"/>
  <c r="S947" i="1"/>
  <c r="J947" i="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7" i="1"/>
  <c r="V1657" i="12" s="1"/>
  <c r="U1657" i="1"/>
  <c r="U1657" i="12" s="1"/>
  <c r="T1657" i="1"/>
  <c r="T1657" i="12" s="1"/>
  <c r="S1657" i="1"/>
  <c r="S1657" i="12" s="1"/>
  <c r="R1657" i="1"/>
  <c r="R1657" i="12" s="1"/>
  <c r="Q1657" i="1"/>
  <c r="Q1657" i="12" s="1"/>
  <c r="P1657" i="1"/>
  <c r="P1657" i="12" s="1"/>
  <c r="O1657" i="1"/>
  <c r="O1657" i="12" s="1"/>
  <c r="N1657" i="1"/>
  <c r="N1657" i="12" s="1"/>
  <c r="M1657" i="1"/>
  <c r="M1657" i="12" s="1"/>
  <c r="L1657" i="1"/>
  <c r="L1657" i="12" s="1"/>
  <c r="K1657" i="1"/>
  <c r="K1657" i="12" s="1"/>
  <c r="J1657" i="1"/>
  <c r="J1657" i="12" s="1"/>
  <c r="I1657" i="1"/>
  <c r="I1657"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4" i="1"/>
  <c r="V1654" i="12" s="1"/>
  <c r="U1654" i="1"/>
  <c r="U1654" i="12" s="1"/>
  <c r="T1654" i="1"/>
  <c r="T1654" i="12" s="1"/>
  <c r="S1654" i="1"/>
  <c r="S1654" i="12" s="1"/>
  <c r="R1654" i="1"/>
  <c r="R1654" i="12" s="1"/>
  <c r="Q1654" i="1"/>
  <c r="Q1654" i="12" s="1"/>
  <c r="P1654" i="1"/>
  <c r="P1654" i="12" s="1"/>
  <c r="O1654" i="1"/>
  <c r="O1654" i="12" s="1"/>
  <c r="N1654" i="1"/>
  <c r="N1654" i="12" s="1"/>
  <c r="M1654" i="1"/>
  <c r="M1654" i="12" s="1"/>
  <c r="L1654" i="1"/>
  <c r="L1654" i="12" s="1"/>
  <c r="K1654" i="1"/>
  <c r="K1654" i="12" s="1"/>
  <c r="J1654" i="1"/>
  <c r="J1654" i="12" s="1"/>
  <c r="I1654" i="1"/>
  <c r="I1654"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1" i="1"/>
  <c r="V1651" i="12" s="1"/>
  <c r="U1651" i="1"/>
  <c r="U1651" i="12" s="1"/>
  <c r="T1651" i="1"/>
  <c r="T1651" i="12" s="1"/>
  <c r="S1651" i="1"/>
  <c r="S1651" i="12" s="1"/>
  <c r="R1651" i="1"/>
  <c r="R1651" i="12" s="1"/>
  <c r="Q1651" i="1"/>
  <c r="Q1651" i="12" s="1"/>
  <c r="P1651" i="1"/>
  <c r="P1651" i="12" s="1"/>
  <c r="O1651" i="1"/>
  <c r="O1651" i="12" s="1"/>
  <c r="N1651" i="1"/>
  <c r="N1651" i="12" s="1"/>
  <c r="M1651" i="1"/>
  <c r="M1651" i="12" s="1"/>
  <c r="L1651" i="1"/>
  <c r="L1651" i="12" s="1"/>
  <c r="K1651" i="1"/>
  <c r="K1651" i="12" s="1"/>
  <c r="J1651" i="1"/>
  <c r="J1651" i="12" s="1"/>
  <c r="I1651" i="1"/>
  <c r="I1651"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8" i="1"/>
  <c r="V1648" i="12" s="1"/>
  <c r="U1648" i="1"/>
  <c r="U1648" i="12" s="1"/>
  <c r="T1648" i="1"/>
  <c r="T1648" i="12" s="1"/>
  <c r="S1648" i="1"/>
  <c r="S1648" i="12" s="1"/>
  <c r="R1648" i="1"/>
  <c r="R1648" i="12" s="1"/>
  <c r="Q1648" i="1"/>
  <c r="Q1648" i="12" s="1"/>
  <c r="P1648" i="1"/>
  <c r="P1648" i="12" s="1"/>
  <c r="O1648" i="1"/>
  <c r="O1648" i="12" s="1"/>
  <c r="N1648" i="1"/>
  <c r="N1648" i="12" s="1"/>
  <c r="M1648" i="1"/>
  <c r="M1648" i="12" s="1"/>
  <c r="L1648" i="1"/>
  <c r="L1648" i="12" s="1"/>
  <c r="K1648" i="1"/>
  <c r="K1648" i="12" s="1"/>
  <c r="J1648" i="1"/>
  <c r="J1648" i="12" s="1"/>
  <c r="I1648" i="1"/>
  <c r="I1648"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45" i="1"/>
  <c r="V1645" i="12" s="1"/>
  <c r="U1645" i="1"/>
  <c r="U1645" i="12" s="1"/>
  <c r="T1645" i="1"/>
  <c r="T1645" i="12" s="1"/>
  <c r="S1645" i="1"/>
  <c r="S1645" i="12" s="1"/>
  <c r="R1645" i="1"/>
  <c r="R1645" i="12" s="1"/>
  <c r="Q1645" i="1"/>
  <c r="Q1645" i="12" s="1"/>
  <c r="P1645" i="1"/>
  <c r="P1645" i="12" s="1"/>
  <c r="O1645" i="1"/>
  <c r="O1645" i="12" s="1"/>
  <c r="N1645" i="1"/>
  <c r="N1645" i="12" s="1"/>
  <c r="M1645" i="1"/>
  <c r="M1645" i="12" s="1"/>
  <c r="L1645" i="1"/>
  <c r="L1645" i="12" s="1"/>
  <c r="K1645" i="1"/>
  <c r="K1645" i="12" s="1"/>
  <c r="J1645" i="1"/>
  <c r="J1645" i="12" s="1"/>
  <c r="I1645" i="1"/>
  <c r="I1645" i="12"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30" i="1"/>
  <c r="V1630" i="12" s="1"/>
  <c r="U1630" i="1"/>
  <c r="U1630" i="12" s="1"/>
  <c r="T1630" i="1"/>
  <c r="T1630" i="12" s="1"/>
  <c r="S1630" i="1"/>
  <c r="S1630" i="12" s="1"/>
  <c r="R1630" i="1"/>
  <c r="R1630" i="12" s="1"/>
  <c r="Q1630" i="1"/>
  <c r="Q1630" i="12" s="1"/>
  <c r="P1630" i="1"/>
  <c r="P1630" i="12" s="1"/>
  <c r="O1630" i="1"/>
  <c r="O1630" i="12" s="1"/>
  <c r="N1630" i="1"/>
  <c r="N1630" i="12" s="1"/>
  <c r="M1630" i="1"/>
  <c r="M1630" i="12" s="1"/>
  <c r="L1630" i="1"/>
  <c r="L1630" i="12" s="1"/>
  <c r="K1630" i="1"/>
  <c r="K1630" i="12" s="1"/>
  <c r="J1630" i="1"/>
  <c r="J1630" i="12" s="1"/>
  <c r="I1630" i="1"/>
  <c r="I1630"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3" i="1"/>
  <c r="V1623" i="12" s="1"/>
  <c r="U1623" i="1"/>
  <c r="U1623" i="12" s="1"/>
  <c r="T1623" i="1"/>
  <c r="T1623" i="12" s="1"/>
  <c r="S1623" i="1"/>
  <c r="S1623" i="12" s="1"/>
  <c r="R1623" i="1"/>
  <c r="R1623" i="12" s="1"/>
  <c r="Q1623" i="1"/>
  <c r="Q1623" i="12" s="1"/>
  <c r="P1623" i="1"/>
  <c r="P1623" i="12" s="1"/>
  <c r="O1623" i="1"/>
  <c r="O1623" i="12" s="1"/>
  <c r="N1623" i="1"/>
  <c r="N1623" i="12" s="1"/>
  <c r="M1623" i="1"/>
  <c r="M1623" i="12" s="1"/>
  <c r="L1623" i="1"/>
  <c r="L1623" i="12" s="1"/>
  <c r="K1623" i="1"/>
  <c r="K1623" i="12" s="1"/>
  <c r="J1623" i="1"/>
  <c r="J1623" i="12" s="1"/>
  <c r="I1623" i="1"/>
  <c r="I1623"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9" i="1"/>
  <c r="V1609" i="12" s="1"/>
  <c r="U1609" i="1"/>
  <c r="U1609" i="12" s="1"/>
  <c r="T1609" i="1"/>
  <c r="T1609" i="12" s="1"/>
  <c r="S1609" i="1"/>
  <c r="S1609" i="12" s="1"/>
  <c r="R1609" i="1"/>
  <c r="R1609" i="12" s="1"/>
  <c r="Q1609" i="1"/>
  <c r="Q1609" i="12" s="1"/>
  <c r="P1609" i="1"/>
  <c r="P1609" i="12" s="1"/>
  <c r="O1609" i="1"/>
  <c r="O1609" i="12" s="1"/>
  <c r="N1609" i="1"/>
  <c r="N1609" i="12" s="1"/>
  <c r="M1609" i="1"/>
  <c r="M1609" i="12" s="1"/>
  <c r="L1609" i="1"/>
  <c r="L1609" i="12" s="1"/>
  <c r="K1609" i="1"/>
  <c r="K1609" i="12" s="1"/>
  <c r="J1609" i="1"/>
  <c r="J1609" i="12" s="1"/>
  <c r="I1609" i="1"/>
  <c r="I1609"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4" i="1"/>
  <c r="V1604" i="12" s="1"/>
  <c r="U1604" i="1"/>
  <c r="U1604" i="12" s="1"/>
  <c r="T1604" i="1"/>
  <c r="T1604" i="12" s="1"/>
  <c r="S1604" i="1"/>
  <c r="S1604" i="12" s="1"/>
  <c r="R1604" i="1"/>
  <c r="R1604" i="12" s="1"/>
  <c r="Q1604" i="1"/>
  <c r="Q1604" i="12" s="1"/>
  <c r="P1604" i="1"/>
  <c r="P1604" i="12" s="1"/>
  <c r="O1604" i="1"/>
  <c r="O1604" i="12" s="1"/>
  <c r="N1604" i="1"/>
  <c r="N1604" i="12" s="1"/>
  <c r="M1604" i="1"/>
  <c r="M1604" i="12" s="1"/>
  <c r="L1604" i="1"/>
  <c r="L1604" i="12" s="1"/>
  <c r="K1604" i="1"/>
  <c r="K1604" i="12" s="1"/>
  <c r="J1604" i="1"/>
  <c r="J1604" i="12" s="1"/>
  <c r="I1604" i="1"/>
  <c r="I1604"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599" i="1"/>
  <c r="V1599" i="12" s="1"/>
  <c r="U1599" i="1"/>
  <c r="U1599" i="12" s="1"/>
  <c r="T1599" i="1"/>
  <c r="T1599" i="12" s="1"/>
  <c r="S1599" i="1"/>
  <c r="S1599" i="12" s="1"/>
  <c r="R1599" i="1"/>
  <c r="R1599" i="12" s="1"/>
  <c r="Q1599" i="1"/>
  <c r="Q1599" i="12" s="1"/>
  <c r="P1599" i="1"/>
  <c r="P1599" i="12" s="1"/>
  <c r="O1599" i="1"/>
  <c r="O1599" i="12" s="1"/>
  <c r="N1599" i="1"/>
  <c r="N1599" i="12" s="1"/>
  <c r="M1599" i="1"/>
  <c r="M1599" i="12" s="1"/>
  <c r="L1599" i="1"/>
  <c r="L1599" i="12" s="1"/>
  <c r="K1599" i="1"/>
  <c r="K1599" i="12" s="1"/>
  <c r="J1599" i="1"/>
  <c r="J1599" i="12" s="1"/>
  <c r="I1599" i="1"/>
  <c r="I1599"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4" i="1"/>
  <c r="V1594" i="12" s="1"/>
  <c r="U1594" i="1"/>
  <c r="U1594" i="12" s="1"/>
  <c r="T1594" i="1"/>
  <c r="T1594" i="12" s="1"/>
  <c r="S1594" i="1"/>
  <c r="S1594" i="12" s="1"/>
  <c r="R1594" i="1"/>
  <c r="R1594" i="12" s="1"/>
  <c r="Q1594" i="1"/>
  <c r="Q1594" i="12" s="1"/>
  <c r="P1594" i="1"/>
  <c r="P1594" i="12" s="1"/>
  <c r="O1594" i="1"/>
  <c r="O1594" i="12" s="1"/>
  <c r="N1594" i="1"/>
  <c r="N1594" i="12" s="1"/>
  <c r="M1594" i="1"/>
  <c r="M1594" i="12" s="1"/>
  <c r="L1594" i="1"/>
  <c r="L1594" i="12" s="1"/>
  <c r="K1594" i="1"/>
  <c r="K1594" i="12" s="1"/>
  <c r="J1594" i="1"/>
  <c r="J1594" i="12" s="1"/>
  <c r="I1594" i="1"/>
  <c r="I1594" i="12" s="1"/>
  <c r="V1593" i="1"/>
  <c r="V1593" i="12" s="1"/>
  <c r="U1593" i="1"/>
  <c r="U1593" i="12" s="1"/>
  <c r="T1593" i="1"/>
  <c r="T1593" i="12" s="1"/>
  <c r="S1593" i="1"/>
  <c r="S1593" i="12" s="1"/>
  <c r="R1593" i="1"/>
  <c r="R1593" i="12" s="1"/>
  <c r="Q1593" i="1"/>
  <c r="Q1593" i="12" s="1"/>
  <c r="P1593" i="1"/>
  <c r="P1593" i="12" s="1"/>
  <c r="O1593" i="1"/>
  <c r="O1593" i="12" s="1"/>
  <c r="N1593" i="1"/>
  <c r="N1593" i="12" s="1"/>
  <c r="M1593" i="1"/>
  <c r="M1593" i="12" s="1"/>
  <c r="L1593" i="1"/>
  <c r="L1593" i="12" s="1"/>
  <c r="K1593" i="1"/>
  <c r="K1593" i="12" s="1"/>
  <c r="J1593" i="1"/>
  <c r="J1593" i="12" s="1"/>
  <c r="I1593" i="1"/>
  <c r="I1593" i="12" s="1"/>
  <c r="V1592" i="1"/>
  <c r="V1592" i="12" s="1"/>
  <c r="U1592" i="1"/>
  <c r="U1592" i="12" s="1"/>
  <c r="T1592" i="1"/>
  <c r="T1592" i="12" s="1"/>
  <c r="S1592" i="1"/>
  <c r="S1592" i="12" s="1"/>
  <c r="R1592" i="1"/>
  <c r="R1592" i="12" s="1"/>
  <c r="Q1592" i="1"/>
  <c r="Q1592" i="12" s="1"/>
  <c r="P1592" i="1"/>
  <c r="P1592" i="12" s="1"/>
  <c r="O1592" i="1"/>
  <c r="O1592" i="12" s="1"/>
  <c r="N1592" i="1"/>
  <c r="N1592" i="12" s="1"/>
  <c r="M1592" i="1"/>
  <c r="M1592" i="12" s="1"/>
  <c r="L1592" i="1"/>
  <c r="L1592" i="12" s="1"/>
  <c r="K1592" i="1"/>
  <c r="K1592" i="12" s="1"/>
  <c r="J1592" i="1"/>
  <c r="J1592" i="12" s="1"/>
  <c r="I1592" i="1"/>
  <c r="I1592" i="12" s="1"/>
  <c r="V1591" i="1"/>
  <c r="V1591" i="12" s="1"/>
  <c r="U1591" i="1"/>
  <c r="U1591" i="12" s="1"/>
  <c r="T1591" i="1"/>
  <c r="T1591" i="12" s="1"/>
  <c r="S1591" i="1"/>
  <c r="S1591" i="12" s="1"/>
  <c r="R1591" i="1"/>
  <c r="R1591" i="12" s="1"/>
  <c r="Q1591" i="1"/>
  <c r="Q1591" i="12" s="1"/>
  <c r="P1591" i="1"/>
  <c r="P1591" i="12" s="1"/>
  <c r="O1591" i="1"/>
  <c r="O1591" i="12" s="1"/>
  <c r="N1591" i="1"/>
  <c r="N1591" i="12" s="1"/>
  <c r="M1591" i="1"/>
  <c r="M1591" i="12" s="1"/>
  <c r="L1591" i="1"/>
  <c r="L1591" i="12" s="1"/>
  <c r="K1591" i="1"/>
  <c r="K1591" i="12" s="1"/>
  <c r="J1591" i="1"/>
  <c r="J1591" i="12" s="1"/>
  <c r="I1591" i="1"/>
  <c r="I159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9" i="1"/>
  <c r="V1579" i="12" s="1"/>
  <c r="U1579" i="1"/>
  <c r="U1579" i="12" s="1"/>
  <c r="T1579" i="1"/>
  <c r="T1579" i="12" s="1"/>
  <c r="S1579" i="1"/>
  <c r="S1579" i="12" s="1"/>
  <c r="R1579" i="1"/>
  <c r="R1579" i="12" s="1"/>
  <c r="Q1579" i="1"/>
  <c r="Q1579" i="12" s="1"/>
  <c r="P1579" i="1"/>
  <c r="P1579" i="12" s="1"/>
  <c r="O1579" i="1"/>
  <c r="O1579" i="12" s="1"/>
  <c r="N1579" i="1"/>
  <c r="N1579" i="12" s="1"/>
  <c r="M1579" i="1"/>
  <c r="M1579" i="12" s="1"/>
  <c r="L1579" i="1"/>
  <c r="L1579" i="12" s="1"/>
  <c r="K1579" i="1"/>
  <c r="K1579" i="12" s="1"/>
  <c r="J1579" i="1"/>
  <c r="J1579" i="12" s="1"/>
  <c r="I1579" i="1"/>
  <c r="I1579"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6" i="1"/>
  <c r="V1576" i="12" s="1"/>
  <c r="U1576" i="1"/>
  <c r="U1576" i="12" s="1"/>
  <c r="T1576" i="1"/>
  <c r="T1576" i="12" s="1"/>
  <c r="S1576" i="1"/>
  <c r="S1576" i="12" s="1"/>
  <c r="R1576" i="1"/>
  <c r="R1576" i="12" s="1"/>
  <c r="Q1576" i="1"/>
  <c r="Q1576" i="12" s="1"/>
  <c r="P1576" i="1"/>
  <c r="P1576" i="12" s="1"/>
  <c r="O1576" i="1"/>
  <c r="O1576" i="12" s="1"/>
  <c r="N1576" i="1"/>
  <c r="N1576" i="12" s="1"/>
  <c r="M1576" i="1"/>
  <c r="M1576" i="12" s="1"/>
  <c r="L1576" i="1"/>
  <c r="L1576" i="12" s="1"/>
  <c r="K1576" i="1"/>
  <c r="K1576" i="12" s="1"/>
  <c r="J1576" i="1"/>
  <c r="J1576" i="12" s="1"/>
  <c r="I1576" i="1"/>
  <c r="I1576"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3" i="1"/>
  <c r="V1573" i="12" s="1"/>
  <c r="U1573" i="1"/>
  <c r="U1573" i="12" s="1"/>
  <c r="T1573" i="1"/>
  <c r="T1573" i="12" s="1"/>
  <c r="S1573" i="1"/>
  <c r="S1573" i="12" s="1"/>
  <c r="R1573" i="1"/>
  <c r="R1573" i="12" s="1"/>
  <c r="Q1573" i="1"/>
  <c r="Q1573" i="12" s="1"/>
  <c r="P1573" i="1"/>
  <c r="P1573" i="12" s="1"/>
  <c r="O1573" i="1"/>
  <c r="O1573" i="12" s="1"/>
  <c r="N1573" i="1"/>
  <c r="N1573" i="12" s="1"/>
  <c r="M1573" i="1"/>
  <c r="M1573" i="12" s="1"/>
  <c r="L1573" i="1"/>
  <c r="L1573" i="12" s="1"/>
  <c r="K1573" i="1"/>
  <c r="K1573" i="12" s="1"/>
  <c r="J1573" i="1"/>
  <c r="J1573" i="12" s="1"/>
  <c r="I1573" i="1"/>
  <c r="I1573"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70" i="1"/>
  <c r="V1570" i="12" s="1"/>
  <c r="U1570" i="1"/>
  <c r="U1570" i="12" s="1"/>
  <c r="T1570" i="1"/>
  <c r="T1570" i="12" s="1"/>
  <c r="S1570" i="1"/>
  <c r="S1570" i="12" s="1"/>
  <c r="R1570" i="1"/>
  <c r="R1570" i="12" s="1"/>
  <c r="Q1570" i="1"/>
  <c r="Q1570" i="12" s="1"/>
  <c r="P1570" i="1"/>
  <c r="P1570" i="12" s="1"/>
  <c r="O1570" i="1"/>
  <c r="O1570" i="12" s="1"/>
  <c r="N1570" i="1"/>
  <c r="N1570" i="12" s="1"/>
  <c r="M1570" i="1"/>
  <c r="M1570" i="12" s="1"/>
  <c r="L1570" i="1"/>
  <c r="L1570" i="12" s="1"/>
  <c r="K1570" i="1"/>
  <c r="K1570" i="12" s="1"/>
  <c r="J1570" i="1"/>
  <c r="J1570" i="12" s="1"/>
  <c r="I1570" i="1"/>
  <c r="I1570"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7" i="1"/>
  <c r="V1567" i="12" s="1"/>
  <c r="U1567" i="1"/>
  <c r="U1567" i="12" s="1"/>
  <c r="T1567" i="1"/>
  <c r="T1567" i="12" s="1"/>
  <c r="S1567" i="1"/>
  <c r="S1567" i="12" s="1"/>
  <c r="R1567" i="1"/>
  <c r="R1567" i="12" s="1"/>
  <c r="Q1567" i="1"/>
  <c r="Q1567" i="12" s="1"/>
  <c r="P1567" i="1"/>
  <c r="P1567" i="12" s="1"/>
  <c r="O1567" i="1"/>
  <c r="O1567" i="12" s="1"/>
  <c r="N1567" i="1"/>
  <c r="N1567" i="12" s="1"/>
  <c r="M1567" i="1"/>
  <c r="M1567" i="12" s="1"/>
  <c r="L1567" i="1"/>
  <c r="L1567" i="12" s="1"/>
  <c r="K1567" i="1"/>
  <c r="K1567" i="12" s="1"/>
  <c r="J1567" i="1"/>
  <c r="J1567" i="12" s="1"/>
  <c r="I1567" i="1"/>
  <c r="I1567"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9" i="1"/>
  <c r="V1559" i="12" s="1"/>
  <c r="U1559" i="1"/>
  <c r="U1559" i="12" s="1"/>
  <c r="T1559" i="1"/>
  <c r="T1559" i="12" s="1"/>
  <c r="S1559" i="1"/>
  <c r="S1559" i="12" s="1"/>
  <c r="R1559" i="1"/>
  <c r="R1559" i="12" s="1"/>
  <c r="Q1559" i="1"/>
  <c r="Q1559" i="12" s="1"/>
  <c r="P1559" i="1"/>
  <c r="P1559" i="12" s="1"/>
  <c r="O1559" i="1"/>
  <c r="O1559" i="12" s="1"/>
  <c r="N1559" i="1"/>
  <c r="N1559" i="12" s="1"/>
  <c r="M1559" i="1"/>
  <c r="M1559" i="12" s="1"/>
  <c r="L1559" i="1"/>
  <c r="L1559" i="12" s="1"/>
  <c r="K1559" i="1"/>
  <c r="K1559" i="12" s="1"/>
  <c r="J1559" i="1"/>
  <c r="J1559" i="12" s="1"/>
  <c r="I1559" i="1"/>
  <c r="I1559"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2" i="1"/>
  <c r="V1552" i="12" s="1"/>
  <c r="U1552" i="1"/>
  <c r="U1552" i="12" s="1"/>
  <c r="T1552" i="1"/>
  <c r="T1552" i="12" s="1"/>
  <c r="S1552" i="1"/>
  <c r="S1552" i="12" s="1"/>
  <c r="R1552" i="1"/>
  <c r="R1552" i="12" s="1"/>
  <c r="Q1552" i="1"/>
  <c r="Q1552" i="12" s="1"/>
  <c r="P1552" i="1"/>
  <c r="P1552" i="12" s="1"/>
  <c r="O1552" i="1"/>
  <c r="O1552" i="12" s="1"/>
  <c r="N1552" i="1"/>
  <c r="N1552" i="12" s="1"/>
  <c r="M1552" i="1"/>
  <c r="M1552" i="12" s="1"/>
  <c r="L1552" i="1"/>
  <c r="L1552" i="12" s="1"/>
  <c r="K1552" i="1"/>
  <c r="K1552" i="12" s="1"/>
  <c r="J1552" i="1"/>
  <c r="J1552" i="12" s="1"/>
  <c r="I1552" i="1"/>
  <c r="I1552"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5" i="1"/>
  <c r="V1545" i="12" s="1"/>
  <c r="U1545" i="1"/>
  <c r="U1545" i="12" s="1"/>
  <c r="T1545" i="1"/>
  <c r="T1545" i="12" s="1"/>
  <c r="S1545" i="1"/>
  <c r="S1545" i="12" s="1"/>
  <c r="R1545" i="1"/>
  <c r="R1545" i="12" s="1"/>
  <c r="Q1545" i="1"/>
  <c r="Q1545" i="12" s="1"/>
  <c r="P1545" i="1"/>
  <c r="P1545" i="12" s="1"/>
  <c r="O1545" i="1"/>
  <c r="O1545" i="12" s="1"/>
  <c r="N1545" i="1"/>
  <c r="N1545" i="12" s="1"/>
  <c r="M1545" i="1"/>
  <c r="M1545" i="12" s="1"/>
  <c r="L1545" i="1"/>
  <c r="L1545" i="12" s="1"/>
  <c r="K1545" i="1"/>
  <c r="K1545" i="12" s="1"/>
  <c r="J1545" i="1"/>
  <c r="J1545" i="12" s="1"/>
  <c r="I1545" i="1"/>
  <c r="I1545"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1" i="1"/>
  <c r="V1531" i="12" s="1"/>
  <c r="U1531" i="1"/>
  <c r="U1531" i="12" s="1"/>
  <c r="T1531" i="1"/>
  <c r="T1531" i="12" s="1"/>
  <c r="S1531" i="1"/>
  <c r="S1531" i="12" s="1"/>
  <c r="R1531" i="1"/>
  <c r="R1531" i="12" s="1"/>
  <c r="Q1531" i="1"/>
  <c r="Q1531" i="12" s="1"/>
  <c r="P1531" i="1"/>
  <c r="P1531" i="12" s="1"/>
  <c r="O1531" i="1"/>
  <c r="O1531" i="12" s="1"/>
  <c r="N1531" i="1"/>
  <c r="N1531" i="12" s="1"/>
  <c r="M1531" i="1"/>
  <c r="M1531" i="12" s="1"/>
  <c r="L1531" i="1"/>
  <c r="L1531" i="12" s="1"/>
  <c r="K1531" i="1"/>
  <c r="K1531" i="12" s="1"/>
  <c r="J1531" i="1"/>
  <c r="J1531" i="12" s="1"/>
  <c r="I1531" i="1"/>
  <c r="I1531"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6" i="1"/>
  <c r="V1526" i="12" s="1"/>
  <c r="U1526" i="1"/>
  <c r="U1526" i="12" s="1"/>
  <c r="T1526" i="1"/>
  <c r="T1526" i="12" s="1"/>
  <c r="S1526" i="1"/>
  <c r="S1526" i="12" s="1"/>
  <c r="R1526" i="1"/>
  <c r="R1526" i="12" s="1"/>
  <c r="Q1526" i="1"/>
  <c r="Q1526" i="12" s="1"/>
  <c r="P1526" i="1"/>
  <c r="P1526" i="12" s="1"/>
  <c r="O1526" i="1"/>
  <c r="O1526" i="12" s="1"/>
  <c r="N1526" i="1"/>
  <c r="N1526" i="12" s="1"/>
  <c r="M1526" i="1"/>
  <c r="M1526" i="12" s="1"/>
  <c r="L1526" i="1"/>
  <c r="L1526" i="12" s="1"/>
  <c r="K1526" i="1"/>
  <c r="K1526" i="12" s="1"/>
  <c r="J1526" i="1"/>
  <c r="J1526" i="12" s="1"/>
  <c r="I1526" i="1"/>
  <c r="I1526"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1" i="1"/>
  <c r="V1521" i="12" s="1"/>
  <c r="U1521" i="1"/>
  <c r="U1521" i="12" s="1"/>
  <c r="T1521" i="1"/>
  <c r="T1521" i="12" s="1"/>
  <c r="S1521" i="1"/>
  <c r="S1521" i="12" s="1"/>
  <c r="R1521" i="1"/>
  <c r="R1521" i="12" s="1"/>
  <c r="Q1521" i="1"/>
  <c r="Q1521" i="12" s="1"/>
  <c r="P1521" i="1"/>
  <c r="P1521" i="12" s="1"/>
  <c r="O1521" i="1"/>
  <c r="O1521" i="12" s="1"/>
  <c r="N1521" i="1"/>
  <c r="N1521" i="12" s="1"/>
  <c r="M1521" i="1"/>
  <c r="M1521" i="12" s="1"/>
  <c r="L1521" i="1"/>
  <c r="L1521" i="12" s="1"/>
  <c r="K1521" i="1"/>
  <c r="K1521" i="12" s="1"/>
  <c r="J1521" i="1"/>
  <c r="J1521" i="12" s="1"/>
  <c r="I1521" i="1"/>
  <c r="I1521"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6" i="1"/>
  <c r="V1516" i="12" s="1"/>
  <c r="U1516" i="1"/>
  <c r="U1516" i="12" s="1"/>
  <c r="T1516" i="1"/>
  <c r="T1516" i="12" s="1"/>
  <c r="S1516" i="1"/>
  <c r="S1516" i="12" s="1"/>
  <c r="R1516" i="1"/>
  <c r="R1516" i="12" s="1"/>
  <c r="Q1516" i="1"/>
  <c r="Q1516" i="12" s="1"/>
  <c r="P1516" i="1"/>
  <c r="P1516" i="12" s="1"/>
  <c r="O1516" i="1"/>
  <c r="O1516" i="12" s="1"/>
  <c r="N1516" i="1"/>
  <c r="N1516" i="12" s="1"/>
  <c r="M1516" i="1"/>
  <c r="M1516" i="12" s="1"/>
  <c r="L1516" i="1"/>
  <c r="L1516" i="12" s="1"/>
  <c r="K1516" i="1"/>
  <c r="K1516" i="12" s="1"/>
  <c r="J1516" i="1"/>
  <c r="J1516" i="12" s="1"/>
  <c r="I1516" i="1"/>
  <c r="I1516" i="12" s="1"/>
  <c r="V1515" i="1"/>
  <c r="V1515" i="12" s="1"/>
  <c r="U1515" i="1"/>
  <c r="U1515" i="12" s="1"/>
  <c r="T1515" i="1"/>
  <c r="T1515" i="12" s="1"/>
  <c r="S1515" i="1"/>
  <c r="S1515" i="12" s="1"/>
  <c r="R1515" i="1"/>
  <c r="R1515" i="12" s="1"/>
  <c r="Q1515" i="1"/>
  <c r="Q1515" i="12" s="1"/>
  <c r="P1515" i="1"/>
  <c r="P1515" i="12" s="1"/>
  <c r="O1515" i="1"/>
  <c r="O1515" i="12" s="1"/>
  <c r="N1515" i="1"/>
  <c r="N1515" i="12" s="1"/>
  <c r="M1515" i="1"/>
  <c r="M1515" i="12" s="1"/>
  <c r="L1515" i="1"/>
  <c r="L1515" i="12" s="1"/>
  <c r="K1515" i="1"/>
  <c r="K1515" i="12" s="1"/>
  <c r="J1515" i="1"/>
  <c r="J1515" i="12" s="1"/>
  <c r="I1515" i="1"/>
  <c r="I1515" i="12" s="1"/>
  <c r="V1514" i="1"/>
  <c r="V1514" i="12" s="1"/>
  <c r="U1514" i="1"/>
  <c r="U1514" i="12" s="1"/>
  <c r="T1514" i="1"/>
  <c r="T1514" i="12" s="1"/>
  <c r="S1514" i="1"/>
  <c r="S1514" i="12" s="1"/>
  <c r="R1514" i="1"/>
  <c r="R1514" i="12" s="1"/>
  <c r="Q1514" i="1"/>
  <c r="Q1514" i="12" s="1"/>
  <c r="P1514" i="1"/>
  <c r="P1514" i="12" s="1"/>
  <c r="O1514" i="1"/>
  <c r="O1514" i="12" s="1"/>
  <c r="N1514" i="1"/>
  <c r="N1514" i="12" s="1"/>
  <c r="M1514" i="1"/>
  <c r="M1514" i="12" s="1"/>
  <c r="L1514" i="1"/>
  <c r="L1514" i="12" s="1"/>
  <c r="K1514" i="1"/>
  <c r="K1514" i="12" s="1"/>
  <c r="J1514" i="1"/>
  <c r="J1514" i="12" s="1"/>
  <c r="I1514" i="1"/>
  <c r="I1514" i="12" s="1"/>
  <c r="V1513" i="1"/>
  <c r="V1513" i="12" s="1"/>
  <c r="U1513" i="1"/>
  <c r="U1513" i="12" s="1"/>
  <c r="T1513" i="1"/>
  <c r="T1513" i="12" s="1"/>
  <c r="S1513" i="1"/>
  <c r="S1513" i="12" s="1"/>
  <c r="R1513" i="1"/>
  <c r="R1513" i="12" s="1"/>
  <c r="Q1513" i="1"/>
  <c r="Q1513" i="12" s="1"/>
  <c r="P1513" i="1"/>
  <c r="P1513" i="12" s="1"/>
  <c r="O1513" i="1"/>
  <c r="O1513" i="12" s="1"/>
  <c r="N1513" i="1"/>
  <c r="N1513" i="12" s="1"/>
  <c r="M1513" i="1"/>
  <c r="M1513" i="12" s="1"/>
  <c r="L1513" i="1"/>
  <c r="L1513" i="12" s="1"/>
  <c r="K1513" i="1"/>
  <c r="K1513" i="12" s="1"/>
  <c r="J1513" i="1"/>
  <c r="J1513" i="12" s="1"/>
  <c r="I1513" i="1"/>
  <c r="I151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1" i="1"/>
  <c r="V1501" i="12" s="1"/>
  <c r="U1501" i="1"/>
  <c r="U1501" i="12" s="1"/>
  <c r="T1501" i="1"/>
  <c r="T1501" i="12" s="1"/>
  <c r="S1501" i="1"/>
  <c r="S1501" i="12" s="1"/>
  <c r="R1501" i="1"/>
  <c r="R1501" i="12" s="1"/>
  <c r="Q1501" i="1"/>
  <c r="Q1501" i="12" s="1"/>
  <c r="P1501" i="1"/>
  <c r="P1501" i="12" s="1"/>
  <c r="O1501" i="1"/>
  <c r="O1501" i="12" s="1"/>
  <c r="N1501" i="1"/>
  <c r="N1501" i="12" s="1"/>
  <c r="M1501" i="1"/>
  <c r="M1501" i="12" s="1"/>
  <c r="L1501" i="1"/>
  <c r="L1501" i="12" s="1"/>
  <c r="K1501" i="1"/>
  <c r="K1501" i="12" s="1"/>
  <c r="J1501" i="1"/>
  <c r="J1501" i="12" s="1"/>
  <c r="I1501" i="1"/>
  <c r="I1501"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8" i="1"/>
  <c r="V1498" i="12" s="1"/>
  <c r="U1498" i="1"/>
  <c r="U1498" i="12" s="1"/>
  <c r="T1498" i="1"/>
  <c r="T1498" i="12" s="1"/>
  <c r="S1498" i="1"/>
  <c r="S1498" i="12" s="1"/>
  <c r="R1498" i="1"/>
  <c r="R1498" i="12" s="1"/>
  <c r="Q1498" i="1"/>
  <c r="Q1498" i="12" s="1"/>
  <c r="P1498" i="1"/>
  <c r="P1498" i="12" s="1"/>
  <c r="O1498" i="1"/>
  <c r="O1498" i="12" s="1"/>
  <c r="N1498" i="1"/>
  <c r="N1498" i="12" s="1"/>
  <c r="M1498" i="1"/>
  <c r="M1498" i="12" s="1"/>
  <c r="L1498" i="1"/>
  <c r="L1498" i="12" s="1"/>
  <c r="K1498" i="1"/>
  <c r="K1498" i="12" s="1"/>
  <c r="J1498" i="1"/>
  <c r="J1498" i="12" s="1"/>
  <c r="I1498" i="1"/>
  <c r="I1498"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5" i="1"/>
  <c r="V1495" i="12" s="1"/>
  <c r="U1495" i="1"/>
  <c r="U1495" i="12" s="1"/>
  <c r="T1495" i="1"/>
  <c r="T1495" i="12" s="1"/>
  <c r="S1495" i="1"/>
  <c r="S1495" i="12" s="1"/>
  <c r="R1495" i="1"/>
  <c r="R1495" i="12" s="1"/>
  <c r="Q1495" i="1"/>
  <c r="Q1495" i="12" s="1"/>
  <c r="P1495" i="1"/>
  <c r="P1495" i="12" s="1"/>
  <c r="O1495" i="1"/>
  <c r="O1495" i="12" s="1"/>
  <c r="N1495" i="1"/>
  <c r="N1495" i="12" s="1"/>
  <c r="M1495" i="1"/>
  <c r="M1495" i="12" s="1"/>
  <c r="L1495" i="1"/>
  <c r="L1495" i="12" s="1"/>
  <c r="K1495" i="1"/>
  <c r="K1495" i="12" s="1"/>
  <c r="J1495" i="1"/>
  <c r="J1495" i="12" s="1"/>
  <c r="I1495" i="1"/>
  <c r="I1495"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2" i="1"/>
  <c r="V1492" i="12" s="1"/>
  <c r="U1492" i="1"/>
  <c r="U1492" i="12" s="1"/>
  <c r="T1492" i="1"/>
  <c r="T1492" i="12" s="1"/>
  <c r="S1492" i="1"/>
  <c r="S1492" i="12" s="1"/>
  <c r="R1492" i="1"/>
  <c r="R1492" i="12" s="1"/>
  <c r="Q1492" i="1"/>
  <c r="Q1492" i="12" s="1"/>
  <c r="P1492" i="1"/>
  <c r="P1492" i="12" s="1"/>
  <c r="O1492" i="1"/>
  <c r="O1492" i="12" s="1"/>
  <c r="N1492" i="1"/>
  <c r="N1492" i="12" s="1"/>
  <c r="M1492" i="1"/>
  <c r="M1492" i="12" s="1"/>
  <c r="L1492" i="1"/>
  <c r="L1492" i="12" s="1"/>
  <c r="K1492" i="1"/>
  <c r="K1492" i="12" s="1"/>
  <c r="J1492" i="1"/>
  <c r="J1492" i="12" s="1"/>
  <c r="I1492" i="1"/>
  <c r="I1492"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9" i="1"/>
  <c r="V1489" i="12" s="1"/>
  <c r="U1489" i="1"/>
  <c r="U1489" i="12" s="1"/>
  <c r="T1489" i="1"/>
  <c r="T1489" i="12" s="1"/>
  <c r="S1489" i="1"/>
  <c r="S1489" i="12" s="1"/>
  <c r="R1489" i="1"/>
  <c r="R1489" i="12" s="1"/>
  <c r="Q1489" i="1"/>
  <c r="Q1489" i="12" s="1"/>
  <c r="P1489" i="1"/>
  <c r="P1489" i="12" s="1"/>
  <c r="O1489" i="1"/>
  <c r="O1489" i="12" s="1"/>
  <c r="N1489" i="1"/>
  <c r="N1489" i="12" s="1"/>
  <c r="M1489" i="1"/>
  <c r="M1489" i="12" s="1"/>
  <c r="L1489" i="1"/>
  <c r="L1489" i="12" s="1"/>
  <c r="K1489" i="1"/>
  <c r="K1489" i="12" s="1"/>
  <c r="J1489" i="1"/>
  <c r="J1489" i="12" s="1"/>
  <c r="I1489" i="1"/>
  <c r="I1489"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1" i="1"/>
  <c r="V1481" i="12" s="1"/>
  <c r="U1481" i="1"/>
  <c r="U1481" i="12" s="1"/>
  <c r="T1481" i="1"/>
  <c r="T1481" i="12" s="1"/>
  <c r="S1481" i="1"/>
  <c r="S1481" i="12" s="1"/>
  <c r="R1481" i="1"/>
  <c r="R1481" i="12" s="1"/>
  <c r="Q1481" i="1"/>
  <c r="Q1481" i="12" s="1"/>
  <c r="P1481" i="1"/>
  <c r="P1481" i="12" s="1"/>
  <c r="O1481" i="1"/>
  <c r="O1481" i="12" s="1"/>
  <c r="N1481" i="1"/>
  <c r="N1481" i="12" s="1"/>
  <c r="M1481" i="1"/>
  <c r="M1481" i="12" s="1"/>
  <c r="L1481" i="1"/>
  <c r="L1481" i="12" s="1"/>
  <c r="K1481" i="1"/>
  <c r="K1481" i="12" s="1"/>
  <c r="J1481" i="1"/>
  <c r="J1481" i="12" s="1"/>
  <c r="I1481" i="1"/>
  <c r="I1481"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4" i="1"/>
  <c r="V1474" i="12" s="1"/>
  <c r="U1474" i="1"/>
  <c r="U1474" i="12" s="1"/>
  <c r="T1474" i="1"/>
  <c r="T1474" i="12" s="1"/>
  <c r="S1474" i="1"/>
  <c r="S1474" i="12" s="1"/>
  <c r="R1474" i="1"/>
  <c r="R1474" i="12" s="1"/>
  <c r="Q1474" i="1"/>
  <c r="Q1474" i="12" s="1"/>
  <c r="P1474" i="1"/>
  <c r="P1474" i="12" s="1"/>
  <c r="O1474" i="1"/>
  <c r="O1474" i="12" s="1"/>
  <c r="N1474" i="1"/>
  <c r="N1474" i="12" s="1"/>
  <c r="M1474" i="1"/>
  <c r="M1474" i="12" s="1"/>
  <c r="L1474" i="1"/>
  <c r="L1474" i="12" s="1"/>
  <c r="K1474" i="1"/>
  <c r="K1474" i="12" s="1"/>
  <c r="J1474" i="1"/>
  <c r="J1474" i="12" s="1"/>
  <c r="I1474" i="1"/>
  <c r="I1474"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7" i="1"/>
  <c r="V1467" i="12" s="1"/>
  <c r="U1467" i="1"/>
  <c r="U1467" i="12" s="1"/>
  <c r="T1467" i="1"/>
  <c r="T1467" i="12" s="1"/>
  <c r="S1467" i="1"/>
  <c r="S1467" i="12" s="1"/>
  <c r="R1467" i="1"/>
  <c r="R1467" i="12" s="1"/>
  <c r="Q1467" i="1"/>
  <c r="Q1467" i="12" s="1"/>
  <c r="P1467" i="1"/>
  <c r="P1467" i="12" s="1"/>
  <c r="O1467" i="1"/>
  <c r="O1467" i="12" s="1"/>
  <c r="N1467" i="1"/>
  <c r="N1467" i="12" s="1"/>
  <c r="M1467" i="1"/>
  <c r="M1467" i="12" s="1"/>
  <c r="L1467" i="1"/>
  <c r="L1467" i="12" s="1"/>
  <c r="K1467" i="1"/>
  <c r="K1467" i="12" s="1"/>
  <c r="J1467" i="1"/>
  <c r="J1467" i="12" s="1"/>
  <c r="I1467" i="1"/>
  <c r="I1467"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3" i="1"/>
  <c r="V1453" i="12" s="1"/>
  <c r="U1453" i="1"/>
  <c r="U1453" i="12" s="1"/>
  <c r="T1453" i="1"/>
  <c r="T1453" i="12" s="1"/>
  <c r="S1453" i="1"/>
  <c r="S1453" i="12" s="1"/>
  <c r="R1453" i="1"/>
  <c r="R1453" i="12" s="1"/>
  <c r="Q1453" i="1"/>
  <c r="Q1453" i="12" s="1"/>
  <c r="P1453" i="1"/>
  <c r="P1453" i="12" s="1"/>
  <c r="O1453" i="1"/>
  <c r="O1453" i="12" s="1"/>
  <c r="N1453" i="1"/>
  <c r="N1453" i="12" s="1"/>
  <c r="M1453" i="1"/>
  <c r="M1453" i="12" s="1"/>
  <c r="L1453" i="1"/>
  <c r="L1453" i="12" s="1"/>
  <c r="K1453" i="1"/>
  <c r="K1453" i="12" s="1"/>
  <c r="J1453" i="1"/>
  <c r="J1453" i="12" s="1"/>
  <c r="I1453" i="1"/>
  <c r="I1453"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48" i="1"/>
  <c r="V1448" i="12" s="1"/>
  <c r="U1448" i="1"/>
  <c r="U1448" i="12" s="1"/>
  <c r="T1448" i="1"/>
  <c r="T1448" i="12" s="1"/>
  <c r="S1448" i="1"/>
  <c r="S1448" i="12" s="1"/>
  <c r="R1448" i="1"/>
  <c r="R1448" i="12" s="1"/>
  <c r="Q1448" i="1"/>
  <c r="Q1448" i="12" s="1"/>
  <c r="P1448" i="1"/>
  <c r="P1448" i="12" s="1"/>
  <c r="O1448" i="1"/>
  <c r="O1448" i="12" s="1"/>
  <c r="N1448" i="1"/>
  <c r="N1448" i="12" s="1"/>
  <c r="M1448" i="1"/>
  <c r="M1448" i="12" s="1"/>
  <c r="L1448" i="1"/>
  <c r="L1448" i="12" s="1"/>
  <c r="K1448" i="1"/>
  <c r="K1448" i="12" s="1"/>
  <c r="J1448" i="1"/>
  <c r="J1448" i="12" s="1"/>
  <c r="I1448" i="1"/>
  <c r="I1448"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V1446" i="12" s="1"/>
  <c r="U1446" i="1"/>
  <c r="U1446" i="12" s="1"/>
  <c r="T1446" i="1"/>
  <c r="T1446" i="12" s="1"/>
  <c r="S1446" i="1"/>
  <c r="S1446" i="12" s="1"/>
  <c r="R1446" i="1"/>
  <c r="R1446" i="12" s="1"/>
  <c r="Q1446" i="1"/>
  <c r="Q1446" i="12" s="1"/>
  <c r="P1446" i="1"/>
  <c r="P1446" i="12" s="1"/>
  <c r="O1446" i="1"/>
  <c r="O1446" i="12" s="1"/>
  <c r="N1446" i="1"/>
  <c r="N1446" i="12" s="1"/>
  <c r="M1446" i="1"/>
  <c r="M1446" i="12" s="1"/>
  <c r="L1446" i="1"/>
  <c r="L1446" i="12" s="1"/>
  <c r="K1446" i="1"/>
  <c r="K1446" i="12" s="1"/>
  <c r="J1446" i="1"/>
  <c r="J1446" i="12" s="1"/>
  <c r="I1446" i="1"/>
  <c r="I1446" i="12" s="1"/>
  <c r="V1445" i="1"/>
  <c r="V1445" i="12" s="1"/>
  <c r="U1445" i="1"/>
  <c r="U1445" i="12" s="1"/>
  <c r="T1445" i="1"/>
  <c r="T1445" i="12" s="1"/>
  <c r="S1445" i="1"/>
  <c r="S1445" i="12" s="1"/>
  <c r="R1445" i="1"/>
  <c r="R1445" i="12" s="1"/>
  <c r="Q1445" i="1"/>
  <c r="Q1445" i="12" s="1"/>
  <c r="P1445" i="1"/>
  <c r="P1445" i="12" s="1"/>
  <c r="O1445" i="1"/>
  <c r="O1445" i="12" s="1"/>
  <c r="N1445" i="1"/>
  <c r="N1445" i="12" s="1"/>
  <c r="M1445" i="1"/>
  <c r="M1445" i="12" s="1"/>
  <c r="L1445" i="1"/>
  <c r="L1445" i="12" s="1"/>
  <c r="K1445" i="1"/>
  <c r="K1445" i="12" s="1"/>
  <c r="J1445" i="1"/>
  <c r="J1445" i="12" s="1"/>
  <c r="I1445" i="1"/>
  <c r="I1445" i="12" s="1"/>
  <c r="V1443" i="1"/>
  <c r="V1443" i="12" s="1"/>
  <c r="U1443" i="1"/>
  <c r="U1443" i="12" s="1"/>
  <c r="T1443" i="1"/>
  <c r="T1443" i="12" s="1"/>
  <c r="S1443" i="1"/>
  <c r="S1443" i="12" s="1"/>
  <c r="R1443" i="1"/>
  <c r="R1443" i="12" s="1"/>
  <c r="Q1443" i="1"/>
  <c r="Q1443" i="12" s="1"/>
  <c r="P1443" i="1"/>
  <c r="P1443" i="12" s="1"/>
  <c r="O1443" i="1"/>
  <c r="O1443" i="12" s="1"/>
  <c r="N1443" i="1"/>
  <c r="N1443" i="12" s="1"/>
  <c r="M1443" i="1"/>
  <c r="M1443" i="12" s="1"/>
  <c r="L1443" i="1"/>
  <c r="L1443" i="12" s="1"/>
  <c r="K1443" i="1"/>
  <c r="K1443" i="12" s="1"/>
  <c r="J1443" i="1"/>
  <c r="J1443" i="12" s="1"/>
  <c r="I1443" i="1"/>
  <c r="I1443" i="12" s="1"/>
  <c r="V1442" i="1"/>
  <c r="U1442" i="1"/>
  <c r="T1442" i="1"/>
  <c r="S1442" i="1"/>
  <c r="R1442" i="1"/>
  <c r="Q1442" i="1"/>
  <c r="P1442" i="1"/>
  <c r="O1442" i="1"/>
  <c r="N1442" i="1"/>
  <c r="M1442" i="1"/>
  <c r="L1442" i="1"/>
  <c r="K1442" i="1"/>
  <c r="J1442" i="1"/>
  <c r="I1442" i="1"/>
  <c r="V1441" i="1"/>
  <c r="U1441" i="1"/>
  <c r="T1441" i="1"/>
  <c r="S1441" i="1"/>
  <c r="R1441" i="1"/>
  <c r="Q1441" i="1"/>
  <c r="P1441" i="1"/>
  <c r="O1441" i="1"/>
  <c r="N1441" i="1"/>
  <c r="M1441" i="1"/>
  <c r="L1441" i="1"/>
  <c r="K1441" i="1"/>
  <c r="J1441" i="1"/>
  <c r="I1441" i="1"/>
  <c r="V1440" i="1"/>
  <c r="U1440" i="1"/>
  <c r="T1440" i="1"/>
  <c r="S1440" i="1"/>
  <c r="R1440" i="1"/>
  <c r="Q1440" i="1"/>
  <c r="P1440" i="1"/>
  <c r="O1440" i="1"/>
  <c r="N1440" i="1"/>
  <c r="M1440" i="1"/>
  <c r="L1440" i="1"/>
  <c r="K1440" i="1"/>
  <c r="J1440" i="1"/>
  <c r="I1440" i="1"/>
  <c r="V1438" i="1"/>
  <c r="U1438" i="1"/>
  <c r="T1438" i="1"/>
  <c r="S1438" i="1"/>
  <c r="R1438" i="1"/>
  <c r="Q1438" i="1"/>
  <c r="P1438" i="1"/>
  <c r="O1438" i="1"/>
  <c r="N1438" i="1"/>
  <c r="M1438" i="1"/>
  <c r="L1438" i="1"/>
  <c r="K1438" i="1"/>
  <c r="J1438" i="1"/>
  <c r="I1438" i="1"/>
  <c r="V1437" i="1"/>
  <c r="V1437" i="12" s="1"/>
  <c r="U1437" i="1"/>
  <c r="U1437" i="12" s="1"/>
  <c r="T1437" i="1"/>
  <c r="T1437" i="12" s="1"/>
  <c r="S1437" i="1"/>
  <c r="S1437" i="12" s="1"/>
  <c r="R1437" i="1"/>
  <c r="R1437" i="12" s="1"/>
  <c r="Q1437" i="1"/>
  <c r="Q1437" i="12" s="1"/>
  <c r="P1437" i="1"/>
  <c r="P1437" i="12" s="1"/>
  <c r="O1437" i="1"/>
  <c r="O1437" i="12" s="1"/>
  <c r="N1437" i="1"/>
  <c r="N1437" i="12" s="1"/>
  <c r="M1437" i="1"/>
  <c r="M1437" i="12" s="1"/>
  <c r="L1437" i="1"/>
  <c r="L1437" i="12" s="1"/>
  <c r="K1437" i="1"/>
  <c r="K1437" i="12" s="1"/>
  <c r="J1437" i="1"/>
  <c r="J1437" i="12" s="1"/>
  <c r="I1437" i="1"/>
  <c r="I1437" i="12" s="1"/>
  <c r="V1436" i="1"/>
  <c r="U1436" i="1"/>
  <c r="T1436" i="1"/>
  <c r="S1436" i="1"/>
  <c r="R1436" i="1"/>
  <c r="Q1436" i="1"/>
  <c r="P1436" i="1"/>
  <c r="O1436" i="1"/>
  <c r="N1436" i="1"/>
  <c r="M1436" i="1"/>
  <c r="L1436" i="1"/>
  <c r="K1436" i="1"/>
  <c r="J1436" i="1"/>
  <c r="I1436" i="1"/>
  <c r="V1435" i="1"/>
  <c r="U1435" i="1"/>
  <c r="T1435" i="1"/>
  <c r="S1435" i="1"/>
  <c r="R1435" i="1"/>
  <c r="Q1435" i="1"/>
  <c r="P1435" i="1"/>
  <c r="O1435" i="1"/>
  <c r="N1435" i="1"/>
  <c r="M1435" i="1"/>
  <c r="L1435" i="1"/>
  <c r="K1435" i="1"/>
  <c r="J1435" i="1"/>
  <c r="I1435" i="1"/>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J1512" i="1"/>
  <c r="N1512" i="1"/>
  <c r="R1512" i="1"/>
  <c r="V1512" i="1"/>
  <c r="J1517" i="1"/>
  <c r="N1517" i="1"/>
  <c r="R1517" i="1"/>
  <c r="V1517" i="1"/>
  <c r="J1522" i="1"/>
  <c r="N1522" i="1"/>
  <c r="R1522" i="1"/>
  <c r="V1522" i="1"/>
  <c r="J1590" i="1"/>
  <c r="N1590" i="1"/>
  <c r="R1590" i="1"/>
  <c r="V1590" i="1"/>
  <c r="J1595" i="1"/>
  <c r="N1595" i="1"/>
  <c r="R1595" i="1"/>
  <c r="V1595" i="1"/>
  <c r="J1600" i="1"/>
  <c r="N1600" i="1"/>
  <c r="R1600" i="1"/>
  <c r="I1434" i="1"/>
  <c r="M1434" i="1"/>
  <c r="M1693" i="1" s="1"/>
  <c r="Q1434" i="1"/>
  <c r="U1434" i="1"/>
  <c r="I1439" i="1"/>
  <c r="M1439" i="1"/>
  <c r="Q1439" i="1"/>
  <c r="U1439" i="1"/>
  <c r="I1444" i="1"/>
  <c r="M1444" i="1"/>
  <c r="Q1444" i="1"/>
  <c r="U1444" i="1"/>
  <c r="V1600" i="1"/>
  <c r="K1434" i="1"/>
  <c r="O1434" i="1"/>
  <c r="S1434" i="1"/>
  <c r="K1439" i="1"/>
  <c r="O1439" i="1"/>
  <c r="S1439" i="1"/>
  <c r="K1444" i="1"/>
  <c r="O1444" i="1"/>
  <c r="S1444" i="1"/>
  <c r="L1512" i="1"/>
  <c r="P1512" i="1"/>
  <c r="T1512" i="1"/>
  <c r="L1517" i="1"/>
  <c r="P1517" i="1"/>
  <c r="T1517" i="1"/>
  <c r="L1522" i="1"/>
  <c r="P1522" i="1"/>
  <c r="T1522" i="1"/>
  <c r="L1590" i="1"/>
  <c r="P1590" i="1"/>
  <c r="T1590" i="1"/>
  <c r="L1595" i="1"/>
  <c r="P1595" i="1"/>
  <c r="T1595" i="1"/>
  <c r="L1600" i="1"/>
  <c r="P1600" i="1"/>
  <c r="T1600" i="1"/>
  <c r="L1434" i="1"/>
  <c r="P1434" i="1"/>
  <c r="T1434" i="1"/>
  <c r="L1439" i="1"/>
  <c r="P1439" i="1"/>
  <c r="T1439" i="1"/>
  <c r="L1444" i="1"/>
  <c r="P1444" i="1"/>
  <c r="T1444" i="1"/>
  <c r="I1512" i="1"/>
  <c r="M1512" i="1"/>
  <c r="Q1512" i="1"/>
  <c r="U1512" i="1"/>
  <c r="I1517" i="1"/>
  <c r="M1517" i="1"/>
  <c r="Q1517" i="1"/>
  <c r="U1517" i="1"/>
  <c r="I1522" i="1"/>
  <c r="M1522" i="1"/>
  <c r="Q1522" i="1"/>
  <c r="U1522" i="1"/>
  <c r="I1590" i="1"/>
  <c r="M1590" i="1"/>
  <c r="Q1590" i="1"/>
  <c r="U1590" i="1"/>
  <c r="I1595" i="1"/>
  <c r="M1595" i="1"/>
  <c r="Q1595" i="1"/>
  <c r="U1595" i="1"/>
  <c r="I1600" i="1"/>
  <c r="M1600" i="1"/>
  <c r="Q1600" i="1"/>
  <c r="U1600" i="1"/>
  <c r="J1434" i="1"/>
  <c r="N1434" i="1"/>
  <c r="R1434" i="1"/>
  <c r="R1693" i="1" s="1"/>
  <c r="V1434" i="1"/>
  <c r="J1439" i="1"/>
  <c r="N1439" i="1"/>
  <c r="R1439" i="1"/>
  <c r="V1439" i="1"/>
  <c r="J1444" i="1"/>
  <c r="N1444" i="1"/>
  <c r="R1444" i="1"/>
  <c r="V1444" i="1"/>
  <c r="K1512" i="1"/>
  <c r="O1512" i="1"/>
  <c r="S1512" i="1"/>
  <c r="K1517" i="1"/>
  <c r="O1517" i="1"/>
  <c r="S1517" i="1"/>
  <c r="K1522" i="1"/>
  <c r="O1522" i="1"/>
  <c r="S1522" i="1"/>
  <c r="K1590" i="1"/>
  <c r="O1590" i="1"/>
  <c r="S1590" i="1"/>
  <c r="K1595" i="1"/>
  <c r="O1595" i="1"/>
  <c r="S1595" i="1"/>
  <c r="K1600" i="1"/>
  <c r="O1600" i="1"/>
  <c r="S1600"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0" i="1"/>
  <c r="V1270" i="12" s="1"/>
  <c r="U1270" i="1"/>
  <c r="U1270" i="12" s="1"/>
  <c r="T1270" i="1"/>
  <c r="T1270" i="12" s="1"/>
  <c r="S1270" i="1"/>
  <c r="S1270" i="12" s="1"/>
  <c r="R1270" i="1"/>
  <c r="R1270" i="12" s="1"/>
  <c r="Q1270" i="1"/>
  <c r="Q1270" i="12" s="1"/>
  <c r="P1270" i="1"/>
  <c r="P1270" i="12" s="1"/>
  <c r="O1270" i="1"/>
  <c r="O1270" i="12" s="1"/>
  <c r="N1270" i="1"/>
  <c r="N1270" i="12" s="1"/>
  <c r="M1270" i="1"/>
  <c r="M1270" i="12" s="1"/>
  <c r="L1270" i="1"/>
  <c r="L1270" i="12" s="1"/>
  <c r="K1270" i="1"/>
  <c r="K1270" i="12" s="1"/>
  <c r="J1270" i="1"/>
  <c r="J1270" i="12" s="1"/>
  <c r="I1270" i="1"/>
  <c r="I1270" i="12" s="1"/>
  <c r="H1270" i="1"/>
  <c r="H1270" i="12" s="1"/>
  <c r="G1270" i="1"/>
  <c r="G1270" i="12" s="1"/>
  <c r="V1007" i="1"/>
  <c r="V1007" i="12" s="1"/>
  <c r="U1007" i="1"/>
  <c r="U1007" i="12" s="1"/>
  <c r="T1007" i="1"/>
  <c r="T1007" i="12" s="1"/>
  <c r="S1007" i="1"/>
  <c r="S1007" i="12" s="1"/>
  <c r="R1007" i="1"/>
  <c r="R1007" i="12" s="1"/>
  <c r="Q1007" i="1"/>
  <c r="Q1007" i="12" s="1"/>
  <c r="P1007" i="1"/>
  <c r="P1007" i="12" s="1"/>
  <c r="O1007" i="1"/>
  <c r="O1007" i="12" s="1"/>
  <c r="N1007" i="1"/>
  <c r="N1007" i="12" s="1"/>
  <c r="M1007" i="1"/>
  <c r="M1007" i="12" s="1"/>
  <c r="L1007" i="1"/>
  <c r="L1007" i="12" s="1"/>
  <c r="K1007" i="1"/>
  <c r="K1007" i="12" s="1"/>
  <c r="J1007" i="1"/>
  <c r="J1007" i="12" s="1"/>
  <c r="I1007" i="1"/>
  <c r="I1007" i="12" s="1"/>
  <c r="H1007" i="1"/>
  <c r="H1007" i="12" s="1"/>
  <c r="V1006" i="1"/>
  <c r="V1006" i="12" s="1"/>
  <c r="U1006" i="1"/>
  <c r="U1006" i="12" s="1"/>
  <c r="T1006" i="1"/>
  <c r="T1006" i="12" s="1"/>
  <c r="S1006" i="1"/>
  <c r="S1006" i="12" s="1"/>
  <c r="R1006" i="1"/>
  <c r="R1006" i="12" s="1"/>
  <c r="Q1006" i="1"/>
  <c r="Q1006" i="12" s="1"/>
  <c r="P1006" i="1"/>
  <c r="P1006" i="12" s="1"/>
  <c r="O1006" i="1"/>
  <c r="O1006" i="12" s="1"/>
  <c r="N1006" i="1"/>
  <c r="N1006" i="12" s="1"/>
  <c r="M1006" i="1"/>
  <c r="M1006" i="12" s="1"/>
  <c r="L1006" i="1"/>
  <c r="L1006" i="12" s="1"/>
  <c r="K1006" i="1"/>
  <c r="K1006" i="12" s="1"/>
  <c r="J1006" i="1"/>
  <c r="J1006" i="12" s="1"/>
  <c r="I1006" i="1"/>
  <c r="I1006" i="12" s="1"/>
  <c r="H1006" i="1"/>
  <c r="H1006" i="12" s="1"/>
  <c r="V1005" i="1"/>
  <c r="V1005" i="12" s="1"/>
  <c r="U1005" i="1"/>
  <c r="U1005" i="12" s="1"/>
  <c r="T1005" i="1"/>
  <c r="T1005" i="12" s="1"/>
  <c r="S1005" i="1"/>
  <c r="S1005" i="12" s="1"/>
  <c r="R1005" i="1"/>
  <c r="R1005" i="12" s="1"/>
  <c r="Q1005" i="1"/>
  <c r="Q1005" i="12" s="1"/>
  <c r="P1005" i="1"/>
  <c r="P1005" i="12" s="1"/>
  <c r="O1005" i="1"/>
  <c r="O1005" i="12" s="1"/>
  <c r="N1005" i="1"/>
  <c r="N1005" i="12" s="1"/>
  <c r="M1005" i="1"/>
  <c r="M1005" i="12" s="1"/>
  <c r="L1005" i="1"/>
  <c r="L1005" i="12" s="1"/>
  <c r="K1005" i="1"/>
  <c r="K1005" i="12" s="1"/>
  <c r="J1005" i="1"/>
  <c r="J1005" i="12" s="1"/>
  <c r="I1005" i="1"/>
  <c r="I1005" i="12" s="1"/>
  <c r="H1005" i="1"/>
  <c r="H1005" i="12" s="1"/>
  <c r="V1004" i="1"/>
  <c r="V1004" i="12" s="1"/>
  <c r="U1004" i="1"/>
  <c r="U1004" i="12" s="1"/>
  <c r="T1004" i="1"/>
  <c r="T1004" i="12" s="1"/>
  <c r="S1004" i="1"/>
  <c r="S1004" i="12" s="1"/>
  <c r="R1004" i="1"/>
  <c r="R1004" i="12" s="1"/>
  <c r="Q1004" i="1"/>
  <c r="Q1004" i="12" s="1"/>
  <c r="P1004" i="1"/>
  <c r="P1004" i="12" s="1"/>
  <c r="O1004" i="1"/>
  <c r="O1004" i="12" s="1"/>
  <c r="N1004" i="1"/>
  <c r="N1004" i="12" s="1"/>
  <c r="M1004" i="1"/>
  <c r="M1004" i="12" s="1"/>
  <c r="L1004" i="1"/>
  <c r="L1004" i="12" s="1"/>
  <c r="K1004" i="1"/>
  <c r="K1004" i="12" s="1"/>
  <c r="J1004" i="1"/>
  <c r="J1004" i="12" s="1"/>
  <c r="I1004" i="1"/>
  <c r="I1004" i="12" s="1"/>
  <c r="H1004" i="1"/>
  <c r="H1004" i="12" s="1"/>
  <c r="G1007" i="1"/>
  <c r="G1007" i="12" s="1"/>
  <c r="G1006" i="1"/>
  <c r="G1006" i="12" s="1"/>
  <c r="G1005" i="1"/>
  <c r="G1005" i="12" s="1"/>
  <c r="G1004" i="1"/>
  <c r="G1004" i="12" s="1"/>
  <c r="L1434" i="12" l="1"/>
  <c r="U1693" i="1"/>
  <c r="I1439" i="12"/>
  <c r="T1434" i="12"/>
  <c r="M1439" i="12"/>
  <c r="K1693" i="1"/>
  <c r="U1434" i="12"/>
  <c r="L1693" i="1"/>
  <c r="I1693" i="1"/>
  <c r="K1434" i="12"/>
  <c r="S1439" i="12"/>
  <c r="I1434" i="12"/>
  <c r="P1439" i="12"/>
  <c r="J1434" i="12"/>
  <c r="Q1439" i="12"/>
  <c r="N1439" i="12"/>
  <c r="U1439" i="12"/>
  <c r="P1434" i="12"/>
  <c r="J1439" i="12"/>
  <c r="R1434" i="12"/>
  <c r="O1434" i="12"/>
  <c r="V1439" i="12"/>
  <c r="S1693" i="1"/>
  <c r="S1434" i="12"/>
  <c r="L1439" i="12"/>
  <c r="T1439" i="12"/>
  <c r="Q1434" i="12"/>
  <c r="R1439" i="12"/>
  <c r="N1434" i="12"/>
  <c r="V1693" i="1"/>
  <c r="J1693" i="1"/>
  <c r="O1693" i="1"/>
  <c r="N1693" i="1"/>
  <c r="T1693" i="1"/>
  <c r="Q1693" i="1"/>
  <c r="P1693" i="1"/>
  <c r="V1434" i="12"/>
  <c r="M1434" i="12"/>
  <c r="O1439" i="12"/>
  <c r="K1439" i="12"/>
  <c r="M1699" i="1"/>
  <c r="K1699" i="1"/>
  <c r="Q1699" i="1"/>
  <c r="P1699" i="1"/>
  <c r="V1699" i="1"/>
  <c r="T1699" i="1"/>
  <c r="R1699" i="1"/>
  <c r="I1699" i="1"/>
  <c r="N1699" i="1"/>
  <c r="L1699" i="1"/>
  <c r="J1699" i="1"/>
  <c r="U1699" i="1"/>
  <c r="S1699" i="1"/>
  <c r="O1699" i="1"/>
  <c r="K1003" i="12"/>
  <c r="O1003" i="12"/>
  <c r="S1003" i="12"/>
  <c r="G1003" i="12"/>
  <c r="H1003" i="12"/>
  <c r="L1003" i="12"/>
  <c r="P1003" i="12"/>
  <c r="T1003" i="12"/>
  <c r="J1003" i="12"/>
  <c r="N1003" i="12"/>
  <c r="R1003" i="12"/>
  <c r="V1003" i="12"/>
  <c r="I1003" i="12"/>
  <c r="M1003" i="12"/>
  <c r="Q1003" i="12"/>
  <c r="U1003" i="12"/>
  <c r="W1006" i="1"/>
  <c r="W1006" i="12" s="1"/>
  <c r="W1007" i="1"/>
  <c r="W1007" i="12" s="1"/>
  <c r="W1004" i="1"/>
  <c r="W1004" i="12" s="1"/>
  <c r="W1005" i="1"/>
  <c r="W1005" i="12" s="1"/>
  <c r="W1270" i="1"/>
  <c r="W1270" i="12" s="1"/>
  <c r="W1003" i="12" l="1"/>
  <c r="G1173" i="1" l="1"/>
  <c r="G1173" i="12" s="1"/>
  <c r="W314" i="1"/>
  <c r="V314" i="1"/>
  <c r="U314" i="1"/>
  <c r="T314" i="1"/>
  <c r="S314" i="1"/>
  <c r="R314" i="1"/>
  <c r="Q314" i="1"/>
  <c r="P314" i="1"/>
  <c r="O314" i="1"/>
  <c r="N314" i="1"/>
  <c r="M314" i="1"/>
  <c r="L314" i="1"/>
  <c r="K314" i="1"/>
  <c r="J314" i="1"/>
  <c r="I314" i="1"/>
  <c r="H314" i="1"/>
  <c r="G314" i="1"/>
  <c r="W1173" i="1" l="1"/>
  <c r="W1173" i="12" s="1"/>
  <c r="G1359" i="1" l="1"/>
  <c r="G1359" i="12" s="1"/>
  <c r="W500" i="1"/>
  <c r="V500" i="1"/>
  <c r="U500" i="1"/>
  <c r="T500" i="1"/>
  <c r="S500" i="1"/>
  <c r="R500" i="1"/>
  <c r="Q500" i="1"/>
  <c r="P500" i="1"/>
  <c r="O500" i="1"/>
  <c r="N500" i="1"/>
  <c r="M500" i="1"/>
  <c r="L500" i="1"/>
  <c r="K500" i="1"/>
  <c r="J500" i="1"/>
  <c r="I500" i="1"/>
  <c r="H500" i="1"/>
  <c r="G500" i="1"/>
  <c r="W1728" i="7"/>
  <c r="W1693" i="12" s="1"/>
  <c r="V1728" i="7"/>
  <c r="V1693" i="12" s="1"/>
  <c r="U1728" i="7"/>
  <c r="U1693" i="12" s="1"/>
  <c r="T1728" i="7"/>
  <c r="T1693" i="12" s="1"/>
  <c r="S1728" i="7"/>
  <c r="S1737" i="7" s="1"/>
  <c r="S1737" i="12" s="1"/>
  <c r="R1728" i="7"/>
  <c r="R1693" i="12" s="1"/>
  <c r="Q1728" i="7"/>
  <c r="Q1693" i="12" s="1"/>
  <c r="P1728" i="7"/>
  <c r="P1693" i="12" s="1"/>
  <c r="O1728" i="7"/>
  <c r="O1693" i="12" s="1"/>
  <c r="N1728" i="7"/>
  <c r="N1693" i="12" s="1"/>
  <c r="M1728" i="7"/>
  <c r="M1693" i="12" s="1"/>
  <c r="L1728" i="7"/>
  <c r="L1693" i="12" s="1"/>
  <c r="K1728" i="7"/>
  <c r="K1693" i="12" s="1"/>
  <c r="J1728" i="7"/>
  <c r="J1693" i="12" s="1"/>
  <c r="I1728" i="7"/>
  <c r="I1693" i="12" s="1"/>
  <c r="H1728" i="7"/>
  <c r="H1693" i="12" s="1"/>
  <c r="W1719" i="7"/>
  <c r="V1719" i="7"/>
  <c r="U1719" i="7"/>
  <c r="T1719" i="7"/>
  <c r="S1719" i="7"/>
  <c r="R1719" i="7"/>
  <c r="Q1719" i="7"/>
  <c r="P1719" i="7"/>
  <c r="O1719" i="7"/>
  <c r="N1719" i="7"/>
  <c r="M1719" i="7"/>
  <c r="L1719" i="7"/>
  <c r="K1719" i="7"/>
  <c r="J1719" i="7"/>
  <c r="I1719" i="7"/>
  <c r="H1719" i="7"/>
  <c r="G1728" i="7"/>
  <c r="G1693" i="12" s="1"/>
  <c r="G1719" i="7"/>
  <c r="H1354" i="7"/>
  <c r="H1354" i="12" s="1"/>
  <c r="H1071" i="7"/>
  <c r="H1071" i="12" s="1"/>
  <c r="V1355" i="7"/>
  <c r="U1355" i="7"/>
  <c r="T1355" i="7"/>
  <c r="S1355" i="7"/>
  <c r="R1355" i="7"/>
  <c r="Q1355" i="7"/>
  <c r="P1355" i="7"/>
  <c r="O1355" i="7"/>
  <c r="N1355" i="7"/>
  <c r="M1355" i="7"/>
  <c r="L1355" i="7"/>
  <c r="K1355" i="7"/>
  <c r="J1355" i="7"/>
  <c r="I1355" i="7"/>
  <c r="H1355" i="7"/>
  <c r="G1355" i="7"/>
  <c r="G1354" i="7"/>
  <c r="V1072" i="7"/>
  <c r="U1072" i="7"/>
  <c r="T1072" i="7"/>
  <c r="S1072" i="7"/>
  <c r="R1072" i="7"/>
  <c r="Q1072" i="7"/>
  <c r="P1072" i="7"/>
  <c r="O1072" i="7"/>
  <c r="N1072" i="7"/>
  <c r="M1072" i="7"/>
  <c r="L1072" i="7"/>
  <c r="K1072" i="7"/>
  <c r="J1072" i="7"/>
  <c r="I1072" i="7"/>
  <c r="H1072" i="7"/>
  <c r="G1072" i="7"/>
  <c r="G1071" i="7"/>
  <c r="U1070" i="7"/>
  <c r="U1089" i="7" s="1"/>
  <c r="V6" i="7"/>
  <c r="V862" i="7" s="1"/>
  <c r="U6" i="7"/>
  <c r="U862" i="7" s="1"/>
  <c r="T6" i="7"/>
  <c r="T862" i="7" s="1"/>
  <c r="S6" i="7"/>
  <c r="S862" i="7" s="1"/>
  <c r="R6" i="7"/>
  <c r="R862" i="7" s="1"/>
  <c r="Q6" i="7"/>
  <c r="Q862" i="7" s="1"/>
  <c r="P6" i="7"/>
  <c r="P862" i="7" s="1"/>
  <c r="O6" i="7"/>
  <c r="O862" i="7" s="1"/>
  <c r="N6" i="7"/>
  <c r="N862" i="7" s="1"/>
  <c r="M6" i="7"/>
  <c r="M862" i="7" s="1"/>
  <c r="L6" i="7"/>
  <c r="L862" i="7" s="1"/>
  <c r="K6" i="7"/>
  <c r="K862" i="7" s="1"/>
  <c r="J6" i="7"/>
  <c r="J862" i="7" s="1"/>
  <c r="I6" i="7"/>
  <c r="I862" i="7" s="1"/>
  <c r="H6" i="7"/>
  <c r="H862" i="7" s="1"/>
  <c r="G1076" i="1"/>
  <c r="G1076" i="12" s="1"/>
  <c r="W217" i="1"/>
  <c r="V217" i="1"/>
  <c r="U217" i="1"/>
  <c r="T217" i="1"/>
  <c r="S217" i="1"/>
  <c r="R217" i="1"/>
  <c r="Q217" i="1"/>
  <c r="P217" i="1"/>
  <c r="O217" i="1"/>
  <c r="N217" i="1"/>
  <c r="M217" i="1"/>
  <c r="L217" i="1"/>
  <c r="K217" i="1"/>
  <c r="J217" i="1"/>
  <c r="I217" i="1"/>
  <c r="H217" i="1"/>
  <c r="G217" i="1"/>
  <c r="V968" i="1"/>
  <c r="V968" i="12" s="1"/>
  <c r="U968" i="1"/>
  <c r="U968" i="12" s="1"/>
  <c r="T968" i="1"/>
  <c r="T968" i="12" s="1"/>
  <c r="S968" i="1"/>
  <c r="S968" i="12" s="1"/>
  <c r="R968" i="1"/>
  <c r="R968" i="12" s="1"/>
  <c r="Q968" i="1"/>
  <c r="Q968" i="12" s="1"/>
  <c r="P968" i="1"/>
  <c r="P968" i="12" s="1"/>
  <c r="O968" i="1"/>
  <c r="O968" i="12" s="1"/>
  <c r="N968" i="1"/>
  <c r="N968" i="12" s="1"/>
  <c r="M968" i="1"/>
  <c r="M968" i="12" s="1"/>
  <c r="L968" i="1"/>
  <c r="L968" i="12" s="1"/>
  <c r="K968" i="1"/>
  <c r="K968" i="12" s="1"/>
  <c r="J968" i="1"/>
  <c r="J968" i="12" s="1"/>
  <c r="I968" i="1"/>
  <c r="I968" i="12" s="1"/>
  <c r="H968" i="1"/>
  <c r="H968" i="12" s="1"/>
  <c r="V956" i="1"/>
  <c r="V956" i="12" s="1"/>
  <c r="U956" i="1"/>
  <c r="U956" i="12" s="1"/>
  <c r="T956" i="1"/>
  <c r="T956" i="12" s="1"/>
  <c r="S956" i="1"/>
  <c r="S956" i="12" s="1"/>
  <c r="R956" i="1"/>
  <c r="R956" i="12" s="1"/>
  <c r="Q956" i="1"/>
  <c r="Q956" i="12" s="1"/>
  <c r="P956" i="1"/>
  <c r="P956" i="12" s="1"/>
  <c r="O956" i="1"/>
  <c r="O956" i="12" s="1"/>
  <c r="N956" i="1"/>
  <c r="N956" i="12" s="1"/>
  <c r="M956" i="1"/>
  <c r="M956" i="12" s="1"/>
  <c r="L956" i="1"/>
  <c r="L956" i="12" s="1"/>
  <c r="K956" i="1"/>
  <c r="K956" i="12" s="1"/>
  <c r="J956" i="1"/>
  <c r="J956" i="12" s="1"/>
  <c r="I956" i="1"/>
  <c r="I956" i="12" s="1"/>
  <c r="H956" i="1"/>
  <c r="H956" i="12" s="1"/>
  <c r="G865" i="1"/>
  <c r="G865" i="12" l="1"/>
  <c r="I1719" i="12"/>
  <c r="I1685" i="12"/>
  <c r="J1719" i="12"/>
  <c r="J1685" i="12"/>
  <c r="R1719" i="12"/>
  <c r="R1685" i="12"/>
  <c r="K1719" i="12"/>
  <c r="K1685" i="12"/>
  <c r="S1719" i="12"/>
  <c r="S1685" i="12"/>
  <c r="S1728" i="12"/>
  <c r="S1693" i="12"/>
  <c r="Q1719" i="12"/>
  <c r="Q1685" i="12"/>
  <c r="L1719" i="12"/>
  <c r="L1685" i="12"/>
  <c r="T1719" i="12"/>
  <c r="T1685" i="12"/>
  <c r="G1719" i="12"/>
  <c r="G1685" i="12"/>
  <c r="M1719" i="12"/>
  <c r="M1685" i="12"/>
  <c r="U1719" i="12"/>
  <c r="U1685" i="12"/>
  <c r="N1719" i="12"/>
  <c r="N1685" i="12"/>
  <c r="V1719" i="12"/>
  <c r="V1685" i="12"/>
  <c r="O1719" i="12"/>
  <c r="O1685" i="12"/>
  <c r="W1719" i="12"/>
  <c r="W1685" i="12"/>
  <c r="H1719" i="12"/>
  <c r="H1685" i="12"/>
  <c r="P1719" i="12"/>
  <c r="P1685" i="12"/>
  <c r="W1728" i="12"/>
  <c r="W1737" i="7"/>
  <c r="W1359" i="1"/>
  <c r="W1359" i="12" s="1"/>
  <c r="H865" i="1"/>
  <c r="H865" i="12" s="1"/>
  <c r="J1070" i="7"/>
  <c r="J1089" i="7" s="1"/>
  <c r="N1070" i="7"/>
  <c r="N1089" i="7" s="1"/>
  <c r="R1070" i="7"/>
  <c r="R1089" i="7" s="1"/>
  <c r="V1070" i="7"/>
  <c r="V1089" i="7" s="1"/>
  <c r="I1353" i="7"/>
  <c r="K1070" i="7"/>
  <c r="K1089" i="7" s="1"/>
  <c r="O1070" i="7"/>
  <c r="O1089" i="7" s="1"/>
  <c r="S1070" i="7"/>
  <c r="S1089" i="7" s="1"/>
  <c r="J1353" i="7"/>
  <c r="N1353" i="7"/>
  <c r="I1070" i="7"/>
  <c r="I1089" i="7" s="1"/>
  <c r="M1070" i="7"/>
  <c r="M1089" i="7" s="1"/>
  <c r="Q1070" i="7"/>
  <c r="Q1089" i="7" s="1"/>
  <c r="L1070" i="7"/>
  <c r="L1089" i="7" s="1"/>
  <c r="P1070" i="7"/>
  <c r="P1089" i="7" s="1"/>
  <c r="T1070" i="7"/>
  <c r="T1089" i="7" s="1"/>
  <c r="K1353" i="7"/>
  <c r="O1353" i="7"/>
  <c r="S1353" i="7"/>
  <c r="K1737" i="7"/>
  <c r="K1737" i="12" s="1"/>
  <c r="K1728" i="12"/>
  <c r="O1737" i="7"/>
  <c r="O1737" i="12" s="1"/>
  <c r="O1728" i="12"/>
  <c r="L1353" i="7"/>
  <c r="P1353" i="7"/>
  <c r="T1353" i="7"/>
  <c r="H1737" i="7"/>
  <c r="H1737" i="12" s="1"/>
  <c r="H1728" i="12"/>
  <c r="L1737" i="7"/>
  <c r="L1737" i="12" s="1"/>
  <c r="L1728" i="12"/>
  <c r="P1737" i="7"/>
  <c r="P1737" i="12" s="1"/>
  <c r="P1728" i="12"/>
  <c r="T1737" i="7"/>
  <c r="T1737" i="12" s="1"/>
  <c r="T1728" i="12"/>
  <c r="M1353" i="7"/>
  <c r="Q1353" i="7"/>
  <c r="U1353" i="7"/>
  <c r="I1737" i="7"/>
  <c r="I1737" i="12" s="1"/>
  <c r="I1728" i="12"/>
  <c r="M1737" i="7"/>
  <c r="M1737" i="12" s="1"/>
  <c r="M1728" i="12"/>
  <c r="Q1737" i="7"/>
  <c r="Q1737" i="12" s="1"/>
  <c r="Q1728" i="12"/>
  <c r="U1737" i="7"/>
  <c r="U1737" i="12" s="1"/>
  <c r="U1728" i="12"/>
  <c r="R1353" i="7"/>
  <c r="V1353" i="7"/>
  <c r="G1737" i="7"/>
  <c r="G1737" i="12" s="1"/>
  <c r="G1728" i="12"/>
  <c r="J1737" i="7"/>
  <c r="J1737" i="12" s="1"/>
  <c r="J1728" i="12"/>
  <c r="N1737" i="7"/>
  <c r="N1737" i="12" s="1"/>
  <c r="N1728" i="12"/>
  <c r="R1737" i="7"/>
  <c r="R1737" i="12" s="1"/>
  <c r="R1728" i="12"/>
  <c r="V1737" i="7"/>
  <c r="V1737" i="12" s="1"/>
  <c r="V1728" i="12"/>
  <c r="H1353" i="7"/>
  <c r="W1354" i="7"/>
  <c r="G1353" i="7"/>
  <c r="G1372" i="7" s="1"/>
  <c r="G1376" i="7" s="1"/>
  <c r="W1072" i="7"/>
  <c r="W1071" i="7"/>
  <c r="H1070" i="7"/>
  <c r="H1089" i="7" s="1"/>
  <c r="G1070" i="7"/>
  <c r="G1089" i="7" s="1"/>
  <c r="W1355" i="7"/>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G72" i="1"/>
  <c r="G69" i="1"/>
  <c r="W50" i="1"/>
  <c r="V50" i="1"/>
  <c r="U50" i="1"/>
  <c r="T50" i="1"/>
  <c r="S50" i="1"/>
  <c r="R50" i="1"/>
  <c r="Q50" i="1"/>
  <c r="P50" i="1"/>
  <c r="O50" i="1"/>
  <c r="N50" i="1"/>
  <c r="M50" i="1"/>
  <c r="L50" i="1"/>
  <c r="K50" i="1"/>
  <c r="J50" i="1"/>
  <c r="I50" i="1"/>
  <c r="H50" i="1"/>
  <c r="G50" i="1"/>
  <c r="W1070" i="7" l="1"/>
  <c r="W1089" i="7" s="1"/>
  <c r="W1353" i="7"/>
  <c r="H497" i="1"/>
  <c r="G1690" i="7" l="1"/>
  <c r="G1685" i="7"/>
  <c r="V1181" i="1"/>
  <c r="V1181" i="12" s="1"/>
  <c r="U1181" i="1"/>
  <c r="U1181" i="12" s="1"/>
  <c r="T1181" i="1"/>
  <c r="T1181" i="12" s="1"/>
  <c r="S1181" i="1"/>
  <c r="S1181" i="12" s="1"/>
  <c r="R1181" i="1"/>
  <c r="R1181" i="12" s="1"/>
  <c r="Q1181" i="1"/>
  <c r="Q1181" i="12" s="1"/>
  <c r="P1181" i="1"/>
  <c r="P1181" i="12" s="1"/>
  <c r="O1181" i="1"/>
  <c r="O1181" i="12" s="1"/>
  <c r="N1181" i="1"/>
  <c r="N1181" i="12" s="1"/>
  <c r="M1181" i="1"/>
  <c r="M1181" i="12" s="1"/>
  <c r="L1181" i="1"/>
  <c r="L1181" i="12" s="1"/>
  <c r="K1181" i="1"/>
  <c r="K1181" i="12" s="1"/>
  <c r="J1181" i="1"/>
  <c r="J1181" i="12" s="1"/>
  <c r="I1181" i="1"/>
  <c r="I1181" i="12" s="1"/>
  <c r="H1181" i="1"/>
  <c r="H1181" i="12" s="1"/>
  <c r="G1181" i="1"/>
  <c r="G1181" i="12" s="1"/>
  <c r="V989" i="1"/>
  <c r="V989" i="12" s="1"/>
  <c r="U989" i="1"/>
  <c r="U989" i="12" s="1"/>
  <c r="T989" i="1"/>
  <c r="T989" i="12" s="1"/>
  <c r="S989" i="1"/>
  <c r="S989" i="12" s="1"/>
  <c r="R989" i="1"/>
  <c r="R989" i="12" s="1"/>
  <c r="Q989" i="1"/>
  <c r="Q989" i="12" s="1"/>
  <c r="P989" i="1"/>
  <c r="P989" i="12" s="1"/>
  <c r="O989" i="1"/>
  <c r="O989" i="12" s="1"/>
  <c r="N989" i="1"/>
  <c r="N989" i="12" s="1"/>
  <c r="M989" i="1"/>
  <c r="M989" i="12" s="1"/>
  <c r="L989" i="1"/>
  <c r="L989" i="12" s="1"/>
  <c r="K989" i="1"/>
  <c r="K989" i="12" s="1"/>
  <c r="J989" i="1"/>
  <c r="J989" i="12" s="1"/>
  <c r="I989" i="1"/>
  <c r="I989" i="12" s="1"/>
  <c r="H989" i="1"/>
  <c r="H989" i="12" s="1"/>
  <c r="G989" i="1"/>
  <c r="G989" i="12" s="1"/>
  <c r="W989" i="1" l="1"/>
  <c r="W989" i="12" s="1"/>
  <c r="W1181" i="1"/>
  <c r="W1181" i="12" s="1"/>
  <c r="W1003" i="1"/>
  <c r="V1003" i="1"/>
  <c r="U1003" i="1"/>
  <c r="T1003" i="1"/>
  <c r="S1003" i="1"/>
  <c r="R1003" i="1"/>
  <c r="Q1003" i="1"/>
  <c r="P1003" i="1"/>
  <c r="O1003" i="1"/>
  <c r="N1003" i="1"/>
  <c r="M1003" i="1"/>
  <c r="L1003" i="1"/>
  <c r="K1003" i="1"/>
  <c r="J1003" i="1"/>
  <c r="I1003" i="1"/>
  <c r="H1003" i="1"/>
  <c r="G1003"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19" i="1"/>
  <c r="G919" i="12" s="1"/>
  <c r="I919" i="1"/>
  <c r="I919" i="12" s="1"/>
  <c r="J919" i="1"/>
  <c r="J919" i="12" s="1"/>
  <c r="K919" i="1"/>
  <c r="K919" i="12" s="1"/>
  <c r="L919" i="1"/>
  <c r="L919" i="12" s="1"/>
  <c r="M919" i="1"/>
  <c r="M919" i="12" s="1"/>
  <c r="N919" i="1"/>
  <c r="N919" i="12" s="1"/>
  <c r="O919" i="1"/>
  <c r="O919" i="12" s="1"/>
  <c r="P919" i="1"/>
  <c r="P919" i="12" s="1"/>
  <c r="Q919" i="1"/>
  <c r="Q919" i="12" s="1"/>
  <c r="R919" i="1"/>
  <c r="R919" i="12" s="1"/>
  <c r="S919" i="1"/>
  <c r="S919" i="12" s="1"/>
  <c r="T919" i="1"/>
  <c r="T919" i="12" s="1"/>
  <c r="U919" i="1"/>
  <c r="U919" i="12" s="1"/>
  <c r="V919" i="1"/>
  <c r="V919" i="12" s="1"/>
  <c r="W647" i="1"/>
  <c r="K647" i="1"/>
  <c r="J647" i="1"/>
  <c r="I647" i="1"/>
  <c r="H647" i="1"/>
  <c r="G647" i="1"/>
  <c r="W624" i="1"/>
  <c r="V624" i="1"/>
  <c r="U624" i="1"/>
  <c r="T624" i="1"/>
  <c r="S624" i="1"/>
  <c r="R624" i="1"/>
  <c r="Q624" i="1"/>
  <c r="P624" i="1"/>
  <c r="O624" i="1"/>
  <c r="N624" i="1"/>
  <c r="M624" i="1"/>
  <c r="L624" i="1"/>
  <c r="K624" i="1"/>
  <c r="J624" i="1"/>
  <c r="I624" i="1"/>
  <c r="H624" i="1"/>
  <c r="W617" i="1"/>
  <c r="V617" i="1"/>
  <c r="U617" i="1"/>
  <c r="T617" i="1"/>
  <c r="S617" i="1"/>
  <c r="R617" i="1"/>
  <c r="Q617" i="1"/>
  <c r="P617" i="1"/>
  <c r="O617" i="1"/>
  <c r="N617" i="1"/>
  <c r="M617" i="1"/>
  <c r="L617" i="1"/>
  <c r="K617" i="1"/>
  <c r="J617" i="1"/>
  <c r="I617" i="1"/>
  <c r="H617" i="1"/>
  <c r="G617" i="1"/>
  <c r="W610" i="1"/>
  <c r="V610" i="1"/>
  <c r="U610" i="1"/>
  <c r="T610" i="1"/>
  <c r="S610" i="1"/>
  <c r="R610" i="1"/>
  <c r="Q610" i="1"/>
  <c r="P610" i="1"/>
  <c r="O610" i="1"/>
  <c r="N610" i="1"/>
  <c r="M610" i="1"/>
  <c r="L610" i="1"/>
  <c r="K610" i="1"/>
  <c r="J610" i="1"/>
  <c r="I610" i="1"/>
  <c r="H610" i="1"/>
  <c r="W602" i="1"/>
  <c r="V602" i="1"/>
  <c r="U602" i="1"/>
  <c r="T602" i="1"/>
  <c r="S602" i="1"/>
  <c r="R602" i="1"/>
  <c r="Q602" i="1"/>
  <c r="P602" i="1"/>
  <c r="O602" i="1"/>
  <c r="N602" i="1"/>
  <c r="M602" i="1"/>
  <c r="L602" i="1"/>
  <c r="K602" i="1"/>
  <c r="J602" i="1"/>
  <c r="I602" i="1"/>
  <c r="H602" i="1"/>
  <c r="W598" i="1"/>
  <c r="V598" i="1"/>
  <c r="U598" i="1"/>
  <c r="R598" i="1"/>
  <c r="Q598" i="1"/>
  <c r="P598" i="1"/>
  <c r="O598" i="1"/>
  <c r="N598" i="1"/>
  <c r="M598" i="1"/>
  <c r="L598" i="1"/>
  <c r="I598" i="1"/>
  <c r="H598" i="1"/>
  <c r="W594" i="1"/>
  <c r="V594" i="1"/>
  <c r="U594" i="1"/>
  <c r="T594" i="1"/>
  <c r="S594" i="1"/>
  <c r="R594" i="1"/>
  <c r="Q594" i="1"/>
  <c r="P594" i="1"/>
  <c r="O594" i="1"/>
  <c r="N594" i="1"/>
  <c r="M594" i="1"/>
  <c r="L594" i="1"/>
  <c r="K594" i="1"/>
  <c r="J594" i="1"/>
  <c r="I594" i="1"/>
  <c r="H594" i="1"/>
  <c r="W588" i="1"/>
  <c r="V588" i="1"/>
  <c r="U588" i="1"/>
  <c r="T588" i="1"/>
  <c r="S588" i="1"/>
  <c r="R588" i="1"/>
  <c r="Q588" i="1"/>
  <c r="P588" i="1"/>
  <c r="O588" i="1"/>
  <c r="N588" i="1"/>
  <c r="M588" i="1"/>
  <c r="L588" i="1"/>
  <c r="K588" i="1"/>
  <c r="J588" i="1"/>
  <c r="I588" i="1"/>
  <c r="H588" i="1"/>
  <c r="W583" i="1"/>
  <c r="V583" i="1"/>
  <c r="U583" i="1"/>
  <c r="T583" i="1"/>
  <c r="S583" i="1"/>
  <c r="R583" i="1"/>
  <c r="Q583" i="1"/>
  <c r="P583" i="1"/>
  <c r="O583" i="1"/>
  <c r="N583" i="1"/>
  <c r="M583" i="1"/>
  <c r="L583" i="1"/>
  <c r="K583" i="1"/>
  <c r="J583" i="1"/>
  <c r="I583" i="1"/>
  <c r="H583" i="1"/>
  <c r="W578" i="1"/>
  <c r="V578" i="1"/>
  <c r="U578" i="1"/>
  <c r="T578" i="1"/>
  <c r="S578" i="1"/>
  <c r="R578" i="1"/>
  <c r="Q578" i="1"/>
  <c r="P578" i="1"/>
  <c r="O578" i="1"/>
  <c r="N578" i="1"/>
  <c r="M578" i="1"/>
  <c r="L578" i="1"/>
  <c r="K578" i="1"/>
  <c r="J578" i="1"/>
  <c r="I578" i="1"/>
  <c r="H578" i="1"/>
  <c r="G508" i="1"/>
  <c r="G504" i="1"/>
  <c r="W497" i="1"/>
  <c r="V497" i="1"/>
  <c r="U497" i="1"/>
  <c r="T497" i="1"/>
  <c r="S497" i="1"/>
  <c r="R497" i="1"/>
  <c r="Q497" i="1"/>
  <c r="P497" i="1"/>
  <c r="O497" i="1"/>
  <c r="N497" i="1"/>
  <c r="M497" i="1"/>
  <c r="L497" i="1"/>
  <c r="K497" i="1"/>
  <c r="J497" i="1"/>
  <c r="I497" i="1"/>
  <c r="G497" i="1"/>
  <c r="G651"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W632" i="1"/>
  <c r="V632" i="1"/>
  <c r="U632" i="1"/>
  <c r="T632" i="1"/>
  <c r="S632" i="1"/>
  <c r="R632" i="1"/>
  <c r="Q632" i="1"/>
  <c r="P632" i="1"/>
  <c r="O632" i="1"/>
  <c r="N632" i="1"/>
  <c r="M632" i="1"/>
  <c r="L632" i="1"/>
  <c r="K632" i="1"/>
  <c r="J632" i="1"/>
  <c r="I632" i="1"/>
  <c r="H632" i="1"/>
  <c r="W629" i="1"/>
  <c r="V629" i="1"/>
  <c r="U629" i="1"/>
  <c r="T629" i="1"/>
  <c r="S629" i="1"/>
  <c r="R629" i="1"/>
  <c r="Q629" i="1"/>
  <c r="P629" i="1"/>
  <c r="O629" i="1"/>
  <c r="N629" i="1"/>
  <c r="M629" i="1"/>
  <c r="L629" i="1"/>
  <c r="K629" i="1"/>
  <c r="J629" i="1"/>
  <c r="I629" i="1"/>
  <c r="H629" i="1"/>
  <c r="W621" i="1"/>
  <c r="V621" i="1"/>
  <c r="U621" i="1"/>
  <c r="T621" i="1"/>
  <c r="S621" i="1"/>
  <c r="R621" i="1"/>
  <c r="Q621" i="1"/>
  <c r="P621" i="1"/>
  <c r="O621" i="1"/>
  <c r="N621" i="1"/>
  <c r="M621" i="1"/>
  <c r="L621" i="1"/>
  <c r="K621" i="1"/>
  <c r="J621" i="1"/>
  <c r="I621" i="1"/>
  <c r="H621" i="1"/>
  <c r="W614" i="1"/>
  <c r="V614" i="1"/>
  <c r="U614" i="1"/>
  <c r="T614" i="1"/>
  <c r="S614" i="1"/>
  <c r="R614" i="1"/>
  <c r="Q614" i="1"/>
  <c r="P614" i="1"/>
  <c r="O614" i="1"/>
  <c r="N614" i="1"/>
  <c r="M614" i="1"/>
  <c r="L614" i="1"/>
  <c r="K614" i="1"/>
  <c r="J614" i="1"/>
  <c r="I614" i="1"/>
  <c r="H614" i="1"/>
  <c r="W607" i="1"/>
  <c r="V607" i="1"/>
  <c r="U607" i="1"/>
  <c r="T607" i="1"/>
  <c r="S607" i="1"/>
  <c r="R607" i="1"/>
  <c r="Q607" i="1"/>
  <c r="P607" i="1"/>
  <c r="O607" i="1"/>
  <c r="N607" i="1"/>
  <c r="M607" i="1"/>
  <c r="L607" i="1"/>
  <c r="K607" i="1"/>
  <c r="J607" i="1"/>
  <c r="I607" i="1"/>
  <c r="H607"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99"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19" i="1"/>
  <c r="H919" i="12" s="1"/>
  <c r="W816" i="1"/>
  <c r="G516" i="1"/>
  <c r="G520" i="1" s="1"/>
  <c r="I233" i="1"/>
  <c r="M233" i="1"/>
  <c r="R233" i="1"/>
  <c r="N233" i="1"/>
  <c r="P233" i="1"/>
  <c r="K233" i="1"/>
  <c r="T233" i="1"/>
  <c r="J233" i="1"/>
  <c r="V233" i="1"/>
  <c r="U233" i="1"/>
  <c r="Q233" i="1"/>
  <c r="W233" i="1"/>
  <c r="H233" i="1"/>
  <c r="L233" i="1"/>
  <c r="S233" i="1"/>
  <c r="O233" i="1"/>
  <c r="J880" i="1"/>
  <c r="J880" i="12" s="1"/>
  <c r="W919" i="1" l="1"/>
  <c r="W919" i="12" s="1"/>
  <c r="G1374" i="1"/>
  <c r="I891" i="1"/>
  <c r="I891" i="12" s="1"/>
  <c r="G1156" i="1"/>
  <c r="G1156" i="12" s="1"/>
  <c r="H816" i="1" l="1"/>
  <c r="I816" i="1" l="1"/>
  <c r="J816" i="1" l="1"/>
  <c r="L1582" i="1"/>
  <c r="L1582" i="12" s="1"/>
  <c r="K816" i="1" l="1"/>
  <c r="M1582" i="1"/>
  <c r="M1582" i="12" s="1"/>
  <c r="L647" i="1"/>
  <c r="L1504" i="1"/>
  <c r="L1504" i="12" s="1"/>
  <c r="L816" i="1" l="1"/>
  <c r="N1582" i="1"/>
  <c r="N1582" i="12" s="1"/>
  <c r="M1504" i="1"/>
  <c r="M1504" i="12" s="1"/>
  <c r="M647" i="1"/>
  <c r="M816" i="1" l="1"/>
  <c r="O1582" i="1"/>
  <c r="O1582" i="12" s="1"/>
  <c r="N1504" i="1"/>
  <c r="N1504" i="12" s="1"/>
  <c r="N647" i="1"/>
  <c r="O1660" i="1"/>
  <c r="O1660" i="12" s="1"/>
  <c r="O1505" i="1"/>
  <c r="O1505" i="12" s="1"/>
  <c r="O1661" i="1"/>
  <c r="O1661" i="12" s="1"/>
  <c r="O1583" i="1"/>
  <c r="O1583" i="12" s="1"/>
  <c r="O1581" i="12" l="1"/>
  <c r="O1659" i="12"/>
  <c r="O1581" i="1"/>
  <c r="N816" i="1"/>
  <c r="O1659" i="1"/>
  <c r="P1582" i="1"/>
  <c r="P1582" i="12" s="1"/>
  <c r="P647" i="1"/>
  <c r="O647" i="1"/>
  <c r="P1660" i="1"/>
  <c r="P1660" i="12" s="1"/>
  <c r="O1504" i="1"/>
  <c r="O1504" i="12" s="1"/>
  <c r="O1503" i="12" s="1"/>
  <c r="Q1505" i="1"/>
  <c r="Q1505" i="12" s="1"/>
  <c r="P1505" i="1"/>
  <c r="P1505" i="12" s="1"/>
  <c r="P1661" i="1"/>
  <c r="P1661" i="12" s="1"/>
  <c r="P1583" i="1"/>
  <c r="P1583" i="12" s="1"/>
  <c r="P1581" i="12" l="1"/>
  <c r="O1503" i="1"/>
  <c r="P1659" i="12"/>
  <c r="P1581" i="1"/>
  <c r="O816" i="1"/>
  <c r="P1659" i="1"/>
  <c r="P1504" i="1"/>
  <c r="P1504" i="12" s="1"/>
  <c r="P1503" i="12" s="1"/>
  <c r="Q647" i="1"/>
  <c r="Q1660" i="1"/>
  <c r="Q1660" i="12" s="1"/>
  <c r="Q1582" i="1"/>
  <c r="Q1582" i="12" s="1"/>
  <c r="Q1661" i="1"/>
  <c r="Q1661" i="12" s="1"/>
  <c r="Q1583" i="1"/>
  <c r="Q1583" i="12" s="1"/>
  <c r="G1642" i="1"/>
  <c r="G1642" i="12" s="1"/>
  <c r="G1665" i="1"/>
  <c r="G1665" i="12" s="1"/>
  <c r="G1664" i="1"/>
  <c r="G1664" i="12" s="1"/>
  <c r="G1662" i="1"/>
  <c r="G1662" i="12" s="1"/>
  <c r="G1661" i="1"/>
  <c r="G1661" i="12" s="1"/>
  <c r="G1660" i="1"/>
  <c r="G1660" i="12" s="1"/>
  <c r="G1658" i="1"/>
  <c r="G1658" i="12" s="1"/>
  <c r="G1657" i="1"/>
  <c r="G1657" i="12" s="1"/>
  <c r="G1655" i="1"/>
  <c r="G1655" i="12" s="1"/>
  <c r="G1654" i="1"/>
  <c r="G1654" i="12" s="1"/>
  <c r="G1652" i="1"/>
  <c r="G1652" i="12" s="1"/>
  <c r="G1651" i="1"/>
  <c r="G1651" i="12" s="1"/>
  <c r="G1649" i="1"/>
  <c r="G1649" i="12" s="1"/>
  <c r="G1648" i="1"/>
  <c r="G1648" i="12" s="1"/>
  <c r="G1646" i="1"/>
  <c r="G1646" i="12" s="1"/>
  <c r="G1645" i="1"/>
  <c r="G1645" i="12" s="1"/>
  <c r="G1643" i="1"/>
  <c r="G1643" i="12" s="1"/>
  <c r="G1639" i="1"/>
  <c r="G1639" i="12" s="1"/>
  <c r="G1638" i="1"/>
  <c r="G1638" i="12" s="1"/>
  <c r="G1637" i="1"/>
  <c r="G1637" i="12" s="1"/>
  <c r="G1635" i="1"/>
  <c r="G1635" i="12" s="1"/>
  <c r="G1634" i="1"/>
  <c r="G1634" i="12" s="1"/>
  <c r="G1632" i="1"/>
  <c r="G1632" i="12" s="1"/>
  <c r="G1631" i="1"/>
  <c r="G1631" i="12" s="1"/>
  <c r="G1630" i="1"/>
  <c r="G1630" i="12" s="1"/>
  <c r="G1628" i="1"/>
  <c r="G1628" i="12" s="1"/>
  <c r="G1627" i="1"/>
  <c r="G1627" i="12" s="1"/>
  <c r="G1625" i="1"/>
  <c r="G1625" i="12" s="1"/>
  <c r="G1624" i="1"/>
  <c r="G1624" i="12" s="1"/>
  <c r="G1623" i="1"/>
  <c r="G1623" i="12" s="1"/>
  <c r="G1621" i="1"/>
  <c r="G1621" i="12" s="1"/>
  <c r="G1620" i="1"/>
  <c r="G1620" i="12" s="1"/>
  <c r="G1617" i="1"/>
  <c r="G1617" i="12" s="1"/>
  <c r="G1616" i="1"/>
  <c r="G1616" i="12" s="1"/>
  <c r="G1615" i="1"/>
  <c r="G1615" i="12" s="1"/>
  <c r="G1613" i="1"/>
  <c r="G1613" i="12" s="1"/>
  <c r="G1612" i="1"/>
  <c r="G1612" i="12" s="1"/>
  <c r="G1611" i="1"/>
  <c r="G1611" i="12" s="1"/>
  <c r="G1609" i="1"/>
  <c r="G1609" i="12" s="1"/>
  <c r="G1608" i="1"/>
  <c r="G1608" i="12" s="1"/>
  <c r="G1607" i="1"/>
  <c r="G1607" i="12" s="1"/>
  <c r="G1604" i="1"/>
  <c r="G1604" i="12" s="1"/>
  <c r="G1603" i="1"/>
  <c r="G1603" i="12" s="1"/>
  <c r="G1602" i="1"/>
  <c r="G1602" i="12" s="1"/>
  <c r="G1601" i="1"/>
  <c r="G1601" i="12" s="1"/>
  <c r="G1599" i="1"/>
  <c r="G1599" i="12" s="1"/>
  <c r="G1598" i="1"/>
  <c r="G1598" i="12" s="1"/>
  <c r="G1597" i="1"/>
  <c r="G1597" i="12" s="1"/>
  <c r="G1596" i="1"/>
  <c r="G1596" i="12" s="1"/>
  <c r="G1594" i="1"/>
  <c r="G1594" i="12" s="1"/>
  <c r="G1593" i="1"/>
  <c r="G1593" i="12" s="1"/>
  <c r="G1592" i="1"/>
  <c r="G1592" i="12" s="1"/>
  <c r="G1591" i="1"/>
  <c r="G1591" i="12" s="1"/>
  <c r="G1587" i="1"/>
  <c r="G1587" i="12" s="1"/>
  <c r="G1586" i="1"/>
  <c r="G1586" i="12" s="1"/>
  <c r="G1584" i="1"/>
  <c r="G1584" i="12" s="1"/>
  <c r="G1583" i="1"/>
  <c r="G1583" i="12" s="1"/>
  <c r="G1582" i="1"/>
  <c r="G1582" i="12" s="1"/>
  <c r="G1580" i="1"/>
  <c r="G1580" i="12" s="1"/>
  <c r="G1579" i="1"/>
  <c r="G1579" i="12" s="1"/>
  <c r="G1577" i="1"/>
  <c r="G1577" i="12" s="1"/>
  <c r="G1576" i="1"/>
  <c r="G1576" i="12" s="1"/>
  <c r="G1574" i="1"/>
  <c r="G1574" i="12" s="1"/>
  <c r="G1573" i="1"/>
  <c r="G1573" i="12" s="1"/>
  <c r="G1571" i="1"/>
  <c r="G1571" i="12" s="1"/>
  <c r="G1570" i="1"/>
  <c r="G1570" i="12" s="1"/>
  <c r="G1568" i="1"/>
  <c r="G1568" i="12" s="1"/>
  <c r="G1567" i="1"/>
  <c r="G1567" i="12" s="1"/>
  <c r="G1565" i="1"/>
  <c r="G1565" i="12" s="1"/>
  <c r="G1564" i="1"/>
  <c r="G1564" i="12" s="1"/>
  <c r="G1561" i="1"/>
  <c r="G1561" i="12" s="1"/>
  <c r="G1560" i="1"/>
  <c r="G1560" i="12" s="1"/>
  <c r="G1559" i="1"/>
  <c r="G1559" i="12" s="1"/>
  <c r="G1557" i="1"/>
  <c r="G1557" i="12" s="1"/>
  <c r="G1556" i="1"/>
  <c r="G1556" i="12" s="1"/>
  <c r="G1554" i="1"/>
  <c r="G1554" i="12" s="1"/>
  <c r="G1553" i="1"/>
  <c r="G1553" i="12" s="1"/>
  <c r="G1552" i="1"/>
  <c r="G1552" i="12" s="1"/>
  <c r="G1550" i="1"/>
  <c r="G1550" i="12" s="1"/>
  <c r="G1549" i="1"/>
  <c r="G1549" i="12" s="1"/>
  <c r="G1547" i="1"/>
  <c r="G1547" i="12" s="1"/>
  <c r="G1546" i="1"/>
  <c r="G1546" i="12" s="1"/>
  <c r="G1545" i="1"/>
  <c r="G1545" i="12" s="1"/>
  <c r="G1543" i="1"/>
  <c r="G1543" i="12" s="1"/>
  <c r="G1542" i="1"/>
  <c r="G1542" i="12" s="1"/>
  <c r="G1539" i="1"/>
  <c r="G1539" i="12" s="1"/>
  <c r="G1538" i="1"/>
  <c r="G1538" i="12" s="1"/>
  <c r="G1537" i="1"/>
  <c r="G1537" i="12" s="1"/>
  <c r="G1535" i="1"/>
  <c r="G1535" i="12" s="1"/>
  <c r="G1534" i="1"/>
  <c r="G1534" i="12" s="1"/>
  <c r="G1533" i="1"/>
  <c r="G1533" i="12" s="1"/>
  <c r="G1531" i="1"/>
  <c r="G1531" i="12" s="1"/>
  <c r="G1530" i="1"/>
  <c r="G1530" i="12" s="1"/>
  <c r="G1529" i="1"/>
  <c r="G1529" i="12" s="1"/>
  <c r="G1526" i="1"/>
  <c r="G1526" i="12" s="1"/>
  <c r="G1525" i="1"/>
  <c r="G1525" i="12" s="1"/>
  <c r="G1524" i="1"/>
  <c r="G1524" i="12" s="1"/>
  <c r="G1523" i="1"/>
  <c r="G1523" i="12" s="1"/>
  <c r="G1521" i="1"/>
  <c r="G1521" i="12" s="1"/>
  <c r="G1520" i="1"/>
  <c r="G1520" i="12" s="1"/>
  <c r="G1519" i="1"/>
  <c r="G1519" i="12" s="1"/>
  <c r="G1518" i="1"/>
  <c r="G1518" i="12" s="1"/>
  <c r="G1516" i="1"/>
  <c r="G1516" i="12" s="1"/>
  <c r="G1515" i="1"/>
  <c r="G1515" i="12" s="1"/>
  <c r="G1514" i="1"/>
  <c r="G1514" i="12" s="1"/>
  <c r="G1513" i="1"/>
  <c r="G1513" i="12" s="1"/>
  <c r="G1509" i="1"/>
  <c r="G1509" i="12" s="1"/>
  <c r="G1508" i="1"/>
  <c r="G1508" i="12" s="1"/>
  <c r="G1506" i="1"/>
  <c r="G1506" i="12" s="1"/>
  <c r="G1505" i="1"/>
  <c r="G1505" i="12" s="1"/>
  <c r="G1504" i="1"/>
  <c r="G1504" i="12" s="1"/>
  <c r="G1502" i="1"/>
  <c r="G1502" i="12" s="1"/>
  <c r="G1501" i="1"/>
  <c r="G1501" i="12" s="1"/>
  <c r="G1496" i="1"/>
  <c r="G1496" i="12" s="1"/>
  <c r="G1493" i="1"/>
  <c r="G1493" i="12" s="1"/>
  <c r="G1490" i="1"/>
  <c r="G1490" i="12" s="1"/>
  <c r="G1487" i="1"/>
  <c r="G1487" i="12" s="1"/>
  <c r="G1483" i="1"/>
  <c r="G1483" i="12" s="1"/>
  <c r="G1482" i="1"/>
  <c r="G1482" i="12" s="1"/>
  <c r="G1479" i="1"/>
  <c r="G1479" i="12" s="1"/>
  <c r="G1476" i="1"/>
  <c r="G1476" i="12" s="1"/>
  <c r="G1475" i="1"/>
  <c r="G1475" i="12" s="1"/>
  <c r="G1474" i="1"/>
  <c r="G1474" i="12" s="1"/>
  <c r="G1467" i="1"/>
  <c r="G1467" i="12" s="1"/>
  <c r="G1461" i="1"/>
  <c r="G1461" i="12" s="1"/>
  <c r="G1460" i="1"/>
  <c r="G1460" i="12" s="1"/>
  <c r="G1457" i="1"/>
  <c r="G1457" i="12" s="1"/>
  <c r="G1453" i="1"/>
  <c r="G1453" i="12" s="1"/>
  <c r="G1452" i="1"/>
  <c r="G1452" i="12" s="1"/>
  <c r="G1448" i="1"/>
  <c r="G1448" i="12" s="1"/>
  <c r="G1447" i="1"/>
  <c r="G1447" i="12" s="1"/>
  <c r="G1445" i="1"/>
  <c r="G1445" i="12" s="1"/>
  <c r="G1443" i="1"/>
  <c r="G1443" i="12" s="1"/>
  <c r="G1442" i="1"/>
  <c r="G1440" i="1"/>
  <c r="G1437" i="1"/>
  <c r="G1437" i="12" s="1"/>
  <c r="G1435" i="1"/>
  <c r="W1374" i="1"/>
  <c r="G1365" i="1"/>
  <c r="G1365" i="12" s="1"/>
  <c r="G1363" i="1"/>
  <c r="W1363" i="1" s="1"/>
  <c r="W1363" i="12" s="1"/>
  <c r="G1362" i="1"/>
  <c r="G1361" i="1"/>
  <c r="G1358" i="1"/>
  <c r="G1358" i="12" s="1"/>
  <c r="G1357" i="1"/>
  <c r="G1357" i="12" s="1"/>
  <c r="G1355" i="1"/>
  <c r="G1355" i="12" s="1"/>
  <c r="G1354" i="1"/>
  <c r="G1354" i="12" s="1"/>
  <c r="V1358" i="1"/>
  <c r="V1358" i="12" s="1"/>
  <c r="U1358" i="1"/>
  <c r="U1358" i="12" s="1"/>
  <c r="T1358" i="1"/>
  <c r="T1358" i="12" s="1"/>
  <c r="S1358" i="1"/>
  <c r="S1358" i="12" s="1"/>
  <c r="R1358" i="1"/>
  <c r="R1358" i="12" s="1"/>
  <c r="Q1358" i="1"/>
  <c r="Q1358" i="12" s="1"/>
  <c r="P1358" i="1"/>
  <c r="P1358" i="12" s="1"/>
  <c r="O1358" i="1"/>
  <c r="O1358" i="12" s="1"/>
  <c r="N1358" i="1"/>
  <c r="N1358" i="12" s="1"/>
  <c r="M1358" i="1"/>
  <c r="M1358" i="12" s="1"/>
  <c r="L1358" i="1"/>
  <c r="L1358" i="12" s="1"/>
  <c r="K1358" i="1"/>
  <c r="K1358" i="12" s="1"/>
  <c r="J1358" i="1"/>
  <c r="J1358" i="12" s="1"/>
  <c r="I1358" i="1"/>
  <c r="I1358" i="12" s="1"/>
  <c r="H1358" i="1"/>
  <c r="H1358" i="12" s="1"/>
  <c r="V1357" i="1"/>
  <c r="V1357" i="12" s="1"/>
  <c r="U1357" i="1"/>
  <c r="U1357" i="12" s="1"/>
  <c r="T1357" i="1"/>
  <c r="T1357" i="12" s="1"/>
  <c r="S1357" i="1"/>
  <c r="S1357" i="12" s="1"/>
  <c r="R1357" i="1"/>
  <c r="R1357" i="12" s="1"/>
  <c r="Q1357" i="1"/>
  <c r="Q1357" i="12" s="1"/>
  <c r="P1357" i="1"/>
  <c r="P1357" i="12" s="1"/>
  <c r="O1357" i="1"/>
  <c r="O1357" i="12" s="1"/>
  <c r="N1357" i="1"/>
  <c r="N1357" i="12" s="1"/>
  <c r="M1357" i="1"/>
  <c r="M1357" i="12" s="1"/>
  <c r="L1357" i="1"/>
  <c r="L1357" i="12" s="1"/>
  <c r="K1357" i="1"/>
  <c r="K1357" i="12" s="1"/>
  <c r="J1357" i="1"/>
  <c r="J1357" i="12" s="1"/>
  <c r="I1357" i="1"/>
  <c r="I1357" i="12" s="1"/>
  <c r="H1357" i="1"/>
  <c r="H1357" i="12" s="1"/>
  <c r="V1355" i="1"/>
  <c r="V1355" i="12" s="1"/>
  <c r="U1355" i="1"/>
  <c r="U1355" i="12" s="1"/>
  <c r="T1355" i="1"/>
  <c r="T1355" i="12" s="1"/>
  <c r="S1355" i="1"/>
  <c r="S1355" i="12" s="1"/>
  <c r="R1355" i="1"/>
  <c r="R1355" i="12" s="1"/>
  <c r="Q1355" i="1"/>
  <c r="Q1355" i="12" s="1"/>
  <c r="P1355" i="1"/>
  <c r="P1355" i="12" s="1"/>
  <c r="O1355" i="1"/>
  <c r="O1355" i="12" s="1"/>
  <c r="N1355" i="1"/>
  <c r="N1355" i="12" s="1"/>
  <c r="M1355" i="1"/>
  <c r="M1355" i="12" s="1"/>
  <c r="L1355" i="1"/>
  <c r="L1355" i="12" s="1"/>
  <c r="K1355" i="1"/>
  <c r="K1355" i="12" s="1"/>
  <c r="J1355" i="1"/>
  <c r="J1355" i="12" s="1"/>
  <c r="I1355" i="1"/>
  <c r="I1355" i="12" s="1"/>
  <c r="H1355" i="1"/>
  <c r="H1355" i="12" s="1"/>
  <c r="V1273" i="1"/>
  <c r="V1273" i="12" s="1"/>
  <c r="U1273" i="1"/>
  <c r="U1273" i="12" s="1"/>
  <c r="T1273" i="1"/>
  <c r="T1273" i="12" s="1"/>
  <c r="S1273" i="1"/>
  <c r="S1273" i="12" s="1"/>
  <c r="R1273" i="1"/>
  <c r="R1273" i="12" s="1"/>
  <c r="Q1273" i="1"/>
  <c r="Q1273" i="12" s="1"/>
  <c r="P1273" i="1"/>
  <c r="P1273" i="12" s="1"/>
  <c r="O1273" i="1"/>
  <c r="O1273" i="12" s="1"/>
  <c r="N1273" i="1"/>
  <c r="N1273" i="12" s="1"/>
  <c r="M1273" i="1"/>
  <c r="M1273" i="12" s="1"/>
  <c r="L1273" i="1"/>
  <c r="L1273" i="12" s="1"/>
  <c r="K1273" i="1"/>
  <c r="K1273" i="12" s="1"/>
  <c r="J1273" i="1"/>
  <c r="J1273" i="12" s="1"/>
  <c r="I1273" i="1"/>
  <c r="I1273" i="12" s="1"/>
  <c r="H1273" i="1"/>
  <c r="H1273" i="12" s="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V1269" i="1"/>
  <c r="V1269" i="12" s="1"/>
  <c r="U1269" i="1"/>
  <c r="U1269" i="12" s="1"/>
  <c r="T1269" i="1"/>
  <c r="T1269" i="12" s="1"/>
  <c r="S1269" i="1"/>
  <c r="S1269" i="12" s="1"/>
  <c r="R1269" i="1"/>
  <c r="R1269" i="12" s="1"/>
  <c r="Q1269" i="1"/>
  <c r="Q1269" i="12" s="1"/>
  <c r="P1269" i="1"/>
  <c r="P1269" i="12" s="1"/>
  <c r="O1269" i="1"/>
  <c r="O1269" i="12" s="1"/>
  <c r="N1269" i="1"/>
  <c r="N1269" i="12" s="1"/>
  <c r="M1269" i="1"/>
  <c r="M1269" i="12" s="1"/>
  <c r="L1269" i="1"/>
  <c r="L1269" i="12" s="1"/>
  <c r="K1269" i="1"/>
  <c r="K1269" i="12" s="1"/>
  <c r="J1269" i="1"/>
  <c r="J1269" i="12" s="1"/>
  <c r="I1269" i="1"/>
  <c r="I1269" i="12" s="1"/>
  <c r="H1269" i="1"/>
  <c r="H1269" i="12" s="1"/>
  <c r="V1268" i="1"/>
  <c r="V1268" i="12" s="1"/>
  <c r="U1268" i="1"/>
  <c r="U1268" i="12" s="1"/>
  <c r="T1268" i="1"/>
  <c r="T1268" i="12" s="1"/>
  <c r="S1268" i="1"/>
  <c r="S1268" i="12" s="1"/>
  <c r="R1268" i="1"/>
  <c r="R1268" i="12" s="1"/>
  <c r="Q1268" i="1"/>
  <c r="Q1268" i="12" s="1"/>
  <c r="P1268" i="1"/>
  <c r="P1268" i="12" s="1"/>
  <c r="O1268" i="1"/>
  <c r="O1268" i="12" s="1"/>
  <c r="N1268" i="1"/>
  <c r="N1268" i="12" s="1"/>
  <c r="M1268" i="1"/>
  <c r="M1268" i="12" s="1"/>
  <c r="L1268" i="1"/>
  <c r="L1268" i="12" s="1"/>
  <c r="K1268" i="1"/>
  <c r="K1268" i="12" s="1"/>
  <c r="J1268" i="1"/>
  <c r="J1268" i="12" s="1"/>
  <c r="I1268" i="1"/>
  <c r="I1268" i="12" s="1"/>
  <c r="H1268" i="1"/>
  <c r="H1268" i="12" s="1"/>
  <c r="V1068" i="1"/>
  <c r="V1068" i="12" s="1"/>
  <c r="U1068" i="1"/>
  <c r="U1068" i="12" s="1"/>
  <c r="T1068" i="1"/>
  <c r="T1068" i="12" s="1"/>
  <c r="S1068" i="1"/>
  <c r="S1068" i="12" s="1"/>
  <c r="R1068" i="1"/>
  <c r="R1068" i="12" s="1"/>
  <c r="Q1068" i="1"/>
  <c r="Q1068" i="12" s="1"/>
  <c r="P1068" i="1"/>
  <c r="P1068" i="12" s="1"/>
  <c r="O1068" i="1"/>
  <c r="O1068" i="12" s="1"/>
  <c r="N1068" i="1"/>
  <c r="N1068" i="12" s="1"/>
  <c r="M1068" i="1"/>
  <c r="M1068" i="12" s="1"/>
  <c r="L1068" i="1"/>
  <c r="L1068" i="12" s="1"/>
  <c r="K1068" i="1"/>
  <c r="K1068" i="12" s="1"/>
  <c r="J1068" i="1"/>
  <c r="J1068" i="12" s="1"/>
  <c r="I1068" i="1"/>
  <c r="I1068" i="12" s="1"/>
  <c r="H1068" i="1"/>
  <c r="H1068"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V1065" i="1"/>
  <c r="V1065" i="12" s="1"/>
  <c r="U1065" i="1"/>
  <c r="U1065" i="12" s="1"/>
  <c r="T1065" i="1"/>
  <c r="T1065" i="12" s="1"/>
  <c r="S1065" i="1"/>
  <c r="S1065" i="12" s="1"/>
  <c r="R1065" i="1"/>
  <c r="R1065" i="12" s="1"/>
  <c r="Q1065" i="1"/>
  <c r="Q1065" i="12" s="1"/>
  <c r="P1065" i="1"/>
  <c r="P1065" i="12" s="1"/>
  <c r="O1065" i="1"/>
  <c r="O1065" i="12" s="1"/>
  <c r="N1065" i="1"/>
  <c r="N1065" i="12" s="1"/>
  <c r="M1065" i="1"/>
  <c r="M1065" i="12" s="1"/>
  <c r="L1065" i="1"/>
  <c r="L1065" i="12" s="1"/>
  <c r="K1065" i="1"/>
  <c r="K1065" i="12" s="1"/>
  <c r="J1065" i="1"/>
  <c r="J1065" i="12" s="1"/>
  <c r="I1065" i="1"/>
  <c r="I1065" i="12" s="1"/>
  <c r="H1065" i="1"/>
  <c r="H1065" i="12" s="1"/>
  <c r="V1064" i="1"/>
  <c r="V1064" i="12" s="1"/>
  <c r="U1064" i="1"/>
  <c r="U1064" i="12" s="1"/>
  <c r="T1064" i="1"/>
  <c r="T1064" i="12" s="1"/>
  <c r="S1064" i="1"/>
  <c r="S1064" i="12" s="1"/>
  <c r="R1064" i="1"/>
  <c r="R1064" i="12" s="1"/>
  <c r="Q1064" i="1"/>
  <c r="Q1064" i="12" s="1"/>
  <c r="P1064" i="1"/>
  <c r="P1064" i="12" s="1"/>
  <c r="O1064" i="1"/>
  <c r="O1064" i="12" s="1"/>
  <c r="N1064" i="1"/>
  <c r="N1064" i="12" s="1"/>
  <c r="M1064" i="1"/>
  <c r="M1064" i="12" s="1"/>
  <c r="L1064" i="1"/>
  <c r="L1064" i="12" s="1"/>
  <c r="K1064" i="1"/>
  <c r="K1064" i="12" s="1"/>
  <c r="J1064" i="1"/>
  <c r="J1064" i="12" s="1"/>
  <c r="I1064" i="1"/>
  <c r="I1064" i="12" s="1"/>
  <c r="H1064" i="1"/>
  <c r="H1064" i="12" s="1"/>
  <c r="V1063" i="1"/>
  <c r="V1063" i="12" s="1"/>
  <c r="U1063" i="1"/>
  <c r="U1063" i="12" s="1"/>
  <c r="T1063" i="1"/>
  <c r="T1063" i="12" s="1"/>
  <c r="S1063" i="1"/>
  <c r="S1063" i="12" s="1"/>
  <c r="R1063" i="1"/>
  <c r="R1063" i="12" s="1"/>
  <c r="Q1063" i="1"/>
  <c r="Q1063" i="12" s="1"/>
  <c r="P1063" i="1"/>
  <c r="P1063" i="12" s="1"/>
  <c r="O1063" i="1"/>
  <c r="O1063" i="12" s="1"/>
  <c r="N1063" i="1"/>
  <c r="N1063" i="12" s="1"/>
  <c r="M1063" i="1"/>
  <c r="M1063" i="12" s="1"/>
  <c r="L1063" i="1"/>
  <c r="L1063" i="12" s="1"/>
  <c r="K1063" i="1"/>
  <c r="K1063" i="12" s="1"/>
  <c r="J1063" i="1"/>
  <c r="J1063" i="12" s="1"/>
  <c r="I1063" i="1"/>
  <c r="I1063" i="12" s="1"/>
  <c r="H1063" i="1"/>
  <c r="H1063" i="12" s="1"/>
  <c r="H1348" i="1"/>
  <c r="H1348" i="12" s="1"/>
  <c r="H1180" i="1"/>
  <c r="H1180" i="12" s="1"/>
  <c r="W1365" i="1" l="1"/>
  <c r="W1365" i="12" s="1"/>
  <c r="W1364" i="12" s="1"/>
  <c r="W1374" i="12"/>
  <c r="G1641" i="12"/>
  <c r="G1435" i="12"/>
  <c r="G1363" i="12"/>
  <c r="G1440" i="12"/>
  <c r="G1361" i="12"/>
  <c r="G1442" i="12"/>
  <c r="G1362" i="12"/>
  <c r="K1062" i="12"/>
  <c r="O1062" i="12"/>
  <c r="S1062" i="12"/>
  <c r="J1271" i="12"/>
  <c r="N1271" i="12"/>
  <c r="R1271" i="12"/>
  <c r="V1271" i="12"/>
  <c r="G1563" i="12"/>
  <c r="G1575" i="12"/>
  <c r="G1585" i="12"/>
  <c r="G1626" i="12"/>
  <c r="G1555" i="12"/>
  <c r="G1644" i="12"/>
  <c r="K1267" i="12"/>
  <c r="O1267" i="12"/>
  <c r="S1267" i="12"/>
  <c r="I1271" i="12"/>
  <c r="M1271" i="12"/>
  <c r="Q1271" i="12"/>
  <c r="U1271" i="12"/>
  <c r="G1614" i="12"/>
  <c r="G1507" i="12"/>
  <c r="G1548" i="12"/>
  <c r="G1566" i="12"/>
  <c r="G1572" i="12"/>
  <c r="G1578" i="12"/>
  <c r="G1619" i="12"/>
  <c r="G1650" i="12"/>
  <c r="I1267" i="12"/>
  <c r="M1267" i="12"/>
  <c r="Q1267" i="12"/>
  <c r="U1267" i="12"/>
  <c r="K1271" i="12"/>
  <c r="O1271" i="12"/>
  <c r="S1271" i="12"/>
  <c r="G1558" i="12"/>
  <c r="G1590" i="12"/>
  <c r="G1656" i="12"/>
  <c r="I1062" i="12"/>
  <c r="M1062" i="12"/>
  <c r="Q1062" i="12"/>
  <c r="U1062" i="12"/>
  <c r="J1267" i="12"/>
  <c r="N1267" i="12"/>
  <c r="R1267" i="12"/>
  <c r="V1267" i="12"/>
  <c r="H1271" i="12"/>
  <c r="L1271" i="12"/>
  <c r="P1271" i="12"/>
  <c r="T1271" i="12"/>
  <c r="G1473" i="12"/>
  <c r="G1503" i="12"/>
  <c r="G1532" i="12"/>
  <c r="G1544" i="12"/>
  <c r="G1636" i="12"/>
  <c r="J1062" i="12"/>
  <c r="N1062" i="12"/>
  <c r="R1062" i="12"/>
  <c r="V1062" i="12"/>
  <c r="H1062" i="12"/>
  <c r="L1062" i="12"/>
  <c r="P1062" i="12"/>
  <c r="T1062" i="12"/>
  <c r="H1267" i="12"/>
  <c r="L1267" i="12"/>
  <c r="P1267" i="12"/>
  <c r="T1267" i="12"/>
  <c r="G1517" i="12"/>
  <c r="G1522" i="12"/>
  <c r="G1528" i="12"/>
  <c r="G1536" i="12"/>
  <c r="G1551" i="12"/>
  <c r="G1569" i="12"/>
  <c r="G1581" i="12"/>
  <c r="G1610" i="12"/>
  <c r="G1622" i="12"/>
  <c r="G1633" i="12"/>
  <c r="G1647" i="12"/>
  <c r="G1653" i="12"/>
  <c r="Q1581" i="12"/>
  <c r="G1500" i="12"/>
  <c r="G1512" i="12"/>
  <c r="G1541" i="12"/>
  <c r="G1595" i="12"/>
  <c r="G1600" i="12"/>
  <c r="G1606" i="12"/>
  <c r="G1629" i="12"/>
  <c r="H1179" i="12"/>
  <c r="H1179" i="1"/>
  <c r="K1504" i="1"/>
  <c r="K1504" i="12" s="1"/>
  <c r="K1503" i="12" s="1"/>
  <c r="N1661" i="1"/>
  <c r="N1661" i="12" s="1"/>
  <c r="M1661" i="1"/>
  <c r="M1661" i="12" s="1"/>
  <c r="L1661" i="1"/>
  <c r="L1661" i="12" s="1"/>
  <c r="M1505" i="1"/>
  <c r="M1505" i="12" s="1"/>
  <c r="M1503" i="12" s="1"/>
  <c r="L1505" i="1"/>
  <c r="L1505" i="12" s="1"/>
  <c r="L1503" i="12" s="1"/>
  <c r="N1505" i="1"/>
  <c r="N1505" i="12" s="1"/>
  <c r="N1503" i="12" s="1"/>
  <c r="K1660" i="1"/>
  <c r="K1660" i="12" s="1"/>
  <c r="H1638" i="1"/>
  <c r="H1638" i="12" s="1"/>
  <c r="H1639" i="1"/>
  <c r="H1639" i="12" s="1"/>
  <c r="H1637" i="1"/>
  <c r="H1637" i="12" s="1"/>
  <c r="G1636" i="1"/>
  <c r="G1353" i="12"/>
  <c r="H1066" i="12"/>
  <c r="L1066" i="12"/>
  <c r="P1066" i="12"/>
  <c r="T1066" i="12"/>
  <c r="K1356" i="12"/>
  <c r="O1356" i="12"/>
  <c r="S1356" i="12"/>
  <c r="I1672" i="12"/>
  <c r="Q1659" i="12"/>
  <c r="I1066" i="12"/>
  <c r="Q1066" i="12"/>
  <c r="O1353" i="1"/>
  <c r="O1353" i="12"/>
  <c r="S1353" i="1"/>
  <c r="S1353" i="12"/>
  <c r="H1356" i="12"/>
  <c r="P1356" i="12"/>
  <c r="J1672" i="12"/>
  <c r="W1662" i="12"/>
  <c r="J1066" i="12"/>
  <c r="N1066" i="12"/>
  <c r="R1066" i="12"/>
  <c r="V1066" i="12"/>
  <c r="H1353" i="1"/>
  <c r="H1353" i="12"/>
  <c r="L1353" i="1"/>
  <c r="L1353" i="12"/>
  <c r="P1353" i="1"/>
  <c r="P1353" i="12"/>
  <c r="T1353" i="1"/>
  <c r="T1353" i="12"/>
  <c r="I1356" i="12"/>
  <c r="M1356" i="12"/>
  <c r="Q1356" i="12"/>
  <c r="U1356" i="12"/>
  <c r="W1362" i="1"/>
  <c r="W1362" i="12" s="1"/>
  <c r="O1672" i="12"/>
  <c r="P1503" i="1"/>
  <c r="J1353" i="1"/>
  <c r="J1353" i="12"/>
  <c r="N1353" i="1"/>
  <c r="N1353" i="12"/>
  <c r="R1353" i="1"/>
  <c r="R1353" i="12"/>
  <c r="V1353" i="1"/>
  <c r="V1353" i="12"/>
  <c r="G1364" i="1"/>
  <c r="G1364" i="12"/>
  <c r="M1066" i="12"/>
  <c r="U1066" i="12"/>
  <c r="K1353" i="1"/>
  <c r="K1353" i="12"/>
  <c r="L1356" i="12"/>
  <c r="T1356" i="12"/>
  <c r="H1170" i="1"/>
  <c r="H1170" i="12"/>
  <c r="K1066" i="12"/>
  <c r="O1066" i="12"/>
  <c r="S1066" i="12"/>
  <c r="I1353" i="1"/>
  <c r="I1353" i="12"/>
  <c r="M1353" i="1"/>
  <c r="M1353" i="12"/>
  <c r="Q1353" i="1"/>
  <c r="Q1353" i="12"/>
  <c r="U1353" i="1"/>
  <c r="U1353" i="12"/>
  <c r="J1356" i="12"/>
  <c r="N1356" i="12"/>
  <c r="R1356" i="12"/>
  <c r="V1356" i="12"/>
  <c r="G1356" i="12"/>
  <c r="H1440" i="1"/>
  <c r="H1457" i="1"/>
  <c r="H1457" i="12" s="1"/>
  <c r="H1482" i="1"/>
  <c r="H1482" i="12" s="1"/>
  <c r="H1526" i="1"/>
  <c r="H1526" i="12" s="1"/>
  <c r="H1538" i="1"/>
  <c r="H1538" i="12" s="1"/>
  <c r="H1545" i="1"/>
  <c r="H1545" i="12" s="1"/>
  <c r="H1550" i="1"/>
  <c r="H1550" i="12" s="1"/>
  <c r="H1561" i="1"/>
  <c r="H1561" i="12" s="1"/>
  <c r="H1568" i="1"/>
  <c r="H1568" i="12" s="1"/>
  <c r="H1574" i="1"/>
  <c r="H1574" i="12" s="1"/>
  <c r="H1580" i="1"/>
  <c r="H1580" i="12" s="1"/>
  <c r="H1643" i="1"/>
  <c r="H1643" i="12" s="1"/>
  <c r="H1649" i="1"/>
  <c r="H1649" i="12" s="1"/>
  <c r="H1655" i="1"/>
  <c r="H1655" i="12" s="1"/>
  <c r="H1642" i="1"/>
  <c r="H1642" i="12" s="1"/>
  <c r="H1448" i="1"/>
  <c r="H1448" i="12" s="1"/>
  <c r="H1460" i="1"/>
  <c r="H1460" i="12" s="1"/>
  <c r="H1483" i="1"/>
  <c r="H1483" i="12" s="1"/>
  <c r="H1496" i="1"/>
  <c r="H1496" i="12" s="1"/>
  <c r="G1512" i="1"/>
  <c r="H1513" i="1"/>
  <c r="H1513" i="12" s="1"/>
  <c r="G1517" i="1"/>
  <c r="H1518" i="1"/>
  <c r="H1518" i="12" s="1"/>
  <c r="H1529" i="1"/>
  <c r="H1529" i="12" s="1"/>
  <c r="H1539" i="1"/>
  <c r="H1539" i="12" s="1"/>
  <c r="H1557" i="1"/>
  <c r="H1557" i="12" s="1"/>
  <c r="H1645" i="1"/>
  <c r="H1645" i="12" s="1"/>
  <c r="H1435" i="1"/>
  <c r="H1443" i="1"/>
  <c r="H1443" i="12" s="1"/>
  <c r="H1452" i="1"/>
  <c r="H1452" i="12" s="1"/>
  <c r="H1461" i="1"/>
  <c r="H1461" i="12" s="1"/>
  <c r="H1476" i="1"/>
  <c r="H1476" i="12" s="1"/>
  <c r="H1487" i="1"/>
  <c r="H1487" i="12" s="1"/>
  <c r="H1501" i="1"/>
  <c r="H1501" i="12" s="1"/>
  <c r="H1514" i="1"/>
  <c r="H1514" i="12" s="1"/>
  <c r="H1519" i="1"/>
  <c r="H1519" i="12" s="1"/>
  <c r="H1524" i="1"/>
  <c r="H1524" i="12" s="1"/>
  <c r="H1530" i="1"/>
  <c r="H1530" i="12" s="1"/>
  <c r="H1535" i="1"/>
  <c r="H1535" i="12" s="1"/>
  <c r="H1542" i="1"/>
  <c r="H1542" i="12" s="1"/>
  <c r="H1547" i="1"/>
  <c r="H1547" i="12" s="1"/>
  <c r="H1553" i="1"/>
  <c r="H1553" i="12" s="1"/>
  <c r="H1559" i="1"/>
  <c r="H1559" i="12" s="1"/>
  <c r="H1565" i="1"/>
  <c r="H1565" i="12" s="1"/>
  <c r="H1571" i="1"/>
  <c r="H1571" i="12" s="1"/>
  <c r="H1577" i="1"/>
  <c r="H1577" i="12" s="1"/>
  <c r="G1590" i="1"/>
  <c r="H1591" i="1"/>
  <c r="H1591" i="12" s="1"/>
  <c r="G1595" i="1"/>
  <c r="H1596" i="1"/>
  <c r="H1596" i="12" s="1"/>
  <c r="G1600" i="1"/>
  <c r="H1601" i="1"/>
  <c r="H1601" i="12" s="1"/>
  <c r="H1607" i="1"/>
  <c r="H1607" i="12" s="1"/>
  <c r="H1612" i="1"/>
  <c r="H1612" i="12" s="1"/>
  <c r="H1617" i="1"/>
  <c r="H1617" i="12" s="1"/>
  <c r="H1624" i="1"/>
  <c r="H1624" i="12" s="1"/>
  <c r="H1630" i="1"/>
  <c r="H1630" i="12" s="1"/>
  <c r="H1635" i="1"/>
  <c r="H1635" i="12" s="1"/>
  <c r="H1646" i="1"/>
  <c r="H1646" i="12" s="1"/>
  <c r="H1652" i="1"/>
  <c r="H1652" i="12" s="1"/>
  <c r="H1658" i="1"/>
  <c r="H1658" i="12" s="1"/>
  <c r="H1447" i="1"/>
  <c r="H1447" i="12" s="1"/>
  <c r="H1474" i="1"/>
  <c r="H1474" i="12" s="1"/>
  <c r="H1493" i="1"/>
  <c r="H1493" i="12" s="1"/>
  <c r="H1516" i="1"/>
  <c r="H1516" i="12" s="1"/>
  <c r="H1521" i="1"/>
  <c r="H1521" i="12" s="1"/>
  <c r="H1533" i="1"/>
  <c r="H1533" i="12" s="1"/>
  <c r="H1556" i="1"/>
  <c r="H1556" i="12" s="1"/>
  <c r="H1593" i="1"/>
  <c r="H1593" i="12" s="1"/>
  <c r="H1598" i="1"/>
  <c r="H1598" i="12" s="1"/>
  <c r="H1603" i="1"/>
  <c r="H1603" i="12" s="1"/>
  <c r="H1609" i="1"/>
  <c r="H1609" i="12" s="1"/>
  <c r="H1615" i="1"/>
  <c r="H1615" i="12" s="1"/>
  <c r="H1621" i="1"/>
  <c r="H1621" i="12" s="1"/>
  <c r="H1627" i="1"/>
  <c r="H1627" i="12" s="1"/>
  <c r="H1632" i="1"/>
  <c r="H1632" i="12" s="1"/>
  <c r="H1442" i="1"/>
  <c r="H1475" i="1"/>
  <c r="H1475" i="12" s="1"/>
  <c r="G1522" i="1"/>
  <c r="H1523" i="1"/>
  <c r="H1523" i="12" s="1"/>
  <c r="H1534" i="1"/>
  <c r="H1534" i="12" s="1"/>
  <c r="H1546" i="1"/>
  <c r="H1546" i="12" s="1"/>
  <c r="H1552" i="1"/>
  <c r="H1552" i="12" s="1"/>
  <c r="H1564" i="1"/>
  <c r="H1564" i="12" s="1"/>
  <c r="H1570" i="1"/>
  <c r="H1570" i="12" s="1"/>
  <c r="H1569" i="12" s="1"/>
  <c r="H1576" i="1"/>
  <c r="H1576" i="12" s="1"/>
  <c r="H1594" i="1"/>
  <c r="H1594" i="12" s="1"/>
  <c r="H1599" i="1"/>
  <c r="H1599" i="12" s="1"/>
  <c r="H1604" i="1"/>
  <c r="H1604" i="12" s="1"/>
  <c r="H1611" i="1"/>
  <c r="H1611" i="12" s="1"/>
  <c r="H1616" i="1"/>
  <c r="H1616" i="12" s="1"/>
  <c r="H1623" i="1"/>
  <c r="H1623" i="12" s="1"/>
  <c r="H1628" i="1"/>
  <c r="H1628" i="12" s="1"/>
  <c r="H1634" i="1"/>
  <c r="H1634" i="12" s="1"/>
  <c r="H1651" i="1"/>
  <c r="H1651" i="12" s="1"/>
  <c r="H1657" i="1"/>
  <c r="H1657" i="12" s="1"/>
  <c r="H1437" i="1"/>
  <c r="H1437" i="12" s="1"/>
  <c r="H1445" i="1"/>
  <c r="H1445" i="12" s="1"/>
  <c r="H1453" i="1"/>
  <c r="H1453" i="12" s="1"/>
  <c r="H1467" i="1"/>
  <c r="H1467" i="12" s="1"/>
  <c r="H1479" i="1"/>
  <c r="H1479" i="12" s="1"/>
  <c r="H1490" i="1"/>
  <c r="H1490" i="12" s="1"/>
  <c r="H1502" i="1"/>
  <c r="H1502" i="12" s="1"/>
  <c r="H1515" i="1"/>
  <c r="H1515" i="12" s="1"/>
  <c r="H1520" i="1"/>
  <c r="H1520" i="12" s="1"/>
  <c r="H1525" i="1"/>
  <c r="H1525" i="12" s="1"/>
  <c r="H1531" i="1"/>
  <c r="H1531" i="12" s="1"/>
  <c r="H1537" i="1"/>
  <c r="H1537" i="12" s="1"/>
  <c r="H1543" i="1"/>
  <c r="H1543" i="12" s="1"/>
  <c r="H1549" i="1"/>
  <c r="H1549" i="12" s="1"/>
  <c r="H1554" i="1"/>
  <c r="H1554" i="12" s="1"/>
  <c r="H1560" i="1"/>
  <c r="H1560" i="12" s="1"/>
  <c r="H1567" i="1"/>
  <c r="H1567" i="12" s="1"/>
  <c r="H1573" i="1"/>
  <c r="H1573" i="12" s="1"/>
  <c r="H1579" i="1"/>
  <c r="H1579" i="12" s="1"/>
  <c r="H1578" i="12" s="1"/>
  <c r="H1592" i="1"/>
  <c r="H1592" i="12" s="1"/>
  <c r="H1597" i="1"/>
  <c r="H1597" i="12" s="1"/>
  <c r="H1602" i="1"/>
  <c r="H1602" i="12" s="1"/>
  <c r="H1608" i="1"/>
  <c r="H1608" i="12" s="1"/>
  <c r="H1613" i="1"/>
  <c r="H1613" i="12" s="1"/>
  <c r="H1620" i="1"/>
  <c r="H1620" i="12" s="1"/>
  <c r="H1625" i="1"/>
  <c r="H1625" i="12" s="1"/>
  <c r="H1631" i="1"/>
  <c r="H1631" i="12" s="1"/>
  <c r="H1648" i="1"/>
  <c r="H1648" i="12" s="1"/>
  <c r="H1654" i="1"/>
  <c r="H1654" i="12" s="1"/>
  <c r="W1348" i="1"/>
  <c r="W1348" i="12" s="1"/>
  <c r="M1583" i="1"/>
  <c r="M1583" i="12" s="1"/>
  <c r="L1583" i="1"/>
  <c r="L1583" i="12" s="1"/>
  <c r="N1583" i="1"/>
  <c r="N1583" i="12" s="1"/>
  <c r="G1356" i="1"/>
  <c r="M1356" i="1"/>
  <c r="Q1356" i="1"/>
  <c r="I1356" i="1"/>
  <c r="U1356" i="1"/>
  <c r="J1356" i="1"/>
  <c r="N1356" i="1"/>
  <c r="R1356" i="1"/>
  <c r="V1356" i="1"/>
  <c r="O1356" i="1"/>
  <c r="K1356" i="1"/>
  <c r="S1356" i="1"/>
  <c r="H1356" i="1"/>
  <c r="L1356" i="1"/>
  <c r="P1356" i="1"/>
  <c r="T1356" i="1"/>
  <c r="G1581" i="1"/>
  <c r="Q1581" i="1"/>
  <c r="P816" i="1"/>
  <c r="J1656" i="1"/>
  <c r="N1656" i="1"/>
  <c r="R1656" i="1"/>
  <c r="V1656" i="1"/>
  <c r="L1653" i="1"/>
  <c r="P1653" i="1"/>
  <c r="T1653" i="1"/>
  <c r="J1650" i="1"/>
  <c r="N1650" i="1"/>
  <c r="R1650" i="1"/>
  <c r="V1650" i="1"/>
  <c r="L1647" i="1"/>
  <c r="P1647" i="1"/>
  <c r="T1647" i="1"/>
  <c r="N1644" i="1"/>
  <c r="R1644" i="1"/>
  <c r="V1644" i="1"/>
  <c r="J1644" i="1"/>
  <c r="L1619" i="1"/>
  <c r="P1619" i="1"/>
  <c r="T1619" i="1"/>
  <c r="I1626" i="1"/>
  <c r="M1626" i="1"/>
  <c r="Q1626" i="1"/>
  <c r="U1626" i="1"/>
  <c r="J1633" i="1"/>
  <c r="N1633" i="1"/>
  <c r="R1633" i="1"/>
  <c r="V1633" i="1"/>
  <c r="L1641" i="1"/>
  <c r="P1641" i="1"/>
  <c r="T1641" i="1"/>
  <c r="H253" i="1"/>
  <c r="L1454" i="1"/>
  <c r="P1454" i="1"/>
  <c r="T1454" i="1"/>
  <c r="I1463" i="1"/>
  <c r="M1463" i="1"/>
  <c r="Q1463" i="1"/>
  <c r="U1463" i="1"/>
  <c r="L1466" i="1"/>
  <c r="P1466" i="1"/>
  <c r="T1466" i="1"/>
  <c r="J1470" i="1"/>
  <c r="N1470" i="1"/>
  <c r="R1470" i="1"/>
  <c r="V1470" i="1"/>
  <c r="L1497" i="1"/>
  <c r="P1497" i="1"/>
  <c r="T1497" i="1"/>
  <c r="G1659" i="1"/>
  <c r="L1477" i="1"/>
  <c r="P1477" i="1"/>
  <c r="T1477" i="1"/>
  <c r="K1485" i="1"/>
  <c r="O1485" i="1"/>
  <c r="S1485" i="1"/>
  <c r="J1488" i="1"/>
  <c r="N1488" i="1"/>
  <c r="R1488" i="1"/>
  <c r="V1488" i="1"/>
  <c r="I1491" i="1"/>
  <c r="M1491" i="1"/>
  <c r="Q1491" i="1"/>
  <c r="U1491" i="1"/>
  <c r="L1494" i="1"/>
  <c r="P1494" i="1"/>
  <c r="T1494" i="1"/>
  <c r="J1500" i="1"/>
  <c r="N1500" i="1"/>
  <c r="R1500" i="1"/>
  <c r="V1500" i="1"/>
  <c r="L1541" i="1"/>
  <c r="P1541" i="1"/>
  <c r="T1541" i="1"/>
  <c r="I1548" i="1"/>
  <c r="M1548" i="1"/>
  <c r="Q1548" i="1"/>
  <c r="U1548" i="1"/>
  <c r="J1555" i="1"/>
  <c r="N1555" i="1"/>
  <c r="R1555" i="1"/>
  <c r="V1555" i="1"/>
  <c r="K1563" i="1"/>
  <c r="O1563" i="1"/>
  <c r="S1563" i="1"/>
  <c r="I1566" i="1"/>
  <c r="M1566" i="1"/>
  <c r="Q1566" i="1"/>
  <c r="U1566" i="1"/>
  <c r="K1569" i="1"/>
  <c r="O1569" i="1"/>
  <c r="S1569" i="1"/>
  <c r="I1572" i="1"/>
  <c r="M1572" i="1"/>
  <c r="Q1572" i="1"/>
  <c r="U1572" i="1"/>
  <c r="K1575" i="1"/>
  <c r="O1575" i="1"/>
  <c r="S1575" i="1"/>
  <c r="I1578" i="1"/>
  <c r="M1578" i="1"/>
  <c r="Q1578" i="1"/>
  <c r="U1578" i="1"/>
  <c r="K1619" i="1"/>
  <c r="O1619" i="1"/>
  <c r="S1619" i="1"/>
  <c r="L1626" i="1"/>
  <c r="P1626" i="1"/>
  <c r="T1626" i="1"/>
  <c r="I1633" i="1"/>
  <c r="M1633" i="1"/>
  <c r="Q1633" i="1"/>
  <c r="U1633" i="1"/>
  <c r="K1641" i="1"/>
  <c r="O1641" i="1"/>
  <c r="S1641" i="1"/>
  <c r="I1644" i="1"/>
  <c r="M1644" i="1"/>
  <c r="Q1644" i="1"/>
  <c r="U1644" i="1"/>
  <c r="K1647" i="1"/>
  <c r="O1647" i="1"/>
  <c r="S1647" i="1"/>
  <c r="I1650" i="1"/>
  <c r="M1650" i="1"/>
  <c r="Q1650" i="1"/>
  <c r="U1650" i="1"/>
  <c r="K1653" i="1"/>
  <c r="O1653" i="1"/>
  <c r="S1653" i="1"/>
  <c r="I1656" i="1"/>
  <c r="M1656" i="1"/>
  <c r="Q1656" i="1"/>
  <c r="U1656" i="1"/>
  <c r="G1619" i="1"/>
  <c r="I1619" i="1"/>
  <c r="Q1619" i="1"/>
  <c r="N1626" i="1"/>
  <c r="V1626" i="1"/>
  <c r="O1633" i="1"/>
  <c r="S1633" i="1"/>
  <c r="K1066" i="1"/>
  <c r="O1066" i="1"/>
  <c r="S1066" i="1"/>
  <c r="K1271" i="1"/>
  <c r="K1267" i="1" s="1"/>
  <c r="O1271" i="1"/>
  <c r="O1267" i="1" s="1"/>
  <c r="S1271" i="1"/>
  <c r="S1267" i="1" s="1"/>
  <c r="G1647" i="1"/>
  <c r="G1653" i="1"/>
  <c r="M1619" i="1"/>
  <c r="U1619" i="1"/>
  <c r="J1626" i="1"/>
  <c r="R1626" i="1"/>
  <c r="K1633" i="1"/>
  <c r="I1062" i="1"/>
  <c r="M1062" i="1"/>
  <c r="Q1062" i="1"/>
  <c r="U1062" i="1"/>
  <c r="H1066" i="1"/>
  <c r="L1066" i="1"/>
  <c r="P1066" i="1"/>
  <c r="T1066" i="1"/>
  <c r="H1271" i="1"/>
  <c r="H1267" i="1" s="1"/>
  <c r="L1271" i="1"/>
  <c r="L1267" i="1" s="1"/>
  <c r="P1271" i="1"/>
  <c r="P1267" i="1" s="1"/>
  <c r="T1271" i="1"/>
  <c r="T1267" i="1" s="1"/>
  <c r="K1450" i="1"/>
  <c r="O1450" i="1"/>
  <c r="S1450" i="1"/>
  <c r="K1454" i="1"/>
  <c r="O1454" i="1"/>
  <c r="S1454" i="1"/>
  <c r="L1458" i="1"/>
  <c r="I1641" i="1"/>
  <c r="M1641" i="1"/>
  <c r="Q1641" i="1"/>
  <c r="U1641" i="1"/>
  <c r="K1644" i="1"/>
  <c r="O1644" i="1"/>
  <c r="S1644" i="1"/>
  <c r="I1647" i="1"/>
  <c r="M1647" i="1"/>
  <c r="Q1647" i="1"/>
  <c r="U1647" i="1"/>
  <c r="K1650" i="1"/>
  <c r="O1650" i="1"/>
  <c r="S1650" i="1"/>
  <c r="I1653" i="1"/>
  <c r="M1653" i="1"/>
  <c r="Q1653" i="1"/>
  <c r="U1653" i="1"/>
  <c r="K1656" i="1"/>
  <c r="O1656" i="1"/>
  <c r="S1656" i="1"/>
  <c r="G1641" i="1"/>
  <c r="K1477" i="1"/>
  <c r="O1477" i="1"/>
  <c r="S1477" i="1"/>
  <c r="J1485" i="1"/>
  <c r="N1485" i="1"/>
  <c r="R1485" i="1"/>
  <c r="V1485" i="1"/>
  <c r="I1488" i="1"/>
  <c r="M1488" i="1"/>
  <c r="Q1488" i="1"/>
  <c r="U1488" i="1"/>
  <c r="L1491" i="1"/>
  <c r="P1491" i="1"/>
  <c r="T1491" i="1"/>
  <c r="K1494" i="1"/>
  <c r="O1494" i="1"/>
  <c r="S1494" i="1"/>
  <c r="I1500" i="1"/>
  <c r="M1500" i="1"/>
  <c r="Q1500" i="1"/>
  <c r="U1500" i="1"/>
  <c r="K1541" i="1"/>
  <c r="O1541" i="1"/>
  <c r="S1541" i="1"/>
  <c r="L1548" i="1"/>
  <c r="P1548" i="1"/>
  <c r="T1548" i="1"/>
  <c r="I1555" i="1"/>
  <c r="M1555" i="1"/>
  <c r="Q1555" i="1"/>
  <c r="U1555" i="1"/>
  <c r="J1563" i="1"/>
  <c r="N1563" i="1"/>
  <c r="R1563" i="1"/>
  <c r="V1563" i="1"/>
  <c r="L1566" i="1"/>
  <c r="P1566" i="1"/>
  <c r="T1566" i="1"/>
  <c r="J1569" i="1"/>
  <c r="N1569" i="1"/>
  <c r="R1569" i="1"/>
  <c r="V1569" i="1"/>
  <c r="L1572" i="1"/>
  <c r="P1572" i="1"/>
  <c r="T1572" i="1"/>
  <c r="J1575" i="1"/>
  <c r="N1575" i="1"/>
  <c r="R1575" i="1"/>
  <c r="V1575" i="1"/>
  <c r="L1578" i="1"/>
  <c r="P1578" i="1"/>
  <c r="T1578" i="1"/>
  <c r="J1619" i="1"/>
  <c r="N1619" i="1"/>
  <c r="R1619" i="1"/>
  <c r="V1619" i="1"/>
  <c r="K1626" i="1"/>
  <c r="O1626" i="1"/>
  <c r="S1626" i="1"/>
  <c r="G1633" i="1"/>
  <c r="L1633" i="1"/>
  <c r="P1633" i="1"/>
  <c r="T1633" i="1"/>
  <c r="J1641" i="1"/>
  <c r="N1641" i="1"/>
  <c r="R1641" i="1"/>
  <c r="V1641" i="1"/>
  <c r="G1644" i="1"/>
  <c r="L1644" i="1"/>
  <c r="P1644" i="1"/>
  <c r="T1644" i="1"/>
  <c r="J1647" i="1"/>
  <c r="N1647" i="1"/>
  <c r="R1647" i="1"/>
  <c r="V1647" i="1"/>
  <c r="G1650" i="1"/>
  <c r="L1650" i="1"/>
  <c r="P1650" i="1"/>
  <c r="T1650" i="1"/>
  <c r="J1653" i="1"/>
  <c r="N1653" i="1"/>
  <c r="R1653" i="1"/>
  <c r="V1653" i="1"/>
  <c r="G1656" i="1"/>
  <c r="L1656" i="1"/>
  <c r="P1656" i="1"/>
  <c r="T1656" i="1"/>
  <c r="P1458" i="1"/>
  <c r="T1458" i="1"/>
  <c r="L1463" i="1"/>
  <c r="P1463" i="1"/>
  <c r="T1463" i="1"/>
  <c r="K1466" i="1"/>
  <c r="O1466" i="1"/>
  <c r="S1466" i="1"/>
  <c r="I1470" i="1"/>
  <c r="M1470" i="1"/>
  <c r="Q1470" i="1"/>
  <c r="U1470" i="1"/>
  <c r="L1473" i="1"/>
  <c r="P1473" i="1"/>
  <c r="T1473" i="1"/>
  <c r="K1480" i="1"/>
  <c r="O1480" i="1"/>
  <c r="S1480" i="1"/>
  <c r="K1497" i="1"/>
  <c r="O1497" i="1"/>
  <c r="S1497" i="1"/>
  <c r="G1503" i="1"/>
  <c r="K1528" i="1"/>
  <c r="O1528" i="1"/>
  <c r="S1528" i="1"/>
  <c r="J1532" i="1"/>
  <c r="N1532" i="1"/>
  <c r="R1532" i="1"/>
  <c r="V1532" i="1"/>
  <c r="I1536" i="1"/>
  <c r="M1536" i="1"/>
  <c r="Q1536" i="1"/>
  <c r="U1536" i="1"/>
  <c r="J1544" i="1"/>
  <c r="N1544" i="1"/>
  <c r="R1544" i="1"/>
  <c r="V1544" i="1"/>
  <c r="K1551" i="1"/>
  <c r="O1551" i="1"/>
  <c r="S1551" i="1"/>
  <c r="L1558" i="1"/>
  <c r="P1558" i="1"/>
  <c r="T1558" i="1"/>
  <c r="G1585" i="1"/>
  <c r="J1606" i="1"/>
  <c r="N1606" i="1"/>
  <c r="R1606" i="1"/>
  <c r="V1606" i="1"/>
  <c r="I1610" i="1"/>
  <c r="M1610" i="1"/>
  <c r="Q1610" i="1"/>
  <c r="U1610" i="1"/>
  <c r="L1614" i="1"/>
  <c r="P1614" i="1"/>
  <c r="T1614" i="1"/>
  <c r="I1622" i="1"/>
  <c r="M1622" i="1"/>
  <c r="Q1622" i="1"/>
  <c r="U1622" i="1"/>
  <c r="G1626" i="1"/>
  <c r="J1629" i="1"/>
  <c r="N1629" i="1"/>
  <c r="R1629" i="1"/>
  <c r="V1629" i="1"/>
  <c r="G1663" i="1"/>
  <c r="N1062" i="1"/>
  <c r="V1062" i="1"/>
  <c r="M1066" i="1"/>
  <c r="Q1066" i="1"/>
  <c r="M1271" i="1"/>
  <c r="M1267" i="1" s="1"/>
  <c r="Q1271" i="1"/>
  <c r="Q1267" i="1" s="1"/>
  <c r="W1361" i="1"/>
  <c r="W1361" i="12" s="1"/>
  <c r="G1360" i="1"/>
  <c r="L1450" i="1"/>
  <c r="T1450" i="1"/>
  <c r="I1458" i="1"/>
  <c r="Q1458" i="1"/>
  <c r="I1473" i="1"/>
  <c r="Q1473" i="1"/>
  <c r="I1477" i="1"/>
  <c r="Q1477" i="1"/>
  <c r="L1480" i="1"/>
  <c r="T1480" i="1"/>
  <c r="L1485" i="1"/>
  <c r="T1485" i="1"/>
  <c r="O1488" i="1"/>
  <c r="J1491" i="1"/>
  <c r="R1491" i="1"/>
  <c r="I1494" i="1"/>
  <c r="Q1494" i="1"/>
  <c r="K1500" i="1"/>
  <c r="L1528" i="1"/>
  <c r="T1528" i="1"/>
  <c r="O1532" i="1"/>
  <c r="S1532" i="1"/>
  <c r="N1536" i="1"/>
  <c r="V1536" i="1"/>
  <c r="I1541" i="1"/>
  <c r="Q1541" i="1"/>
  <c r="K1544" i="1"/>
  <c r="J1548" i="1"/>
  <c r="R1548" i="1"/>
  <c r="G1551" i="1"/>
  <c r="P1551" i="1"/>
  <c r="K1555" i="1"/>
  <c r="I1558" i="1"/>
  <c r="Q1558" i="1"/>
  <c r="G1563" i="1"/>
  <c r="P1563" i="1"/>
  <c r="N1566" i="1"/>
  <c r="V1566" i="1"/>
  <c r="L1569" i="1"/>
  <c r="T1569" i="1"/>
  <c r="N1572" i="1"/>
  <c r="V1572" i="1"/>
  <c r="L1575" i="1"/>
  <c r="T1575" i="1"/>
  <c r="N1578" i="1"/>
  <c r="V1578" i="1"/>
  <c r="K1582" i="1"/>
  <c r="K1582" i="12" s="1"/>
  <c r="K1606" i="1"/>
  <c r="S1606" i="1"/>
  <c r="N1610" i="1"/>
  <c r="V1610" i="1"/>
  <c r="M1614" i="1"/>
  <c r="U1614" i="1"/>
  <c r="J1622" i="1"/>
  <c r="R1622" i="1"/>
  <c r="K1629" i="1"/>
  <c r="S1629" i="1"/>
  <c r="K1062" i="1"/>
  <c r="O1062" i="1"/>
  <c r="S1062" i="1"/>
  <c r="J1066" i="1"/>
  <c r="N1066" i="1"/>
  <c r="R1066" i="1"/>
  <c r="V1066" i="1"/>
  <c r="J1271" i="1"/>
  <c r="J1267" i="1" s="1"/>
  <c r="N1271" i="1"/>
  <c r="N1267" i="1" s="1"/>
  <c r="R1271" i="1"/>
  <c r="R1267" i="1" s="1"/>
  <c r="V1271" i="1"/>
  <c r="V1267" i="1" s="1"/>
  <c r="I1450" i="1"/>
  <c r="M1450" i="1"/>
  <c r="Q1450" i="1"/>
  <c r="U1450" i="1"/>
  <c r="I1454" i="1"/>
  <c r="M1454" i="1"/>
  <c r="Q1454" i="1"/>
  <c r="U1454" i="1"/>
  <c r="J1458" i="1"/>
  <c r="N1458" i="1"/>
  <c r="R1458" i="1"/>
  <c r="V1458" i="1"/>
  <c r="J1463" i="1"/>
  <c r="N1463" i="1"/>
  <c r="R1463" i="1"/>
  <c r="V1463" i="1"/>
  <c r="I1466" i="1"/>
  <c r="M1466" i="1"/>
  <c r="Q1466" i="1"/>
  <c r="U1466" i="1"/>
  <c r="K1470" i="1"/>
  <c r="O1470" i="1"/>
  <c r="S1470" i="1"/>
  <c r="J1473" i="1"/>
  <c r="N1473" i="1"/>
  <c r="R1473" i="1"/>
  <c r="V1473" i="1"/>
  <c r="J1477" i="1"/>
  <c r="N1477" i="1"/>
  <c r="R1477" i="1"/>
  <c r="V1477" i="1"/>
  <c r="I1480" i="1"/>
  <c r="M1480" i="1"/>
  <c r="Q1480" i="1"/>
  <c r="U1480" i="1"/>
  <c r="I1485" i="1"/>
  <c r="M1485" i="1"/>
  <c r="Q1485" i="1"/>
  <c r="U1485" i="1"/>
  <c r="L1488" i="1"/>
  <c r="P1488" i="1"/>
  <c r="T1488" i="1"/>
  <c r="K1491" i="1"/>
  <c r="O1491" i="1"/>
  <c r="S1491" i="1"/>
  <c r="J1494" i="1"/>
  <c r="N1494" i="1"/>
  <c r="R1494" i="1"/>
  <c r="V1494" i="1"/>
  <c r="I1497" i="1"/>
  <c r="M1497" i="1"/>
  <c r="Q1497" i="1"/>
  <c r="U1497" i="1"/>
  <c r="G1500" i="1"/>
  <c r="L1500" i="1"/>
  <c r="P1500" i="1"/>
  <c r="T1500" i="1"/>
  <c r="I1528" i="1"/>
  <c r="M1528" i="1"/>
  <c r="Q1528" i="1"/>
  <c r="U1528" i="1"/>
  <c r="G1532" i="1"/>
  <c r="L1532" i="1"/>
  <c r="P1532" i="1"/>
  <c r="T1532" i="1"/>
  <c r="K1536" i="1"/>
  <c r="O1536" i="1"/>
  <c r="S1536" i="1"/>
  <c r="J1541" i="1"/>
  <c r="N1541" i="1"/>
  <c r="R1541" i="1"/>
  <c r="V1541" i="1"/>
  <c r="G1544" i="1"/>
  <c r="L1544" i="1"/>
  <c r="P1544" i="1"/>
  <c r="T1544" i="1"/>
  <c r="K1548" i="1"/>
  <c r="O1548" i="1"/>
  <c r="S1548" i="1"/>
  <c r="I1551" i="1"/>
  <c r="M1551" i="1"/>
  <c r="Q1551" i="1"/>
  <c r="U1551" i="1"/>
  <c r="G1555" i="1"/>
  <c r="L1555" i="1"/>
  <c r="P1555" i="1"/>
  <c r="T1555" i="1"/>
  <c r="J1558" i="1"/>
  <c r="N1558" i="1"/>
  <c r="R1558" i="1"/>
  <c r="V1558" i="1"/>
  <c r="I1563" i="1"/>
  <c r="M1563" i="1"/>
  <c r="Q1563" i="1"/>
  <c r="U1563" i="1"/>
  <c r="K1566" i="1"/>
  <c r="O1566" i="1"/>
  <c r="S1566" i="1"/>
  <c r="I1569" i="1"/>
  <c r="M1569" i="1"/>
  <c r="Q1569" i="1"/>
  <c r="U1569" i="1"/>
  <c r="K1572" i="1"/>
  <c r="O1572" i="1"/>
  <c r="S1572" i="1"/>
  <c r="I1575" i="1"/>
  <c r="M1575" i="1"/>
  <c r="Q1575" i="1"/>
  <c r="U1575" i="1"/>
  <c r="K1578" i="1"/>
  <c r="O1578" i="1"/>
  <c r="S1578" i="1"/>
  <c r="G1606" i="1"/>
  <c r="L1606" i="1"/>
  <c r="P1606" i="1"/>
  <c r="T1606" i="1"/>
  <c r="K1610" i="1"/>
  <c r="O1610" i="1"/>
  <c r="S1610" i="1"/>
  <c r="J1614" i="1"/>
  <c r="N1614" i="1"/>
  <c r="R1614" i="1"/>
  <c r="V1614" i="1"/>
  <c r="K1622" i="1"/>
  <c r="O1622" i="1"/>
  <c r="S1622" i="1"/>
  <c r="G1629" i="1"/>
  <c r="L1629" i="1"/>
  <c r="P1629" i="1"/>
  <c r="T1629" i="1"/>
  <c r="G1473" i="1"/>
  <c r="G1541" i="1"/>
  <c r="G1558" i="1"/>
  <c r="G1614" i="1"/>
  <c r="J1062" i="1"/>
  <c r="R1062" i="1"/>
  <c r="I1066" i="1"/>
  <c r="U1066" i="1"/>
  <c r="I1271" i="1"/>
  <c r="I1267" i="1" s="1"/>
  <c r="U1271" i="1"/>
  <c r="U1267" i="1" s="1"/>
  <c r="W1354" i="1"/>
  <c r="W1354" i="12" s="1"/>
  <c r="G1353" i="1"/>
  <c r="P1450" i="1"/>
  <c r="M1458" i="1"/>
  <c r="U1458" i="1"/>
  <c r="M1473" i="1"/>
  <c r="U1473" i="1"/>
  <c r="M1477" i="1"/>
  <c r="U1477" i="1"/>
  <c r="P1480" i="1"/>
  <c r="P1485" i="1"/>
  <c r="K1488" i="1"/>
  <c r="S1488" i="1"/>
  <c r="N1491" i="1"/>
  <c r="V1491" i="1"/>
  <c r="M1494" i="1"/>
  <c r="U1494" i="1"/>
  <c r="O1500" i="1"/>
  <c r="S1500" i="1"/>
  <c r="G1528" i="1"/>
  <c r="P1528" i="1"/>
  <c r="K1532" i="1"/>
  <c r="J1536" i="1"/>
  <c r="R1536" i="1"/>
  <c r="M1541" i="1"/>
  <c r="U1541" i="1"/>
  <c r="O1544" i="1"/>
  <c r="S1544" i="1"/>
  <c r="N1548" i="1"/>
  <c r="V1548" i="1"/>
  <c r="L1551" i="1"/>
  <c r="T1551" i="1"/>
  <c r="O1555" i="1"/>
  <c r="S1555" i="1"/>
  <c r="M1558" i="1"/>
  <c r="U1558" i="1"/>
  <c r="L1563" i="1"/>
  <c r="T1563" i="1"/>
  <c r="J1566" i="1"/>
  <c r="R1566" i="1"/>
  <c r="G1569" i="1"/>
  <c r="P1569" i="1"/>
  <c r="J1572" i="1"/>
  <c r="R1572" i="1"/>
  <c r="G1575" i="1"/>
  <c r="P1575" i="1"/>
  <c r="J1578" i="1"/>
  <c r="R1578" i="1"/>
  <c r="O1606" i="1"/>
  <c r="J1610" i="1"/>
  <c r="R1610" i="1"/>
  <c r="I1614" i="1"/>
  <c r="Q1614" i="1"/>
  <c r="N1622" i="1"/>
  <c r="V1622" i="1"/>
  <c r="O1629" i="1"/>
  <c r="H1062" i="1"/>
  <c r="L1062" i="1"/>
  <c r="P1062" i="1"/>
  <c r="T1062" i="1"/>
  <c r="J1450" i="1"/>
  <c r="N1450" i="1"/>
  <c r="R1450" i="1"/>
  <c r="V1450" i="1"/>
  <c r="J1454" i="1"/>
  <c r="N1454" i="1"/>
  <c r="R1454" i="1"/>
  <c r="V1454" i="1"/>
  <c r="K1458" i="1"/>
  <c r="O1458" i="1"/>
  <c r="S1458" i="1"/>
  <c r="K1463" i="1"/>
  <c r="O1463" i="1"/>
  <c r="S1463" i="1"/>
  <c r="J1466" i="1"/>
  <c r="N1466" i="1"/>
  <c r="R1466" i="1"/>
  <c r="V1466" i="1"/>
  <c r="L1470" i="1"/>
  <c r="P1470" i="1"/>
  <c r="T1470" i="1"/>
  <c r="K1473" i="1"/>
  <c r="O1473" i="1"/>
  <c r="S1473" i="1"/>
  <c r="J1480" i="1"/>
  <c r="N1480" i="1"/>
  <c r="R1480" i="1"/>
  <c r="V1480" i="1"/>
  <c r="J1497" i="1"/>
  <c r="N1497" i="1"/>
  <c r="R1497" i="1"/>
  <c r="V1497" i="1"/>
  <c r="G1507" i="1"/>
  <c r="J1528" i="1"/>
  <c r="N1528" i="1"/>
  <c r="R1528" i="1"/>
  <c r="V1528" i="1"/>
  <c r="I1532" i="1"/>
  <c r="M1532" i="1"/>
  <c r="Q1532" i="1"/>
  <c r="U1532" i="1"/>
  <c r="G1536" i="1"/>
  <c r="L1536" i="1"/>
  <c r="P1536" i="1"/>
  <c r="T1536" i="1"/>
  <c r="I1544" i="1"/>
  <c r="M1544" i="1"/>
  <c r="Q1544" i="1"/>
  <c r="U1544" i="1"/>
  <c r="G1548" i="1"/>
  <c r="J1551" i="1"/>
  <c r="N1551" i="1"/>
  <c r="R1551" i="1"/>
  <c r="V1551" i="1"/>
  <c r="K1558" i="1"/>
  <c r="O1558" i="1"/>
  <c r="S1558" i="1"/>
  <c r="G1566" i="1"/>
  <c r="G1572" i="1"/>
  <c r="G1578" i="1"/>
  <c r="I1606" i="1"/>
  <c r="M1606" i="1"/>
  <c r="Q1606" i="1"/>
  <c r="U1606" i="1"/>
  <c r="G1610" i="1"/>
  <c r="L1610" i="1"/>
  <c r="P1610" i="1"/>
  <c r="T1610" i="1"/>
  <c r="K1614" i="1"/>
  <c r="O1614" i="1"/>
  <c r="S1614" i="1"/>
  <c r="G1622" i="1"/>
  <c r="L1622" i="1"/>
  <c r="P1622" i="1"/>
  <c r="T1622" i="1"/>
  <c r="I1629" i="1"/>
  <c r="M1629" i="1"/>
  <c r="Q1629" i="1"/>
  <c r="U1629" i="1"/>
  <c r="Q1659" i="1"/>
  <c r="R1582" i="1"/>
  <c r="R1582" i="12" s="1"/>
  <c r="Q1504" i="1"/>
  <c r="Q1504" i="12" s="1"/>
  <c r="Q1503" i="12" s="1"/>
  <c r="R647" i="1"/>
  <c r="R1660" i="1"/>
  <c r="R1660" i="12" s="1"/>
  <c r="R1505" i="1"/>
  <c r="R1505" i="12" s="1"/>
  <c r="R1661" i="1"/>
  <c r="R1661" i="12" s="1"/>
  <c r="R1583" i="1"/>
  <c r="R1583" i="12" s="1"/>
  <c r="W1357" i="1"/>
  <c r="W1357" i="12" s="1"/>
  <c r="W1358" i="1"/>
  <c r="W1358" i="12" s="1"/>
  <c r="W1355" i="1"/>
  <c r="W1355" i="12" s="1"/>
  <c r="I1180" i="1"/>
  <c r="I1180" i="12" s="1"/>
  <c r="G1351" i="1"/>
  <c r="G1351" i="12" s="1"/>
  <c r="G1350" i="1"/>
  <c r="G1350" i="12" s="1"/>
  <c r="G1347" i="1"/>
  <c r="G1347" i="12" s="1"/>
  <c r="G1346" i="1"/>
  <c r="G1346" i="12" s="1"/>
  <c r="G1344" i="1"/>
  <c r="G1344" i="12" s="1"/>
  <c r="G1343" i="1"/>
  <c r="G1343" i="12" s="1"/>
  <c r="G1341" i="1"/>
  <c r="G1341" i="12" s="1"/>
  <c r="G1340" i="1"/>
  <c r="G1340" i="12" s="1"/>
  <c r="G1338" i="1"/>
  <c r="G1338" i="12" s="1"/>
  <c r="G1337" i="1"/>
  <c r="G1337" i="12" s="1"/>
  <c r="G1335" i="1"/>
  <c r="G1335" i="12" s="1"/>
  <c r="G1334" i="1"/>
  <c r="G1334" i="12" s="1"/>
  <c r="G1332" i="1"/>
  <c r="G1332" i="12" s="1"/>
  <c r="G1331" i="1"/>
  <c r="G1331" i="12" s="1"/>
  <c r="G1329" i="1"/>
  <c r="G1329" i="12" s="1"/>
  <c r="G1328" i="1"/>
  <c r="G1328" i="12" s="1"/>
  <c r="G1325" i="1"/>
  <c r="G1325" i="12" s="1"/>
  <c r="G1324" i="1"/>
  <c r="G1324" i="12" s="1"/>
  <c r="G1323" i="1"/>
  <c r="G1323" i="12" s="1"/>
  <c r="G1321" i="1"/>
  <c r="G1321" i="12" s="1"/>
  <c r="G1320" i="1"/>
  <c r="G1320" i="12" s="1"/>
  <c r="G1318" i="1"/>
  <c r="G1318" i="12" s="1"/>
  <c r="G1317" i="1"/>
  <c r="G1317" i="12" s="1"/>
  <c r="G1316" i="1"/>
  <c r="G1316" i="12" s="1"/>
  <c r="G1314" i="1"/>
  <c r="G1314" i="12" s="1"/>
  <c r="G1313" i="1"/>
  <c r="G1313" i="12" s="1"/>
  <c r="G1311" i="1"/>
  <c r="G1311" i="12" s="1"/>
  <c r="G1310" i="1"/>
  <c r="G1310" i="12" s="1"/>
  <c r="G1309" i="1"/>
  <c r="G1309" i="12" s="1"/>
  <c r="G1307" i="1"/>
  <c r="G1307" i="12" s="1"/>
  <c r="G1306" i="1"/>
  <c r="G1306" i="12" s="1"/>
  <c r="G1303" i="1"/>
  <c r="G1303" i="12" s="1"/>
  <c r="G1302" i="1"/>
  <c r="G1302" i="12" s="1"/>
  <c r="G1301" i="1"/>
  <c r="G1301" i="12" s="1"/>
  <c r="G1299" i="1"/>
  <c r="G1299" i="12" s="1"/>
  <c r="G1298" i="1"/>
  <c r="G1298" i="12" s="1"/>
  <c r="G1297" i="1"/>
  <c r="G1297" i="12" s="1"/>
  <c r="G1295" i="1"/>
  <c r="G1295" i="12" s="1"/>
  <c r="G1294" i="1"/>
  <c r="G1294" i="12" s="1"/>
  <c r="G1293" i="1"/>
  <c r="G1293" i="12" s="1"/>
  <c r="G1290" i="1"/>
  <c r="G1290" i="12" s="1"/>
  <c r="G1289" i="1"/>
  <c r="G1289" i="12" s="1"/>
  <c r="G1288" i="1"/>
  <c r="G1288" i="12" s="1"/>
  <c r="G1287" i="1"/>
  <c r="G1287" i="12" s="1"/>
  <c r="G1285" i="1"/>
  <c r="G1285" i="12" s="1"/>
  <c r="G1284" i="1"/>
  <c r="G1284" i="12" s="1"/>
  <c r="G1283" i="1"/>
  <c r="G1283" i="12" s="1"/>
  <c r="G1282" i="1"/>
  <c r="G1282" i="12" s="1"/>
  <c r="G1280" i="1"/>
  <c r="G1280" i="12" s="1"/>
  <c r="G1279" i="1"/>
  <c r="G1279" i="12" s="1"/>
  <c r="G1278" i="1"/>
  <c r="G1278" i="12" s="1"/>
  <c r="G1277" i="1"/>
  <c r="G1277" i="12" s="1"/>
  <c r="G1273" i="1"/>
  <c r="G1273" i="12" s="1"/>
  <c r="G1272" i="1"/>
  <c r="G1272" i="12" s="1"/>
  <c r="G1269" i="1"/>
  <c r="G1269" i="12" s="1"/>
  <c r="G1268" i="1"/>
  <c r="G1268" i="12" s="1"/>
  <c r="G1266" i="1"/>
  <c r="G1266" i="12" s="1"/>
  <c r="G1265" i="1"/>
  <c r="G1265" i="12" s="1"/>
  <c r="G1263" i="1"/>
  <c r="G1263" i="12" s="1"/>
  <c r="G1262" i="1"/>
  <c r="G1262" i="12" s="1"/>
  <c r="G1260" i="1"/>
  <c r="G1260" i="12" s="1"/>
  <c r="G1259" i="1"/>
  <c r="G1259" i="12" s="1"/>
  <c r="G1257" i="1"/>
  <c r="G1257" i="12" s="1"/>
  <c r="G1256" i="1"/>
  <c r="G1256" i="12" s="1"/>
  <c r="G1254" i="1"/>
  <c r="G1254" i="12" s="1"/>
  <c r="G1253" i="1"/>
  <c r="G1253" i="12" s="1"/>
  <c r="G1251" i="1"/>
  <c r="G1251" i="12" s="1"/>
  <c r="G1250" i="1"/>
  <c r="G1250" i="12" s="1"/>
  <c r="G1247" i="1"/>
  <c r="G1247" i="12" s="1"/>
  <c r="G1246" i="1"/>
  <c r="G1246" i="12" s="1"/>
  <c r="G1245" i="1"/>
  <c r="G1245" i="12" s="1"/>
  <c r="G1243" i="1"/>
  <c r="G1243" i="12" s="1"/>
  <c r="G1242" i="1"/>
  <c r="G1242" i="12" s="1"/>
  <c r="G1240" i="1"/>
  <c r="G1240" i="12" s="1"/>
  <c r="G1239" i="1"/>
  <c r="G1239" i="12" s="1"/>
  <c r="G1238" i="1"/>
  <c r="G1238" i="12" s="1"/>
  <c r="G1236" i="1"/>
  <c r="G1236" i="12" s="1"/>
  <c r="G1235" i="1"/>
  <c r="G1235" i="12" s="1"/>
  <c r="G1233" i="1"/>
  <c r="G1233" i="12" s="1"/>
  <c r="G1232" i="1"/>
  <c r="G1232" i="12" s="1"/>
  <c r="G1231" i="1"/>
  <c r="G1231" i="12" s="1"/>
  <c r="G1229" i="1"/>
  <c r="G1229" i="12" s="1"/>
  <c r="G1228" i="1"/>
  <c r="G1228" i="12" s="1"/>
  <c r="G1225" i="1"/>
  <c r="G1225" i="12" s="1"/>
  <c r="G1224" i="1"/>
  <c r="G1224" i="12" s="1"/>
  <c r="G1223" i="1"/>
  <c r="G1223" i="12" s="1"/>
  <c r="G1221" i="1"/>
  <c r="G1221" i="12" s="1"/>
  <c r="G1220" i="1"/>
  <c r="G1220" i="12" s="1"/>
  <c r="G1219" i="1"/>
  <c r="G1219" i="12" s="1"/>
  <c r="G1217" i="1"/>
  <c r="G1217" i="12" s="1"/>
  <c r="G1216" i="1"/>
  <c r="G1216" i="12" s="1"/>
  <c r="G1215" i="1"/>
  <c r="G1215" i="12" s="1"/>
  <c r="G1212" i="1"/>
  <c r="G1212" i="12" s="1"/>
  <c r="G1211" i="1"/>
  <c r="G1211" i="12" s="1"/>
  <c r="G1210" i="1"/>
  <c r="G1210" i="12" s="1"/>
  <c r="G1209" i="1"/>
  <c r="G1209" i="12" s="1"/>
  <c r="G1207" i="1"/>
  <c r="G1207" i="12" s="1"/>
  <c r="G1206" i="1"/>
  <c r="G1206" i="12" s="1"/>
  <c r="G1205" i="1"/>
  <c r="G1205" i="12" s="1"/>
  <c r="G1204" i="1"/>
  <c r="G1204" i="12" s="1"/>
  <c r="G1202" i="1"/>
  <c r="G1202" i="12" s="1"/>
  <c r="G1201" i="1"/>
  <c r="G1201" i="12" s="1"/>
  <c r="G1200" i="1"/>
  <c r="G1200" i="12" s="1"/>
  <c r="G1199" i="1"/>
  <c r="G1199" i="12" s="1"/>
  <c r="G1195" i="1"/>
  <c r="G1195" i="12" s="1"/>
  <c r="G1194" i="1"/>
  <c r="G1194" i="12" s="1"/>
  <c r="G1193" i="1"/>
  <c r="G1193" i="12" s="1"/>
  <c r="G1192" i="1"/>
  <c r="G1192" i="12" s="1"/>
  <c r="G1191" i="1"/>
  <c r="G1191" i="12" s="1"/>
  <c r="G1189" i="1"/>
  <c r="G1189" i="12" s="1"/>
  <c r="G1188" i="1"/>
  <c r="G1188" i="12" s="1"/>
  <c r="G1187" i="1"/>
  <c r="G1187" i="12" s="1"/>
  <c r="G1186" i="1"/>
  <c r="G1186" i="12" s="1"/>
  <c r="G1185" i="1"/>
  <c r="G1185" i="12" s="1"/>
  <c r="G1180" i="1"/>
  <c r="G1180" i="12" s="1"/>
  <c r="G1171" i="1"/>
  <c r="G1162" i="1"/>
  <c r="G1162" i="12" s="1"/>
  <c r="G1161" i="1"/>
  <c r="G1161" i="12" s="1"/>
  <c r="G1160" i="1"/>
  <c r="G1160" i="12" s="1"/>
  <c r="G1153" i="1"/>
  <c r="G1153" i="12" s="1"/>
  <c r="G1152" i="1"/>
  <c r="G1152" i="12" s="1"/>
  <c r="G1150" i="1"/>
  <c r="G1150" i="12" s="1"/>
  <c r="G1149" i="1"/>
  <c r="G1149" i="12" s="1"/>
  <c r="G1148" i="1"/>
  <c r="G1148" i="12" s="1"/>
  <c r="G1147" i="1"/>
  <c r="G1147" i="12" s="1"/>
  <c r="G1146" i="1"/>
  <c r="G1146" i="12" s="1"/>
  <c r="G1145" i="1"/>
  <c r="G1145" i="12" s="1"/>
  <c r="G1143" i="1"/>
  <c r="G1143" i="12" s="1"/>
  <c r="G1142" i="1"/>
  <c r="G1142" i="12" s="1"/>
  <c r="G1141" i="1"/>
  <c r="G1141" i="12" s="1"/>
  <c r="G1140" i="1"/>
  <c r="G1140" i="12" s="1"/>
  <c r="G1139" i="1"/>
  <c r="G1139" i="12" s="1"/>
  <c r="G1138" i="1"/>
  <c r="G1138" i="12" s="1"/>
  <c r="G1136" i="1"/>
  <c r="G1136" i="12" s="1"/>
  <c r="G1135" i="1"/>
  <c r="G1135" i="12" s="1"/>
  <c r="G1134" i="1"/>
  <c r="G1134" i="12" s="1"/>
  <c r="G1133" i="1"/>
  <c r="G1133" i="12" s="1"/>
  <c r="G1132" i="1"/>
  <c r="G1132" i="12" s="1"/>
  <c r="G1131" i="1"/>
  <c r="G1131" i="12" s="1"/>
  <c r="G1129" i="1"/>
  <c r="G1129" i="12" s="1"/>
  <c r="G1128" i="1"/>
  <c r="G1128" i="12" s="1"/>
  <c r="G1127" i="1"/>
  <c r="G1127" i="12" s="1"/>
  <c r="G1126" i="1"/>
  <c r="G1126" i="12" s="1"/>
  <c r="G1125" i="1"/>
  <c r="G1125" i="12" s="1"/>
  <c r="G1124" i="1"/>
  <c r="G1124" i="12" s="1"/>
  <c r="G1122" i="1"/>
  <c r="G1122" i="12" s="1"/>
  <c r="G1121" i="1"/>
  <c r="G1121" i="12" s="1"/>
  <c r="G1120" i="1"/>
  <c r="G1120" i="12" s="1"/>
  <c r="G1119" i="1"/>
  <c r="G1119" i="12" s="1"/>
  <c r="G1118" i="1"/>
  <c r="G1118" i="12" s="1"/>
  <c r="G1117" i="1"/>
  <c r="G1117" i="12" s="1"/>
  <c r="G1115" i="1"/>
  <c r="G1115" i="12" s="1"/>
  <c r="G1114" i="1"/>
  <c r="G1114" i="12" s="1"/>
  <c r="G1113" i="1"/>
  <c r="G1113" i="12" s="1"/>
  <c r="G1112" i="1"/>
  <c r="G1112" i="12" s="1"/>
  <c r="G1111" i="1"/>
  <c r="G1111" i="12" s="1"/>
  <c r="G1110" i="1"/>
  <c r="G1110" i="12" s="1"/>
  <c r="G1108" i="1"/>
  <c r="G1108" i="12" s="1"/>
  <c r="G1107" i="1"/>
  <c r="G1107" i="12" s="1"/>
  <c r="G1106" i="1"/>
  <c r="G1106" i="12" s="1"/>
  <c r="G1105" i="1"/>
  <c r="G1105" i="12" s="1"/>
  <c r="G1104" i="1"/>
  <c r="G1104" i="12" s="1"/>
  <c r="G1103" i="1"/>
  <c r="G1098" i="1"/>
  <c r="G1097" i="1"/>
  <c r="G1097" i="12" s="1"/>
  <c r="G1096" i="1"/>
  <c r="G1095" i="1"/>
  <c r="G1095" i="12" s="1"/>
  <c r="G1068" i="1"/>
  <c r="G1068" i="12" s="1"/>
  <c r="G1067" i="1"/>
  <c r="G1067" i="12" s="1"/>
  <c r="G1065" i="1"/>
  <c r="G1065" i="12" s="1"/>
  <c r="G1064" i="1"/>
  <c r="G1064" i="12" s="1"/>
  <c r="G1063" i="1"/>
  <c r="G1063" i="12" s="1"/>
  <c r="G1061" i="1"/>
  <c r="G1061" i="12" s="1"/>
  <c r="G1060" i="1"/>
  <c r="G1060" i="12" s="1"/>
  <c r="G1058" i="1"/>
  <c r="G1058" i="12" s="1"/>
  <c r="G1057" i="1"/>
  <c r="G1057" i="12" s="1"/>
  <c r="G1055" i="1"/>
  <c r="G1055" i="12" s="1"/>
  <c r="G1054" i="1"/>
  <c r="G1054" i="12" s="1"/>
  <c r="G1052" i="1"/>
  <c r="G1052" i="12" s="1"/>
  <c r="G1051" i="1"/>
  <c r="G1051" i="12" s="1"/>
  <c r="G1049" i="1"/>
  <c r="G1049" i="12" s="1"/>
  <c r="G1048" i="1"/>
  <c r="G1048" i="12" s="1"/>
  <c r="G1046" i="1"/>
  <c r="G1046" i="12" s="1"/>
  <c r="G1045" i="1"/>
  <c r="G1045" i="12" s="1"/>
  <c r="G1042" i="1"/>
  <c r="G1042" i="12" s="1"/>
  <c r="G1041" i="1"/>
  <c r="G1041" i="12" s="1"/>
  <c r="G1040" i="1"/>
  <c r="G1040" i="12" s="1"/>
  <c r="G1038" i="1"/>
  <c r="G1038" i="12" s="1"/>
  <c r="G1037" i="1"/>
  <c r="G1037" i="12" s="1"/>
  <c r="G1035" i="1"/>
  <c r="G1035" i="12" s="1"/>
  <c r="G1034" i="1"/>
  <c r="G1034" i="12" s="1"/>
  <c r="G1033" i="1"/>
  <c r="G1033" i="12" s="1"/>
  <c r="G1031" i="1"/>
  <c r="G1031" i="12" s="1"/>
  <c r="G1030" i="1"/>
  <c r="G1030" i="12" s="1"/>
  <c r="G1028" i="1"/>
  <c r="G1028" i="12" s="1"/>
  <c r="G1027" i="1"/>
  <c r="G1027" i="12" s="1"/>
  <c r="G1026" i="1"/>
  <c r="G1026" i="12" s="1"/>
  <c r="G1024" i="1"/>
  <c r="G1024" i="12" s="1"/>
  <c r="G1023" i="1"/>
  <c r="G1023" i="12" s="1"/>
  <c r="G1020" i="1"/>
  <c r="G1020" i="12" s="1"/>
  <c r="G1019" i="1"/>
  <c r="G1019" i="12" s="1"/>
  <c r="G1018" i="1"/>
  <c r="G1018" i="12" s="1"/>
  <c r="G1016" i="1"/>
  <c r="G1016" i="12" s="1"/>
  <c r="G1015" i="1"/>
  <c r="G1015" i="12" s="1"/>
  <c r="G1014" i="1"/>
  <c r="G1014" i="12" s="1"/>
  <c r="G1012" i="1"/>
  <c r="G1012" i="12" s="1"/>
  <c r="G1011" i="1"/>
  <c r="G1011" i="12" s="1"/>
  <c r="G1010" i="1"/>
  <c r="G1010" i="12" s="1"/>
  <c r="G1002" i="1"/>
  <c r="G1002" i="12" s="1"/>
  <c r="G1001" i="1"/>
  <c r="G1001" i="12" s="1"/>
  <c r="G1000" i="1"/>
  <c r="G1000" i="12" s="1"/>
  <c r="G999" i="1"/>
  <c r="G999" i="12" s="1"/>
  <c r="G997" i="1"/>
  <c r="G997" i="12" s="1"/>
  <c r="G996" i="1"/>
  <c r="G996" i="12" s="1"/>
  <c r="G995" i="1"/>
  <c r="G995" i="12" s="1"/>
  <c r="G994" i="1"/>
  <c r="G994" i="12" s="1"/>
  <c r="G990" i="1"/>
  <c r="G990" i="12" s="1"/>
  <c r="G988" i="1"/>
  <c r="G988" i="12" s="1"/>
  <c r="G987" i="1"/>
  <c r="G987" i="12" s="1"/>
  <c r="G985" i="1"/>
  <c r="G985" i="12" s="1"/>
  <c r="G984" i="1"/>
  <c r="G984" i="12" s="1"/>
  <c r="G982" i="1"/>
  <c r="G982" i="12" s="1"/>
  <c r="G981" i="1"/>
  <c r="G980" i="1"/>
  <c r="G978" i="1"/>
  <c r="G978" i="12" s="1"/>
  <c r="G977" i="1"/>
  <c r="G977" i="12" s="1"/>
  <c r="G976" i="1"/>
  <c r="G976" i="12" s="1"/>
  <c r="G974" i="1"/>
  <c r="G974" i="12" s="1"/>
  <c r="G973" i="1"/>
  <c r="G973" i="12" s="1"/>
  <c r="G971" i="1"/>
  <c r="G971" i="12" s="1"/>
  <c r="G970" i="1"/>
  <c r="G970" i="12" s="1"/>
  <c r="G968" i="1"/>
  <c r="G968" i="12" s="1"/>
  <c r="G967" i="1"/>
  <c r="G967" i="12" s="1"/>
  <c r="G966" i="1"/>
  <c r="G966" i="12" s="1"/>
  <c r="G965" i="1"/>
  <c r="G965" i="12" s="1"/>
  <c r="G962" i="1"/>
  <c r="G962" i="12" s="1"/>
  <c r="G961" i="1"/>
  <c r="G961" i="12" s="1"/>
  <c r="G959" i="1"/>
  <c r="G959" i="12" s="1"/>
  <c r="G958" i="1"/>
  <c r="G958" i="12" s="1"/>
  <c r="G956" i="1"/>
  <c r="G956" i="12" s="1"/>
  <c r="G955" i="1"/>
  <c r="G955" i="12" s="1"/>
  <c r="G954" i="1"/>
  <c r="G954" i="12" s="1"/>
  <c r="G953" i="1"/>
  <c r="G953" i="12" s="1"/>
  <c r="G949" i="1"/>
  <c r="G949" i="12" s="1"/>
  <c r="G948" i="1"/>
  <c r="G948" i="12" s="1"/>
  <c r="G946" i="1"/>
  <c r="G946" i="12" s="1"/>
  <c r="G945" i="1"/>
  <c r="G945" i="12" s="1"/>
  <c r="G944" i="1"/>
  <c r="G944" i="12" s="1"/>
  <c r="G942" i="1"/>
  <c r="G942" i="12" s="1"/>
  <c r="G941" i="1"/>
  <c r="G941" i="12" s="1"/>
  <c r="G939" i="1"/>
  <c r="G939" i="12" s="1"/>
  <c r="G938" i="1"/>
  <c r="G938" i="12" s="1"/>
  <c r="G936" i="1"/>
  <c r="G936" i="12" s="1"/>
  <c r="G935" i="1"/>
  <c r="G935" i="12" s="1"/>
  <c r="G933" i="1"/>
  <c r="G933" i="12" s="1"/>
  <c r="G932" i="1"/>
  <c r="G932" i="12" s="1"/>
  <c r="G930" i="1"/>
  <c r="G930" i="12" s="1"/>
  <c r="G929" i="1"/>
  <c r="G929" i="12" s="1"/>
  <c r="G927" i="1"/>
  <c r="G927" i="12" s="1"/>
  <c r="G926" i="1"/>
  <c r="G926" i="12" s="1"/>
  <c r="G923" i="1"/>
  <c r="G923" i="12" s="1"/>
  <c r="G922" i="1"/>
  <c r="G922" i="12" s="1"/>
  <c r="G921" i="1"/>
  <c r="G921" i="12" s="1"/>
  <c r="G918" i="1"/>
  <c r="G918" i="12" s="1"/>
  <c r="G917" i="12" s="1"/>
  <c r="G916" i="1"/>
  <c r="G916" i="12" s="1"/>
  <c r="G915" i="1"/>
  <c r="G915" i="12" s="1"/>
  <c r="G914" i="1"/>
  <c r="G914" i="12" s="1"/>
  <c r="G912" i="1"/>
  <c r="G912" i="12" s="1"/>
  <c r="G911" i="1"/>
  <c r="G911" i="12" s="1"/>
  <c r="G909" i="1"/>
  <c r="G909" i="12" s="1"/>
  <c r="G908" i="1"/>
  <c r="G908" i="12" s="1"/>
  <c r="G907" i="1"/>
  <c r="G907" i="12" s="1"/>
  <c r="G905" i="1"/>
  <c r="G905" i="12" s="1"/>
  <c r="G904" i="1"/>
  <c r="G904" i="12" s="1"/>
  <c r="G901" i="1"/>
  <c r="G901" i="12" s="1"/>
  <c r="G900" i="1"/>
  <c r="G900" i="12" s="1"/>
  <c r="G899" i="1"/>
  <c r="G899" i="12" s="1"/>
  <c r="G897" i="1"/>
  <c r="G897" i="12" s="1"/>
  <c r="G896" i="1"/>
  <c r="G896" i="12" s="1"/>
  <c r="G895" i="1"/>
  <c r="G895" i="12" s="1"/>
  <c r="G893" i="1"/>
  <c r="G893" i="12" s="1"/>
  <c r="G892" i="1"/>
  <c r="G892" i="12" s="1"/>
  <c r="G891" i="1"/>
  <c r="G891" i="12" s="1"/>
  <c r="G888" i="1"/>
  <c r="G888" i="12" s="1"/>
  <c r="G887" i="1"/>
  <c r="G887" i="12" s="1"/>
  <c r="G886" i="1"/>
  <c r="G886" i="12" s="1"/>
  <c r="G885" i="1"/>
  <c r="G885" i="12" s="1"/>
  <c r="G880" i="1"/>
  <c r="G880" i="12" s="1"/>
  <c r="G883" i="1"/>
  <c r="G883" i="12" s="1"/>
  <c r="G882" i="1"/>
  <c r="G882" i="12" s="1"/>
  <c r="G881" i="1"/>
  <c r="G881" i="12" s="1"/>
  <c r="G878" i="1"/>
  <c r="G878" i="12" s="1"/>
  <c r="G877" i="1"/>
  <c r="G877" i="12" s="1"/>
  <c r="G876" i="1"/>
  <c r="G876" i="12" s="1"/>
  <c r="G875" i="1"/>
  <c r="G875" i="12" s="1"/>
  <c r="H1108" i="1"/>
  <c r="H1108" i="12" s="1"/>
  <c r="H1107" i="1"/>
  <c r="H1107" i="12" s="1"/>
  <c r="H1106" i="1"/>
  <c r="H1106" i="12" s="1"/>
  <c r="H1105" i="1"/>
  <c r="H1105" i="12" s="1"/>
  <c r="H1104" i="1"/>
  <c r="H1104" i="12" s="1"/>
  <c r="V942" i="1"/>
  <c r="V942" i="12" s="1"/>
  <c r="U942" i="1"/>
  <c r="U942" i="12" s="1"/>
  <c r="T942" i="1"/>
  <c r="T942" i="12" s="1"/>
  <c r="S942" i="1"/>
  <c r="S942" i="12" s="1"/>
  <c r="R942" i="1"/>
  <c r="R942" i="12" s="1"/>
  <c r="Q942" i="1"/>
  <c r="Q942" i="12" s="1"/>
  <c r="P942" i="1"/>
  <c r="P942" i="12" s="1"/>
  <c r="O942" i="1"/>
  <c r="O942" i="12" s="1"/>
  <c r="N942" i="1"/>
  <c r="N942" i="12" s="1"/>
  <c r="M942" i="1"/>
  <c r="M942" i="12" s="1"/>
  <c r="L942" i="1"/>
  <c r="L942" i="12" s="1"/>
  <c r="K942" i="1"/>
  <c r="K942" i="12" s="1"/>
  <c r="J942" i="1"/>
  <c r="J942" i="12" s="1"/>
  <c r="I942" i="1"/>
  <c r="I942" i="12" s="1"/>
  <c r="V941" i="1"/>
  <c r="V941" i="12" s="1"/>
  <c r="U941" i="1"/>
  <c r="U941" i="12" s="1"/>
  <c r="T941" i="1"/>
  <c r="T941" i="12" s="1"/>
  <c r="S941" i="1"/>
  <c r="S941" i="12" s="1"/>
  <c r="R941" i="1"/>
  <c r="R941" i="12" s="1"/>
  <c r="Q941" i="1"/>
  <c r="Q941" i="12" s="1"/>
  <c r="P941" i="1"/>
  <c r="P941" i="12" s="1"/>
  <c r="O941" i="1"/>
  <c r="O941" i="12" s="1"/>
  <c r="N941" i="1"/>
  <c r="N941" i="12" s="1"/>
  <c r="M941" i="1"/>
  <c r="M941" i="12" s="1"/>
  <c r="L941" i="1"/>
  <c r="L941" i="12" s="1"/>
  <c r="K941" i="1"/>
  <c r="K941" i="12" s="1"/>
  <c r="J941" i="1"/>
  <c r="J941" i="12" s="1"/>
  <c r="I941" i="1"/>
  <c r="I941" i="12" s="1"/>
  <c r="V939" i="1"/>
  <c r="V939" i="12" s="1"/>
  <c r="U939" i="1"/>
  <c r="U939" i="12" s="1"/>
  <c r="T939" i="1"/>
  <c r="T939" i="12" s="1"/>
  <c r="S939" i="1"/>
  <c r="S939" i="12" s="1"/>
  <c r="R939" i="1"/>
  <c r="R939" i="12" s="1"/>
  <c r="Q939" i="1"/>
  <c r="Q939" i="12" s="1"/>
  <c r="P939" i="1"/>
  <c r="P939" i="12" s="1"/>
  <c r="O939" i="1"/>
  <c r="O939" i="12" s="1"/>
  <c r="N939" i="1"/>
  <c r="N939" i="12" s="1"/>
  <c r="M939" i="1"/>
  <c r="M939" i="12" s="1"/>
  <c r="L939" i="1"/>
  <c r="L939" i="12" s="1"/>
  <c r="K939" i="1"/>
  <c r="K939" i="12" s="1"/>
  <c r="J939" i="1"/>
  <c r="J939" i="12" s="1"/>
  <c r="I939" i="1"/>
  <c r="I939" i="12" s="1"/>
  <c r="V938" i="1"/>
  <c r="V938" i="12" s="1"/>
  <c r="U938" i="1"/>
  <c r="U938" i="12" s="1"/>
  <c r="T938" i="1"/>
  <c r="T938" i="12" s="1"/>
  <c r="S938" i="1"/>
  <c r="S938" i="12" s="1"/>
  <c r="R938" i="1"/>
  <c r="R938" i="12" s="1"/>
  <c r="Q938" i="1"/>
  <c r="Q938" i="12" s="1"/>
  <c r="P938" i="1"/>
  <c r="P938" i="12" s="1"/>
  <c r="O938" i="1"/>
  <c r="O938" i="12" s="1"/>
  <c r="N938" i="1"/>
  <c r="N938" i="12" s="1"/>
  <c r="M938" i="1"/>
  <c r="M938" i="12" s="1"/>
  <c r="L938" i="1"/>
  <c r="L938" i="12" s="1"/>
  <c r="K938" i="1"/>
  <c r="K938" i="12" s="1"/>
  <c r="J938" i="1"/>
  <c r="J938" i="12" s="1"/>
  <c r="I938" i="1"/>
  <c r="I938" i="12" s="1"/>
  <c r="V936" i="1"/>
  <c r="V936" i="12" s="1"/>
  <c r="U936" i="1"/>
  <c r="U936" i="12" s="1"/>
  <c r="T936" i="1"/>
  <c r="T936" i="12" s="1"/>
  <c r="S936" i="1"/>
  <c r="S936" i="12" s="1"/>
  <c r="R936" i="1"/>
  <c r="R936" i="12" s="1"/>
  <c r="Q936" i="1"/>
  <c r="Q936" i="12" s="1"/>
  <c r="P936" i="1"/>
  <c r="P936" i="12" s="1"/>
  <c r="O936" i="1"/>
  <c r="O936" i="12" s="1"/>
  <c r="N936" i="1"/>
  <c r="N936" i="12" s="1"/>
  <c r="M936" i="1"/>
  <c r="M936" i="12" s="1"/>
  <c r="L936" i="1"/>
  <c r="L936" i="12" s="1"/>
  <c r="K936" i="1"/>
  <c r="K936" i="12" s="1"/>
  <c r="J936" i="1"/>
  <c r="J936" i="12" s="1"/>
  <c r="I936" i="1"/>
  <c r="I936" i="12" s="1"/>
  <c r="V935" i="1"/>
  <c r="V935" i="12" s="1"/>
  <c r="U935" i="1"/>
  <c r="U935" i="12" s="1"/>
  <c r="T935" i="1"/>
  <c r="T935" i="12" s="1"/>
  <c r="S935" i="1"/>
  <c r="S935" i="12" s="1"/>
  <c r="R935" i="1"/>
  <c r="R935" i="12" s="1"/>
  <c r="Q935" i="1"/>
  <c r="Q935" i="12" s="1"/>
  <c r="P935" i="1"/>
  <c r="P935" i="12" s="1"/>
  <c r="O935" i="1"/>
  <c r="O935" i="12" s="1"/>
  <c r="N935" i="1"/>
  <c r="N935" i="12" s="1"/>
  <c r="M935" i="1"/>
  <c r="M935" i="12" s="1"/>
  <c r="L935" i="1"/>
  <c r="L935" i="12" s="1"/>
  <c r="K935" i="1"/>
  <c r="K935" i="12" s="1"/>
  <c r="J935" i="1"/>
  <c r="J935" i="12" s="1"/>
  <c r="I935" i="1"/>
  <c r="I935" i="12" s="1"/>
  <c r="V933" i="1"/>
  <c r="V933" i="12" s="1"/>
  <c r="U933" i="1"/>
  <c r="U933" i="12" s="1"/>
  <c r="T933" i="1"/>
  <c r="T933" i="12" s="1"/>
  <c r="S933" i="1"/>
  <c r="S933" i="12" s="1"/>
  <c r="R933" i="1"/>
  <c r="R933" i="12" s="1"/>
  <c r="Q933" i="1"/>
  <c r="Q933" i="12" s="1"/>
  <c r="P933" i="1"/>
  <c r="P933" i="12" s="1"/>
  <c r="O933" i="1"/>
  <c r="O933" i="12" s="1"/>
  <c r="N933" i="1"/>
  <c r="N933" i="12" s="1"/>
  <c r="M933" i="1"/>
  <c r="M933" i="12" s="1"/>
  <c r="L933" i="1"/>
  <c r="L933" i="12" s="1"/>
  <c r="K933" i="1"/>
  <c r="K933" i="12" s="1"/>
  <c r="J933" i="1"/>
  <c r="J933" i="12" s="1"/>
  <c r="I933" i="1"/>
  <c r="I933" i="12" s="1"/>
  <c r="V932" i="1"/>
  <c r="V932" i="12" s="1"/>
  <c r="U932" i="1"/>
  <c r="U932" i="12" s="1"/>
  <c r="T932" i="1"/>
  <c r="T932" i="12" s="1"/>
  <c r="S932" i="1"/>
  <c r="S932" i="12" s="1"/>
  <c r="R932" i="1"/>
  <c r="R932" i="12" s="1"/>
  <c r="Q932" i="1"/>
  <c r="Q932" i="12" s="1"/>
  <c r="P932" i="1"/>
  <c r="P932" i="12" s="1"/>
  <c r="O932" i="1"/>
  <c r="O932" i="12" s="1"/>
  <c r="N932" i="1"/>
  <c r="N932" i="12" s="1"/>
  <c r="M932" i="1"/>
  <c r="M932" i="12" s="1"/>
  <c r="L932" i="1"/>
  <c r="L932" i="12" s="1"/>
  <c r="K932" i="1"/>
  <c r="K932" i="12" s="1"/>
  <c r="J932" i="1"/>
  <c r="J932" i="12" s="1"/>
  <c r="I932" i="1"/>
  <c r="I932" i="12" s="1"/>
  <c r="V930" i="1"/>
  <c r="V930" i="12" s="1"/>
  <c r="U930" i="1"/>
  <c r="U930" i="12" s="1"/>
  <c r="T930" i="1"/>
  <c r="T930" i="12" s="1"/>
  <c r="S930" i="1"/>
  <c r="S930" i="12" s="1"/>
  <c r="R930" i="1"/>
  <c r="R930" i="12" s="1"/>
  <c r="Q930" i="1"/>
  <c r="Q930" i="12" s="1"/>
  <c r="P930" i="1"/>
  <c r="P930" i="12" s="1"/>
  <c r="O930" i="1"/>
  <c r="O930" i="12" s="1"/>
  <c r="N930" i="1"/>
  <c r="N930" i="12" s="1"/>
  <c r="M930" i="1"/>
  <c r="M930" i="12" s="1"/>
  <c r="L930" i="1"/>
  <c r="L930" i="12" s="1"/>
  <c r="K930" i="1"/>
  <c r="K930" i="12" s="1"/>
  <c r="J930" i="1"/>
  <c r="J930" i="12" s="1"/>
  <c r="I930" i="1"/>
  <c r="I930" i="12" s="1"/>
  <c r="V929" i="1"/>
  <c r="V929" i="12" s="1"/>
  <c r="U929" i="1"/>
  <c r="U929" i="12" s="1"/>
  <c r="T929" i="1"/>
  <c r="T929" i="12" s="1"/>
  <c r="S929" i="1"/>
  <c r="S929" i="12" s="1"/>
  <c r="R929" i="1"/>
  <c r="R929" i="12" s="1"/>
  <c r="Q929" i="1"/>
  <c r="Q929" i="12" s="1"/>
  <c r="P929" i="1"/>
  <c r="P929" i="12" s="1"/>
  <c r="O929" i="1"/>
  <c r="O929" i="12" s="1"/>
  <c r="N929" i="1"/>
  <c r="N929" i="12" s="1"/>
  <c r="M929" i="1"/>
  <c r="M929" i="12" s="1"/>
  <c r="L929" i="1"/>
  <c r="L929" i="12" s="1"/>
  <c r="K929" i="1"/>
  <c r="K929" i="12" s="1"/>
  <c r="J929" i="1"/>
  <c r="J929" i="12" s="1"/>
  <c r="I929" i="1"/>
  <c r="I929" i="12" s="1"/>
  <c r="V927" i="1"/>
  <c r="V927" i="12" s="1"/>
  <c r="U927" i="1"/>
  <c r="U927" i="12" s="1"/>
  <c r="T927" i="1"/>
  <c r="T927" i="12" s="1"/>
  <c r="S927" i="1"/>
  <c r="S927" i="12" s="1"/>
  <c r="R927" i="1"/>
  <c r="R927" i="12" s="1"/>
  <c r="Q927" i="1"/>
  <c r="Q927" i="12" s="1"/>
  <c r="P927" i="1"/>
  <c r="P927" i="12" s="1"/>
  <c r="O927" i="1"/>
  <c r="O927" i="12" s="1"/>
  <c r="N927" i="1"/>
  <c r="N927" i="12" s="1"/>
  <c r="M927" i="1"/>
  <c r="M927" i="12" s="1"/>
  <c r="L927" i="1"/>
  <c r="L927" i="12" s="1"/>
  <c r="K927" i="1"/>
  <c r="K927" i="12" s="1"/>
  <c r="J927" i="1"/>
  <c r="J927" i="12" s="1"/>
  <c r="I927" i="1"/>
  <c r="I927" i="12" s="1"/>
  <c r="V926" i="1"/>
  <c r="V926" i="12" s="1"/>
  <c r="U926" i="1"/>
  <c r="U926" i="12" s="1"/>
  <c r="T926" i="1"/>
  <c r="T926" i="12" s="1"/>
  <c r="S926" i="1"/>
  <c r="S926" i="12" s="1"/>
  <c r="R926" i="1"/>
  <c r="R926" i="12" s="1"/>
  <c r="Q926" i="1"/>
  <c r="Q926" i="12" s="1"/>
  <c r="P926" i="1"/>
  <c r="P926" i="12" s="1"/>
  <c r="O926" i="1"/>
  <c r="O926" i="12" s="1"/>
  <c r="N926" i="1"/>
  <c r="N926" i="12" s="1"/>
  <c r="M926" i="1"/>
  <c r="M926" i="12" s="1"/>
  <c r="L926" i="1"/>
  <c r="L926" i="12" s="1"/>
  <c r="K926" i="1"/>
  <c r="K926" i="12" s="1"/>
  <c r="J926" i="1"/>
  <c r="J926" i="12" s="1"/>
  <c r="I926" i="1"/>
  <c r="I926" i="12" s="1"/>
  <c r="V923" i="1"/>
  <c r="V923" i="12" s="1"/>
  <c r="U923" i="1"/>
  <c r="U923" i="12" s="1"/>
  <c r="T923" i="1"/>
  <c r="T923" i="12" s="1"/>
  <c r="S923" i="1"/>
  <c r="S923" i="12" s="1"/>
  <c r="R923" i="1"/>
  <c r="R923" i="12" s="1"/>
  <c r="Q923" i="1"/>
  <c r="Q923" i="12" s="1"/>
  <c r="P923" i="1"/>
  <c r="P923" i="12" s="1"/>
  <c r="O923" i="1"/>
  <c r="O923" i="12" s="1"/>
  <c r="N923" i="1"/>
  <c r="N923" i="12" s="1"/>
  <c r="M923" i="1"/>
  <c r="M923" i="12" s="1"/>
  <c r="L923" i="1"/>
  <c r="L923" i="12" s="1"/>
  <c r="K923" i="1"/>
  <c r="K923" i="12" s="1"/>
  <c r="J923" i="1"/>
  <c r="J923" i="12" s="1"/>
  <c r="I923" i="1"/>
  <c r="I923" i="12" s="1"/>
  <c r="V922" i="1"/>
  <c r="V922" i="12" s="1"/>
  <c r="U922" i="1"/>
  <c r="U922" i="12" s="1"/>
  <c r="T922" i="1"/>
  <c r="T922" i="12" s="1"/>
  <c r="S922" i="1"/>
  <c r="S922" i="12" s="1"/>
  <c r="R922" i="1"/>
  <c r="R922" i="12" s="1"/>
  <c r="Q922" i="1"/>
  <c r="Q922" i="12" s="1"/>
  <c r="P922" i="1"/>
  <c r="P922" i="12" s="1"/>
  <c r="O922" i="1"/>
  <c r="O922" i="12" s="1"/>
  <c r="N922" i="1"/>
  <c r="N922" i="12" s="1"/>
  <c r="M922" i="1"/>
  <c r="M922" i="12" s="1"/>
  <c r="L922" i="1"/>
  <c r="L922" i="12" s="1"/>
  <c r="K922" i="1"/>
  <c r="K922" i="12" s="1"/>
  <c r="J922" i="1"/>
  <c r="J922" i="12" s="1"/>
  <c r="I922" i="1"/>
  <c r="I922" i="12" s="1"/>
  <c r="V921" i="1"/>
  <c r="V921" i="12" s="1"/>
  <c r="U921" i="1"/>
  <c r="U921" i="12" s="1"/>
  <c r="T921" i="1"/>
  <c r="T921" i="12" s="1"/>
  <c r="S921" i="1"/>
  <c r="S921" i="12" s="1"/>
  <c r="R921" i="1"/>
  <c r="R921" i="12" s="1"/>
  <c r="Q921" i="1"/>
  <c r="Q921" i="12" s="1"/>
  <c r="P921" i="1"/>
  <c r="P921" i="12" s="1"/>
  <c r="O921" i="1"/>
  <c r="O921" i="12" s="1"/>
  <c r="N921" i="1"/>
  <c r="N921" i="12" s="1"/>
  <c r="M921" i="1"/>
  <c r="M921" i="12" s="1"/>
  <c r="L921" i="1"/>
  <c r="L921" i="12" s="1"/>
  <c r="K921" i="1"/>
  <c r="K921" i="12" s="1"/>
  <c r="J921" i="1"/>
  <c r="J921" i="12" s="1"/>
  <c r="I921" i="1"/>
  <c r="I921" i="12" s="1"/>
  <c r="V918" i="1"/>
  <c r="V918" i="12" s="1"/>
  <c r="V917" i="12" s="1"/>
  <c r="U918" i="1"/>
  <c r="U918" i="12" s="1"/>
  <c r="U917" i="12" s="1"/>
  <c r="T918" i="1"/>
  <c r="T918" i="12" s="1"/>
  <c r="T917" i="12" s="1"/>
  <c r="S918" i="1"/>
  <c r="S918" i="12" s="1"/>
  <c r="S917" i="12" s="1"/>
  <c r="R918" i="1"/>
  <c r="R918" i="12" s="1"/>
  <c r="R917" i="12" s="1"/>
  <c r="Q918" i="1"/>
  <c r="Q918" i="12" s="1"/>
  <c r="Q917" i="12" s="1"/>
  <c r="P918" i="1"/>
  <c r="P918" i="12" s="1"/>
  <c r="P917" i="12" s="1"/>
  <c r="O918" i="1"/>
  <c r="O918" i="12" s="1"/>
  <c r="O917" i="12" s="1"/>
  <c r="N918" i="1"/>
  <c r="N918" i="12" s="1"/>
  <c r="N917" i="12" s="1"/>
  <c r="M918" i="1"/>
  <c r="M918" i="12" s="1"/>
  <c r="M917" i="12" s="1"/>
  <c r="L918" i="1"/>
  <c r="L918" i="12" s="1"/>
  <c r="L917" i="12" s="1"/>
  <c r="K918" i="1"/>
  <c r="K918" i="12" s="1"/>
  <c r="K917" i="12" s="1"/>
  <c r="J918" i="1"/>
  <c r="J918" i="12" s="1"/>
  <c r="J917" i="12" s="1"/>
  <c r="I918" i="1"/>
  <c r="I918" i="12" s="1"/>
  <c r="I917"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5" i="1"/>
  <c r="V915" i="12" s="1"/>
  <c r="U915" i="1"/>
  <c r="U915" i="12" s="1"/>
  <c r="T915" i="1"/>
  <c r="T915" i="12" s="1"/>
  <c r="S915" i="1"/>
  <c r="S915" i="12" s="1"/>
  <c r="R915" i="1"/>
  <c r="R915" i="12" s="1"/>
  <c r="Q915" i="1"/>
  <c r="Q915" i="12" s="1"/>
  <c r="P915" i="1"/>
  <c r="P915" i="12" s="1"/>
  <c r="O915" i="1"/>
  <c r="O915" i="12" s="1"/>
  <c r="N915" i="1"/>
  <c r="N915" i="12" s="1"/>
  <c r="M915" i="1"/>
  <c r="M915" i="12" s="1"/>
  <c r="L915" i="1"/>
  <c r="L915" i="12" s="1"/>
  <c r="K915" i="1"/>
  <c r="K915" i="12" s="1"/>
  <c r="J915" i="1"/>
  <c r="J915" i="12" s="1"/>
  <c r="I915" i="1"/>
  <c r="I915" i="12" s="1"/>
  <c r="V914" i="1"/>
  <c r="V914" i="12" s="1"/>
  <c r="U914" i="1"/>
  <c r="U914" i="12" s="1"/>
  <c r="T914" i="1"/>
  <c r="T914" i="12" s="1"/>
  <c r="S914" i="1"/>
  <c r="S914" i="12" s="1"/>
  <c r="R914" i="1"/>
  <c r="R914" i="12" s="1"/>
  <c r="Q914" i="1"/>
  <c r="Q914" i="12" s="1"/>
  <c r="P914" i="1"/>
  <c r="P914" i="12" s="1"/>
  <c r="O914" i="1"/>
  <c r="O914" i="12" s="1"/>
  <c r="N914" i="1"/>
  <c r="N914" i="12" s="1"/>
  <c r="M914" i="1"/>
  <c r="M914" i="12" s="1"/>
  <c r="L914" i="1"/>
  <c r="L914" i="12" s="1"/>
  <c r="K914" i="1"/>
  <c r="K914" i="12" s="1"/>
  <c r="J914" i="1"/>
  <c r="J914" i="12" s="1"/>
  <c r="I914" i="1"/>
  <c r="I914" i="12" s="1"/>
  <c r="V912" i="1"/>
  <c r="V912" i="12" s="1"/>
  <c r="U912" i="1"/>
  <c r="U912" i="12" s="1"/>
  <c r="T912" i="1"/>
  <c r="T912" i="12" s="1"/>
  <c r="S912" i="1"/>
  <c r="S912" i="12" s="1"/>
  <c r="R912" i="1"/>
  <c r="R912" i="12" s="1"/>
  <c r="Q912" i="1"/>
  <c r="Q912" i="12" s="1"/>
  <c r="P912" i="1"/>
  <c r="P912" i="12" s="1"/>
  <c r="O912" i="1"/>
  <c r="O912" i="12" s="1"/>
  <c r="N912" i="1"/>
  <c r="N912" i="12" s="1"/>
  <c r="M912" i="1"/>
  <c r="M912" i="12" s="1"/>
  <c r="L912" i="1"/>
  <c r="L912" i="12" s="1"/>
  <c r="K912" i="1"/>
  <c r="K912" i="12" s="1"/>
  <c r="J912" i="1"/>
  <c r="J912" i="12" s="1"/>
  <c r="I912" i="1"/>
  <c r="I912"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09" i="1"/>
  <c r="V909" i="12" s="1"/>
  <c r="U909" i="1"/>
  <c r="U909" i="12" s="1"/>
  <c r="T909" i="1"/>
  <c r="T909" i="12" s="1"/>
  <c r="S909" i="1"/>
  <c r="S909" i="12" s="1"/>
  <c r="R909" i="1"/>
  <c r="R909" i="12" s="1"/>
  <c r="Q909" i="1"/>
  <c r="Q909" i="12" s="1"/>
  <c r="P909" i="1"/>
  <c r="P909" i="12" s="1"/>
  <c r="O909" i="1"/>
  <c r="O909" i="12" s="1"/>
  <c r="N909" i="1"/>
  <c r="N909" i="12" s="1"/>
  <c r="M909" i="1"/>
  <c r="M909" i="12" s="1"/>
  <c r="L909" i="1"/>
  <c r="L909" i="12" s="1"/>
  <c r="K909" i="1"/>
  <c r="K909" i="12" s="1"/>
  <c r="J909" i="1"/>
  <c r="J909" i="12" s="1"/>
  <c r="I909" i="1"/>
  <c r="I909" i="12" s="1"/>
  <c r="V908" i="1"/>
  <c r="V908" i="12" s="1"/>
  <c r="U908" i="1"/>
  <c r="U908" i="12" s="1"/>
  <c r="T908" i="1"/>
  <c r="T908" i="12" s="1"/>
  <c r="S908" i="1"/>
  <c r="S908" i="12" s="1"/>
  <c r="R908" i="1"/>
  <c r="R908" i="12" s="1"/>
  <c r="Q908" i="1"/>
  <c r="Q908" i="12" s="1"/>
  <c r="P908" i="1"/>
  <c r="P908" i="12" s="1"/>
  <c r="O908" i="1"/>
  <c r="O908" i="12" s="1"/>
  <c r="N908" i="1"/>
  <c r="N908" i="12" s="1"/>
  <c r="M908" i="1"/>
  <c r="M908" i="12" s="1"/>
  <c r="L908" i="1"/>
  <c r="L908" i="12" s="1"/>
  <c r="K908" i="1"/>
  <c r="K908" i="12" s="1"/>
  <c r="J908" i="1"/>
  <c r="J908" i="12" s="1"/>
  <c r="I908" i="1"/>
  <c r="I908" i="12" s="1"/>
  <c r="V907" i="1"/>
  <c r="V907" i="12" s="1"/>
  <c r="U907" i="1"/>
  <c r="U907" i="12" s="1"/>
  <c r="T907" i="1"/>
  <c r="T907" i="12" s="1"/>
  <c r="S907" i="1"/>
  <c r="S907" i="12" s="1"/>
  <c r="R907" i="1"/>
  <c r="R907" i="12" s="1"/>
  <c r="Q907" i="1"/>
  <c r="Q907" i="12" s="1"/>
  <c r="P907" i="1"/>
  <c r="P907" i="12" s="1"/>
  <c r="O907" i="1"/>
  <c r="O907" i="12" s="1"/>
  <c r="N907" i="1"/>
  <c r="N907" i="12" s="1"/>
  <c r="M907" i="1"/>
  <c r="M907" i="12" s="1"/>
  <c r="L907" i="1"/>
  <c r="L907" i="12" s="1"/>
  <c r="K907" i="1"/>
  <c r="K907" i="12" s="1"/>
  <c r="J907" i="1"/>
  <c r="J907" i="12" s="1"/>
  <c r="I907" i="1"/>
  <c r="I907"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900" i="1"/>
  <c r="V900" i="12" s="1"/>
  <c r="U900" i="1"/>
  <c r="U900" i="12" s="1"/>
  <c r="T900" i="1"/>
  <c r="T900" i="12" s="1"/>
  <c r="S900" i="1"/>
  <c r="S900" i="12" s="1"/>
  <c r="R900" i="1"/>
  <c r="R900" i="12" s="1"/>
  <c r="Q900" i="1"/>
  <c r="Q900" i="12" s="1"/>
  <c r="P900" i="1"/>
  <c r="P900" i="12" s="1"/>
  <c r="O900" i="1"/>
  <c r="O900" i="12" s="1"/>
  <c r="N900" i="1"/>
  <c r="N900" i="12" s="1"/>
  <c r="M900" i="1"/>
  <c r="M900" i="12" s="1"/>
  <c r="L900" i="1"/>
  <c r="L900" i="12" s="1"/>
  <c r="K900" i="1"/>
  <c r="K900" i="12" s="1"/>
  <c r="J900" i="1"/>
  <c r="J900" i="12" s="1"/>
  <c r="I900" i="1"/>
  <c r="I900"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6" i="1"/>
  <c r="V896" i="12" s="1"/>
  <c r="U896" i="1"/>
  <c r="U896" i="12" s="1"/>
  <c r="T896" i="1"/>
  <c r="T896" i="12" s="1"/>
  <c r="S896" i="1"/>
  <c r="S896" i="12" s="1"/>
  <c r="R896" i="1"/>
  <c r="R896" i="12" s="1"/>
  <c r="Q896" i="1"/>
  <c r="Q896" i="12" s="1"/>
  <c r="P896" i="1"/>
  <c r="P896" i="12" s="1"/>
  <c r="O896" i="1"/>
  <c r="O896" i="12" s="1"/>
  <c r="N896" i="1"/>
  <c r="N896" i="12" s="1"/>
  <c r="M896" i="1"/>
  <c r="M896" i="12" s="1"/>
  <c r="L896" i="1"/>
  <c r="L896" i="12" s="1"/>
  <c r="K896" i="1"/>
  <c r="K896" i="12" s="1"/>
  <c r="J896" i="1"/>
  <c r="J896" i="12" s="1"/>
  <c r="I896" i="1"/>
  <c r="I896"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I895" i="1"/>
  <c r="I895" i="12" s="1"/>
  <c r="V893" i="1"/>
  <c r="V893" i="12" s="1"/>
  <c r="U893" i="1"/>
  <c r="U893" i="12" s="1"/>
  <c r="T893" i="1"/>
  <c r="T893" i="12" s="1"/>
  <c r="S893" i="1"/>
  <c r="S893" i="12" s="1"/>
  <c r="R893" i="1"/>
  <c r="R893" i="12" s="1"/>
  <c r="Q893" i="1"/>
  <c r="Q893" i="12" s="1"/>
  <c r="P893" i="1"/>
  <c r="P893" i="12" s="1"/>
  <c r="O893" i="1"/>
  <c r="O893" i="12" s="1"/>
  <c r="N893" i="1"/>
  <c r="N893" i="12" s="1"/>
  <c r="M893" i="1"/>
  <c r="M893" i="12" s="1"/>
  <c r="L893" i="1"/>
  <c r="L893" i="12" s="1"/>
  <c r="K893" i="1"/>
  <c r="K893" i="12" s="1"/>
  <c r="J893" i="1"/>
  <c r="J893" i="12" s="1"/>
  <c r="I893" i="1"/>
  <c r="I893" i="12" s="1"/>
  <c r="V892" i="1"/>
  <c r="V892" i="12" s="1"/>
  <c r="U892" i="1"/>
  <c r="U892" i="12" s="1"/>
  <c r="T892" i="1"/>
  <c r="T892" i="12" s="1"/>
  <c r="S892" i="1"/>
  <c r="S892" i="12" s="1"/>
  <c r="R892" i="1"/>
  <c r="R892" i="12" s="1"/>
  <c r="Q892" i="1"/>
  <c r="Q892" i="12" s="1"/>
  <c r="P892" i="1"/>
  <c r="P892" i="12" s="1"/>
  <c r="O892" i="1"/>
  <c r="O892" i="12" s="1"/>
  <c r="N892" i="1"/>
  <c r="N892" i="12" s="1"/>
  <c r="M892" i="1"/>
  <c r="M892" i="12" s="1"/>
  <c r="L892" i="1"/>
  <c r="L892" i="12" s="1"/>
  <c r="K892" i="1"/>
  <c r="K892" i="12" s="1"/>
  <c r="J892" i="1"/>
  <c r="J892" i="12" s="1"/>
  <c r="I892" i="1"/>
  <c r="I892" i="12" s="1"/>
  <c r="V891" i="1"/>
  <c r="V891" i="12" s="1"/>
  <c r="U891" i="1"/>
  <c r="U891" i="12" s="1"/>
  <c r="T891" i="1"/>
  <c r="T891" i="12" s="1"/>
  <c r="S891" i="1"/>
  <c r="S891" i="12" s="1"/>
  <c r="R891" i="1"/>
  <c r="R891" i="12" s="1"/>
  <c r="Q891" i="1"/>
  <c r="Q891" i="12" s="1"/>
  <c r="P891" i="1"/>
  <c r="P891" i="12" s="1"/>
  <c r="O891" i="1"/>
  <c r="O891" i="12" s="1"/>
  <c r="N891" i="1"/>
  <c r="N891" i="12" s="1"/>
  <c r="M891" i="1"/>
  <c r="M891" i="12" s="1"/>
  <c r="L891" i="1"/>
  <c r="L891" i="12" s="1"/>
  <c r="K891" i="1"/>
  <c r="K891" i="12" s="1"/>
  <c r="J891" i="1"/>
  <c r="J891" i="12" s="1"/>
  <c r="V888" i="1"/>
  <c r="V888" i="12" s="1"/>
  <c r="U888" i="1"/>
  <c r="U888" i="12" s="1"/>
  <c r="T888" i="1"/>
  <c r="T888" i="12" s="1"/>
  <c r="S888" i="1"/>
  <c r="S888" i="12" s="1"/>
  <c r="R888" i="1"/>
  <c r="R888" i="12" s="1"/>
  <c r="Q888" i="1"/>
  <c r="Q888" i="12" s="1"/>
  <c r="P888" i="1"/>
  <c r="P888" i="12" s="1"/>
  <c r="O888" i="1"/>
  <c r="O888" i="12" s="1"/>
  <c r="N888" i="1"/>
  <c r="N888" i="12" s="1"/>
  <c r="M888" i="1"/>
  <c r="M888" i="12" s="1"/>
  <c r="L888" i="1"/>
  <c r="L888" i="12" s="1"/>
  <c r="K888" i="1"/>
  <c r="K888" i="12" s="1"/>
  <c r="J888" i="1"/>
  <c r="J888" i="12" s="1"/>
  <c r="I888" i="1"/>
  <c r="I888"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6" i="1"/>
  <c r="V886" i="12" s="1"/>
  <c r="U886" i="1"/>
  <c r="U886" i="12" s="1"/>
  <c r="T886" i="1"/>
  <c r="T886" i="12" s="1"/>
  <c r="S886" i="1"/>
  <c r="S886" i="12" s="1"/>
  <c r="R886" i="1"/>
  <c r="R886" i="12" s="1"/>
  <c r="Q886" i="1"/>
  <c r="Q886" i="12" s="1"/>
  <c r="P886" i="1"/>
  <c r="P886" i="12" s="1"/>
  <c r="O886" i="1"/>
  <c r="O886" i="12" s="1"/>
  <c r="N886" i="1"/>
  <c r="N886" i="12" s="1"/>
  <c r="M886" i="1"/>
  <c r="M886" i="12" s="1"/>
  <c r="L886" i="1"/>
  <c r="L886" i="12" s="1"/>
  <c r="K886" i="1"/>
  <c r="K886" i="12" s="1"/>
  <c r="J886" i="1"/>
  <c r="J886" i="12" s="1"/>
  <c r="I886" i="1"/>
  <c r="I886"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3" i="1"/>
  <c r="V883" i="12" s="1"/>
  <c r="U883" i="1"/>
  <c r="U883" i="12" s="1"/>
  <c r="T883" i="1"/>
  <c r="T883" i="12" s="1"/>
  <c r="S883" i="1"/>
  <c r="S883" i="12" s="1"/>
  <c r="R883" i="1"/>
  <c r="R883" i="12" s="1"/>
  <c r="Q883" i="1"/>
  <c r="Q883" i="12" s="1"/>
  <c r="P883" i="1"/>
  <c r="P883" i="12" s="1"/>
  <c r="O883" i="1"/>
  <c r="O883" i="12" s="1"/>
  <c r="N883" i="1"/>
  <c r="N883" i="12" s="1"/>
  <c r="M883" i="1"/>
  <c r="M883" i="12" s="1"/>
  <c r="L883" i="1"/>
  <c r="L883" i="12" s="1"/>
  <c r="K883" i="1"/>
  <c r="K883" i="12" s="1"/>
  <c r="J883" i="1"/>
  <c r="J883" i="12" s="1"/>
  <c r="I883" i="1"/>
  <c r="I883"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J882" i="1"/>
  <c r="J882" i="12" s="1"/>
  <c r="I882" i="1"/>
  <c r="I882" i="12" s="1"/>
  <c r="V881" i="1"/>
  <c r="V881" i="12" s="1"/>
  <c r="U881" i="1"/>
  <c r="U881" i="12" s="1"/>
  <c r="T881" i="1"/>
  <c r="T881" i="12" s="1"/>
  <c r="S881" i="1"/>
  <c r="S881" i="12" s="1"/>
  <c r="R881" i="1"/>
  <c r="R881" i="12" s="1"/>
  <c r="Q881" i="1"/>
  <c r="Q881" i="12" s="1"/>
  <c r="P881" i="1"/>
  <c r="P881" i="12" s="1"/>
  <c r="O881" i="1"/>
  <c r="O881" i="12" s="1"/>
  <c r="N881" i="1"/>
  <c r="N881" i="12" s="1"/>
  <c r="M881" i="1"/>
  <c r="M881" i="12" s="1"/>
  <c r="L881" i="1"/>
  <c r="L881" i="12" s="1"/>
  <c r="K881" i="1"/>
  <c r="K881" i="12" s="1"/>
  <c r="J881" i="1"/>
  <c r="J881" i="12" s="1"/>
  <c r="I881" i="1"/>
  <c r="I881"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I880" i="1"/>
  <c r="I880" i="12" s="1"/>
  <c r="V878" i="1"/>
  <c r="V878" i="12" s="1"/>
  <c r="U878" i="1"/>
  <c r="U878" i="12" s="1"/>
  <c r="T878" i="1"/>
  <c r="T878" i="12" s="1"/>
  <c r="S878" i="1"/>
  <c r="S878" i="12" s="1"/>
  <c r="R878" i="1"/>
  <c r="R878" i="12" s="1"/>
  <c r="Q878" i="1"/>
  <c r="Q878" i="12" s="1"/>
  <c r="P878" i="1"/>
  <c r="P878" i="12" s="1"/>
  <c r="O878" i="1"/>
  <c r="O878" i="12" s="1"/>
  <c r="N878" i="1"/>
  <c r="N878" i="12" s="1"/>
  <c r="M878" i="1"/>
  <c r="M878" i="12" s="1"/>
  <c r="L878" i="1"/>
  <c r="L878" i="12" s="1"/>
  <c r="K878" i="1"/>
  <c r="K878" i="12" s="1"/>
  <c r="J878" i="1"/>
  <c r="J878" i="12" s="1"/>
  <c r="I878" i="1"/>
  <c r="I878" i="12" s="1"/>
  <c r="V877" i="1"/>
  <c r="V877" i="12" s="1"/>
  <c r="U877" i="1"/>
  <c r="U877" i="12" s="1"/>
  <c r="T877" i="1"/>
  <c r="T877" i="12" s="1"/>
  <c r="S877" i="1"/>
  <c r="S877" i="12" s="1"/>
  <c r="R877" i="1"/>
  <c r="R877" i="12" s="1"/>
  <c r="Q877" i="1"/>
  <c r="Q877" i="12" s="1"/>
  <c r="P877" i="1"/>
  <c r="P877" i="12" s="1"/>
  <c r="O877" i="1"/>
  <c r="O877" i="12" s="1"/>
  <c r="N877" i="1"/>
  <c r="N877" i="12" s="1"/>
  <c r="M877" i="1"/>
  <c r="M877" i="12" s="1"/>
  <c r="L877" i="1"/>
  <c r="L877" i="12" s="1"/>
  <c r="K877" i="1"/>
  <c r="K877" i="12" s="1"/>
  <c r="J877" i="1"/>
  <c r="J877" i="12" s="1"/>
  <c r="I877" i="1"/>
  <c r="I877" i="12" s="1"/>
  <c r="V876" i="1"/>
  <c r="V876" i="12" s="1"/>
  <c r="U876" i="1"/>
  <c r="U876" i="12" s="1"/>
  <c r="T876" i="1"/>
  <c r="T876" i="12" s="1"/>
  <c r="S876" i="1"/>
  <c r="S876" i="12" s="1"/>
  <c r="R876" i="1"/>
  <c r="R876" i="12" s="1"/>
  <c r="Q876" i="1"/>
  <c r="Q876" i="12" s="1"/>
  <c r="P876" i="1"/>
  <c r="P876" i="12" s="1"/>
  <c r="O876" i="1"/>
  <c r="O876" i="12" s="1"/>
  <c r="N876" i="1"/>
  <c r="N876" i="12" s="1"/>
  <c r="M876" i="1"/>
  <c r="M876" i="12" s="1"/>
  <c r="L876" i="1"/>
  <c r="L876" i="12" s="1"/>
  <c r="K876" i="1"/>
  <c r="K876" i="12" s="1"/>
  <c r="J876" i="1"/>
  <c r="J876" i="12" s="1"/>
  <c r="I876" i="1"/>
  <c r="I876" i="12" s="1"/>
  <c r="V875" i="1"/>
  <c r="V875" i="12" s="1"/>
  <c r="U875" i="1"/>
  <c r="U875" i="12" s="1"/>
  <c r="T875" i="1"/>
  <c r="T875" i="12" s="1"/>
  <c r="S875" i="1"/>
  <c r="S875" i="12" s="1"/>
  <c r="R875" i="1"/>
  <c r="R875" i="12" s="1"/>
  <c r="Q875" i="1"/>
  <c r="Q875" i="12" s="1"/>
  <c r="P875" i="1"/>
  <c r="P875" i="12" s="1"/>
  <c r="O875" i="1"/>
  <c r="O875" i="12" s="1"/>
  <c r="N875" i="1"/>
  <c r="N875" i="12" s="1"/>
  <c r="M875" i="1"/>
  <c r="M875" i="12" s="1"/>
  <c r="L875" i="1"/>
  <c r="L875" i="12" s="1"/>
  <c r="K875" i="1"/>
  <c r="K875" i="12" s="1"/>
  <c r="J875" i="1"/>
  <c r="J875" i="12" s="1"/>
  <c r="I875" i="1"/>
  <c r="I875" i="12" s="1"/>
  <c r="W1364" i="1" l="1"/>
  <c r="G980" i="12"/>
  <c r="W980" i="1"/>
  <c r="G981" i="12"/>
  <c r="W981" i="1"/>
  <c r="G1171" i="12"/>
  <c r="G1170" i="12" s="1"/>
  <c r="W1171" i="1"/>
  <c r="N1581" i="12"/>
  <c r="L1581" i="12"/>
  <c r="K1581" i="12"/>
  <c r="M1581" i="12"/>
  <c r="H1572" i="12"/>
  <c r="H1575" i="12"/>
  <c r="H1563" i="12"/>
  <c r="G1360" i="12"/>
  <c r="G1680" i="1"/>
  <c r="W1680" i="1"/>
  <c r="H1440" i="12"/>
  <c r="H1435" i="12"/>
  <c r="H1442" i="12"/>
  <c r="H1633" i="12"/>
  <c r="G1094" i="12"/>
  <c r="G1093" i="1"/>
  <c r="G1103" i="12"/>
  <c r="G1102" i="12" s="1"/>
  <c r="G1102" i="1"/>
  <c r="G1098" i="12"/>
  <c r="G1096" i="12"/>
  <c r="H1096" i="1"/>
  <c r="H1641" i="12"/>
  <c r="I874" i="12"/>
  <c r="M874" i="12"/>
  <c r="Q874" i="12"/>
  <c r="U874" i="12"/>
  <c r="N879" i="12"/>
  <c r="V879" i="12"/>
  <c r="J884" i="12"/>
  <c r="N884" i="12"/>
  <c r="R884" i="12"/>
  <c r="V884" i="12"/>
  <c r="K890" i="12"/>
  <c r="S890" i="12"/>
  <c r="I890" i="12"/>
  <c r="M894" i="12"/>
  <c r="Q894" i="12"/>
  <c r="K898" i="12"/>
  <c r="O898" i="12"/>
  <c r="S898" i="12"/>
  <c r="I906" i="12"/>
  <c r="M906" i="12"/>
  <c r="Q906" i="12"/>
  <c r="U906" i="12"/>
  <c r="K910" i="12"/>
  <c r="O910" i="12"/>
  <c r="S910" i="12"/>
  <c r="K920" i="12"/>
  <c r="O920" i="12"/>
  <c r="S920" i="12"/>
  <c r="I925" i="12"/>
  <c r="M925" i="12"/>
  <c r="Q925" i="12"/>
  <c r="U925" i="12"/>
  <c r="I928" i="12"/>
  <c r="M928" i="12"/>
  <c r="Q928" i="12"/>
  <c r="U928" i="12"/>
  <c r="M931" i="12"/>
  <c r="U931" i="12"/>
  <c r="I934" i="12"/>
  <c r="M934" i="12"/>
  <c r="Q934" i="12"/>
  <c r="U934" i="12"/>
  <c r="I937" i="12"/>
  <c r="M937" i="12"/>
  <c r="Q937" i="12"/>
  <c r="U937" i="12"/>
  <c r="I894" i="12"/>
  <c r="R879" i="12"/>
  <c r="U894" i="12"/>
  <c r="G1036" i="12"/>
  <c r="G1252" i="12"/>
  <c r="G1264" i="12"/>
  <c r="H1650" i="12"/>
  <c r="G1029" i="12"/>
  <c r="G1047" i="12"/>
  <c r="G1305" i="12"/>
  <c r="H1626" i="12"/>
  <c r="H1532" i="12"/>
  <c r="N874" i="12"/>
  <c r="R874" i="12"/>
  <c r="V874" i="12"/>
  <c r="K879" i="12"/>
  <c r="O879" i="12"/>
  <c r="S879" i="12"/>
  <c r="K884" i="12"/>
  <c r="O884" i="12"/>
  <c r="S884" i="12"/>
  <c r="L890" i="12"/>
  <c r="P890" i="12"/>
  <c r="T890" i="12"/>
  <c r="J894" i="12"/>
  <c r="N894" i="12"/>
  <c r="R894" i="12"/>
  <c r="V894" i="12"/>
  <c r="L898" i="12"/>
  <c r="P898" i="12"/>
  <c r="T898" i="12"/>
  <c r="J906" i="12"/>
  <c r="N906" i="12"/>
  <c r="R906" i="12"/>
  <c r="V906" i="12"/>
  <c r="L910" i="12"/>
  <c r="P910" i="12"/>
  <c r="T910" i="12"/>
  <c r="L913" i="12"/>
  <c r="P913" i="12"/>
  <c r="T913" i="12"/>
  <c r="L920" i="12"/>
  <c r="P920" i="12"/>
  <c r="T920" i="12"/>
  <c r="J925" i="12"/>
  <c r="R925" i="12"/>
  <c r="J928" i="12"/>
  <c r="N928" i="12"/>
  <c r="R928" i="12"/>
  <c r="V928" i="12"/>
  <c r="J931" i="12"/>
  <c r="N931" i="12"/>
  <c r="R931" i="12"/>
  <c r="V931" i="12"/>
  <c r="J934" i="12"/>
  <c r="N934" i="12"/>
  <c r="R934" i="12"/>
  <c r="V934" i="12"/>
  <c r="J937" i="12"/>
  <c r="N937" i="12"/>
  <c r="R937" i="12"/>
  <c r="V937" i="12"/>
  <c r="J940" i="12"/>
  <c r="N940" i="12"/>
  <c r="R940" i="12"/>
  <c r="V940" i="12"/>
  <c r="J874" i="12"/>
  <c r="G1059" i="12"/>
  <c r="G903" i="12"/>
  <c r="G928" i="12"/>
  <c r="G940" i="12"/>
  <c r="O928" i="12"/>
  <c r="N920" i="12"/>
  <c r="L906" i="12"/>
  <c r="T906" i="12"/>
  <c r="R920" i="12"/>
  <c r="K934" i="12"/>
  <c r="O934" i="12"/>
  <c r="S934" i="12"/>
  <c r="V920" i="12"/>
  <c r="L937" i="12"/>
  <c r="P937" i="12"/>
  <c r="T937" i="12"/>
  <c r="G884" i="12"/>
  <c r="G890" i="12"/>
  <c r="G964" i="12"/>
  <c r="G969" i="12"/>
  <c r="G998" i="12"/>
  <c r="G1022" i="12"/>
  <c r="G1032" i="12"/>
  <c r="G1198" i="12"/>
  <c r="G1203" i="12"/>
  <c r="G1237" i="12"/>
  <c r="G1249" i="12"/>
  <c r="G1255" i="12"/>
  <c r="G1261" i="12"/>
  <c r="G1267" i="12"/>
  <c r="G1276" i="12"/>
  <c r="G1281" i="12"/>
  <c r="G1286" i="12"/>
  <c r="G1296" i="12"/>
  <c r="G1327" i="12"/>
  <c r="G1333" i="12"/>
  <c r="G1339" i="12"/>
  <c r="G1345" i="12"/>
  <c r="H1548" i="12"/>
  <c r="H1610" i="12"/>
  <c r="H1500" i="12"/>
  <c r="O874" i="12"/>
  <c r="L879" i="12"/>
  <c r="J879" i="12"/>
  <c r="M890" i="12"/>
  <c r="Q890" i="12"/>
  <c r="U890" i="12"/>
  <c r="K894" i="12"/>
  <c r="O894" i="12"/>
  <c r="S894" i="12"/>
  <c r="I898" i="12"/>
  <c r="M898" i="12"/>
  <c r="Q898" i="12"/>
  <c r="U898" i="12"/>
  <c r="K906" i="12"/>
  <c r="O906" i="12"/>
  <c r="S906" i="12"/>
  <c r="M910" i="12"/>
  <c r="U910" i="12"/>
  <c r="I913" i="12"/>
  <c r="M913" i="12"/>
  <c r="Q913" i="12"/>
  <c r="U913" i="12"/>
  <c r="I920" i="12"/>
  <c r="M920" i="12"/>
  <c r="Q920" i="12"/>
  <c r="U920" i="12"/>
  <c r="K925" i="12"/>
  <c r="O925" i="12"/>
  <c r="K874" i="12"/>
  <c r="S874" i="12"/>
  <c r="P879" i="12"/>
  <c r="T879" i="12"/>
  <c r="L884" i="12"/>
  <c r="P884" i="12"/>
  <c r="T884" i="12"/>
  <c r="G934" i="12"/>
  <c r="G1053" i="12"/>
  <c r="G1227" i="12"/>
  <c r="H1647" i="12"/>
  <c r="H1536" i="12"/>
  <c r="H1656" i="12"/>
  <c r="H1595" i="12"/>
  <c r="O890" i="12"/>
  <c r="K913" i="12"/>
  <c r="O913" i="12"/>
  <c r="S913" i="12"/>
  <c r="S925" i="12"/>
  <c r="K928" i="12"/>
  <c r="S928" i="12"/>
  <c r="K931" i="12"/>
  <c r="O931" i="12"/>
  <c r="S931" i="12"/>
  <c r="I931" i="12"/>
  <c r="Q931" i="12"/>
  <c r="K937" i="12"/>
  <c r="O937" i="12"/>
  <c r="S937" i="12"/>
  <c r="K940" i="12"/>
  <c r="O940" i="12"/>
  <c r="S940" i="12"/>
  <c r="I940" i="12"/>
  <c r="M940" i="12"/>
  <c r="Q940" i="12"/>
  <c r="U940" i="12"/>
  <c r="G913" i="12"/>
  <c r="G1017" i="12"/>
  <c r="G1123" i="12"/>
  <c r="G1137" i="12"/>
  <c r="G1214" i="12"/>
  <c r="G1230" i="12"/>
  <c r="G1244" i="12"/>
  <c r="G1292" i="12"/>
  <c r="G1315" i="12"/>
  <c r="G1322" i="12"/>
  <c r="R1581" i="12"/>
  <c r="H1653" i="12"/>
  <c r="H1619" i="12"/>
  <c r="H1614" i="12"/>
  <c r="H1606" i="12"/>
  <c r="H1512" i="12"/>
  <c r="H1566" i="12"/>
  <c r="H1544" i="12"/>
  <c r="L874" i="12"/>
  <c r="P874" i="12"/>
  <c r="T874" i="12"/>
  <c r="Q879" i="12"/>
  <c r="U879" i="12"/>
  <c r="I884" i="12"/>
  <c r="M884" i="12"/>
  <c r="Q884" i="12"/>
  <c r="U884" i="12"/>
  <c r="J890" i="12"/>
  <c r="N890" i="12"/>
  <c r="R890" i="12"/>
  <c r="V890" i="12"/>
  <c r="L894" i="12"/>
  <c r="P894" i="12"/>
  <c r="T894" i="12"/>
  <c r="J898" i="12"/>
  <c r="N898" i="12"/>
  <c r="R898" i="12"/>
  <c r="V898" i="12"/>
  <c r="P906" i="12"/>
  <c r="J910" i="12"/>
  <c r="N910" i="12"/>
  <c r="R910" i="12"/>
  <c r="V910" i="12"/>
  <c r="J913" i="12"/>
  <c r="N913" i="12"/>
  <c r="R913" i="12"/>
  <c r="V913" i="12"/>
  <c r="J920" i="12"/>
  <c r="L925" i="12"/>
  <c r="P925" i="12"/>
  <c r="T925" i="12"/>
  <c r="N925" i="12"/>
  <c r="V925" i="12"/>
  <c r="L928" i="12"/>
  <c r="P928" i="12"/>
  <c r="T928" i="12"/>
  <c r="L931" i="12"/>
  <c r="P931" i="12"/>
  <c r="T931" i="12"/>
  <c r="L934" i="12"/>
  <c r="P934" i="12"/>
  <c r="T934" i="12"/>
  <c r="L940" i="12"/>
  <c r="P940" i="12"/>
  <c r="T940" i="12"/>
  <c r="G874" i="12"/>
  <c r="G898" i="12"/>
  <c r="G910" i="12"/>
  <c r="G920" i="12"/>
  <c r="G972" i="12"/>
  <c r="G1013" i="12"/>
  <c r="G1025" i="12"/>
  <c r="G1039" i="12"/>
  <c r="G1183" i="12"/>
  <c r="G1208" i="12"/>
  <c r="G1234" i="12"/>
  <c r="G1258" i="12"/>
  <c r="G1271" i="12"/>
  <c r="G1312" i="12"/>
  <c r="G1330" i="12"/>
  <c r="G1336" i="12"/>
  <c r="G1342" i="12"/>
  <c r="G1349" i="12"/>
  <c r="H1622" i="12"/>
  <c r="H1522" i="12"/>
  <c r="H1629" i="12"/>
  <c r="H1555" i="12"/>
  <c r="H1600" i="12"/>
  <c r="H1590" i="12"/>
  <c r="H1541" i="12"/>
  <c r="H1528" i="12"/>
  <c r="M879" i="12"/>
  <c r="I879" i="12"/>
  <c r="I910" i="12"/>
  <c r="Q910" i="12"/>
  <c r="G879" i="12"/>
  <c r="G894" i="12"/>
  <c r="G906" i="12"/>
  <c r="G925" i="12"/>
  <c r="G931" i="12"/>
  <c r="G937" i="12"/>
  <c r="G993" i="12"/>
  <c r="G1009" i="12"/>
  <c r="G1044" i="12"/>
  <c r="G1050" i="12"/>
  <c r="G1056" i="12"/>
  <c r="G1062" i="12"/>
  <c r="G1116" i="12"/>
  <c r="G1130" i="12"/>
  <c r="G1144" i="12"/>
  <c r="G1218" i="12"/>
  <c r="G1222" i="12"/>
  <c r="G1241" i="12"/>
  <c r="G1300" i="12"/>
  <c r="G1308" i="12"/>
  <c r="G1319" i="12"/>
  <c r="H1551" i="12"/>
  <c r="H1473" i="12"/>
  <c r="H1558" i="12"/>
  <c r="H1644" i="12"/>
  <c r="H1517" i="12"/>
  <c r="H1636" i="12"/>
  <c r="G1183" i="1"/>
  <c r="G1179" i="12"/>
  <c r="G1179" i="1"/>
  <c r="I1179" i="12"/>
  <c r="I1179" i="1"/>
  <c r="G1659" i="12"/>
  <c r="L1659" i="12"/>
  <c r="L1659" i="1"/>
  <c r="K1659" i="1"/>
  <c r="K1659" i="12"/>
  <c r="N1659" i="12"/>
  <c r="N1659" i="1"/>
  <c r="M1659" i="12"/>
  <c r="M1659" i="1"/>
  <c r="N1581" i="1"/>
  <c r="H1636" i="1"/>
  <c r="H909" i="1"/>
  <c r="H909" i="12" s="1"/>
  <c r="G1663" i="12"/>
  <c r="G957" i="12"/>
  <c r="G1175" i="12"/>
  <c r="G960" i="12"/>
  <c r="G986" i="12"/>
  <c r="G1109" i="12"/>
  <c r="Q1672" i="12"/>
  <c r="H1175" i="12"/>
  <c r="J917" i="1"/>
  <c r="N917" i="1"/>
  <c r="V917" i="1"/>
  <c r="H908" i="1"/>
  <c r="H908" i="12" s="1"/>
  <c r="H927" i="1"/>
  <c r="H927" i="12" s="1"/>
  <c r="L1503" i="1"/>
  <c r="K1581" i="1"/>
  <c r="W1360" i="1"/>
  <c r="W1360" i="12"/>
  <c r="K917" i="1"/>
  <c r="O917" i="1"/>
  <c r="S917" i="1"/>
  <c r="H915" i="1"/>
  <c r="H915" i="12" s="1"/>
  <c r="W946" i="1"/>
  <c r="W946" i="12" s="1"/>
  <c r="G943" i="12"/>
  <c r="H954" i="1"/>
  <c r="H954" i="12" s="1"/>
  <c r="W982" i="1"/>
  <c r="W982" i="12" s="1"/>
  <c r="W1065" i="1"/>
  <c r="W1065" i="12" s="1"/>
  <c r="W1269" i="1"/>
  <c r="W1269" i="12" s="1"/>
  <c r="I1170" i="1"/>
  <c r="I1170" i="12"/>
  <c r="R1659" i="12"/>
  <c r="N1503" i="1"/>
  <c r="R917" i="1"/>
  <c r="H953" i="1"/>
  <c r="W1064" i="1"/>
  <c r="W1064" i="12" s="1"/>
  <c r="W1268" i="1"/>
  <c r="W1268" i="12" s="1"/>
  <c r="W1267" i="12" s="1"/>
  <c r="M1503" i="1"/>
  <c r="M1581" i="1"/>
  <c r="L917" i="1"/>
  <c r="P917" i="1"/>
  <c r="T917" i="1"/>
  <c r="H887" i="1"/>
  <c r="H887" i="12" s="1"/>
  <c r="H936" i="1"/>
  <c r="H936" i="12" s="1"/>
  <c r="W948" i="1"/>
  <c r="W948" i="12" s="1"/>
  <c r="W978" i="1"/>
  <c r="W978" i="12" s="1"/>
  <c r="G975" i="12"/>
  <c r="G1155" i="12"/>
  <c r="K1503" i="1"/>
  <c r="W1353" i="12"/>
  <c r="I917" i="1"/>
  <c r="M917" i="1"/>
  <c r="Q917" i="1"/>
  <c r="U917" i="1"/>
  <c r="G917" i="1"/>
  <c r="W949" i="1"/>
  <c r="W949" i="12" s="1"/>
  <c r="W956" i="1"/>
  <c r="W956" i="12" s="1"/>
  <c r="W968" i="1"/>
  <c r="W968" i="12" s="1"/>
  <c r="W985" i="1"/>
  <c r="W985" i="12" s="1"/>
  <c r="G983" i="12"/>
  <c r="W1068" i="1"/>
  <c r="W1068" i="12" s="1"/>
  <c r="G1066" i="12"/>
  <c r="G1151" i="12"/>
  <c r="G1159" i="12"/>
  <c r="G1190" i="12"/>
  <c r="W1273" i="1"/>
  <c r="W1273" i="12" s="1"/>
  <c r="W1356" i="12"/>
  <c r="L1581" i="1"/>
  <c r="P1672" i="12"/>
  <c r="H1641" i="1"/>
  <c r="H1647" i="1"/>
  <c r="H1622" i="1"/>
  <c r="H1610" i="1"/>
  <c r="H1633" i="1"/>
  <c r="H1626" i="1"/>
  <c r="H1644" i="1"/>
  <c r="H1656" i="1"/>
  <c r="H1575" i="1"/>
  <c r="H1512" i="1"/>
  <c r="H1548" i="1"/>
  <c r="H1555" i="1"/>
  <c r="H1544" i="1"/>
  <c r="H1532" i="1"/>
  <c r="H1650" i="1"/>
  <c r="H1590" i="1"/>
  <c r="H1578" i="1"/>
  <c r="H1522" i="1"/>
  <c r="G1203" i="1"/>
  <c r="G1208" i="1"/>
  <c r="G1345" i="1"/>
  <c r="H1572" i="1"/>
  <c r="H1569" i="1"/>
  <c r="H1558" i="1"/>
  <c r="H1629" i="1"/>
  <c r="H1606" i="1"/>
  <c r="H1551" i="1"/>
  <c r="H1566" i="1"/>
  <c r="H1536" i="1"/>
  <c r="H1614" i="1"/>
  <c r="H1500" i="1"/>
  <c r="H1528" i="1"/>
  <c r="H1653" i="1"/>
  <c r="H1619" i="1"/>
  <c r="H1600" i="1"/>
  <c r="H1095" i="1"/>
  <c r="H1095" i="12" s="1"/>
  <c r="H1541" i="1"/>
  <c r="H1563" i="1"/>
  <c r="H1595" i="1"/>
  <c r="H1517" i="1"/>
  <c r="H1097" i="1"/>
  <c r="H1097" i="12" s="1"/>
  <c r="Q816" i="1"/>
  <c r="G1170" i="1"/>
  <c r="W1356" i="1"/>
  <c r="R1581" i="1"/>
  <c r="H516" i="1"/>
  <c r="H520" i="1" s="1"/>
  <c r="J1672" i="1"/>
  <c r="P1672" i="1"/>
  <c r="O1672" i="1"/>
  <c r="I1672" i="1"/>
  <c r="G993" i="1"/>
  <c r="G998" i="1"/>
  <c r="K874" i="1"/>
  <c r="O874" i="1"/>
  <c r="S874" i="1"/>
  <c r="L879" i="1"/>
  <c r="P879" i="1"/>
  <c r="T879" i="1"/>
  <c r="J879" i="1"/>
  <c r="L884" i="1"/>
  <c r="P884" i="1"/>
  <c r="T884" i="1"/>
  <c r="M890" i="1"/>
  <c r="Q890" i="1"/>
  <c r="U890" i="1"/>
  <c r="I910" i="1"/>
  <c r="M910" i="1"/>
  <c r="Q910" i="1"/>
  <c r="U910" i="1"/>
  <c r="K925" i="1"/>
  <c r="O925" i="1"/>
  <c r="S925" i="1"/>
  <c r="K928" i="1"/>
  <c r="O928" i="1"/>
  <c r="S928" i="1"/>
  <c r="K931" i="1"/>
  <c r="O931" i="1"/>
  <c r="S931" i="1"/>
  <c r="K934" i="1"/>
  <c r="O934" i="1"/>
  <c r="S934" i="1"/>
  <c r="K940" i="1"/>
  <c r="O940" i="1"/>
  <c r="S940" i="1"/>
  <c r="G1227" i="1"/>
  <c r="G1244" i="1"/>
  <c r="G1305" i="1"/>
  <c r="G1322" i="1"/>
  <c r="I898" i="1"/>
  <c r="M898" i="1"/>
  <c r="Q898" i="1"/>
  <c r="U898" i="1"/>
  <c r="K937" i="1"/>
  <c r="O937" i="1"/>
  <c r="S937" i="1"/>
  <c r="G934" i="1"/>
  <c r="G1053" i="1"/>
  <c r="G903" i="1"/>
  <c r="G1017" i="1"/>
  <c r="I253" i="1"/>
  <c r="G1059" i="1"/>
  <c r="G1047" i="1"/>
  <c r="G1029" i="1"/>
  <c r="G928" i="1"/>
  <c r="G940" i="1"/>
  <c r="I920" i="1"/>
  <c r="M920" i="1"/>
  <c r="Q920" i="1"/>
  <c r="U920" i="1"/>
  <c r="I913" i="1"/>
  <c r="M913" i="1"/>
  <c r="Q913" i="1"/>
  <c r="U913" i="1"/>
  <c r="K906" i="1"/>
  <c r="O906" i="1"/>
  <c r="S906" i="1"/>
  <c r="K894" i="1"/>
  <c r="S894" i="1"/>
  <c r="G1130" i="1"/>
  <c r="G1144" i="1"/>
  <c r="L874" i="1"/>
  <c r="P874" i="1"/>
  <c r="T874" i="1"/>
  <c r="M879" i="1"/>
  <c r="Q879" i="1"/>
  <c r="U879" i="1"/>
  <c r="I884" i="1"/>
  <c r="M884" i="1"/>
  <c r="Q884" i="1"/>
  <c r="U884" i="1"/>
  <c r="J890" i="1"/>
  <c r="N890" i="1"/>
  <c r="R890" i="1"/>
  <c r="V890" i="1"/>
  <c r="L894" i="1"/>
  <c r="P894" i="1"/>
  <c r="T894" i="1"/>
  <c r="J898" i="1"/>
  <c r="N898" i="1"/>
  <c r="R898" i="1"/>
  <c r="V898" i="1"/>
  <c r="L906" i="1"/>
  <c r="P906" i="1"/>
  <c r="T906" i="1"/>
  <c r="J910" i="1"/>
  <c r="N910" i="1"/>
  <c r="R910" i="1"/>
  <c r="V910" i="1"/>
  <c r="J913" i="1"/>
  <c r="N913" i="1"/>
  <c r="R913" i="1"/>
  <c r="V913" i="1"/>
  <c r="J920" i="1"/>
  <c r="N920" i="1"/>
  <c r="R920" i="1"/>
  <c r="V920" i="1"/>
  <c r="L925" i="1"/>
  <c r="P925" i="1"/>
  <c r="T925" i="1"/>
  <c r="L928" i="1"/>
  <c r="P928" i="1"/>
  <c r="T928" i="1"/>
  <c r="L931" i="1"/>
  <c r="P931" i="1"/>
  <c r="T931" i="1"/>
  <c r="L934" i="1"/>
  <c r="P934" i="1"/>
  <c r="T934" i="1"/>
  <c r="L937" i="1"/>
  <c r="P937" i="1"/>
  <c r="T937" i="1"/>
  <c r="L940" i="1"/>
  <c r="P940" i="1"/>
  <c r="T940" i="1"/>
  <c r="H1473" i="1"/>
  <c r="G1116" i="1"/>
  <c r="O894" i="1"/>
  <c r="G898" i="1"/>
  <c r="G910" i="1"/>
  <c r="G947" i="1"/>
  <c r="G960" i="1"/>
  <c r="G972" i="1"/>
  <c r="G983" i="1"/>
  <c r="G1013" i="1"/>
  <c r="G1025" i="1"/>
  <c r="G1036" i="1"/>
  <c r="G1222" i="1"/>
  <c r="G1234" i="1"/>
  <c r="G1252" i="1"/>
  <c r="G1258" i="1"/>
  <c r="G1264" i="1"/>
  <c r="G1300" i="1"/>
  <c r="G1312" i="1"/>
  <c r="G1330" i="1"/>
  <c r="G1336" i="1"/>
  <c r="G1342" i="1"/>
  <c r="G1349" i="1"/>
  <c r="G1155" i="1"/>
  <c r="W1067" i="1"/>
  <c r="W1067" i="12" s="1"/>
  <c r="G1066" i="1"/>
  <c r="W1272" i="1"/>
  <c r="W1272" i="12" s="1"/>
  <c r="G1271" i="1"/>
  <c r="G1267" i="1" s="1"/>
  <c r="I874" i="1"/>
  <c r="M874" i="1"/>
  <c r="Q874" i="1"/>
  <c r="U874" i="1"/>
  <c r="I879" i="1"/>
  <c r="N879" i="1"/>
  <c r="R879" i="1"/>
  <c r="V879" i="1"/>
  <c r="J884" i="1"/>
  <c r="N884" i="1"/>
  <c r="R884" i="1"/>
  <c r="V884" i="1"/>
  <c r="K890" i="1"/>
  <c r="O890" i="1"/>
  <c r="S890" i="1"/>
  <c r="I890" i="1"/>
  <c r="I894" i="1"/>
  <c r="M894" i="1"/>
  <c r="Q894" i="1"/>
  <c r="U894" i="1"/>
  <c r="K898" i="1"/>
  <c r="O898" i="1"/>
  <c r="S898" i="1"/>
  <c r="I906" i="1"/>
  <c r="M906" i="1"/>
  <c r="Q906" i="1"/>
  <c r="U906" i="1"/>
  <c r="K910" i="1"/>
  <c r="O910" i="1"/>
  <c r="S910" i="1"/>
  <c r="K913" i="1"/>
  <c r="O913" i="1"/>
  <c r="S913" i="1"/>
  <c r="K920" i="1"/>
  <c r="O920" i="1"/>
  <c r="S920" i="1"/>
  <c r="I925" i="1"/>
  <c r="M925" i="1"/>
  <c r="Q925" i="1"/>
  <c r="U925" i="1"/>
  <c r="I928" i="1"/>
  <c r="M928" i="1"/>
  <c r="Q928" i="1"/>
  <c r="U928" i="1"/>
  <c r="I931" i="1"/>
  <c r="M931" i="1"/>
  <c r="Q931" i="1"/>
  <c r="U931" i="1"/>
  <c r="I934" i="1"/>
  <c r="M934" i="1"/>
  <c r="Q934" i="1"/>
  <c r="U934" i="1"/>
  <c r="I937" i="1"/>
  <c r="M937" i="1"/>
  <c r="Q937" i="1"/>
  <c r="U937" i="1"/>
  <c r="I940" i="1"/>
  <c r="M940" i="1"/>
  <c r="Q940" i="1"/>
  <c r="U940" i="1"/>
  <c r="G879" i="1"/>
  <c r="G894" i="1"/>
  <c r="G906" i="1"/>
  <c r="G925" i="1"/>
  <c r="G931" i="1"/>
  <c r="G937" i="1"/>
  <c r="G943" i="1"/>
  <c r="G979" i="1"/>
  <c r="G1009" i="1"/>
  <c r="G1032" i="1"/>
  <c r="G1044" i="1"/>
  <c r="G1050" i="1"/>
  <c r="G1056" i="1"/>
  <c r="W1063" i="1"/>
  <c r="W1063" i="12" s="1"/>
  <c r="G1062" i="1"/>
  <c r="G1109" i="1"/>
  <c r="G1123" i="1"/>
  <c r="G1137" i="1"/>
  <c r="G1151" i="1"/>
  <c r="G1159" i="1"/>
  <c r="G1190" i="1"/>
  <c r="G1218" i="1"/>
  <c r="G1230" i="1"/>
  <c r="G1241" i="1"/>
  <c r="G1296" i="1"/>
  <c r="G1308" i="1"/>
  <c r="G1319" i="1"/>
  <c r="J874" i="1"/>
  <c r="N874" i="1"/>
  <c r="R874" i="1"/>
  <c r="V874" i="1"/>
  <c r="K879" i="1"/>
  <c r="O879" i="1"/>
  <c r="S879" i="1"/>
  <c r="K884" i="1"/>
  <c r="O884" i="1"/>
  <c r="S884" i="1"/>
  <c r="L890" i="1"/>
  <c r="P890" i="1"/>
  <c r="T890" i="1"/>
  <c r="J894" i="1"/>
  <c r="N894" i="1"/>
  <c r="R894" i="1"/>
  <c r="V894" i="1"/>
  <c r="L898" i="1"/>
  <c r="P898" i="1"/>
  <c r="T898" i="1"/>
  <c r="J906" i="1"/>
  <c r="N906" i="1"/>
  <c r="R906" i="1"/>
  <c r="V906" i="1"/>
  <c r="L910" i="1"/>
  <c r="P910" i="1"/>
  <c r="T910" i="1"/>
  <c r="L913" i="1"/>
  <c r="P913" i="1"/>
  <c r="T913" i="1"/>
  <c r="L920" i="1"/>
  <c r="P920" i="1"/>
  <c r="T920" i="1"/>
  <c r="J925" i="1"/>
  <c r="N925" i="1"/>
  <c r="R925" i="1"/>
  <c r="V925" i="1"/>
  <c r="J928" i="1"/>
  <c r="N928" i="1"/>
  <c r="R928" i="1"/>
  <c r="V928" i="1"/>
  <c r="J931" i="1"/>
  <c r="N931" i="1"/>
  <c r="R931" i="1"/>
  <c r="V931" i="1"/>
  <c r="J934" i="1"/>
  <c r="N934" i="1"/>
  <c r="R934" i="1"/>
  <c r="V934" i="1"/>
  <c r="J937" i="1"/>
  <c r="N937" i="1"/>
  <c r="R937" i="1"/>
  <c r="V937" i="1"/>
  <c r="J940" i="1"/>
  <c r="N940" i="1"/>
  <c r="R940" i="1"/>
  <c r="V940" i="1"/>
  <c r="G874" i="1"/>
  <c r="G884" i="1"/>
  <c r="H891" i="1"/>
  <c r="H891" i="12" s="1"/>
  <c r="G890" i="1"/>
  <c r="H914" i="1"/>
  <c r="H914" i="12" s="1"/>
  <c r="G913" i="1"/>
  <c r="G920" i="1"/>
  <c r="G952" i="1"/>
  <c r="G957" i="1"/>
  <c r="G964" i="1"/>
  <c r="G969" i="1"/>
  <c r="G975" i="1"/>
  <c r="G986" i="1"/>
  <c r="G1022" i="1"/>
  <c r="G1039" i="1"/>
  <c r="G1198" i="1"/>
  <c r="G1214" i="1"/>
  <c r="G1237" i="1"/>
  <c r="G1249" i="1"/>
  <c r="G1255" i="1"/>
  <c r="G1261" i="1"/>
  <c r="G1276" i="1"/>
  <c r="G1281" i="1"/>
  <c r="G1286" i="1"/>
  <c r="G1292" i="1"/>
  <c r="G1315" i="1"/>
  <c r="G1327" i="1"/>
  <c r="G1333" i="1"/>
  <c r="G1339" i="1"/>
  <c r="W1353" i="1"/>
  <c r="R1659" i="1"/>
  <c r="Q1503" i="1"/>
  <c r="Q1672" i="1" s="1"/>
  <c r="S1582" i="1"/>
  <c r="S1582" i="12" s="1"/>
  <c r="S1504" i="1"/>
  <c r="S1504" i="12" s="1"/>
  <c r="R1504" i="1"/>
  <c r="R1504" i="12" s="1"/>
  <c r="R1503" i="12" s="1"/>
  <c r="S1660" i="1"/>
  <c r="S1660" i="12" s="1"/>
  <c r="H1094" i="1"/>
  <c r="H1094" i="12" s="1"/>
  <c r="S1505" i="1"/>
  <c r="S1505" i="12" s="1"/>
  <c r="S1661" i="1"/>
  <c r="S1661" i="12" s="1"/>
  <c r="H935" i="1"/>
  <c r="H935" i="12" s="1"/>
  <c r="H941" i="1"/>
  <c r="H941" i="12" s="1"/>
  <c r="H966" i="1"/>
  <c r="H966" i="12" s="1"/>
  <c r="H878" i="1"/>
  <c r="H878" i="12" s="1"/>
  <c r="H880" i="1"/>
  <c r="H880" i="12" s="1"/>
  <c r="H888" i="1"/>
  <c r="H888" i="12" s="1"/>
  <c r="H895" i="1"/>
  <c r="H895" i="12" s="1"/>
  <c r="H900" i="1"/>
  <c r="H900" i="12" s="1"/>
  <c r="H907" i="1"/>
  <c r="H907" i="12" s="1"/>
  <c r="H912" i="1"/>
  <c r="H912" i="12" s="1"/>
  <c r="H918" i="1"/>
  <c r="H918" i="12" s="1"/>
  <c r="H917" i="12" s="1"/>
  <c r="H923" i="1"/>
  <c r="H923" i="12" s="1"/>
  <c r="H930" i="1"/>
  <c r="H930" i="12" s="1"/>
  <c r="H942" i="1"/>
  <c r="H942" i="12" s="1"/>
  <c r="W961" i="1"/>
  <c r="W961" i="12" s="1"/>
  <c r="W973" i="1"/>
  <c r="W973" i="12" s="1"/>
  <c r="H877" i="1"/>
  <c r="H877" i="12" s="1"/>
  <c r="H893" i="1"/>
  <c r="H893" i="12" s="1"/>
  <c r="H899" i="1"/>
  <c r="H899" i="12" s="1"/>
  <c r="H911" i="1"/>
  <c r="H911" i="12" s="1"/>
  <c r="H916" i="1"/>
  <c r="H916" i="12" s="1"/>
  <c r="H929" i="1"/>
  <c r="H929" i="12" s="1"/>
  <c r="H875" i="1"/>
  <c r="H875" i="12" s="1"/>
  <c r="H881" i="1"/>
  <c r="H881" i="12" s="1"/>
  <c r="H896" i="1"/>
  <c r="H896" i="12" s="1"/>
  <c r="H901" i="1"/>
  <c r="H901" i="12" s="1"/>
  <c r="H926" i="1"/>
  <c r="H926" i="12" s="1"/>
  <c r="H932" i="1"/>
  <c r="H932" i="12" s="1"/>
  <c r="H938" i="1"/>
  <c r="H938" i="12" s="1"/>
  <c r="K944" i="1"/>
  <c r="K944" i="12" s="1"/>
  <c r="H883" i="1"/>
  <c r="H883" i="12" s="1"/>
  <c r="H922" i="1"/>
  <c r="H922" i="12" s="1"/>
  <c r="H885" i="1"/>
  <c r="H885" i="12" s="1"/>
  <c r="H876" i="1"/>
  <c r="H876" i="12" s="1"/>
  <c r="H882" i="1"/>
  <c r="H882" i="12" s="1"/>
  <c r="H886" i="1"/>
  <c r="H886" i="12" s="1"/>
  <c r="H892" i="1"/>
  <c r="H892" i="12" s="1"/>
  <c r="H897" i="1"/>
  <c r="H897" i="12" s="1"/>
  <c r="H921" i="1"/>
  <c r="H921" i="12" s="1"/>
  <c r="H933" i="1"/>
  <c r="H933" i="12" s="1"/>
  <c r="H939" i="1"/>
  <c r="H939" i="12" s="1"/>
  <c r="N945" i="1"/>
  <c r="N945" i="12" s="1"/>
  <c r="W958" i="1"/>
  <c r="W958" i="12" s="1"/>
  <c r="H965" i="1"/>
  <c r="H965" i="12" s="1"/>
  <c r="W970" i="1"/>
  <c r="W970" i="12" s="1"/>
  <c r="J1160" i="1"/>
  <c r="J1160" i="12" s="1"/>
  <c r="I1160" i="1"/>
  <c r="I1160" i="12" s="1"/>
  <c r="H1160" i="1"/>
  <c r="H1160" i="12" s="1"/>
  <c r="K1160" i="1"/>
  <c r="K1160" i="12" s="1"/>
  <c r="H1351" i="1"/>
  <c r="H1351" i="12" s="1"/>
  <c r="L945" i="1"/>
  <c r="L945" i="12" s="1"/>
  <c r="H1156" i="1"/>
  <c r="H1156" i="12" s="1"/>
  <c r="J1161" i="1"/>
  <c r="J1161" i="12" s="1"/>
  <c r="I1161" i="1"/>
  <c r="I1161" i="12" s="1"/>
  <c r="H1161" i="1"/>
  <c r="H1161" i="12" s="1"/>
  <c r="K1161" i="1"/>
  <c r="K1161" i="12" s="1"/>
  <c r="H1346" i="1"/>
  <c r="H1346" i="12" s="1"/>
  <c r="M945" i="1"/>
  <c r="M945" i="12" s="1"/>
  <c r="H1098" i="1"/>
  <c r="H1098" i="12" s="1"/>
  <c r="H1162" i="1"/>
  <c r="H1347" i="1"/>
  <c r="H1347" i="12" s="1"/>
  <c r="H1350" i="1"/>
  <c r="H1350" i="12" s="1"/>
  <c r="H1285" i="1"/>
  <c r="H1285" i="12" s="1"/>
  <c r="J1180" i="1"/>
  <c r="J1180" i="12" s="1"/>
  <c r="I1108" i="1"/>
  <c r="I1108" i="12" s="1"/>
  <c r="I1105" i="1"/>
  <c r="I1105" i="12" s="1"/>
  <c r="H1103" i="1"/>
  <c r="H1102" i="1" s="1"/>
  <c r="I1107" i="1"/>
  <c r="I1107" i="12" s="1"/>
  <c r="I1106" i="1"/>
  <c r="I1106" i="12" s="1"/>
  <c r="I1104" i="1"/>
  <c r="I1104" i="12" s="1"/>
  <c r="G979" i="12" l="1"/>
  <c r="H1162" i="12"/>
  <c r="H1159" i="12" s="1"/>
  <c r="H953" i="12"/>
  <c r="H925" i="12"/>
  <c r="G1093" i="12"/>
  <c r="G1372" i="12" s="1"/>
  <c r="G1376" i="12" s="1"/>
  <c r="H1093" i="1"/>
  <c r="H1103" i="12"/>
  <c r="H1102" i="12" s="1"/>
  <c r="H1096" i="12"/>
  <c r="H1093" i="12" s="1"/>
  <c r="H937" i="12"/>
  <c r="H934" i="12"/>
  <c r="H920" i="12"/>
  <c r="H884" i="12"/>
  <c r="H879" i="12"/>
  <c r="S1503" i="12"/>
  <c r="W1271" i="12"/>
  <c r="H931" i="12"/>
  <c r="H910" i="12"/>
  <c r="W1062" i="12"/>
  <c r="H890" i="12"/>
  <c r="H1349" i="12"/>
  <c r="H874" i="12"/>
  <c r="H898" i="12"/>
  <c r="H894" i="12"/>
  <c r="H913" i="12"/>
  <c r="H1345" i="12"/>
  <c r="H928" i="12"/>
  <c r="H940" i="12"/>
  <c r="H906" i="12"/>
  <c r="J1179" i="12"/>
  <c r="J1179" i="1"/>
  <c r="N1672" i="12"/>
  <c r="N1672" i="1"/>
  <c r="W909" i="1"/>
  <c r="W909" i="12" s="1"/>
  <c r="W927" i="1"/>
  <c r="W927" i="12" s="1"/>
  <c r="M1672" i="1"/>
  <c r="W1267" i="1"/>
  <c r="W887" i="1"/>
  <c r="W887" i="12" s="1"/>
  <c r="W947" i="1"/>
  <c r="K1672" i="1"/>
  <c r="L1672" i="1"/>
  <c r="W1500" i="1"/>
  <c r="W915" i="1"/>
  <c r="W915" i="12" s="1"/>
  <c r="G947" i="12"/>
  <c r="K1672" i="12"/>
  <c r="R1672" i="12"/>
  <c r="I1175" i="12"/>
  <c r="M1672" i="12"/>
  <c r="W922" i="1"/>
  <c r="W922" i="12" s="1"/>
  <c r="W896" i="1"/>
  <c r="W896" i="12" s="1"/>
  <c r="W891" i="1"/>
  <c r="W891" i="12" s="1"/>
  <c r="W1066" i="1"/>
  <c r="W1066" i="12"/>
  <c r="L943" i="1"/>
  <c r="L943" i="12"/>
  <c r="W933" i="1"/>
  <c r="W933" i="12" s="1"/>
  <c r="W882" i="1"/>
  <c r="W882" i="12" s="1"/>
  <c r="W883" i="1"/>
  <c r="W883" i="12" s="1"/>
  <c r="W877" i="1"/>
  <c r="W877" i="12" s="1"/>
  <c r="H917" i="1"/>
  <c r="W966" i="1"/>
  <c r="W966" i="12" s="1"/>
  <c r="S1659" i="12"/>
  <c r="W1271" i="1"/>
  <c r="W1351" i="1"/>
  <c r="W1351" i="12" s="1"/>
  <c r="W897" i="1"/>
  <c r="W897" i="12" s="1"/>
  <c r="W876" i="1"/>
  <c r="W876" i="12" s="1"/>
  <c r="K943" i="1"/>
  <c r="K943" i="12"/>
  <c r="W908" i="1"/>
  <c r="W908" i="12" s="1"/>
  <c r="W936" i="1"/>
  <c r="W936" i="12" s="1"/>
  <c r="W912" i="1"/>
  <c r="W912" i="12" s="1"/>
  <c r="W888" i="1"/>
  <c r="W888" i="12" s="1"/>
  <c r="W954" i="1"/>
  <c r="W954" i="12" s="1"/>
  <c r="W914" i="1"/>
  <c r="W914" i="12" s="1"/>
  <c r="W1062" i="1"/>
  <c r="H1155" i="12"/>
  <c r="W947" i="12"/>
  <c r="W1347" i="1"/>
  <c r="W1347" i="12" s="1"/>
  <c r="W939" i="1"/>
  <c r="W939" i="12" s="1"/>
  <c r="W886" i="1"/>
  <c r="W886" i="12" s="1"/>
  <c r="W916" i="1"/>
  <c r="W916" i="12" s="1"/>
  <c r="W923" i="1"/>
  <c r="W923" i="12" s="1"/>
  <c r="W900" i="1"/>
  <c r="W900" i="12" s="1"/>
  <c r="W878" i="1"/>
  <c r="W878" i="12" s="1"/>
  <c r="H934" i="1"/>
  <c r="W1285" i="1"/>
  <c r="W1285" i="12" s="1"/>
  <c r="H925" i="1"/>
  <c r="W881" i="1"/>
  <c r="W881" i="12" s="1"/>
  <c r="W942" i="1"/>
  <c r="W942" i="12" s="1"/>
  <c r="M943" i="1"/>
  <c r="M943" i="12"/>
  <c r="N943" i="1"/>
  <c r="N943" i="12"/>
  <c r="W901" i="1"/>
  <c r="W901" i="12" s="1"/>
  <c r="W893" i="1"/>
  <c r="W893" i="12" s="1"/>
  <c r="W930" i="1"/>
  <c r="W930" i="12" s="1"/>
  <c r="H906" i="1"/>
  <c r="I1097" i="1"/>
  <c r="I1097" i="12" s="1"/>
  <c r="W1473" i="1"/>
  <c r="G952" i="12"/>
  <c r="L1672" i="12"/>
  <c r="I1095" i="1"/>
  <c r="I1095" i="12" s="1"/>
  <c r="H1159" i="1"/>
  <c r="H1345" i="1"/>
  <c r="R816" i="1"/>
  <c r="I1162" i="1"/>
  <c r="I516" i="1"/>
  <c r="I520" i="1" s="1"/>
  <c r="G1372" i="1"/>
  <c r="G1376" i="1" s="1"/>
  <c r="J253" i="1"/>
  <c r="H928" i="1"/>
  <c r="H890" i="1"/>
  <c r="W965" i="1"/>
  <c r="W965" i="12" s="1"/>
  <c r="W932" i="1"/>
  <c r="W932" i="12" s="1"/>
  <c r="H931" i="1"/>
  <c r="H874" i="1"/>
  <c r="W899" i="1"/>
  <c r="W899" i="12" s="1"/>
  <c r="H898" i="1"/>
  <c r="W1350" i="1"/>
  <c r="W1350" i="12" s="1"/>
  <c r="H1349" i="1"/>
  <c r="H879" i="1"/>
  <c r="W941" i="1"/>
  <c r="W941" i="12" s="1"/>
  <c r="H940" i="1"/>
  <c r="W1346" i="1"/>
  <c r="W1346" i="12" s="1"/>
  <c r="W953" i="1"/>
  <c r="W953" i="12" s="1"/>
  <c r="H913" i="1"/>
  <c r="I1156" i="1"/>
  <c r="I1156" i="12" s="1"/>
  <c r="H1155" i="1"/>
  <c r="W921" i="1"/>
  <c r="W921" i="12" s="1"/>
  <c r="H920" i="1"/>
  <c r="W885" i="1"/>
  <c r="W885" i="12" s="1"/>
  <c r="H884" i="1"/>
  <c r="W938" i="1"/>
  <c r="W938" i="12" s="1"/>
  <c r="H937" i="1"/>
  <c r="W911" i="1"/>
  <c r="W911" i="12" s="1"/>
  <c r="H910" i="1"/>
  <c r="W895" i="1"/>
  <c r="W895" i="12" s="1"/>
  <c r="H894" i="1"/>
  <c r="I1094" i="1"/>
  <c r="I1094" i="12" s="1"/>
  <c r="S1659" i="1"/>
  <c r="S1503" i="1"/>
  <c r="R1503" i="1"/>
  <c r="R1672" i="1" s="1"/>
  <c r="T1582" i="1"/>
  <c r="T1582" i="12" s="1"/>
  <c r="T1504" i="1"/>
  <c r="T1504" i="12" s="1"/>
  <c r="S647" i="1"/>
  <c r="T1660" i="1"/>
  <c r="T1660" i="12" s="1"/>
  <c r="S1583" i="1"/>
  <c r="S1583" i="12" s="1"/>
  <c r="S1581" i="12" s="1"/>
  <c r="W875" i="1"/>
  <c r="W875" i="12" s="1"/>
  <c r="T1505" i="1"/>
  <c r="T1505" i="12" s="1"/>
  <c r="T1583" i="1"/>
  <c r="T1583" i="12" s="1"/>
  <c r="T1661" i="1"/>
  <c r="T1661" i="12" s="1"/>
  <c r="W907" i="1"/>
  <c r="W907" i="12" s="1"/>
  <c r="W935" i="1"/>
  <c r="W935" i="12" s="1"/>
  <c r="W892" i="1"/>
  <c r="W892" i="12" s="1"/>
  <c r="W880" i="1"/>
  <c r="W880" i="12" s="1"/>
  <c r="W945" i="1"/>
  <c r="W945" i="12" s="1"/>
  <c r="W944" i="1"/>
  <c r="W944" i="12" s="1"/>
  <c r="W926" i="1"/>
  <c r="W926" i="12" s="1"/>
  <c r="W929" i="1"/>
  <c r="W929" i="12" s="1"/>
  <c r="W918" i="1"/>
  <c r="W918" i="12" s="1"/>
  <c r="W917" i="12" s="1"/>
  <c r="W1161" i="1"/>
  <c r="W1161" i="12" s="1"/>
  <c r="W1160" i="1"/>
  <c r="W1160" i="12" s="1"/>
  <c r="I1098" i="1"/>
  <c r="I1098" i="12" s="1"/>
  <c r="I1096" i="1"/>
  <c r="J1106" i="1"/>
  <c r="J1106" i="12" s="1"/>
  <c r="J1108" i="1"/>
  <c r="J1108" i="12" s="1"/>
  <c r="J1105" i="1"/>
  <c r="J1105" i="12" s="1"/>
  <c r="I1103" i="1"/>
  <c r="J1104" i="1"/>
  <c r="J1104" i="12" s="1"/>
  <c r="J1107" i="1"/>
  <c r="J1107" i="12" s="1"/>
  <c r="G1071" i="1"/>
  <c r="G1071" i="12" s="1"/>
  <c r="G1072" i="1"/>
  <c r="G1072" i="12" s="1"/>
  <c r="G1075" i="1"/>
  <c r="G1075" i="12" s="1"/>
  <c r="G1078" i="1"/>
  <c r="G1078" i="12" s="1"/>
  <c r="G1079" i="1"/>
  <c r="G1079" i="12" s="1"/>
  <c r="G1080" i="1"/>
  <c r="G1080" i="12" s="1"/>
  <c r="G1082" i="1"/>
  <c r="H1153" i="1"/>
  <c r="H1153" i="12" s="1"/>
  <c r="I1153" i="1"/>
  <c r="I1153" i="12" s="1"/>
  <c r="J1153" i="1"/>
  <c r="J1153" i="12" s="1"/>
  <c r="K1153" i="1"/>
  <c r="K1153" i="12" s="1"/>
  <c r="L1153" i="1"/>
  <c r="L1153" i="12" s="1"/>
  <c r="M1153" i="1"/>
  <c r="M1153" i="12" s="1"/>
  <c r="N1153" i="1"/>
  <c r="N1153" i="12" s="1"/>
  <c r="O1153" i="1"/>
  <c r="O1153" i="12" s="1"/>
  <c r="P1153" i="1"/>
  <c r="P1153" i="12" s="1"/>
  <c r="Q1153" i="1"/>
  <c r="Q1153" i="12" s="1"/>
  <c r="R1153" i="1"/>
  <c r="R1153" i="12" s="1"/>
  <c r="S1153" i="1"/>
  <c r="S1153" i="12" s="1"/>
  <c r="T1153" i="1"/>
  <c r="T1153" i="12" s="1"/>
  <c r="U1153" i="1"/>
  <c r="U1153" i="12" s="1"/>
  <c r="V1153" i="1"/>
  <c r="V1153" i="12" s="1"/>
  <c r="I1152" i="1"/>
  <c r="I1152" i="12" s="1"/>
  <c r="J1152" i="1"/>
  <c r="J1152" i="12" s="1"/>
  <c r="K1152" i="1"/>
  <c r="K1152" i="12" s="1"/>
  <c r="L1152" i="1"/>
  <c r="L1152" i="12" s="1"/>
  <c r="M1152" i="1"/>
  <c r="M1152" i="12" s="1"/>
  <c r="N1152" i="1"/>
  <c r="N1152" i="12" s="1"/>
  <c r="O1152" i="1"/>
  <c r="O1152" i="12" s="1"/>
  <c r="P1152" i="1"/>
  <c r="P1152" i="12" s="1"/>
  <c r="Q1152" i="1"/>
  <c r="Q1152" i="12" s="1"/>
  <c r="R1152" i="1"/>
  <c r="R1152" i="12" s="1"/>
  <c r="S1152" i="1"/>
  <c r="S1152" i="12" s="1"/>
  <c r="T1152" i="1"/>
  <c r="T1152" i="12" s="1"/>
  <c r="U1152" i="1"/>
  <c r="U1152" i="12" s="1"/>
  <c r="V1152" i="1"/>
  <c r="V1152" i="12" s="1"/>
  <c r="H1152" i="1"/>
  <c r="H1152" i="12" s="1"/>
  <c r="H996" i="1"/>
  <c r="H996" i="12" s="1"/>
  <c r="I996" i="1"/>
  <c r="I996" i="12" s="1"/>
  <c r="J996" i="1"/>
  <c r="J996" i="12" s="1"/>
  <c r="K996" i="1"/>
  <c r="K996" i="12" s="1"/>
  <c r="L996" i="1"/>
  <c r="L996" i="12" s="1"/>
  <c r="M996" i="1"/>
  <c r="M996" i="12" s="1"/>
  <c r="N996" i="1"/>
  <c r="N996" i="12" s="1"/>
  <c r="O996" i="1"/>
  <c r="O996" i="12" s="1"/>
  <c r="P996" i="1"/>
  <c r="P996" i="12" s="1"/>
  <c r="Q996" i="1"/>
  <c r="Q996" i="12" s="1"/>
  <c r="R996" i="1"/>
  <c r="R996" i="12" s="1"/>
  <c r="S996" i="1"/>
  <c r="S996" i="12" s="1"/>
  <c r="T996" i="1"/>
  <c r="T996" i="12" s="1"/>
  <c r="U996" i="1"/>
  <c r="U996" i="12" s="1"/>
  <c r="V996" i="1"/>
  <c r="V996" i="12" s="1"/>
  <c r="H997" i="1"/>
  <c r="H997" i="12" s="1"/>
  <c r="I997" i="1"/>
  <c r="I997" i="12" s="1"/>
  <c r="J997" i="1"/>
  <c r="J997" i="12" s="1"/>
  <c r="K997" i="1"/>
  <c r="K997" i="12" s="1"/>
  <c r="L997" i="1"/>
  <c r="L997" i="12" s="1"/>
  <c r="M997" i="1"/>
  <c r="M997" i="12" s="1"/>
  <c r="N997" i="1"/>
  <c r="N997" i="12" s="1"/>
  <c r="O997" i="1"/>
  <c r="O997" i="12" s="1"/>
  <c r="P997" i="1"/>
  <c r="P997" i="12" s="1"/>
  <c r="Q997" i="1"/>
  <c r="Q997" i="12" s="1"/>
  <c r="R997" i="1"/>
  <c r="R997" i="12" s="1"/>
  <c r="S997" i="1"/>
  <c r="S997" i="12" s="1"/>
  <c r="T997" i="1"/>
  <c r="T997" i="12" s="1"/>
  <c r="U997" i="1"/>
  <c r="U997" i="12" s="1"/>
  <c r="V997" i="1"/>
  <c r="V997" i="12" s="1"/>
  <c r="H1000" i="1"/>
  <c r="H1000" i="12" s="1"/>
  <c r="I1000" i="1"/>
  <c r="I1000" i="12" s="1"/>
  <c r="J1000" i="1"/>
  <c r="J1000" i="12" s="1"/>
  <c r="K1000" i="1"/>
  <c r="K1000" i="12" s="1"/>
  <c r="L1000" i="1"/>
  <c r="L1000" i="12" s="1"/>
  <c r="M1000" i="1"/>
  <c r="M1000" i="12" s="1"/>
  <c r="N1000" i="1"/>
  <c r="N1000" i="12" s="1"/>
  <c r="O1000" i="1"/>
  <c r="O1000" i="12" s="1"/>
  <c r="P1000" i="1"/>
  <c r="P1000" i="12" s="1"/>
  <c r="Q1000" i="1"/>
  <c r="Q1000" i="12" s="1"/>
  <c r="R1000" i="1"/>
  <c r="R1000" i="12" s="1"/>
  <c r="S1000" i="1"/>
  <c r="S1000" i="12" s="1"/>
  <c r="T1000" i="1"/>
  <c r="T1000" i="12" s="1"/>
  <c r="U1000" i="1"/>
  <c r="U1000" i="12" s="1"/>
  <c r="V1000" i="1"/>
  <c r="V1000" i="12" s="1"/>
  <c r="H1001" i="1"/>
  <c r="H1001" i="12" s="1"/>
  <c r="I1001" i="1"/>
  <c r="I1001" i="12" s="1"/>
  <c r="J1001" i="1"/>
  <c r="J1001" i="12" s="1"/>
  <c r="K1001" i="1"/>
  <c r="K1001" i="12" s="1"/>
  <c r="L1001" i="1"/>
  <c r="L1001" i="12" s="1"/>
  <c r="M1001" i="1"/>
  <c r="M1001" i="12" s="1"/>
  <c r="N1001" i="1"/>
  <c r="N1001" i="12" s="1"/>
  <c r="O1001" i="1"/>
  <c r="O1001" i="12" s="1"/>
  <c r="P1001" i="1"/>
  <c r="P1001" i="12" s="1"/>
  <c r="Q1001" i="1"/>
  <c r="Q1001" i="12" s="1"/>
  <c r="R1001" i="1"/>
  <c r="R1001" i="12" s="1"/>
  <c r="S1001" i="1"/>
  <c r="S1001" i="12" s="1"/>
  <c r="T1001" i="1"/>
  <c r="T1001" i="12" s="1"/>
  <c r="U1001" i="1"/>
  <c r="U1001" i="12" s="1"/>
  <c r="V1001" i="1"/>
  <c r="V1001" i="12" s="1"/>
  <c r="H1002" i="1"/>
  <c r="H1002" i="12" s="1"/>
  <c r="I1002" i="1"/>
  <c r="I1002" i="12" s="1"/>
  <c r="J1002" i="1"/>
  <c r="J1002" i="12" s="1"/>
  <c r="K1002" i="1"/>
  <c r="K1002" i="12" s="1"/>
  <c r="L1002" i="1"/>
  <c r="L1002" i="12" s="1"/>
  <c r="M1002" i="1"/>
  <c r="M1002" i="12" s="1"/>
  <c r="N1002" i="1"/>
  <c r="N1002" i="12" s="1"/>
  <c r="O1002" i="1"/>
  <c r="O1002" i="12" s="1"/>
  <c r="P1002" i="1"/>
  <c r="P1002" i="12" s="1"/>
  <c r="Q1002" i="1"/>
  <c r="Q1002" i="12" s="1"/>
  <c r="R1002" i="1"/>
  <c r="R1002" i="12" s="1"/>
  <c r="S1002" i="1"/>
  <c r="S1002" i="12" s="1"/>
  <c r="T1002" i="1"/>
  <c r="T1002" i="12" s="1"/>
  <c r="U1002" i="1"/>
  <c r="U1002" i="12" s="1"/>
  <c r="V1002" i="1"/>
  <c r="V1002" i="12" s="1"/>
  <c r="H1010" i="1"/>
  <c r="H1010" i="12" s="1"/>
  <c r="I1010" i="1"/>
  <c r="I1010" i="12" s="1"/>
  <c r="J1010" i="1"/>
  <c r="J1010" i="12" s="1"/>
  <c r="K1010" i="1"/>
  <c r="K1010" i="12" s="1"/>
  <c r="L1010" i="1"/>
  <c r="L1010" i="12" s="1"/>
  <c r="M1010" i="1"/>
  <c r="M1010" i="12" s="1"/>
  <c r="N1010" i="1"/>
  <c r="N1010" i="12" s="1"/>
  <c r="O1010" i="1"/>
  <c r="O1010" i="12" s="1"/>
  <c r="P1010" i="1"/>
  <c r="P1010" i="12" s="1"/>
  <c r="Q1010" i="1"/>
  <c r="Q1010" i="12" s="1"/>
  <c r="R1010" i="1"/>
  <c r="R1010" i="12" s="1"/>
  <c r="S1010" i="1"/>
  <c r="S1010" i="12" s="1"/>
  <c r="T1010" i="1"/>
  <c r="T1010" i="12" s="1"/>
  <c r="U1010" i="1"/>
  <c r="U1010" i="12" s="1"/>
  <c r="V1010" i="1"/>
  <c r="V1010" i="12" s="1"/>
  <c r="H1012" i="1"/>
  <c r="H1012" i="12" s="1"/>
  <c r="I1012" i="1"/>
  <c r="I1012" i="12" s="1"/>
  <c r="J1012" i="1"/>
  <c r="J1012" i="12" s="1"/>
  <c r="K1012" i="1"/>
  <c r="K1012" i="12" s="1"/>
  <c r="L1012" i="1"/>
  <c r="L1012" i="12" s="1"/>
  <c r="M1012" i="1"/>
  <c r="M1012" i="12" s="1"/>
  <c r="N1012" i="1"/>
  <c r="N1012" i="12" s="1"/>
  <c r="O1012" i="1"/>
  <c r="O1012" i="12" s="1"/>
  <c r="P1012" i="1"/>
  <c r="P1012" i="12" s="1"/>
  <c r="Q1012" i="1"/>
  <c r="Q1012" i="12" s="1"/>
  <c r="R1012" i="1"/>
  <c r="R1012" i="12" s="1"/>
  <c r="S1012" i="1"/>
  <c r="S1012" i="12" s="1"/>
  <c r="T1012" i="1"/>
  <c r="T1012" i="12" s="1"/>
  <c r="U1012" i="1"/>
  <c r="U1012" i="12" s="1"/>
  <c r="V1012" i="1"/>
  <c r="V1012"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5" i="1"/>
  <c r="H1015" i="12" s="1"/>
  <c r="I1015" i="1"/>
  <c r="I1015" i="12" s="1"/>
  <c r="J1015" i="1"/>
  <c r="J1015" i="12" s="1"/>
  <c r="K1015" i="1"/>
  <c r="K1015" i="12" s="1"/>
  <c r="L1015" i="1"/>
  <c r="L1015" i="12" s="1"/>
  <c r="M1015" i="1"/>
  <c r="M1015" i="12" s="1"/>
  <c r="N1015" i="1"/>
  <c r="N1015" i="12" s="1"/>
  <c r="O1015" i="1"/>
  <c r="O1015" i="12" s="1"/>
  <c r="P1015" i="1"/>
  <c r="P1015" i="12" s="1"/>
  <c r="Q1015" i="1"/>
  <c r="Q1015" i="12" s="1"/>
  <c r="R1015" i="1"/>
  <c r="R1015" i="12" s="1"/>
  <c r="S1015" i="1"/>
  <c r="S1015" i="12" s="1"/>
  <c r="T1015" i="1"/>
  <c r="T1015" i="12" s="1"/>
  <c r="U1015" i="1"/>
  <c r="U1015" i="12" s="1"/>
  <c r="V1015" i="1"/>
  <c r="V1015" i="12" s="1"/>
  <c r="H1019" i="1"/>
  <c r="H1019" i="12" s="1"/>
  <c r="I1019" i="1"/>
  <c r="I1019" i="12" s="1"/>
  <c r="J1019" i="1"/>
  <c r="J1019" i="12" s="1"/>
  <c r="K1019" i="1"/>
  <c r="K1019" i="12" s="1"/>
  <c r="L1019" i="1"/>
  <c r="L1019" i="12" s="1"/>
  <c r="M1019" i="1"/>
  <c r="M1019" i="12" s="1"/>
  <c r="N1019" i="1"/>
  <c r="N1019" i="12" s="1"/>
  <c r="O1019" i="1"/>
  <c r="O1019" i="12" s="1"/>
  <c r="P1019" i="1"/>
  <c r="P1019" i="12" s="1"/>
  <c r="Q1019" i="1"/>
  <c r="Q1019" i="12" s="1"/>
  <c r="R1019" i="1"/>
  <c r="R1019" i="12" s="1"/>
  <c r="S1019" i="1"/>
  <c r="S1019" i="12" s="1"/>
  <c r="T1019" i="1"/>
  <c r="T1019" i="12" s="1"/>
  <c r="U1019" i="1"/>
  <c r="U1019" i="12" s="1"/>
  <c r="V1019" i="1"/>
  <c r="V1019" i="12" s="1"/>
  <c r="H1020" i="1"/>
  <c r="H1020" i="12" s="1"/>
  <c r="I1020" i="1"/>
  <c r="I1020" i="12" s="1"/>
  <c r="J1020" i="1"/>
  <c r="J1020" i="12" s="1"/>
  <c r="K1020" i="1"/>
  <c r="K1020" i="12" s="1"/>
  <c r="L1020" i="1"/>
  <c r="L1020" i="12" s="1"/>
  <c r="M1020" i="1"/>
  <c r="M1020" i="12" s="1"/>
  <c r="N1020" i="1"/>
  <c r="N1020" i="12" s="1"/>
  <c r="O1020" i="1"/>
  <c r="O1020" i="12" s="1"/>
  <c r="P1020" i="1"/>
  <c r="P1020" i="12" s="1"/>
  <c r="Q1020" i="1"/>
  <c r="Q1020" i="12" s="1"/>
  <c r="R1020" i="1"/>
  <c r="R1020" i="12" s="1"/>
  <c r="S1020" i="1"/>
  <c r="S1020" i="12" s="1"/>
  <c r="T1020" i="1"/>
  <c r="T1020" i="12" s="1"/>
  <c r="U1020" i="1"/>
  <c r="U1020" i="12" s="1"/>
  <c r="V1020" i="1"/>
  <c r="V1020" i="12" s="1"/>
  <c r="H1023" i="1"/>
  <c r="H1023" i="12" s="1"/>
  <c r="I1023" i="1"/>
  <c r="I1023" i="12" s="1"/>
  <c r="J1023" i="1"/>
  <c r="J1023" i="12" s="1"/>
  <c r="K1023" i="1"/>
  <c r="K1023" i="12" s="1"/>
  <c r="L1023" i="1"/>
  <c r="L1023" i="12" s="1"/>
  <c r="M1023" i="1"/>
  <c r="M1023" i="12" s="1"/>
  <c r="N1023" i="1"/>
  <c r="N1023" i="12" s="1"/>
  <c r="O1023" i="1"/>
  <c r="O1023" i="12" s="1"/>
  <c r="P1023" i="1"/>
  <c r="P1023" i="12" s="1"/>
  <c r="Q1023" i="1"/>
  <c r="Q1023" i="12" s="1"/>
  <c r="R1023" i="1"/>
  <c r="R1023" i="12" s="1"/>
  <c r="S1023" i="1"/>
  <c r="S1023" i="12" s="1"/>
  <c r="T1023" i="1"/>
  <c r="T1023" i="12" s="1"/>
  <c r="U1023" i="1"/>
  <c r="U1023" i="12" s="1"/>
  <c r="V1023" i="1"/>
  <c r="V1023" i="12" s="1"/>
  <c r="H1026" i="1"/>
  <c r="H1026" i="12" s="1"/>
  <c r="I1026" i="1"/>
  <c r="I1026" i="12" s="1"/>
  <c r="J1026" i="1"/>
  <c r="J1026" i="12" s="1"/>
  <c r="K1026" i="1"/>
  <c r="K1026" i="12" s="1"/>
  <c r="L1026" i="1"/>
  <c r="L1026" i="12" s="1"/>
  <c r="M1026" i="1"/>
  <c r="M1026" i="12" s="1"/>
  <c r="N1026" i="1"/>
  <c r="N1026" i="12" s="1"/>
  <c r="O1026" i="1"/>
  <c r="O1026" i="12" s="1"/>
  <c r="P1026" i="1"/>
  <c r="P1026" i="12" s="1"/>
  <c r="Q1026" i="1"/>
  <c r="Q1026" i="12" s="1"/>
  <c r="R1026" i="1"/>
  <c r="R1026" i="12" s="1"/>
  <c r="S1026" i="1"/>
  <c r="S1026" i="12" s="1"/>
  <c r="T1026" i="1"/>
  <c r="T1026" i="12" s="1"/>
  <c r="U1026" i="1"/>
  <c r="U1026" i="12" s="1"/>
  <c r="V1026" i="1"/>
  <c r="V1026" i="12" s="1"/>
  <c r="H1028" i="1"/>
  <c r="H1028" i="12" s="1"/>
  <c r="I1028" i="1"/>
  <c r="I1028" i="12" s="1"/>
  <c r="J1028" i="1"/>
  <c r="J1028" i="12" s="1"/>
  <c r="K1028" i="1"/>
  <c r="K1028" i="12" s="1"/>
  <c r="L1028" i="1"/>
  <c r="L1028" i="12" s="1"/>
  <c r="M1028" i="1"/>
  <c r="M1028" i="12" s="1"/>
  <c r="N1028" i="1"/>
  <c r="N1028" i="12" s="1"/>
  <c r="O1028" i="1"/>
  <c r="O1028" i="12" s="1"/>
  <c r="P1028" i="1"/>
  <c r="P1028" i="12" s="1"/>
  <c r="Q1028" i="1"/>
  <c r="Q1028" i="12" s="1"/>
  <c r="R1028" i="1"/>
  <c r="R1028" i="12" s="1"/>
  <c r="S1028" i="1"/>
  <c r="S1028" i="12" s="1"/>
  <c r="T1028" i="1"/>
  <c r="T1028" i="12" s="1"/>
  <c r="U1028" i="1"/>
  <c r="U1028" i="12" s="1"/>
  <c r="V1028" i="1"/>
  <c r="V1028"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3" i="1"/>
  <c r="H1033" i="12" s="1"/>
  <c r="I1033" i="1"/>
  <c r="I1033" i="12" s="1"/>
  <c r="J1033" i="1"/>
  <c r="J1033" i="12" s="1"/>
  <c r="K1033" i="1"/>
  <c r="K1033" i="12" s="1"/>
  <c r="L1033" i="1"/>
  <c r="L1033" i="12" s="1"/>
  <c r="M1033" i="1"/>
  <c r="M1033" i="12" s="1"/>
  <c r="N1033" i="1"/>
  <c r="N1033" i="12" s="1"/>
  <c r="O1033" i="1"/>
  <c r="O1033" i="12" s="1"/>
  <c r="P1033" i="1"/>
  <c r="P1033" i="12" s="1"/>
  <c r="Q1033" i="1"/>
  <c r="Q1033" i="12" s="1"/>
  <c r="R1033" i="1"/>
  <c r="R1033" i="12" s="1"/>
  <c r="S1033" i="1"/>
  <c r="S1033" i="12" s="1"/>
  <c r="T1033" i="1"/>
  <c r="T1033" i="12" s="1"/>
  <c r="U1033" i="1"/>
  <c r="U1033" i="12" s="1"/>
  <c r="V1033" i="1"/>
  <c r="V1033" i="12" s="1"/>
  <c r="H1034" i="1"/>
  <c r="H1034" i="12" s="1"/>
  <c r="I1034" i="1"/>
  <c r="I1034" i="12" s="1"/>
  <c r="J1034" i="1"/>
  <c r="J1034" i="12" s="1"/>
  <c r="K1034" i="1"/>
  <c r="K1034" i="12" s="1"/>
  <c r="L1034" i="1"/>
  <c r="L1034" i="12" s="1"/>
  <c r="M1034" i="1"/>
  <c r="M1034" i="12" s="1"/>
  <c r="N1034" i="1"/>
  <c r="N1034" i="12" s="1"/>
  <c r="O1034" i="1"/>
  <c r="O1034" i="12" s="1"/>
  <c r="P1034" i="1"/>
  <c r="P1034" i="12" s="1"/>
  <c r="Q1034" i="1"/>
  <c r="Q1034" i="12" s="1"/>
  <c r="R1034" i="1"/>
  <c r="R1034" i="12" s="1"/>
  <c r="S1034" i="1"/>
  <c r="S1034" i="12" s="1"/>
  <c r="T1034" i="1"/>
  <c r="T1034" i="12" s="1"/>
  <c r="U1034" i="1"/>
  <c r="U1034" i="12" s="1"/>
  <c r="V1034" i="1"/>
  <c r="V1034" i="12" s="1"/>
  <c r="H1037" i="1"/>
  <c r="H1037" i="12" s="1"/>
  <c r="I1037" i="1"/>
  <c r="I1037" i="12" s="1"/>
  <c r="J1037" i="1"/>
  <c r="J1037" i="12" s="1"/>
  <c r="K1037" i="1"/>
  <c r="K1037" i="12" s="1"/>
  <c r="L1037" i="1"/>
  <c r="L1037" i="12" s="1"/>
  <c r="M1037" i="1"/>
  <c r="M1037" i="12" s="1"/>
  <c r="N1037" i="1"/>
  <c r="N1037" i="12" s="1"/>
  <c r="O1037" i="1"/>
  <c r="O1037" i="12" s="1"/>
  <c r="P1037" i="1"/>
  <c r="P1037" i="12" s="1"/>
  <c r="Q1037" i="1"/>
  <c r="Q1037" i="12" s="1"/>
  <c r="R1037" i="1"/>
  <c r="R1037" i="12" s="1"/>
  <c r="S1037" i="1"/>
  <c r="S1037" i="12" s="1"/>
  <c r="T1037" i="1"/>
  <c r="T1037" i="12" s="1"/>
  <c r="U1037" i="1"/>
  <c r="U1037" i="12" s="1"/>
  <c r="V1037" i="1"/>
  <c r="V1037" i="12" s="1"/>
  <c r="H1040" i="1"/>
  <c r="H1040" i="12" s="1"/>
  <c r="I1040" i="1"/>
  <c r="I1040" i="12" s="1"/>
  <c r="J1040" i="1"/>
  <c r="J1040" i="12" s="1"/>
  <c r="K1040" i="1"/>
  <c r="K1040" i="12" s="1"/>
  <c r="L1040" i="1"/>
  <c r="L1040" i="12" s="1"/>
  <c r="M1040" i="1"/>
  <c r="M1040" i="12" s="1"/>
  <c r="N1040" i="1"/>
  <c r="N1040" i="12" s="1"/>
  <c r="O1040" i="1"/>
  <c r="O1040" i="12" s="1"/>
  <c r="P1040" i="1"/>
  <c r="P1040" i="12" s="1"/>
  <c r="Q1040" i="1"/>
  <c r="Q1040" i="12" s="1"/>
  <c r="R1040" i="1"/>
  <c r="R1040" i="12" s="1"/>
  <c r="S1040" i="1"/>
  <c r="S1040" i="12" s="1"/>
  <c r="T1040" i="1"/>
  <c r="T1040" i="12" s="1"/>
  <c r="U1040" i="1"/>
  <c r="U1040" i="12" s="1"/>
  <c r="V1040" i="1"/>
  <c r="V1040" i="12" s="1"/>
  <c r="H1041" i="1"/>
  <c r="H1041" i="12" s="1"/>
  <c r="I1041" i="1"/>
  <c r="I1041" i="12" s="1"/>
  <c r="J1041" i="1"/>
  <c r="J1041" i="12" s="1"/>
  <c r="K1041" i="1"/>
  <c r="K1041" i="12" s="1"/>
  <c r="L1041" i="1"/>
  <c r="L1041" i="12" s="1"/>
  <c r="M1041" i="1"/>
  <c r="M1041" i="12" s="1"/>
  <c r="N1041" i="1"/>
  <c r="N1041" i="12" s="1"/>
  <c r="O1041" i="1"/>
  <c r="O1041" i="12" s="1"/>
  <c r="P1041" i="1"/>
  <c r="P1041" i="12" s="1"/>
  <c r="Q1041" i="1"/>
  <c r="Q1041" i="12" s="1"/>
  <c r="R1041" i="1"/>
  <c r="R1041" i="12" s="1"/>
  <c r="S1041" i="1"/>
  <c r="S1041" i="12" s="1"/>
  <c r="T1041" i="1"/>
  <c r="T1041" i="12" s="1"/>
  <c r="U1041" i="1"/>
  <c r="U1041" i="12" s="1"/>
  <c r="V1041" i="1"/>
  <c r="V1041" i="12" s="1"/>
  <c r="H1045" i="1"/>
  <c r="H1045" i="12" s="1"/>
  <c r="I1045" i="1"/>
  <c r="I1045" i="12" s="1"/>
  <c r="J1045" i="1"/>
  <c r="J1045" i="12" s="1"/>
  <c r="K1045" i="1"/>
  <c r="K1045" i="12" s="1"/>
  <c r="L1045" i="1"/>
  <c r="L1045" i="12" s="1"/>
  <c r="M1045" i="1"/>
  <c r="M1045" i="12" s="1"/>
  <c r="N1045" i="1"/>
  <c r="N1045" i="12" s="1"/>
  <c r="O1045" i="1"/>
  <c r="O1045" i="12" s="1"/>
  <c r="P1045" i="1"/>
  <c r="P1045" i="12" s="1"/>
  <c r="Q1045" i="1"/>
  <c r="Q1045" i="12" s="1"/>
  <c r="R1045" i="1"/>
  <c r="R1045" i="12" s="1"/>
  <c r="S1045" i="1"/>
  <c r="S1045" i="12" s="1"/>
  <c r="T1045" i="1"/>
  <c r="T1045" i="12" s="1"/>
  <c r="U1045" i="1"/>
  <c r="U1045" i="12" s="1"/>
  <c r="V1045" i="1"/>
  <c r="V1045" i="12" s="1"/>
  <c r="H1048" i="1"/>
  <c r="H1048" i="12" s="1"/>
  <c r="I1048" i="1"/>
  <c r="I1048" i="12" s="1"/>
  <c r="J1048" i="1"/>
  <c r="J1048" i="12" s="1"/>
  <c r="K1048" i="1"/>
  <c r="K1048" i="12" s="1"/>
  <c r="L1048" i="1"/>
  <c r="L1048" i="12" s="1"/>
  <c r="M1048" i="1"/>
  <c r="M1048" i="12" s="1"/>
  <c r="N1048" i="1"/>
  <c r="N1048" i="12" s="1"/>
  <c r="O1048" i="1"/>
  <c r="O1048" i="12" s="1"/>
  <c r="P1048" i="1"/>
  <c r="P1048" i="12" s="1"/>
  <c r="Q1048" i="1"/>
  <c r="Q1048" i="12" s="1"/>
  <c r="R1048" i="1"/>
  <c r="R1048" i="12" s="1"/>
  <c r="S1048" i="1"/>
  <c r="S1048" i="12" s="1"/>
  <c r="T1048" i="1"/>
  <c r="T1048" i="12" s="1"/>
  <c r="U1048" i="1"/>
  <c r="U1048" i="12" s="1"/>
  <c r="V1048" i="1"/>
  <c r="V1048" i="12" s="1"/>
  <c r="H1052" i="1"/>
  <c r="H1052" i="12" s="1"/>
  <c r="I1052" i="1"/>
  <c r="I1052" i="12" s="1"/>
  <c r="J1052" i="1"/>
  <c r="J1052" i="12" s="1"/>
  <c r="K1052" i="1"/>
  <c r="K1052" i="12" s="1"/>
  <c r="L1052" i="1"/>
  <c r="L1052" i="12" s="1"/>
  <c r="M1052" i="1"/>
  <c r="M1052" i="12" s="1"/>
  <c r="N1052" i="1"/>
  <c r="N1052" i="12" s="1"/>
  <c r="O1052" i="1"/>
  <c r="O1052" i="12" s="1"/>
  <c r="P1052" i="1"/>
  <c r="P1052" i="12" s="1"/>
  <c r="Q1052" i="1"/>
  <c r="Q1052" i="12" s="1"/>
  <c r="R1052" i="1"/>
  <c r="R1052" i="12" s="1"/>
  <c r="S1052" i="1"/>
  <c r="S1052" i="12" s="1"/>
  <c r="T1052" i="1"/>
  <c r="T1052" i="12" s="1"/>
  <c r="U1052" i="1"/>
  <c r="U1052" i="12" s="1"/>
  <c r="V1052" i="1"/>
  <c r="V1052" i="12" s="1"/>
  <c r="H1054" i="1"/>
  <c r="H1054" i="12" s="1"/>
  <c r="I1054" i="1"/>
  <c r="I1054" i="12" s="1"/>
  <c r="J1054" i="1"/>
  <c r="J1054" i="12" s="1"/>
  <c r="K1054" i="1"/>
  <c r="K1054" i="12" s="1"/>
  <c r="L1054" i="1"/>
  <c r="L1054" i="12" s="1"/>
  <c r="M1054" i="1"/>
  <c r="M1054" i="12" s="1"/>
  <c r="N1054" i="1"/>
  <c r="N1054" i="12" s="1"/>
  <c r="O1054" i="1"/>
  <c r="O1054" i="12" s="1"/>
  <c r="P1054" i="1"/>
  <c r="P1054" i="12" s="1"/>
  <c r="Q1054" i="1"/>
  <c r="Q1054" i="12" s="1"/>
  <c r="R1054" i="1"/>
  <c r="R1054" i="12" s="1"/>
  <c r="S1054" i="1"/>
  <c r="S1054" i="12" s="1"/>
  <c r="T1054" i="1"/>
  <c r="T1054" i="12" s="1"/>
  <c r="U1054" i="1"/>
  <c r="U1054" i="12" s="1"/>
  <c r="V1054" i="1"/>
  <c r="V1054" i="12" s="1"/>
  <c r="H1058" i="1"/>
  <c r="H1058" i="12" s="1"/>
  <c r="I1058" i="1"/>
  <c r="I1058" i="12" s="1"/>
  <c r="J1058" i="1"/>
  <c r="J1058" i="12" s="1"/>
  <c r="K1058" i="1"/>
  <c r="K1058" i="12" s="1"/>
  <c r="L1058" i="1"/>
  <c r="L1058" i="12" s="1"/>
  <c r="M1058" i="1"/>
  <c r="M1058" i="12" s="1"/>
  <c r="N1058" i="1"/>
  <c r="N1058" i="12" s="1"/>
  <c r="O1058" i="1"/>
  <c r="O1058" i="12" s="1"/>
  <c r="P1058" i="1"/>
  <c r="P1058" i="12" s="1"/>
  <c r="Q1058" i="1"/>
  <c r="Q1058" i="12" s="1"/>
  <c r="R1058" i="1"/>
  <c r="R1058" i="12" s="1"/>
  <c r="S1058" i="1"/>
  <c r="S1058" i="12" s="1"/>
  <c r="T1058" i="1"/>
  <c r="T1058" i="12" s="1"/>
  <c r="U1058" i="1"/>
  <c r="U1058" i="12" s="1"/>
  <c r="V1058" i="1"/>
  <c r="V1058" i="12" s="1"/>
  <c r="H1060" i="1"/>
  <c r="H1060" i="12" s="1"/>
  <c r="I1060" i="1"/>
  <c r="I1060" i="12" s="1"/>
  <c r="J1060" i="1"/>
  <c r="J1060" i="12" s="1"/>
  <c r="K1060" i="1"/>
  <c r="K1060" i="12" s="1"/>
  <c r="L1060" i="1"/>
  <c r="L1060" i="12" s="1"/>
  <c r="M1060" i="1"/>
  <c r="M1060" i="12" s="1"/>
  <c r="N1060" i="1"/>
  <c r="N1060" i="12" s="1"/>
  <c r="O1060" i="1"/>
  <c r="O1060" i="12" s="1"/>
  <c r="P1060" i="1"/>
  <c r="P1060" i="12" s="1"/>
  <c r="Q1060" i="1"/>
  <c r="Q1060" i="12" s="1"/>
  <c r="R1060" i="1"/>
  <c r="R1060" i="12" s="1"/>
  <c r="S1060" i="1"/>
  <c r="S1060" i="12" s="1"/>
  <c r="T1060" i="1"/>
  <c r="T1060" i="12" s="1"/>
  <c r="U1060" i="1"/>
  <c r="U1060" i="12" s="1"/>
  <c r="V1060" i="1"/>
  <c r="V1060" i="12" s="1"/>
  <c r="H1061" i="1"/>
  <c r="H1061" i="12" s="1"/>
  <c r="I1061" i="1"/>
  <c r="I1061" i="12" s="1"/>
  <c r="J1061" i="1"/>
  <c r="J1061" i="12" s="1"/>
  <c r="K1061" i="1"/>
  <c r="K1061" i="12" s="1"/>
  <c r="L1061" i="1"/>
  <c r="L1061" i="12" s="1"/>
  <c r="M1061" i="1"/>
  <c r="M1061" i="12" s="1"/>
  <c r="N1061" i="1"/>
  <c r="N1061" i="12" s="1"/>
  <c r="O1061" i="1"/>
  <c r="O1061" i="12" s="1"/>
  <c r="P1061" i="1"/>
  <c r="P1061" i="12" s="1"/>
  <c r="Q1061" i="1"/>
  <c r="Q1061" i="12" s="1"/>
  <c r="R1061" i="1"/>
  <c r="R1061" i="12" s="1"/>
  <c r="S1061" i="1"/>
  <c r="S1061" i="12" s="1"/>
  <c r="T1061" i="1"/>
  <c r="T1061" i="12" s="1"/>
  <c r="U1061" i="1"/>
  <c r="U1061" i="12" s="1"/>
  <c r="V1061" i="1"/>
  <c r="V1061" i="12" s="1"/>
  <c r="H1072" i="1"/>
  <c r="H1072" i="12" s="1"/>
  <c r="I1072" i="1"/>
  <c r="I1072" i="12" s="1"/>
  <c r="J1072" i="1"/>
  <c r="J1072" i="12" s="1"/>
  <c r="K1072" i="1"/>
  <c r="K1072" i="12" s="1"/>
  <c r="L1072" i="1"/>
  <c r="L1072" i="12" s="1"/>
  <c r="M1072" i="1"/>
  <c r="M1072" i="12" s="1"/>
  <c r="N1072" i="1"/>
  <c r="N1072" i="12" s="1"/>
  <c r="O1072" i="1"/>
  <c r="O1072" i="12" s="1"/>
  <c r="P1072" i="1"/>
  <c r="P1072" i="12" s="1"/>
  <c r="Q1072" i="1"/>
  <c r="Q1072" i="12" s="1"/>
  <c r="R1072" i="1"/>
  <c r="R1072" i="12" s="1"/>
  <c r="S1072" i="1"/>
  <c r="S1072" i="12" s="1"/>
  <c r="T1072" i="1"/>
  <c r="T1072" i="12" s="1"/>
  <c r="U1072" i="1"/>
  <c r="U1072" i="12" s="1"/>
  <c r="V1072" i="1"/>
  <c r="V1072" i="12" s="1"/>
  <c r="H1074" i="1"/>
  <c r="H1074" i="12" s="1"/>
  <c r="I1074" i="1"/>
  <c r="I1074" i="12" s="1"/>
  <c r="J1074" i="1"/>
  <c r="J1074" i="12" s="1"/>
  <c r="K1074" i="1"/>
  <c r="K1074" i="12" s="1"/>
  <c r="L1074" i="1"/>
  <c r="L1074" i="12" s="1"/>
  <c r="M1074" i="1"/>
  <c r="M1074" i="12" s="1"/>
  <c r="N1074" i="1"/>
  <c r="N1074" i="12" s="1"/>
  <c r="O1074" i="1"/>
  <c r="O1074" i="12" s="1"/>
  <c r="P1074" i="1"/>
  <c r="P1074" i="12" s="1"/>
  <c r="Q1074" i="1"/>
  <c r="Q1074" i="12" s="1"/>
  <c r="R1074" i="1"/>
  <c r="R1074" i="12" s="1"/>
  <c r="S1074" i="1"/>
  <c r="S1074" i="12" s="1"/>
  <c r="T1074" i="1"/>
  <c r="T1074" i="12" s="1"/>
  <c r="U1074" i="1"/>
  <c r="U1074" i="12" s="1"/>
  <c r="V1074" i="1"/>
  <c r="V1074" i="12" s="1"/>
  <c r="H1075" i="1"/>
  <c r="H1075" i="12" s="1"/>
  <c r="I1075" i="1"/>
  <c r="I1075" i="12" s="1"/>
  <c r="J1075" i="1"/>
  <c r="J1075" i="12" s="1"/>
  <c r="K1075" i="1"/>
  <c r="K1075" i="12" s="1"/>
  <c r="L1075" i="1"/>
  <c r="L1075" i="12" s="1"/>
  <c r="M1075" i="1"/>
  <c r="M1075" i="12" s="1"/>
  <c r="N1075" i="1"/>
  <c r="N1075" i="12" s="1"/>
  <c r="O1075" i="1"/>
  <c r="O1075" i="12" s="1"/>
  <c r="P1075" i="1"/>
  <c r="P1075" i="12" s="1"/>
  <c r="Q1075" i="1"/>
  <c r="Q1075" i="12" s="1"/>
  <c r="R1075" i="1"/>
  <c r="R1075" i="12" s="1"/>
  <c r="S1075" i="1"/>
  <c r="S1075" i="12" s="1"/>
  <c r="T1075" i="1"/>
  <c r="T1075" i="12" s="1"/>
  <c r="U1075" i="1"/>
  <c r="U1075" i="12" s="1"/>
  <c r="V1075" i="1"/>
  <c r="V1075" i="12" s="1"/>
  <c r="I994" i="1"/>
  <c r="I994" i="12" s="1"/>
  <c r="J994" i="1"/>
  <c r="J994" i="12" s="1"/>
  <c r="K994" i="1"/>
  <c r="K994" i="12" s="1"/>
  <c r="L994" i="1"/>
  <c r="L994" i="12" s="1"/>
  <c r="M994" i="1"/>
  <c r="M994" i="12" s="1"/>
  <c r="N994" i="1"/>
  <c r="N994" i="12" s="1"/>
  <c r="O994" i="1"/>
  <c r="O994" i="12" s="1"/>
  <c r="P994" i="1"/>
  <c r="P994" i="12" s="1"/>
  <c r="Q994" i="1"/>
  <c r="Q994" i="12" s="1"/>
  <c r="R994" i="1"/>
  <c r="R994" i="12" s="1"/>
  <c r="S994" i="1"/>
  <c r="S994" i="12" s="1"/>
  <c r="T994" i="1"/>
  <c r="T994" i="12" s="1"/>
  <c r="U994" i="1"/>
  <c r="U994" i="12" s="1"/>
  <c r="V994" i="1"/>
  <c r="V994" i="12" s="1"/>
  <c r="H994" i="1"/>
  <c r="H994" i="12" s="1"/>
  <c r="G1074" i="1"/>
  <c r="G1074" i="12" s="1"/>
  <c r="I1162" i="12" l="1"/>
  <c r="I1159" i="12" s="1"/>
  <c r="W1349" i="12"/>
  <c r="I1103" i="12"/>
  <c r="I1102" i="12" s="1"/>
  <c r="I1102" i="1"/>
  <c r="I1096" i="12"/>
  <c r="I1093" i="1"/>
  <c r="J1099" i="12"/>
  <c r="J1100" i="12"/>
  <c r="I1099" i="12"/>
  <c r="I1100" i="12"/>
  <c r="W910" i="12"/>
  <c r="T1581" i="12"/>
  <c r="W1345" i="12"/>
  <c r="W940" i="12"/>
  <c r="W931" i="12"/>
  <c r="W925" i="12"/>
  <c r="W894" i="12"/>
  <c r="W937" i="12"/>
  <c r="V1059" i="12"/>
  <c r="R1059" i="12"/>
  <c r="N1059" i="12"/>
  <c r="J1059" i="12"/>
  <c r="W934" i="12"/>
  <c r="U1059" i="12"/>
  <c r="Q1059" i="12"/>
  <c r="M1059" i="12"/>
  <c r="I1059" i="12"/>
  <c r="T1059" i="12"/>
  <c r="P1059" i="12"/>
  <c r="L1059" i="12"/>
  <c r="H1059" i="12"/>
  <c r="W906" i="12"/>
  <c r="W874" i="12"/>
  <c r="W884" i="12"/>
  <c r="W928" i="12"/>
  <c r="W879" i="12"/>
  <c r="T1503" i="12"/>
  <c r="W890" i="12"/>
  <c r="W898" i="12"/>
  <c r="S1059" i="12"/>
  <c r="O1059" i="12"/>
  <c r="K1059" i="12"/>
  <c r="W920" i="12"/>
  <c r="G1082" i="12"/>
  <c r="G1081" i="12" s="1"/>
  <c r="W913" i="12"/>
  <c r="W913" i="1"/>
  <c r="S1151" i="12"/>
  <c r="V1151" i="12"/>
  <c r="R1151" i="12"/>
  <c r="N1151" i="12"/>
  <c r="J1151" i="12"/>
  <c r="S1073" i="12"/>
  <c r="O1073" i="12"/>
  <c r="K1073" i="12"/>
  <c r="H1151" i="12"/>
  <c r="O1151" i="12"/>
  <c r="K1151" i="12"/>
  <c r="G1070" i="12"/>
  <c r="S1672" i="12"/>
  <c r="U1073" i="12"/>
  <c r="Q1073" i="12"/>
  <c r="M1073" i="12"/>
  <c r="I1073" i="12"/>
  <c r="T1659" i="12"/>
  <c r="V1070" i="1"/>
  <c r="V1070" i="12"/>
  <c r="N1070" i="1"/>
  <c r="N1070" i="12"/>
  <c r="W1079" i="1"/>
  <c r="W1079" i="12" s="1"/>
  <c r="W934" i="1"/>
  <c r="W910" i="1"/>
  <c r="W884" i="1"/>
  <c r="W1345" i="1"/>
  <c r="J1095" i="1"/>
  <c r="J1095" i="12" s="1"/>
  <c r="V1073" i="12"/>
  <c r="R1073" i="12"/>
  <c r="N1073" i="12"/>
  <c r="J1073" i="12"/>
  <c r="U1070" i="1"/>
  <c r="U1070" i="12"/>
  <c r="Q1070" i="1"/>
  <c r="Q1070" i="12"/>
  <c r="M1070" i="1"/>
  <c r="M1070" i="12"/>
  <c r="I1070" i="1"/>
  <c r="I1070" i="12"/>
  <c r="J1170" i="1"/>
  <c r="J1170" i="12"/>
  <c r="W917" i="1"/>
  <c r="W943" i="12"/>
  <c r="W906" i="1"/>
  <c r="W1349" i="1"/>
  <c r="R1070" i="1"/>
  <c r="R1070" i="12"/>
  <c r="J1070" i="1"/>
  <c r="J1070" i="12"/>
  <c r="G1073" i="1"/>
  <c r="G1073" i="12"/>
  <c r="T1070" i="1"/>
  <c r="T1070" i="12"/>
  <c r="P1070" i="1"/>
  <c r="P1070" i="12"/>
  <c r="L1070" i="1"/>
  <c r="L1070" i="12"/>
  <c r="H1070" i="1"/>
  <c r="H1070" i="12"/>
  <c r="U1151" i="12"/>
  <c r="Q1151" i="12"/>
  <c r="M1151" i="12"/>
  <c r="I1151" i="12"/>
  <c r="K1108" i="1"/>
  <c r="K1108" i="12" s="1"/>
  <c r="K1170" i="1"/>
  <c r="K1170" i="12"/>
  <c r="W928" i="1"/>
  <c r="W879" i="1"/>
  <c r="W894" i="1"/>
  <c r="W937" i="1"/>
  <c r="W920" i="1"/>
  <c r="W940" i="1"/>
  <c r="W931" i="1"/>
  <c r="T1073" i="12"/>
  <c r="P1073" i="12"/>
  <c r="L1073" i="12"/>
  <c r="H1073" i="12"/>
  <c r="S1070" i="1"/>
  <c r="S1070" i="12"/>
  <c r="O1070" i="1"/>
  <c r="O1070" i="12"/>
  <c r="K1070" i="1"/>
  <c r="K1070" i="12"/>
  <c r="T1151" i="12"/>
  <c r="P1151" i="12"/>
  <c r="L1151" i="12"/>
  <c r="W1080" i="1"/>
  <c r="W1080" i="12" s="1"/>
  <c r="K1104" i="1"/>
  <c r="K1104" i="12" s="1"/>
  <c r="K1106" i="1"/>
  <c r="K1106" i="12" s="1"/>
  <c r="J1175" i="12"/>
  <c r="J1097" i="1"/>
  <c r="J1097" i="12" s="1"/>
  <c r="W925" i="1"/>
  <c r="W890" i="1"/>
  <c r="W898" i="1"/>
  <c r="I1159" i="1"/>
  <c r="W943" i="1"/>
  <c r="J1094" i="1"/>
  <c r="J1094" i="12" s="1"/>
  <c r="J1096" i="1"/>
  <c r="S1581" i="1"/>
  <c r="S1672" i="1" s="1"/>
  <c r="J1117" i="1"/>
  <c r="J1117" i="12" s="1"/>
  <c r="K1117" i="1"/>
  <c r="K1117" i="12" s="1"/>
  <c r="H1119" i="1"/>
  <c r="H1119" i="12" s="1"/>
  <c r="K1119" i="1"/>
  <c r="K1119" i="12" s="1"/>
  <c r="I1119" i="1"/>
  <c r="I1119" i="12" s="1"/>
  <c r="J1119" i="1"/>
  <c r="J1119" i="12" s="1"/>
  <c r="I1131" i="1"/>
  <c r="I1131" i="12" s="1"/>
  <c r="H1131" i="1"/>
  <c r="H1131" i="12" s="1"/>
  <c r="K1131" i="1"/>
  <c r="K1131" i="12" s="1"/>
  <c r="J1131" i="1"/>
  <c r="J1131" i="12" s="1"/>
  <c r="K1142" i="1"/>
  <c r="K1142" i="12" s="1"/>
  <c r="J1142" i="1"/>
  <c r="J1142" i="12" s="1"/>
  <c r="I1142" i="1"/>
  <c r="I1142" i="12" s="1"/>
  <c r="H1142" i="1"/>
  <c r="H1142" i="12" s="1"/>
  <c r="J1122" i="1"/>
  <c r="J1122" i="12" s="1"/>
  <c r="I1122" i="1"/>
  <c r="I1122" i="12" s="1"/>
  <c r="H1122" i="1"/>
  <c r="H1122" i="12" s="1"/>
  <c r="K1122" i="1"/>
  <c r="K1122" i="12" s="1"/>
  <c r="H1127" i="1"/>
  <c r="H1127" i="12" s="1"/>
  <c r="K1127" i="1"/>
  <c r="K1127" i="12" s="1"/>
  <c r="J1127" i="1"/>
  <c r="J1127" i="12" s="1"/>
  <c r="I1127" i="1"/>
  <c r="I1127" i="12" s="1"/>
  <c r="J1136" i="1"/>
  <c r="J1136" i="12" s="1"/>
  <c r="I1136" i="1"/>
  <c r="I1136" i="12" s="1"/>
  <c r="H1136" i="1"/>
  <c r="H1136" i="12" s="1"/>
  <c r="K1136" i="1"/>
  <c r="K1136" i="12" s="1"/>
  <c r="I1132" i="1"/>
  <c r="I1132" i="12" s="1"/>
  <c r="H1132" i="1"/>
  <c r="H1132" i="12" s="1"/>
  <c r="K1132" i="1"/>
  <c r="K1132" i="12" s="1"/>
  <c r="J1132" i="1"/>
  <c r="J1132" i="12" s="1"/>
  <c r="J1112" i="1"/>
  <c r="J1112" i="12" s="1"/>
  <c r="I1121" i="1"/>
  <c r="I1121" i="12" s="1"/>
  <c r="H1121" i="1"/>
  <c r="H1121" i="12" s="1"/>
  <c r="K1121" i="1"/>
  <c r="K1121" i="12" s="1"/>
  <c r="J1121" i="1"/>
  <c r="J1121" i="12" s="1"/>
  <c r="K1124" i="1"/>
  <c r="K1124" i="12" s="1"/>
  <c r="J1124" i="1"/>
  <c r="J1124" i="12" s="1"/>
  <c r="H1124" i="1"/>
  <c r="H1124" i="12" s="1"/>
  <c r="I1124" i="1"/>
  <c r="I1124" i="12" s="1"/>
  <c r="K1125" i="1"/>
  <c r="K1125" i="12" s="1"/>
  <c r="J1125" i="1"/>
  <c r="J1125" i="12" s="1"/>
  <c r="H1125" i="1"/>
  <c r="H1125" i="12" s="1"/>
  <c r="I1125" i="1"/>
  <c r="I1125" i="12" s="1"/>
  <c r="J1134" i="1"/>
  <c r="J1134" i="12" s="1"/>
  <c r="I1134" i="1"/>
  <c r="I1134" i="12" s="1"/>
  <c r="K1134" i="1"/>
  <c r="K1134" i="12" s="1"/>
  <c r="H1134" i="1"/>
  <c r="H1134" i="12" s="1"/>
  <c r="H1143" i="1"/>
  <c r="H1143" i="12" s="1"/>
  <c r="K1143" i="1"/>
  <c r="K1143" i="12" s="1"/>
  <c r="J1143" i="1"/>
  <c r="J1143" i="12" s="1"/>
  <c r="I1143" i="1"/>
  <c r="I1143" i="12" s="1"/>
  <c r="K1113" i="1"/>
  <c r="K1113" i="12" s="1"/>
  <c r="J1115" i="1"/>
  <c r="J1115" i="12" s="1"/>
  <c r="S1073" i="1"/>
  <c r="O1073" i="1"/>
  <c r="K1073" i="1"/>
  <c r="T1073" i="1"/>
  <c r="P1073" i="1"/>
  <c r="L1073" i="1"/>
  <c r="H1073" i="1"/>
  <c r="V1073" i="1"/>
  <c r="R1073" i="1"/>
  <c r="N1073" i="1"/>
  <c r="J1073" i="1"/>
  <c r="U1073" i="1"/>
  <c r="Q1073" i="1"/>
  <c r="M1073" i="1"/>
  <c r="I1073" i="1"/>
  <c r="J1162" i="1"/>
  <c r="T1581" i="1"/>
  <c r="S816" i="1"/>
  <c r="J516" i="1"/>
  <c r="J520" i="1" s="1"/>
  <c r="W874" i="1"/>
  <c r="G1070" i="1"/>
  <c r="S1059" i="1"/>
  <c r="O1059" i="1"/>
  <c r="K1059" i="1"/>
  <c r="H1151" i="1"/>
  <c r="T1151" i="1"/>
  <c r="P1151" i="1"/>
  <c r="L1151" i="1"/>
  <c r="K253" i="1"/>
  <c r="T1059" i="1"/>
  <c r="P1059" i="1"/>
  <c r="L1059" i="1"/>
  <c r="H1059" i="1"/>
  <c r="S1151" i="1"/>
  <c r="O1151" i="1"/>
  <c r="K1151" i="1"/>
  <c r="W1082" i="1"/>
  <c r="W1082" i="12" s="1"/>
  <c r="G1081" i="1"/>
  <c r="V1059" i="1"/>
  <c r="R1059" i="1"/>
  <c r="N1059" i="1"/>
  <c r="J1059" i="1"/>
  <c r="V1151" i="1"/>
  <c r="R1151" i="1"/>
  <c r="N1151" i="1"/>
  <c r="J1151" i="1"/>
  <c r="W1071" i="1"/>
  <c r="W1071" i="12" s="1"/>
  <c r="J1156" i="1"/>
  <c r="J1156" i="12" s="1"/>
  <c r="I1155" i="1"/>
  <c r="U1059" i="1"/>
  <c r="Q1059" i="1"/>
  <c r="M1059" i="1"/>
  <c r="I1059" i="1"/>
  <c r="U1151" i="1"/>
  <c r="Q1151" i="1"/>
  <c r="M1151" i="1"/>
  <c r="I1151" i="1"/>
  <c r="G1077" i="1"/>
  <c r="T1659" i="1"/>
  <c r="T1503" i="1"/>
  <c r="T647" i="1"/>
  <c r="U1504" i="1"/>
  <c r="U1504" i="12" s="1"/>
  <c r="U1582" i="1"/>
  <c r="U1582" i="12" s="1"/>
  <c r="K1175" i="12"/>
  <c r="U1660" i="1"/>
  <c r="U1660" i="12" s="1"/>
  <c r="L1180" i="1"/>
  <c r="L1180" i="12" s="1"/>
  <c r="K1180" i="1"/>
  <c r="K1180" i="12" s="1"/>
  <c r="W1078" i="1"/>
  <c r="W1078" i="12" s="1"/>
  <c r="V1505" i="1"/>
  <c r="V1505" i="12" s="1"/>
  <c r="U1505" i="1"/>
  <c r="U1505" i="12" s="1"/>
  <c r="U1583" i="1"/>
  <c r="U1583" i="12" s="1"/>
  <c r="U1661" i="1"/>
  <c r="U1661" i="12" s="1"/>
  <c r="H1110" i="1"/>
  <c r="H1110" i="12" s="1"/>
  <c r="I1110" i="1"/>
  <c r="I1110" i="12" s="1"/>
  <c r="K1126" i="1"/>
  <c r="K1126" i="12" s="1"/>
  <c r="H1126" i="1"/>
  <c r="H1126" i="12" s="1"/>
  <c r="J1126" i="1"/>
  <c r="J1126" i="12" s="1"/>
  <c r="I1126" i="1"/>
  <c r="I1126" i="12" s="1"/>
  <c r="J1135" i="1"/>
  <c r="J1135" i="12" s="1"/>
  <c r="I1135" i="1"/>
  <c r="I1135" i="12" s="1"/>
  <c r="H1135" i="1"/>
  <c r="H1135" i="12" s="1"/>
  <c r="K1135" i="1"/>
  <c r="K1135" i="12" s="1"/>
  <c r="H1138" i="1"/>
  <c r="H1138" i="12" s="1"/>
  <c r="I1138" i="1"/>
  <c r="I1138" i="12" s="1"/>
  <c r="K1138" i="1"/>
  <c r="K1138" i="12" s="1"/>
  <c r="J1138" i="1"/>
  <c r="J1138" i="12" s="1"/>
  <c r="K1140" i="1"/>
  <c r="K1140" i="12" s="1"/>
  <c r="H1140" i="1"/>
  <c r="H1140" i="12" s="1"/>
  <c r="J1140" i="1"/>
  <c r="J1140" i="12" s="1"/>
  <c r="I1140" i="1"/>
  <c r="I1140" i="12" s="1"/>
  <c r="J1149" i="1"/>
  <c r="J1149" i="12" s="1"/>
  <c r="H1149" i="1"/>
  <c r="H1149" i="12" s="1"/>
  <c r="K1149" i="1"/>
  <c r="K1149" i="12" s="1"/>
  <c r="I1149" i="1"/>
  <c r="I1149" i="12" s="1"/>
  <c r="H1115" i="1"/>
  <c r="H1115" i="12" s="1"/>
  <c r="I1115" i="1"/>
  <c r="I1115" i="12" s="1"/>
  <c r="H1111" i="1"/>
  <c r="H1111" i="12" s="1"/>
  <c r="I1111" i="1"/>
  <c r="I1111" i="12" s="1"/>
  <c r="K1120" i="1"/>
  <c r="K1120" i="12" s="1"/>
  <c r="I1120" i="1"/>
  <c r="I1120" i="12" s="1"/>
  <c r="H1120" i="1"/>
  <c r="H1120" i="12" s="1"/>
  <c r="J1120" i="1"/>
  <c r="J1120" i="12" s="1"/>
  <c r="I1129" i="1"/>
  <c r="I1129" i="12" s="1"/>
  <c r="H1129" i="1"/>
  <c r="H1129" i="12" s="1"/>
  <c r="K1129" i="1"/>
  <c r="K1129" i="12" s="1"/>
  <c r="J1129" i="1"/>
  <c r="J1129" i="12" s="1"/>
  <c r="H1139" i="1"/>
  <c r="H1139" i="12" s="1"/>
  <c r="K1139" i="1"/>
  <c r="K1139" i="12" s="1"/>
  <c r="I1139" i="1"/>
  <c r="I1139" i="12" s="1"/>
  <c r="J1139" i="1"/>
  <c r="J1139" i="12" s="1"/>
  <c r="K1148" i="1"/>
  <c r="K1148" i="12" s="1"/>
  <c r="I1148" i="1"/>
  <c r="I1148" i="12" s="1"/>
  <c r="H1148" i="1"/>
  <c r="H1148" i="12" s="1"/>
  <c r="J1148" i="1"/>
  <c r="J1148" i="12" s="1"/>
  <c r="H1114" i="1"/>
  <c r="H1114" i="12" s="1"/>
  <c r="I1114" i="1"/>
  <c r="I1114" i="12" s="1"/>
  <c r="I1117" i="1"/>
  <c r="I1117" i="12" s="1"/>
  <c r="H1117" i="1"/>
  <c r="H1117" i="12" s="1"/>
  <c r="H1128" i="1"/>
  <c r="H1128" i="12" s="1"/>
  <c r="K1128" i="1"/>
  <c r="K1128" i="12" s="1"/>
  <c r="J1128" i="1"/>
  <c r="J1128" i="12" s="1"/>
  <c r="I1128" i="1"/>
  <c r="I1128" i="12" s="1"/>
  <c r="I1133" i="1"/>
  <c r="I1133" i="12" s="1"/>
  <c r="H1133" i="1"/>
  <c r="H1133" i="12" s="1"/>
  <c r="K1133" i="1"/>
  <c r="K1133" i="12" s="1"/>
  <c r="J1133" i="1"/>
  <c r="J1133" i="12" s="1"/>
  <c r="J1145" i="12"/>
  <c r="I1145" i="12"/>
  <c r="H1145" i="12"/>
  <c r="K1145" i="12"/>
  <c r="I1147" i="1"/>
  <c r="I1147" i="12" s="1"/>
  <c r="H1147" i="1"/>
  <c r="H1147" i="12" s="1"/>
  <c r="K1147" i="1"/>
  <c r="K1147" i="12" s="1"/>
  <c r="J1147" i="1"/>
  <c r="J1147" i="12" s="1"/>
  <c r="K1114" i="1"/>
  <c r="K1114" i="12" s="1"/>
  <c r="J1111" i="1"/>
  <c r="J1111" i="12" s="1"/>
  <c r="H1112" i="1"/>
  <c r="H1112" i="12" s="1"/>
  <c r="I1112" i="1"/>
  <c r="I1112" i="12" s="1"/>
  <c r="K1110" i="1"/>
  <c r="K1110" i="12" s="1"/>
  <c r="K1112" i="1"/>
  <c r="K1112" i="12" s="1"/>
  <c r="H1113" i="1"/>
  <c r="H1113" i="12" s="1"/>
  <c r="I1113" i="1"/>
  <c r="I1113" i="12" s="1"/>
  <c r="J1118" i="1"/>
  <c r="J1118" i="12" s="1"/>
  <c r="I1118" i="1"/>
  <c r="I1118" i="12" s="1"/>
  <c r="K1118" i="1"/>
  <c r="K1118" i="12" s="1"/>
  <c r="H1118" i="1"/>
  <c r="H1118" i="12" s="1"/>
  <c r="I1141" i="1"/>
  <c r="I1141" i="12" s="1"/>
  <c r="J1141" i="1"/>
  <c r="J1141" i="12" s="1"/>
  <c r="H1141" i="1"/>
  <c r="H1141" i="12" s="1"/>
  <c r="K1141" i="1"/>
  <c r="K1141" i="12" s="1"/>
  <c r="K1150" i="1"/>
  <c r="K1150" i="12" s="1"/>
  <c r="I1150" i="1"/>
  <c r="I1150" i="12" s="1"/>
  <c r="H1150" i="1"/>
  <c r="H1150" i="12" s="1"/>
  <c r="J1150" i="1"/>
  <c r="J1150" i="12" s="1"/>
  <c r="J1146" i="1"/>
  <c r="J1146" i="12" s="1"/>
  <c r="I1146" i="1"/>
  <c r="I1146" i="12" s="1"/>
  <c r="H1146" i="1"/>
  <c r="H1146" i="12" s="1"/>
  <c r="K1146" i="1"/>
  <c r="K1146" i="12" s="1"/>
  <c r="J1110" i="1"/>
  <c r="J1110" i="12" s="1"/>
  <c r="K1115" i="1"/>
  <c r="K1115" i="12" s="1"/>
  <c r="J1113" i="1"/>
  <c r="J1113" i="12" s="1"/>
  <c r="J1114" i="1"/>
  <c r="J1114" i="12" s="1"/>
  <c r="W1060" i="1"/>
  <c r="W1060" i="12" s="1"/>
  <c r="W1037" i="1"/>
  <c r="W1037" i="12" s="1"/>
  <c r="W1028" i="1"/>
  <c r="W1028" i="12" s="1"/>
  <c r="W1048" i="1"/>
  <c r="W1048" i="12" s="1"/>
  <c r="W1074" i="1"/>
  <c r="W1074" i="12" s="1"/>
  <c r="W1054" i="1"/>
  <c r="W1054" i="12" s="1"/>
  <c r="W1041" i="1"/>
  <c r="W1041" i="12" s="1"/>
  <c r="W1033" i="1"/>
  <c r="W1033" i="12" s="1"/>
  <c r="W1023" i="1"/>
  <c r="W1023" i="12" s="1"/>
  <c r="W1014" i="1"/>
  <c r="W1014" i="12" s="1"/>
  <c r="W1001" i="1"/>
  <c r="W1001" i="12" s="1"/>
  <c r="W996" i="1"/>
  <c r="W996" i="12" s="1"/>
  <c r="W1075" i="1"/>
  <c r="W1075" i="12" s="1"/>
  <c r="W994" i="1"/>
  <c r="W994" i="12" s="1"/>
  <c r="W1058" i="1"/>
  <c r="W1058" i="12" s="1"/>
  <c r="W1045" i="1"/>
  <c r="W1045" i="12" s="1"/>
  <c r="W1034" i="1"/>
  <c r="W1034" i="12" s="1"/>
  <c r="W1026" i="1"/>
  <c r="W1026" i="12" s="1"/>
  <c r="W1015" i="1"/>
  <c r="W1015" i="12" s="1"/>
  <c r="W1002" i="1"/>
  <c r="W1002" i="12" s="1"/>
  <c r="W997" i="1"/>
  <c r="W997" i="12" s="1"/>
  <c r="W1072" i="1"/>
  <c r="W1072" i="12" s="1"/>
  <c r="W1019" i="1"/>
  <c r="W1019" i="12" s="1"/>
  <c r="W1010" i="1"/>
  <c r="W1010" i="12" s="1"/>
  <c r="W1061" i="1"/>
  <c r="W1061" i="12" s="1"/>
  <c r="W1052" i="1"/>
  <c r="W1052" i="12" s="1"/>
  <c r="W1040" i="1"/>
  <c r="W1040" i="12" s="1"/>
  <c r="W1030" i="1"/>
  <c r="W1030" i="12" s="1"/>
  <c r="W1020" i="1"/>
  <c r="W1020" i="12" s="1"/>
  <c r="W1012" i="1"/>
  <c r="W1012" i="12" s="1"/>
  <c r="W1000" i="1"/>
  <c r="W1000" i="12" s="1"/>
  <c r="W1153" i="1"/>
  <c r="W1153" i="12" s="1"/>
  <c r="J1098" i="1"/>
  <c r="J1098" i="12" s="1"/>
  <c r="W1152" i="1"/>
  <c r="W1152" i="12" s="1"/>
  <c r="L1115" i="1"/>
  <c r="L1115" i="12" s="1"/>
  <c r="L1114" i="1"/>
  <c r="L1114" i="12" s="1"/>
  <c r="K1111" i="1"/>
  <c r="K1111" i="12" s="1"/>
  <c r="K1105" i="1"/>
  <c r="K1105" i="12" s="1"/>
  <c r="J1103" i="1"/>
  <c r="K1107" i="1"/>
  <c r="K1107" i="12" s="1"/>
  <c r="J1162" i="12" l="1"/>
  <c r="J1159" i="12" s="1"/>
  <c r="G1685" i="1"/>
  <c r="G1690" i="1"/>
  <c r="I1093" i="12"/>
  <c r="J1096" i="12"/>
  <c r="J1093" i="12" s="1"/>
  <c r="J1093" i="1"/>
  <c r="J1103" i="12"/>
  <c r="J1102" i="12" s="1"/>
  <c r="J1102" i="1"/>
  <c r="H1144" i="12"/>
  <c r="I1116" i="12"/>
  <c r="U1581" i="12"/>
  <c r="W1059" i="12"/>
  <c r="K1144" i="12"/>
  <c r="K1130" i="12"/>
  <c r="U1503" i="12"/>
  <c r="I1144" i="12"/>
  <c r="I1137" i="12"/>
  <c r="I1123" i="12"/>
  <c r="J1144" i="12"/>
  <c r="H1137" i="12"/>
  <c r="K1137" i="12"/>
  <c r="K1123" i="12"/>
  <c r="H1123" i="12"/>
  <c r="J1130" i="12"/>
  <c r="H1130" i="12"/>
  <c r="K1116" i="12"/>
  <c r="I1130" i="12"/>
  <c r="H1116" i="12"/>
  <c r="J1137" i="12"/>
  <c r="J1123" i="12"/>
  <c r="J1116" i="12"/>
  <c r="K1097" i="1"/>
  <c r="K1097" i="12" s="1"/>
  <c r="K1179" i="12"/>
  <c r="K1179" i="1"/>
  <c r="L1179" i="12"/>
  <c r="L1179" i="1"/>
  <c r="M1146" i="1"/>
  <c r="M1146" i="12" s="1"/>
  <c r="Q1141" i="1"/>
  <c r="Q1141" i="12" s="1"/>
  <c r="Q1113" i="1"/>
  <c r="Q1113" i="12" s="1"/>
  <c r="L1145" i="1"/>
  <c r="Q1120" i="1"/>
  <c r="Q1120" i="12" s="1"/>
  <c r="M1111" i="1"/>
  <c r="M1111" i="12" s="1"/>
  <c r="Q1127" i="1"/>
  <c r="Q1127" i="12" s="1"/>
  <c r="N1147" i="1"/>
  <c r="N1147" i="12" s="1"/>
  <c r="N1133" i="1"/>
  <c r="N1133" i="12" s="1"/>
  <c r="M1125" i="1"/>
  <c r="M1125" i="12" s="1"/>
  <c r="L1124" i="1"/>
  <c r="M1139" i="1"/>
  <c r="M1139" i="12" s="1"/>
  <c r="L1138" i="1"/>
  <c r="N1112" i="1"/>
  <c r="N1112" i="12" s="1"/>
  <c r="Q1148" i="1"/>
  <c r="Q1148" i="12" s="1"/>
  <c r="L1110" i="1"/>
  <c r="L1110" i="12" s="1"/>
  <c r="Q1134" i="1"/>
  <c r="Q1134" i="12" s="1"/>
  <c r="N1119" i="1"/>
  <c r="N1140" i="1"/>
  <c r="N1140" i="12" s="1"/>
  <c r="N1126" i="1"/>
  <c r="N1126" i="12" s="1"/>
  <c r="M1118" i="1"/>
  <c r="M1118" i="12" s="1"/>
  <c r="L1117" i="1"/>
  <c r="M1132" i="1"/>
  <c r="M1132" i="12" s="1"/>
  <c r="L1131" i="1"/>
  <c r="L1106" i="1"/>
  <c r="L1106" i="12" s="1"/>
  <c r="I1155" i="12"/>
  <c r="G1077" i="12"/>
  <c r="W1151" i="12"/>
  <c r="K1096" i="1"/>
  <c r="W1073" i="12"/>
  <c r="J1159" i="1"/>
  <c r="L1104" i="1"/>
  <c r="L1104" i="12" s="1"/>
  <c r="T1672" i="12"/>
  <c r="W1077" i="1"/>
  <c r="W1077" i="12"/>
  <c r="L1108" i="1"/>
  <c r="L1108" i="12" s="1"/>
  <c r="W1070" i="12"/>
  <c r="K1094" i="1"/>
  <c r="K1094" i="12" s="1"/>
  <c r="L1170" i="1"/>
  <c r="L1170" i="12"/>
  <c r="U1659" i="12"/>
  <c r="W1081" i="1"/>
  <c r="W1081" i="12"/>
  <c r="J1155" i="12"/>
  <c r="K1095" i="1"/>
  <c r="K1095" i="12" s="1"/>
  <c r="W1151" i="1"/>
  <c r="W1142" i="1"/>
  <c r="W1142" i="12" s="1"/>
  <c r="W1143" i="1"/>
  <c r="W1143" i="12" s="1"/>
  <c r="W1121" i="1"/>
  <c r="W1121" i="12" s="1"/>
  <c r="W1136" i="1"/>
  <c r="W1136" i="12" s="1"/>
  <c r="W1122" i="1"/>
  <c r="W1122" i="12" s="1"/>
  <c r="W1073" i="1"/>
  <c r="U1581" i="1"/>
  <c r="K1162" i="1"/>
  <c r="T1672" i="1"/>
  <c r="T816" i="1"/>
  <c r="K516" i="1"/>
  <c r="K520" i="1" s="1"/>
  <c r="W1070" i="1"/>
  <c r="J1116" i="1"/>
  <c r="H1130" i="1"/>
  <c r="W1059" i="1"/>
  <c r="I1130" i="1"/>
  <c r="K1123" i="1"/>
  <c r="J1130" i="1"/>
  <c r="H1116" i="1"/>
  <c r="K1116" i="1"/>
  <c r="H1144" i="1"/>
  <c r="K1130" i="1"/>
  <c r="I1116" i="1"/>
  <c r="K1137" i="1"/>
  <c r="J1123" i="1"/>
  <c r="J1144" i="1"/>
  <c r="H1137" i="1"/>
  <c r="J1155" i="1"/>
  <c r="K1156" i="1"/>
  <c r="K1156" i="12" s="1"/>
  <c r="K1144" i="1"/>
  <c r="J1137" i="1"/>
  <c r="I1123" i="1"/>
  <c r="I1144" i="1"/>
  <c r="I1137" i="1"/>
  <c r="H1123" i="1"/>
  <c r="U1659" i="1"/>
  <c r="U1503" i="1"/>
  <c r="H1109" i="1"/>
  <c r="J1109" i="1"/>
  <c r="K1109" i="1"/>
  <c r="I1109" i="1"/>
  <c r="U647" i="1"/>
  <c r="V1504" i="1"/>
  <c r="V1504" i="12" s="1"/>
  <c r="V1503" i="12" s="1"/>
  <c r="V1582" i="1"/>
  <c r="V1582" i="12" s="1"/>
  <c r="W1129" i="1"/>
  <c r="W1129" i="12" s="1"/>
  <c r="W1149" i="1"/>
  <c r="W1149" i="12" s="1"/>
  <c r="K1103" i="1"/>
  <c r="K1102" i="1" s="1"/>
  <c r="V1660" i="1"/>
  <c r="V1660" i="12" s="1"/>
  <c r="V1661" i="1"/>
  <c r="V1661" i="12" s="1"/>
  <c r="W1128" i="1"/>
  <c r="W1128" i="12" s="1"/>
  <c r="W1150" i="1"/>
  <c r="W1150" i="12" s="1"/>
  <c r="W1135" i="1"/>
  <c r="W1135" i="12" s="1"/>
  <c r="K1098" i="1"/>
  <c r="K1098" i="12" s="1"/>
  <c r="M1187" i="1"/>
  <c r="M1187" i="12" s="1"/>
  <c r="M1115" i="1"/>
  <c r="M1115" i="12" s="1"/>
  <c r="M1112" i="1"/>
  <c r="M1112" i="12" s="1"/>
  <c r="L1113" i="1"/>
  <c r="L1112" i="1"/>
  <c r="L1112" i="12" s="1"/>
  <c r="L1111" i="1"/>
  <c r="L1111" i="12" s="1"/>
  <c r="L1107" i="1"/>
  <c r="L1107" i="12" s="1"/>
  <c r="L1105" i="1"/>
  <c r="L1105" i="12" s="1"/>
  <c r="G1499" i="1"/>
  <c r="G1499" i="12" s="1"/>
  <c r="G1472" i="1"/>
  <c r="G1472" i="12" s="1"/>
  <c r="G1469" i="1"/>
  <c r="G1469" i="12" s="1"/>
  <c r="G1465" i="1"/>
  <c r="G1465" i="12" s="1"/>
  <c r="G1456" i="1"/>
  <c r="G1456" i="12" s="1"/>
  <c r="G1438" i="1"/>
  <c r="H1278" i="1"/>
  <c r="H1278" i="12" s="1"/>
  <c r="V1256" i="1"/>
  <c r="V1256" i="12" s="1"/>
  <c r="U1256" i="1"/>
  <c r="U1256" i="12" s="1"/>
  <c r="T1256" i="1"/>
  <c r="T1256" i="12" s="1"/>
  <c r="S1256" i="1"/>
  <c r="S1256" i="12" s="1"/>
  <c r="R1256" i="1"/>
  <c r="R1256" i="12" s="1"/>
  <c r="Q1256" i="1"/>
  <c r="Q1256" i="12" s="1"/>
  <c r="P1256" i="1"/>
  <c r="P1256" i="12" s="1"/>
  <c r="O1256" i="1"/>
  <c r="O1256" i="12" s="1"/>
  <c r="N1256" i="1"/>
  <c r="N1256" i="12" s="1"/>
  <c r="M1256" i="1"/>
  <c r="M1256" i="12" s="1"/>
  <c r="L1256" i="1"/>
  <c r="L1256" i="12" s="1"/>
  <c r="K1256" i="1"/>
  <c r="K1256" i="12" s="1"/>
  <c r="J1256" i="1"/>
  <c r="J1256" i="12" s="1"/>
  <c r="I1256" i="1"/>
  <c r="I1256" i="12" s="1"/>
  <c r="H1256" i="1"/>
  <c r="H1256" i="12" s="1"/>
  <c r="V1260" i="1"/>
  <c r="V1260" i="12" s="1"/>
  <c r="U1260" i="1"/>
  <c r="U1260" i="12" s="1"/>
  <c r="T1260" i="1"/>
  <c r="T1260" i="12" s="1"/>
  <c r="S1260" i="1"/>
  <c r="S1260" i="12" s="1"/>
  <c r="R1260" i="1"/>
  <c r="R1260" i="12" s="1"/>
  <c r="Q1260" i="1"/>
  <c r="Q1260" i="12" s="1"/>
  <c r="P1260" i="1"/>
  <c r="P1260" i="12" s="1"/>
  <c r="O1260" i="1"/>
  <c r="O1260" i="12" s="1"/>
  <c r="N1260" i="1"/>
  <c r="N1260" i="12" s="1"/>
  <c r="M1260" i="1"/>
  <c r="M1260" i="12" s="1"/>
  <c r="L1260" i="1"/>
  <c r="L1260" i="12" s="1"/>
  <c r="K1260" i="1"/>
  <c r="K1260" i="12" s="1"/>
  <c r="J1260" i="1"/>
  <c r="J1260" i="12" s="1"/>
  <c r="I1260" i="1"/>
  <c r="I1260" i="12" s="1"/>
  <c r="H1260" i="1"/>
  <c r="H1260" i="12" s="1"/>
  <c r="V1263" i="1"/>
  <c r="V1263" i="12" s="1"/>
  <c r="U1263" i="1"/>
  <c r="U1263" i="12" s="1"/>
  <c r="T1263" i="1"/>
  <c r="T1263" i="12" s="1"/>
  <c r="S1263" i="1"/>
  <c r="S1263" i="12" s="1"/>
  <c r="R1263" i="1"/>
  <c r="R1263" i="12" s="1"/>
  <c r="Q1263" i="1"/>
  <c r="Q1263" i="12" s="1"/>
  <c r="P1263" i="1"/>
  <c r="P1263" i="12" s="1"/>
  <c r="O1263" i="1"/>
  <c r="O1263" i="12" s="1"/>
  <c r="N1263" i="1"/>
  <c r="N1263" i="12" s="1"/>
  <c r="M1263" i="1"/>
  <c r="M1263" i="12" s="1"/>
  <c r="L1263" i="1"/>
  <c r="L1263" i="12" s="1"/>
  <c r="K1263" i="1"/>
  <c r="K1263" i="12" s="1"/>
  <c r="J1263" i="1"/>
  <c r="J1263" i="12" s="1"/>
  <c r="I1263" i="1"/>
  <c r="I1263" i="12" s="1"/>
  <c r="H1263" i="1"/>
  <c r="H1263" i="12" s="1"/>
  <c r="V1262" i="1"/>
  <c r="V1262" i="12" s="1"/>
  <c r="U1262" i="1"/>
  <c r="U1262" i="12" s="1"/>
  <c r="T1262" i="1"/>
  <c r="T1262" i="12" s="1"/>
  <c r="S1262" i="1"/>
  <c r="S1262" i="12" s="1"/>
  <c r="R1262" i="1"/>
  <c r="R1262" i="12" s="1"/>
  <c r="Q1262" i="1"/>
  <c r="Q1262" i="12" s="1"/>
  <c r="P1262" i="1"/>
  <c r="P1262" i="12" s="1"/>
  <c r="O1262" i="1"/>
  <c r="O1262" i="12" s="1"/>
  <c r="N1262" i="1"/>
  <c r="N1262" i="12" s="1"/>
  <c r="M1262" i="1"/>
  <c r="M1262" i="12" s="1"/>
  <c r="L1262" i="1"/>
  <c r="L1262" i="12" s="1"/>
  <c r="K1262" i="1"/>
  <c r="K1262" i="12" s="1"/>
  <c r="J1262" i="1"/>
  <c r="J1262" i="12" s="1"/>
  <c r="I1262" i="1"/>
  <c r="I1262" i="12" s="1"/>
  <c r="H1262" i="1"/>
  <c r="H1262" i="12" s="1"/>
  <c r="V1253" i="1"/>
  <c r="V1253" i="12" s="1"/>
  <c r="U1253" i="1"/>
  <c r="U1253" i="12" s="1"/>
  <c r="T1253" i="1"/>
  <c r="T1253" i="12" s="1"/>
  <c r="S1253" i="1"/>
  <c r="S1253" i="12" s="1"/>
  <c r="R1253" i="1"/>
  <c r="R1253" i="12" s="1"/>
  <c r="Q1253" i="1"/>
  <c r="Q1253" i="12" s="1"/>
  <c r="P1253" i="1"/>
  <c r="P1253" i="12" s="1"/>
  <c r="O1253" i="1"/>
  <c r="O1253" i="12" s="1"/>
  <c r="N1253" i="1"/>
  <c r="N1253" i="12" s="1"/>
  <c r="M1253" i="1"/>
  <c r="M1253" i="12" s="1"/>
  <c r="L1253" i="1"/>
  <c r="L1253" i="12" s="1"/>
  <c r="K1253" i="1"/>
  <c r="K1253" i="12" s="1"/>
  <c r="J1253" i="1"/>
  <c r="J1253" i="12" s="1"/>
  <c r="I1253" i="1"/>
  <c r="I1253" i="12" s="1"/>
  <c r="H1253" i="1"/>
  <c r="H1253" i="12" s="1"/>
  <c r="V1250" i="1"/>
  <c r="V1250" i="12" s="1"/>
  <c r="U1250" i="1"/>
  <c r="U1250" i="12" s="1"/>
  <c r="T1250" i="1"/>
  <c r="T1250" i="12" s="1"/>
  <c r="S1250" i="1"/>
  <c r="S1250" i="12" s="1"/>
  <c r="R1250" i="1"/>
  <c r="R1250" i="12" s="1"/>
  <c r="Q1250" i="1"/>
  <c r="Q1250" i="12" s="1"/>
  <c r="P1250" i="1"/>
  <c r="P1250" i="12" s="1"/>
  <c r="O1250" i="1"/>
  <c r="O1250" i="12" s="1"/>
  <c r="N1250" i="1"/>
  <c r="N1250" i="12" s="1"/>
  <c r="M1250" i="1"/>
  <c r="M1250" i="12" s="1"/>
  <c r="L1250" i="1"/>
  <c r="L1250" i="12" s="1"/>
  <c r="K1250" i="1"/>
  <c r="K1250" i="12" s="1"/>
  <c r="J1250" i="1"/>
  <c r="J1250" i="12" s="1"/>
  <c r="I1250" i="1"/>
  <c r="I1250" i="12" s="1"/>
  <c r="H1250" i="1"/>
  <c r="H1250" i="12" s="1"/>
  <c r="V1242" i="1"/>
  <c r="V1242" i="12" s="1"/>
  <c r="U1242" i="1"/>
  <c r="U1242" i="12" s="1"/>
  <c r="T1242" i="1"/>
  <c r="T1242" i="12" s="1"/>
  <c r="S1242" i="1"/>
  <c r="S1242" i="12" s="1"/>
  <c r="R1242" i="1"/>
  <c r="R1242" i="12" s="1"/>
  <c r="Q1242" i="1"/>
  <c r="Q1242" i="12" s="1"/>
  <c r="P1242" i="1"/>
  <c r="P1242" i="12" s="1"/>
  <c r="O1242" i="1"/>
  <c r="O1242" i="12" s="1"/>
  <c r="N1242" i="1"/>
  <c r="N1242" i="12" s="1"/>
  <c r="M1242" i="1"/>
  <c r="M1242" i="12" s="1"/>
  <c r="L1242" i="1"/>
  <c r="L1242" i="12" s="1"/>
  <c r="K1242" i="1"/>
  <c r="K1242" i="12" s="1"/>
  <c r="J1242" i="1"/>
  <c r="J1242" i="12" s="1"/>
  <c r="I1242" i="1"/>
  <c r="I1242" i="12" s="1"/>
  <c r="H1242" i="1"/>
  <c r="H1242" i="12" s="1"/>
  <c r="V1240" i="1"/>
  <c r="V1240" i="12" s="1"/>
  <c r="U1240" i="1"/>
  <c r="U1240" i="12" s="1"/>
  <c r="T1240" i="1"/>
  <c r="T1240" i="12" s="1"/>
  <c r="S1240" i="1"/>
  <c r="S1240" i="12" s="1"/>
  <c r="R1240" i="1"/>
  <c r="R1240" i="12" s="1"/>
  <c r="Q1240" i="1"/>
  <c r="Q1240" i="12" s="1"/>
  <c r="P1240" i="1"/>
  <c r="P1240" i="12" s="1"/>
  <c r="O1240" i="1"/>
  <c r="O1240" i="12" s="1"/>
  <c r="N1240" i="1"/>
  <c r="N1240" i="12" s="1"/>
  <c r="M1240" i="1"/>
  <c r="M1240" i="12" s="1"/>
  <c r="L1240" i="1"/>
  <c r="L1240" i="12" s="1"/>
  <c r="K1240" i="1"/>
  <c r="K1240" i="12" s="1"/>
  <c r="J1240" i="1"/>
  <c r="J1240" i="12" s="1"/>
  <c r="I1240" i="1"/>
  <c r="I1240" i="12" s="1"/>
  <c r="H1240" i="1"/>
  <c r="H1240" i="12" s="1"/>
  <c r="V1235" i="1"/>
  <c r="V1235" i="12" s="1"/>
  <c r="U1235" i="1"/>
  <c r="U1235" i="12" s="1"/>
  <c r="T1235" i="1"/>
  <c r="T1235" i="12" s="1"/>
  <c r="S1235" i="1"/>
  <c r="S1235" i="12" s="1"/>
  <c r="R1235" i="1"/>
  <c r="R1235" i="12" s="1"/>
  <c r="Q1235" i="1"/>
  <c r="Q1235" i="12" s="1"/>
  <c r="P1235" i="1"/>
  <c r="P1235" i="12" s="1"/>
  <c r="O1235" i="1"/>
  <c r="O1235" i="12" s="1"/>
  <c r="N1235" i="1"/>
  <c r="N1235" i="12" s="1"/>
  <c r="M1235" i="1"/>
  <c r="M1235" i="12" s="1"/>
  <c r="L1235" i="1"/>
  <c r="L1235" i="12" s="1"/>
  <c r="K1235" i="1"/>
  <c r="K1235" i="12" s="1"/>
  <c r="J1235" i="1"/>
  <c r="J1235" i="12" s="1"/>
  <c r="I1235" i="1"/>
  <c r="I1235" i="12" s="1"/>
  <c r="H1235" i="1"/>
  <c r="H1235" i="12" s="1"/>
  <c r="V1236" i="1"/>
  <c r="V1236" i="12" s="1"/>
  <c r="U1236" i="1"/>
  <c r="U1236" i="12" s="1"/>
  <c r="T1236" i="1"/>
  <c r="T1236" i="12" s="1"/>
  <c r="S1236" i="1"/>
  <c r="S1236" i="12" s="1"/>
  <c r="R1236" i="1"/>
  <c r="R1236" i="12" s="1"/>
  <c r="Q1236" i="1"/>
  <c r="Q1236" i="12" s="1"/>
  <c r="P1236" i="1"/>
  <c r="P1236" i="12" s="1"/>
  <c r="O1236" i="1"/>
  <c r="O1236" i="12" s="1"/>
  <c r="N1236" i="1"/>
  <c r="N1236" i="12" s="1"/>
  <c r="M1236" i="1"/>
  <c r="M1236" i="12" s="1"/>
  <c r="L1236" i="1"/>
  <c r="L1236" i="12" s="1"/>
  <c r="K1236" i="1"/>
  <c r="K1236" i="12" s="1"/>
  <c r="J1236" i="1"/>
  <c r="J1236" i="12" s="1"/>
  <c r="I1236" i="1"/>
  <c r="I1236" i="12" s="1"/>
  <c r="H1236" i="1"/>
  <c r="H1236" i="12" s="1"/>
  <c r="V1231" i="1"/>
  <c r="V1231" i="12" s="1"/>
  <c r="U1231" i="1"/>
  <c r="U1231" i="12" s="1"/>
  <c r="T1231" i="1"/>
  <c r="T1231" i="12" s="1"/>
  <c r="S1231" i="1"/>
  <c r="S1231" i="12" s="1"/>
  <c r="R1231" i="1"/>
  <c r="R1231" i="12" s="1"/>
  <c r="Q1231" i="1"/>
  <c r="Q1231" i="12" s="1"/>
  <c r="P1231" i="1"/>
  <c r="P1231" i="12" s="1"/>
  <c r="O1231" i="1"/>
  <c r="O1231" i="12" s="1"/>
  <c r="N1231" i="1"/>
  <c r="N1231" i="12" s="1"/>
  <c r="M1231" i="1"/>
  <c r="M1231" i="12" s="1"/>
  <c r="L1231" i="1"/>
  <c r="L1231" i="12" s="1"/>
  <c r="K1231" i="1"/>
  <c r="K1231" i="12" s="1"/>
  <c r="J1231" i="1"/>
  <c r="J1231" i="12" s="1"/>
  <c r="I1231" i="1"/>
  <c r="I1231" i="12" s="1"/>
  <c r="H1231" i="1"/>
  <c r="H1231" i="12" s="1"/>
  <c r="V1228" i="1"/>
  <c r="V1228" i="12" s="1"/>
  <c r="U1228" i="1"/>
  <c r="U1228" i="12" s="1"/>
  <c r="T1228" i="1"/>
  <c r="T1228" i="12" s="1"/>
  <c r="S1228" i="1"/>
  <c r="S1228" i="12" s="1"/>
  <c r="R1228" i="1"/>
  <c r="R1228" i="12" s="1"/>
  <c r="Q1228" i="1"/>
  <c r="Q1228" i="12" s="1"/>
  <c r="P1228" i="1"/>
  <c r="P1228" i="12" s="1"/>
  <c r="O1228" i="1"/>
  <c r="O1228" i="12" s="1"/>
  <c r="N1228" i="1"/>
  <c r="N1228" i="12" s="1"/>
  <c r="M1228" i="1"/>
  <c r="M1228" i="12" s="1"/>
  <c r="L1228" i="1"/>
  <c r="L1228" i="12" s="1"/>
  <c r="K1228" i="1"/>
  <c r="K1228" i="12" s="1"/>
  <c r="J1228" i="1"/>
  <c r="J1228" i="12" s="1"/>
  <c r="I1228" i="1"/>
  <c r="I1228" i="12" s="1"/>
  <c r="H1228" i="1"/>
  <c r="H1228" i="12" s="1"/>
  <c r="V1224" i="1"/>
  <c r="V1224" i="12" s="1"/>
  <c r="U1224" i="1"/>
  <c r="U1224" i="12" s="1"/>
  <c r="T1224" i="1"/>
  <c r="T1224" i="12" s="1"/>
  <c r="S1224" i="1"/>
  <c r="S1224" i="12" s="1"/>
  <c r="R1224" i="1"/>
  <c r="R1224" i="12" s="1"/>
  <c r="Q1224" i="1"/>
  <c r="Q1224" i="12" s="1"/>
  <c r="P1224" i="1"/>
  <c r="P1224" i="12" s="1"/>
  <c r="O1224" i="1"/>
  <c r="O1224" i="12" s="1"/>
  <c r="N1224" i="1"/>
  <c r="N1224" i="12" s="1"/>
  <c r="M1224" i="1"/>
  <c r="M1224" i="12" s="1"/>
  <c r="L1224" i="1"/>
  <c r="L1224" i="12" s="1"/>
  <c r="K1224" i="1"/>
  <c r="K1224" i="12" s="1"/>
  <c r="J1224" i="1"/>
  <c r="J1224" i="12" s="1"/>
  <c r="I1224" i="1"/>
  <c r="I1224" i="12" s="1"/>
  <c r="H1224" i="1"/>
  <c r="H1224" i="12" s="1"/>
  <c r="V1223" i="1"/>
  <c r="V1223" i="12" s="1"/>
  <c r="U1223" i="1"/>
  <c r="U1223" i="12" s="1"/>
  <c r="T1223" i="1"/>
  <c r="T1223" i="12" s="1"/>
  <c r="S1223" i="1"/>
  <c r="S1223" i="12" s="1"/>
  <c r="R1223" i="1"/>
  <c r="R1223" i="12" s="1"/>
  <c r="Q1223" i="1"/>
  <c r="Q1223" i="12" s="1"/>
  <c r="P1223" i="1"/>
  <c r="P1223" i="12" s="1"/>
  <c r="O1223" i="1"/>
  <c r="O1223" i="12" s="1"/>
  <c r="N1223" i="1"/>
  <c r="N1223" i="12" s="1"/>
  <c r="M1223" i="1"/>
  <c r="M1223" i="12" s="1"/>
  <c r="L1223" i="1"/>
  <c r="L1223" i="12" s="1"/>
  <c r="K1223" i="1"/>
  <c r="K1223" i="12" s="1"/>
  <c r="J1223" i="1"/>
  <c r="J1223" i="12" s="1"/>
  <c r="I1223" i="1"/>
  <c r="I1223" i="12" s="1"/>
  <c r="H1223" i="1"/>
  <c r="H1223" i="12" s="1"/>
  <c r="V1221" i="1"/>
  <c r="V1221" i="12" s="1"/>
  <c r="U1221" i="1"/>
  <c r="U1221" i="12" s="1"/>
  <c r="T1221" i="1"/>
  <c r="T1221" i="12" s="1"/>
  <c r="S1221" i="1"/>
  <c r="S1221" i="12" s="1"/>
  <c r="R1221" i="1"/>
  <c r="R1221" i="12" s="1"/>
  <c r="Q1221" i="1"/>
  <c r="Q1221" i="12" s="1"/>
  <c r="P1221" i="1"/>
  <c r="P1221" i="12" s="1"/>
  <c r="O1221" i="1"/>
  <c r="O1221" i="12" s="1"/>
  <c r="N1221" i="1"/>
  <c r="N1221" i="12" s="1"/>
  <c r="M1221" i="1"/>
  <c r="M1221" i="12" s="1"/>
  <c r="L1221" i="1"/>
  <c r="L1221" i="12" s="1"/>
  <c r="K1221" i="1"/>
  <c r="K1221" i="12" s="1"/>
  <c r="J1221" i="1"/>
  <c r="J1221" i="12" s="1"/>
  <c r="I1221" i="1"/>
  <c r="I1221" i="12" s="1"/>
  <c r="H1221" i="1"/>
  <c r="H1221" i="12" s="1"/>
  <c r="H1216" i="1"/>
  <c r="H1216" i="12" s="1"/>
  <c r="I1216" i="1"/>
  <c r="I1216" i="12" s="1"/>
  <c r="J1216" i="1"/>
  <c r="J1216" i="12" s="1"/>
  <c r="K1216" i="1"/>
  <c r="K1216" i="12" s="1"/>
  <c r="L1216" i="1"/>
  <c r="L1216" i="12" s="1"/>
  <c r="M1216" i="1"/>
  <c r="M1216" i="12" s="1"/>
  <c r="N1216" i="1"/>
  <c r="N1216" i="12" s="1"/>
  <c r="O1216" i="1"/>
  <c r="O1216" i="12" s="1"/>
  <c r="P1216" i="1"/>
  <c r="P1216" i="12" s="1"/>
  <c r="Q1216" i="1"/>
  <c r="Q1216" i="12" s="1"/>
  <c r="R1216" i="1"/>
  <c r="R1216" i="12" s="1"/>
  <c r="S1216" i="1"/>
  <c r="S1216" i="12" s="1"/>
  <c r="T1216" i="1"/>
  <c r="T1216" i="12" s="1"/>
  <c r="U1216" i="1"/>
  <c r="U1216" i="12" s="1"/>
  <c r="V1216" i="1"/>
  <c r="V1216" i="12" s="1"/>
  <c r="K1206" i="1"/>
  <c r="K1206" i="12" s="1"/>
  <c r="J1206" i="1"/>
  <c r="J1206" i="12" s="1"/>
  <c r="I1206" i="1"/>
  <c r="I1206" i="12" s="1"/>
  <c r="H1206" i="1"/>
  <c r="H1206" i="12" s="1"/>
  <c r="K1205" i="1"/>
  <c r="K1205" i="12" s="1"/>
  <c r="J1205" i="1"/>
  <c r="J1205" i="12" s="1"/>
  <c r="I1205" i="1"/>
  <c r="I1205" i="12" s="1"/>
  <c r="H1205" i="1"/>
  <c r="H1205" i="12" s="1"/>
  <c r="K1201" i="1"/>
  <c r="K1201" i="12" s="1"/>
  <c r="J1201" i="1"/>
  <c r="J1201" i="12" s="1"/>
  <c r="I1201" i="1"/>
  <c r="I1201" i="12" s="1"/>
  <c r="H1201" i="1"/>
  <c r="H1201" i="12" s="1"/>
  <c r="K1200" i="1"/>
  <c r="K1200" i="12" s="1"/>
  <c r="J1200" i="1"/>
  <c r="J1200" i="12" s="1"/>
  <c r="I1200" i="1"/>
  <c r="I1200" i="12" s="1"/>
  <c r="H1200" i="1"/>
  <c r="H1200" i="12" s="1"/>
  <c r="K1185" i="1"/>
  <c r="K1185" i="12" s="1"/>
  <c r="H1186" i="1"/>
  <c r="H1186" i="12" s="1"/>
  <c r="H1194" i="1"/>
  <c r="H1194" i="12" s="1"/>
  <c r="I1199" i="1"/>
  <c r="I1199" i="12" s="1"/>
  <c r="L1199" i="1"/>
  <c r="L1199" i="12" s="1"/>
  <c r="M1199" i="1"/>
  <c r="M1199" i="12" s="1"/>
  <c r="M1200" i="1"/>
  <c r="M1200" i="12" s="1"/>
  <c r="H1202" i="1"/>
  <c r="H1202" i="12" s="1"/>
  <c r="K1202" i="1"/>
  <c r="K1202" i="12" s="1"/>
  <c r="L1202" i="1"/>
  <c r="L1202" i="12" s="1"/>
  <c r="L1206" i="1"/>
  <c r="L1206" i="12" s="1"/>
  <c r="H1207" i="1"/>
  <c r="H1207" i="12" s="1"/>
  <c r="I1207" i="1"/>
  <c r="I1207" i="12" s="1"/>
  <c r="L1207" i="1"/>
  <c r="L1207" i="12" s="1"/>
  <c r="M1207" i="1"/>
  <c r="M1207" i="12" s="1"/>
  <c r="J1209" i="1"/>
  <c r="J1209" i="12" s="1"/>
  <c r="K1209" i="1"/>
  <c r="K1209" i="12" s="1"/>
  <c r="H1210" i="1"/>
  <c r="H1210" i="12" s="1"/>
  <c r="K1210" i="1"/>
  <c r="K1210" i="12" s="1"/>
  <c r="L1210" i="1"/>
  <c r="L1210" i="12" s="1"/>
  <c r="H1211" i="1"/>
  <c r="H1211" i="12" s="1"/>
  <c r="L1211" i="1"/>
  <c r="L1211" i="12" s="1"/>
  <c r="M1211" i="1"/>
  <c r="M1211" i="12" s="1"/>
  <c r="H1215" i="1"/>
  <c r="H1215" i="12" s="1"/>
  <c r="I1215" i="1"/>
  <c r="I1215" i="12" s="1"/>
  <c r="L1215" i="1"/>
  <c r="L1215" i="12" s="1"/>
  <c r="M1215" i="1"/>
  <c r="M1215" i="12" s="1"/>
  <c r="J1217" i="1"/>
  <c r="J1217" i="12" s="1"/>
  <c r="K1217" i="1"/>
  <c r="K1217" i="12" s="1"/>
  <c r="H1219" i="1"/>
  <c r="H1219" i="12" s="1"/>
  <c r="L1219" i="1"/>
  <c r="L1219" i="12" s="1"/>
  <c r="M1219" i="1"/>
  <c r="M1219" i="12" s="1"/>
  <c r="J1225" i="1"/>
  <c r="J1225" i="12" s="1"/>
  <c r="K1225" i="1"/>
  <c r="K1225" i="12" s="1"/>
  <c r="K1229" i="1"/>
  <c r="K1229" i="12" s="1"/>
  <c r="I1232" i="1"/>
  <c r="I1232" i="12" s="1"/>
  <c r="J1232" i="1"/>
  <c r="J1232" i="12" s="1"/>
  <c r="M1232" i="1"/>
  <c r="M1232" i="12" s="1"/>
  <c r="J1233" i="1"/>
  <c r="J1233" i="12" s="1"/>
  <c r="K1233" i="1"/>
  <c r="K1233" i="12" s="1"/>
  <c r="H1238" i="1"/>
  <c r="H1238" i="12" s="1"/>
  <c r="K1238" i="1"/>
  <c r="K1238" i="12" s="1"/>
  <c r="L1238" i="1"/>
  <c r="L1238" i="12" s="1"/>
  <c r="H1239" i="1"/>
  <c r="H1239" i="12" s="1"/>
  <c r="I1239" i="1"/>
  <c r="I1239" i="12" s="1"/>
  <c r="L1239" i="1"/>
  <c r="L1239" i="12" s="1"/>
  <c r="M1239" i="1"/>
  <c r="M1239" i="12" s="1"/>
  <c r="H1243" i="1"/>
  <c r="H1243" i="12" s="1"/>
  <c r="L1243" i="1"/>
  <c r="L1243" i="12" s="1"/>
  <c r="M1243" i="1"/>
  <c r="M1243" i="12" s="1"/>
  <c r="K1245" i="1"/>
  <c r="K1245" i="12" s="1"/>
  <c r="H1246" i="1"/>
  <c r="H1246" i="12" s="1"/>
  <c r="K1246" i="1"/>
  <c r="K1246" i="12" s="1"/>
  <c r="L1246" i="1"/>
  <c r="L1246" i="12" s="1"/>
  <c r="H1247" i="1"/>
  <c r="H1247" i="12" s="1"/>
  <c r="I1247" i="1"/>
  <c r="I1247" i="12" s="1"/>
  <c r="L1247" i="1"/>
  <c r="L1247" i="12" s="1"/>
  <c r="M1247" i="1"/>
  <c r="M1247" i="12" s="1"/>
  <c r="H1251" i="1"/>
  <c r="H1251" i="12" s="1"/>
  <c r="L1251" i="1"/>
  <c r="L1251" i="12" s="1"/>
  <c r="M1251" i="1"/>
  <c r="M1251" i="12" s="1"/>
  <c r="H1254" i="1"/>
  <c r="H1254" i="12" s="1"/>
  <c r="K1254" i="1"/>
  <c r="K1254" i="12" s="1"/>
  <c r="L1254" i="1"/>
  <c r="L1254" i="12" s="1"/>
  <c r="J1257" i="1"/>
  <c r="J1257" i="12" s="1"/>
  <c r="K1257" i="1"/>
  <c r="K1257" i="12" s="1"/>
  <c r="H1259" i="1"/>
  <c r="H1259" i="12" s="1"/>
  <c r="L1259" i="1"/>
  <c r="L1259" i="12" s="1"/>
  <c r="M1259" i="1"/>
  <c r="M1259" i="12" s="1"/>
  <c r="J1265" i="1"/>
  <c r="J1265" i="12" s="1"/>
  <c r="K1265" i="1"/>
  <c r="K1265" i="12" s="1"/>
  <c r="H1266" i="1"/>
  <c r="H1266" i="12" s="1"/>
  <c r="K1266" i="1"/>
  <c r="K1266" i="12" s="1"/>
  <c r="L1266" i="1"/>
  <c r="L1266" i="12" s="1"/>
  <c r="H1277" i="1"/>
  <c r="H1277" i="12" s="1"/>
  <c r="H1290" i="1"/>
  <c r="H1290" i="12" s="1"/>
  <c r="H1293" i="1"/>
  <c r="H1293" i="12" s="1"/>
  <c r="V1057" i="1"/>
  <c r="V1057" i="12" s="1"/>
  <c r="V1056" i="12" s="1"/>
  <c r="U1057" i="1"/>
  <c r="U1057" i="12" s="1"/>
  <c r="U1056" i="12" s="1"/>
  <c r="T1057" i="1"/>
  <c r="T1057" i="12" s="1"/>
  <c r="T1056" i="12" s="1"/>
  <c r="S1057" i="1"/>
  <c r="S1057" i="12" s="1"/>
  <c r="S1056" i="12" s="1"/>
  <c r="R1057" i="1"/>
  <c r="R1057" i="12" s="1"/>
  <c r="R1056" i="12" s="1"/>
  <c r="Q1057" i="1"/>
  <c r="Q1057" i="12" s="1"/>
  <c r="Q1056" i="12" s="1"/>
  <c r="P1057" i="1"/>
  <c r="P1057" i="12" s="1"/>
  <c r="P1056" i="12" s="1"/>
  <c r="O1057" i="1"/>
  <c r="O1057" i="12" s="1"/>
  <c r="O1056" i="12" s="1"/>
  <c r="N1057" i="1"/>
  <c r="N1057" i="12" s="1"/>
  <c r="N1056" i="12" s="1"/>
  <c r="M1057" i="1"/>
  <c r="M1057" i="12" s="1"/>
  <c r="M1056" i="12" s="1"/>
  <c r="L1057" i="1"/>
  <c r="L1057" i="12" s="1"/>
  <c r="L1056" i="12" s="1"/>
  <c r="K1057" i="1"/>
  <c r="K1057" i="12" s="1"/>
  <c r="K1056" i="12" s="1"/>
  <c r="J1057" i="1"/>
  <c r="J1057" i="12" s="1"/>
  <c r="J1056" i="12" s="1"/>
  <c r="I1057" i="1"/>
  <c r="I1057" i="12" s="1"/>
  <c r="I1056" i="12" s="1"/>
  <c r="H1057" i="1"/>
  <c r="H1057" i="12" s="1"/>
  <c r="H1056" i="12" s="1"/>
  <c r="V1055" i="1"/>
  <c r="V1055" i="12" s="1"/>
  <c r="V1053" i="12" s="1"/>
  <c r="U1055" i="1"/>
  <c r="U1055" i="12" s="1"/>
  <c r="U1053" i="12" s="1"/>
  <c r="T1055" i="1"/>
  <c r="T1055" i="12" s="1"/>
  <c r="T1053" i="12" s="1"/>
  <c r="S1055" i="1"/>
  <c r="S1055" i="12" s="1"/>
  <c r="S1053" i="12" s="1"/>
  <c r="R1055" i="1"/>
  <c r="R1055" i="12" s="1"/>
  <c r="R1053" i="12" s="1"/>
  <c r="Q1055" i="1"/>
  <c r="Q1055" i="12" s="1"/>
  <c r="Q1053" i="12" s="1"/>
  <c r="P1055" i="1"/>
  <c r="P1055" i="12" s="1"/>
  <c r="P1053" i="12" s="1"/>
  <c r="O1055" i="1"/>
  <c r="O1055" i="12" s="1"/>
  <c r="O1053" i="12" s="1"/>
  <c r="N1055" i="1"/>
  <c r="N1055" i="12" s="1"/>
  <c r="N1053" i="12" s="1"/>
  <c r="M1055" i="1"/>
  <c r="M1055" i="12" s="1"/>
  <c r="M1053" i="12" s="1"/>
  <c r="L1055" i="1"/>
  <c r="L1055" i="12" s="1"/>
  <c r="L1053" i="12" s="1"/>
  <c r="K1055" i="1"/>
  <c r="K1055" i="12" s="1"/>
  <c r="K1053" i="12" s="1"/>
  <c r="J1055" i="1"/>
  <c r="J1055" i="12" s="1"/>
  <c r="J1053" i="12" s="1"/>
  <c r="I1055" i="1"/>
  <c r="I1055" i="12" s="1"/>
  <c r="I1053" i="12" s="1"/>
  <c r="H1055" i="1"/>
  <c r="H1055" i="12" s="1"/>
  <c r="H1053" i="12" s="1"/>
  <c r="V1051" i="1"/>
  <c r="V1051" i="12" s="1"/>
  <c r="V1050" i="12" s="1"/>
  <c r="U1051" i="1"/>
  <c r="U1051" i="12" s="1"/>
  <c r="U1050" i="12" s="1"/>
  <c r="T1051" i="1"/>
  <c r="T1051" i="12" s="1"/>
  <c r="T1050" i="12" s="1"/>
  <c r="S1051" i="1"/>
  <c r="S1051" i="12" s="1"/>
  <c r="S1050" i="12" s="1"/>
  <c r="R1051" i="1"/>
  <c r="R1051" i="12" s="1"/>
  <c r="R1050" i="12" s="1"/>
  <c r="Q1051" i="1"/>
  <c r="Q1051" i="12" s="1"/>
  <c r="Q1050" i="12" s="1"/>
  <c r="P1051" i="1"/>
  <c r="P1051" i="12" s="1"/>
  <c r="P1050" i="12" s="1"/>
  <c r="O1051" i="1"/>
  <c r="O1051" i="12" s="1"/>
  <c r="O1050" i="12" s="1"/>
  <c r="N1051" i="1"/>
  <c r="N1051" i="12" s="1"/>
  <c r="N1050" i="12" s="1"/>
  <c r="M1051" i="1"/>
  <c r="M1051" i="12" s="1"/>
  <c r="M1050" i="12" s="1"/>
  <c r="L1051" i="1"/>
  <c r="L1051" i="12" s="1"/>
  <c r="L1050" i="12" s="1"/>
  <c r="K1051" i="1"/>
  <c r="K1051" i="12" s="1"/>
  <c r="K1050" i="12" s="1"/>
  <c r="J1051" i="1"/>
  <c r="J1051" i="12" s="1"/>
  <c r="J1050" i="12" s="1"/>
  <c r="I1051" i="1"/>
  <c r="I1051" i="12" s="1"/>
  <c r="I1050" i="12" s="1"/>
  <c r="H1051" i="1"/>
  <c r="H1051" i="12" s="1"/>
  <c r="H1050" i="12" s="1"/>
  <c r="V1049" i="1"/>
  <c r="V1049" i="12" s="1"/>
  <c r="V1047" i="12" s="1"/>
  <c r="U1049" i="1"/>
  <c r="U1049" i="12" s="1"/>
  <c r="U1047" i="12" s="1"/>
  <c r="T1049" i="1"/>
  <c r="T1049" i="12" s="1"/>
  <c r="T1047" i="12" s="1"/>
  <c r="S1049" i="1"/>
  <c r="S1049" i="12" s="1"/>
  <c r="S1047" i="12" s="1"/>
  <c r="R1049" i="1"/>
  <c r="R1049" i="12" s="1"/>
  <c r="R1047" i="12" s="1"/>
  <c r="Q1049" i="1"/>
  <c r="Q1049" i="12" s="1"/>
  <c r="Q1047" i="12" s="1"/>
  <c r="P1049" i="1"/>
  <c r="P1049" i="12" s="1"/>
  <c r="P1047" i="12" s="1"/>
  <c r="O1049" i="1"/>
  <c r="O1049" i="12" s="1"/>
  <c r="O1047" i="12" s="1"/>
  <c r="N1049" i="1"/>
  <c r="N1049" i="12" s="1"/>
  <c r="N1047" i="12" s="1"/>
  <c r="M1049" i="1"/>
  <c r="M1049" i="12" s="1"/>
  <c r="M1047" i="12" s="1"/>
  <c r="L1049" i="1"/>
  <c r="L1049" i="12" s="1"/>
  <c r="L1047" i="12" s="1"/>
  <c r="K1049" i="1"/>
  <c r="K1049" i="12" s="1"/>
  <c r="K1047" i="12" s="1"/>
  <c r="J1049" i="1"/>
  <c r="J1049" i="12" s="1"/>
  <c r="J1047" i="12" s="1"/>
  <c r="I1049" i="1"/>
  <c r="I1049" i="12" s="1"/>
  <c r="I1047" i="12" s="1"/>
  <c r="H1049" i="1"/>
  <c r="H1049" i="12" s="1"/>
  <c r="H1047" i="12" s="1"/>
  <c r="V1046" i="1"/>
  <c r="V1046" i="12" s="1"/>
  <c r="V1044" i="12" s="1"/>
  <c r="U1046" i="1"/>
  <c r="U1046" i="12" s="1"/>
  <c r="U1044" i="12" s="1"/>
  <c r="T1046" i="1"/>
  <c r="T1046" i="12" s="1"/>
  <c r="T1044" i="12" s="1"/>
  <c r="S1046" i="1"/>
  <c r="S1046" i="12" s="1"/>
  <c r="S1044" i="12" s="1"/>
  <c r="R1046" i="1"/>
  <c r="R1046" i="12" s="1"/>
  <c r="R1044" i="12" s="1"/>
  <c r="Q1046" i="1"/>
  <c r="Q1046" i="12" s="1"/>
  <c r="Q1044" i="12" s="1"/>
  <c r="P1046" i="1"/>
  <c r="P1046" i="12" s="1"/>
  <c r="P1044" i="12" s="1"/>
  <c r="O1046" i="1"/>
  <c r="O1046" i="12" s="1"/>
  <c r="O1044" i="12" s="1"/>
  <c r="N1046" i="1"/>
  <c r="N1046" i="12" s="1"/>
  <c r="N1044" i="12" s="1"/>
  <c r="M1046" i="1"/>
  <c r="M1046" i="12" s="1"/>
  <c r="M1044" i="12" s="1"/>
  <c r="L1046" i="1"/>
  <c r="L1046" i="12" s="1"/>
  <c r="L1044" i="12" s="1"/>
  <c r="K1046" i="1"/>
  <c r="K1046" i="12" s="1"/>
  <c r="K1044" i="12" s="1"/>
  <c r="J1046" i="1"/>
  <c r="J1046" i="12" s="1"/>
  <c r="J1044" i="12" s="1"/>
  <c r="I1046" i="1"/>
  <c r="I1046" i="12" s="1"/>
  <c r="I1044" i="12" s="1"/>
  <c r="H1046" i="1"/>
  <c r="H1046" i="12" s="1"/>
  <c r="H1044" i="12" s="1"/>
  <c r="V1042" i="1"/>
  <c r="V1042" i="12" s="1"/>
  <c r="V1039" i="12" s="1"/>
  <c r="U1042" i="1"/>
  <c r="U1042" i="12" s="1"/>
  <c r="U1039" i="12" s="1"/>
  <c r="T1042" i="1"/>
  <c r="T1042" i="12" s="1"/>
  <c r="T1039" i="12" s="1"/>
  <c r="S1042" i="1"/>
  <c r="S1042" i="12" s="1"/>
  <c r="S1039" i="12" s="1"/>
  <c r="R1042" i="1"/>
  <c r="R1042" i="12" s="1"/>
  <c r="R1039" i="12" s="1"/>
  <c r="Q1042" i="1"/>
  <c r="Q1042" i="12" s="1"/>
  <c r="Q1039" i="12" s="1"/>
  <c r="P1042" i="1"/>
  <c r="P1042" i="12" s="1"/>
  <c r="P1039" i="12" s="1"/>
  <c r="O1042" i="1"/>
  <c r="O1042" i="12" s="1"/>
  <c r="O1039" i="12" s="1"/>
  <c r="N1042" i="1"/>
  <c r="N1042" i="12" s="1"/>
  <c r="N1039" i="12" s="1"/>
  <c r="M1042" i="1"/>
  <c r="M1042" i="12" s="1"/>
  <c r="M1039" i="12" s="1"/>
  <c r="L1042" i="1"/>
  <c r="L1042" i="12" s="1"/>
  <c r="L1039" i="12" s="1"/>
  <c r="K1042" i="1"/>
  <c r="K1042" i="12" s="1"/>
  <c r="K1039" i="12" s="1"/>
  <c r="J1042" i="1"/>
  <c r="J1042" i="12" s="1"/>
  <c r="J1039" i="12" s="1"/>
  <c r="I1042" i="1"/>
  <c r="I1042" i="12" s="1"/>
  <c r="I1039" i="12" s="1"/>
  <c r="H1042" i="1"/>
  <c r="H1042" i="12" s="1"/>
  <c r="H1039" i="12" s="1"/>
  <c r="V1038" i="1"/>
  <c r="V1038" i="12" s="1"/>
  <c r="V1036" i="12" s="1"/>
  <c r="U1038" i="1"/>
  <c r="U1038" i="12" s="1"/>
  <c r="U1036" i="12" s="1"/>
  <c r="T1038" i="1"/>
  <c r="T1038" i="12" s="1"/>
  <c r="T1036" i="12" s="1"/>
  <c r="S1038" i="1"/>
  <c r="S1038" i="12" s="1"/>
  <c r="S1036" i="12" s="1"/>
  <c r="R1038" i="1"/>
  <c r="R1038" i="12" s="1"/>
  <c r="R1036" i="12" s="1"/>
  <c r="Q1038" i="1"/>
  <c r="Q1038" i="12" s="1"/>
  <c r="Q1036" i="12" s="1"/>
  <c r="P1038" i="1"/>
  <c r="P1038" i="12" s="1"/>
  <c r="P1036" i="12" s="1"/>
  <c r="O1038" i="1"/>
  <c r="O1038" i="12" s="1"/>
  <c r="O1036" i="12" s="1"/>
  <c r="N1038" i="1"/>
  <c r="N1038" i="12" s="1"/>
  <c r="N1036" i="12" s="1"/>
  <c r="M1038" i="1"/>
  <c r="M1038" i="12" s="1"/>
  <c r="M1036" i="12" s="1"/>
  <c r="L1038" i="1"/>
  <c r="L1038" i="12" s="1"/>
  <c r="L1036" i="12" s="1"/>
  <c r="K1038" i="1"/>
  <c r="K1038" i="12" s="1"/>
  <c r="K1036" i="12" s="1"/>
  <c r="J1038" i="1"/>
  <c r="J1038" i="12" s="1"/>
  <c r="J1036" i="12" s="1"/>
  <c r="I1038" i="1"/>
  <c r="I1038" i="12" s="1"/>
  <c r="I1036" i="12" s="1"/>
  <c r="H1038" i="1"/>
  <c r="H1038" i="12" s="1"/>
  <c r="H1036" i="12" s="1"/>
  <c r="V1035" i="1"/>
  <c r="V1035" i="12" s="1"/>
  <c r="V1032" i="12" s="1"/>
  <c r="U1035" i="1"/>
  <c r="U1035" i="12" s="1"/>
  <c r="U1032" i="12" s="1"/>
  <c r="T1035" i="1"/>
  <c r="T1035" i="12" s="1"/>
  <c r="T1032" i="12" s="1"/>
  <c r="S1035" i="1"/>
  <c r="S1035" i="12" s="1"/>
  <c r="S1032" i="12" s="1"/>
  <c r="R1035" i="1"/>
  <c r="R1035" i="12" s="1"/>
  <c r="R1032" i="12" s="1"/>
  <c r="Q1035" i="1"/>
  <c r="Q1035" i="12" s="1"/>
  <c r="Q1032" i="12" s="1"/>
  <c r="P1035" i="1"/>
  <c r="P1035" i="12" s="1"/>
  <c r="P1032" i="12" s="1"/>
  <c r="O1035" i="1"/>
  <c r="O1035" i="12" s="1"/>
  <c r="O1032" i="12" s="1"/>
  <c r="N1035" i="1"/>
  <c r="N1035" i="12" s="1"/>
  <c r="N1032" i="12" s="1"/>
  <c r="M1035" i="1"/>
  <c r="M1035" i="12" s="1"/>
  <c r="M1032" i="12" s="1"/>
  <c r="L1035" i="1"/>
  <c r="L1035" i="12" s="1"/>
  <c r="L1032" i="12" s="1"/>
  <c r="K1035" i="1"/>
  <c r="K1035" i="12" s="1"/>
  <c r="K1032" i="12" s="1"/>
  <c r="J1035" i="1"/>
  <c r="J1035" i="12" s="1"/>
  <c r="J1032" i="12" s="1"/>
  <c r="I1035" i="1"/>
  <c r="I1035" i="12" s="1"/>
  <c r="I1032" i="12" s="1"/>
  <c r="H1035" i="1"/>
  <c r="H1035" i="12" s="1"/>
  <c r="H1032" i="12" s="1"/>
  <c r="V1031" i="1"/>
  <c r="V1031" i="12" s="1"/>
  <c r="V1029" i="12" s="1"/>
  <c r="U1031" i="1"/>
  <c r="U1031" i="12" s="1"/>
  <c r="U1029" i="12" s="1"/>
  <c r="T1031" i="1"/>
  <c r="T1031" i="12" s="1"/>
  <c r="T1029" i="12" s="1"/>
  <c r="S1031" i="1"/>
  <c r="S1031" i="12" s="1"/>
  <c r="S1029" i="12" s="1"/>
  <c r="R1031" i="1"/>
  <c r="R1031" i="12" s="1"/>
  <c r="R1029" i="12" s="1"/>
  <c r="Q1031" i="1"/>
  <c r="Q1031" i="12" s="1"/>
  <c r="Q1029" i="12" s="1"/>
  <c r="P1031" i="1"/>
  <c r="P1031" i="12" s="1"/>
  <c r="P1029" i="12" s="1"/>
  <c r="O1031" i="1"/>
  <c r="O1031" i="12" s="1"/>
  <c r="O1029" i="12" s="1"/>
  <c r="N1031" i="1"/>
  <c r="N1031" i="12" s="1"/>
  <c r="N1029" i="12" s="1"/>
  <c r="M1031" i="1"/>
  <c r="M1031" i="12" s="1"/>
  <c r="M1029" i="12" s="1"/>
  <c r="L1031" i="1"/>
  <c r="L1031" i="12" s="1"/>
  <c r="L1029" i="12" s="1"/>
  <c r="K1031" i="1"/>
  <c r="K1031" i="12" s="1"/>
  <c r="K1029" i="12" s="1"/>
  <c r="J1031" i="1"/>
  <c r="J1031" i="12" s="1"/>
  <c r="J1029" i="12" s="1"/>
  <c r="I1031" i="1"/>
  <c r="I1031" i="12" s="1"/>
  <c r="I1029" i="12" s="1"/>
  <c r="H1031" i="1"/>
  <c r="H1031" i="12" s="1"/>
  <c r="H1029" i="12" s="1"/>
  <c r="V1027" i="1"/>
  <c r="V1027" i="12" s="1"/>
  <c r="V1025" i="12" s="1"/>
  <c r="U1027" i="1"/>
  <c r="U1027" i="12" s="1"/>
  <c r="U1025" i="12" s="1"/>
  <c r="T1027" i="1"/>
  <c r="T1027" i="12" s="1"/>
  <c r="T1025" i="12" s="1"/>
  <c r="S1027" i="1"/>
  <c r="S1027" i="12" s="1"/>
  <c r="S1025" i="12" s="1"/>
  <c r="R1027" i="1"/>
  <c r="R1027" i="12" s="1"/>
  <c r="R1025" i="12" s="1"/>
  <c r="Q1027" i="1"/>
  <c r="Q1027" i="12" s="1"/>
  <c r="Q1025" i="12" s="1"/>
  <c r="P1027" i="1"/>
  <c r="P1027" i="12" s="1"/>
  <c r="P1025" i="12" s="1"/>
  <c r="O1027" i="1"/>
  <c r="O1027" i="12" s="1"/>
  <c r="O1025" i="12" s="1"/>
  <c r="N1027" i="1"/>
  <c r="N1027" i="12" s="1"/>
  <c r="N1025" i="12" s="1"/>
  <c r="M1027" i="1"/>
  <c r="M1027" i="12" s="1"/>
  <c r="M1025" i="12" s="1"/>
  <c r="L1027" i="1"/>
  <c r="L1027" i="12" s="1"/>
  <c r="L1025" i="12" s="1"/>
  <c r="K1027" i="1"/>
  <c r="K1027" i="12" s="1"/>
  <c r="K1025" i="12" s="1"/>
  <c r="J1027" i="1"/>
  <c r="J1027" i="12" s="1"/>
  <c r="J1025" i="12" s="1"/>
  <c r="I1027" i="1"/>
  <c r="I1027" i="12" s="1"/>
  <c r="I1025" i="12" s="1"/>
  <c r="H1027" i="1"/>
  <c r="H1027" i="12" s="1"/>
  <c r="H1025" i="12" s="1"/>
  <c r="V1024" i="1"/>
  <c r="V1024" i="12" s="1"/>
  <c r="V1022" i="12" s="1"/>
  <c r="U1024" i="1"/>
  <c r="U1024" i="12" s="1"/>
  <c r="U1022" i="12" s="1"/>
  <c r="T1024" i="1"/>
  <c r="T1024" i="12" s="1"/>
  <c r="T1022" i="12" s="1"/>
  <c r="S1024" i="1"/>
  <c r="S1024" i="12" s="1"/>
  <c r="S1022" i="12" s="1"/>
  <c r="R1024" i="1"/>
  <c r="R1024" i="12" s="1"/>
  <c r="R1022" i="12" s="1"/>
  <c r="Q1024" i="1"/>
  <c r="Q1024" i="12" s="1"/>
  <c r="Q1022" i="12" s="1"/>
  <c r="P1024" i="1"/>
  <c r="P1024" i="12" s="1"/>
  <c r="P1022" i="12" s="1"/>
  <c r="O1024" i="1"/>
  <c r="O1024" i="12" s="1"/>
  <c r="O1022" i="12" s="1"/>
  <c r="N1024" i="1"/>
  <c r="N1024" i="12" s="1"/>
  <c r="N1022" i="12" s="1"/>
  <c r="M1024" i="1"/>
  <c r="M1024" i="12" s="1"/>
  <c r="M1022" i="12" s="1"/>
  <c r="L1024" i="1"/>
  <c r="L1024" i="12" s="1"/>
  <c r="L1022" i="12" s="1"/>
  <c r="K1024" i="1"/>
  <c r="K1024" i="12" s="1"/>
  <c r="K1022" i="12" s="1"/>
  <c r="J1024" i="1"/>
  <c r="J1024" i="12" s="1"/>
  <c r="J1022" i="12" s="1"/>
  <c r="I1024" i="1"/>
  <c r="I1024" i="12" s="1"/>
  <c r="I1022" i="12" s="1"/>
  <c r="H1024" i="1"/>
  <c r="H1024" i="12" s="1"/>
  <c r="H1022" i="12" s="1"/>
  <c r="V1018" i="1"/>
  <c r="V1018" i="12" s="1"/>
  <c r="V1017" i="12" s="1"/>
  <c r="U1018" i="1"/>
  <c r="U1018" i="12" s="1"/>
  <c r="U1017" i="12" s="1"/>
  <c r="T1018" i="1"/>
  <c r="T1018" i="12" s="1"/>
  <c r="T1017" i="12" s="1"/>
  <c r="S1018" i="1"/>
  <c r="S1018" i="12" s="1"/>
  <c r="S1017" i="12" s="1"/>
  <c r="R1018" i="1"/>
  <c r="R1018" i="12" s="1"/>
  <c r="R1017" i="12" s="1"/>
  <c r="Q1018" i="1"/>
  <c r="Q1018" i="12" s="1"/>
  <c r="Q1017" i="12" s="1"/>
  <c r="P1018" i="1"/>
  <c r="P1018" i="12" s="1"/>
  <c r="P1017" i="12" s="1"/>
  <c r="O1018" i="1"/>
  <c r="O1018" i="12" s="1"/>
  <c r="O1017" i="12" s="1"/>
  <c r="N1018" i="1"/>
  <c r="N1018" i="12" s="1"/>
  <c r="N1017" i="12" s="1"/>
  <c r="M1018" i="1"/>
  <c r="M1018" i="12" s="1"/>
  <c r="M1017" i="12" s="1"/>
  <c r="L1018" i="1"/>
  <c r="L1018" i="12" s="1"/>
  <c r="L1017" i="12" s="1"/>
  <c r="K1018" i="1"/>
  <c r="K1018" i="12" s="1"/>
  <c r="K1017" i="12" s="1"/>
  <c r="J1018" i="1"/>
  <c r="J1018" i="12" s="1"/>
  <c r="J1017" i="12" s="1"/>
  <c r="I1018" i="1"/>
  <c r="I1018" i="12" s="1"/>
  <c r="I1017" i="12" s="1"/>
  <c r="H1018" i="1"/>
  <c r="H1018" i="12" s="1"/>
  <c r="H1017" i="12" s="1"/>
  <c r="V1016" i="1"/>
  <c r="V1016" i="12" s="1"/>
  <c r="V1013" i="12" s="1"/>
  <c r="U1016" i="1"/>
  <c r="U1016" i="12" s="1"/>
  <c r="U1013" i="12" s="1"/>
  <c r="T1016" i="1"/>
  <c r="T1016" i="12" s="1"/>
  <c r="T1013" i="12" s="1"/>
  <c r="S1016" i="1"/>
  <c r="S1016" i="12" s="1"/>
  <c r="S1013" i="12" s="1"/>
  <c r="R1016" i="1"/>
  <c r="R1016" i="12" s="1"/>
  <c r="R1013" i="12" s="1"/>
  <c r="Q1016" i="1"/>
  <c r="Q1016" i="12" s="1"/>
  <c r="Q1013" i="12" s="1"/>
  <c r="P1016" i="1"/>
  <c r="P1016" i="12" s="1"/>
  <c r="P1013" i="12" s="1"/>
  <c r="O1016" i="1"/>
  <c r="O1016" i="12" s="1"/>
  <c r="O1013" i="12" s="1"/>
  <c r="N1016" i="1"/>
  <c r="N1016" i="12" s="1"/>
  <c r="N1013" i="12" s="1"/>
  <c r="M1016" i="1"/>
  <c r="M1016" i="12" s="1"/>
  <c r="M1013" i="12" s="1"/>
  <c r="L1016" i="1"/>
  <c r="L1016" i="12" s="1"/>
  <c r="L1013" i="12" s="1"/>
  <c r="K1016" i="1"/>
  <c r="K1016" i="12" s="1"/>
  <c r="K1013" i="12" s="1"/>
  <c r="J1016" i="1"/>
  <c r="J1016" i="12" s="1"/>
  <c r="J1013" i="12" s="1"/>
  <c r="I1016" i="1"/>
  <c r="I1016" i="12" s="1"/>
  <c r="I1013" i="12" s="1"/>
  <c r="H1016" i="1"/>
  <c r="H1016" i="12" s="1"/>
  <c r="H1013" i="12" s="1"/>
  <c r="V1011" i="1"/>
  <c r="V1011" i="12" s="1"/>
  <c r="V1009" i="12" s="1"/>
  <c r="U1011" i="1"/>
  <c r="U1011" i="12" s="1"/>
  <c r="U1009" i="12" s="1"/>
  <c r="T1011" i="1"/>
  <c r="T1011" i="12" s="1"/>
  <c r="T1009" i="12" s="1"/>
  <c r="S1011" i="1"/>
  <c r="S1011" i="12" s="1"/>
  <c r="S1009" i="12" s="1"/>
  <c r="R1011" i="1"/>
  <c r="R1011" i="12" s="1"/>
  <c r="R1009" i="12" s="1"/>
  <c r="Q1011" i="1"/>
  <c r="Q1011" i="12" s="1"/>
  <c r="Q1009" i="12" s="1"/>
  <c r="P1011" i="1"/>
  <c r="P1011" i="12" s="1"/>
  <c r="P1009" i="12" s="1"/>
  <c r="O1011" i="1"/>
  <c r="O1011" i="12" s="1"/>
  <c r="O1009" i="12" s="1"/>
  <c r="N1011" i="1"/>
  <c r="N1011" i="12" s="1"/>
  <c r="N1009" i="12" s="1"/>
  <c r="M1011" i="1"/>
  <c r="M1011" i="12" s="1"/>
  <c r="M1009" i="12" s="1"/>
  <c r="L1011" i="1"/>
  <c r="L1011" i="12" s="1"/>
  <c r="L1009" i="12" s="1"/>
  <c r="K1011" i="1"/>
  <c r="K1011" i="12" s="1"/>
  <c r="K1009" i="12" s="1"/>
  <c r="J1011" i="1"/>
  <c r="J1011" i="12" s="1"/>
  <c r="J1009" i="12" s="1"/>
  <c r="I1011" i="1"/>
  <c r="I1011" i="12" s="1"/>
  <c r="I1009" i="12" s="1"/>
  <c r="H1011" i="1"/>
  <c r="H1011" i="12" s="1"/>
  <c r="H1009" i="12" s="1"/>
  <c r="V999" i="1"/>
  <c r="V999" i="12" s="1"/>
  <c r="V998" i="12" s="1"/>
  <c r="U999" i="1"/>
  <c r="U999" i="12" s="1"/>
  <c r="U998" i="12" s="1"/>
  <c r="T999" i="1"/>
  <c r="T999" i="12" s="1"/>
  <c r="T998" i="12" s="1"/>
  <c r="S999" i="1"/>
  <c r="S999" i="12" s="1"/>
  <c r="S998" i="12" s="1"/>
  <c r="R999" i="1"/>
  <c r="R999" i="12" s="1"/>
  <c r="R998" i="12" s="1"/>
  <c r="Q999" i="1"/>
  <c r="Q999" i="12" s="1"/>
  <c r="Q998" i="12" s="1"/>
  <c r="P999" i="1"/>
  <c r="P999" i="12" s="1"/>
  <c r="P998" i="12" s="1"/>
  <c r="O999" i="1"/>
  <c r="O999" i="12" s="1"/>
  <c r="O998" i="12" s="1"/>
  <c r="N999" i="1"/>
  <c r="N999" i="12" s="1"/>
  <c r="N998" i="12" s="1"/>
  <c r="M999" i="1"/>
  <c r="M999" i="12" s="1"/>
  <c r="M998" i="12" s="1"/>
  <c r="L999" i="1"/>
  <c r="L999" i="12" s="1"/>
  <c r="L998" i="12" s="1"/>
  <c r="K999" i="1"/>
  <c r="K999" i="12" s="1"/>
  <c r="K998" i="12" s="1"/>
  <c r="J999" i="1"/>
  <c r="J999" i="12" s="1"/>
  <c r="J998" i="12" s="1"/>
  <c r="I999" i="1"/>
  <c r="I999" i="12" s="1"/>
  <c r="I998" i="12" s="1"/>
  <c r="H999" i="1"/>
  <c r="H999" i="12" s="1"/>
  <c r="H998" i="12" s="1"/>
  <c r="V995" i="1"/>
  <c r="V995" i="12" s="1"/>
  <c r="V993" i="12" s="1"/>
  <c r="U995" i="1"/>
  <c r="U995" i="12" s="1"/>
  <c r="U993" i="12" s="1"/>
  <c r="T995" i="1"/>
  <c r="T995" i="12" s="1"/>
  <c r="T993" i="12" s="1"/>
  <c r="S995" i="1"/>
  <c r="S995" i="12" s="1"/>
  <c r="S993" i="12" s="1"/>
  <c r="R995" i="1"/>
  <c r="R995" i="12" s="1"/>
  <c r="R993" i="12" s="1"/>
  <c r="Q995" i="1"/>
  <c r="Q995" i="12" s="1"/>
  <c r="Q993" i="12" s="1"/>
  <c r="P995" i="1"/>
  <c r="P995" i="12" s="1"/>
  <c r="P993" i="12" s="1"/>
  <c r="O995" i="1"/>
  <c r="O995" i="12" s="1"/>
  <c r="O993" i="12" s="1"/>
  <c r="N995" i="1"/>
  <c r="N995" i="12" s="1"/>
  <c r="N993" i="12" s="1"/>
  <c r="M995" i="1"/>
  <c r="M995" i="12" s="1"/>
  <c r="M993" i="12" s="1"/>
  <c r="L995" i="1"/>
  <c r="L995" i="12" s="1"/>
  <c r="L993" i="12" s="1"/>
  <c r="K995" i="1"/>
  <c r="K995" i="12" s="1"/>
  <c r="K993" i="12" s="1"/>
  <c r="J995" i="1"/>
  <c r="J995" i="12" s="1"/>
  <c r="J993" i="12" s="1"/>
  <c r="I995" i="1"/>
  <c r="I995" i="12" s="1"/>
  <c r="I993" i="12" s="1"/>
  <c r="H995" i="1"/>
  <c r="H995" i="12" s="1"/>
  <c r="H993" i="12" s="1"/>
  <c r="H1229" i="1"/>
  <c r="H1229" i="12" s="1"/>
  <c r="I1229" i="1"/>
  <c r="I1229" i="12" s="1"/>
  <c r="J1229" i="1"/>
  <c r="J1229" i="12" s="1"/>
  <c r="L1229" i="1"/>
  <c r="L1229" i="12" s="1"/>
  <c r="M1229" i="1"/>
  <c r="M1229" i="12" s="1"/>
  <c r="N1229" i="1"/>
  <c r="N1229" i="12" s="1"/>
  <c r="O1229" i="1"/>
  <c r="O1229" i="12" s="1"/>
  <c r="P1229" i="1"/>
  <c r="P1229" i="12" s="1"/>
  <c r="Q1229" i="1"/>
  <c r="Q1229" i="12" s="1"/>
  <c r="R1229" i="1"/>
  <c r="R1229" i="12" s="1"/>
  <c r="S1229" i="1"/>
  <c r="S1229" i="12" s="1"/>
  <c r="T1229" i="1"/>
  <c r="T1229" i="12" s="1"/>
  <c r="U1229" i="1"/>
  <c r="U1229" i="12" s="1"/>
  <c r="V1229" i="1"/>
  <c r="V1229" i="12" s="1"/>
  <c r="H1232" i="1"/>
  <c r="H1232" i="12" s="1"/>
  <c r="K1232" i="1"/>
  <c r="K1232" i="12" s="1"/>
  <c r="L1232" i="1"/>
  <c r="L1232" i="12" s="1"/>
  <c r="N1232" i="1"/>
  <c r="N1232" i="12" s="1"/>
  <c r="O1232" i="1"/>
  <c r="O1232" i="12" s="1"/>
  <c r="P1232" i="1"/>
  <c r="P1232" i="12" s="1"/>
  <c r="Q1232" i="1"/>
  <c r="Q1232" i="12" s="1"/>
  <c r="R1232" i="1"/>
  <c r="R1232" i="12" s="1"/>
  <c r="S1232" i="1"/>
  <c r="S1232" i="12" s="1"/>
  <c r="T1232" i="1"/>
  <c r="T1232" i="12" s="1"/>
  <c r="U1232" i="1"/>
  <c r="U1232" i="12" s="1"/>
  <c r="V1232" i="1"/>
  <c r="V1232" i="12" s="1"/>
  <c r="H1233" i="1"/>
  <c r="H1233" i="12" s="1"/>
  <c r="I1233" i="1"/>
  <c r="I1233" i="12" s="1"/>
  <c r="L1233" i="1"/>
  <c r="L1233" i="12" s="1"/>
  <c r="M1233" i="1"/>
  <c r="M1233" i="12" s="1"/>
  <c r="N1233" i="1"/>
  <c r="N1233" i="12" s="1"/>
  <c r="O1233" i="1"/>
  <c r="O1233" i="12" s="1"/>
  <c r="P1233" i="1"/>
  <c r="P1233" i="12" s="1"/>
  <c r="Q1233" i="1"/>
  <c r="Q1233" i="12" s="1"/>
  <c r="R1233" i="1"/>
  <c r="R1233" i="12" s="1"/>
  <c r="S1233" i="1"/>
  <c r="S1233" i="12" s="1"/>
  <c r="T1233" i="1"/>
  <c r="T1233" i="12" s="1"/>
  <c r="U1233" i="1"/>
  <c r="U1233" i="12" s="1"/>
  <c r="V1233" i="1"/>
  <c r="V1233" i="12" s="1"/>
  <c r="I1238" i="1"/>
  <c r="I1238" i="12" s="1"/>
  <c r="J1238" i="1"/>
  <c r="J1238" i="12" s="1"/>
  <c r="M1238" i="1"/>
  <c r="M1238" i="12" s="1"/>
  <c r="N1238" i="1"/>
  <c r="N1238" i="12" s="1"/>
  <c r="O1238" i="1"/>
  <c r="O1238" i="12" s="1"/>
  <c r="P1238" i="1"/>
  <c r="P1238" i="12" s="1"/>
  <c r="Q1238" i="1"/>
  <c r="Q1238" i="12" s="1"/>
  <c r="R1238" i="1"/>
  <c r="R1238" i="12" s="1"/>
  <c r="S1238" i="1"/>
  <c r="S1238" i="12" s="1"/>
  <c r="T1238" i="1"/>
  <c r="T1238" i="12" s="1"/>
  <c r="U1238" i="1"/>
  <c r="U1238" i="12" s="1"/>
  <c r="V1238" i="1"/>
  <c r="V1238" i="12" s="1"/>
  <c r="J1239" i="1"/>
  <c r="J1239" i="12" s="1"/>
  <c r="K1239" i="1"/>
  <c r="K1239" i="12" s="1"/>
  <c r="N1239" i="1"/>
  <c r="N1239" i="12" s="1"/>
  <c r="O1239" i="1"/>
  <c r="O1239" i="12" s="1"/>
  <c r="P1239" i="1"/>
  <c r="P1239" i="12" s="1"/>
  <c r="Q1239" i="1"/>
  <c r="Q1239" i="12" s="1"/>
  <c r="R1239" i="1"/>
  <c r="R1239" i="12" s="1"/>
  <c r="S1239" i="1"/>
  <c r="S1239" i="12" s="1"/>
  <c r="T1239" i="1"/>
  <c r="T1239" i="12" s="1"/>
  <c r="U1239" i="1"/>
  <c r="U1239" i="12" s="1"/>
  <c r="V1239" i="1"/>
  <c r="V1239" i="12" s="1"/>
  <c r="I1243" i="1"/>
  <c r="I1243" i="12" s="1"/>
  <c r="J1243" i="1"/>
  <c r="J1243" i="12" s="1"/>
  <c r="K1243" i="1"/>
  <c r="K1243" i="12" s="1"/>
  <c r="N1243" i="1"/>
  <c r="N1243" i="12" s="1"/>
  <c r="O1243" i="1"/>
  <c r="O1243" i="12" s="1"/>
  <c r="P1243" i="1"/>
  <c r="P1243" i="12" s="1"/>
  <c r="Q1243" i="1"/>
  <c r="Q1243" i="12" s="1"/>
  <c r="R1243" i="1"/>
  <c r="R1243" i="12" s="1"/>
  <c r="S1243" i="1"/>
  <c r="S1243" i="12" s="1"/>
  <c r="T1243" i="1"/>
  <c r="T1243" i="12" s="1"/>
  <c r="U1243" i="1"/>
  <c r="U1243" i="12" s="1"/>
  <c r="V1243" i="1"/>
  <c r="V1243" i="12" s="1"/>
  <c r="H1245" i="1"/>
  <c r="H1245" i="12" s="1"/>
  <c r="I1245" i="1"/>
  <c r="I1245" i="12" s="1"/>
  <c r="J1245" i="1"/>
  <c r="J1245" i="12" s="1"/>
  <c r="L1245" i="1"/>
  <c r="L1245" i="12" s="1"/>
  <c r="M1245" i="1"/>
  <c r="M1245" i="12" s="1"/>
  <c r="N1245" i="1"/>
  <c r="N1245" i="12" s="1"/>
  <c r="O1245" i="1"/>
  <c r="O1245" i="12" s="1"/>
  <c r="P1245" i="1"/>
  <c r="P1245" i="12" s="1"/>
  <c r="Q1245" i="1"/>
  <c r="Q1245" i="12" s="1"/>
  <c r="R1245" i="1"/>
  <c r="R1245" i="12" s="1"/>
  <c r="S1245" i="1"/>
  <c r="S1245" i="12" s="1"/>
  <c r="T1245" i="1"/>
  <c r="T1245" i="12" s="1"/>
  <c r="U1245" i="1"/>
  <c r="U1245" i="12" s="1"/>
  <c r="V1245" i="1"/>
  <c r="V1245" i="12" s="1"/>
  <c r="I1246" i="1"/>
  <c r="I1246" i="12" s="1"/>
  <c r="J1246" i="1"/>
  <c r="J1246" i="12" s="1"/>
  <c r="M1246" i="1"/>
  <c r="M1246" i="12" s="1"/>
  <c r="N1246" i="1"/>
  <c r="N1246" i="12" s="1"/>
  <c r="O1246" i="1"/>
  <c r="O1246" i="12" s="1"/>
  <c r="P1246" i="1"/>
  <c r="P1246" i="12" s="1"/>
  <c r="Q1246" i="1"/>
  <c r="Q1246" i="12" s="1"/>
  <c r="R1246" i="1"/>
  <c r="R1246" i="12" s="1"/>
  <c r="S1246" i="1"/>
  <c r="S1246" i="12" s="1"/>
  <c r="T1246" i="1"/>
  <c r="T1246" i="12" s="1"/>
  <c r="U1246" i="1"/>
  <c r="U1246" i="12" s="1"/>
  <c r="V1246" i="1"/>
  <c r="V1246" i="12" s="1"/>
  <c r="J1247" i="1"/>
  <c r="J1247" i="12" s="1"/>
  <c r="K1247" i="1"/>
  <c r="K1247" i="12" s="1"/>
  <c r="N1247" i="1"/>
  <c r="N1247" i="12" s="1"/>
  <c r="O1247" i="1"/>
  <c r="O1247" i="12" s="1"/>
  <c r="P1247" i="1"/>
  <c r="P1247" i="12" s="1"/>
  <c r="Q1247" i="1"/>
  <c r="Q1247" i="12" s="1"/>
  <c r="R1247" i="1"/>
  <c r="R1247" i="12" s="1"/>
  <c r="S1247" i="1"/>
  <c r="S1247" i="12" s="1"/>
  <c r="T1247" i="1"/>
  <c r="T1247" i="12" s="1"/>
  <c r="U1247" i="1"/>
  <c r="U1247" i="12" s="1"/>
  <c r="V1247" i="1"/>
  <c r="V1247" i="12" s="1"/>
  <c r="I1251" i="1"/>
  <c r="I1251" i="12" s="1"/>
  <c r="J1251" i="1"/>
  <c r="J1251" i="12" s="1"/>
  <c r="K1251" i="1"/>
  <c r="K1251" i="12" s="1"/>
  <c r="N1251" i="1"/>
  <c r="N1251" i="12" s="1"/>
  <c r="O1251" i="1"/>
  <c r="O1251" i="12" s="1"/>
  <c r="P1251" i="1"/>
  <c r="P1251" i="12" s="1"/>
  <c r="Q1251" i="1"/>
  <c r="Q1251" i="12" s="1"/>
  <c r="R1251" i="1"/>
  <c r="R1251" i="12" s="1"/>
  <c r="S1251" i="1"/>
  <c r="S1251" i="12" s="1"/>
  <c r="T1251" i="1"/>
  <c r="T1251" i="12" s="1"/>
  <c r="U1251" i="1"/>
  <c r="U1251" i="12" s="1"/>
  <c r="V1251" i="1"/>
  <c r="V1251" i="12" s="1"/>
  <c r="I1254" i="1"/>
  <c r="I1254" i="12" s="1"/>
  <c r="J1254" i="1"/>
  <c r="J1254" i="12" s="1"/>
  <c r="M1254" i="1"/>
  <c r="M1254" i="12" s="1"/>
  <c r="N1254" i="1"/>
  <c r="N1254" i="12" s="1"/>
  <c r="O1254" i="1"/>
  <c r="O1254" i="12" s="1"/>
  <c r="P1254" i="1"/>
  <c r="P1254" i="12" s="1"/>
  <c r="Q1254" i="1"/>
  <c r="Q1254" i="12" s="1"/>
  <c r="R1254" i="1"/>
  <c r="R1254" i="12" s="1"/>
  <c r="S1254" i="1"/>
  <c r="S1254" i="12" s="1"/>
  <c r="T1254" i="1"/>
  <c r="T1254" i="12" s="1"/>
  <c r="U1254" i="1"/>
  <c r="U1254" i="12" s="1"/>
  <c r="V1254" i="1"/>
  <c r="V1254" i="12" s="1"/>
  <c r="H1257" i="1"/>
  <c r="H1257" i="12" s="1"/>
  <c r="I1257" i="1"/>
  <c r="I1257" i="12" s="1"/>
  <c r="L1257" i="1"/>
  <c r="L1257" i="12" s="1"/>
  <c r="M1257" i="1"/>
  <c r="M1257" i="12" s="1"/>
  <c r="N1257" i="1"/>
  <c r="N1257" i="12" s="1"/>
  <c r="O1257" i="1"/>
  <c r="O1257" i="12" s="1"/>
  <c r="P1257" i="1"/>
  <c r="P1257" i="12" s="1"/>
  <c r="Q1257" i="1"/>
  <c r="Q1257" i="12" s="1"/>
  <c r="R1257" i="1"/>
  <c r="R1257" i="12" s="1"/>
  <c r="S1257" i="1"/>
  <c r="S1257" i="12" s="1"/>
  <c r="T1257" i="1"/>
  <c r="T1257" i="12" s="1"/>
  <c r="U1257" i="1"/>
  <c r="U1257" i="12" s="1"/>
  <c r="V1257" i="1"/>
  <c r="V1257" i="12" s="1"/>
  <c r="I1259" i="1"/>
  <c r="I1259" i="12" s="1"/>
  <c r="J1259" i="1"/>
  <c r="J1259" i="12" s="1"/>
  <c r="K1259" i="1"/>
  <c r="K1259" i="12" s="1"/>
  <c r="N1259" i="1"/>
  <c r="N1259" i="12" s="1"/>
  <c r="O1259" i="1"/>
  <c r="O1259" i="12" s="1"/>
  <c r="P1259" i="1"/>
  <c r="P1259" i="12" s="1"/>
  <c r="Q1259" i="1"/>
  <c r="Q1259" i="12" s="1"/>
  <c r="R1259" i="1"/>
  <c r="R1259" i="12" s="1"/>
  <c r="S1259" i="1"/>
  <c r="S1259" i="12" s="1"/>
  <c r="T1259" i="1"/>
  <c r="T1259" i="12" s="1"/>
  <c r="U1259" i="1"/>
  <c r="U1259" i="12" s="1"/>
  <c r="V1259" i="1"/>
  <c r="V1259" i="12" s="1"/>
  <c r="H1265" i="1"/>
  <c r="H1265" i="12" s="1"/>
  <c r="I1265" i="1"/>
  <c r="I1265" i="12" s="1"/>
  <c r="L1265" i="1"/>
  <c r="L1265" i="12" s="1"/>
  <c r="M1265" i="1"/>
  <c r="M1265" i="12" s="1"/>
  <c r="N1265" i="1"/>
  <c r="N1265" i="12" s="1"/>
  <c r="O1265" i="1"/>
  <c r="O1265" i="12" s="1"/>
  <c r="P1265" i="1"/>
  <c r="P1265" i="12" s="1"/>
  <c r="Q1265" i="1"/>
  <c r="Q1265" i="12" s="1"/>
  <c r="R1265" i="1"/>
  <c r="R1265" i="12" s="1"/>
  <c r="S1265" i="1"/>
  <c r="S1265" i="12" s="1"/>
  <c r="T1265" i="1"/>
  <c r="T1265" i="12" s="1"/>
  <c r="U1265" i="1"/>
  <c r="U1265" i="12" s="1"/>
  <c r="V1265" i="1"/>
  <c r="V1265" i="12" s="1"/>
  <c r="I1266" i="1"/>
  <c r="I1266" i="12" s="1"/>
  <c r="J1266" i="1"/>
  <c r="J1266" i="12" s="1"/>
  <c r="M1266" i="1"/>
  <c r="M1266" i="12" s="1"/>
  <c r="N1266" i="1"/>
  <c r="N1266" i="12" s="1"/>
  <c r="O1266" i="1"/>
  <c r="O1266" i="12" s="1"/>
  <c r="P1266" i="1"/>
  <c r="P1266" i="12" s="1"/>
  <c r="Q1266" i="1"/>
  <c r="Q1266" i="12" s="1"/>
  <c r="R1266" i="1"/>
  <c r="R1266" i="12" s="1"/>
  <c r="S1266" i="1"/>
  <c r="S1266" i="12" s="1"/>
  <c r="T1266" i="1"/>
  <c r="T1266" i="12" s="1"/>
  <c r="U1266" i="1"/>
  <c r="U1266" i="12" s="1"/>
  <c r="V1266" i="1"/>
  <c r="V1266" i="12" s="1"/>
  <c r="L1200" i="1"/>
  <c r="L1200" i="12" s="1"/>
  <c r="N1200" i="1"/>
  <c r="N1200" i="12" s="1"/>
  <c r="O1200" i="1"/>
  <c r="O1200" i="12" s="1"/>
  <c r="P1200" i="1"/>
  <c r="P1200" i="12" s="1"/>
  <c r="Q1200" i="1"/>
  <c r="Q1200" i="12" s="1"/>
  <c r="R1200" i="1"/>
  <c r="R1200" i="12" s="1"/>
  <c r="S1200" i="1"/>
  <c r="S1200" i="12" s="1"/>
  <c r="T1200" i="1"/>
  <c r="T1200" i="12" s="1"/>
  <c r="U1200" i="1"/>
  <c r="U1200" i="12" s="1"/>
  <c r="V1200" i="1"/>
  <c r="V1200" i="12" s="1"/>
  <c r="L1201" i="1"/>
  <c r="L1201" i="12" s="1"/>
  <c r="M1201" i="1"/>
  <c r="M1201" i="12" s="1"/>
  <c r="N1201" i="1"/>
  <c r="N1201" i="12" s="1"/>
  <c r="O1201" i="1"/>
  <c r="O1201" i="12" s="1"/>
  <c r="P1201" i="1"/>
  <c r="P1201" i="12" s="1"/>
  <c r="Q1201" i="1"/>
  <c r="Q1201" i="12" s="1"/>
  <c r="R1201" i="1"/>
  <c r="R1201" i="12" s="1"/>
  <c r="S1201" i="1"/>
  <c r="S1201" i="12" s="1"/>
  <c r="T1201" i="1"/>
  <c r="T1201" i="12" s="1"/>
  <c r="U1201" i="1"/>
  <c r="U1201" i="12" s="1"/>
  <c r="V1201" i="1"/>
  <c r="V1201" i="12" s="1"/>
  <c r="I1202" i="1"/>
  <c r="I1202" i="12" s="1"/>
  <c r="J1202" i="1"/>
  <c r="J1202" i="12" s="1"/>
  <c r="M1202" i="1"/>
  <c r="M1202" i="12" s="1"/>
  <c r="N1202" i="1"/>
  <c r="N1202" i="12" s="1"/>
  <c r="O1202" i="1"/>
  <c r="O1202" i="12" s="1"/>
  <c r="P1202" i="1"/>
  <c r="P1202" i="12" s="1"/>
  <c r="Q1202" i="1"/>
  <c r="Q1202" i="12" s="1"/>
  <c r="R1202" i="1"/>
  <c r="R1202" i="12" s="1"/>
  <c r="S1202" i="1"/>
  <c r="S1202" i="12" s="1"/>
  <c r="T1202" i="1"/>
  <c r="T1202" i="12" s="1"/>
  <c r="U1202" i="1"/>
  <c r="U1202" i="12" s="1"/>
  <c r="V1202" i="1"/>
  <c r="V1202" i="12" s="1"/>
  <c r="H1204" i="1"/>
  <c r="H1204" i="12" s="1"/>
  <c r="I1204" i="1"/>
  <c r="I1204" i="12" s="1"/>
  <c r="J1204" i="1"/>
  <c r="J1204" i="12" s="1"/>
  <c r="K1204" i="1"/>
  <c r="K1204" i="12" s="1"/>
  <c r="L1204" i="1"/>
  <c r="L1204" i="12" s="1"/>
  <c r="M1204" i="1"/>
  <c r="M1204" i="12" s="1"/>
  <c r="N1204" i="1"/>
  <c r="N1204" i="12" s="1"/>
  <c r="O1204" i="1"/>
  <c r="O1204" i="12" s="1"/>
  <c r="P1204" i="1"/>
  <c r="P1204" i="12" s="1"/>
  <c r="Q1204" i="1"/>
  <c r="Q1204" i="12" s="1"/>
  <c r="R1204" i="1"/>
  <c r="R1204" i="12" s="1"/>
  <c r="S1204" i="1"/>
  <c r="S1204" i="12" s="1"/>
  <c r="T1204" i="1"/>
  <c r="T1204" i="12" s="1"/>
  <c r="U1204" i="1"/>
  <c r="U1204" i="12" s="1"/>
  <c r="V1204" i="1"/>
  <c r="V1204" i="12" s="1"/>
  <c r="L1205" i="1"/>
  <c r="L1205" i="12" s="1"/>
  <c r="M1205" i="1"/>
  <c r="M1205" i="12" s="1"/>
  <c r="N1205" i="1"/>
  <c r="N1205" i="12" s="1"/>
  <c r="O1205" i="1"/>
  <c r="O1205" i="12" s="1"/>
  <c r="P1205" i="1"/>
  <c r="P1205" i="12" s="1"/>
  <c r="Q1205" i="1"/>
  <c r="Q1205" i="12" s="1"/>
  <c r="R1205" i="1"/>
  <c r="R1205" i="12" s="1"/>
  <c r="S1205" i="1"/>
  <c r="S1205" i="12" s="1"/>
  <c r="T1205" i="1"/>
  <c r="T1205" i="12" s="1"/>
  <c r="U1205" i="1"/>
  <c r="U1205" i="12" s="1"/>
  <c r="V1205" i="1"/>
  <c r="V1205"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J1207" i="1"/>
  <c r="J1207" i="12" s="1"/>
  <c r="K1207" i="1"/>
  <c r="K1207" i="12" s="1"/>
  <c r="N1207" i="1"/>
  <c r="N1207" i="12" s="1"/>
  <c r="O1207" i="1"/>
  <c r="O1207" i="12" s="1"/>
  <c r="P1207" i="1"/>
  <c r="P1207" i="12" s="1"/>
  <c r="Q1207" i="1"/>
  <c r="Q1207" i="12" s="1"/>
  <c r="R1207" i="1"/>
  <c r="R1207" i="12" s="1"/>
  <c r="S1207" i="1"/>
  <c r="S1207" i="12" s="1"/>
  <c r="T1207" i="1"/>
  <c r="T1207" i="12" s="1"/>
  <c r="U1207" i="1"/>
  <c r="U1207" i="12" s="1"/>
  <c r="V1207" i="1"/>
  <c r="V1207" i="12" s="1"/>
  <c r="H1209" i="1"/>
  <c r="H1209" i="12" s="1"/>
  <c r="I1209" i="1"/>
  <c r="I1209" i="12" s="1"/>
  <c r="L1209" i="1"/>
  <c r="L1209" i="12" s="1"/>
  <c r="M1209" i="1"/>
  <c r="M1209" i="12" s="1"/>
  <c r="N1209" i="1"/>
  <c r="N1209" i="12" s="1"/>
  <c r="O1209" i="1"/>
  <c r="O1209" i="12" s="1"/>
  <c r="P1209" i="1"/>
  <c r="P1209" i="12" s="1"/>
  <c r="Q1209" i="1"/>
  <c r="Q1209" i="12" s="1"/>
  <c r="R1209" i="1"/>
  <c r="R1209" i="12" s="1"/>
  <c r="S1209" i="1"/>
  <c r="S1209" i="12" s="1"/>
  <c r="T1209" i="1"/>
  <c r="T1209" i="12" s="1"/>
  <c r="U1209" i="1"/>
  <c r="U1209" i="12" s="1"/>
  <c r="V1209" i="1"/>
  <c r="V1209" i="12" s="1"/>
  <c r="I1210" i="1"/>
  <c r="I1210" i="12" s="1"/>
  <c r="J1210" i="1"/>
  <c r="J1210" i="12" s="1"/>
  <c r="M1210" i="1"/>
  <c r="M1210" i="12" s="1"/>
  <c r="N1210" i="1"/>
  <c r="N1210" i="12" s="1"/>
  <c r="O1210" i="1"/>
  <c r="O1210" i="12" s="1"/>
  <c r="P1210" i="1"/>
  <c r="P1210" i="12" s="1"/>
  <c r="Q1210" i="1"/>
  <c r="Q1210" i="12" s="1"/>
  <c r="R1210" i="1"/>
  <c r="R1210" i="12" s="1"/>
  <c r="S1210" i="1"/>
  <c r="S1210" i="12" s="1"/>
  <c r="T1210" i="1"/>
  <c r="T1210" i="12" s="1"/>
  <c r="U1210" i="1"/>
  <c r="U1210" i="12" s="1"/>
  <c r="V1210" i="1"/>
  <c r="V1210" i="12" s="1"/>
  <c r="I1211" i="1"/>
  <c r="I1211" i="12" s="1"/>
  <c r="J1211" i="1"/>
  <c r="J1211" i="12" s="1"/>
  <c r="K1211" i="1"/>
  <c r="K1211" i="12" s="1"/>
  <c r="N1211" i="1"/>
  <c r="N1211" i="12" s="1"/>
  <c r="O1211" i="1"/>
  <c r="O1211" i="12" s="1"/>
  <c r="P1211" i="1"/>
  <c r="P1211" i="12" s="1"/>
  <c r="Q1211" i="1"/>
  <c r="Q1211" i="12" s="1"/>
  <c r="R1211" i="1"/>
  <c r="R1211" i="12" s="1"/>
  <c r="S1211" i="1"/>
  <c r="S1211" i="12" s="1"/>
  <c r="T1211" i="1"/>
  <c r="T1211" i="12" s="1"/>
  <c r="U1211" i="1"/>
  <c r="U1211" i="12" s="1"/>
  <c r="V1211" i="1"/>
  <c r="V1211" i="12" s="1"/>
  <c r="H1212" i="1"/>
  <c r="H1212" i="12" s="1"/>
  <c r="I1212" i="1"/>
  <c r="I1212" i="12" s="1"/>
  <c r="J1212" i="1"/>
  <c r="J1212" i="12" s="1"/>
  <c r="K1212" i="1"/>
  <c r="K1212" i="12" s="1"/>
  <c r="L1212" i="1"/>
  <c r="L1212" i="12" s="1"/>
  <c r="M1212" i="1"/>
  <c r="M1212" i="12" s="1"/>
  <c r="N1212" i="1"/>
  <c r="N1212" i="12" s="1"/>
  <c r="O1212" i="1"/>
  <c r="O1212" i="12" s="1"/>
  <c r="P1212" i="1"/>
  <c r="P1212" i="12" s="1"/>
  <c r="Q1212" i="1"/>
  <c r="Q1212" i="12" s="1"/>
  <c r="R1212" i="1"/>
  <c r="R1212" i="12" s="1"/>
  <c r="S1212" i="1"/>
  <c r="S1212" i="12" s="1"/>
  <c r="T1212" i="1"/>
  <c r="T1212" i="12" s="1"/>
  <c r="U1212" i="1"/>
  <c r="U1212" i="12" s="1"/>
  <c r="V1212" i="1"/>
  <c r="V1212" i="12" s="1"/>
  <c r="J1215" i="1"/>
  <c r="J1215" i="12" s="1"/>
  <c r="K1215" i="1"/>
  <c r="K1215" i="12" s="1"/>
  <c r="N1215" i="1"/>
  <c r="N1215" i="12" s="1"/>
  <c r="O1215" i="1"/>
  <c r="O1215" i="12" s="1"/>
  <c r="P1215" i="1"/>
  <c r="P1215" i="12" s="1"/>
  <c r="Q1215" i="1"/>
  <c r="Q1215" i="12" s="1"/>
  <c r="R1215" i="1"/>
  <c r="R1215" i="12" s="1"/>
  <c r="S1215" i="1"/>
  <c r="S1215" i="12" s="1"/>
  <c r="T1215" i="1"/>
  <c r="T1215" i="12" s="1"/>
  <c r="U1215" i="1"/>
  <c r="U1215" i="12" s="1"/>
  <c r="V1215" i="1"/>
  <c r="V1215" i="12" s="1"/>
  <c r="H1217" i="1"/>
  <c r="H1217" i="12" s="1"/>
  <c r="I1217" i="1"/>
  <c r="I1217" i="12" s="1"/>
  <c r="L1217" i="1"/>
  <c r="L1217" i="12" s="1"/>
  <c r="M1217" i="1"/>
  <c r="M1217" i="12" s="1"/>
  <c r="N1217" i="1"/>
  <c r="N1217" i="12" s="1"/>
  <c r="O1217" i="1"/>
  <c r="O1217" i="12" s="1"/>
  <c r="P1217" i="1"/>
  <c r="P1217" i="12" s="1"/>
  <c r="Q1217" i="1"/>
  <c r="Q1217" i="12" s="1"/>
  <c r="R1217" i="1"/>
  <c r="R1217" i="12" s="1"/>
  <c r="S1217" i="1"/>
  <c r="S1217" i="12" s="1"/>
  <c r="T1217" i="1"/>
  <c r="T1217" i="12" s="1"/>
  <c r="U1217" i="1"/>
  <c r="U1217" i="12" s="1"/>
  <c r="V1217" i="1"/>
  <c r="V1217" i="12" s="1"/>
  <c r="I1219" i="1"/>
  <c r="I1219" i="12" s="1"/>
  <c r="J1219" i="1"/>
  <c r="J1219" i="12" s="1"/>
  <c r="K1219" i="1"/>
  <c r="K1219" i="12" s="1"/>
  <c r="N1219" i="1"/>
  <c r="N1219" i="12" s="1"/>
  <c r="O1219" i="1"/>
  <c r="O1219" i="12" s="1"/>
  <c r="P1219" i="1"/>
  <c r="P1219" i="12" s="1"/>
  <c r="Q1219" i="1"/>
  <c r="Q1219" i="12" s="1"/>
  <c r="R1219" i="1"/>
  <c r="R1219" i="12" s="1"/>
  <c r="S1219" i="1"/>
  <c r="S1219" i="12" s="1"/>
  <c r="T1219" i="1"/>
  <c r="T1219" i="12" s="1"/>
  <c r="U1219" i="1"/>
  <c r="U1219" i="12" s="1"/>
  <c r="V1219" i="1"/>
  <c r="V1219" i="12" s="1"/>
  <c r="H1220" i="1"/>
  <c r="H1220" i="12" s="1"/>
  <c r="I1220" i="1"/>
  <c r="I1220" i="12" s="1"/>
  <c r="J1220" i="1"/>
  <c r="J1220" i="12" s="1"/>
  <c r="K1220" i="1"/>
  <c r="K1220" i="12" s="1"/>
  <c r="L1220" i="1"/>
  <c r="L1220" i="12" s="1"/>
  <c r="M1220" i="1"/>
  <c r="M1220" i="12" s="1"/>
  <c r="N1220" i="1"/>
  <c r="N1220" i="12" s="1"/>
  <c r="O1220" i="1"/>
  <c r="O1220" i="12" s="1"/>
  <c r="P1220" i="1"/>
  <c r="P1220" i="12" s="1"/>
  <c r="Q1220" i="1"/>
  <c r="Q1220" i="12" s="1"/>
  <c r="R1220" i="1"/>
  <c r="R1220" i="12" s="1"/>
  <c r="S1220" i="1"/>
  <c r="S1220" i="12" s="1"/>
  <c r="T1220" i="1"/>
  <c r="T1220" i="12" s="1"/>
  <c r="U1220" i="1"/>
  <c r="U1220" i="12" s="1"/>
  <c r="V1220" i="1"/>
  <c r="V1220" i="12" s="1"/>
  <c r="H1225" i="1"/>
  <c r="H1225" i="12" s="1"/>
  <c r="I1225" i="1"/>
  <c r="I1225" i="12" s="1"/>
  <c r="L1225" i="1"/>
  <c r="L1225" i="12" s="1"/>
  <c r="M1225" i="1"/>
  <c r="M1225" i="12" s="1"/>
  <c r="N1225" i="1"/>
  <c r="N1225" i="12" s="1"/>
  <c r="O1225" i="1"/>
  <c r="O1225" i="12" s="1"/>
  <c r="P1225" i="1"/>
  <c r="P1225" i="12" s="1"/>
  <c r="Q1225" i="1"/>
  <c r="Q1225" i="12" s="1"/>
  <c r="R1225" i="1"/>
  <c r="R1225" i="12" s="1"/>
  <c r="S1225" i="1"/>
  <c r="S1225" i="12" s="1"/>
  <c r="T1225" i="1"/>
  <c r="T1225" i="12" s="1"/>
  <c r="U1225" i="1"/>
  <c r="U1225" i="12" s="1"/>
  <c r="V1225" i="1"/>
  <c r="V1225" i="12" s="1"/>
  <c r="J1199" i="1"/>
  <c r="J1199" i="12" s="1"/>
  <c r="K1199" i="1"/>
  <c r="K1199" i="12" s="1"/>
  <c r="N1199" i="1"/>
  <c r="N1199" i="12" s="1"/>
  <c r="O1199" i="1"/>
  <c r="O1199" i="12" s="1"/>
  <c r="P1199" i="1"/>
  <c r="P1199" i="12" s="1"/>
  <c r="Q1199" i="1"/>
  <c r="Q1199" i="12" s="1"/>
  <c r="R1199" i="1"/>
  <c r="R1199" i="12" s="1"/>
  <c r="S1199" i="1"/>
  <c r="S1199" i="12" s="1"/>
  <c r="T1199" i="1"/>
  <c r="T1199" i="12" s="1"/>
  <c r="U1199" i="1"/>
  <c r="U1199" i="12" s="1"/>
  <c r="V1199" i="1"/>
  <c r="V1199" i="12" s="1"/>
  <c r="H1185" i="1"/>
  <c r="H1185" i="12" s="1"/>
  <c r="H1187" i="1"/>
  <c r="H1187" i="12" s="1"/>
  <c r="H1188" i="1"/>
  <c r="H1188" i="12" s="1"/>
  <c r="H1189" i="1"/>
  <c r="H1189" i="12" s="1"/>
  <c r="H1191" i="1"/>
  <c r="H1191" i="12" s="1"/>
  <c r="H1192" i="1"/>
  <c r="H1192" i="12" s="1"/>
  <c r="H1193" i="1"/>
  <c r="H1193" i="12" s="1"/>
  <c r="H1195" i="1"/>
  <c r="H1195" i="12" s="1"/>
  <c r="H1199" i="1"/>
  <c r="H1199" i="12" s="1"/>
  <c r="H1343" i="1"/>
  <c r="H1343" i="12" s="1"/>
  <c r="H1340" i="1"/>
  <c r="H1340" i="12" s="1"/>
  <c r="H1335" i="1"/>
  <c r="H1335" i="12" s="1"/>
  <c r="H1334" i="1"/>
  <c r="H1334" i="12" s="1"/>
  <c r="H1331" i="1"/>
  <c r="H1331" i="12" s="1"/>
  <c r="H1323" i="1"/>
  <c r="H1323" i="12" s="1"/>
  <c r="H1320" i="1"/>
  <c r="H1320" i="12" s="1"/>
  <c r="H1316" i="1"/>
  <c r="H1316" i="12" s="1"/>
  <c r="H1313" i="1"/>
  <c r="H1313" i="12" s="1"/>
  <c r="H1302" i="1"/>
  <c r="H1302" i="12" s="1"/>
  <c r="H1301" i="1"/>
  <c r="H1301" i="12" s="1"/>
  <c r="H1297" i="1"/>
  <c r="H1297" i="12" s="1"/>
  <c r="H1295" i="1"/>
  <c r="H1295" i="12" s="1"/>
  <c r="H1287" i="1"/>
  <c r="H1287" i="12" s="1"/>
  <c r="H1283" i="1"/>
  <c r="H1283" i="12" s="1"/>
  <c r="H1282" i="1"/>
  <c r="H1282" i="12" s="1"/>
  <c r="H1280" i="1"/>
  <c r="H1280" i="12" s="1"/>
  <c r="I1192" i="1"/>
  <c r="I1192" i="12" s="1"/>
  <c r="J1192" i="1"/>
  <c r="J1192" i="12" s="1"/>
  <c r="K1192" i="1"/>
  <c r="K1192" i="12" s="1"/>
  <c r="L1192" i="1"/>
  <c r="L1192" i="12" s="1"/>
  <c r="M1192" i="1"/>
  <c r="M1192" i="12" s="1"/>
  <c r="N1192" i="1"/>
  <c r="N1192" i="12" s="1"/>
  <c r="O1192" i="1"/>
  <c r="O1192" i="12" s="1"/>
  <c r="P1192" i="1"/>
  <c r="P1192" i="12" s="1"/>
  <c r="Q1192" i="1"/>
  <c r="Q1192" i="12" s="1"/>
  <c r="R1192" i="1"/>
  <c r="R1192" i="12" s="1"/>
  <c r="S1192" i="1"/>
  <c r="S1192" i="12" s="1"/>
  <c r="T1192" i="1"/>
  <c r="T1192" i="12" s="1"/>
  <c r="U1192" i="1"/>
  <c r="U1192" i="12" s="1"/>
  <c r="V1192" i="1"/>
  <c r="V1192"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S1193" i="1"/>
  <c r="S1193" i="12" s="1"/>
  <c r="T1193" i="1"/>
  <c r="T1193" i="12" s="1"/>
  <c r="U1193" i="1"/>
  <c r="U1193" i="12" s="1"/>
  <c r="V1193" i="1"/>
  <c r="V1193" i="12" s="1"/>
  <c r="I1194" i="1"/>
  <c r="I1194" i="12" s="1"/>
  <c r="J1194" i="1"/>
  <c r="J1194" i="12" s="1"/>
  <c r="K1194" i="1"/>
  <c r="K1194" i="12" s="1"/>
  <c r="L1194" i="1"/>
  <c r="L1194" i="12" s="1"/>
  <c r="M1194" i="1"/>
  <c r="M1194" i="12" s="1"/>
  <c r="N1194" i="1"/>
  <c r="N1194" i="12" s="1"/>
  <c r="O1194" i="1"/>
  <c r="O1194" i="12" s="1"/>
  <c r="P1194" i="1"/>
  <c r="P1194" i="12" s="1"/>
  <c r="Q1194" i="1"/>
  <c r="Q1194" i="12" s="1"/>
  <c r="R1194" i="1"/>
  <c r="R1194" i="12" s="1"/>
  <c r="S1194" i="1"/>
  <c r="S1194" i="12" s="1"/>
  <c r="T1194" i="1"/>
  <c r="T1194" i="12" s="1"/>
  <c r="U1194" i="1"/>
  <c r="U1194" i="12" s="1"/>
  <c r="V1194" i="1"/>
  <c r="V1194"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1" i="1"/>
  <c r="I1191" i="12" s="1"/>
  <c r="J1191" i="1"/>
  <c r="J1191" i="12" s="1"/>
  <c r="K1191" i="1"/>
  <c r="K1191" i="12" s="1"/>
  <c r="L1191" i="1"/>
  <c r="L1191" i="12" s="1"/>
  <c r="M1191" i="1"/>
  <c r="M1191" i="12" s="1"/>
  <c r="N1191" i="1"/>
  <c r="N1191" i="12" s="1"/>
  <c r="O1191" i="1"/>
  <c r="O1191" i="12" s="1"/>
  <c r="P1191" i="1"/>
  <c r="P1191" i="12" s="1"/>
  <c r="Q1191" i="1"/>
  <c r="Q1191" i="12" s="1"/>
  <c r="R1191" i="1"/>
  <c r="R1191" i="12" s="1"/>
  <c r="S1191" i="1"/>
  <c r="S1191" i="12" s="1"/>
  <c r="T1191" i="1"/>
  <c r="T1191" i="12" s="1"/>
  <c r="U1191" i="1"/>
  <c r="U1191" i="12" s="1"/>
  <c r="V1191" i="1"/>
  <c r="V1191" i="12" s="1"/>
  <c r="I1188" i="1"/>
  <c r="I1188" i="12" s="1"/>
  <c r="J1188" i="1"/>
  <c r="J1188" i="12" s="1"/>
  <c r="K1188" i="1"/>
  <c r="K1188" i="12" s="1"/>
  <c r="L1188" i="1"/>
  <c r="L1188" i="12" s="1"/>
  <c r="M1188" i="1"/>
  <c r="M1188" i="12" s="1"/>
  <c r="N1188" i="1"/>
  <c r="N1188" i="12" s="1"/>
  <c r="O1188" i="1"/>
  <c r="O1188" i="12" s="1"/>
  <c r="I1189" i="1"/>
  <c r="I1189" i="12" s="1"/>
  <c r="J1189" i="1"/>
  <c r="J1189" i="12" s="1"/>
  <c r="K1189" i="1"/>
  <c r="K1189" i="12" s="1"/>
  <c r="L1189" i="1"/>
  <c r="L1189" i="12" s="1"/>
  <c r="M1189" i="1"/>
  <c r="M1189" i="12" s="1"/>
  <c r="N1189" i="1"/>
  <c r="N1189" i="12" s="1"/>
  <c r="O1189" i="1"/>
  <c r="O1189" i="12" s="1"/>
  <c r="P1189" i="1"/>
  <c r="P1189" i="12" s="1"/>
  <c r="Q1189" i="1"/>
  <c r="Q1189" i="12" s="1"/>
  <c r="R1189" i="1"/>
  <c r="R1189" i="12" s="1"/>
  <c r="I1186" i="1"/>
  <c r="I1186" i="12" s="1"/>
  <c r="J1186" i="1"/>
  <c r="J1186" i="12" s="1"/>
  <c r="K1186" i="1"/>
  <c r="K1186" i="12" s="1"/>
  <c r="L1186" i="1"/>
  <c r="L1186" i="12" s="1"/>
  <c r="M1186" i="1"/>
  <c r="M1186" i="12" s="1"/>
  <c r="N1186" i="1"/>
  <c r="N1186" i="12" s="1"/>
  <c r="O1186" i="1"/>
  <c r="O1186" i="12" s="1"/>
  <c r="P1186" i="1"/>
  <c r="P1186" i="12" s="1"/>
  <c r="Q1186" i="1"/>
  <c r="Q1186" i="12" s="1"/>
  <c r="R1186" i="1"/>
  <c r="R1186" i="12" s="1"/>
  <c r="S1186" i="1"/>
  <c r="S1186" i="12" s="1"/>
  <c r="I1187" i="1"/>
  <c r="I1187" i="12" s="1"/>
  <c r="J1187" i="1"/>
  <c r="J1187" i="12" s="1"/>
  <c r="K1187" i="1"/>
  <c r="K1187" i="12" s="1"/>
  <c r="L1187" i="1"/>
  <c r="L1187" i="12" s="1"/>
  <c r="I1185" i="1"/>
  <c r="I1185" i="12" s="1"/>
  <c r="J1185" i="1"/>
  <c r="J1185" i="12" s="1"/>
  <c r="L1185" i="1"/>
  <c r="L1185" i="12" s="1"/>
  <c r="K1162" i="12" l="1"/>
  <c r="V1249" i="12"/>
  <c r="N1249" i="12"/>
  <c r="S1258" i="12"/>
  <c r="T1255" i="12"/>
  <c r="L1255" i="12"/>
  <c r="G1438" i="12"/>
  <c r="O1258" i="12"/>
  <c r="S1264" i="12"/>
  <c r="P1255" i="12"/>
  <c r="R1249" i="12"/>
  <c r="I1241" i="12"/>
  <c r="O1264" i="12"/>
  <c r="K1096" i="12"/>
  <c r="K1093" i="1"/>
  <c r="K1099" i="12"/>
  <c r="L1099" i="12"/>
  <c r="K1100" i="12"/>
  <c r="M1100" i="12"/>
  <c r="H1255" i="12"/>
  <c r="K1258" i="12"/>
  <c r="L1258" i="12"/>
  <c r="T1258" i="12"/>
  <c r="P1258" i="12"/>
  <c r="H1258" i="12"/>
  <c r="H1244" i="12"/>
  <c r="H1234" i="12"/>
  <c r="L1234" i="12"/>
  <c r="P1234" i="12"/>
  <c r="T1234" i="12"/>
  <c r="L1264" i="12"/>
  <c r="U1198" i="12"/>
  <c r="K1264" i="12"/>
  <c r="U1237" i="12"/>
  <c r="Q1237" i="12"/>
  <c r="K1261" i="12"/>
  <c r="O1261" i="12"/>
  <c r="S1261" i="12"/>
  <c r="L1097" i="1"/>
  <c r="L1097" i="12" s="1"/>
  <c r="L1183" i="12"/>
  <c r="K1198" i="12"/>
  <c r="T1218" i="12"/>
  <c r="P1218" i="12"/>
  <c r="J1218" i="12"/>
  <c r="U1214" i="12"/>
  <c r="Q1214" i="12"/>
  <c r="O1208" i="12"/>
  <c r="U1203" i="12"/>
  <c r="Q1203" i="12"/>
  <c r="M1203" i="12"/>
  <c r="L1203" i="12"/>
  <c r="V1237" i="12"/>
  <c r="R1237" i="12"/>
  <c r="N1237" i="12"/>
  <c r="S1227" i="12"/>
  <c r="O1227" i="12"/>
  <c r="T1198" i="12"/>
  <c r="P1198" i="12"/>
  <c r="L1244" i="12"/>
  <c r="K1227" i="12"/>
  <c r="K1218" i="12"/>
  <c r="T1230" i="12"/>
  <c r="P1230" i="12"/>
  <c r="V1198" i="12"/>
  <c r="R1198" i="12"/>
  <c r="N1198" i="12"/>
  <c r="I1244" i="12"/>
  <c r="H1214" i="12"/>
  <c r="J1208" i="12"/>
  <c r="J1222" i="12"/>
  <c r="N1222" i="12"/>
  <c r="R1222" i="12"/>
  <c r="V1222" i="12"/>
  <c r="K1222" i="12"/>
  <c r="O1222" i="12"/>
  <c r="S1222" i="12"/>
  <c r="H1227" i="12"/>
  <c r="L1227" i="12"/>
  <c r="P1227" i="12"/>
  <c r="T1227" i="12"/>
  <c r="M1230" i="12"/>
  <c r="Q1230" i="12"/>
  <c r="U1230" i="12"/>
  <c r="K1234" i="12"/>
  <c r="O1234" i="12"/>
  <c r="S1234" i="12"/>
  <c r="P1237" i="12"/>
  <c r="H1261" i="12"/>
  <c r="L1261" i="12"/>
  <c r="P1261" i="12"/>
  <c r="T1261" i="12"/>
  <c r="K1255" i="12"/>
  <c r="O1255" i="12"/>
  <c r="S1255" i="12"/>
  <c r="I1183" i="12"/>
  <c r="I1208" i="12"/>
  <c r="T1264" i="12"/>
  <c r="I1198" i="12"/>
  <c r="I1230" i="12"/>
  <c r="H1237" i="12"/>
  <c r="T1203" i="12"/>
  <c r="M1218" i="12"/>
  <c r="J1183" i="12"/>
  <c r="S1218" i="12"/>
  <c r="O1218" i="12"/>
  <c r="I1218" i="12"/>
  <c r="T1214" i="12"/>
  <c r="P1214" i="12"/>
  <c r="J1214" i="12"/>
  <c r="V1208" i="12"/>
  <c r="R1208" i="12"/>
  <c r="N1208" i="12"/>
  <c r="S1203" i="12"/>
  <c r="O1203" i="12"/>
  <c r="K1203" i="12"/>
  <c r="I1264" i="12"/>
  <c r="J1258" i="12"/>
  <c r="U1244" i="12"/>
  <c r="Q1244" i="12"/>
  <c r="J1244" i="12"/>
  <c r="T1244" i="12"/>
  <c r="P1244" i="12"/>
  <c r="K1252" i="12"/>
  <c r="K1244" i="12"/>
  <c r="M1237" i="12"/>
  <c r="L1237" i="12"/>
  <c r="L1218" i="12"/>
  <c r="M1214" i="12"/>
  <c r="I1203" i="12"/>
  <c r="I1227" i="12"/>
  <c r="M1227" i="12"/>
  <c r="Q1227" i="12"/>
  <c r="U1227" i="12"/>
  <c r="J1230" i="12"/>
  <c r="N1230" i="12"/>
  <c r="R1230" i="12"/>
  <c r="V1230" i="12"/>
  <c r="J1241" i="12"/>
  <c r="N1241" i="12"/>
  <c r="R1241" i="12"/>
  <c r="V1241" i="12"/>
  <c r="K1249" i="12"/>
  <c r="O1249" i="12"/>
  <c r="S1249" i="12"/>
  <c r="H1252" i="12"/>
  <c r="L1252" i="12"/>
  <c r="P1252" i="12"/>
  <c r="T1252" i="12"/>
  <c r="I1261" i="12"/>
  <c r="M1261" i="12"/>
  <c r="Q1261" i="12"/>
  <c r="U1261" i="12"/>
  <c r="J1261" i="12"/>
  <c r="N1261" i="12"/>
  <c r="R1261" i="12"/>
  <c r="V1261" i="12"/>
  <c r="P1264" i="12"/>
  <c r="H1230" i="12"/>
  <c r="H1333" i="12"/>
  <c r="H1198" i="12"/>
  <c r="H1183" i="12"/>
  <c r="S1198" i="12"/>
  <c r="O1198" i="12"/>
  <c r="V1218" i="12"/>
  <c r="R1218" i="12"/>
  <c r="N1218" i="12"/>
  <c r="V1214" i="12"/>
  <c r="N1214" i="12"/>
  <c r="U1208" i="12"/>
  <c r="Q1208" i="12"/>
  <c r="M1208" i="12"/>
  <c r="V1203" i="12"/>
  <c r="R1203" i="12"/>
  <c r="N1203" i="12"/>
  <c r="J1203" i="12"/>
  <c r="Q1198" i="12"/>
  <c r="V1264" i="12"/>
  <c r="R1264" i="12"/>
  <c r="N1264" i="12"/>
  <c r="H1264" i="12"/>
  <c r="J1249" i="12"/>
  <c r="S1244" i="12"/>
  <c r="O1244" i="12"/>
  <c r="U1241" i="12"/>
  <c r="Q1241" i="12"/>
  <c r="T1237" i="12"/>
  <c r="J1237" i="12"/>
  <c r="L1230" i="12"/>
  <c r="J1264" i="12"/>
  <c r="M1244" i="12"/>
  <c r="M1241" i="12"/>
  <c r="K1237" i="12"/>
  <c r="H1218" i="12"/>
  <c r="L1214" i="12"/>
  <c r="H1208" i="12"/>
  <c r="M1198" i="12"/>
  <c r="J1198" i="12"/>
  <c r="H1222" i="12"/>
  <c r="L1222" i="12"/>
  <c r="P1222" i="12"/>
  <c r="T1222" i="12"/>
  <c r="J1227" i="12"/>
  <c r="N1227" i="12"/>
  <c r="R1227" i="12"/>
  <c r="V1227" i="12"/>
  <c r="K1230" i="12"/>
  <c r="S1230" i="12"/>
  <c r="I1234" i="12"/>
  <c r="M1234" i="12"/>
  <c r="Q1234" i="12"/>
  <c r="U1234" i="12"/>
  <c r="K1241" i="12"/>
  <c r="O1241" i="12"/>
  <c r="S1241" i="12"/>
  <c r="H1249" i="12"/>
  <c r="L1249" i="12"/>
  <c r="P1249" i="12"/>
  <c r="T1249" i="12"/>
  <c r="I1252" i="12"/>
  <c r="M1252" i="12"/>
  <c r="Q1252" i="12"/>
  <c r="U1252" i="12"/>
  <c r="I1255" i="12"/>
  <c r="M1255" i="12"/>
  <c r="Q1255" i="12"/>
  <c r="U1255" i="12"/>
  <c r="S1208" i="12"/>
  <c r="L1208" i="12"/>
  <c r="H1203" i="12"/>
  <c r="U1218" i="12"/>
  <c r="Q1218" i="12"/>
  <c r="R1214" i="12"/>
  <c r="T1208" i="12"/>
  <c r="P1208" i="12"/>
  <c r="P1203" i="12"/>
  <c r="U1264" i="12"/>
  <c r="Q1264" i="12"/>
  <c r="M1264" i="12"/>
  <c r="V1258" i="12"/>
  <c r="R1258" i="12"/>
  <c r="N1258" i="12"/>
  <c r="S1252" i="12"/>
  <c r="O1252" i="12"/>
  <c r="V1244" i="12"/>
  <c r="R1244" i="12"/>
  <c r="N1244" i="12"/>
  <c r="S1237" i="12"/>
  <c r="O1237" i="12"/>
  <c r="O1230" i="12"/>
  <c r="I1237" i="12"/>
  <c r="I1214" i="12"/>
  <c r="K1208" i="12"/>
  <c r="L1198" i="12"/>
  <c r="K1183" i="12"/>
  <c r="S1214" i="12"/>
  <c r="O1214" i="12"/>
  <c r="K1214" i="12"/>
  <c r="I1222" i="12"/>
  <c r="M1222" i="12"/>
  <c r="Q1222" i="12"/>
  <c r="U1222" i="12"/>
  <c r="J1234" i="12"/>
  <c r="N1234" i="12"/>
  <c r="R1234" i="12"/>
  <c r="V1234" i="12"/>
  <c r="H1241" i="12"/>
  <c r="L1241" i="12"/>
  <c r="P1241" i="12"/>
  <c r="T1241" i="12"/>
  <c r="I1249" i="12"/>
  <c r="M1249" i="12"/>
  <c r="Q1249" i="12"/>
  <c r="U1249" i="12"/>
  <c r="J1252" i="12"/>
  <c r="N1252" i="12"/>
  <c r="R1252" i="12"/>
  <c r="V1252" i="12"/>
  <c r="I1258" i="12"/>
  <c r="M1258" i="12"/>
  <c r="Q1258" i="12"/>
  <c r="U1258" i="12"/>
  <c r="J1255" i="12"/>
  <c r="N1255" i="12"/>
  <c r="R1255" i="12"/>
  <c r="V1255" i="12"/>
  <c r="L1123" i="1"/>
  <c r="L1124" i="12"/>
  <c r="L1123" i="12" s="1"/>
  <c r="K1103" i="12"/>
  <c r="K1102" i="12" s="1"/>
  <c r="L1116" i="1"/>
  <c r="L1117" i="12"/>
  <c r="L1116" i="12" s="1"/>
  <c r="Q1119" i="1"/>
  <c r="N1119" i="12"/>
  <c r="L1137" i="1"/>
  <c r="L1138" i="12"/>
  <c r="L1137" i="12" s="1"/>
  <c r="R1113" i="1"/>
  <c r="R1113" i="12" s="1"/>
  <c r="L1113" i="12"/>
  <c r="L1130" i="1"/>
  <c r="L1131" i="12"/>
  <c r="L1130" i="12" s="1"/>
  <c r="L1144" i="1"/>
  <c r="L1145" i="12"/>
  <c r="L1144" i="12" s="1"/>
  <c r="H1183" i="1"/>
  <c r="L1183" i="1"/>
  <c r="I1183" i="1"/>
  <c r="K1183" i="1"/>
  <c r="J1183" i="1"/>
  <c r="M1110" i="1"/>
  <c r="M1117" i="1"/>
  <c r="M1124" i="1"/>
  <c r="O1118" i="1"/>
  <c r="Q1140" i="1"/>
  <c r="O1125" i="1"/>
  <c r="Q1147" i="1"/>
  <c r="O1111" i="1"/>
  <c r="O1111" i="12" s="1"/>
  <c r="M1131" i="1"/>
  <c r="M1131" i="12" s="1"/>
  <c r="M1130" i="12" s="1"/>
  <c r="M1138" i="1"/>
  <c r="M1145" i="1"/>
  <c r="O1112" i="1"/>
  <c r="Q1126" i="1"/>
  <c r="Q1133" i="1"/>
  <c r="O1132" i="1"/>
  <c r="Q1112" i="1"/>
  <c r="O1139" i="1"/>
  <c r="O1146" i="1"/>
  <c r="M1106" i="1"/>
  <c r="M1106" i="12" s="1"/>
  <c r="L1096" i="1"/>
  <c r="S1190" i="12"/>
  <c r="O1190" i="12"/>
  <c r="K1190" i="12"/>
  <c r="L1094" i="1"/>
  <c r="L1094" i="12" s="1"/>
  <c r="V1190" i="12"/>
  <c r="R1190" i="12"/>
  <c r="N1190" i="12"/>
  <c r="J1190" i="12"/>
  <c r="U1672" i="12"/>
  <c r="U1190" i="12"/>
  <c r="Q1190" i="12"/>
  <c r="M1190" i="12"/>
  <c r="I1190" i="12"/>
  <c r="W1283" i="1"/>
  <c r="W1283" i="12" s="1"/>
  <c r="W1335" i="1"/>
  <c r="W1335" i="12" s="1"/>
  <c r="H993" i="1"/>
  <c r="L993" i="1"/>
  <c r="P993" i="1"/>
  <c r="T993" i="1"/>
  <c r="I998" i="1"/>
  <c r="M998" i="1"/>
  <c r="Q998" i="1"/>
  <c r="U998" i="1"/>
  <c r="J1009" i="1"/>
  <c r="N1009" i="1"/>
  <c r="R1009" i="1"/>
  <c r="V1009" i="1"/>
  <c r="K1013" i="1"/>
  <c r="O1013" i="1"/>
  <c r="S1013" i="1"/>
  <c r="H1017" i="1"/>
  <c r="L1017" i="1"/>
  <c r="P1017" i="1"/>
  <c r="T1017" i="1"/>
  <c r="I1022" i="1"/>
  <c r="M1022" i="1"/>
  <c r="Q1022" i="1"/>
  <c r="U1022" i="1"/>
  <c r="J1025" i="1"/>
  <c r="N1025" i="1"/>
  <c r="R1025" i="1"/>
  <c r="V1025" i="1"/>
  <c r="K1029" i="1"/>
  <c r="O1029" i="1"/>
  <c r="S1029" i="1"/>
  <c r="H1032" i="1"/>
  <c r="L1032" i="1"/>
  <c r="P1032" i="1"/>
  <c r="T1032" i="1"/>
  <c r="I1036" i="1"/>
  <c r="M1036" i="1"/>
  <c r="Q1036" i="1"/>
  <c r="U1036" i="1"/>
  <c r="J1039" i="1"/>
  <c r="N1039" i="1"/>
  <c r="R1039" i="1"/>
  <c r="V1039" i="1"/>
  <c r="K1044" i="1"/>
  <c r="O1044" i="1"/>
  <c r="S1044" i="1"/>
  <c r="H1047" i="1"/>
  <c r="L1047" i="1"/>
  <c r="P1047" i="1"/>
  <c r="T1047" i="1"/>
  <c r="I1050" i="1"/>
  <c r="M1050" i="1"/>
  <c r="Q1050" i="1"/>
  <c r="U1050" i="1"/>
  <c r="J1053" i="1"/>
  <c r="N1053" i="1"/>
  <c r="R1053" i="1"/>
  <c r="V1053" i="1"/>
  <c r="K1056" i="1"/>
  <c r="O1056" i="1"/>
  <c r="S1056" i="1"/>
  <c r="M1258" i="1"/>
  <c r="W1120" i="1"/>
  <c r="W1120" i="12" s="1"/>
  <c r="K1159" i="1"/>
  <c r="M1104" i="1"/>
  <c r="M1104" i="12" s="1"/>
  <c r="W1302" i="1"/>
  <c r="W1302" i="12" s="1"/>
  <c r="H1203" i="1"/>
  <c r="I993" i="1"/>
  <c r="M993" i="1"/>
  <c r="Q993" i="1"/>
  <c r="U993" i="1"/>
  <c r="J998" i="1"/>
  <c r="N998" i="1"/>
  <c r="R998" i="1"/>
  <c r="V998" i="1"/>
  <c r="K1009" i="1"/>
  <c r="O1009" i="1"/>
  <c r="S1009" i="1"/>
  <c r="H1013" i="1"/>
  <c r="L1013" i="1"/>
  <c r="P1013" i="1"/>
  <c r="T1013" i="1"/>
  <c r="I1017" i="1"/>
  <c r="M1017" i="1"/>
  <c r="Q1017" i="1"/>
  <c r="U1017" i="1"/>
  <c r="J1022" i="1"/>
  <c r="N1022" i="1"/>
  <c r="R1022" i="1"/>
  <c r="V1022" i="1"/>
  <c r="K1025" i="1"/>
  <c r="O1025" i="1"/>
  <c r="S1025" i="1"/>
  <c r="H1029" i="1"/>
  <c r="L1029" i="1"/>
  <c r="P1029" i="1"/>
  <c r="T1029" i="1"/>
  <c r="I1032" i="1"/>
  <c r="M1032" i="1"/>
  <c r="Q1032" i="1"/>
  <c r="U1032" i="1"/>
  <c r="J1036" i="1"/>
  <c r="N1036" i="1"/>
  <c r="R1036" i="1"/>
  <c r="V1036" i="1"/>
  <c r="K1039" i="1"/>
  <c r="O1039" i="1"/>
  <c r="S1039" i="1"/>
  <c r="H1044" i="1"/>
  <c r="L1044" i="1"/>
  <c r="P1044" i="1"/>
  <c r="T1044" i="1"/>
  <c r="I1047" i="1"/>
  <c r="M1047" i="1"/>
  <c r="Q1047" i="1"/>
  <c r="U1047" i="1"/>
  <c r="J1050" i="1"/>
  <c r="N1050" i="1"/>
  <c r="R1050" i="1"/>
  <c r="V1050" i="1"/>
  <c r="K1053" i="1"/>
  <c r="O1053" i="1"/>
  <c r="S1053" i="1"/>
  <c r="H1056" i="1"/>
  <c r="L1056" i="1"/>
  <c r="P1056" i="1"/>
  <c r="T1056" i="1"/>
  <c r="W1290" i="1"/>
  <c r="W1290" i="12" s="1"/>
  <c r="W1278" i="1"/>
  <c r="W1278" i="12" s="1"/>
  <c r="P1112" i="1"/>
  <c r="P1112" i="12" s="1"/>
  <c r="L1095" i="1"/>
  <c r="L1095" i="12" s="1"/>
  <c r="T1190" i="12"/>
  <c r="P1190" i="12"/>
  <c r="L1190" i="12"/>
  <c r="W1280" i="1"/>
  <c r="W1280" i="12" s="1"/>
  <c r="W1295" i="1"/>
  <c r="W1295" i="12" s="1"/>
  <c r="J993" i="1"/>
  <c r="N993" i="1"/>
  <c r="R993" i="1"/>
  <c r="V993" i="1"/>
  <c r="K998" i="1"/>
  <c r="O998" i="1"/>
  <c r="S998" i="1"/>
  <c r="H1009" i="1"/>
  <c r="L1009" i="1"/>
  <c r="P1009" i="1"/>
  <c r="T1009" i="1"/>
  <c r="I1013" i="1"/>
  <c r="M1013" i="1"/>
  <c r="Q1013" i="1"/>
  <c r="U1013" i="1"/>
  <c r="J1017" i="1"/>
  <c r="N1017" i="1"/>
  <c r="R1017" i="1"/>
  <c r="V1017" i="1"/>
  <c r="K1022" i="1"/>
  <c r="O1022" i="1"/>
  <c r="S1022" i="1"/>
  <c r="H1025" i="1"/>
  <c r="L1025" i="1"/>
  <c r="P1025" i="1"/>
  <c r="T1025" i="1"/>
  <c r="I1029" i="1"/>
  <c r="M1029" i="1"/>
  <c r="Q1029" i="1"/>
  <c r="U1029" i="1"/>
  <c r="J1032" i="1"/>
  <c r="N1032" i="1"/>
  <c r="R1032" i="1"/>
  <c r="V1032" i="1"/>
  <c r="K1036" i="1"/>
  <c r="O1036" i="1"/>
  <c r="S1036" i="1"/>
  <c r="H1039" i="1"/>
  <c r="L1039" i="1"/>
  <c r="P1039" i="1"/>
  <c r="T1039" i="1"/>
  <c r="I1044" i="1"/>
  <c r="M1044" i="1"/>
  <c r="Q1044" i="1"/>
  <c r="U1044" i="1"/>
  <c r="J1047" i="1"/>
  <c r="N1047" i="1"/>
  <c r="R1047" i="1"/>
  <c r="V1047" i="1"/>
  <c r="K1050" i="1"/>
  <c r="O1050" i="1"/>
  <c r="S1050" i="1"/>
  <c r="H1053" i="1"/>
  <c r="L1053" i="1"/>
  <c r="P1053" i="1"/>
  <c r="T1053" i="1"/>
  <c r="I1056" i="1"/>
  <c r="M1056" i="1"/>
  <c r="Q1056" i="1"/>
  <c r="U1056" i="1"/>
  <c r="N1111" i="1"/>
  <c r="N1111" i="12" s="1"/>
  <c r="M1170" i="1"/>
  <c r="M1170" i="12"/>
  <c r="K1155" i="12"/>
  <c r="H1190" i="12"/>
  <c r="K993" i="1"/>
  <c r="O993" i="1"/>
  <c r="S993" i="1"/>
  <c r="H998" i="1"/>
  <c r="L998" i="1"/>
  <c r="P998" i="1"/>
  <c r="T998" i="1"/>
  <c r="I1009" i="1"/>
  <c r="M1009" i="1"/>
  <c r="Q1009" i="1"/>
  <c r="U1009" i="1"/>
  <c r="J1013" i="1"/>
  <c r="N1013" i="1"/>
  <c r="R1013" i="1"/>
  <c r="V1013" i="1"/>
  <c r="K1017" i="1"/>
  <c r="O1017" i="1"/>
  <c r="S1017" i="1"/>
  <c r="H1022" i="1"/>
  <c r="L1022" i="1"/>
  <c r="P1022" i="1"/>
  <c r="T1022" i="1"/>
  <c r="I1025" i="1"/>
  <c r="M1025" i="1"/>
  <c r="Q1025" i="1"/>
  <c r="U1025" i="1"/>
  <c r="J1029" i="1"/>
  <c r="N1029" i="1"/>
  <c r="R1029" i="1"/>
  <c r="V1029" i="1"/>
  <c r="K1032" i="1"/>
  <c r="O1032" i="1"/>
  <c r="S1032" i="1"/>
  <c r="H1036" i="1"/>
  <c r="L1036" i="1"/>
  <c r="P1036" i="1"/>
  <c r="T1036" i="1"/>
  <c r="I1039" i="1"/>
  <c r="M1039" i="1"/>
  <c r="Q1039" i="1"/>
  <c r="U1039" i="1"/>
  <c r="J1044" i="1"/>
  <c r="N1044" i="1"/>
  <c r="R1044" i="1"/>
  <c r="V1044" i="1"/>
  <c r="K1047" i="1"/>
  <c r="O1047" i="1"/>
  <c r="S1047" i="1"/>
  <c r="H1050" i="1"/>
  <c r="L1050" i="1"/>
  <c r="P1050" i="1"/>
  <c r="T1050" i="1"/>
  <c r="I1053" i="1"/>
  <c r="M1053" i="1"/>
  <c r="Q1053" i="1"/>
  <c r="U1053" i="1"/>
  <c r="J1056" i="1"/>
  <c r="N1056" i="1"/>
  <c r="R1056" i="1"/>
  <c r="V1056" i="1"/>
  <c r="W1134" i="1"/>
  <c r="W1134" i="12" s="1"/>
  <c r="W1127" i="1"/>
  <c r="W1127" i="12" s="1"/>
  <c r="M1108" i="1"/>
  <c r="M1108" i="12" s="1"/>
  <c r="H1198" i="1"/>
  <c r="H1208" i="1"/>
  <c r="T1198" i="1"/>
  <c r="P1198" i="1"/>
  <c r="J1198" i="1"/>
  <c r="K1203" i="1"/>
  <c r="S1198" i="1"/>
  <c r="O1198" i="1"/>
  <c r="J1203" i="1"/>
  <c r="K1198" i="1"/>
  <c r="R1208" i="1"/>
  <c r="N1208" i="1"/>
  <c r="S1203" i="1"/>
  <c r="H1438" i="1"/>
  <c r="H1472" i="1"/>
  <c r="H1472" i="12" s="1"/>
  <c r="M1208" i="1"/>
  <c r="R1203" i="1"/>
  <c r="V1198" i="1"/>
  <c r="R1198" i="1"/>
  <c r="N1198" i="1"/>
  <c r="T1208" i="1"/>
  <c r="P1208" i="1"/>
  <c r="L1208" i="1"/>
  <c r="U1203" i="1"/>
  <c r="Q1203" i="1"/>
  <c r="M1203" i="1"/>
  <c r="I1203" i="1"/>
  <c r="K1208" i="1"/>
  <c r="L1198" i="1"/>
  <c r="H1465" i="1"/>
  <c r="H1465" i="12" s="1"/>
  <c r="V1208" i="1"/>
  <c r="O1203" i="1"/>
  <c r="W1277" i="1"/>
  <c r="W1277" i="12" s="1"/>
  <c r="L1098" i="1"/>
  <c r="L1098" i="12" s="1"/>
  <c r="W1282" i="1"/>
  <c r="W1282" i="12" s="1"/>
  <c r="U1208" i="1"/>
  <c r="Q1208" i="1"/>
  <c r="V1203" i="1"/>
  <c r="N1203" i="1"/>
  <c r="M1198" i="1"/>
  <c r="H1456" i="1"/>
  <c r="H1456" i="12" s="1"/>
  <c r="H1499" i="1"/>
  <c r="H1499" i="12" s="1"/>
  <c r="W1287" i="1"/>
  <c r="W1287" i="12" s="1"/>
  <c r="U1198" i="1"/>
  <c r="Q1198" i="1"/>
  <c r="S1208" i="1"/>
  <c r="O1208" i="1"/>
  <c r="I1208" i="1"/>
  <c r="T1203" i="1"/>
  <c r="P1203" i="1"/>
  <c r="L1203" i="1"/>
  <c r="J1208" i="1"/>
  <c r="I1198" i="1"/>
  <c r="H1469" i="1"/>
  <c r="H1469" i="12" s="1"/>
  <c r="V1503" i="1"/>
  <c r="L1162" i="1"/>
  <c r="U1672" i="1"/>
  <c r="U816" i="1"/>
  <c r="L516" i="1"/>
  <c r="L520" i="1" s="1"/>
  <c r="I1258" i="1"/>
  <c r="V1258" i="1"/>
  <c r="R1258" i="1"/>
  <c r="N1258" i="1"/>
  <c r="T1258" i="1"/>
  <c r="P1258" i="1"/>
  <c r="K1258" i="1"/>
  <c r="U1190" i="1"/>
  <c r="Q1190" i="1"/>
  <c r="M1190" i="1"/>
  <c r="I1190" i="1"/>
  <c r="K1214" i="1"/>
  <c r="U1258" i="1"/>
  <c r="Q1258" i="1"/>
  <c r="K1264" i="1"/>
  <c r="T1190" i="1"/>
  <c r="P1190" i="1"/>
  <c r="L1190" i="1"/>
  <c r="S1218" i="1"/>
  <c r="O1218" i="1"/>
  <c r="J1214" i="1"/>
  <c r="J1258" i="1"/>
  <c r="L1244" i="1"/>
  <c r="K1237" i="1"/>
  <c r="I1234" i="1"/>
  <c r="M1234" i="1"/>
  <c r="Q1234" i="1"/>
  <c r="U1234" i="1"/>
  <c r="K1241" i="1"/>
  <c r="L1249" i="1"/>
  <c r="P1249" i="1"/>
  <c r="T1249" i="1"/>
  <c r="I1255" i="1"/>
  <c r="I1218" i="1"/>
  <c r="T1214" i="1"/>
  <c r="P1214" i="1"/>
  <c r="U1237" i="1"/>
  <c r="Q1237" i="1"/>
  <c r="M1237" i="1"/>
  <c r="J1264" i="1"/>
  <c r="L1214" i="1"/>
  <c r="H1222" i="1"/>
  <c r="L1222" i="1"/>
  <c r="P1222" i="1"/>
  <c r="T1222" i="1"/>
  <c r="J1227" i="1"/>
  <c r="O1241" i="1"/>
  <c r="S1241" i="1"/>
  <c r="H1249" i="1"/>
  <c r="J1261" i="1"/>
  <c r="N1261" i="1"/>
  <c r="R1261" i="1"/>
  <c r="V1261" i="1"/>
  <c r="M1255" i="1"/>
  <c r="Q1255" i="1"/>
  <c r="U1255" i="1"/>
  <c r="S1190" i="1"/>
  <c r="O1190" i="1"/>
  <c r="K1190" i="1"/>
  <c r="S1258" i="1"/>
  <c r="O1258" i="1"/>
  <c r="U1218" i="1"/>
  <c r="Q1218" i="1"/>
  <c r="K1218" i="1"/>
  <c r="V1214" i="1"/>
  <c r="R1214" i="1"/>
  <c r="N1214" i="1"/>
  <c r="I1244" i="1"/>
  <c r="S1237" i="1"/>
  <c r="O1237" i="1"/>
  <c r="I1237" i="1"/>
  <c r="L1258" i="1"/>
  <c r="M1218" i="1"/>
  <c r="J1222" i="1"/>
  <c r="N1222" i="1"/>
  <c r="R1222" i="1"/>
  <c r="V1222" i="1"/>
  <c r="H1227" i="1"/>
  <c r="K1234" i="1"/>
  <c r="O1234" i="1"/>
  <c r="S1234" i="1"/>
  <c r="I1241" i="1"/>
  <c r="Q1241" i="1"/>
  <c r="U1241" i="1"/>
  <c r="J1249" i="1"/>
  <c r="N1249" i="1"/>
  <c r="R1249" i="1"/>
  <c r="V1249" i="1"/>
  <c r="K1252" i="1"/>
  <c r="H1261" i="1"/>
  <c r="L1261" i="1"/>
  <c r="P1261" i="1"/>
  <c r="T1261" i="1"/>
  <c r="O1255" i="1"/>
  <c r="S1255" i="1"/>
  <c r="W1331" i="1"/>
  <c r="W1331" i="12" s="1"/>
  <c r="S1264" i="1"/>
  <c r="O1264" i="1"/>
  <c r="I1264" i="1"/>
  <c r="T1244" i="1"/>
  <c r="P1244" i="1"/>
  <c r="H1218" i="1"/>
  <c r="N1227" i="1"/>
  <c r="R1227" i="1"/>
  <c r="V1227" i="1"/>
  <c r="K1230" i="1"/>
  <c r="O1230" i="1"/>
  <c r="S1230" i="1"/>
  <c r="I1252" i="1"/>
  <c r="M1252" i="1"/>
  <c r="Q1252" i="1"/>
  <c r="U1252" i="1"/>
  <c r="W1313" i="1"/>
  <c r="W1313" i="12" s="1"/>
  <c r="W1343" i="1"/>
  <c r="W1343" i="12" s="1"/>
  <c r="V1190" i="1"/>
  <c r="R1190" i="1"/>
  <c r="N1190" i="1"/>
  <c r="J1190" i="1"/>
  <c r="W1301" i="1"/>
  <c r="W1301" i="12" s="1"/>
  <c r="W1320" i="1"/>
  <c r="W1320" i="12" s="1"/>
  <c r="U1264" i="1"/>
  <c r="Q1264" i="1"/>
  <c r="M1264" i="1"/>
  <c r="V1244" i="1"/>
  <c r="R1244" i="1"/>
  <c r="N1244" i="1"/>
  <c r="H1214" i="1"/>
  <c r="L1227" i="1"/>
  <c r="P1227" i="1"/>
  <c r="T1227" i="1"/>
  <c r="I1230" i="1"/>
  <c r="M1230" i="1"/>
  <c r="Q1230" i="1"/>
  <c r="U1230" i="1"/>
  <c r="M1241" i="1"/>
  <c r="O1252" i="1"/>
  <c r="S1252" i="1"/>
  <c r="K1255" i="1"/>
  <c r="L1156" i="1"/>
  <c r="L1156" i="12" s="1"/>
  <c r="K1155" i="1"/>
  <c r="W1323" i="1"/>
  <c r="W1323" i="12" s="1"/>
  <c r="W1340" i="1"/>
  <c r="W1340" i="12" s="1"/>
  <c r="T1218" i="1"/>
  <c r="P1218" i="1"/>
  <c r="J1218" i="1"/>
  <c r="U1214" i="1"/>
  <c r="Q1214" i="1"/>
  <c r="T1264" i="1"/>
  <c r="P1264" i="1"/>
  <c r="L1264" i="1"/>
  <c r="U1244" i="1"/>
  <c r="Q1244" i="1"/>
  <c r="M1244" i="1"/>
  <c r="H1244" i="1"/>
  <c r="V1237" i="1"/>
  <c r="R1237" i="1"/>
  <c r="N1237" i="1"/>
  <c r="H1258" i="1"/>
  <c r="K1244" i="1"/>
  <c r="L1237" i="1"/>
  <c r="L1218" i="1"/>
  <c r="M1214" i="1"/>
  <c r="K1222" i="1"/>
  <c r="O1222" i="1"/>
  <c r="S1222" i="1"/>
  <c r="I1227" i="1"/>
  <c r="M1227" i="1"/>
  <c r="Q1227" i="1"/>
  <c r="U1227" i="1"/>
  <c r="J1230" i="1"/>
  <c r="N1230" i="1"/>
  <c r="R1230" i="1"/>
  <c r="V1230" i="1"/>
  <c r="H1234" i="1"/>
  <c r="L1234" i="1"/>
  <c r="P1234" i="1"/>
  <c r="T1234" i="1"/>
  <c r="J1241" i="1"/>
  <c r="N1241" i="1"/>
  <c r="R1241" i="1"/>
  <c r="V1241" i="1"/>
  <c r="K1249" i="1"/>
  <c r="O1249" i="1"/>
  <c r="S1249" i="1"/>
  <c r="H1252" i="1"/>
  <c r="L1252" i="1"/>
  <c r="P1252" i="1"/>
  <c r="T1252" i="1"/>
  <c r="I1261" i="1"/>
  <c r="M1261" i="1"/>
  <c r="Q1261" i="1"/>
  <c r="U1261" i="1"/>
  <c r="H1255" i="1"/>
  <c r="L1255" i="1"/>
  <c r="P1255" i="1"/>
  <c r="T1255" i="1"/>
  <c r="W1297" i="1"/>
  <c r="W1297" i="12" s="1"/>
  <c r="W1316" i="1"/>
  <c r="W1316" i="12" s="1"/>
  <c r="W1334" i="1"/>
  <c r="W1334" i="12" s="1"/>
  <c r="H1333" i="1"/>
  <c r="H1190" i="1"/>
  <c r="V1218" i="1"/>
  <c r="R1218" i="1"/>
  <c r="N1218" i="1"/>
  <c r="S1214" i="1"/>
  <c r="O1214" i="1"/>
  <c r="V1264" i="1"/>
  <c r="R1264" i="1"/>
  <c r="N1264" i="1"/>
  <c r="H1264" i="1"/>
  <c r="S1244" i="1"/>
  <c r="O1244" i="1"/>
  <c r="J1244" i="1"/>
  <c r="T1237" i="1"/>
  <c r="P1237" i="1"/>
  <c r="J1237" i="1"/>
  <c r="W1293" i="1"/>
  <c r="W1293" i="12" s="1"/>
  <c r="H1237" i="1"/>
  <c r="I1214" i="1"/>
  <c r="I1222" i="1"/>
  <c r="M1222" i="1"/>
  <c r="Q1222" i="1"/>
  <c r="U1222" i="1"/>
  <c r="K1227" i="1"/>
  <c r="O1227" i="1"/>
  <c r="S1227" i="1"/>
  <c r="H1230" i="1"/>
  <c r="L1230" i="1"/>
  <c r="P1230" i="1"/>
  <c r="T1230" i="1"/>
  <c r="J1234" i="1"/>
  <c r="N1234" i="1"/>
  <c r="R1234" i="1"/>
  <c r="V1234" i="1"/>
  <c r="H1241" i="1"/>
  <c r="L1241" i="1"/>
  <c r="P1241" i="1"/>
  <c r="T1241" i="1"/>
  <c r="I1249" i="1"/>
  <c r="M1249" i="1"/>
  <c r="Q1249" i="1"/>
  <c r="U1249" i="1"/>
  <c r="J1252" i="1"/>
  <c r="N1252" i="1"/>
  <c r="R1252" i="1"/>
  <c r="V1252" i="1"/>
  <c r="K1261" i="1"/>
  <c r="O1261" i="1"/>
  <c r="S1261" i="1"/>
  <c r="J1255" i="1"/>
  <c r="N1255" i="1"/>
  <c r="R1255" i="1"/>
  <c r="V1255" i="1"/>
  <c r="V1659" i="1"/>
  <c r="M1175" i="12"/>
  <c r="L1109" i="1"/>
  <c r="L1103" i="1"/>
  <c r="V647" i="1"/>
  <c r="G1481" i="1"/>
  <c r="G1481" i="12" s="1"/>
  <c r="G1480" i="12" s="1"/>
  <c r="G624" i="1"/>
  <c r="G1468" i="1"/>
  <c r="G1468" i="12" s="1"/>
  <c r="G1466" i="12" s="1"/>
  <c r="G610" i="1"/>
  <c r="G1459" i="1"/>
  <c r="G1459" i="12" s="1"/>
  <c r="G1458" i="12" s="1"/>
  <c r="G602" i="1"/>
  <c r="G1455" i="1"/>
  <c r="G1455" i="12" s="1"/>
  <c r="G1454" i="12" s="1"/>
  <c r="G598" i="1"/>
  <c r="G1451" i="1"/>
  <c r="G1451" i="12" s="1"/>
  <c r="G1450" i="12" s="1"/>
  <c r="G594" i="1"/>
  <c r="G1446" i="1"/>
  <c r="G1446" i="12" s="1"/>
  <c r="G1444" i="12" s="1"/>
  <c r="G588" i="1"/>
  <c r="G1441" i="1"/>
  <c r="G583" i="1"/>
  <c r="G578" i="1"/>
  <c r="G1498" i="1"/>
  <c r="G1498" i="12" s="1"/>
  <c r="G1497" i="12" s="1"/>
  <c r="G641" i="1"/>
  <c r="G1495" i="1"/>
  <c r="G1495" i="12" s="1"/>
  <c r="G1494" i="12" s="1"/>
  <c r="G1492" i="1"/>
  <c r="G1492" i="12" s="1"/>
  <c r="G1491" i="12" s="1"/>
  <c r="G1489" i="1"/>
  <c r="G1489" i="12" s="1"/>
  <c r="G1488" i="12" s="1"/>
  <c r="G632" i="1"/>
  <c r="G1486" i="1"/>
  <c r="G1486" i="12" s="1"/>
  <c r="G1485" i="12" s="1"/>
  <c r="G629" i="1"/>
  <c r="G1478" i="1"/>
  <c r="G1478" i="12" s="1"/>
  <c r="G1477" i="12" s="1"/>
  <c r="G621" i="1"/>
  <c r="G1471" i="1"/>
  <c r="G1471" i="12" s="1"/>
  <c r="G1470" i="12" s="1"/>
  <c r="G614" i="1"/>
  <c r="G607" i="1"/>
  <c r="M1185" i="1"/>
  <c r="M1180" i="1"/>
  <c r="M1180" i="12" s="1"/>
  <c r="N1180" i="1"/>
  <c r="N1180" i="12" s="1"/>
  <c r="O1180" i="1"/>
  <c r="O1180" i="12" s="1"/>
  <c r="G1464" i="1"/>
  <c r="G1464" i="12" s="1"/>
  <c r="G1463" i="12" s="1"/>
  <c r="G1436" i="1"/>
  <c r="V1583" i="1"/>
  <c r="V1583" i="12" s="1"/>
  <c r="V1581" i="12" s="1"/>
  <c r="W995" i="1"/>
  <c r="W995" i="12" s="1"/>
  <c r="W993" i="12" s="1"/>
  <c r="W1016" i="1"/>
  <c r="W1016" i="12" s="1"/>
  <c r="W1013" i="12" s="1"/>
  <c r="W1031" i="1"/>
  <c r="W1031" i="12" s="1"/>
  <c r="W1029" i="12" s="1"/>
  <c r="W1046" i="1"/>
  <c r="W1046" i="12" s="1"/>
  <c r="W1044" i="12" s="1"/>
  <c r="W1057" i="1"/>
  <c r="W1057" i="12" s="1"/>
  <c r="W1056" i="12" s="1"/>
  <c r="W1011" i="1"/>
  <c r="W1011" i="12" s="1"/>
  <c r="W1009" i="12" s="1"/>
  <c r="W1027" i="1"/>
  <c r="W1027" i="12" s="1"/>
  <c r="W1025" i="12" s="1"/>
  <c r="W1042" i="1"/>
  <c r="W1042" i="12" s="1"/>
  <c r="W1039" i="12" s="1"/>
  <c r="W1055" i="1"/>
  <c r="W1055" i="12" s="1"/>
  <c r="W1053" i="12" s="1"/>
  <c r="W1024" i="1"/>
  <c r="W1024" i="12" s="1"/>
  <c r="W1022" i="12" s="1"/>
  <c r="W1038" i="1"/>
  <c r="W1038" i="12" s="1"/>
  <c r="W1036" i="12" s="1"/>
  <c r="W1051" i="1"/>
  <c r="W1051" i="12" s="1"/>
  <c r="W1050" i="12" s="1"/>
  <c r="W999" i="1"/>
  <c r="W999" i="12" s="1"/>
  <c r="W998" i="12" s="1"/>
  <c r="W1018" i="1"/>
  <c r="W1018" i="12" s="1"/>
  <c r="W1017" i="12" s="1"/>
  <c r="W1035" i="1"/>
  <c r="W1035" i="12" s="1"/>
  <c r="W1032" i="12" s="1"/>
  <c r="W1049" i="1"/>
  <c r="W1049" i="12" s="1"/>
  <c r="W1047" i="12" s="1"/>
  <c r="W1223" i="1"/>
  <c r="W1223" i="12" s="1"/>
  <c r="W1250" i="1"/>
  <c r="W1250" i="12" s="1"/>
  <c r="W1236" i="1"/>
  <c r="W1236" i="12" s="1"/>
  <c r="W1260" i="1"/>
  <c r="W1260" i="12" s="1"/>
  <c r="W1195" i="1"/>
  <c r="W1195" i="12" s="1"/>
  <c r="W1257" i="1"/>
  <c r="W1257" i="12" s="1"/>
  <c r="W1238" i="1"/>
  <c r="W1238" i="12" s="1"/>
  <c r="W1211" i="1"/>
  <c r="W1211" i="12" s="1"/>
  <c r="W1216" i="1"/>
  <c r="W1216" i="12" s="1"/>
  <c r="W1193" i="1"/>
  <c r="W1193" i="12" s="1"/>
  <c r="W1212" i="1"/>
  <c r="W1212" i="12" s="1"/>
  <c r="W1204" i="1"/>
  <c r="W1204" i="12" s="1"/>
  <c r="W1245" i="1"/>
  <c r="W1245" i="12" s="1"/>
  <c r="W1233" i="1"/>
  <c r="W1233" i="12" s="1"/>
  <c r="W1232" i="1"/>
  <c r="W1232" i="12" s="1"/>
  <c r="W1266" i="1"/>
  <c r="W1266" i="12" s="1"/>
  <c r="W1246" i="1"/>
  <c r="W1246" i="12" s="1"/>
  <c r="W1243" i="1"/>
  <c r="W1243" i="12" s="1"/>
  <c r="W1239" i="1"/>
  <c r="W1239" i="12" s="1"/>
  <c r="W1215" i="1"/>
  <c r="W1215" i="12" s="1"/>
  <c r="W1207" i="1"/>
  <c r="W1207" i="12" s="1"/>
  <c r="W1202" i="1"/>
  <c r="W1202" i="12" s="1"/>
  <c r="W1221" i="1"/>
  <c r="W1221" i="12" s="1"/>
  <c r="W1231" i="1"/>
  <c r="W1231" i="12" s="1"/>
  <c r="W1242" i="1"/>
  <c r="W1242" i="12" s="1"/>
  <c r="W1263" i="1"/>
  <c r="W1263" i="12" s="1"/>
  <c r="W1192" i="1"/>
  <c r="W1192" i="12" s="1"/>
  <c r="W1220" i="1"/>
  <c r="W1220" i="12" s="1"/>
  <c r="W1209" i="1"/>
  <c r="W1209" i="12" s="1"/>
  <c r="W1259" i="1"/>
  <c r="W1259" i="12" s="1"/>
  <c r="W1251" i="1"/>
  <c r="W1251" i="12" s="1"/>
  <c r="W1247" i="1"/>
  <c r="W1247" i="12" s="1"/>
  <c r="W1194" i="1"/>
  <c r="W1194" i="12" s="1"/>
  <c r="W1200" i="1"/>
  <c r="W1200" i="12" s="1"/>
  <c r="W1201" i="1"/>
  <c r="W1201" i="12" s="1"/>
  <c r="W1205" i="1"/>
  <c r="W1205" i="12" s="1"/>
  <c r="W1206" i="1"/>
  <c r="W1206" i="12" s="1"/>
  <c r="W1228" i="1"/>
  <c r="W1228" i="12" s="1"/>
  <c r="W1240" i="1"/>
  <c r="W1240" i="12" s="1"/>
  <c r="W1262" i="1"/>
  <c r="W1262" i="12" s="1"/>
  <c r="W1199" i="1"/>
  <c r="W1199" i="12" s="1"/>
  <c r="W1191" i="1"/>
  <c r="W1191" i="12" s="1"/>
  <c r="W1225" i="1"/>
  <c r="W1225" i="12" s="1"/>
  <c r="W1217" i="1"/>
  <c r="W1217" i="12" s="1"/>
  <c r="W1265" i="1"/>
  <c r="W1265" i="12" s="1"/>
  <c r="W1229" i="1"/>
  <c r="W1229" i="12" s="1"/>
  <c r="W1254" i="1"/>
  <c r="W1254" i="12" s="1"/>
  <c r="W1219" i="1"/>
  <c r="W1219" i="12" s="1"/>
  <c r="W1210" i="1"/>
  <c r="W1210" i="12" s="1"/>
  <c r="W1224" i="1"/>
  <c r="W1224" i="12" s="1"/>
  <c r="W1235" i="1"/>
  <c r="W1235" i="12" s="1"/>
  <c r="W1234" i="12" s="1"/>
  <c r="W1253" i="1"/>
  <c r="W1253" i="12" s="1"/>
  <c r="W1256" i="1"/>
  <c r="W1256" i="12" s="1"/>
  <c r="S1189" i="1"/>
  <c r="S1189" i="12" s="1"/>
  <c r="U1186" i="1"/>
  <c r="U1186" i="12" s="1"/>
  <c r="T1186" i="1"/>
  <c r="T1186" i="12" s="1"/>
  <c r="T1189" i="1"/>
  <c r="T1189" i="12" s="1"/>
  <c r="U1189" i="1"/>
  <c r="U1189" i="12" s="1"/>
  <c r="P1188" i="1"/>
  <c r="P1188" i="12" s="1"/>
  <c r="N1115" i="1"/>
  <c r="N1115" i="12" s="1"/>
  <c r="M1114" i="1"/>
  <c r="M1114" i="12" s="1"/>
  <c r="M1113" i="1"/>
  <c r="M1105" i="1"/>
  <c r="M1105" i="12" s="1"/>
  <c r="M1107" i="1"/>
  <c r="M1107" i="12" s="1"/>
  <c r="H1288" i="1"/>
  <c r="H1288" i="12" s="1"/>
  <c r="H1299" i="1"/>
  <c r="H1299" i="12" s="1"/>
  <c r="H1309" i="1"/>
  <c r="H1309" i="12" s="1"/>
  <c r="H1317" i="1"/>
  <c r="H1317" i="12" s="1"/>
  <c r="H1324" i="1"/>
  <c r="H1324" i="12" s="1"/>
  <c r="H1338" i="1"/>
  <c r="H1338" i="12" s="1"/>
  <c r="H1284" i="1"/>
  <c r="H1284" i="12" s="1"/>
  <c r="H1281" i="12" s="1"/>
  <c r="H1298" i="1"/>
  <c r="H1298" i="12" s="1"/>
  <c r="H1306" i="1"/>
  <c r="H1306" i="12" s="1"/>
  <c r="H1314" i="1"/>
  <c r="H1314" i="12" s="1"/>
  <c r="H1312" i="12" s="1"/>
  <c r="H1325" i="1"/>
  <c r="H1325" i="12" s="1"/>
  <c r="H1332" i="1"/>
  <c r="H1332" i="12" s="1"/>
  <c r="H1330" i="12" s="1"/>
  <c r="H1344" i="1"/>
  <c r="H1344" i="12" s="1"/>
  <c r="H1342" i="12" s="1"/>
  <c r="H1279" i="1"/>
  <c r="H1279" i="12" s="1"/>
  <c r="H1276" i="12" s="1"/>
  <c r="H1294" i="1"/>
  <c r="H1294" i="12" s="1"/>
  <c r="H1292" i="12" s="1"/>
  <c r="H1307" i="1"/>
  <c r="H1307" i="12" s="1"/>
  <c r="H1311" i="1"/>
  <c r="H1311" i="12" s="1"/>
  <c r="H1321" i="1"/>
  <c r="H1321" i="12" s="1"/>
  <c r="H1319" i="12" s="1"/>
  <c r="H1329" i="1"/>
  <c r="H1329" i="12" s="1"/>
  <c r="H1341" i="1"/>
  <c r="H1341" i="12" s="1"/>
  <c r="H1339" i="12" s="1"/>
  <c r="H1289" i="1"/>
  <c r="H1289" i="12" s="1"/>
  <c r="H1303" i="1"/>
  <c r="H1303" i="12" s="1"/>
  <c r="H1300" i="12" s="1"/>
  <c r="H1310" i="1"/>
  <c r="H1310" i="12" s="1"/>
  <c r="H1318" i="1"/>
  <c r="H1318" i="12" s="1"/>
  <c r="H1328" i="1"/>
  <c r="H1328" i="12" s="1"/>
  <c r="H1337" i="1"/>
  <c r="H1337" i="12" s="1"/>
  <c r="W1227" i="12" l="1"/>
  <c r="G1441" i="12"/>
  <c r="G1439" i="12" s="1"/>
  <c r="G1436" i="12"/>
  <c r="G1434" i="12" s="1"/>
  <c r="H1438" i="12"/>
  <c r="H1336" i="12"/>
  <c r="W1333" i="12"/>
  <c r="L1093" i="1"/>
  <c r="K1093" i="12"/>
  <c r="L1103" i="12"/>
  <c r="L1102" i="12" s="1"/>
  <c r="L1102" i="1"/>
  <c r="M1099" i="12"/>
  <c r="L1100" i="12"/>
  <c r="N1100" i="12"/>
  <c r="M1097" i="1"/>
  <c r="M1097" i="12" s="1"/>
  <c r="W1218" i="12"/>
  <c r="H1322" i="12"/>
  <c r="H1286" i="12"/>
  <c r="W1255" i="12"/>
  <c r="H1296" i="12"/>
  <c r="H1315" i="12"/>
  <c r="W1261" i="12"/>
  <c r="W1264" i="12"/>
  <c r="W1222" i="12"/>
  <c r="W1258" i="12"/>
  <c r="W1230" i="12"/>
  <c r="W1249" i="12"/>
  <c r="H1327" i="12"/>
  <c r="H1305" i="12"/>
  <c r="W1198" i="12"/>
  <c r="W1241" i="12"/>
  <c r="W1244" i="12"/>
  <c r="W1214" i="12"/>
  <c r="M1183" i="1"/>
  <c r="M1185" i="12"/>
  <c r="M1183" i="12" s="1"/>
  <c r="W1203" i="12"/>
  <c r="W1208" i="12"/>
  <c r="H1308" i="12"/>
  <c r="W1252" i="12"/>
  <c r="W1237" i="12"/>
  <c r="S1113" i="1"/>
  <c r="S1113" i="12" s="1"/>
  <c r="M1113" i="12"/>
  <c r="L1162" i="12"/>
  <c r="L1159" i="12" s="1"/>
  <c r="M1096" i="1"/>
  <c r="L1096" i="12"/>
  <c r="T1126" i="1"/>
  <c r="T1126" i="12" s="1"/>
  <c r="Q1126" i="12"/>
  <c r="T1140" i="1"/>
  <c r="T1140" i="12" s="1"/>
  <c r="Q1140" i="12"/>
  <c r="Q1132" i="1"/>
  <c r="Q1132" i="12" s="1"/>
  <c r="O1132" i="12"/>
  <c r="N1145" i="1"/>
  <c r="O1145" i="1" s="1"/>
  <c r="O1145" i="12" s="1"/>
  <c r="M1145" i="12"/>
  <c r="M1144" i="12" s="1"/>
  <c r="T1147" i="1"/>
  <c r="T1147" i="12" s="1"/>
  <c r="Q1147" i="12"/>
  <c r="M1123" i="1"/>
  <c r="M1124" i="12"/>
  <c r="M1123" i="12" s="1"/>
  <c r="Q1139" i="1"/>
  <c r="Q1139" i="12" s="1"/>
  <c r="O1139" i="12"/>
  <c r="N1110" i="1"/>
  <c r="N1110" i="12" s="1"/>
  <c r="M1110" i="12"/>
  <c r="T1112" i="1"/>
  <c r="T1112" i="12" s="1"/>
  <c r="Q1112" i="12"/>
  <c r="R1112" i="1"/>
  <c r="O1112" i="12"/>
  <c r="Q1118" i="1"/>
  <c r="Q1118" i="12" s="1"/>
  <c r="O1118" i="12"/>
  <c r="T1119" i="1"/>
  <c r="T1119" i="12" s="1"/>
  <c r="Q1119" i="12"/>
  <c r="Q1146" i="1"/>
  <c r="Q1146" i="12" s="1"/>
  <c r="O1146" i="12"/>
  <c r="T1133" i="1"/>
  <c r="T1133" i="12" s="1"/>
  <c r="Q1133" i="12"/>
  <c r="N1138" i="1"/>
  <c r="O1138" i="1" s="1"/>
  <c r="M1138" i="12"/>
  <c r="M1137" i="12" s="1"/>
  <c r="Q1125" i="1"/>
  <c r="Q1125" i="12" s="1"/>
  <c r="O1125" i="12"/>
  <c r="M1116" i="1"/>
  <c r="M1117" i="12"/>
  <c r="M1116" i="12" s="1"/>
  <c r="N1117" i="1"/>
  <c r="O1179" i="12"/>
  <c r="O1179" i="1"/>
  <c r="N1179" i="12"/>
  <c r="N1179" i="1"/>
  <c r="M1179" i="12"/>
  <c r="M1179" i="1"/>
  <c r="N1124" i="1"/>
  <c r="M1144" i="1"/>
  <c r="M1130" i="1"/>
  <c r="Q1111" i="1"/>
  <c r="M1137" i="1"/>
  <c r="N1131" i="1"/>
  <c r="N1131" i="12" s="1"/>
  <c r="N1130" i="12" s="1"/>
  <c r="N1106" i="1"/>
  <c r="N1106" i="12" s="1"/>
  <c r="K1159" i="12"/>
  <c r="M1094" i="1"/>
  <c r="M1094" i="12" s="1"/>
  <c r="L1175" i="12"/>
  <c r="V1659" i="12"/>
  <c r="W1659" i="12"/>
  <c r="W1289" i="1"/>
  <c r="W1289" i="12" s="1"/>
  <c r="W1311" i="1"/>
  <c r="W1311" i="12" s="1"/>
  <c r="W1344" i="1"/>
  <c r="W1344" i="12" s="1"/>
  <c r="W1342" i="12" s="1"/>
  <c r="W998" i="1"/>
  <c r="W1056" i="1"/>
  <c r="W993" i="1"/>
  <c r="W1333" i="1"/>
  <c r="N1104" i="1"/>
  <c r="N1104" i="12" s="1"/>
  <c r="W1047" i="1"/>
  <c r="W1310" i="1"/>
  <c r="W1310" i="12" s="1"/>
  <c r="W1329" i="1"/>
  <c r="W1329" i="12" s="1"/>
  <c r="W1294" i="1"/>
  <c r="W1294" i="12" s="1"/>
  <c r="W1292" i="12" s="1"/>
  <c r="W1325" i="1"/>
  <c r="W1325" i="12" s="1"/>
  <c r="W1284" i="1"/>
  <c r="W1284" i="12" s="1"/>
  <c r="W1281" i="12" s="1"/>
  <c r="P1111" i="1"/>
  <c r="P1111" i="12" s="1"/>
  <c r="N1170" i="1"/>
  <c r="N1170" i="12"/>
  <c r="W1190" i="12"/>
  <c r="W1032" i="1"/>
  <c r="W1036" i="1"/>
  <c r="W1025" i="1"/>
  <c r="W1029" i="1"/>
  <c r="L1155" i="1"/>
  <c r="M1098" i="1"/>
  <c r="M1098" i="12" s="1"/>
  <c r="W1303" i="1"/>
  <c r="W1303" i="12" s="1"/>
  <c r="W1300" i="12" s="1"/>
  <c r="W1321" i="1"/>
  <c r="W1321" i="12" s="1"/>
  <c r="W1319" i="12" s="1"/>
  <c r="W1279" i="1"/>
  <c r="W1279" i="12" s="1"/>
  <c r="W1276" i="12" s="1"/>
  <c r="W1314" i="1"/>
  <c r="W1314" i="12" s="1"/>
  <c r="W1312" i="12" s="1"/>
  <c r="W1338" i="1"/>
  <c r="W1338" i="12" s="1"/>
  <c r="W1299" i="1"/>
  <c r="W1299" i="12" s="1"/>
  <c r="W1017" i="1"/>
  <c r="W1022" i="1"/>
  <c r="W1009" i="1"/>
  <c r="W1013" i="1"/>
  <c r="W1503" i="1"/>
  <c r="W1324" i="1"/>
  <c r="W1324" i="12" s="1"/>
  <c r="W1288" i="1"/>
  <c r="W1288" i="12" s="1"/>
  <c r="W1053" i="1"/>
  <c r="M1095" i="1"/>
  <c r="M1095" i="12" s="1"/>
  <c r="S1112" i="1"/>
  <c r="S1112" i="12" s="1"/>
  <c r="W1318" i="1"/>
  <c r="W1318" i="12" s="1"/>
  <c r="W1341" i="1"/>
  <c r="W1341" i="12" s="1"/>
  <c r="W1339" i="12" s="1"/>
  <c r="W1307" i="1"/>
  <c r="W1307" i="12" s="1"/>
  <c r="W1332" i="1"/>
  <c r="W1332" i="12" s="1"/>
  <c r="W1330" i="12" s="1"/>
  <c r="W1298" i="1"/>
  <c r="W1298" i="12" s="1"/>
  <c r="W1317" i="1"/>
  <c r="W1317" i="12" s="1"/>
  <c r="W1050" i="1"/>
  <c r="W1039" i="1"/>
  <c r="W1044" i="1"/>
  <c r="N1108" i="1"/>
  <c r="N1108" i="12" s="1"/>
  <c r="W1258" i="1"/>
  <c r="G1463" i="1"/>
  <c r="H1464" i="1"/>
  <c r="H1464" i="12" s="1"/>
  <c r="H1463" i="12" s="1"/>
  <c r="H1492" i="1"/>
  <c r="H1492" i="12" s="1"/>
  <c r="H1491" i="12" s="1"/>
  <c r="H1446" i="1"/>
  <c r="H1446" i="12" s="1"/>
  <c r="H1444" i="12" s="1"/>
  <c r="G1444" i="1"/>
  <c r="H1455" i="1"/>
  <c r="H1455" i="12" s="1"/>
  <c r="H1454" i="12" s="1"/>
  <c r="H1468" i="1"/>
  <c r="H1468" i="12" s="1"/>
  <c r="H1466" i="12" s="1"/>
  <c r="W1198" i="1"/>
  <c r="W1208" i="1"/>
  <c r="H1471" i="1"/>
  <c r="H1471" i="12" s="1"/>
  <c r="H1470" i="12" s="1"/>
  <c r="H1486" i="1"/>
  <c r="H1486" i="12" s="1"/>
  <c r="H1485" i="12" s="1"/>
  <c r="H1495" i="1"/>
  <c r="H1495" i="12" s="1"/>
  <c r="H1494" i="12" s="1"/>
  <c r="H1281" i="1"/>
  <c r="H1276" i="1"/>
  <c r="W1203" i="1"/>
  <c r="H1441" i="1"/>
  <c r="G1439" i="1"/>
  <c r="H1451" i="1"/>
  <c r="H1451" i="12" s="1"/>
  <c r="H1450" i="12" s="1"/>
  <c r="H1459" i="1"/>
  <c r="H1459" i="12" s="1"/>
  <c r="H1458" i="12" s="1"/>
  <c r="H1481" i="1"/>
  <c r="H1481" i="12" s="1"/>
  <c r="H1480" i="12" s="1"/>
  <c r="M1162" i="1"/>
  <c r="L1159" i="1"/>
  <c r="V1581" i="1"/>
  <c r="V1672" i="1" s="1"/>
  <c r="H1436" i="1"/>
  <c r="H1478" i="1"/>
  <c r="H1478" i="12" s="1"/>
  <c r="H1477" i="12" s="1"/>
  <c r="H1489" i="1"/>
  <c r="H1489" i="12" s="1"/>
  <c r="H1488" i="12" s="1"/>
  <c r="H1498" i="1"/>
  <c r="H1498" i="12" s="1"/>
  <c r="H1497" i="12" s="1"/>
  <c r="H1286" i="1"/>
  <c r="V816" i="1"/>
  <c r="J1372" i="1"/>
  <c r="J1685" i="1" s="1"/>
  <c r="I1372" i="1"/>
  <c r="I1685" i="1" s="1"/>
  <c r="M516" i="1"/>
  <c r="M520" i="1" s="1"/>
  <c r="K1372" i="1"/>
  <c r="K1685" i="1" s="1"/>
  <c r="G816" i="1"/>
  <c r="H1292" i="1"/>
  <c r="W1252" i="1"/>
  <c r="W1218" i="1"/>
  <c r="W1261" i="1"/>
  <c r="W1234" i="1"/>
  <c r="W1230" i="1"/>
  <c r="W1214" i="1"/>
  <c r="W1190" i="1"/>
  <c r="M1103" i="1"/>
  <c r="W1222" i="1"/>
  <c r="H1315" i="1"/>
  <c r="W1309" i="1"/>
  <c r="W1309" i="12" s="1"/>
  <c r="H1308" i="1"/>
  <c r="W1241" i="1"/>
  <c r="W1244" i="1"/>
  <c r="H1322" i="1"/>
  <c r="H1300" i="1"/>
  <c r="H1342" i="1"/>
  <c r="W1337" i="1"/>
  <c r="W1337" i="12" s="1"/>
  <c r="H1336" i="1"/>
  <c r="W1227" i="1"/>
  <c r="H1296" i="1"/>
  <c r="H1330" i="1"/>
  <c r="W1328" i="1"/>
  <c r="W1328" i="12" s="1"/>
  <c r="H1327" i="1"/>
  <c r="W1306" i="1"/>
  <c r="W1306" i="12" s="1"/>
  <c r="H1305" i="1"/>
  <c r="W1255" i="1"/>
  <c r="W1264" i="1"/>
  <c r="W1237" i="1"/>
  <c r="W1249" i="1"/>
  <c r="M1156" i="1"/>
  <c r="M1156" i="12" s="1"/>
  <c r="H1339" i="1"/>
  <c r="H1319" i="1"/>
  <c r="H1312" i="1"/>
  <c r="G1480" i="1"/>
  <c r="G1466" i="1"/>
  <c r="G1497" i="1"/>
  <c r="G1494" i="1"/>
  <c r="G1491" i="1"/>
  <c r="G1488" i="1"/>
  <c r="G1485" i="1"/>
  <c r="G1477" i="1"/>
  <c r="G1470" i="1"/>
  <c r="G1458" i="1"/>
  <c r="G1454" i="1"/>
  <c r="G1450" i="1"/>
  <c r="G1434" i="1"/>
  <c r="M1109" i="1"/>
  <c r="N1185" i="1"/>
  <c r="N1185" i="12" s="1"/>
  <c r="P1180" i="1"/>
  <c r="P1180" i="12" s="1"/>
  <c r="N1105" i="1"/>
  <c r="N1105" i="12" s="1"/>
  <c r="V1186" i="1"/>
  <c r="V1186" i="12" s="1"/>
  <c r="N1187" i="1"/>
  <c r="N1187" i="12" s="1"/>
  <c r="R1188" i="1"/>
  <c r="R1188" i="12" s="1"/>
  <c r="Q1188" i="1"/>
  <c r="Q1188" i="12" s="1"/>
  <c r="O1115" i="1"/>
  <c r="O1115" i="12" s="1"/>
  <c r="P1114" i="1"/>
  <c r="P1114" i="12" s="1"/>
  <c r="N1114" i="1"/>
  <c r="N1114" i="12" s="1"/>
  <c r="N1113" i="1"/>
  <c r="N1113" i="12" s="1"/>
  <c r="N1107" i="1"/>
  <c r="N1107" i="12" s="1"/>
  <c r="W1148" i="1"/>
  <c r="W1148" i="12" s="1"/>
  <c r="W1141" i="1"/>
  <c r="W1141" i="12" s="1"/>
  <c r="M1162" i="12" l="1"/>
  <c r="G1672" i="12"/>
  <c r="G1699" i="1"/>
  <c r="G1693" i="1"/>
  <c r="H1436" i="12"/>
  <c r="H1434" i="12" s="1"/>
  <c r="H1441" i="12"/>
  <c r="H1439" i="12" s="1"/>
  <c r="L1093" i="12"/>
  <c r="N1097" i="1"/>
  <c r="N1097" i="12" s="1"/>
  <c r="M1103" i="12"/>
  <c r="M1102" i="12" s="1"/>
  <c r="M1102" i="1"/>
  <c r="M1096" i="12"/>
  <c r="M1093" i="12" s="1"/>
  <c r="M1093" i="1"/>
  <c r="O1100" i="12"/>
  <c r="N1096" i="1"/>
  <c r="O1096" i="1" s="1"/>
  <c r="W1296" i="12"/>
  <c r="S1132" i="1"/>
  <c r="U1132" i="1" s="1"/>
  <c r="U1132" i="12" s="1"/>
  <c r="S1139" i="1"/>
  <c r="S1139" i="12" s="1"/>
  <c r="S1118" i="1"/>
  <c r="U1118" i="1" s="1"/>
  <c r="U1118" i="12" s="1"/>
  <c r="W1327" i="12"/>
  <c r="W1336" i="12"/>
  <c r="W1322" i="12"/>
  <c r="W1315" i="12"/>
  <c r="O1144" i="12"/>
  <c r="W1305" i="12"/>
  <c r="W1308" i="12"/>
  <c r="W1286" i="12"/>
  <c r="N1183" i="12"/>
  <c r="O1137" i="1"/>
  <c r="O1138" i="12"/>
  <c r="O1137" i="12" s="1"/>
  <c r="O1106" i="1"/>
  <c r="N1137" i="1"/>
  <c r="N1138" i="12"/>
  <c r="N1137" i="12" s="1"/>
  <c r="U1112" i="1"/>
  <c r="U1112" i="12" s="1"/>
  <c r="R1112" i="12"/>
  <c r="N1144" i="1"/>
  <c r="N1145" i="12"/>
  <c r="N1144" i="12" s="1"/>
  <c r="S1125" i="1"/>
  <c r="S1146" i="1"/>
  <c r="N1123" i="1"/>
  <c r="N1124" i="12"/>
  <c r="N1123" i="12" s="1"/>
  <c r="S1111" i="1"/>
  <c r="S1111" i="12" s="1"/>
  <c r="Q1111" i="12"/>
  <c r="O1110" i="1"/>
  <c r="O1117" i="1"/>
  <c r="N1117" i="12"/>
  <c r="N1116" i="12" s="1"/>
  <c r="N1116" i="1"/>
  <c r="N1183" i="1"/>
  <c r="P1179" i="12"/>
  <c r="P1179" i="1"/>
  <c r="O1124" i="1"/>
  <c r="P1138" i="1"/>
  <c r="O1144" i="1"/>
  <c r="N1130" i="1"/>
  <c r="O1131" i="1"/>
  <c r="O1131" i="12" s="1"/>
  <c r="O1130" i="12" s="1"/>
  <c r="P1145" i="1"/>
  <c r="P1145" i="12" s="1"/>
  <c r="P1144" i="12" s="1"/>
  <c r="W1119" i="1"/>
  <c r="W1300" i="1"/>
  <c r="N1094" i="1"/>
  <c r="W1342" i="1"/>
  <c r="N1098" i="1"/>
  <c r="W1126" i="1"/>
  <c r="W1312" i="1"/>
  <c r="W1319" i="1"/>
  <c r="W1322" i="1"/>
  <c r="W1133" i="1"/>
  <c r="W1276" i="1"/>
  <c r="W1292" i="1"/>
  <c r="W1330" i="1"/>
  <c r="W1281" i="1"/>
  <c r="V1672" i="12"/>
  <c r="W1308" i="1"/>
  <c r="O1108" i="1"/>
  <c r="O1108" i="12" s="1"/>
  <c r="O1175" i="12"/>
  <c r="N1175" i="12"/>
  <c r="H1454" i="1"/>
  <c r="W1305" i="1"/>
  <c r="W1296" i="1"/>
  <c r="H1477" i="1"/>
  <c r="W1286" i="1"/>
  <c r="L1372" i="1"/>
  <c r="L1685" i="1" s="1"/>
  <c r="N1095" i="1"/>
  <c r="R1111" i="1"/>
  <c r="R1111" i="12" s="1"/>
  <c r="O1104" i="1"/>
  <c r="O1104" i="12" s="1"/>
  <c r="W1336" i="1"/>
  <c r="H1439" i="1"/>
  <c r="T1113" i="1"/>
  <c r="T1113" i="12" s="1"/>
  <c r="W1186" i="1"/>
  <c r="W1186" i="12" s="1"/>
  <c r="O1170" i="1"/>
  <c r="O1170" i="12"/>
  <c r="O1105" i="1"/>
  <c r="O1105" i="12" s="1"/>
  <c r="H1434" i="1"/>
  <c r="H1450" i="1"/>
  <c r="H1444" i="1"/>
  <c r="W1315" i="1"/>
  <c r="V1112" i="1"/>
  <c r="V1112" i="12" s="1"/>
  <c r="M1155" i="12"/>
  <c r="W1327" i="1"/>
  <c r="N1103" i="1"/>
  <c r="M1159" i="1"/>
  <c r="H1494" i="1"/>
  <c r="H1466" i="1"/>
  <c r="W1339" i="1"/>
  <c r="L1155" i="12"/>
  <c r="H1485" i="1"/>
  <c r="H1458" i="1"/>
  <c r="H1480" i="1"/>
  <c r="H1463" i="1"/>
  <c r="H1470" i="1"/>
  <c r="H1491" i="1"/>
  <c r="H1497" i="1"/>
  <c r="H1488" i="1"/>
  <c r="N1162" i="1"/>
  <c r="N516" i="1"/>
  <c r="N520" i="1" s="1"/>
  <c r="G1672" i="1"/>
  <c r="H1372" i="1"/>
  <c r="M1155" i="1"/>
  <c r="N1156" i="1"/>
  <c r="N1156" i="12" s="1"/>
  <c r="N1109" i="1"/>
  <c r="O1185" i="1"/>
  <c r="O1185" i="12" s="1"/>
  <c r="R1180" i="1"/>
  <c r="R1180" i="12" s="1"/>
  <c r="O1187" i="1"/>
  <c r="O1187" i="12" s="1"/>
  <c r="V1189" i="1"/>
  <c r="V1189" i="12" s="1"/>
  <c r="P1115" i="1"/>
  <c r="P1115" i="12" s="1"/>
  <c r="O1114" i="1"/>
  <c r="O1114" i="12" s="1"/>
  <c r="O1113" i="1"/>
  <c r="O1113" i="12" s="1"/>
  <c r="O1107" i="1"/>
  <c r="O1107" i="12" s="1"/>
  <c r="W1140" i="1"/>
  <c r="O1097" i="1" l="1"/>
  <c r="O1097" i="12" s="1"/>
  <c r="M1159" i="12"/>
  <c r="H1699" i="1"/>
  <c r="H1685" i="1"/>
  <c r="H1376" i="1"/>
  <c r="W1693" i="1"/>
  <c r="H1693" i="1"/>
  <c r="W1699" i="1"/>
  <c r="N1103" i="12"/>
  <c r="N1102" i="12" s="1"/>
  <c r="N1102" i="1"/>
  <c r="N1096" i="12"/>
  <c r="N1093" i="1"/>
  <c r="N1099" i="12"/>
  <c r="S1132" i="12"/>
  <c r="U1139" i="1"/>
  <c r="U1139" i="12" s="1"/>
  <c r="O1183" i="12"/>
  <c r="S1118" i="12"/>
  <c r="O1098" i="1"/>
  <c r="O1098" i="12" s="1"/>
  <c r="N1098" i="12"/>
  <c r="O1095" i="1"/>
  <c r="O1095" i="12" s="1"/>
  <c r="N1095" i="12"/>
  <c r="O1123" i="1"/>
  <c r="O1124" i="12"/>
  <c r="O1123" i="12" s="1"/>
  <c r="P1106" i="1"/>
  <c r="P1106" i="12" s="1"/>
  <c r="O1106" i="12"/>
  <c r="N1162" i="12"/>
  <c r="N1159" i="12" s="1"/>
  <c r="O1094" i="1"/>
  <c r="O1094" i="12" s="1"/>
  <c r="N1094" i="12"/>
  <c r="Q1138" i="1"/>
  <c r="Q1138" i="12" s="1"/>
  <c r="Q1137" i="12" s="1"/>
  <c r="P1138" i="12"/>
  <c r="P1137" i="12" s="1"/>
  <c r="P1110" i="1"/>
  <c r="P1110" i="12" s="1"/>
  <c r="O1110" i="12"/>
  <c r="U1125" i="1"/>
  <c r="U1125" i="12" s="1"/>
  <c r="S1125" i="12"/>
  <c r="U1111" i="1"/>
  <c r="U1111" i="12" s="1"/>
  <c r="P1096" i="1"/>
  <c r="O1096" i="12"/>
  <c r="O1117" i="12"/>
  <c r="O1116" i="12" s="1"/>
  <c r="P1117" i="1"/>
  <c r="O1116" i="1"/>
  <c r="U1146" i="1"/>
  <c r="U1146" i="12" s="1"/>
  <c r="S1146" i="12"/>
  <c r="O1183" i="1"/>
  <c r="R1179" i="12"/>
  <c r="R1179" i="1"/>
  <c r="P1137" i="1"/>
  <c r="P1124" i="1"/>
  <c r="P1144" i="1"/>
  <c r="Q1145" i="1"/>
  <c r="Q1145" i="12" s="1"/>
  <c r="Q1144" i="12" s="1"/>
  <c r="P1131" i="1"/>
  <c r="O1130" i="1"/>
  <c r="O1103" i="1"/>
  <c r="W1491" i="1"/>
  <c r="W1118" i="1"/>
  <c r="P1105" i="1"/>
  <c r="P1105" i="12" s="1"/>
  <c r="U1113" i="1"/>
  <c r="U1113" i="12" s="1"/>
  <c r="W1444" i="1"/>
  <c r="W1466" i="1"/>
  <c r="W1477" i="1"/>
  <c r="W1497" i="1"/>
  <c r="W1480" i="1"/>
  <c r="N1155" i="1"/>
  <c r="N1155" i="12"/>
  <c r="W1434" i="1"/>
  <c r="W1450" i="1"/>
  <c r="W1470" i="1"/>
  <c r="W1454" i="1"/>
  <c r="W1485" i="1"/>
  <c r="W1494" i="1"/>
  <c r="W1488" i="1"/>
  <c r="P1104" i="1"/>
  <c r="T1111" i="1"/>
  <c r="T1111" i="12" s="1"/>
  <c r="W1189" i="1"/>
  <c r="W1189" i="12" s="1"/>
  <c r="P1170" i="1"/>
  <c r="P1170" i="12"/>
  <c r="W1439" i="1"/>
  <c r="H1672" i="12"/>
  <c r="W1458" i="1"/>
  <c r="P1108" i="1"/>
  <c r="W1463" i="1"/>
  <c r="H1672" i="1"/>
  <c r="O1162" i="1"/>
  <c r="N1159" i="1"/>
  <c r="O516" i="1"/>
  <c r="O520" i="1" s="1"/>
  <c r="M1372" i="1"/>
  <c r="M1685" i="1" s="1"/>
  <c r="O1156" i="1"/>
  <c r="O1156" i="12" s="1"/>
  <c r="O1109" i="1"/>
  <c r="Q1185" i="1"/>
  <c r="Q1185" i="12" s="1"/>
  <c r="P1185" i="1"/>
  <c r="P1185" i="12" s="1"/>
  <c r="Q1114" i="1"/>
  <c r="Q1114" i="12" s="1"/>
  <c r="T1180" i="1"/>
  <c r="T1180" i="12" s="1"/>
  <c r="Q1180" i="1"/>
  <c r="Q1180" i="12" s="1"/>
  <c r="P1187" i="1"/>
  <c r="P1187" i="12" s="1"/>
  <c r="S1188" i="1"/>
  <c r="S1188" i="12" s="1"/>
  <c r="Q1115" i="1"/>
  <c r="Q1115" i="12" s="1"/>
  <c r="P1113" i="1"/>
  <c r="P1113" i="12" s="1"/>
  <c r="P1107" i="1"/>
  <c r="P1107" i="12" s="1"/>
  <c r="W1147" i="1"/>
  <c r="P1097" i="1" l="1"/>
  <c r="P1097" i="12" s="1"/>
  <c r="O1162" i="12"/>
  <c r="O1159" i="12" s="1"/>
  <c r="N1093" i="12"/>
  <c r="O1093" i="1"/>
  <c r="P1096" i="12"/>
  <c r="P1100" i="12"/>
  <c r="O1103" i="12"/>
  <c r="O1102" i="12" s="1"/>
  <c r="O1102" i="1"/>
  <c r="O1099" i="12"/>
  <c r="O1093" i="12" s="1"/>
  <c r="Q1100" i="12"/>
  <c r="Q1096" i="1"/>
  <c r="R1096" i="1" s="1"/>
  <c r="O1155" i="12"/>
  <c r="P1098" i="1"/>
  <c r="P1098" i="12" s="1"/>
  <c r="Q1137" i="1"/>
  <c r="R1138" i="1"/>
  <c r="R1137" i="1" s="1"/>
  <c r="Q1110" i="1"/>
  <c r="Q1110" i="12" s="1"/>
  <c r="P1095" i="1"/>
  <c r="P1095" i="12" s="1"/>
  <c r="Q1106" i="1"/>
  <c r="Q1106" i="12" s="1"/>
  <c r="P1183" i="12"/>
  <c r="Q1108" i="1"/>
  <c r="Q1108" i="12" s="1"/>
  <c r="P1108" i="12"/>
  <c r="Q1104" i="1"/>
  <c r="Q1104" i="12" s="1"/>
  <c r="P1104" i="12"/>
  <c r="P1123" i="1"/>
  <c r="P1124" i="12"/>
  <c r="P1123" i="12" s="1"/>
  <c r="P1117" i="12"/>
  <c r="P1116" i="12" s="1"/>
  <c r="P1116" i="1"/>
  <c r="Q1117" i="1"/>
  <c r="P1130" i="1"/>
  <c r="P1131" i="12"/>
  <c r="P1130" i="12" s="1"/>
  <c r="P1094" i="1"/>
  <c r="P1183" i="1"/>
  <c r="Q1179" i="12"/>
  <c r="Q1179" i="1"/>
  <c r="T1179" i="12"/>
  <c r="T1179" i="1"/>
  <c r="Q1124" i="1"/>
  <c r="Q1144" i="1"/>
  <c r="R1145" i="1"/>
  <c r="Q1131" i="1"/>
  <c r="Q1131" i="12" s="1"/>
  <c r="Q1130" i="12" s="1"/>
  <c r="W1132" i="1"/>
  <c r="P1103" i="1"/>
  <c r="P1175" i="12"/>
  <c r="Q1105" i="1"/>
  <c r="Q1105" i="12" s="1"/>
  <c r="N1372" i="1"/>
  <c r="N1685" i="1" s="1"/>
  <c r="W1672" i="1"/>
  <c r="Q1170" i="1"/>
  <c r="Q1170" i="12"/>
  <c r="V1113" i="1"/>
  <c r="V1113" i="12" s="1"/>
  <c r="W1125" i="1"/>
  <c r="V1111" i="1"/>
  <c r="V1111" i="12" s="1"/>
  <c r="P1156" i="1"/>
  <c r="P1156" i="12" s="1"/>
  <c r="O1159" i="1"/>
  <c r="W1672" i="12"/>
  <c r="P1162" i="1"/>
  <c r="P516" i="1"/>
  <c r="P520" i="1" s="1"/>
  <c r="O1155" i="1"/>
  <c r="P1109" i="1"/>
  <c r="R1185" i="1"/>
  <c r="R1185" i="12" s="1"/>
  <c r="R1114" i="1"/>
  <c r="R1114" i="12" s="1"/>
  <c r="S1180" i="1"/>
  <c r="S1180" i="12" s="1"/>
  <c r="U1180" i="1"/>
  <c r="U1180" i="12" s="1"/>
  <c r="Q1187" i="1"/>
  <c r="T1188" i="1"/>
  <c r="T1188" i="12" s="1"/>
  <c r="R1115" i="1"/>
  <c r="R1115" i="12" s="1"/>
  <c r="Q1107" i="1"/>
  <c r="Q1107" i="12" s="1"/>
  <c r="W1146" i="1"/>
  <c r="W1139" i="1"/>
  <c r="Q1097" i="1" l="1"/>
  <c r="Q1097" i="12" s="1"/>
  <c r="R1106" i="1"/>
  <c r="R1106" i="12" s="1"/>
  <c r="P1155" i="12"/>
  <c r="P1093" i="1"/>
  <c r="R1096" i="12"/>
  <c r="P1103" i="12"/>
  <c r="P1102" i="12" s="1"/>
  <c r="P1102" i="1"/>
  <c r="Q1096" i="12"/>
  <c r="R1100" i="12"/>
  <c r="P1099" i="12"/>
  <c r="Q1095" i="1"/>
  <c r="Q1095" i="12" s="1"/>
  <c r="Q1098" i="1"/>
  <c r="Q1098" i="12" s="1"/>
  <c r="R1108" i="1"/>
  <c r="R1108" i="12" s="1"/>
  <c r="R1138" i="12"/>
  <c r="R1137" i="12" s="1"/>
  <c r="S1138" i="1"/>
  <c r="S1138" i="12" s="1"/>
  <c r="S1137" i="12" s="1"/>
  <c r="R1110" i="1"/>
  <c r="S1110" i="1" s="1"/>
  <c r="Q1183" i="1"/>
  <c r="Q1187" i="12"/>
  <c r="Q1183" i="12" s="1"/>
  <c r="S1145" i="1"/>
  <c r="T1145" i="1" s="1"/>
  <c r="R1145" i="12"/>
  <c r="R1144" i="12" s="1"/>
  <c r="Q1094" i="1"/>
  <c r="P1094" i="12"/>
  <c r="Q1117" i="12"/>
  <c r="Q1116" i="12" s="1"/>
  <c r="R1117" i="1"/>
  <c r="Q1116" i="1"/>
  <c r="P1162" i="12"/>
  <c r="P1159" i="12" s="1"/>
  <c r="Q1123" i="1"/>
  <c r="Q1124" i="12"/>
  <c r="Q1123" i="12" s="1"/>
  <c r="R1104" i="1"/>
  <c r="R1104" i="12" s="1"/>
  <c r="S1179" i="12"/>
  <c r="S1179" i="1"/>
  <c r="U1179" i="12"/>
  <c r="U1179" i="1"/>
  <c r="R1124" i="1"/>
  <c r="R1124" i="12" s="1"/>
  <c r="R1123" i="12" s="1"/>
  <c r="R1144" i="1"/>
  <c r="Q1130" i="1"/>
  <c r="R1131" i="1"/>
  <c r="Q1175" i="12"/>
  <c r="R1105" i="1"/>
  <c r="R1105" i="12" s="1"/>
  <c r="Q1103" i="1"/>
  <c r="Q1102" i="1" s="1"/>
  <c r="P1155" i="1"/>
  <c r="O1372" i="1"/>
  <c r="O1685" i="1" s="1"/>
  <c r="R1170" i="1"/>
  <c r="R1170" i="12"/>
  <c r="Q1156" i="1"/>
  <c r="Q1156" i="12" s="1"/>
  <c r="S1096" i="1"/>
  <c r="Q1162" i="1"/>
  <c r="P1159" i="1"/>
  <c r="Q516" i="1"/>
  <c r="Q520" i="1" s="1"/>
  <c r="Q1109" i="1"/>
  <c r="S1185" i="1"/>
  <c r="S1185" i="12" s="1"/>
  <c r="S1114" i="1"/>
  <c r="S1114" i="12" s="1"/>
  <c r="V1180" i="1"/>
  <c r="V1180" i="12" s="1"/>
  <c r="R1187" i="1"/>
  <c r="U1188" i="1"/>
  <c r="U1188" i="12" s="1"/>
  <c r="S1115" i="1"/>
  <c r="S1115" i="12" s="1"/>
  <c r="R1107" i="1"/>
  <c r="R1107" i="12" s="1"/>
  <c r="R1097" i="1" l="1"/>
  <c r="R1097" i="12" s="1"/>
  <c r="S1106" i="1"/>
  <c r="S1106" i="12" s="1"/>
  <c r="R1095" i="1"/>
  <c r="R1095" i="12" s="1"/>
  <c r="P1093" i="12"/>
  <c r="Q1093" i="1"/>
  <c r="R1098" i="1"/>
  <c r="R1098" i="12" s="1"/>
  <c r="S1096" i="12"/>
  <c r="Q1099" i="12"/>
  <c r="S1100" i="12"/>
  <c r="S1108" i="1"/>
  <c r="S1108" i="12" s="1"/>
  <c r="T1138" i="1"/>
  <c r="T1137" i="1" s="1"/>
  <c r="S1137" i="1"/>
  <c r="S1104" i="1"/>
  <c r="S1104" i="12" s="1"/>
  <c r="R1110" i="12"/>
  <c r="R1183" i="1"/>
  <c r="R1187" i="12"/>
  <c r="R1183" i="12" s="1"/>
  <c r="R1130" i="1"/>
  <c r="R1131" i="12"/>
  <c r="R1130" i="12" s="1"/>
  <c r="T1144" i="1"/>
  <c r="T1145" i="12"/>
  <c r="T1144" i="12" s="1"/>
  <c r="Q1094" i="12"/>
  <c r="R1094" i="1"/>
  <c r="R1117" i="12"/>
  <c r="R1116" i="12" s="1"/>
  <c r="R1116" i="1"/>
  <c r="S1117" i="1"/>
  <c r="Q1162" i="12"/>
  <c r="Q1159" i="12" s="1"/>
  <c r="Q1103" i="12"/>
  <c r="Q1102" i="12" s="1"/>
  <c r="T1110" i="1"/>
  <c r="S1110" i="12"/>
  <c r="S1144" i="1"/>
  <c r="S1145" i="12"/>
  <c r="S1144" i="12" s="1"/>
  <c r="V1179" i="12"/>
  <c r="V1179" i="1"/>
  <c r="R1123" i="1"/>
  <c r="S1124" i="1"/>
  <c r="U1145" i="1"/>
  <c r="S1131" i="1"/>
  <c r="S1131" i="12" s="1"/>
  <c r="S1130" i="12" s="1"/>
  <c r="R1175" i="12"/>
  <c r="S1105" i="1"/>
  <c r="S1105" i="12" s="1"/>
  <c r="R1103" i="1"/>
  <c r="R1102" i="1" s="1"/>
  <c r="P1372" i="1"/>
  <c r="P1685" i="1" s="1"/>
  <c r="Q1155" i="1"/>
  <c r="Q1155" i="12"/>
  <c r="R1156" i="1"/>
  <c r="T1096" i="1"/>
  <c r="R1162" i="1"/>
  <c r="Q1159" i="1"/>
  <c r="R516" i="1"/>
  <c r="R520" i="1" s="1"/>
  <c r="R1109" i="1"/>
  <c r="T1185" i="1"/>
  <c r="T1185" i="12" s="1"/>
  <c r="T1114" i="1"/>
  <c r="T1114" i="12" s="1"/>
  <c r="S1187" i="1"/>
  <c r="T1187" i="1"/>
  <c r="T1187" i="12" s="1"/>
  <c r="V1188" i="1"/>
  <c r="V1188" i="12" s="1"/>
  <c r="T1115" i="1"/>
  <c r="T1115" i="12" s="1"/>
  <c r="S1107" i="1"/>
  <c r="S1107" i="12" s="1"/>
  <c r="H990" i="1"/>
  <c r="H990" i="12" s="1"/>
  <c r="I990" i="1"/>
  <c r="I990" i="12" s="1"/>
  <c r="J990" i="1"/>
  <c r="J990" i="12" s="1"/>
  <c r="K990" i="1"/>
  <c r="K990" i="12" s="1"/>
  <c r="L990" i="1"/>
  <c r="L990" i="12" s="1"/>
  <c r="M990" i="1"/>
  <c r="M990" i="12" s="1"/>
  <c r="N990" i="1"/>
  <c r="N990" i="12" s="1"/>
  <c r="O990" i="1"/>
  <c r="O990" i="12" s="1"/>
  <c r="P990" i="1"/>
  <c r="P990" i="12" s="1"/>
  <c r="Q990" i="1"/>
  <c r="Q990" i="12" s="1"/>
  <c r="R990" i="1"/>
  <c r="R990" i="12" s="1"/>
  <c r="S990" i="1"/>
  <c r="S990" i="12" s="1"/>
  <c r="T990" i="1"/>
  <c r="T990" i="12" s="1"/>
  <c r="U990" i="1"/>
  <c r="U990" i="12" s="1"/>
  <c r="V990" i="1"/>
  <c r="V990" i="12" s="1"/>
  <c r="H988" i="1"/>
  <c r="H988" i="12" s="1"/>
  <c r="I988" i="1"/>
  <c r="I988" i="12" s="1"/>
  <c r="J988" i="1"/>
  <c r="J988" i="12" s="1"/>
  <c r="K988" i="1"/>
  <c r="K988" i="12" s="1"/>
  <c r="L988" i="1"/>
  <c r="L988" i="12" s="1"/>
  <c r="M988" i="1"/>
  <c r="M988" i="12" s="1"/>
  <c r="N988" i="1"/>
  <c r="N988" i="12" s="1"/>
  <c r="O988" i="1"/>
  <c r="O988" i="12" s="1"/>
  <c r="P988" i="1"/>
  <c r="P988" i="12" s="1"/>
  <c r="Q988" i="1"/>
  <c r="Q988" i="12" s="1"/>
  <c r="R988" i="1"/>
  <c r="R988" i="12" s="1"/>
  <c r="S988" i="1"/>
  <c r="S988" i="12" s="1"/>
  <c r="T988" i="1"/>
  <c r="T988" i="12" s="1"/>
  <c r="U988" i="1"/>
  <c r="U988" i="12" s="1"/>
  <c r="V988" i="1"/>
  <c r="V988" i="12" s="1"/>
  <c r="V987" i="1"/>
  <c r="V987" i="12" s="1"/>
  <c r="U987" i="1"/>
  <c r="U987" i="12" s="1"/>
  <c r="T987" i="1"/>
  <c r="T987" i="12" s="1"/>
  <c r="S987" i="1"/>
  <c r="S987" i="12" s="1"/>
  <c r="R987" i="1"/>
  <c r="R987" i="12" s="1"/>
  <c r="Q987" i="1"/>
  <c r="Q987" i="12" s="1"/>
  <c r="P987" i="1"/>
  <c r="P987" i="12" s="1"/>
  <c r="O987" i="1"/>
  <c r="O987" i="12" s="1"/>
  <c r="N987" i="1"/>
  <c r="N987" i="12" s="1"/>
  <c r="M987" i="1"/>
  <c r="M987" i="12" s="1"/>
  <c r="L987" i="1"/>
  <c r="L987" i="12" s="1"/>
  <c r="K987" i="1"/>
  <c r="K987" i="12" s="1"/>
  <c r="J987" i="1"/>
  <c r="J987" i="12" s="1"/>
  <c r="I987" i="1"/>
  <c r="I987" i="12" s="1"/>
  <c r="H987" i="1"/>
  <c r="H987" i="12" s="1"/>
  <c r="S1097" i="1" l="1"/>
  <c r="S1097" i="12" s="1"/>
  <c r="S1095" i="1"/>
  <c r="S1095" i="12" s="1"/>
  <c r="T1106" i="1"/>
  <c r="T1106" i="12" s="1"/>
  <c r="U1138" i="1"/>
  <c r="U1138" i="12" s="1"/>
  <c r="U1137" i="12" s="1"/>
  <c r="S1098" i="1"/>
  <c r="S1098" i="12" s="1"/>
  <c r="Q1093" i="12"/>
  <c r="R1093" i="1"/>
  <c r="T1096" i="12"/>
  <c r="T1100" i="12"/>
  <c r="R1099" i="12"/>
  <c r="T1108" i="1"/>
  <c r="T1108" i="12" s="1"/>
  <c r="T1138" i="12"/>
  <c r="T1137" i="12" s="1"/>
  <c r="T1104" i="1"/>
  <c r="T1104" i="12" s="1"/>
  <c r="S1183" i="1"/>
  <c r="S1187" i="12"/>
  <c r="S1183" i="12" s="1"/>
  <c r="T1183" i="12"/>
  <c r="R1162" i="12"/>
  <c r="R1159" i="12" s="1"/>
  <c r="R1156" i="12"/>
  <c r="R1155" i="12" s="1"/>
  <c r="S1123" i="1"/>
  <c r="S1124" i="12"/>
  <c r="S1123" i="12" s="1"/>
  <c r="U1110" i="1"/>
  <c r="T1110" i="12"/>
  <c r="R1094" i="12"/>
  <c r="S1094" i="1"/>
  <c r="S1117" i="12"/>
  <c r="S1116" i="12" s="1"/>
  <c r="S1116" i="1"/>
  <c r="R1103" i="12"/>
  <c r="R1102" i="12" s="1"/>
  <c r="U1144" i="1"/>
  <c r="U1145" i="12"/>
  <c r="U1144" i="12" s="1"/>
  <c r="T1117" i="1"/>
  <c r="T1183" i="1"/>
  <c r="T1124" i="1"/>
  <c r="T1124" i="12" s="1"/>
  <c r="T1123" i="12" s="1"/>
  <c r="V1145" i="1"/>
  <c r="S1130" i="1"/>
  <c r="T1131" i="1"/>
  <c r="T1131" i="12" s="1"/>
  <c r="T1130" i="12" s="1"/>
  <c r="S1175" i="12"/>
  <c r="T1105" i="1"/>
  <c r="T1105" i="12" s="1"/>
  <c r="T1175" i="12"/>
  <c r="S1103" i="1"/>
  <c r="S1102" i="1" s="1"/>
  <c r="J986" i="12"/>
  <c r="N986" i="12"/>
  <c r="R986" i="12"/>
  <c r="V986" i="12"/>
  <c r="H986" i="12"/>
  <c r="L986" i="12"/>
  <c r="P986" i="12"/>
  <c r="T986" i="12"/>
  <c r="Q1372" i="1"/>
  <c r="S1156" i="1"/>
  <c r="I986" i="12"/>
  <c r="M986" i="12"/>
  <c r="Q986" i="12"/>
  <c r="U986" i="12"/>
  <c r="K986" i="12"/>
  <c r="O986" i="12"/>
  <c r="S986" i="12"/>
  <c r="T1170" i="1"/>
  <c r="T1170" i="12"/>
  <c r="U1096" i="1"/>
  <c r="W1188" i="1"/>
  <c r="W1188" i="12" s="1"/>
  <c r="S1170" i="1"/>
  <c r="S1170" i="12"/>
  <c r="R1155" i="1"/>
  <c r="S1162" i="1"/>
  <c r="R1159" i="1"/>
  <c r="S516" i="1"/>
  <c r="S520" i="1" s="1"/>
  <c r="J986" i="1"/>
  <c r="N986" i="1"/>
  <c r="R986" i="1"/>
  <c r="V986" i="1"/>
  <c r="H986" i="1"/>
  <c r="L986" i="1"/>
  <c r="P986" i="1"/>
  <c r="T986" i="1"/>
  <c r="I986" i="1"/>
  <c r="M986" i="1"/>
  <c r="Q986" i="1"/>
  <c r="U986" i="1"/>
  <c r="K986" i="1"/>
  <c r="O986" i="1"/>
  <c r="S986" i="1"/>
  <c r="S1109" i="1"/>
  <c r="V1185" i="1"/>
  <c r="V1185" i="12" s="1"/>
  <c r="U1185" i="1"/>
  <c r="U1185" i="12" s="1"/>
  <c r="U1114" i="1"/>
  <c r="U1114" i="12" s="1"/>
  <c r="K1376" i="1"/>
  <c r="K1690" i="1" s="1"/>
  <c r="O1376" i="1"/>
  <c r="O1690" i="1" s="1"/>
  <c r="P1376" i="1"/>
  <c r="P1690" i="1" s="1"/>
  <c r="L1376" i="1"/>
  <c r="L1690" i="1" s="1"/>
  <c r="N1376" i="1"/>
  <c r="N1690" i="1" s="1"/>
  <c r="J1376" i="1"/>
  <c r="J1690" i="1" s="1"/>
  <c r="M1376" i="1"/>
  <c r="M1690" i="1" s="1"/>
  <c r="I1376" i="1"/>
  <c r="I1690" i="1" s="1"/>
  <c r="W987" i="1"/>
  <c r="W987" i="12" s="1"/>
  <c r="W990" i="1"/>
  <c r="W990" i="12" s="1"/>
  <c r="W988" i="1"/>
  <c r="W988" i="12" s="1"/>
  <c r="W1180" i="1"/>
  <c r="W1180" i="12" s="1"/>
  <c r="U1187" i="1"/>
  <c r="U1187" i="12" s="1"/>
  <c r="T1107" i="1"/>
  <c r="T1107" i="12" s="1"/>
  <c r="V984" i="1"/>
  <c r="V984" i="12" s="1"/>
  <c r="U984" i="1"/>
  <c r="U984" i="12" s="1"/>
  <c r="T984" i="1"/>
  <c r="T984" i="12" s="1"/>
  <c r="S984" i="1"/>
  <c r="S984" i="12" s="1"/>
  <c r="R984" i="1"/>
  <c r="R984" i="12" s="1"/>
  <c r="Q984" i="1"/>
  <c r="Q984" i="12" s="1"/>
  <c r="P984" i="1"/>
  <c r="P984" i="12" s="1"/>
  <c r="O984" i="1"/>
  <c r="O984" i="12" s="1"/>
  <c r="N984" i="1"/>
  <c r="N984" i="12" s="1"/>
  <c r="M984" i="1"/>
  <c r="M984" i="12" s="1"/>
  <c r="L984" i="1"/>
  <c r="L984" i="12" s="1"/>
  <c r="K984" i="1"/>
  <c r="K984" i="12" s="1"/>
  <c r="J984" i="1"/>
  <c r="J984" i="12" s="1"/>
  <c r="I984" i="1"/>
  <c r="I984" i="12" s="1"/>
  <c r="H984" i="1"/>
  <c r="H984" i="12" s="1"/>
  <c r="V981" i="12"/>
  <c r="U981" i="12"/>
  <c r="T981" i="12"/>
  <c r="S981" i="12"/>
  <c r="R981" i="12"/>
  <c r="Q981" i="12"/>
  <c r="P981" i="12"/>
  <c r="O981" i="12"/>
  <c r="N981" i="12"/>
  <c r="M981" i="12"/>
  <c r="L981" i="12"/>
  <c r="K981" i="12"/>
  <c r="J981" i="12"/>
  <c r="I981" i="12"/>
  <c r="H981" i="12"/>
  <c r="V980" i="12"/>
  <c r="U980" i="12"/>
  <c r="T980" i="12"/>
  <c r="S980" i="12"/>
  <c r="R980" i="12"/>
  <c r="Q980" i="12"/>
  <c r="P980" i="12"/>
  <c r="O980" i="12"/>
  <c r="N980" i="12"/>
  <c r="M980" i="12"/>
  <c r="L980" i="12"/>
  <c r="K980" i="12"/>
  <c r="J980" i="12"/>
  <c r="I980" i="12"/>
  <c r="H980" i="12"/>
  <c r="H977" i="1"/>
  <c r="H977" i="12" s="1"/>
  <c r="I977" i="1"/>
  <c r="I977" i="12" s="1"/>
  <c r="J977" i="1"/>
  <c r="J977" i="12" s="1"/>
  <c r="K977" i="1"/>
  <c r="K977" i="12" s="1"/>
  <c r="L977" i="1"/>
  <c r="L977" i="12" s="1"/>
  <c r="M977" i="1"/>
  <c r="M977" i="12" s="1"/>
  <c r="N977" i="1"/>
  <c r="N977" i="12" s="1"/>
  <c r="O977" i="1"/>
  <c r="O977" i="12" s="1"/>
  <c r="P977" i="1"/>
  <c r="P977" i="12" s="1"/>
  <c r="Q977" i="1"/>
  <c r="Q977" i="12" s="1"/>
  <c r="R977" i="1"/>
  <c r="R977" i="12" s="1"/>
  <c r="S977" i="1"/>
  <c r="S977" i="12" s="1"/>
  <c r="T977" i="1"/>
  <c r="T977" i="12" s="1"/>
  <c r="U977" i="1"/>
  <c r="U977" i="12" s="1"/>
  <c r="V977" i="1"/>
  <c r="V977" i="12" s="1"/>
  <c r="I976" i="1"/>
  <c r="I976" i="12" s="1"/>
  <c r="J976" i="1"/>
  <c r="J976" i="12" s="1"/>
  <c r="K976" i="1"/>
  <c r="K976" i="12" s="1"/>
  <c r="L976" i="1"/>
  <c r="L976" i="12" s="1"/>
  <c r="M976" i="1"/>
  <c r="M976" i="12" s="1"/>
  <c r="N976" i="1"/>
  <c r="N976" i="12" s="1"/>
  <c r="O976" i="1"/>
  <c r="O976" i="12" s="1"/>
  <c r="P976" i="1"/>
  <c r="P976" i="12" s="1"/>
  <c r="Q976" i="1"/>
  <c r="Q976" i="12" s="1"/>
  <c r="R976" i="1"/>
  <c r="R976" i="12" s="1"/>
  <c r="S976" i="1"/>
  <c r="S976" i="12" s="1"/>
  <c r="T976" i="1"/>
  <c r="T976" i="12" s="1"/>
  <c r="U976" i="1"/>
  <c r="U976" i="12" s="1"/>
  <c r="V976" i="1"/>
  <c r="V976" i="12" s="1"/>
  <c r="H976" i="1"/>
  <c r="H976" i="12" s="1"/>
  <c r="K974" i="1"/>
  <c r="K974" i="12" s="1"/>
  <c r="K972" i="12" s="1"/>
  <c r="J974" i="1"/>
  <c r="J974" i="12" s="1"/>
  <c r="J972" i="12" s="1"/>
  <c r="I974" i="1"/>
  <c r="I974" i="12" s="1"/>
  <c r="I972" i="12" s="1"/>
  <c r="H974" i="1"/>
  <c r="H974" i="12" s="1"/>
  <c r="H972" i="12" s="1"/>
  <c r="K971" i="1"/>
  <c r="K971" i="12" s="1"/>
  <c r="K969" i="12" s="1"/>
  <c r="J971" i="1"/>
  <c r="J971" i="12" s="1"/>
  <c r="J969" i="12" s="1"/>
  <c r="I971" i="1"/>
  <c r="I971" i="12" s="1"/>
  <c r="I969" i="12" s="1"/>
  <c r="H971" i="1"/>
  <c r="H971" i="12" s="1"/>
  <c r="H969" i="12" s="1"/>
  <c r="V967" i="1"/>
  <c r="U967" i="1"/>
  <c r="T967" i="1"/>
  <c r="S967" i="1"/>
  <c r="R967" i="1"/>
  <c r="Q967" i="1"/>
  <c r="P967" i="1"/>
  <c r="O967" i="1"/>
  <c r="N967" i="1"/>
  <c r="M967" i="1"/>
  <c r="L967" i="1"/>
  <c r="K967" i="1"/>
  <c r="J967" i="1"/>
  <c r="I967" i="1"/>
  <c r="H967" i="1"/>
  <c r="K962" i="1"/>
  <c r="K962" i="12" s="1"/>
  <c r="J962" i="1"/>
  <c r="J962" i="12" s="1"/>
  <c r="I962" i="1"/>
  <c r="I962" i="12" s="1"/>
  <c r="H962" i="1"/>
  <c r="H962" i="12" s="1"/>
  <c r="I959" i="1"/>
  <c r="I959" i="12" s="1"/>
  <c r="J959" i="1"/>
  <c r="J959" i="12" s="1"/>
  <c r="K959" i="1"/>
  <c r="K959" i="12" s="1"/>
  <c r="H959" i="1"/>
  <c r="H959" i="12" s="1"/>
  <c r="I955" i="1"/>
  <c r="I955" i="12" s="1"/>
  <c r="J955" i="1"/>
  <c r="J955" i="12" s="1"/>
  <c r="K955" i="1"/>
  <c r="K955" i="12" s="1"/>
  <c r="L955" i="1"/>
  <c r="L955" i="12" s="1"/>
  <c r="M955" i="1"/>
  <c r="M955" i="12" s="1"/>
  <c r="N955" i="1"/>
  <c r="N955" i="12" s="1"/>
  <c r="O955" i="1"/>
  <c r="O955" i="12" s="1"/>
  <c r="P955" i="1"/>
  <c r="P955" i="12" s="1"/>
  <c r="Q955" i="1"/>
  <c r="Q955" i="12" s="1"/>
  <c r="R955" i="1"/>
  <c r="R955" i="12" s="1"/>
  <c r="S955" i="1"/>
  <c r="S955" i="12" s="1"/>
  <c r="T955" i="1"/>
  <c r="T955" i="12" s="1"/>
  <c r="U955" i="1"/>
  <c r="U955" i="12" s="1"/>
  <c r="V955" i="1"/>
  <c r="V955" i="12" s="1"/>
  <c r="H955" i="1"/>
  <c r="H955" i="12" s="1"/>
  <c r="T1097" i="1" l="1"/>
  <c r="T1097" i="12" s="1"/>
  <c r="T1095" i="1"/>
  <c r="T1095" i="12" s="1"/>
  <c r="H1690" i="1"/>
  <c r="Q1376" i="1"/>
  <c r="Q1690" i="1" s="1"/>
  <c r="Q1685" i="1"/>
  <c r="U1106" i="1"/>
  <c r="U1106" i="12" s="1"/>
  <c r="V1138" i="1"/>
  <c r="V1137" i="1" s="1"/>
  <c r="U1137" i="1"/>
  <c r="S1093" i="1"/>
  <c r="T1098" i="1"/>
  <c r="T1098" i="12" s="1"/>
  <c r="R1093" i="12"/>
  <c r="U1108" i="1"/>
  <c r="U1108" i="12" s="1"/>
  <c r="U1096" i="12"/>
  <c r="S1099" i="12"/>
  <c r="U1100" i="12"/>
  <c r="U1104" i="1"/>
  <c r="U1104" i="12" s="1"/>
  <c r="K964" i="1"/>
  <c r="K967" i="12"/>
  <c r="K964" i="12" s="1"/>
  <c r="O964" i="1"/>
  <c r="O967" i="12"/>
  <c r="O964" i="12" s="1"/>
  <c r="S964" i="1"/>
  <c r="S967" i="12"/>
  <c r="S964" i="12" s="1"/>
  <c r="H964" i="1"/>
  <c r="H967" i="12"/>
  <c r="H964" i="12" s="1"/>
  <c r="L964" i="1"/>
  <c r="L967" i="12"/>
  <c r="L964" i="12" s="1"/>
  <c r="P964" i="1"/>
  <c r="P967" i="12"/>
  <c r="P964" i="12" s="1"/>
  <c r="T964" i="1"/>
  <c r="T967" i="12"/>
  <c r="T964" i="12" s="1"/>
  <c r="U1183" i="12"/>
  <c r="I964" i="1"/>
  <c r="I967" i="12"/>
  <c r="I964" i="12" s="1"/>
  <c r="M964" i="1"/>
  <c r="M967" i="12"/>
  <c r="M964" i="12" s="1"/>
  <c r="Q964" i="1"/>
  <c r="Q967" i="12"/>
  <c r="Q964" i="12" s="1"/>
  <c r="U964" i="1"/>
  <c r="U967" i="12"/>
  <c r="U964" i="12" s="1"/>
  <c r="J964" i="1"/>
  <c r="J967" i="12"/>
  <c r="J964" i="12" s="1"/>
  <c r="N964" i="1"/>
  <c r="N967" i="12"/>
  <c r="N964" i="12" s="1"/>
  <c r="R964" i="1"/>
  <c r="R967" i="12"/>
  <c r="R964" i="12" s="1"/>
  <c r="V964" i="1"/>
  <c r="V967" i="12"/>
  <c r="V964" i="12" s="1"/>
  <c r="S1156" i="12"/>
  <c r="S1155" i="12" s="1"/>
  <c r="T1117" i="12"/>
  <c r="T1116" i="12" s="1"/>
  <c r="T1116" i="1"/>
  <c r="U1117" i="1"/>
  <c r="S1162" i="12"/>
  <c r="S1159" i="12" s="1"/>
  <c r="V1144" i="1"/>
  <c r="V1145" i="12"/>
  <c r="V1144" i="12" s="1"/>
  <c r="V1110" i="1"/>
  <c r="V1110" i="12" s="1"/>
  <c r="U1110" i="12"/>
  <c r="T1094" i="1"/>
  <c r="S1094" i="12"/>
  <c r="S1103" i="12"/>
  <c r="S1102" i="12" s="1"/>
  <c r="U1183" i="1"/>
  <c r="W1179" i="12"/>
  <c r="W1179" i="1"/>
  <c r="U1124" i="1"/>
  <c r="T1123" i="1"/>
  <c r="U1105" i="1"/>
  <c r="U1105" i="12" s="1"/>
  <c r="V974" i="1"/>
  <c r="V974" i="12" s="1"/>
  <c r="V972" i="12" s="1"/>
  <c r="R974" i="1"/>
  <c r="R974" i="12" s="1"/>
  <c r="R972" i="12" s="1"/>
  <c r="N974" i="1"/>
  <c r="N974" i="12" s="1"/>
  <c r="N972" i="12" s="1"/>
  <c r="O974" i="1"/>
  <c r="O974" i="12" s="1"/>
  <c r="O972" i="12" s="1"/>
  <c r="U974" i="1"/>
  <c r="U974" i="12" s="1"/>
  <c r="U972" i="12" s="1"/>
  <c r="Q974" i="1"/>
  <c r="Q974" i="12" s="1"/>
  <c r="Q972" i="12" s="1"/>
  <c r="M974" i="1"/>
  <c r="M974" i="12" s="1"/>
  <c r="M972" i="12" s="1"/>
  <c r="T974" i="1"/>
  <c r="T974" i="12" s="1"/>
  <c r="T972" i="12" s="1"/>
  <c r="P974" i="1"/>
  <c r="P974" i="12" s="1"/>
  <c r="P972" i="12" s="1"/>
  <c r="L974" i="1"/>
  <c r="L974" i="12" s="1"/>
  <c r="L972" i="12" s="1"/>
  <c r="S974" i="1"/>
  <c r="S974" i="12" s="1"/>
  <c r="S972" i="12" s="1"/>
  <c r="U959" i="1"/>
  <c r="Q959" i="1"/>
  <c r="L959" i="1"/>
  <c r="R959" i="1"/>
  <c r="T959" i="1"/>
  <c r="P959" i="1"/>
  <c r="M959" i="1"/>
  <c r="S959" i="1"/>
  <c r="O959" i="1"/>
  <c r="V959" i="1"/>
  <c r="N959" i="1"/>
  <c r="T1130" i="1"/>
  <c r="U1131" i="1"/>
  <c r="U1131" i="12" s="1"/>
  <c r="U1130" i="12" s="1"/>
  <c r="T1103" i="1"/>
  <c r="T1102" i="1" s="1"/>
  <c r="U1175" i="12"/>
  <c r="S1155" i="1"/>
  <c r="T1156" i="1"/>
  <c r="R1372" i="1"/>
  <c r="T975" i="12"/>
  <c r="P975" i="12"/>
  <c r="L975" i="12"/>
  <c r="U975" i="12"/>
  <c r="Q975" i="12"/>
  <c r="M975" i="12"/>
  <c r="I975" i="12"/>
  <c r="H979" i="12"/>
  <c r="L979" i="12"/>
  <c r="P979" i="12"/>
  <c r="T979" i="12"/>
  <c r="W986" i="12"/>
  <c r="H975" i="12"/>
  <c r="J979" i="12"/>
  <c r="N979" i="12"/>
  <c r="R979" i="12"/>
  <c r="V979" i="12"/>
  <c r="H952" i="1"/>
  <c r="H952" i="12"/>
  <c r="S952" i="1"/>
  <c r="S952" i="12"/>
  <c r="O952" i="1"/>
  <c r="O952" i="12"/>
  <c r="K957" i="1"/>
  <c r="K957" i="12"/>
  <c r="I960" i="1"/>
  <c r="I960" i="12"/>
  <c r="J969" i="1"/>
  <c r="J972" i="1"/>
  <c r="U952" i="1"/>
  <c r="U952" i="12"/>
  <c r="Q952" i="1"/>
  <c r="Q952" i="12"/>
  <c r="M952" i="1"/>
  <c r="M952" i="12"/>
  <c r="I952" i="1"/>
  <c r="I952" i="12"/>
  <c r="I957" i="1"/>
  <c r="I957" i="12"/>
  <c r="K960" i="1"/>
  <c r="K960" i="12"/>
  <c r="H972" i="1"/>
  <c r="S975" i="12"/>
  <c r="O975" i="12"/>
  <c r="K975" i="12"/>
  <c r="H983" i="1"/>
  <c r="H983" i="12"/>
  <c r="L983" i="1"/>
  <c r="L983" i="12"/>
  <c r="P983" i="1"/>
  <c r="P983" i="12"/>
  <c r="T983" i="1"/>
  <c r="T983" i="12"/>
  <c r="V1096" i="1"/>
  <c r="T952" i="1"/>
  <c r="T952" i="12"/>
  <c r="P952" i="1"/>
  <c r="P952" i="12"/>
  <c r="L952" i="1"/>
  <c r="L952" i="12"/>
  <c r="H957" i="1"/>
  <c r="H957" i="12"/>
  <c r="H960" i="1"/>
  <c r="H960" i="12"/>
  <c r="I969" i="1"/>
  <c r="I972" i="1"/>
  <c r="V975" i="12"/>
  <c r="R975" i="12"/>
  <c r="N975" i="12"/>
  <c r="J975" i="12"/>
  <c r="K979" i="12"/>
  <c r="O979" i="12"/>
  <c r="S979" i="12"/>
  <c r="I983" i="1"/>
  <c r="I983" i="12"/>
  <c r="M983" i="1"/>
  <c r="M983" i="12"/>
  <c r="Q983" i="1"/>
  <c r="Q983" i="12"/>
  <c r="U983" i="1"/>
  <c r="U983" i="12"/>
  <c r="K952" i="1"/>
  <c r="K952" i="12"/>
  <c r="J983" i="1"/>
  <c r="J983" i="12"/>
  <c r="N983" i="1"/>
  <c r="N983" i="12"/>
  <c r="R983" i="1"/>
  <c r="R983" i="12"/>
  <c r="V983" i="1"/>
  <c r="V983" i="12"/>
  <c r="U1170" i="1"/>
  <c r="U1170" i="12"/>
  <c r="V952" i="1"/>
  <c r="V952" i="12"/>
  <c r="R952" i="1"/>
  <c r="R952" i="12"/>
  <c r="N952" i="1"/>
  <c r="N952" i="12"/>
  <c r="J952" i="1"/>
  <c r="J952" i="12"/>
  <c r="J957" i="1"/>
  <c r="J957" i="12"/>
  <c r="J960" i="1"/>
  <c r="J960" i="12"/>
  <c r="K969" i="1"/>
  <c r="K972" i="1"/>
  <c r="I979" i="12"/>
  <c r="M979" i="12"/>
  <c r="Q979" i="12"/>
  <c r="U979" i="12"/>
  <c r="K983" i="1"/>
  <c r="K983" i="12"/>
  <c r="O983" i="1"/>
  <c r="O983" i="12"/>
  <c r="S983" i="1"/>
  <c r="S983" i="12"/>
  <c r="T1162" i="1"/>
  <c r="S1159" i="1"/>
  <c r="H969" i="1"/>
  <c r="U971" i="1"/>
  <c r="U971" i="12" s="1"/>
  <c r="U969" i="12" s="1"/>
  <c r="Q971" i="1"/>
  <c r="Q971" i="12" s="1"/>
  <c r="Q969" i="12" s="1"/>
  <c r="M971" i="1"/>
  <c r="M971" i="12" s="1"/>
  <c r="M969" i="12" s="1"/>
  <c r="S971" i="1"/>
  <c r="S971" i="12" s="1"/>
  <c r="S969" i="12" s="1"/>
  <c r="O971" i="1"/>
  <c r="O971" i="12" s="1"/>
  <c r="O969" i="12" s="1"/>
  <c r="V971" i="1"/>
  <c r="V971" i="12" s="1"/>
  <c r="V969" i="12" s="1"/>
  <c r="N971" i="1"/>
  <c r="N971" i="12" s="1"/>
  <c r="N969" i="12" s="1"/>
  <c r="T971" i="1"/>
  <c r="T971" i="12" s="1"/>
  <c r="T969" i="12" s="1"/>
  <c r="P971" i="1"/>
  <c r="P971" i="12" s="1"/>
  <c r="P969" i="12" s="1"/>
  <c r="L971" i="1"/>
  <c r="L971" i="12" s="1"/>
  <c r="L969" i="12" s="1"/>
  <c r="R971" i="1"/>
  <c r="R971" i="12" s="1"/>
  <c r="R969" i="12" s="1"/>
  <c r="T962" i="1"/>
  <c r="T962" i="12" s="1"/>
  <c r="P962" i="1"/>
  <c r="P962" i="12" s="1"/>
  <c r="L962" i="1"/>
  <c r="L962" i="12" s="1"/>
  <c r="V962" i="1"/>
  <c r="V962" i="12" s="1"/>
  <c r="R962" i="1"/>
  <c r="R962" i="12" s="1"/>
  <c r="N962" i="1"/>
  <c r="N962" i="12" s="1"/>
  <c r="Q962" i="1"/>
  <c r="Q962" i="12" s="1"/>
  <c r="M962" i="1"/>
  <c r="M962" i="12" s="1"/>
  <c r="S962" i="1"/>
  <c r="S962" i="12" s="1"/>
  <c r="O962" i="1"/>
  <c r="O962" i="12" s="1"/>
  <c r="U962" i="1"/>
  <c r="U962" i="12" s="1"/>
  <c r="T516" i="1"/>
  <c r="T520" i="1" s="1"/>
  <c r="J979" i="1"/>
  <c r="N979" i="1"/>
  <c r="R979" i="1"/>
  <c r="V979" i="1"/>
  <c r="V975" i="1"/>
  <c r="R975" i="1"/>
  <c r="N975" i="1"/>
  <c r="J975" i="1"/>
  <c r="I979" i="1"/>
  <c r="M979" i="1"/>
  <c r="Q979" i="1"/>
  <c r="U979" i="1"/>
  <c r="H975" i="1"/>
  <c r="S975" i="1"/>
  <c r="O975" i="1"/>
  <c r="K975" i="1"/>
  <c r="K979" i="1"/>
  <c r="S979" i="1"/>
  <c r="U975" i="1"/>
  <c r="Q975" i="1"/>
  <c r="M975" i="1"/>
  <c r="I975" i="1"/>
  <c r="H979" i="1"/>
  <c r="L979" i="1"/>
  <c r="P979" i="1"/>
  <c r="T979" i="1"/>
  <c r="O979" i="1"/>
  <c r="T975" i="1"/>
  <c r="P975" i="1"/>
  <c r="L975" i="1"/>
  <c r="W986" i="1"/>
  <c r="T1109" i="1"/>
  <c r="W1185" i="1"/>
  <c r="W1185" i="12" s="1"/>
  <c r="W967" i="1"/>
  <c r="W977" i="1"/>
  <c r="W977" i="12" s="1"/>
  <c r="W981" i="12"/>
  <c r="W955" i="1"/>
  <c r="W955" i="12" s="1"/>
  <c r="W980" i="12"/>
  <c r="W976" i="1"/>
  <c r="W976" i="12" s="1"/>
  <c r="W984" i="1"/>
  <c r="W984" i="12" s="1"/>
  <c r="V1170" i="12"/>
  <c r="U1115" i="1"/>
  <c r="U1115" i="12" s="1"/>
  <c r="V1114" i="1"/>
  <c r="V1114" i="12" s="1"/>
  <c r="V1115" i="1"/>
  <c r="V1115" i="12" s="1"/>
  <c r="U1107" i="1"/>
  <c r="U1107" i="12" s="1"/>
  <c r="U1097" i="1" l="1"/>
  <c r="U1097" i="12" s="1"/>
  <c r="U1095" i="1"/>
  <c r="U1095" i="12" s="1"/>
  <c r="R1376" i="1"/>
  <c r="R1690" i="1" s="1"/>
  <c r="R1685" i="1"/>
  <c r="V1106" i="1"/>
  <c r="V1106" i="12" s="1"/>
  <c r="U1098" i="1"/>
  <c r="U1098" i="12" s="1"/>
  <c r="V1138" i="12"/>
  <c r="V1137" i="12" s="1"/>
  <c r="T1093" i="1"/>
  <c r="V1108" i="1"/>
  <c r="V1108" i="12" s="1"/>
  <c r="P972" i="1"/>
  <c r="S1093" i="12"/>
  <c r="V1096" i="12"/>
  <c r="V1104" i="1"/>
  <c r="V1104" i="12" s="1"/>
  <c r="W1100" i="12"/>
  <c r="V1100" i="12"/>
  <c r="T1099" i="12"/>
  <c r="S959" i="12"/>
  <c r="S957" i="12" s="1"/>
  <c r="R959" i="12"/>
  <c r="R957" i="12" s="1"/>
  <c r="W964" i="1"/>
  <c r="W967" i="12"/>
  <c r="W964" i="12" s="1"/>
  <c r="N959" i="12"/>
  <c r="N957" i="12" s="1"/>
  <c r="M959" i="12"/>
  <c r="M957" i="12" s="1"/>
  <c r="L959" i="12"/>
  <c r="L957" i="12" s="1"/>
  <c r="V959" i="12"/>
  <c r="V957" i="12" s="1"/>
  <c r="P959" i="12"/>
  <c r="P957" i="12" s="1"/>
  <c r="Q959" i="12"/>
  <c r="Q957" i="12" s="1"/>
  <c r="O959" i="12"/>
  <c r="O957" i="12" s="1"/>
  <c r="T959" i="12"/>
  <c r="T957" i="12" s="1"/>
  <c r="U959" i="12"/>
  <c r="U957" i="12" s="1"/>
  <c r="T1094" i="12"/>
  <c r="T1162" i="12"/>
  <c r="T1159" i="12" s="1"/>
  <c r="U1116" i="1"/>
  <c r="U1117" i="12"/>
  <c r="U1116" i="12" s="1"/>
  <c r="V1117" i="1"/>
  <c r="U1094" i="1"/>
  <c r="U1094" i="12" s="1"/>
  <c r="T1155" i="1"/>
  <c r="T1156" i="12"/>
  <c r="T1155" i="12" s="1"/>
  <c r="T1103" i="12"/>
  <c r="T1102" i="12" s="1"/>
  <c r="U1123" i="1"/>
  <c r="U1124" i="12"/>
  <c r="U1123" i="12" s="1"/>
  <c r="L972" i="1"/>
  <c r="N957" i="1"/>
  <c r="V1124" i="1"/>
  <c r="U957" i="1"/>
  <c r="O972" i="1"/>
  <c r="O957" i="1"/>
  <c r="N972" i="1"/>
  <c r="M972" i="1"/>
  <c r="R957" i="1"/>
  <c r="Q972" i="1"/>
  <c r="R972" i="1"/>
  <c r="L957" i="1"/>
  <c r="M957" i="1"/>
  <c r="V1105" i="1"/>
  <c r="V1105" i="12" s="1"/>
  <c r="U972" i="1"/>
  <c r="V972" i="1"/>
  <c r="T972" i="1"/>
  <c r="T957" i="1"/>
  <c r="Q957" i="1"/>
  <c r="S957" i="1"/>
  <c r="U1130" i="1"/>
  <c r="V1131" i="1"/>
  <c r="S972" i="1"/>
  <c r="V957" i="1"/>
  <c r="P957" i="1"/>
  <c r="V1175" i="12"/>
  <c r="U1103" i="1"/>
  <c r="U1102" i="1" s="1"/>
  <c r="S1372" i="1"/>
  <c r="U1156" i="1"/>
  <c r="W1114" i="1"/>
  <c r="W1114" i="12" s="1"/>
  <c r="W975" i="1"/>
  <c r="W975" i="12"/>
  <c r="U960" i="1"/>
  <c r="U960" i="12"/>
  <c r="Q960" i="1"/>
  <c r="Q960" i="12"/>
  <c r="L960" i="1"/>
  <c r="L960" i="12"/>
  <c r="L969" i="1"/>
  <c r="V969" i="1"/>
  <c r="Q969" i="1"/>
  <c r="W979" i="12"/>
  <c r="O960" i="1"/>
  <c r="O960" i="12"/>
  <c r="N960" i="1"/>
  <c r="N960" i="12"/>
  <c r="P960" i="1"/>
  <c r="P960" i="12"/>
  <c r="P969" i="1"/>
  <c r="O969" i="1"/>
  <c r="U969" i="1"/>
  <c r="W952" i="1"/>
  <c r="W952" i="12"/>
  <c r="S960" i="1"/>
  <c r="S960" i="12"/>
  <c r="R960" i="1"/>
  <c r="R960" i="12"/>
  <c r="T960" i="1"/>
  <c r="T960" i="12"/>
  <c r="T969" i="1"/>
  <c r="S969" i="1"/>
  <c r="W983" i="1"/>
  <c r="W983" i="12"/>
  <c r="M960" i="1"/>
  <c r="M960" i="12"/>
  <c r="V960" i="1"/>
  <c r="V960" i="12"/>
  <c r="R969" i="1"/>
  <c r="N969" i="1"/>
  <c r="M969" i="1"/>
  <c r="U1162" i="1"/>
  <c r="T1159" i="1"/>
  <c r="W1171" i="12"/>
  <c r="V1170" i="1"/>
  <c r="U516" i="1"/>
  <c r="U520" i="1" s="1"/>
  <c r="W979" i="1"/>
  <c r="W1145" i="1"/>
  <c r="U1109" i="1"/>
  <c r="V1187" i="1"/>
  <c r="V1187" i="12" s="1"/>
  <c r="V1183" i="12" s="1"/>
  <c r="V516" i="1"/>
  <c r="W962" i="1"/>
  <c r="W962" i="12" s="1"/>
  <c r="W974" i="1"/>
  <c r="W974" i="12" s="1"/>
  <c r="W972" i="12" s="1"/>
  <c r="W959" i="1"/>
  <c r="W959" i="12" s="1"/>
  <c r="W971" i="1"/>
  <c r="W971" i="12" s="1"/>
  <c r="W969" i="12" s="1"/>
  <c r="W1115" i="1"/>
  <c r="W1115" i="12" s="1"/>
  <c r="V1107" i="1"/>
  <c r="V1107" i="12" s="1"/>
  <c r="W1113" i="1"/>
  <c r="W1113" i="12" s="1"/>
  <c r="V1097" i="1" l="1"/>
  <c r="V1097" i="12" s="1"/>
  <c r="V1095" i="1"/>
  <c r="V1095" i="12" s="1"/>
  <c r="S1376" i="1"/>
  <c r="S1685" i="1"/>
  <c r="V1098" i="1"/>
  <c r="V1098" i="12" s="1"/>
  <c r="T1093" i="12"/>
  <c r="U1093" i="1"/>
  <c r="U1099" i="12"/>
  <c r="U1093" i="12" s="1"/>
  <c r="U1162" i="12"/>
  <c r="U1159" i="12" s="1"/>
  <c r="U1156" i="12"/>
  <c r="U1155" i="12" s="1"/>
  <c r="U1103" i="12"/>
  <c r="U1102" i="12" s="1"/>
  <c r="V1123" i="1"/>
  <c r="V1124" i="12"/>
  <c r="V1123" i="12" s="1"/>
  <c r="V1116" i="1"/>
  <c r="V1117" i="12"/>
  <c r="V1116" i="12" s="1"/>
  <c r="V1130" i="1"/>
  <c r="V1131" i="12"/>
  <c r="V1130" i="12" s="1"/>
  <c r="V1094" i="1"/>
  <c r="V1094" i="12" s="1"/>
  <c r="V1183" i="1"/>
  <c r="W1124" i="1"/>
  <c r="W1131" i="1"/>
  <c r="T1372" i="1"/>
  <c r="V1103" i="1"/>
  <c r="V1156" i="1"/>
  <c r="U1155" i="1"/>
  <c r="W972" i="1"/>
  <c r="W960" i="1"/>
  <c r="W960" i="12"/>
  <c r="V1109" i="1"/>
  <c r="W1144" i="1"/>
  <c r="W969" i="1"/>
  <c r="W1170" i="1"/>
  <c r="W1170" i="12"/>
  <c r="W957" i="1"/>
  <c r="W957" i="12"/>
  <c r="V1162" i="1"/>
  <c r="U1159" i="1"/>
  <c r="W516" i="1"/>
  <c r="W520" i="1" s="1"/>
  <c r="W1138" i="1"/>
  <c r="W1117" i="1"/>
  <c r="W1187" i="1"/>
  <c r="V520" i="1"/>
  <c r="W1112" i="1"/>
  <c r="G871" i="1"/>
  <c r="G871" i="12" s="1"/>
  <c r="G870" i="1"/>
  <c r="G870" i="12" s="1"/>
  <c r="H867" i="1"/>
  <c r="H867" i="12" s="1"/>
  <c r="G868" i="1"/>
  <c r="G868" i="12" s="1"/>
  <c r="I867" i="1"/>
  <c r="I867" i="12" s="1"/>
  <c r="J867" i="1"/>
  <c r="J867" i="12" s="1"/>
  <c r="K867" i="1"/>
  <c r="K867" i="12" s="1"/>
  <c r="L867" i="1"/>
  <c r="L867" i="12" s="1"/>
  <c r="M867" i="1"/>
  <c r="M867" i="12" s="1"/>
  <c r="N867" i="1"/>
  <c r="N867" i="12" s="1"/>
  <c r="O867" i="1"/>
  <c r="O867" i="12" s="1"/>
  <c r="P867" i="1"/>
  <c r="P867" i="12" s="1"/>
  <c r="Q867" i="1"/>
  <c r="Q867" i="12" s="1"/>
  <c r="R867" i="1"/>
  <c r="R867" i="12" s="1"/>
  <c r="S867" i="1"/>
  <c r="S867" i="12" s="1"/>
  <c r="T867" i="1"/>
  <c r="T867" i="12" s="1"/>
  <c r="U867" i="1"/>
  <c r="U867" i="12" s="1"/>
  <c r="V867" i="1"/>
  <c r="V867" i="12" s="1"/>
  <c r="G867" i="1"/>
  <c r="G867" i="12" s="1"/>
  <c r="V1162" i="12" l="1"/>
  <c r="T1376" i="1"/>
  <c r="T1690" i="1" s="1"/>
  <c r="T1685" i="1"/>
  <c r="S1690" i="1"/>
  <c r="V1093" i="1"/>
  <c r="V1103" i="12"/>
  <c r="V1102" i="12" s="1"/>
  <c r="V1102" i="1"/>
  <c r="W1099" i="12"/>
  <c r="V1099" i="12"/>
  <c r="V1093" i="12" s="1"/>
  <c r="W1183" i="1"/>
  <c r="W1187" i="12"/>
  <c r="W1183" i="12" s="1"/>
  <c r="V1155" i="1"/>
  <c r="V1156" i="12"/>
  <c r="V1155" i="12" s="1"/>
  <c r="W1130" i="1"/>
  <c r="W1123" i="1"/>
  <c r="W1175" i="12"/>
  <c r="U1372" i="1"/>
  <c r="V866" i="1"/>
  <c r="V866" i="12"/>
  <c r="R866" i="1"/>
  <c r="R866" i="12"/>
  <c r="N866" i="1"/>
  <c r="N866" i="12"/>
  <c r="J866" i="1"/>
  <c r="J866" i="12"/>
  <c r="W1116" i="1"/>
  <c r="U866" i="1"/>
  <c r="U866" i="12"/>
  <c r="Q866" i="1"/>
  <c r="Q866" i="12"/>
  <c r="M866" i="1"/>
  <c r="M866" i="12"/>
  <c r="I866" i="1"/>
  <c r="I866" i="12"/>
  <c r="W1137" i="1"/>
  <c r="V1159" i="1"/>
  <c r="G869" i="12"/>
  <c r="T866" i="1"/>
  <c r="T866" i="12"/>
  <c r="P866" i="1"/>
  <c r="P866" i="12"/>
  <c r="L866" i="1"/>
  <c r="L866" i="12"/>
  <c r="H868" i="1"/>
  <c r="G866" i="12"/>
  <c r="S866" i="1"/>
  <c r="S866" i="12"/>
  <c r="O866" i="1"/>
  <c r="O866" i="12"/>
  <c r="K866" i="1"/>
  <c r="K866" i="12"/>
  <c r="G869" i="1"/>
  <c r="G866" i="1"/>
  <c r="W871" i="1"/>
  <c r="W871" i="12" s="1"/>
  <c r="W867" i="1"/>
  <c r="W867" i="12" s="1"/>
  <c r="H870" i="1"/>
  <c r="W1111" i="1"/>
  <c r="V1159" i="12" l="1"/>
  <c r="G1089" i="1"/>
  <c r="U1376" i="1"/>
  <c r="U1685" i="1"/>
  <c r="H868" i="12"/>
  <c r="H866" i="12" s="1"/>
  <c r="H870" i="12"/>
  <c r="H869" i="12" s="1"/>
  <c r="G1089" i="12"/>
  <c r="V1372" i="1"/>
  <c r="H866" i="1"/>
  <c r="W866" i="1"/>
  <c r="W866" i="12"/>
  <c r="W870" i="1"/>
  <c r="H869" i="1"/>
  <c r="W1108" i="1"/>
  <c r="W1108" i="12" s="1"/>
  <c r="V1376" i="1" l="1"/>
  <c r="V1690" i="1" s="1"/>
  <c r="U1690" i="1"/>
  <c r="W869" i="1"/>
  <c r="W870" i="12"/>
  <c r="W869" i="12" s="1"/>
  <c r="W1104" i="1"/>
  <c r="W1104" i="12" s="1"/>
  <c r="W1105" i="1"/>
  <c r="W1105" i="12" s="1"/>
  <c r="W1690" i="1" l="1"/>
  <c r="V1685" i="1"/>
  <c r="W1685" i="1"/>
  <c r="W1110" i="1"/>
  <c r="W1106" i="1"/>
  <c r="W1106" i="12" s="1"/>
  <c r="W1107" i="1"/>
  <c r="W1107" i="12" s="1"/>
  <c r="W1103" i="1"/>
  <c r="W1103" i="12" l="1"/>
  <c r="W1102" i="12" s="1"/>
  <c r="W1102" i="1"/>
  <c r="W1109" i="1"/>
  <c r="N6" i="1" l="1"/>
  <c r="N904" i="1"/>
  <c r="N904" i="12" s="1"/>
  <c r="R6" i="1"/>
  <c r="R904" i="1"/>
  <c r="R904" i="12" s="1"/>
  <c r="V6" i="1"/>
  <c r="V904" i="1"/>
  <c r="V904" i="12" s="1"/>
  <c r="K6" i="1"/>
  <c r="K904" i="1"/>
  <c r="K904" i="12" s="1"/>
  <c r="O6" i="1"/>
  <c r="O904" i="1"/>
  <c r="O904" i="12" s="1"/>
  <c r="S6" i="1"/>
  <c r="S904" i="1"/>
  <c r="S904" i="12" s="1"/>
  <c r="H6" i="1"/>
  <c r="H904" i="1"/>
  <c r="L6" i="1"/>
  <c r="L904" i="1"/>
  <c r="L904" i="12" s="1"/>
  <c r="P6" i="1"/>
  <c r="P904" i="1"/>
  <c r="P904" i="12" s="1"/>
  <c r="T6" i="1"/>
  <c r="T904" i="1"/>
  <c r="T904" i="12" s="1"/>
  <c r="J6" i="1"/>
  <c r="J904" i="1"/>
  <c r="J904" i="12" s="1"/>
  <c r="I6" i="1"/>
  <c r="I904" i="1"/>
  <c r="I904" i="12" s="1"/>
  <c r="M6" i="1"/>
  <c r="M904" i="1"/>
  <c r="M904" i="12" s="1"/>
  <c r="Q6" i="1"/>
  <c r="Q904" i="1"/>
  <c r="Q904" i="12" s="1"/>
  <c r="U6" i="1"/>
  <c r="U904" i="1"/>
  <c r="U904" i="12" s="1"/>
  <c r="W1094" i="1"/>
  <c r="W1094" i="12" s="1"/>
  <c r="H904" i="12" l="1"/>
  <c r="U905" i="1"/>
  <c r="U905" i="12" s="1"/>
  <c r="U903" i="12" s="1"/>
  <c r="U862" i="1"/>
  <c r="J905" i="1"/>
  <c r="J905" i="12" s="1"/>
  <c r="J903" i="12" s="1"/>
  <c r="J862" i="1"/>
  <c r="H905" i="1"/>
  <c r="H1712" i="1" s="1"/>
  <c r="H862" i="1"/>
  <c r="Q905" i="1"/>
  <c r="Q905" i="12" s="1"/>
  <c r="Q903" i="12" s="1"/>
  <c r="Q862" i="1"/>
  <c r="I905" i="1"/>
  <c r="I905" i="12" s="1"/>
  <c r="I903" i="12" s="1"/>
  <c r="I862" i="1"/>
  <c r="T905" i="1"/>
  <c r="T905" i="12" s="1"/>
  <c r="T903" i="12" s="1"/>
  <c r="T862" i="1"/>
  <c r="L905" i="1"/>
  <c r="L905" i="12" s="1"/>
  <c r="L903" i="12" s="1"/>
  <c r="L862" i="1"/>
  <c r="S905" i="1"/>
  <c r="S905" i="12" s="1"/>
  <c r="S903" i="12" s="1"/>
  <c r="S862" i="1"/>
  <c r="K905" i="1"/>
  <c r="K905" i="12" s="1"/>
  <c r="K903" i="12" s="1"/>
  <c r="K862" i="1"/>
  <c r="R905" i="1"/>
  <c r="R905" i="12" s="1"/>
  <c r="R903" i="12" s="1"/>
  <c r="R862" i="1"/>
  <c r="M905" i="1"/>
  <c r="M905" i="12" s="1"/>
  <c r="M903" i="12" s="1"/>
  <c r="M862" i="1"/>
  <c r="P905" i="1"/>
  <c r="P905" i="12" s="1"/>
  <c r="P903" i="12" s="1"/>
  <c r="P862" i="1"/>
  <c r="O905" i="1"/>
  <c r="O905" i="12" s="1"/>
  <c r="O903" i="12" s="1"/>
  <c r="O862" i="1"/>
  <c r="V905" i="1"/>
  <c r="V905" i="12" s="1"/>
  <c r="V903" i="12" s="1"/>
  <c r="V862" i="1"/>
  <c r="N905" i="1"/>
  <c r="N905" i="12" s="1"/>
  <c r="N903" i="12" s="1"/>
  <c r="N862" i="1"/>
  <c r="W904" i="1"/>
  <c r="W904" i="12" s="1"/>
  <c r="W1095" i="1"/>
  <c r="W1095" i="12" s="1"/>
  <c r="H903" i="1" l="1"/>
  <c r="H1089" i="1" s="1"/>
  <c r="H905" i="12"/>
  <c r="H903" i="12" s="1"/>
  <c r="H1089" i="12" s="1"/>
  <c r="J903" i="1"/>
  <c r="J1089" i="1" s="1"/>
  <c r="P1089" i="12"/>
  <c r="L903" i="1"/>
  <c r="L1089" i="1" s="1"/>
  <c r="S1089" i="12"/>
  <c r="V1712" i="1"/>
  <c r="L1089" i="12"/>
  <c r="M1089" i="12"/>
  <c r="R1089" i="12"/>
  <c r="P1712" i="1"/>
  <c r="N1089" i="12"/>
  <c r="U1089" i="12"/>
  <c r="I1712" i="1"/>
  <c r="O903" i="1"/>
  <c r="O1089" i="1" s="1"/>
  <c r="M903" i="1"/>
  <c r="M1089" i="1" s="1"/>
  <c r="K903" i="1"/>
  <c r="K1089" i="1" s="1"/>
  <c r="K1712" i="1"/>
  <c r="I1089" i="12"/>
  <c r="U903" i="1"/>
  <c r="U1089" i="1" s="1"/>
  <c r="T903" i="1"/>
  <c r="T1089" i="1" s="1"/>
  <c r="T1089" i="12"/>
  <c r="V903" i="1"/>
  <c r="V1089" i="1" s="1"/>
  <c r="V1713" i="1" s="1"/>
  <c r="N903" i="1"/>
  <c r="N1089" i="1" s="1"/>
  <c r="Q1712" i="1"/>
  <c r="V1089" i="12"/>
  <c r="J1089" i="12"/>
  <c r="W905" i="1"/>
  <c r="W905" i="12" s="1"/>
  <c r="W903" i="12" s="1"/>
  <c r="S903" i="1"/>
  <c r="S1089" i="1" s="1"/>
  <c r="Q903" i="1"/>
  <c r="Q1089" i="1" s="1"/>
  <c r="P903" i="1"/>
  <c r="P1089" i="1" s="1"/>
  <c r="S1712" i="1"/>
  <c r="Q1089" i="12"/>
  <c r="O1089" i="12"/>
  <c r="M1712" i="1"/>
  <c r="K1089" i="12"/>
  <c r="I903" i="1"/>
  <c r="I1089" i="1" s="1"/>
  <c r="R903" i="1"/>
  <c r="R1089" i="1" s="1"/>
  <c r="R1712" i="1"/>
  <c r="T1712" i="1"/>
  <c r="N1712" i="1"/>
  <c r="O1712" i="1"/>
  <c r="J1712" i="1"/>
  <c r="U1712" i="1"/>
  <c r="L1712" i="1"/>
  <c r="W1096" i="1"/>
  <c r="W1097" i="1"/>
  <c r="W1097" i="12" s="1"/>
  <c r="P1713" i="1" l="1"/>
  <c r="R1713" i="1"/>
  <c r="Q1713" i="1"/>
  <c r="S1713" i="1"/>
  <c r="O1713" i="1"/>
  <c r="I1713" i="1"/>
  <c r="T1713" i="1"/>
  <c r="L1713" i="1"/>
  <c r="U1713" i="1"/>
  <c r="H1713" i="1"/>
  <c r="J1713" i="1"/>
  <c r="K1713" i="1"/>
  <c r="N1713" i="1"/>
  <c r="M1713" i="1"/>
  <c r="V1712" i="12"/>
  <c r="U1712" i="12"/>
  <c r="L1712" i="12"/>
  <c r="I1712" i="12"/>
  <c r="J1712" i="12"/>
  <c r="M1712" i="12"/>
  <c r="P1712" i="12"/>
  <c r="N1712" i="12"/>
  <c r="Q1712" i="12"/>
  <c r="K1712" i="12"/>
  <c r="H1712" i="12"/>
  <c r="T1712" i="12"/>
  <c r="S1712" i="12"/>
  <c r="O1712" i="12"/>
  <c r="R1712" i="12"/>
  <c r="W1096" i="12"/>
  <c r="W903" i="1"/>
  <c r="W1089" i="1" s="1"/>
  <c r="W1089" i="12"/>
  <c r="W1712" i="1"/>
  <c r="W1098" i="1"/>
  <c r="W1098" i="12" s="1"/>
  <c r="I1714" i="1" l="1"/>
  <c r="H1714" i="1"/>
  <c r="P1714" i="1"/>
  <c r="V1714" i="1"/>
  <c r="J1714" i="1"/>
  <c r="N1714" i="1"/>
  <c r="Q1714" i="1"/>
  <c r="K1714" i="1"/>
  <c r="S1714" i="1"/>
  <c r="L1714" i="1"/>
  <c r="T1714" i="1"/>
  <c r="W1712" i="12"/>
  <c r="U1714" i="1"/>
  <c r="O1714" i="1"/>
  <c r="M1714" i="1"/>
  <c r="R1714" i="1"/>
  <c r="W1093" i="1"/>
  <c r="W1093" i="12"/>
  <c r="W1162" i="1"/>
  <c r="W1156" i="1"/>
  <c r="W1156" i="12" s="1"/>
  <c r="W1155" i="12" l="1"/>
  <c r="W1162" i="12"/>
  <c r="W1155" i="1"/>
  <c r="W1159" i="1" l="1"/>
  <c r="W1372" i="1" s="1"/>
  <c r="W1376" i="1" s="1"/>
  <c r="W1159" i="12"/>
  <c r="W1713" i="1" l="1"/>
  <c r="W1714" i="1" l="1"/>
  <c r="W1716" i="1" s="1"/>
  <c r="M1716" i="1"/>
  <c r="I1716" i="1"/>
  <c r="N1716" i="1"/>
  <c r="Q1716" i="1"/>
  <c r="O1716" i="1"/>
  <c r="J1716" i="1"/>
  <c r="R1716" i="1"/>
  <c r="K1716" i="1"/>
  <c r="U1716" i="1"/>
  <c r="H1716" i="1"/>
  <c r="S1716" i="1"/>
  <c r="P1716" i="1"/>
  <c r="T1716" i="1"/>
  <c r="V1716" i="1"/>
  <c r="L1716" i="1"/>
  <c r="Q1372" i="7" l="1"/>
  <c r="I1372" i="7"/>
  <c r="W1132" i="7"/>
  <c r="W1132" i="12" s="1"/>
  <c r="O1372" i="7"/>
  <c r="N1372" i="7"/>
  <c r="R1372" i="7"/>
  <c r="K1372" i="7"/>
  <c r="J1372" i="7"/>
  <c r="L1372" i="7"/>
  <c r="W1118" i="7"/>
  <c r="W1118" i="12" s="1"/>
  <c r="P1372" i="7"/>
  <c r="M1372" i="7"/>
  <c r="H1372" i="7"/>
  <c r="H1376" i="7" s="1"/>
  <c r="H1713" i="7" s="1"/>
  <c r="W1133" i="7"/>
  <c r="W1133" i="12" s="1"/>
  <c r="H1109" i="12"/>
  <c r="H1713" i="12" l="1"/>
  <c r="R1376" i="7"/>
  <c r="R1685" i="7"/>
  <c r="J1376" i="7"/>
  <c r="J1685" i="7"/>
  <c r="K1376" i="7"/>
  <c r="K1685" i="7"/>
  <c r="N1376" i="7"/>
  <c r="N1685" i="7"/>
  <c r="M1376" i="7"/>
  <c r="M1685" i="7"/>
  <c r="O1376" i="7"/>
  <c r="O1685" i="7"/>
  <c r="P1376" i="7"/>
  <c r="P1685" i="7"/>
  <c r="I1376" i="7"/>
  <c r="I1685" i="7"/>
  <c r="L1376" i="7"/>
  <c r="L1685" i="7"/>
  <c r="Q1376" i="7"/>
  <c r="Q1685" i="7"/>
  <c r="H1714" i="7"/>
  <c r="J1109" i="12"/>
  <c r="I1109" i="12"/>
  <c r="H1372" i="12"/>
  <c r="H1376" i="12" s="1"/>
  <c r="K1109" i="12"/>
  <c r="P1109" i="12"/>
  <c r="L1109" i="12"/>
  <c r="N1109" i="12"/>
  <c r="R1109" i="12"/>
  <c r="O1109" i="12"/>
  <c r="M1109" i="12"/>
  <c r="W1125" i="7"/>
  <c r="W1125" i="12" s="1"/>
  <c r="Q1109" i="12"/>
  <c r="W1119" i="7"/>
  <c r="W1119" i="12" s="1"/>
  <c r="W1139" i="7"/>
  <c r="W1139" i="12" s="1"/>
  <c r="W1126" i="7"/>
  <c r="W1126" i="12" s="1"/>
  <c r="W1147" i="7"/>
  <c r="W1147" i="12" s="1"/>
  <c r="W1117" i="7"/>
  <c r="W1117" i="12" s="1"/>
  <c r="W1131" i="7"/>
  <c r="W1131" i="12" s="1"/>
  <c r="W1130" i="12" s="1"/>
  <c r="H1680" i="12" l="1"/>
  <c r="Q1690" i="7"/>
  <c r="Q1713" i="7"/>
  <c r="K1690" i="7"/>
  <c r="K1713" i="7"/>
  <c r="L1690" i="7"/>
  <c r="L1713" i="7"/>
  <c r="O1690" i="7"/>
  <c r="O1713" i="7"/>
  <c r="J1690" i="7"/>
  <c r="J1713" i="7"/>
  <c r="I1690" i="7"/>
  <c r="I1713" i="7"/>
  <c r="M1690" i="7"/>
  <c r="M1713" i="7"/>
  <c r="R1690" i="7"/>
  <c r="R1713" i="7"/>
  <c r="P1690" i="7"/>
  <c r="P1713" i="7"/>
  <c r="N1690" i="7"/>
  <c r="N1713" i="7"/>
  <c r="H1685" i="7"/>
  <c r="H1690" i="7"/>
  <c r="H1716" i="7"/>
  <c r="H1714" i="12"/>
  <c r="H1716" i="12" s="1"/>
  <c r="W1116" i="12"/>
  <c r="J1372" i="12"/>
  <c r="J1376" i="12" s="1"/>
  <c r="I1372" i="12"/>
  <c r="I1376" i="12" s="1"/>
  <c r="K1372" i="12"/>
  <c r="K1376" i="12" s="1"/>
  <c r="N1372" i="12"/>
  <c r="N1376" i="12" s="1"/>
  <c r="L1372" i="12"/>
  <c r="L1376" i="12" s="1"/>
  <c r="R1372" i="12"/>
  <c r="R1376" i="12" s="1"/>
  <c r="P1372" i="12"/>
  <c r="P1376" i="12" s="1"/>
  <c r="M1372" i="12"/>
  <c r="M1376" i="12" s="1"/>
  <c r="S1109" i="12"/>
  <c r="S1372" i="12" s="1"/>
  <c r="S1376" i="12" s="1"/>
  <c r="O1372" i="12"/>
  <c r="O1376" i="12" s="1"/>
  <c r="W1130" i="7"/>
  <c r="W1140" i="7"/>
  <c r="W1140" i="12" s="1"/>
  <c r="W1146" i="7"/>
  <c r="W1146" i="12" s="1"/>
  <c r="U1109" i="12"/>
  <c r="S1372" i="7"/>
  <c r="Q1372" i="12"/>
  <c r="Q1376" i="12" s="1"/>
  <c r="T1372" i="7"/>
  <c r="T1109" i="12"/>
  <c r="W1116" i="7"/>
  <c r="W1124" i="7"/>
  <c r="W1124" i="12" s="1"/>
  <c r="W1123" i="12" s="1"/>
  <c r="W1138" i="7"/>
  <c r="W1138" i="12" s="1"/>
  <c r="W1111" i="7"/>
  <c r="W1111" i="12" s="1"/>
  <c r="W1112" i="7"/>
  <c r="W1112" i="12" s="1"/>
  <c r="W1110" i="7"/>
  <c r="W1110" i="12" s="1"/>
  <c r="H233" i="12" l="1"/>
  <c r="H516" i="12" s="1"/>
  <c r="H520" i="12" s="1"/>
  <c r="R1713" i="12"/>
  <c r="R1714" i="12" s="1"/>
  <c r="R1714" i="7"/>
  <c r="O1713" i="12"/>
  <c r="O1714" i="12" s="1"/>
  <c r="O1714" i="7"/>
  <c r="L1713" i="12"/>
  <c r="L1714" i="12" s="1"/>
  <c r="L1714" i="7"/>
  <c r="N1713" i="12"/>
  <c r="N1714" i="12" s="1"/>
  <c r="N1714" i="7"/>
  <c r="I1713" i="12"/>
  <c r="I1714" i="12" s="1"/>
  <c r="I1714" i="7"/>
  <c r="K1713" i="12"/>
  <c r="K1714" i="12" s="1"/>
  <c r="K1714" i="7"/>
  <c r="M1713" i="12"/>
  <c r="M1714" i="12" s="1"/>
  <c r="M1714" i="7"/>
  <c r="P1713" i="12"/>
  <c r="P1714" i="12" s="1"/>
  <c r="P1714" i="7"/>
  <c r="J1713" i="12"/>
  <c r="J1714" i="12" s="1"/>
  <c r="J1714" i="7"/>
  <c r="Q1713" i="12"/>
  <c r="Q1714" i="12" s="1"/>
  <c r="Q1714" i="7"/>
  <c r="S1376" i="7"/>
  <c r="T1376" i="7"/>
  <c r="T1685" i="7"/>
  <c r="W1137" i="12"/>
  <c r="W1137" i="7"/>
  <c r="V1109" i="12"/>
  <c r="W1109" i="7"/>
  <c r="W1109" i="12"/>
  <c r="W1123" i="7"/>
  <c r="U1372" i="12"/>
  <c r="U1376" i="12" s="1"/>
  <c r="T1372" i="12"/>
  <c r="T1376" i="12" s="1"/>
  <c r="U1372" i="7"/>
  <c r="M1680" i="12" l="1"/>
  <c r="P1680" i="12"/>
  <c r="N1680" i="12"/>
  <c r="J1680" i="12"/>
  <c r="R1680" i="12"/>
  <c r="K1680" i="12"/>
  <c r="K233" i="12" s="1"/>
  <c r="K516" i="12" s="1"/>
  <c r="K520" i="12" s="1"/>
  <c r="Q1680" i="12"/>
  <c r="Q233" i="12" s="1"/>
  <c r="Q516" i="12" s="1"/>
  <c r="Q520" i="12" s="1"/>
  <c r="O1680" i="12"/>
  <c r="S1690" i="7"/>
  <c r="S1713" i="7"/>
  <c r="I1680" i="12"/>
  <c r="I233" i="12" s="1"/>
  <c r="I516" i="12" s="1"/>
  <c r="I520" i="12" s="1"/>
  <c r="N1716" i="7"/>
  <c r="P1716" i="7"/>
  <c r="L1716" i="7"/>
  <c r="O1716" i="7"/>
  <c r="M1716" i="7"/>
  <c r="R1716" i="7"/>
  <c r="I1716" i="7"/>
  <c r="J1716" i="7"/>
  <c r="Q1716" i="7"/>
  <c r="K1716" i="7"/>
  <c r="T1690" i="7"/>
  <c r="T1713" i="7"/>
  <c r="L1680" i="12"/>
  <c r="U1376" i="7"/>
  <c r="U1685" i="7"/>
  <c r="S1685" i="7"/>
  <c r="I1716" i="12"/>
  <c r="R1716" i="12"/>
  <c r="R233" i="12" s="1"/>
  <c r="O1716" i="12"/>
  <c r="P1716" i="12"/>
  <c r="M1716" i="12"/>
  <c r="M233" i="12" s="1"/>
  <c r="M516" i="12" s="1"/>
  <c r="M520" i="12" s="1"/>
  <c r="Q1716" i="12"/>
  <c r="J1716" i="12"/>
  <c r="N1716" i="12"/>
  <c r="N233" i="12" s="1"/>
  <c r="K1716" i="12"/>
  <c r="L1716" i="12"/>
  <c r="L233" i="12" s="1"/>
  <c r="V1372" i="7"/>
  <c r="V1372" i="12"/>
  <c r="V1376" i="12" s="1"/>
  <c r="W1145" i="7"/>
  <c r="W1145" i="12" s="1"/>
  <c r="W1144" i="12" s="1"/>
  <c r="L516" i="12" l="1"/>
  <c r="L520" i="12" s="1"/>
  <c r="O233" i="12"/>
  <c r="O516" i="12" s="1"/>
  <c r="O520" i="12" s="1"/>
  <c r="R516" i="12"/>
  <c r="R520" i="12" s="1"/>
  <c r="J233" i="12"/>
  <c r="J516" i="12" s="1"/>
  <c r="J520" i="12" s="1"/>
  <c r="N516" i="12"/>
  <c r="N520" i="12" s="1"/>
  <c r="P233" i="12"/>
  <c r="P516" i="12" s="1"/>
  <c r="P520" i="12" s="1"/>
  <c r="S1713" i="12"/>
  <c r="S1714" i="12" s="1"/>
  <c r="S1716" i="12" s="1"/>
  <c r="S1714" i="7"/>
  <c r="T1713" i="12"/>
  <c r="T1714" i="12" s="1"/>
  <c r="T1714" i="7"/>
  <c r="U1690" i="7"/>
  <c r="U1713" i="7"/>
  <c r="V1376" i="7"/>
  <c r="W1372" i="12"/>
  <c r="W1376" i="12" s="1"/>
  <c r="W1144" i="7"/>
  <c r="T1680" i="12" l="1"/>
  <c r="T1716" i="12"/>
  <c r="T233" i="12" s="1"/>
  <c r="T516" i="12" s="1"/>
  <c r="T520" i="12" s="1"/>
  <c r="U1713" i="12"/>
  <c r="U1714" i="12" s="1"/>
  <c r="U1716" i="12" s="1"/>
  <c r="U1714" i="7"/>
  <c r="V1690" i="7"/>
  <c r="V1713" i="7"/>
  <c r="S1680" i="12"/>
  <c r="S233" i="12" s="1"/>
  <c r="S516" i="12" s="1"/>
  <c r="S520" i="12" s="1"/>
  <c r="T1716" i="7"/>
  <c r="S1716" i="7"/>
  <c r="V1685" i="7"/>
  <c r="W1685" i="7"/>
  <c r="W1372" i="7"/>
  <c r="W1376" i="7" s="1"/>
  <c r="W1713" i="7" s="1"/>
  <c r="W1690" i="7" l="1"/>
  <c r="V1713" i="12"/>
  <c r="V1714" i="12" s="1"/>
  <c r="V1716" i="12" s="1"/>
  <c r="V1714" i="7"/>
  <c r="U1716" i="7"/>
  <c r="U1680" i="12"/>
  <c r="U233" i="12" s="1"/>
  <c r="U516" i="12" s="1"/>
  <c r="U520" i="12" s="1"/>
  <c r="W1713" i="12"/>
  <c r="W1714" i="12" s="1"/>
  <c r="W1714" i="7"/>
  <c r="W1737" i="12"/>
  <c r="V233" i="12" l="1"/>
  <c r="V516" i="12" s="1"/>
  <c r="V520" i="12" s="1"/>
  <c r="W1716" i="12"/>
  <c r="V1716" i="7"/>
  <c r="V1680" i="12"/>
  <c r="W1716" i="7"/>
  <c r="W1680" i="12"/>
  <c r="H516" i="7"/>
  <c r="H520" i="7" s="1"/>
  <c r="W233" i="12" l="1"/>
  <c r="W516" i="12" s="1"/>
  <c r="W520" i="12" s="1"/>
  <c r="U803" i="12"/>
  <c r="U800" i="12" s="1"/>
  <c r="U797" i="12" s="1"/>
  <c r="U794" i="12" s="1"/>
  <c r="U791" i="12" s="1"/>
  <c r="U788" i="12" s="1"/>
  <c r="U785" i="12" s="1"/>
  <c r="U780" i="12" s="1"/>
  <c r="U777" i="12" s="1"/>
  <c r="U773" i="12" s="1"/>
  <c r="U770" i="12" s="1"/>
  <c r="U766" i="12" s="1"/>
  <c r="U763" i="12" s="1"/>
  <c r="U758" i="12" s="1"/>
  <c r="U754" i="12" s="1"/>
  <c r="U750" i="12" s="1"/>
  <c r="U744" i="12" s="1"/>
  <c r="U739" i="12" s="1"/>
  <c r="U734" i="12" s="1"/>
  <c r="Q803" i="12"/>
  <c r="Q800" i="12"/>
  <c r="Q797" i="12" s="1"/>
  <c r="Q794" i="12" s="1"/>
  <c r="Q791" i="12" s="1"/>
  <c r="Q788" i="12" s="1"/>
  <c r="Q785" i="12" s="1"/>
  <c r="Q780" i="12" s="1"/>
  <c r="Q777" i="12" s="1"/>
  <c r="Q773" i="12" s="1"/>
  <c r="Q770" i="12" s="1"/>
  <c r="Q766" i="12" s="1"/>
  <c r="Q763" i="12" s="1"/>
  <c r="Q758" i="12" s="1"/>
  <c r="Q754" i="12" s="1"/>
  <c r="Q750" i="12" s="1"/>
  <c r="Q744" i="12" s="1"/>
  <c r="Q739" i="12" s="1"/>
  <c r="Q734" i="12" s="1"/>
  <c r="M803" i="12"/>
  <c r="M800" i="12" s="1"/>
  <c r="M797" i="12" s="1"/>
  <c r="M794" i="12" s="1"/>
  <c r="M791" i="12" s="1"/>
  <c r="M788" i="12" s="1"/>
  <c r="M785" i="12" s="1"/>
  <c r="M780" i="12" s="1"/>
  <c r="M777" i="12" s="1"/>
  <c r="M773" i="12" s="1"/>
  <c r="M770" i="12" s="1"/>
  <c r="M766" i="12" s="1"/>
  <c r="M763" i="12" s="1"/>
  <c r="M758" i="12" s="1"/>
  <c r="M754" i="12" s="1"/>
  <c r="M750" i="12" s="1"/>
  <c r="M744" i="12" s="1"/>
  <c r="M739" i="12" s="1"/>
  <c r="M734" i="12" s="1"/>
  <c r="I803" i="12"/>
  <c r="I800" i="12" s="1"/>
  <c r="I797" i="12" s="1"/>
  <c r="I794" i="12" s="1"/>
  <c r="I791" i="12" s="1"/>
  <c r="I788" i="12" s="1"/>
  <c r="I785" i="12" s="1"/>
  <c r="I780" i="12" s="1"/>
  <c r="I777" i="12" s="1"/>
  <c r="I773" i="12" s="1"/>
  <c r="I770" i="12" s="1"/>
  <c r="I766" i="12" s="1"/>
  <c r="I763" i="12" s="1"/>
  <c r="I758" i="12" s="1"/>
  <c r="I754" i="12" s="1"/>
  <c r="I750" i="12" s="1"/>
  <c r="I744" i="12" s="1"/>
  <c r="I739" i="12" s="1"/>
  <c r="I734" i="12" s="1"/>
  <c r="K803" i="12"/>
  <c r="K800" i="12"/>
  <c r="K797" i="12" s="1"/>
  <c r="K794" i="12" s="1"/>
  <c r="K791" i="12" s="1"/>
  <c r="K788" i="12" s="1"/>
  <c r="K785" i="12" s="1"/>
  <c r="K780" i="12" s="1"/>
  <c r="K777" i="12" s="1"/>
  <c r="K773" i="12" s="1"/>
  <c r="K770" i="12" s="1"/>
  <c r="K766" i="12" s="1"/>
  <c r="K763" i="12" s="1"/>
  <c r="K758" i="12" s="1"/>
  <c r="K754" i="12" s="1"/>
  <c r="K750" i="12" s="1"/>
  <c r="K744" i="12" s="1"/>
  <c r="K739" i="12" s="1"/>
  <c r="K734" i="12" s="1"/>
  <c r="G807" i="12"/>
  <c r="G803" i="12"/>
  <c r="G800" i="12" s="1"/>
  <c r="G797" i="12" s="1"/>
  <c r="G794" i="12" s="1"/>
  <c r="G791" i="12" s="1"/>
  <c r="G788" i="12" s="1"/>
  <c r="G785" i="12" s="1"/>
  <c r="G780" i="12" s="1"/>
  <c r="G777" i="12" s="1"/>
  <c r="G773" i="12" s="1"/>
  <c r="G770" i="12" s="1"/>
  <c r="G766" i="12" s="1"/>
  <c r="G763" i="12" s="1"/>
  <c r="G758" i="12" s="1"/>
  <c r="G754" i="12" s="1"/>
  <c r="G750" i="12" s="1"/>
  <c r="G744" i="12" s="1"/>
  <c r="G739" i="12" s="1"/>
  <c r="G734" i="12" s="1"/>
  <c r="P803" i="12"/>
  <c r="P800" i="12"/>
  <c r="P797" i="12" s="1"/>
  <c r="P794" i="12" s="1"/>
  <c r="P791" i="12" s="1"/>
  <c r="P788" i="12" s="1"/>
  <c r="P785" i="12" s="1"/>
  <c r="P780" i="12" s="1"/>
  <c r="P777" i="12" s="1"/>
  <c r="P773" i="12" s="1"/>
  <c r="P770" i="12" s="1"/>
  <c r="P766" i="12" s="1"/>
  <c r="P763" i="12" s="1"/>
  <c r="P758" i="12" s="1"/>
  <c r="P754" i="12" s="1"/>
  <c r="P750" i="12" s="1"/>
  <c r="P744" i="12" s="1"/>
  <c r="P739" i="12" s="1"/>
  <c r="P734" i="12" s="1"/>
  <c r="T803" i="12"/>
  <c r="T800" i="12"/>
  <c r="T797" i="12" s="1"/>
  <c r="T794" i="12" s="1"/>
  <c r="T791" i="12" s="1"/>
  <c r="T788" i="12" s="1"/>
  <c r="T785" i="12" s="1"/>
  <c r="T780" i="12" s="1"/>
  <c r="T777" i="12" s="1"/>
  <c r="T773" i="12" s="1"/>
  <c r="T770" i="12" s="1"/>
  <c r="T766" i="12" s="1"/>
  <c r="T763" i="12" s="1"/>
  <c r="T758" i="12" s="1"/>
  <c r="T754" i="12" s="1"/>
  <c r="T750" i="12" s="1"/>
  <c r="T744" i="12" s="1"/>
  <c r="T739" i="12" s="1"/>
  <c r="T734" i="12" s="1"/>
  <c r="L803" i="12"/>
  <c r="L800" i="12"/>
  <c r="L797" i="12" s="1"/>
  <c r="L794" i="12" s="1"/>
  <c r="L791" i="12" s="1"/>
  <c r="L788" i="12" s="1"/>
  <c r="L785" i="12" s="1"/>
  <c r="L780" i="12" s="1"/>
  <c r="L777" i="12" s="1"/>
  <c r="L773" i="12" s="1"/>
  <c r="L770" i="12" s="1"/>
  <c r="L766" i="12" s="1"/>
  <c r="L763" i="12" s="1"/>
  <c r="L758" i="12" s="1"/>
  <c r="L754" i="12" s="1"/>
  <c r="L750" i="12" s="1"/>
  <c r="L744" i="12" s="1"/>
  <c r="L739" i="12" s="1"/>
  <c r="L734" i="12" s="1"/>
  <c r="H803" i="12"/>
  <c r="H800" i="12"/>
  <c r="H797" i="12" s="1"/>
  <c r="H794" i="12" s="1"/>
  <c r="H791" i="12" s="1"/>
  <c r="H788" i="12" s="1"/>
  <c r="H785" i="12" s="1"/>
  <c r="H780" i="12" s="1"/>
  <c r="H777" i="12" s="1"/>
  <c r="H773" i="12" s="1"/>
  <c r="H770" i="12" s="1"/>
  <c r="H766" i="12" s="1"/>
  <c r="H763" i="12" s="1"/>
  <c r="H758" i="12" s="1"/>
  <c r="H754" i="12" s="1"/>
  <c r="H750" i="12" s="1"/>
  <c r="H744" i="12" s="1"/>
  <c r="H739" i="12" s="1"/>
  <c r="H734" i="12" s="1"/>
  <c r="V803" i="12"/>
  <c r="V800" i="12"/>
  <c r="V797" i="12" s="1"/>
  <c r="V794" i="12" s="1"/>
  <c r="V791" i="12" s="1"/>
  <c r="V788" i="12" s="1"/>
  <c r="V785" i="12" s="1"/>
  <c r="V780" i="12" s="1"/>
  <c r="V777" i="12" s="1"/>
  <c r="V773" i="12" s="1"/>
  <c r="V770" i="12" s="1"/>
  <c r="V766" i="12" s="1"/>
  <c r="V763" i="12" s="1"/>
  <c r="V758" i="12" s="1"/>
  <c r="V754" i="12" s="1"/>
  <c r="V750" i="12" s="1"/>
  <c r="V744" i="12" s="1"/>
  <c r="V739" i="12" s="1"/>
  <c r="V734" i="12" s="1"/>
  <c r="R803" i="12"/>
  <c r="R800" i="12"/>
  <c r="R797" i="12" s="1"/>
  <c r="R794" i="12" s="1"/>
  <c r="R791" i="12" s="1"/>
  <c r="R788" i="12" s="1"/>
  <c r="R785" i="12" s="1"/>
  <c r="R780" i="12" s="1"/>
  <c r="R777" i="12" s="1"/>
  <c r="R773" i="12" s="1"/>
  <c r="R770" i="12" s="1"/>
  <c r="R766" i="12" s="1"/>
  <c r="R763" i="12" s="1"/>
  <c r="R758" i="12" s="1"/>
  <c r="R754" i="12" s="1"/>
  <c r="R750" i="12" s="1"/>
  <c r="R744" i="12" s="1"/>
  <c r="R739" i="12" s="1"/>
  <c r="R734" i="12" s="1"/>
  <c r="N803" i="12"/>
  <c r="N800" i="12"/>
  <c r="N797" i="12" s="1"/>
  <c r="N794" i="12" s="1"/>
  <c r="N791" i="12" s="1"/>
  <c r="N788" i="12" s="1"/>
  <c r="N785" i="12" s="1"/>
  <c r="N780" i="12" s="1"/>
  <c r="N777" i="12" s="1"/>
  <c r="N773" i="12" s="1"/>
  <c r="N770" i="12" s="1"/>
  <c r="N766" i="12" s="1"/>
  <c r="N763" i="12" s="1"/>
  <c r="N758" i="12" s="1"/>
  <c r="N754" i="12" s="1"/>
  <c r="N750" i="12" s="1"/>
  <c r="N744" i="12" s="1"/>
  <c r="N739" i="12" s="1"/>
  <c r="N734" i="12" s="1"/>
  <c r="J803" i="12"/>
  <c r="J800" i="12"/>
  <c r="J797" i="12" s="1"/>
  <c r="J794" i="12" s="1"/>
  <c r="J791" i="12" s="1"/>
  <c r="J788" i="12" s="1"/>
  <c r="J785" i="12" s="1"/>
  <c r="J780" i="12" s="1"/>
  <c r="J777" i="12" s="1"/>
  <c r="J773" i="12" s="1"/>
  <c r="J770" i="12" s="1"/>
  <c r="J766" i="12" s="1"/>
  <c r="J763" i="12" s="1"/>
  <c r="J758" i="12" s="1"/>
  <c r="J754" i="12" s="1"/>
  <c r="J750" i="12" s="1"/>
  <c r="J744" i="12" s="1"/>
  <c r="J739" i="12" s="1"/>
  <c r="J734" i="12" s="1"/>
  <c r="W803" i="12"/>
  <c r="W800" i="12" s="1"/>
  <c r="W797" i="12" s="1"/>
  <c r="W794" i="12" s="1"/>
  <c r="W791" i="12" s="1"/>
  <c r="W788" i="12" s="1"/>
  <c r="W785" i="12" s="1"/>
  <c r="W780" i="12" s="1"/>
  <c r="W777" i="12" s="1"/>
  <c r="W773" i="12" s="1"/>
  <c r="W770" i="12" s="1"/>
  <c r="W766" i="12" s="1"/>
  <c r="W763" i="12" s="1"/>
  <c r="W758" i="12" s="1"/>
  <c r="W754" i="12" s="1"/>
  <c r="W750" i="12" s="1"/>
  <c r="W744" i="12" s="1"/>
  <c r="W739" i="12" s="1"/>
  <c r="W734" i="12" s="1"/>
  <c r="S803" i="12"/>
  <c r="S800" i="12"/>
  <c r="S797" i="12" s="1"/>
  <c r="S794" i="12" s="1"/>
  <c r="S791" i="12" s="1"/>
  <c r="S788" i="12" s="1"/>
  <c r="S785" i="12" s="1"/>
  <c r="S780" i="12" s="1"/>
  <c r="S777" i="12" s="1"/>
  <c r="S773" i="12" s="1"/>
  <c r="S770" i="12" s="1"/>
  <c r="S766" i="12" s="1"/>
  <c r="S763" i="12" s="1"/>
  <c r="S758" i="12" s="1"/>
  <c r="S754" i="12" s="1"/>
  <c r="S750" i="12" s="1"/>
  <c r="S744" i="12" s="1"/>
  <c r="S739" i="12" s="1"/>
  <c r="S734" i="12" s="1"/>
  <c r="O803" i="12"/>
  <c r="O800" i="12"/>
  <c r="O797" i="12" s="1"/>
  <c r="O794" i="12" s="1"/>
  <c r="O791" i="12" s="1"/>
  <c r="O788" i="12" s="1"/>
  <c r="O785" i="12" s="1"/>
  <c r="O780" i="12" s="1"/>
  <c r="O777" i="12" s="1"/>
  <c r="O773" i="12" s="1"/>
  <c r="O770" i="12" s="1"/>
  <c r="O766" i="12" s="1"/>
  <c r="O763" i="12" s="1"/>
  <c r="O758" i="12" s="1"/>
  <c r="O754" i="12" s="1"/>
  <c r="O750" i="12" s="1"/>
  <c r="O744" i="12" s="1"/>
  <c r="O739" i="12" s="1"/>
  <c r="O734"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6" i="12"/>
  <c r="G554" i="12"/>
  <c r="G551" i="12"/>
  <c r="G545" i="12"/>
  <c r="G542" i="12"/>
  <c r="G533" i="12"/>
  <c r="G524" i="12"/>
  <c r="R554" i="12"/>
  <c r="R551" i="12"/>
  <c r="R545" i="12"/>
  <c r="R542" i="12"/>
  <c r="R533" i="12"/>
  <c r="R524" i="12"/>
  <c r="R816" i="12"/>
  <c r="Q554" i="12"/>
  <c r="Q551" i="12"/>
  <c r="Q545" i="12"/>
  <c r="Q542" i="12"/>
  <c r="Q533" i="12"/>
  <c r="Q524" i="12"/>
  <c r="Q816" i="12"/>
  <c r="I554" i="12"/>
  <c r="I551" i="12"/>
  <c r="I545" i="12"/>
  <c r="I542" i="12"/>
  <c r="I533" i="12"/>
  <c r="I524" i="12"/>
  <c r="I816" i="12"/>
  <c r="H554" i="12"/>
  <c r="H551" i="12"/>
  <c r="H545" i="12"/>
  <c r="H542" i="12"/>
  <c r="H533" i="12"/>
  <c r="H524" i="12"/>
  <c r="H816" i="12"/>
  <c r="T816" i="12"/>
  <c r="T554" i="12"/>
  <c r="T551" i="12"/>
  <c r="T545" i="12"/>
  <c r="T542" i="12"/>
  <c r="T533" i="12"/>
  <c r="T524" i="12"/>
  <c r="S554" i="12"/>
  <c r="S551" i="12"/>
  <c r="S545" i="12"/>
  <c r="S542" i="12"/>
  <c r="S533" i="12"/>
  <c r="S524" i="12"/>
  <c r="S816" i="12"/>
  <c r="J554" i="12"/>
  <c r="J551" i="12"/>
  <c r="J545" i="12"/>
  <c r="J542" i="12"/>
  <c r="J533" i="12"/>
  <c r="J524" i="12"/>
  <c r="J816" i="12"/>
  <c r="W816" i="12"/>
  <c r="W554" i="12"/>
  <c r="W551" i="12"/>
  <c r="W545" i="12"/>
  <c r="W542" i="12"/>
  <c r="W533" i="12"/>
  <c r="W524" i="12"/>
  <c r="U816" i="12"/>
  <c r="U554" i="12"/>
  <c r="U551" i="12"/>
  <c r="U545" i="12"/>
  <c r="U542" i="12"/>
  <c r="U533" i="12"/>
  <c r="U524" i="12"/>
  <c r="L816" i="12"/>
  <c r="L554" i="12"/>
  <c r="L551" i="12"/>
  <c r="L545" i="12"/>
  <c r="L542" i="12"/>
  <c r="L533" i="12"/>
  <c r="L524" i="12"/>
  <c r="N554" i="12"/>
  <c r="N551" i="12"/>
  <c r="N545" i="12"/>
  <c r="N542" i="12"/>
  <c r="N533" i="12"/>
  <c r="N524" i="12"/>
  <c r="N816" i="12"/>
  <c r="O554" i="12"/>
  <c r="O551" i="12"/>
  <c r="O545" i="12"/>
  <c r="O542" i="12"/>
  <c r="O533" i="12"/>
  <c r="O524" i="12"/>
  <c r="O816" i="12"/>
  <c r="V554" i="12"/>
  <c r="V551" i="12"/>
  <c r="V545" i="12"/>
  <c r="V542" i="12"/>
  <c r="V533" i="12"/>
  <c r="V524" i="12"/>
  <c r="V816" i="12"/>
  <c r="K816" i="12"/>
  <c r="K554" i="12"/>
  <c r="K551" i="12"/>
  <c r="K545" i="12"/>
  <c r="K542" i="12"/>
  <c r="K533" i="12"/>
  <c r="K524" i="12"/>
  <c r="M816" i="12"/>
  <c r="M554" i="12"/>
  <c r="M551" i="12"/>
  <c r="M545" i="12"/>
  <c r="M542" i="12"/>
  <c r="M533" i="12"/>
  <c r="M524" i="12"/>
  <c r="P554" i="12"/>
  <c r="P551" i="12"/>
  <c r="P545" i="12"/>
  <c r="P542" i="12"/>
  <c r="P533" i="12"/>
  <c r="P524" i="12"/>
  <c r="P816" i="12"/>
  <c r="K573" i="12" l="1"/>
  <c r="U573" i="12"/>
  <c r="O573" i="12"/>
  <c r="V573" i="12"/>
  <c r="N573" i="12"/>
  <c r="P573" i="12"/>
  <c r="M573" i="12"/>
  <c r="T573" i="12"/>
  <c r="R573" i="12"/>
  <c r="Q573" i="12"/>
  <c r="I573" i="12"/>
  <c r="S573" i="12"/>
  <c r="W573" i="12"/>
  <c r="J573" i="12"/>
  <c r="H573" i="12"/>
  <c r="L573" i="12"/>
  <c r="G57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100-000002000000}">
      <text>
        <r>
          <rPr>
            <b/>
            <sz val="9"/>
            <color indexed="81"/>
            <rFont val="Tahoma"/>
            <family val="2"/>
          </rPr>
          <t>OSFI-BSIF:</t>
        </r>
        <r>
          <rPr>
            <sz val="9"/>
            <color indexed="81"/>
            <rFont val="Tahoma"/>
            <family val="2"/>
          </rPr>
          <t xml:space="preserve">
Must be a negative number</t>
        </r>
      </text>
    </comment>
    <comment ref="F825"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6"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2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200-000002000000}">
      <text>
        <r>
          <rPr>
            <b/>
            <sz val="9"/>
            <color indexed="81"/>
            <rFont val="Tahoma"/>
            <family val="2"/>
          </rPr>
          <t>OSFI-BSIF:</t>
        </r>
        <r>
          <rPr>
            <sz val="9"/>
            <color indexed="81"/>
            <rFont val="Tahoma"/>
            <family val="2"/>
          </rPr>
          <t xml:space="preserve">
Must be a negative number</t>
        </r>
      </text>
    </comment>
    <comment ref="F825"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3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300-000002000000}">
      <text>
        <r>
          <rPr>
            <b/>
            <sz val="9"/>
            <color indexed="81"/>
            <rFont val="Tahoma"/>
            <family val="2"/>
          </rPr>
          <t>OSFI-BSIF:</t>
        </r>
        <r>
          <rPr>
            <sz val="9"/>
            <color indexed="81"/>
            <rFont val="Tahoma"/>
            <family val="2"/>
          </rPr>
          <t xml:space="preserve">
Must be a negative number</t>
        </r>
      </text>
    </comment>
    <comment ref="F825"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4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400-000002000000}">
      <text>
        <r>
          <rPr>
            <b/>
            <sz val="9"/>
            <color indexed="81"/>
            <rFont val="Tahoma"/>
            <family val="2"/>
          </rPr>
          <t>OSFI-BSIF:</t>
        </r>
        <r>
          <rPr>
            <sz val="9"/>
            <color indexed="81"/>
            <rFont val="Tahoma"/>
            <family val="2"/>
          </rPr>
          <t xml:space="preserve">
Must be a negative number</t>
        </r>
      </text>
    </comment>
    <comment ref="F825"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5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500-000002000000}">
      <text>
        <r>
          <rPr>
            <b/>
            <sz val="9"/>
            <color indexed="81"/>
            <rFont val="Tahoma"/>
            <family val="2"/>
          </rPr>
          <t>OSFI-BSIF:</t>
        </r>
        <r>
          <rPr>
            <sz val="9"/>
            <color indexed="81"/>
            <rFont val="Tahoma"/>
            <family val="2"/>
          </rPr>
          <t xml:space="preserve">
Must be a negative number</t>
        </r>
      </text>
    </comment>
    <comment ref="F825"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6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600-000002000000}">
      <text>
        <r>
          <rPr>
            <b/>
            <sz val="9"/>
            <color indexed="81"/>
            <rFont val="Tahoma"/>
            <family val="2"/>
          </rPr>
          <t>OSFI-BSIF:</t>
        </r>
        <r>
          <rPr>
            <sz val="9"/>
            <color indexed="81"/>
            <rFont val="Tahoma"/>
            <family val="2"/>
          </rPr>
          <t xml:space="preserve">
Must be a negative number</t>
        </r>
      </text>
    </comment>
    <comment ref="F825"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sharedStrings.xml><?xml version="1.0" encoding="utf-8"?>
<sst xmlns="http://schemas.openxmlformats.org/spreadsheetml/2006/main" count="13601" uniqueCount="569">
  <si>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</si>
  <si>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</si>
  <si>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</si>
  <si>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</si>
  <si>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</si>
  <si>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</si>
  <si>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</si>
  <si>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</si>
  <si>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</si>
  <si>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</si>
  <si>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</si>
  <si>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</si>
  <si>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</si>
  <si>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</si>
  <si>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</si>
  <si>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</si>
  <si>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</si>
  <si>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</si>
  <si>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</si>
  <si>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</si>
  <si>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</si>
  <si>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</si>
  <si>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</si>
  <si>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</si>
  <si>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</si>
  <si>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</si>
  <si>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</si>
  <si>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</si>
  <si>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</si>
  <si>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</si>
  <si>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</si>
  <si>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</si>
  <si>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</si>
  <si>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</si>
  <si>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</si>
  <si>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</si>
  <si>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</si>
  <si>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</si>
  <si>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</si>
  <si>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</si>
  <si>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</si>
  <si>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</si>
  <si>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</si>
  <si>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</si>
  <si>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</si>
  <si>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</si>
  <si>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</si>
  <si>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</si>
  <si>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</si>
  <si>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</si>
  <si>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</si>
  <si>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</si>
  <si>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</si>
  <si>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</si>
  <si>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</si>
  <si>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</si>
  <si>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</si>
  <si>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</si>
  <si>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</si>
  <si>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</si>
  <si>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</si>
  <si>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</si>
  <si>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</si>
  <si>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</si>
  <si>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</si>
  <si>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</si>
  <si>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</si>
  <si>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</si>
  <si>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</si>
  <si>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</si>
  <si>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</si>
  <si>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</si>
  <si>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</si>
  <si>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</si>
  <si>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</si>
  <si>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</si>
  <si>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</si>
  <si>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</si>
  <si>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</si>
  <si>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</si>
  <si>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</si>
  <si>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</si>
  <si>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</si>
  <si>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</si>
  <si>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</si>
  <si>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</si>
  <si>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</si>
  <si>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</si>
  <si>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</si>
  <si>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</si>
  <si>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</si>
  <si>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</si>
  <si>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</si>
  <si>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</si>
  <si>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</si>
  <si>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</si>
  <si>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</si>
  <si>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</si>
  <si>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</si>
  <si>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</si>
  <si>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</si>
  <si>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</si>
  <si>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</si>
  <si>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</si>
  <si>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</si>
  <si>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</si>
  <si>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</si>
  <si>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</si>
  <si>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</si>
  <si>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</si>
  <si>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</si>
  <si>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</si>
  <si>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</si>
  <si>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</si>
  <si>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</si>
  <si>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</si>
  <si>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</si>
  <si>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</si>
  <si>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</si>
  <si>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</si>
  <si>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</si>
  <si>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</si>
  <si>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</si>
  <si>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</si>
  <si>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</si>
  <si>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</si>
  <si>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</si>
  <si>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</si>
  <si>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</si>
  <si>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</si>
  <si>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</si>
  <si>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</si>
  <si>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</si>
  <si>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</si>
  <si>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</si>
  <si>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</si>
  <si>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</si>
  <si>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</si>
  <si>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</si>
  <si>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</si>
  <si>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</si>
  <si>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</si>
  <si>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</si>
  <si>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</si>
  <si>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</si>
  <si>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</si>
  <si>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</si>
  <si>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</si>
  <si>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</si>
  <si>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</si>
  <si>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</si>
  <si>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</si>
  <si>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</si>
  <si>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</si>
  <si>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</si>
  <si>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</si>
  <si>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</si>
  <si>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</si>
  <si>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</si>
  <si>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</si>
  <si>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</si>
  <si>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</si>
  <si>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</si>
  <si>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</si>
  <si>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</si>
  <si>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</si>
  <si>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</si>
  <si>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</si>
  <si>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</si>
  <si>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</si>
  <si>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</si>
  <si>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</si>
  <si>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</si>
  <si>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</si>
  <si>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</si>
  <si>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</si>
  <si>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</si>
  <si>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</si>
  <si>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</si>
  <si>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</si>
  <si>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</si>
  <si>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</si>
  <si>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</si>
  <si>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</si>
  <si>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</si>
  <si>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</si>
  <si>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</si>
  <si>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</si>
  <si>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</si>
  <si>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</si>
  <si>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</si>
  <si>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</si>
  <si>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</si>
  <si>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</si>
  <si>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</si>
  <si>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</si>
  <si>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</si>
  <si>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</si>
  <si>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</si>
  <si>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</si>
  <si>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</si>
  <si>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</si>
  <si>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</si>
  <si>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</si>
  <si>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</si>
  <si>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</si>
  <si>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</si>
  <si>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</si>
  <si>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</si>
  <si>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</si>
  <si>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</si>
  <si>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</si>
  <si>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</si>
  <si>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</si>
  <si>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</si>
  <si>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</si>
  <si>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</si>
  <si>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</si>
  <si>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</si>
  <si>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</si>
  <si>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</si>
  <si>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</si>
  <si>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</si>
  <si>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</si>
  <si>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</si>
  <si>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</si>
  <si>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</si>
  <si>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</si>
  <si>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</si>
  <si>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</si>
  <si>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</si>
  <si>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</si>
  <si>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</si>
  <si>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</si>
  <si>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</si>
  <si>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</si>
  <si>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</si>
  <si>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</si>
  <si>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</si>
  <si>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</si>
  <si>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</si>
  <si>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</si>
  <si>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</si>
  <si>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</si>
  <si>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</si>
  <si>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</si>
  <si>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</si>
  <si>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</si>
  <si>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</si>
  <si>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</si>
  <si>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</si>
  <si>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</si>
  <si>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</si>
  <si>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</si>
  <si>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</si>
  <si>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</si>
  <si>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</si>
  <si>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</si>
  <si>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</si>
  <si>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</si>
  <si>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</si>
  <si>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</si>
  <si>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</si>
  <si>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</si>
  <si>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</si>
  <si>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</si>
  <si>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</si>
  <si>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</si>
  <si>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</si>
  <si>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</si>
  <si>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</si>
  <si>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</si>
  <si>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</si>
  <si>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</si>
  <si>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</si>
  <si>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</si>
  <si>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</si>
  <si>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</si>
  <si>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</si>
  <si>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</si>
  <si>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</si>
  <si>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</si>
  <si>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</si>
  <si>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</si>
  <si>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</si>
  <si>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</si>
  <si>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</si>
  <si>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</si>
  <si>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</si>
  <si>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</si>
  <si>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</si>
  <si>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</si>
  <si>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</si>
  <si>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</si>
  <si>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</si>
  <si>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</si>
  <si>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</si>
  <si>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</si>
  <si>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</si>
  <si>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</si>
  <si>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</si>
  <si>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</si>
  <si>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</si>
  <si>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</si>
  <si>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</si>
  <si>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</si>
  <si>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</si>
  <si>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</si>
  <si>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</si>
  <si>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</si>
  <si>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</si>
  <si>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</si>
  <si>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</si>
  <si>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</si>
  <si>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</si>
  <si>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75% of maturing payments in the current period, as well as all renewal periods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</si>
  <si>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</si>
  <si>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</si>
  <si>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</si>
  <si>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</si>
  <si>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</si>
  <si>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</si>
  <si>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</si>
  <si>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</si>
  <si>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</si>
  <si>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</si>
  <si>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</si>
  <si>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</si>
  <si>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</si>
  <si>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</si>
  <si>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</si>
  <si>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</si>
  <si>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</si>
  <si>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</si>
  <si>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</si>
  <si>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</si>
  <si>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</si>
  <si>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</si>
  <si>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</si>
  <si>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</si>
  <si>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</si>
  <si>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</si>
  <si>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</si>
  <si>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</si>
  <si>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</si>
  <si>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</si>
  <si>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</si>
  <si>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</si>
  <si>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</si>
  <si>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</si>
  <si>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</si>
  <si>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</si>
  <si>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</si>
  <si>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</si>
  <si>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</si>
  <si>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</si>
  <si>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</si>
  <si>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</si>
  <si>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</si>
  <si>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</si>
  <si>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</si>
  <si>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</si>
  <si>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</si>
  <si>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</si>
  <si>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</si>
  <si>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</si>
  <si>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</si>
  <si>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</si>
  <si>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</si>
  <si>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</si>
  <si>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</si>
  <si>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</si>
  <si>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</si>
  <si>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</si>
  <si>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</si>
  <si>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</si>
  <si>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</si>
  <si>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</si>
  <si>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</si>
  <si>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</si>
  <si>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</si>
  <si>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</si>
  <si>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</si>
  <si>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</si>
  <si>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</si>
  <si>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</si>
  <si>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</si>
  <si>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</si>
  <si>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</si>
  <si>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</si>
  <si>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</si>
  <si>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</si>
  <si>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</si>
  <si>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</si>
  <si>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</si>
  <si>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</si>
  <si>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</si>
  <si>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</si>
  <si>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</si>
  <si>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</si>
  <si>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</si>
  <si>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</si>
  <si>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</si>
  <si>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</si>
  <si>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</si>
  <si>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</si>
  <si>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</si>
  <si>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</si>
  <si>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</si>
  <si>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</si>
  <si>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</si>
  <si>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</si>
  <si>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</si>
  <si>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</si>
  <si>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</si>
  <si>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</si>
  <si>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</si>
  <si>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</si>
  <si>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</si>
  <si>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</si>
  <si>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</si>
  <si>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</si>
  <si>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</si>
  <si>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</si>
  <si>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</si>
  <si>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</si>
  <si>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</si>
  <si>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</si>
  <si>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</si>
  <si>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</si>
  <si>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</si>
  <si>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</si>
  <si>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</si>
  <si>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retail clients</t>
  </si>
  <si>
    <t>Other expected non-contractual cash outflows to small business customers</t>
  </si>
  <si>
    <t>Other expected non-contractual cash outflows to non-financial corporates</t>
  </si>
  <si>
    <t>Other expected non-contractual cash outflows to other clients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</si>
  <si>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</si>
  <si>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</si>
  <si>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</si>
  <si>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</si>
  <si>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</si>
  <si>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</si>
  <si>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</si>
  <si>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</si>
  <si>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</si>
  <si>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</si>
  <si>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</si>
  <si>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To sovereigns, central banks, PSEs and MDBs</t>
  </si>
  <si>
    <t>To banks subject to prudential supervision</t>
  </si>
  <si>
    <t>To other financial institutions</t>
  </si>
  <si>
    <t>To other legal entities</t>
  </si>
  <si>
    <t xml:space="preserve">Undrawn amounts related to uncommitted credit facilities to other customers </t>
  </si>
  <si>
    <t>To non-financial corporates</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</si>
  <si>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</si>
  <si>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</si>
  <si>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</si>
  <si>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</si>
  <si>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</si>
  <si>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</si>
  <si>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</si>
  <si>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</si>
  <si>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</si>
  <si>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</si>
  <si>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</si>
  <si>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</si>
  <si>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</si>
  <si>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</si>
  <si>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</si>
  <si>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</si>
  <si>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</si>
  <si>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</si>
  <si>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</si>
  <si>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</si>
  <si>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</si>
  <si>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To non-financial corporates; of which: NIG; no operational relationship</t>
  </si>
  <si>
    <t>To non-financial corporates; of which: IG; no operational relationship</t>
  </si>
  <si>
    <t>To non-financial corporates; of which: NIG; existing operational relationship</t>
  </si>
  <si>
    <t>To non-financial corporates; of which: IG; existing operational relationship</t>
  </si>
  <si>
    <t>Undrawn amounts related to committed credit facilities to corporate clients</t>
  </si>
  <si>
    <t>To commercial with no operational relationship</t>
  </si>
  <si>
    <t>To commercial; with existing operational relationship</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</si>
  <si>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</si>
  <si>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</si>
  <si>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</si>
  <si>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</si>
  <si>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</si>
  <si>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</si>
  <si>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</si>
  <si>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</si>
  <si>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</si>
  <si>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</si>
  <si>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</si>
  <si>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</si>
  <si>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</si>
  <si>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</si>
  <si>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</si>
  <si>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</si>
  <si>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</si>
  <si>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</si>
  <si>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</si>
  <si>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</si>
  <si>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</si>
  <si>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</si>
  <si>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</si>
  <si>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</si>
  <si>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</si>
  <si>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</si>
  <si>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</si>
  <si>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</si>
  <si>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</si>
  <si>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</si>
  <si>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</si>
  <si>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</si>
  <si>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</si>
  <si>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</si>
  <si>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</si>
  <si>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</si>
  <si>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</si>
  <si>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</si>
  <si>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</si>
  <si>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</si>
  <si>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</si>
  <si>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</si>
  <si>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</si>
  <si>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</si>
  <si>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</si>
  <si>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</si>
  <si>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</si>
  <si>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</si>
  <si>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</si>
  <si>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</si>
  <si>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</si>
  <si>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</si>
  <si>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</si>
  <si>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</si>
  <si>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</si>
  <si>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</si>
  <si>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</si>
  <si>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</si>
  <si>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</si>
  <si>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</si>
  <si>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</si>
  <si>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</si>
  <si>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</si>
  <si>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</si>
  <si>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</si>
  <si>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</si>
  <si>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</si>
  <si>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</si>
  <si>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</si>
  <si>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</si>
  <si>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</si>
  <si>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 xml:space="preserve"> </t>
  </si>
  <si>
    <t>Committed credit facilities to non-financial corporates; of which: NIG; no operational relationship</t>
  </si>
  <si>
    <t>Committed credit facilities to non-financial corporates; of which: IG; no operational relationship</t>
  </si>
  <si>
    <t>Committed credit facilities to non-financial corporates; of which: NIG; existing operational relationship</t>
  </si>
  <si>
    <t>Committed credit facilities to non-financial corporates; of which: IG;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</si>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</sst>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26" x14ac:knownFonts="1">
    <font>
      <sz val="10"/>
      <name val="Arial"/>
      <family val="2"/>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s>
  <fills count="14">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8">
    <xf numFmtId="0" fontId="0" fillId="0" borderId="0">
      <alignment horizontal="left" wrapText="1"/>
    </xf>
    <xf numFmtId="164" fontId="3" fillId="0" borderId="0" applyFont="0" applyFill="0" applyBorder="0" applyAlignment="0" applyProtection="0"/>
    <xf numFmtId="9" fontId="3" fillId="0" borderId="0" applyFont="0" applyFill="0" applyBorder="0" applyAlignment="0" applyProtection="0"/>
    <xf numFmtId="0" fontId="4" fillId="2" borderId="0" applyNumberFormat="0" applyBorder="0" applyAlignment="0" applyProtection="0"/>
    <xf numFmtId="3" fontId="6" fillId="4" borderId="4" applyFont="0" applyFill="0" applyProtection="0">
      <alignment horizontal="right"/>
    </xf>
    <xf numFmtId="0" fontId="3" fillId="5" borderId="4" applyNumberFormat="0" applyFont="0" applyBorder="0" applyAlignment="0" applyProtection="0">
      <alignment horizontal="center"/>
    </xf>
    <xf numFmtId="0" fontId="7" fillId="4" borderId="2" applyFont="0" applyBorder="0">
      <alignment horizontal="center" wrapText="1"/>
    </xf>
    <xf numFmtId="3" fontId="3" fillId="6" borderId="4" applyFont="0" applyProtection="0">
      <alignment horizontal="right"/>
    </xf>
    <xf numFmtId="0" fontId="3" fillId="6" borderId="2" applyNumberFormat="0" applyFont="0" applyBorder="0" applyAlignment="0" applyProtection="0">
      <alignment horizontal="left"/>
    </xf>
    <xf numFmtId="0" fontId="8" fillId="0" borderId="0" applyNumberFormat="0" applyFill="0" applyBorder="0" applyAlignment="0" applyProtection="0"/>
    <xf numFmtId="3" fontId="3" fillId="7" borderId="4" applyFont="0">
      <alignment horizontal="right"/>
      <protection locked="0"/>
    </xf>
    <xf numFmtId="167" fontId="3" fillId="7" borderId="6" applyFont="0">
      <alignment horizontal="right"/>
      <protection locked="0"/>
    </xf>
    <xf numFmtId="0" fontId="9" fillId="0" borderId="0"/>
    <xf numFmtId="0" fontId="2" fillId="0" borderId="0"/>
    <xf numFmtId="0" fontId="9" fillId="0" borderId="0"/>
    <xf numFmtId="3" fontId="3" fillId="4" borderId="4" applyFont="0">
      <alignment horizontal="right"/>
    </xf>
    <xf numFmtId="165" fontId="3" fillId="0" borderId="0" applyFont="0" applyFill="0" applyBorder="0" applyAlignment="0" applyProtection="0"/>
    <xf numFmtId="0" fontId="1" fillId="0" borderId="0"/>
    <xf numFmtId="0" fontId="3" fillId="0" borderId="0">
      <alignment horizontal="left" wrapText="1"/>
    </xf>
    <xf numFmtId="164" fontId="3" fillId="0" borderId="0" applyFont="0" applyFill="0" applyBorder="0" applyAlignment="0" applyProtection="0"/>
    <xf numFmtId="9" fontId="3" fillId="0" borderId="0" applyFont="0" applyFill="0" applyBorder="0" applyAlignment="0" applyProtection="0"/>
    <xf numFmtId="0" fontId="4" fillId="2" borderId="0" applyNumberFormat="0" applyBorder="0" applyAlignment="0" applyProtection="0"/>
    <xf numFmtId="0" fontId="1" fillId="0" borderId="0"/>
    <xf numFmtId="0" fontId="10" fillId="9" borderId="0" applyNumberFormat="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2" fillId="9" borderId="0" applyNumberFormat="0" applyBorder="0" applyAlignment="0" applyProtection="0"/>
  </cellStyleXfs>
  <cellXfs count="625">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3"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7"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7" fillId="13" borderId="18" xfId="0" applyFont="1" applyFill="1" applyBorder="1" applyAlignment="1" applyProtection="1">
      <alignment vertical="top"/>
    </xf>
    <xf numFmtId="0" fontId="7" fillId="13" borderId="42" xfId="0" applyFont="1" applyFill="1" applyBorder="1" applyAlignment="1" applyProtection="1">
      <alignment vertical="top"/>
    </xf>
    <xf numFmtId="0" fontId="7"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7" fillId="0" borderId="59" xfId="16" applyNumberFormat="1" applyFont="1" applyFill="1" applyBorder="1" applyAlignment="1" applyProtection="1">
      <alignment horizontal="center" wrapText="1"/>
    </xf>
    <xf numFmtId="0" fontId="7"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7"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7" fillId="13" borderId="32" xfId="0" applyFont="1" applyFill="1" applyBorder="1" applyAlignment="1" applyProtection="1">
      <alignment vertical="top"/>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wrapText="1"/>
    </xf>
    <xf numFmtId="171" fontId="18" fillId="13" borderId="23" xfId="3" applyNumberFormat="1" applyFont="1" applyFill="1" applyBorder="1" applyAlignment="1" applyProtection="1">
      <alignment horizontal="center" vertical="top" wrapText="1"/>
    </xf>
    <xf numFmtId="171" fontId="18" fillId="13" borderId="32" xfId="3" applyNumberFormat="1" applyFont="1" applyFill="1" applyBorder="1" applyAlignment="1" applyProtection="1">
      <alignment horizontal="center" vertical="top"/>
    </xf>
    <xf numFmtId="171" fontId="18" fillId="13" borderId="23" xfId="3" applyNumberFormat="1" applyFont="1" applyFill="1" applyBorder="1" applyAlignment="1" applyProtection="1">
      <alignment horizontal="center" vertical="top"/>
    </xf>
    <xf numFmtId="171" fontId="18" fillId="13" borderId="40" xfId="3" applyNumberFormat="1" applyFont="1" applyFill="1" applyBorder="1" applyAlignment="1" applyProtection="1">
      <alignment horizontal="center" vertical="top"/>
    </xf>
    <xf numFmtId="171" fontId="18" fillId="13" borderId="27" xfId="3" applyNumberFormat="1" applyFont="1" applyFill="1" applyBorder="1" applyAlignment="1" applyProtection="1">
      <alignment horizontal="center" vertical="top"/>
    </xf>
    <xf numFmtId="171" fontId="18" fillId="12" borderId="25" xfId="0" applyNumberFormat="1" applyFont="1" applyFill="1" applyBorder="1" applyAlignment="1" applyProtection="1">
      <alignment horizontal="center" vertical="top"/>
    </xf>
    <xf numFmtId="171" fontId="18" fillId="12" borderId="16" xfId="0" applyNumberFormat="1" applyFont="1" applyFill="1" applyBorder="1" applyAlignment="1" applyProtection="1">
      <alignment horizontal="center" vertical="top"/>
    </xf>
    <xf numFmtId="171" fontId="18" fillId="12" borderId="15" xfId="0" applyNumberFormat="1" applyFont="1" applyFill="1" applyBorder="1" applyAlignment="1" applyProtection="1">
      <alignment horizontal="center" vertical="top"/>
    </xf>
    <xf numFmtId="171" fontId="18" fillId="12" borderId="16" xfId="2" applyNumberFormat="1" applyFont="1" applyFill="1" applyBorder="1" applyAlignment="1" applyProtection="1">
      <alignment horizontal="center" vertical="top"/>
    </xf>
    <xf numFmtId="171" fontId="18" fillId="12" borderId="17" xfId="0" applyNumberFormat="1" applyFont="1" applyFill="1" applyBorder="1" applyAlignment="1" applyProtection="1">
      <alignment horizontal="center" vertical="top"/>
    </xf>
    <xf numFmtId="171" fontId="18" fillId="13" borderId="27" xfId="0" applyNumberFormat="1" applyFont="1" applyFill="1" applyBorder="1" applyAlignment="1" applyProtection="1">
      <alignment horizontal="center" vertical="top" wrapText="1"/>
    </xf>
    <xf numFmtId="171" fontId="18" fillId="13" borderId="32" xfId="0" applyNumberFormat="1" applyFont="1" applyFill="1" applyBorder="1" applyAlignment="1" applyProtection="1">
      <alignment horizontal="center" vertical="top"/>
    </xf>
    <xf numFmtId="171" fontId="18" fillId="13" borderId="23" xfId="0" applyNumberFormat="1" applyFont="1" applyFill="1" applyBorder="1" applyAlignment="1" applyProtection="1">
      <alignment horizontal="center" vertical="top"/>
    </xf>
    <xf numFmtId="171" fontId="18" fillId="13" borderId="40" xfId="0" applyNumberFormat="1" applyFont="1" applyFill="1" applyBorder="1" applyAlignment="1" applyProtection="1">
      <alignment horizontal="center" vertical="top"/>
    </xf>
    <xf numFmtId="171" fontId="18" fillId="13" borderId="23" xfId="2" applyNumberFormat="1" applyFont="1" applyFill="1" applyBorder="1" applyAlignment="1" applyProtection="1">
      <alignment horizontal="center" vertical="top"/>
    </xf>
    <xf numFmtId="171" fontId="18" fillId="13" borderId="27" xfId="0" applyNumberFormat="1" applyFont="1" applyFill="1" applyBorder="1" applyAlignment="1" applyProtection="1">
      <alignment horizontal="center" vertical="top"/>
    </xf>
    <xf numFmtId="0" fontId="17" fillId="0" borderId="0" xfId="0" applyFont="1" applyFill="1" applyBorder="1" applyAlignment="1" applyProtection="1">
      <alignment vertical="top"/>
    </xf>
    <xf numFmtId="0" fontId="18" fillId="0" borderId="0" xfId="0" applyFont="1" applyFill="1" applyAlignment="1" applyProtection="1">
      <alignment vertical="top"/>
    </xf>
    <xf numFmtId="0" fontId="17" fillId="0" borderId="0" xfId="0" applyFont="1" applyFill="1" applyAlignment="1" applyProtection="1">
      <alignment vertical="top"/>
    </xf>
    <xf numFmtId="6"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left"/>
    </xf>
    <xf numFmtId="9" fontId="18" fillId="0" borderId="0" xfId="2" applyFont="1" applyFill="1" applyBorder="1" applyAlignment="1" applyProtection="1">
      <alignment horizontal="center"/>
    </xf>
    <xf numFmtId="0" fontId="18" fillId="0" borderId="0" xfId="0" applyFont="1" applyFill="1" applyBorder="1" applyAlignment="1" applyProtection="1">
      <alignment vertical="top"/>
    </xf>
    <xf numFmtId="6" fontId="18" fillId="11" borderId="25" xfId="0" applyNumberFormat="1" applyFont="1" applyFill="1" applyBorder="1" applyAlignment="1" applyProtection="1">
      <alignment horizontal="center"/>
    </xf>
    <xf numFmtId="0" fontId="17" fillId="11" borderId="35" xfId="0" applyFont="1" applyFill="1" applyBorder="1" applyAlignment="1" applyProtection="1">
      <alignment horizontal="left"/>
    </xf>
    <xf numFmtId="0" fontId="18" fillId="11" borderId="24" xfId="0" applyFont="1" applyFill="1" applyBorder="1" applyAlignment="1" applyProtection="1">
      <alignment horizontal="center"/>
    </xf>
    <xf numFmtId="0" fontId="18" fillId="11" borderId="36" xfId="0" applyFont="1" applyFill="1" applyBorder="1" applyAlignment="1" applyProtection="1">
      <alignment horizontal="center"/>
    </xf>
    <xf numFmtId="0" fontId="18" fillId="11" borderId="41" xfId="0" applyFont="1" applyFill="1" applyBorder="1" applyAlignment="1" applyProtection="1">
      <alignment horizontal="center"/>
    </xf>
    <xf numFmtId="169" fontId="17" fillId="0" borderId="0" xfId="3" applyNumberFormat="1" applyFont="1" applyFill="1" applyBorder="1" applyAlignment="1" applyProtection="1">
      <alignment horizontal="left" vertical="top"/>
    </xf>
    <xf numFmtId="168" fontId="17" fillId="11" borderId="26" xfId="16" applyNumberFormat="1" applyFont="1" applyFill="1" applyBorder="1" applyAlignment="1" applyProtection="1">
      <alignment horizontal="left" vertical="top"/>
    </xf>
    <xf numFmtId="170" fontId="17" fillId="11" borderId="18" xfId="16" applyNumberFormat="1" applyFont="1" applyFill="1" applyBorder="1" applyAlignment="1" applyProtection="1">
      <alignment horizontal="center" vertical="top" wrapText="1"/>
    </xf>
    <xf numFmtId="170" fontId="17" fillId="11" borderId="0" xfId="16" applyNumberFormat="1" applyFont="1" applyFill="1" applyBorder="1" applyAlignment="1" applyProtection="1">
      <alignment horizontal="center" vertical="top" wrapText="1"/>
    </xf>
    <xf numFmtId="170" fontId="17" fillId="11" borderId="19" xfId="16" applyNumberFormat="1" applyFont="1" applyFill="1" applyBorder="1" applyAlignment="1" applyProtection="1">
      <alignment horizontal="center" vertical="top" wrapText="1"/>
    </xf>
    <xf numFmtId="168" fontId="17" fillId="11" borderId="26" xfId="16" applyNumberFormat="1" applyFont="1" applyFill="1" applyBorder="1" applyAlignment="1" applyProtection="1">
      <alignment horizontal="center" vertical="top" wrapText="1"/>
    </xf>
    <xf numFmtId="0" fontId="17" fillId="11" borderId="33" xfId="0" applyFont="1" applyFill="1" applyBorder="1" applyAlignment="1" applyProtection="1">
      <alignment vertical="top"/>
    </xf>
    <xf numFmtId="0" fontId="18" fillId="11" borderId="34" xfId="0" applyFont="1" applyFill="1" applyBorder="1" applyAlignment="1" applyProtection="1">
      <alignment vertical="top" wrapText="1"/>
    </xf>
    <xf numFmtId="168" fontId="17" fillId="11" borderId="37" xfId="16" applyNumberFormat="1" applyFont="1" applyFill="1" applyBorder="1" applyAlignment="1" applyProtection="1">
      <alignment horizontal="center" vertical="top" wrapText="1"/>
    </xf>
    <xf numFmtId="168" fontId="17" fillId="11" borderId="7" xfId="16" applyNumberFormat="1" applyFont="1" applyFill="1" applyBorder="1" applyAlignment="1" applyProtection="1">
      <alignment horizontal="center" vertical="top" wrapText="1"/>
    </xf>
    <xf numFmtId="168" fontId="17" fillId="11" borderId="38" xfId="16" applyNumberFormat="1" applyFont="1" applyFill="1" applyBorder="1" applyAlignment="1" applyProtection="1">
      <alignment horizontal="center" vertical="top" wrapText="1"/>
    </xf>
    <xf numFmtId="168" fontId="17" fillId="11" borderId="29" xfId="16" applyNumberFormat="1" applyFont="1" applyFill="1" applyBorder="1" applyAlignment="1" applyProtection="1">
      <alignment horizontal="center" vertical="top" wrapText="1"/>
    </xf>
    <xf numFmtId="168" fontId="17"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7"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8" fillId="0" borderId="0" xfId="0" applyFont="1" applyFill="1" applyAlignment="1" applyProtection="1"/>
    <xf numFmtId="0" fontId="17" fillId="0" borderId="0" xfId="0" applyFont="1" applyFill="1" applyAlignment="1" applyProtection="1"/>
    <xf numFmtId="0" fontId="18" fillId="0" borderId="0" xfId="0" applyFont="1" applyFill="1" applyBorder="1" applyAlignment="1" applyProtection="1"/>
    <xf numFmtId="0" fontId="18" fillId="0" borderId="0" xfId="0" applyFont="1" applyFill="1" applyBorder="1" applyAlignment="1" applyProtection="1">
      <alignment vertical="top" wrapText="1"/>
    </xf>
    <xf numFmtId="0" fontId="18" fillId="12" borderId="16" xfId="0" applyFont="1" applyFill="1" applyBorder="1" applyAlignment="1" applyProtection="1">
      <alignment vertical="top"/>
    </xf>
    <xf numFmtId="38" fontId="18" fillId="12" borderId="25" xfId="0" applyNumberFormat="1" applyFont="1" applyFill="1" applyBorder="1" applyAlignment="1" applyProtection="1">
      <alignment horizontal="center" vertical="top"/>
    </xf>
    <xf numFmtId="38" fontId="18" fillId="12" borderId="15" xfId="0" applyNumberFormat="1" applyFont="1" applyFill="1" applyBorder="1" applyAlignment="1" applyProtection="1">
      <alignment horizontal="center" vertical="top"/>
    </xf>
    <xf numFmtId="38" fontId="18" fillId="12" borderId="16" xfId="0" applyNumberFormat="1" applyFont="1" applyFill="1" applyBorder="1" applyAlignment="1" applyProtection="1">
      <alignment horizontal="center" vertical="top"/>
    </xf>
    <xf numFmtId="38" fontId="18" fillId="12" borderId="17" xfId="0" applyNumberFormat="1" applyFont="1" applyFill="1" applyBorder="1" applyAlignment="1" applyProtection="1">
      <alignment horizontal="center" vertical="top"/>
    </xf>
    <xf numFmtId="38" fontId="18" fillId="12" borderId="16" xfId="2" applyNumberFormat="1" applyFont="1" applyFill="1" applyBorder="1" applyAlignment="1" applyProtection="1">
      <alignment horizontal="center" vertical="top"/>
    </xf>
    <xf numFmtId="0" fontId="18"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18"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8" fillId="0" borderId="0" xfId="0" applyFont="1" applyAlignment="1" applyProtection="1"/>
    <xf numFmtId="171" fontId="18" fillId="12" borderId="25" xfId="3" applyNumberFormat="1" applyFont="1" applyFill="1" applyBorder="1" applyAlignment="1" applyProtection="1">
      <alignment horizontal="center" vertical="top"/>
    </xf>
    <xf numFmtId="171" fontId="18" fillId="12" borderId="16" xfId="3" applyNumberFormat="1" applyFont="1" applyFill="1" applyBorder="1" applyAlignment="1" applyProtection="1">
      <alignment horizontal="center" vertical="top"/>
    </xf>
    <xf numFmtId="171" fontId="18" fillId="12" borderId="15" xfId="3" applyNumberFormat="1" applyFont="1" applyFill="1" applyBorder="1" applyAlignment="1" applyProtection="1">
      <alignment horizontal="center" vertical="top"/>
    </xf>
    <xf numFmtId="171" fontId="18"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8" fillId="12" borderId="25" xfId="3" applyNumberFormat="1" applyFont="1" applyFill="1" applyBorder="1" applyAlignment="1" applyProtection="1">
      <alignment horizontal="center" vertical="top"/>
    </xf>
    <xf numFmtId="38" fontId="18" fillId="12" borderId="16" xfId="3" applyNumberFormat="1" applyFont="1" applyFill="1" applyBorder="1" applyAlignment="1" applyProtection="1">
      <alignment horizontal="center" vertical="top"/>
    </xf>
    <xf numFmtId="38" fontId="18" fillId="12" borderId="15"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7" fillId="11" borderId="24" xfId="0" applyFont="1" applyFill="1" applyBorder="1" applyAlignment="1" applyProtection="1">
      <alignment horizontal="left"/>
    </xf>
    <xf numFmtId="0" fontId="18" fillId="11" borderId="35" xfId="0" applyFont="1" applyFill="1" applyBorder="1" applyAlignment="1" applyProtection="1">
      <alignment horizontal="center"/>
    </xf>
    <xf numFmtId="168" fontId="17" fillId="0" borderId="0" xfId="16" applyNumberFormat="1" applyFont="1" applyFill="1" applyBorder="1" applyAlignment="1" applyProtection="1">
      <alignment horizontal="center" vertical="top" wrapText="1"/>
    </xf>
    <xf numFmtId="168" fontId="17" fillId="11" borderId="29" xfId="16" applyNumberFormat="1" applyFont="1" applyFill="1" applyBorder="1" applyAlignment="1" applyProtection="1">
      <alignment horizontal="center" vertical="top"/>
    </xf>
    <xf numFmtId="0" fontId="18" fillId="12" borderId="24" xfId="0" applyFont="1" applyFill="1" applyBorder="1" applyAlignment="1" applyProtection="1">
      <alignment vertical="top"/>
    </xf>
    <xf numFmtId="38" fontId="18" fillId="12" borderId="41" xfId="0" applyNumberFormat="1" applyFont="1" applyFill="1" applyBorder="1" applyAlignment="1" applyProtection="1">
      <alignment horizontal="center" vertical="top"/>
    </xf>
    <xf numFmtId="38" fontId="18" fillId="12" borderId="24" xfId="0" applyNumberFormat="1" applyFont="1" applyFill="1" applyBorder="1" applyAlignment="1" applyProtection="1">
      <alignment horizontal="center" vertical="top"/>
    </xf>
    <xf numFmtId="38" fontId="18" fillId="12" borderId="35" xfId="0" applyNumberFormat="1" applyFont="1" applyFill="1" applyBorder="1" applyAlignment="1" applyProtection="1">
      <alignment horizontal="center" vertical="top"/>
    </xf>
    <xf numFmtId="38" fontId="18" fillId="12" borderId="24" xfId="2" applyNumberFormat="1" applyFont="1" applyFill="1" applyBorder="1" applyAlignment="1" applyProtection="1">
      <alignment horizontal="center" vertical="top"/>
    </xf>
    <xf numFmtId="38" fontId="18"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7" fillId="13" borderId="23" xfId="0" applyFont="1" applyFill="1" applyBorder="1" applyAlignment="1" applyProtection="1">
      <alignment vertical="top"/>
    </xf>
    <xf numFmtId="171" fontId="17" fillId="13" borderId="27" xfId="3" applyNumberFormat="1" applyFont="1" applyFill="1" applyBorder="1" applyAlignment="1" applyProtection="1">
      <alignment horizontal="center" vertical="top"/>
    </xf>
    <xf numFmtId="171" fontId="17" fillId="13" borderId="43" xfId="0" applyNumberFormat="1" applyFont="1" applyFill="1" applyBorder="1" applyAlignment="1" applyProtection="1">
      <alignment horizontal="center" vertical="top" wrapText="1"/>
    </xf>
    <xf numFmtId="171" fontId="17" fillId="13" borderId="47" xfId="0" applyNumberFormat="1" applyFont="1" applyFill="1" applyBorder="1" applyAlignment="1" applyProtection="1">
      <alignment horizontal="center" vertical="top" wrapText="1"/>
    </xf>
    <xf numFmtId="171" fontId="17" fillId="13" borderId="44" xfId="0" applyNumberFormat="1" applyFont="1" applyFill="1" applyBorder="1" applyAlignment="1" applyProtection="1">
      <alignment horizontal="center" vertical="top" wrapText="1"/>
    </xf>
    <xf numFmtId="171" fontId="17" fillId="13" borderId="49" xfId="0" applyNumberFormat="1" applyFont="1" applyFill="1" applyBorder="1" applyAlignment="1" applyProtection="1">
      <alignment horizontal="center" vertical="top"/>
    </xf>
    <xf numFmtId="171" fontId="17" fillId="13" borderId="47" xfId="0" applyNumberFormat="1" applyFont="1" applyFill="1" applyBorder="1" applyAlignment="1" applyProtection="1">
      <alignment horizontal="center" vertical="top"/>
    </xf>
    <xf numFmtId="171" fontId="17"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7" fillId="13" borderId="3" xfId="0" applyFont="1" applyFill="1" applyBorder="1" applyAlignment="1" applyProtection="1">
      <alignment vertical="top"/>
    </xf>
    <xf numFmtId="171" fontId="7" fillId="13" borderId="28" xfId="3" applyNumberFormat="1" applyFont="1" applyFill="1" applyBorder="1" applyAlignment="1" applyProtection="1">
      <alignment horizontal="center" vertical="top"/>
    </xf>
    <xf numFmtId="171" fontId="7" fillId="13" borderId="10" xfId="0" applyNumberFormat="1" applyFont="1" applyFill="1" applyBorder="1" applyAlignment="1" applyProtection="1">
      <alignment horizontal="center" vertical="top" wrapText="1"/>
    </xf>
    <xf numFmtId="171" fontId="7" fillId="13" borderId="4" xfId="0" applyNumberFormat="1" applyFont="1" applyFill="1" applyBorder="1" applyAlignment="1" applyProtection="1">
      <alignment horizontal="center" vertical="top" wrapText="1"/>
    </xf>
    <xf numFmtId="171" fontId="7" fillId="13" borderId="2" xfId="0" applyNumberFormat="1" applyFont="1" applyFill="1" applyBorder="1" applyAlignment="1" applyProtection="1">
      <alignment horizontal="center" vertical="top" wrapText="1"/>
    </xf>
    <xf numFmtId="171" fontId="7" fillId="13" borderId="39" xfId="0" applyNumberFormat="1" applyFont="1" applyFill="1" applyBorder="1" applyAlignment="1" applyProtection="1">
      <alignment horizontal="center" vertical="top"/>
    </xf>
    <xf numFmtId="171" fontId="7" fillId="13" borderId="4" xfId="0" applyNumberFormat="1" applyFont="1" applyFill="1" applyBorder="1" applyAlignment="1" applyProtection="1">
      <alignment horizontal="center" vertical="top"/>
    </xf>
    <xf numFmtId="171" fontId="7" fillId="13" borderId="31" xfId="0" applyNumberFormat="1" applyFont="1" applyFill="1" applyBorder="1" applyAlignment="1" applyProtection="1">
      <alignment horizontal="center" vertical="top"/>
    </xf>
    <xf numFmtId="171" fontId="18" fillId="12" borderId="41" xfId="3" applyNumberFormat="1" applyFont="1" applyFill="1" applyBorder="1" applyAlignment="1" applyProtection="1">
      <alignment horizontal="center" vertical="top"/>
    </xf>
    <xf numFmtId="171" fontId="18" fillId="12" borderId="24" xfId="3" applyNumberFormat="1" applyFont="1" applyFill="1" applyBorder="1" applyAlignment="1" applyProtection="1">
      <alignment horizontal="center" vertical="top"/>
    </xf>
    <xf numFmtId="171" fontId="18" fillId="12" borderId="35" xfId="3" applyNumberFormat="1" applyFont="1" applyFill="1" applyBorder="1" applyAlignment="1" applyProtection="1">
      <alignment horizontal="center" vertical="top"/>
    </xf>
    <xf numFmtId="171" fontId="18" fillId="12" borderId="36" xfId="3"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7" fillId="13" borderId="15" xfId="0" applyFont="1" applyFill="1" applyBorder="1" applyAlignment="1" applyProtection="1">
      <alignment vertical="top"/>
    </xf>
    <xf numFmtId="0" fontId="18" fillId="13" borderId="16" xfId="0" applyFont="1" applyFill="1" applyBorder="1" applyAlignment="1" applyProtection="1"/>
    <xf numFmtId="0" fontId="18" fillId="13" borderId="16" xfId="0" applyFont="1" applyFill="1" applyBorder="1" applyAlignment="1" applyProtection="1">
      <alignment vertical="top"/>
    </xf>
    <xf numFmtId="171" fontId="18" fillId="13" borderId="55" xfId="3" applyNumberFormat="1" applyFont="1" applyFill="1" applyBorder="1" applyAlignment="1" applyProtection="1">
      <alignment horizontal="center" vertical="top" wrapText="1"/>
    </xf>
    <xf numFmtId="171" fontId="18" fillId="13" borderId="50" xfId="3" applyNumberFormat="1" applyFont="1" applyFill="1" applyBorder="1" applyAlignment="1" applyProtection="1">
      <alignment horizontal="center" vertical="top" wrapText="1"/>
    </xf>
    <xf numFmtId="171" fontId="18" fillId="13" borderId="51" xfId="3" applyNumberFormat="1" applyFont="1" applyFill="1" applyBorder="1" applyAlignment="1" applyProtection="1">
      <alignment horizontal="center" vertical="top" wrapText="1"/>
    </xf>
    <xf numFmtId="171" fontId="18" fillId="13" borderId="65" xfId="3" applyNumberFormat="1" applyFont="1" applyFill="1" applyBorder="1" applyAlignment="1" applyProtection="1">
      <alignment horizontal="center" vertical="top"/>
    </xf>
    <xf numFmtId="171" fontId="18" fillId="13" borderId="50" xfId="3" applyNumberFormat="1" applyFont="1" applyFill="1" applyBorder="1" applyAlignment="1" applyProtection="1">
      <alignment horizontal="center" vertical="top"/>
    </xf>
    <xf numFmtId="171" fontId="18" fillId="13" borderId="68" xfId="3" applyNumberFormat="1" applyFont="1" applyFill="1" applyBorder="1" applyAlignment="1" applyProtection="1">
      <alignment horizontal="center" vertical="top"/>
    </xf>
    <xf numFmtId="171" fontId="18" fillId="13" borderId="41" xfId="3" applyNumberFormat="1" applyFont="1" applyFill="1" applyBorder="1" applyAlignment="1" applyProtection="1">
      <alignment horizontal="center" vertical="top"/>
    </xf>
    <xf numFmtId="0" fontId="17" fillId="13" borderId="18" xfId="0" applyFont="1" applyFill="1" applyBorder="1" applyAlignment="1" applyProtection="1">
      <alignment vertical="top"/>
    </xf>
    <xf numFmtId="0" fontId="18" fillId="13" borderId="0" xfId="0" applyFont="1" applyFill="1" applyBorder="1" applyAlignment="1" applyProtection="1">
      <alignment vertical="top"/>
    </xf>
    <xf numFmtId="171" fontId="18" fillId="13" borderId="66" xfId="3" applyNumberFormat="1" applyFont="1" applyFill="1" applyBorder="1" applyAlignment="1" applyProtection="1">
      <alignment horizontal="center" vertical="top" wrapText="1"/>
    </xf>
    <xf numFmtId="171" fontId="18" fillId="13" borderId="14" xfId="3" applyNumberFormat="1" applyFont="1" applyFill="1" applyBorder="1" applyAlignment="1" applyProtection="1">
      <alignment horizontal="center" vertical="top" wrapText="1"/>
    </xf>
    <xf numFmtId="171" fontId="18" fillId="13" borderId="67" xfId="3" applyNumberFormat="1" applyFont="1" applyFill="1" applyBorder="1" applyAlignment="1" applyProtection="1">
      <alignment horizontal="center" vertical="top" wrapText="1"/>
    </xf>
    <xf numFmtId="171" fontId="18" fillId="13" borderId="13" xfId="3" applyNumberFormat="1" applyFont="1" applyFill="1" applyBorder="1" applyAlignment="1" applyProtection="1">
      <alignment horizontal="center" vertical="top"/>
    </xf>
    <xf numFmtId="171" fontId="18" fillId="13" borderId="14" xfId="3" applyNumberFormat="1" applyFont="1" applyFill="1" applyBorder="1" applyAlignment="1" applyProtection="1">
      <alignment horizontal="center" vertical="top"/>
    </xf>
    <xf numFmtId="171" fontId="18" fillId="13" borderId="11" xfId="3" applyNumberFormat="1" applyFont="1" applyFill="1" applyBorder="1" applyAlignment="1" applyProtection="1">
      <alignment horizontal="center" vertical="top"/>
    </xf>
    <xf numFmtId="171" fontId="18" fillId="13" borderId="30" xfId="3" applyNumberFormat="1" applyFont="1" applyFill="1" applyBorder="1" applyAlignment="1" applyProtection="1">
      <alignment horizontal="center" vertical="top"/>
    </xf>
    <xf numFmtId="0" fontId="17" fillId="13" borderId="42" xfId="0" applyFont="1" applyFill="1" applyBorder="1" applyAlignment="1" applyProtection="1">
      <alignment vertical="top"/>
    </xf>
    <xf numFmtId="0" fontId="18" fillId="13" borderId="3" xfId="0" applyFont="1" applyFill="1" applyBorder="1" applyAlignment="1" applyProtection="1">
      <alignment vertical="top"/>
    </xf>
    <xf numFmtId="38" fontId="18" fillId="13" borderId="18" xfId="3" applyNumberFormat="1" applyFont="1" applyFill="1" applyBorder="1" applyAlignment="1" applyProtection="1"/>
    <xf numFmtId="38" fontId="18" fillId="13" borderId="0" xfId="3" applyNumberFormat="1" applyFont="1" applyFill="1" applyBorder="1" applyAlignment="1" applyProtection="1"/>
    <xf numFmtId="38" fontId="18" fillId="13" borderId="38" xfId="3" applyNumberFormat="1" applyFont="1" applyFill="1" applyBorder="1" applyAlignment="1" applyProtection="1"/>
    <xf numFmtId="38" fontId="18" fillId="13" borderId="7" xfId="3" applyNumberFormat="1" applyFont="1" applyFill="1" applyBorder="1" applyAlignment="1" applyProtection="1"/>
    <xf numFmtId="38" fontId="18" fillId="13" borderId="29" xfId="3" applyNumberFormat="1" applyFont="1" applyFill="1" applyBorder="1" applyAlignment="1" applyProtection="1"/>
    <xf numFmtId="0" fontId="17" fillId="13" borderId="32" xfId="0" applyFont="1" applyFill="1" applyBorder="1" applyAlignment="1" applyProtection="1"/>
    <xf numFmtId="0" fontId="18" fillId="13" borderId="23" xfId="0" applyFont="1" applyFill="1" applyBorder="1" applyAlignment="1" applyProtection="1"/>
    <xf numFmtId="171" fontId="18" fillId="13" borderId="49" xfId="3" applyNumberFormat="1" applyFont="1" applyFill="1" applyBorder="1" applyAlignment="1" applyProtection="1">
      <alignment horizontal="center" vertical="top" wrapText="1"/>
    </xf>
    <xf numFmtId="171" fontId="18" fillId="13" borderId="47" xfId="3" applyNumberFormat="1" applyFont="1" applyFill="1" applyBorder="1" applyAlignment="1" applyProtection="1">
      <alignment horizontal="center" vertical="top" wrapText="1"/>
    </xf>
    <xf numFmtId="171" fontId="18" fillId="13" borderId="45" xfId="3" applyNumberFormat="1" applyFont="1" applyFill="1" applyBorder="1" applyAlignment="1" applyProtection="1">
      <alignment horizontal="center" vertical="top" wrapText="1"/>
    </xf>
    <xf numFmtId="171" fontId="18" fillId="13" borderId="43" xfId="3" applyNumberFormat="1" applyFont="1" applyFill="1" applyBorder="1" applyAlignment="1" applyProtection="1">
      <alignment horizontal="center" vertical="top"/>
    </xf>
    <xf numFmtId="171" fontId="18" fillId="13" borderId="47" xfId="3" applyNumberFormat="1" applyFont="1" applyFill="1" applyBorder="1" applyAlignment="1" applyProtection="1">
      <alignment horizontal="center" vertical="top"/>
    </xf>
    <xf numFmtId="171" fontId="18" fillId="13" borderId="44" xfId="3" applyNumberFormat="1" applyFont="1" applyFill="1" applyBorder="1" applyAlignment="1" applyProtection="1">
      <alignment horizontal="center" vertical="top"/>
    </xf>
    <xf numFmtId="0" fontId="19" fillId="8" borderId="33" xfId="0" applyFont="1" applyFill="1" applyBorder="1" applyAlignment="1" applyProtection="1"/>
    <xf numFmtId="0" fontId="7" fillId="8" borderId="34" xfId="0" applyFont="1" applyFill="1" applyBorder="1" applyAlignment="1" applyProtection="1"/>
    <xf numFmtId="0" fontId="7" fillId="8" borderId="64" xfId="0" applyFont="1" applyFill="1" applyBorder="1" applyAlignment="1" applyProtection="1"/>
    <xf numFmtId="0" fontId="7" fillId="0" borderId="0" xfId="0" applyFont="1" applyFill="1" applyBorder="1" applyAlignment="1" applyProtection="1"/>
    <xf numFmtId="0" fontId="7" fillId="0" borderId="0" xfId="0" applyFont="1" applyFill="1" applyAlignment="1" applyProtection="1"/>
    <xf numFmtId="10" fontId="0" fillId="0" borderId="0" xfId="2" applyNumberFormat="1" applyFont="1" applyBorder="1" applyAlignment="1" applyProtection="1">
      <alignment horizontal="left" wrapText="1"/>
    </xf>
    <xf numFmtId="10" fontId="15" fillId="10" borderId="16" xfId="2" applyNumberFormat="1" applyFont="1" applyFill="1" applyBorder="1" applyAlignment="1" applyProtection="1">
      <alignment horizontal="left" wrapText="1"/>
    </xf>
    <xf numFmtId="10" fontId="15" fillId="10" borderId="17" xfId="2" applyNumberFormat="1" applyFont="1" applyFill="1" applyBorder="1" applyAlignment="1" applyProtection="1">
      <alignment horizontal="left" wrapText="1"/>
    </xf>
    <xf numFmtId="10" fontId="15" fillId="0" borderId="0" xfId="2" applyNumberFormat="1" applyFont="1" applyBorder="1" applyAlignment="1" applyProtection="1">
      <alignment horizontal="left" wrapText="1"/>
    </xf>
    <xf numFmtId="169" fontId="7"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7" fillId="0" borderId="0" xfId="2" applyNumberFormat="1" applyFont="1" applyFill="1" applyBorder="1" applyAlignment="1" applyProtection="1">
      <alignment horizontal="center" vertical="top"/>
    </xf>
    <xf numFmtId="10" fontId="7"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7" fillId="0" borderId="0" xfId="2" applyNumberFormat="1" applyFont="1" applyFill="1" applyBorder="1" applyAlignment="1" applyProtection="1">
      <alignment horizontal="center"/>
    </xf>
    <xf numFmtId="10" fontId="16"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7"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7" fillId="8" borderId="0" xfId="0" applyFont="1" applyFill="1" applyAlignment="1" applyProtection="1"/>
    <xf numFmtId="0" fontId="0" fillId="8" borderId="0" xfId="0" applyFont="1" applyFill="1" applyAlignment="1" applyProtection="1"/>
    <xf numFmtId="0" fontId="18" fillId="8" borderId="0" xfId="0" applyFont="1" applyFill="1" applyAlignment="1" applyProtection="1"/>
    <xf numFmtId="0" fontId="18" fillId="8" borderId="0" xfId="0" applyFont="1" applyFill="1" applyBorder="1" applyAlignment="1" applyProtection="1"/>
    <xf numFmtId="0" fontId="18"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0" fillId="12" borderId="15" xfId="0" applyFont="1" applyFill="1" applyBorder="1" applyAlignment="1" applyProtection="1">
      <alignment vertical="top"/>
    </xf>
    <xf numFmtId="0" fontId="20" fillId="12" borderId="35" xfId="0" applyFont="1" applyFill="1" applyBorder="1" applyAlignment="1" applyProtection="1">
      <alignment vertical="top"/>
    </xf>
    <xf numFmtId="0" fontId="0" fillId="3" borderId="0" xfId="0" applyFill="1" applyAlignment="1"/>
    <xf numFmtId="0" fontId="0" fillId="0" borderId="0" xfId="0" applyAlignment="1"/>
    <xf numFmtId="0" fontId="18" fillId="13" borderId="12" xfId="0" applyFont="1" applyFill="1" applyBorder="1" applyAlignment="1" applyProtection="1">
      <alignment vertical="top"/>
    </xf>
    <xf numFmtId="171" fontId="18" fillId="13" borderId="46" xfId="3" applyNumberFormat="1" applyFont="1" applyFill="1" applyBorder="1" applyAlignment="1" applyProtection="1">
      <alignment horizontal="center" vertical="top"/>
    </xf>
    <xf numFmtId="38" fontId="18" fillId="13" borderId="46" xfId="3" applyNumberFormat="1" applyFont="1" applyFill="1" applyBorder="1" applyAlignment="1" applyProtection="1"/>
    <xf numFmtId="171" fontId="18" fillId="13" borderId="17" xfId="3" applyNumberFormat="1" applyFont="1" applyFill="1" applyBorder="1" applyAlignment="1" applyProtection="1">
      <alignment horizontal="center" vertical="top"/>
    </xf>
    <xf numFmtId="171" fontId="18"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7"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0" fontId="18" fillId="0" borderId="0" xfId="0" applyFont="1" applyFill="1" applyBorder="1" applyAlignment="1" applyProtection="1">
      <alignment horizontal="center"/>
      <protection locked="0"/>
    </xf>
    <xf numFmtId="0" fontId="18" fillId="11" borderId="41" xfId="0" applyFont="1" applyFill="1" applyBorder="1" applyAlignment="1" applyProtection="1">
      <alignment horizontal="center"/>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8"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8"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7"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7"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7" fillId="13" borderId="0" xfId="0" applyFont="1" applyFill="1" applyBorder="1" applyAlignment="1" applyProtection="1">
      <alignment vertical="top"/>
    </xf>
    <xf numFmtId="171" fontId="18" fillId="13" borderId="0" xfId="0" applyNumberFormat="1" applyFont="1" applyFill="1" applyBorder="1" applyAlignment="1" applyProtection="1">
      <alignment horizontal="center" vertical="top" wrapText="1"/>
    </xf>
    <xf numFmtId="171" fontId="18" fillId="13" borderId="0" xfId="0" applyNumberFormat="1" applyFont="1" applyFill="1" applyBorder="1" applyAlignment="1" applyProtection="1">
      <alignment horizontal="center" vertical="top"/>
    </xf>
    <xf numFmtId="171" fontId="18" fillId="13" borderId="0" xfId="2" applyNumberFormat="1" applyFont="1" applyFill="1" applyBorder="1" applyAlignment="1" applyProtection="1">
      <alignment horizontal="center" vertical="top"/>
    </xf>
    <xf numFmtId="0" fontId="18" fillId="12" borderId="17" xfId="0" applyFont="1" applyFill="1" applyBorder="1" applyAlignment="1" applyProtection="1">
      <alignment vertical="top"/>
    </xf>
    <xf numFmtId="10" fontId="24" fillId="0" borderId="7" xfId="2" applyNumberFormat="1" applyFont="1" applyFill="1" applyBorder="1" applyAlignment="1" applyProtection="1">
      <alignment horizontal="center" vertical="top" wrapText="1"/>
    </xf>
    <xf numFmtId="171" fontId="18" fillId="13" borderId="26" xfId="0" applyNumberFormat="1" applyFont="1" applyFill="1" applyBorder="1" applyAlignment="1" applyProtection="1">
      <alignment horizontal="center" vertical="top" wrapText="1"/>
    </xf>
    <xf numFmtId="171" fontId="18" fillId="13" borderId="19" xfId="0" applyNumberFormat="1" applyFont="1" applyFill="1" applyBorder="1" applyAlignment="1" applyProtection="1">
      <alignment horizontal="center" vertical="top"/>
    </xf>
    <xf numFmtId="171" fontId="18" fillId="12" borderId="25" xfId="0" applyNumberFormat="1" applyFont="1" applyFill="1" applyBorder="1" applyAlignment="1" applyProtection="1">
      <alignment horizontal="center" vertical="top" wrapText="1"/>
    </xf>
    <xf numFmtId="171" fontId="18"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0" fontId="0" fillId="13" borderId="0" xfId="0" applyFill="1">
      <alignment horizontal="left" wrapText="1"/>
    </xf>
    <xf numFmtId="171" fontId="0" fillId="13" borderId="48"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wrapText="1"/>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8"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5" xfId="0" applyNumberFormat="1" applyFont="1" applyFill="1" applyBorder="1" applyAlignment="1" applyProtection="1">
      <alignment horizontal="center" vertical="top" wrapText="1"/>
    </xf>
    <xf numFmtId="171" fontId="18" fillId="13" borderId="43"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4" xfId="0" applyNumberFormat="1" applyFont="1" applyFill="1" applyBorder="1" applyAlignment="1" applyProtection="1">
      <alignment horizontal="center" vertical="top"/>
    </xf>
    <xf numFmtId="171" fontId="18" fillId="13" borderId="26"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8"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8" fillId="12" borderId="26"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wrapText="1"/>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xf>
    <xf numFmtId="171" fontId="0" fillId="13" borderId="32" xfId="0"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0" fillId="13" borderId="28" xfId="1" applyNumberFormat="1" applyFont="1" applyFill="1" applyBorder="1" applyAlignment="1" applyProtection="1">
      <alignment horizontal="center" vertical="top"/>
      <protection locked="0"/>
    </xf>
    <xf numFmtId="171" fontId="0" fillId="13" borderId="39" xfId="1" applyNumberFormat="1" applyFont="1" applyFill="1" applyBorder="1" applyAlignment="1" applyProtection="1">
      <alignment horizontal="center" vertical="top"/>
      <protection locked="0"/>
    </xf>
    <xf numFmtId="171" fontId="0" fillId="13" borderId="4" xfId="1" applyNumberFormat="1" applyFont="1" applyFill="1" applyBorder="1" applyAlignment="1" applyProtection="1">
      <alignment horizontal="center" vertical="top"/>
      <protection locked="0"/>
    </xf>
    <xf numFmtId="171" fontId="0" fillId="13" borderId="31" xfId="1" applyNumberFormat="1" applyFont="1" applyFill="1" applyBorder="1" applyAlignment="1" applyProtection="1">
      <alignment horizontal="center" vertical="top"/>
      <protection locked="0"/>
    </xf>
    <xf numFmtId="171" fontId="0" fillId="13" borderId="10" xfId="1" applyNumberFormat="1" applyFont="1" applyFill="1" applyBorder="1" applyAlignment="1" applyProtection="1">
      <alignment horizontal="center" vertical="top"/>
      <protection locked="0"/>
    </xf>
    <xf numFmtId="171" fontId="0" fillId="13" borderId="2" xfId="1" applyNumberFormat="1" applyFont="1" applyFill="1" applyBorder="1" applyAlignment="1" applyProtection="1">
      <alignment horizontal="center" vertical="top"/>
      <protection locked="0"/>
    </xf>
    <xf numFmtId="171" fontId="0" fillId="13" borderId="3" xfId="1" applyNumberFormat="1" applyFont="1" applyFill="1" applyBorder="1" applyAlignment="1" applyProtection="1">
      <alignment horizontal="center" vertical="top"/>
      <protection locked="0"/>
    </xf>
    <xf numFmtId="171" fontId="18"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4"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8"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7" fillId="13" borderId="45" xfId="0" applyNumberFormat="1" applyFont="1" applyFill="1" applyBorder="1" applyAlignment="1" applyProtection="1">
      <alignment horizontal="center" vertical="top" wrapText="1"/>
    </xf>
    <xf numFmtId="171" fontId="7" fillId="13" borderId="31" xfId="0" applyNumberFormat="1" applyFont="1" applyFill="1" applyBorder="1" applyAlignment="1" applyProtection="1">
      <alignment horizontal="center" vertical="top" wrapText="1"/>
    </xf>
    <xf numFmtId="0" fontId="0" fillId="13" borderId="19" xfId="0" applyFill="1" applyBorder="1">
      <alignment horizontal="left" wrapText="1"/>
    </xf>
    <xf numFmtId="0" fontId="0" fillId="0" borderId="0" xfId="0" applyAlignment="1">
      <alignment horizontal="left"/>
    </xf>
    <xf numFmtId="0" fontId="14" fillId="10" borderId="15" xfId="0" applyFont="1" applyFill="1" applyBorder="1" applyAlignment="1">
      <alignment vertical="top"/>
    </xf>
    <xf numFmtId="0" fontId="15" fillId="10" borderId="16" xfId="0" applyFont="1" applyFill="1" applyBorder="1" applyAlignment="1">
      <alignment vertical="top"/>
    </xf>
    <xf numFmtId="0" fontId="14" fillId="10" borderId="16" xfId="0" applyFont="1" applyFill="1" applyBorder="1" applyAlignment="1">
      <alignment vertical="top"/>
    </xf>
    <xf numFmtId="167" fontId="15" fillId="10" borderId="16" xfId="0" applyNumberFormat="1" applyFont="1" applyFill="1" applyBorder="1" applyAlignment="1">
      <alignment vertical="center" wrapText="1"/>
    </xf>
    <xf numFmtId="10" fontId="15" fillId="10" borderId="17" xfId="0" applyNumberFormat="1" applyFont="1" applyFill="1" applyBorder="1" applyAlignment="1">
      <alignment vertical="center" wrapText="1"/>
    </xf>
    <xf numFmtId="0" fontId="7"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7"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7" fillId="0" borderId="0" xfId="0" applyFont="1" applyAlignment="1">
      <alignment vertical="top"/>
    </xf>
    <xf numFmtId="167" fontId="7" fillId="0" borderId="10" xfId="0" applyNumberFormat="1" applyFont="1" applyBorder="1" applyAlignment="1">
      <alignment horizontal="center" vertical="top" wrapText="1"/>
    </xf>
    <xf numFmtId="0" fontId="0" fillId="0" borderId="9" xfId="0" applyBorder="1" applyAlignment="1">
      <alignment vertical="top"/>
    </xf>
    <xf numFmtId="0" fontId="16" fillId="0" borderId="0" xfId="0" applyFont="1" applyAlignment="1">
      <alignment horizontal="right" vertical="top"/>
    </xf>
    <xf numFmtId="0" fontId="13"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6"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4" fillId="10" borderId="15" xfId="0" applyFont="1" applyFill="1" applyBorder="1" applyAlignment="1">
      <alignment horizontal="left"/>
    </xf>
    <xf numFmtId="0" fontId="15" fillId="10" borderId="16" xfId="0" applyFont="1" applyFill="1" applyBorder="1">
      <alignment horizontal="left" wrapText="1"/>
    </xf>
    <xf numFmtId="0" fontId="0" fillId="0" borderId="18" xfId="0" applyBorder="1">
      <alignment horizontal="left" wrapText="1"/>
    </xf>
    <xf numFmtId="0" fontId="7"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6"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7"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7"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7"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7"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7"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7" fillId="0" borderId="21" xfId="0" applyFont="1" applyBorder="1" applyAlignment="1">
      <alignment vertical="top"/>
    </xf>
    <xf numFmtId="0" fontId="0" fillId="0" borderId="21"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5" fillId="0" borderId="0" xfId="0" applyFont="1">
      <alignment horizontal="left" wrapText="1"/>
    </xf>
    <xf numFmtId="10" fontId="15" fillId="0" borderId="0" xfId="0" applyNumberFormat="1" applyFont="1" applyAlignment="1">
      <alignment vertical="center" wrapText="1"/>
    </xf>
    <xf numFmtId="0" fontId="15"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5"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1" fillId="13" borderId="18" xfId="0" applyFont="1" applyFill="1" applyBorder="1" applyAlignment="1" applyProtection="1">
      <alignment vertical="top"/>
    </xf>
    <xf numFmtId="0" fontId="0" fillId="13" borderId="19" xfId="0" applyFont="1" applyFill="1" applyBorder="1" applyAlignment="1" applyProtection="1">
      <alignment vertical="top"/>
    </xf>
    <xf numFmtId="0" fontId="7" fillId="13" borderId="19" xfId="0" applyFont="1" applyFill="1" applyBorder="1" applyAlignment="1" applyProtection="1">
      <alignment vertical="top"/>
    </xf>
    <xf numFmtId="0" fontId="7" fillId="13" borderId="0" xfId="0" applyFont="1" applyFill="1" applyAlignment="1">
      <alignment vertical="top"/>
    </xf>
    <xf numFmtId="0" fontId="7" fillId="13" borderId="19" xfId="0" applyFont="1" applyFill="1" applyBorder="1" applyAlignment="1">
      <alignment vertical="top"/>
    </xf>
    <xf numFmtId="0" fontId="18" fillId="13" borderId="0" xfId="0" applyFont="1" applyFill="1" applyAlignment="1">
      <alignment vertical="top"/>
    </xf>
    <xf numFmtId="0" fontId="0" fillId="13" borderId="31" xfId="0" applyFill="1" applyBorder="1" applyAlignment="1">
      <alignment vertical="top"/>
    </xf>
    <xf numFmtId="0" fontId="21" fillId="13" borderId="18" xfId="0" applyFont="1" applyFill="1" applyBorder="1" applyAlignment="1">
      <alignment vertical="top"/>
    </xf>
    <xf numFmtId="0" fontId="21" fillId="13" borderId="0" xfId="0" applyFont="1" applyFill="1" applyBorder="1" applyAlignment="1">
      <alignment vertical="top"/>
    </xf>
    <xf numFmtId="0" fontId="18" fillId="13" borderId="19" xfId="0" applyFont="1" applyFill="1" applyBorder="1" applyAlignment="1" applyProtection="1">
      <alignment vertical="top"/>
    </xf>
    <xf numFmtId="0" fontId="21" fillId="13" borderId="0" xfId="0" applyFont="1" applyFill="1" applyBorder="1" applyAlignment="1" applyProtection="1">
      <alignment vertical="top"/>
    </xf>
    <xf numFmtId="0" fontId="0" fillId="13" borderId="19" xfId="0" applyFont="1" applyFill="1" applyBorder="1" applyAlignment="1" applyProtection="1"/>
    <xf numFmtId="0" fontId="17" fillId="13" borderId="20" xfId="0" applyFont="1" applyFill="1" applyBorder="1" applyAlignment="1" applyProtection="1">
      <alignment vertical="top"/>
    </xf>
    <xf numFmtId="0" fontId="18" fillId="13" borderId="21" xfId="0" applyFont="1" applyFill="1" applyBorder="1" applyAlignment="1" applyProtection="1">
      <alignment vertical="top"/>
    </xf>
    <xf numFmtId="0" fontId="7"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0"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0" fillId="0" borderId="0" xfId="0" applyAlignment="1">
      <alignment horizontal="left" vertical="top" wrapText="1"/>
    </xf>
    <xf numFmtId="167" fontId="7" fillId="0" borderId="12" xfId="0" applyNumberFormat="1" applyFont="1" applyBorder="1" applyAlignment="1">
      <alignment horizontal="center" wrapText="1"/>
    </xf>
    <xf numFmtId="168" fontId="7" fillId="0" borderId="15" xfId="16" applyNumberFormat="1" applyFont="1" applyFill="1" applyBorder="1" applyAlignment="1" applyProtection="1">
      <alignment horizontal="center" wrapText="1"/>
    </xf>
    <xf numFmtId="168" fontId="7" fillId="0" borderId="16" xfId="16" applyNumberFormat="1" applyFont="1" applyFill="1" applyBorder="1" applyAlignment="1" applyProtection="1">
      <alignment horizontal="center" wrapText="1"/>
    </xf>
    <xf numFmtId="168" fontId="7" fillId="0" borderId="17" xfId="16" applyNumberFormat="1" applyFont="1" applyFill="1" applyBorder="1" applyAlignment="1" applyProtection="1">
      <alignment horizontal="center" wrapText="1"/>
    </xf>
    <xf numFmtId="168" fontId="7" fillId="0" borderId="18" xfId="16" applyNumberFormat="1" applyFont="1" applyFill="1" applyBorder="1" applyAlignment="1" applyProtection="1">
      <alignment horizontal="center" wrapText="1"/>
    </xf>
    <xf numFmtId="168" fontId="7" fillId="0" borderId="0" xfId="16" applyNumberFormat="1" applyFont="1" applyFill="1" applyBorder="1" applyAlignment="1" applyProtection="1">
      <alignment horizontal="center" wrapText="1"/>
    </xf>
    <xf numFmtId="168" fontId="7" fillId="0" borderId="19" xfId="16" applyNumberFormat="1" applyFont="1" applyFill="1" applyBorder="1" applyAlignment="1" applyProtection="1">
      <alignment horizontal="center" wrapText="1"/>
    </xf>
  </cellXfs>
  <cellStyles count="28">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April 2023</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Data Submissions after Apr 1, 2023</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1.4</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9525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9525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38</xdr:col>
          <xdr:colOff>276225</xdr:colOff>
          <xdr:row>1</xdr:row>
          <xdr:rowOff>123825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9525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7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9525</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7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38</xdr:col>
          <xdr:colOff>276225</xdr:colOff>
          <xdr:row>1</xdr:row>
          <xdr:rowOff>123825</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28575</xdr:rowOff>
        </xdr:from>
        <xdr:to>
          <xdr:col>5</xdr:col>
          <xdr:colOff>3181350</xdr:colOff>
          <xdr:row>1</xdr:row>
          <xdr:rowOff>133350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8515625" defaultRowHeight="12.75" x14ac:dyDescent="0.2"/>
  <cols>
    <col min="1" max="16384" width="9.28515625" style="327"/>
  </cols>
  <sheetData>
    <row r="1" spans="1:12" x14ac:dyDescent="0.2">
      <c r="A1" s="326" t="s">
        <v>553</v>
      </c>
      <c r="B1" s="326"/>
      <c r="C1" s="326"/>
      <c r="D1" s="326"/>
      <c r="E1" s="326"/>
      <c r="F1" s="326"/>
      <c r="G1" s="326"/>
      <c r="H1" s="326"/>
      <c r="I1" s="326"/>
      <c r="J1" s="326"/>
      <c r="K1" s="326"/>
      <c r="L1" s="326"/>
    </row>
    <row r="2" spans="1:12" x14ac:dyDescent="0.2">
      <c r="A2" s="326"/>
      <c r="B2" s="326"/>
      <c r="C2" s="326"/>
      <c r="D2" s="326"/>
      <c r="E2" s="326"/>
      <c r="F2" s="326"/>
      <c r="G2" s="326"/>
      <c r="H2" s="326"/>
      <c r="I2" s="326"/>
      <c r="J2" s="326"/>
      <c r="K2" s="326"/>
      <c r="L2" s="326"/>
    </row>
    <row r="3" spans="1:12" x14ac:dyDescent="0.2">
      <c r="A3" s="326"/>
      <c r="B3" s="326"/>
      <c r="C3" s="326"/>
      <c r="D3" s="326"/>
      <c r="E3" s="326"/>
      <c r="F3" s="326"/>
      <c r="G3" s="326"/>
      <c r="H3" s="326"/>
      <c r="I3" s="326"/>
      <c r="J3" s="326"/>
      <c r="K3" s="326"/>
      <c r="L3" s="326"/>
    </row>
    <row r="4" spans="1:12" x14ac:dyDescent="0.2">
      <c r="A4" s="326"/>
      <c r="B4" s="326"/>
      <c r="C4" s="326"/>
      <c r="D4" s="326"/>
      <c r="E4" s="326"/>
      <c r="F4" s="326"/>
      <c r="G4" s="326"/>
      <c r="H4" s="326"/>
      <c r="I4" s="326"/>
      <c r="J4" s="326"/>
      <c r="K4" s="326"/>
      <c r="L4" s="326"/>
    </row>
    <row r="5" spans="1:12" x14ac:dyDescent="0.2">
      <c r="A5" s="326"/>
      <c r="B5" s="326"/>
      <c r="C5" s="326"/>
      <c r="D5" s="326"/>
      <c r="E5" s="326"/>
      <c r="F5" s="326"/>
      <c r="G5" s="326"/>
      <c r="H5" s="326"/>
      <c r="I5" s="326"/>
      <c r="J5" s="326"/>
      <c r="K5" s="326"/>
      <c r="L5" s="326"/>
    </row>
    <row r="6" spans="1:12" x14ac:dyDescent="0.2">
      <c r="A6" s="326"/>
      <c r="B6" s="326"/>
      <c r="C6" s="326"/>
      <c r="D6" s="326"/>
      <c r="E6" s="326"/>
      <c r="F6" s="326"/>
      <c r="G6" s="326"/>
      <c r="H6" s="326"/>
      <c r="I6" s="326"/>
      <c r="J6" s="326"/>
      <c r="K6" s="326"/>
      <c r="L6" s="326"/>
    </row>
    <row r="7" spans="1:12" x14ac:dyDescent="0.2">
      <c r="A7" s="326"/>
      <c r="B7" s="326"/>
      <c r="C7" s="326"/>
      <c r="D7" s="326"/>
      <c r="E7" s="326"/>
      <c r="F7" s="326"/>
      <c r="G7" s="326"/>
      <c r="H7" s="326"/>
      <c r="I7" s="326"/>
      <c r="J7" s="326"/>
      <c r="K7" s="326"/>
      <c r="L7" s="326"/>
    </row>
    <row r="8" spans="1:12" x14ac:dyDescent="0.2">
      <c r="A8" s="326"/>
      <c r="B8" s="326"/>
      <c r="C8" s="326"/>
      <c r="D8" s="326"/>
      <c r="E8" s="326"/>
      <c r="F8" s="326"/>
      <c r="G8" s="326"/>
      <c r="H8" s="326"/>
      <c r="I8" s="326"/>
      <c r="J8" s="326"/>
      <c r="K8" s="326"/>
      <c r="L8" s="326"/>
    </row>
    <row r="9" spans="1:12" x14ac:dyDescent="0.2">
      <c r="A9" s="326"/>
      <c r="B9" s="326"/>
      <c r="C9" s="326"/>
      <c r="D9" s="326"/>
      <c r="E9" s="326"/>
      <c r="F9" s="326"/>
      <c r="G9" s="326"/>
      <c r="H9" s="326"/>
      <c r="I9" s="326"/>
      <c r="J9" s="326"/>
      <c r="K9" s="326"/>
      <c r="L9" s="326"/>
    </row>
    <row r="10" spans="1:12" x14ac:dyDescent="0.2">
      <c r="A10" s="326"/>
      <c r="B10" s="326"/>
      <c r="C10" s="326"/>
      <c r="D10" s="326"/>
      <c r="E10" s="326"/>
      <c r="F10" s="326"/>
      <c r="G10" s="326"/>
      <c r="H10" s="326"/>
      <c r="I10" s="326"/>
      <c r="J10" s="326"/>
      <c r="K10" s="326"/>
      <c r="L10" s="326"/>
    </row>
    <row r="11" spans="1:12" x14ac:dyDescent="0.2">
      <c r="A11" s="326"/>
      <c r="B11" s="326"/>
      <c r="C11" s="326"/>
      <c r="D11" s="326"/>
      <c r="E11" s="326"/>
      <c r="F11" s="326"/>
      <c r="G11" s="326"/>
      <c r="H11" s="326"/>
      <c r="I11" s="326"/>
      <c r="J11" s="326"/>
      <c r="K11" s="326"/>
      <c r="L11" s="326"/>
    </row>
    <row r="12" spans="1:12" x14ac:dyDescent="0.2">
      <c r="A12" s="326"/>
      <c r="B12" s="326"/>
      <c r="C12" s="326"/>
      <c r="D12" s="326"/>
      <c r="E12" s="326"/>
      <c r="F12" s="326"/>
      <c r="G12" s="326"/>
      <c r="H12" s="326"/>
      <c r="I12" s="326"/>
      <c r="J12" s="326"/>
      <c r="K12" s="326"/>
      <c r="L12" s="326"/>
    </row>
    <row r="13" spans="1:12" x14ac:dyDescent="0.2">
      <c r="A13" s="326"/>
      <c r="B13" s="326"/>
      <c r="C13" s="326"/>
      <c r="D13" s="326"/>
      <c r="E13" s="326"/>
      <c r="F13" s="326"/>
      <c r="G13" s="326"/>
      <c r="H13" s="326"/>
      <c r="I13" s="326"/>
      <c r="J13" s="326"/>
      <c r="K13" s="326"/>
      <c r="L13" s="326"/>
    </row>
    <row r="14" spans="1:12" x14ac:dyDescent="0.2">
      <c r="A14" s="326"/>
      <c r="B14" s="326"/>
      <c r="C14" s="326"/>
      <c r="D14" s="326"/>
      <c r="E14" s="326"/>
      <c r="F14" s="326"/>
      <c r="G14" s="326"/>
      <c r="H14" s="326"/>
      <c r="I14" s="326"/>
      <c r="J14" s="326"/>
      <c r="K14" s="326"/>
      <c r="L14" s="326"/>
    </row>
    <row r="15" spans="1:12" x14ac:dyDescent="0.2">
      <c r="A15" s="326"/>
      <c r="B15" s="326"/>
      <c r="C15" s="326"/>
      <c r="D15" s="326"/>
      <c r="E15" s="326"/>
      <c r="F15" s="326"/>
      <c r="G15" s="326"/>
      <c r="H15" s="326"/>
      <c r="I15" s="326"/>
      <c r="J15" s="326"/>
      <c r="K15" s="326"/>
      <c r="L15" s="326"/>
    </row>
    <row r="16" spans="1:12" x14ac:dyDescent="0.2">
      <c r="A16" s="326"/>
      <c r="B16" s="326"/>
      <c r="C16" s="326"/>
      <c r="D16" s="326"/>
      <c r="E16" s="326"/>
      <c r="F16" s="326"/>
      <c r="G16" s="326"/>
      <c r="H16" s="326"/>
      <c r="I16" s="326"/>
      <c r="J16" s="326"/>
      <c r="K16" s="326"/>
      <c r="L16" s="326"/>
    </row>
    <row r="17" spans="1:12" x14ac:dyDescent="0.2">
      <c r="A17" s="326"/>
      <c r="B17" s="326"/>
      <c r="C17" s="326"/>
      <c r="D17" s="326"/>
      <c r="E17" s="326"/>
      <c r="F17" s="326"/>
      <c r="G17" s="326"/>
      <c r="H17" s="326"/>
      <c r="I17" s="326"/>
      <c r="J17" s="326"/>
      <c r="K17" s="326"/>
      <c r="L17" s="326"/>
    </row>
    <row r="18" spans="1:12" x14ac:dyDescent="0.2">
      <c r="A18" s="326"/>
      <c r="B18" s="326"/>
      <c r="C18" s="326"/>
      <c r="D18" s="326"/>
      <c r="E18" s="326"/>
      <c r="F18" s="326"/>
      <c r="G18" s="326"/>
      <c r="H18" s="326"/>
      <c r="I18" s="326"/>
      <c r="J18" s="326"/>
      <c r="K18" s="326"/>
      <c r="L18" s="326"/>
    </row>
    <row r="19" spans="1:12" x14ac:dyDescent="0.2">
      <c r="A19" s="326"/>
      <c r="B19" s="326"/>
      <c r="C19" s="326"/>
      <c r="D19" s="326"/>
      <c r="E19" s="326"/>
      <c r="F19" s="326"/>
      <c r="G19" s="326"/>
      <c r="H19" s="326"/>
      <c r="I19" s="326"/>
      <c r="J19" s="326"/>
      <c r="K19" s="326"/>
      <c r="L19" s="326"/>
    </row>
    <row r="20" spans="1:12" x14ac:dyDescent="0.2">
      <c r="A20" s="326"/>
      <c r="B20" s="326"/>
      <c r="C20" s="326"/>
      <c r="D20" s="326"/>
      <c r="E20" s="326"/>
      <c r="F20" s="326"/>
      <c r="G20" s="326"/>
      <c r="H20" s="326"/>
      <c r="I20" s="326"/>
      <c r="J20" s="326"/>
      <c r="K20" s="326"/>
      <c r="L20" s="326"/>
    </row>
    <row r="21" spans="1:12" x14ac:dyDescent="0.2">
      <c r="A21" s="326"/>
      <c r="B21" s="326"/>
      <c r="C21" s="326"/>
      <c r="D21" s="326"/>
      <c r="E21" s="326"/>
      <c r="F21" s="326"/>
      <c r="G21" s="326"/>
      <c r="H21" s="326"/>
      <c r="I21" s="326"/>
      <c r="J21" s="326"/>
      <c r="K21" s="326"/>
      <c r="L21" s="326"/>
    </row>
    <row r="22" spans="1:12" x14ac:dyDescent="0.2">
      <c r="A22" s="326"/>
      <c r="B22" s="326"/>
      <c r="C22" s="326"/>
      <c r="D22" s="326"/>
      <c r="E22" s="326"/>
      <c r="F22" s="326"/>
      <c r="G22" s="326"/>
      <c r="H22" s="326"/>
      <c r="I22" s="326"/>
      <c r="J22" s="326"/>
      <c r="K22" s="326"/>
      <c r="L22" s="326"/>
    </row>
    <row r="23" spans="1:12" x14ac:dyDescent="0.2">
      <c r="A23" s="326"/>
      <c r="B23" s="326"/>
      <c r="C23" s="326"/>
      <c r="D23" s="326"/>
      <c r="E23" s="326"/>
      <c r="F23" s="326"/>
      <c r="G23" s="326"/>
      <c r="H23" s="326"/>
      <c r="I23" s="326"/>
      <c r="J23" s="326"/>
      <c r="K23" s="326"/>
      <c r="L23" s="326"/>
    </row>
    <row r="24" spans="1:12" x14ac:dyDescent="0.2">
      <c r="A24" s="326"/>
      <c r="B24" s="326"/>
      <c r="C24" s="326"/>
      <c r="D24" s="326"/>
      <c r="E24" s="326"/>
      <c r="F24" s="326"/>
      <c r="G24" s="326"/>
      <c r="H24" s="326"/>
      <c r="I24" s="326"/>
      <c r="J24" s="326"/>
      <c r="K24" s="326"/>
      <c r="L24" s="326"/>
    </row>
    <row r="25" spans="1:12" x14ac:dyDescent="0.2">
      <c r="A25" s="326"/>
      <c r="B25" s="326"/>
      <c r="C25" s="326"/>
      <c r="D25" s="326"/>
      <c r="E25" s="326"/>
      <c r="F25" s="326"/>
      <c r="G25" s="326"/>
      <c r="H25" s="326"/>
      <c r="I25" s="326"/>
      <c r="J25" s="326"/>
      <c r="K25" s="326"/>
      <c r="L25" s="326"/>
    </row>
    <row r="26" spans="1:12" x14ac:dyDescent="0.2">
      <c r="A26" s="326"/>
      <c r="B26" s="326"/>
      <c r="C26" s="326"/>
      <c r="D26" s="326"/>
      <c r="E26" s="326"/>
      <c r="F26" s="326"/>
      <c r="G26" s="326"/>
      <c r="H26" s="326"/>
      <c r="I26" s="326"/>
      <c r="J26" s="326"/>
      <c r="K26" s="326"/>
      <c r="L26" s="326"/>
    </row>
    <row r="27" spans="1:12" x14ac:dyDescent="0.2">
      <c r="A27" s="326"/>
      <c r="B27" s="326"/>
      <c r="C27" s="326"/>
      <c r="D27" s="326"/>
      <c r="E27" s="326"/>
      <c r="F27" s="326"/>
      <c r="G27" s="326"/>
      <c r="H27" s="326"/>
      <c r="I27" s="326"/>
      <c r="J27" s="326"/>
      <c r="K27" s="326"/>
      <c r="L27" s="326"/>
    </row>
    <row r="28" spans="1:12" x14ac:dyDescent="0.2">
      <c r="A28" s="326"/>
      <c r="B28" s="326"/>
      <c r="C28" s="326"/>
      <c r="D28" s="326"/>
      <c r="E28" s="326"/>
      <c r="F28" s="326"/>
      <c r="G28" s="326"/>
      <c r="H28" s="326"/>
      <c r="I28" s="326"/>
      <c r="J28" s="326"/>
      <c r="K28" s="326"/>
      <c r="L28" s="326"/>
    </row>
    <row r="29" spans="1:12" x14ac:dyDescent="0.2">
      <c r="A29" s="326"/>
      <c r="B29" s="326"/>
      <c r="C29" s="326"/>
      <c r="D29" s="326"/>
      <c r="E29" s="326"/>
      <c r="F29" s="326"/>
      <c r="G29" s="326"/>
      <c r="H29" s="326"/>
      <c r="I29" s="326"/>
      <c r="J29" s="326"/>
      <c r="K29" s="326"/>
      <c r="L29" s="326"/>
    </row>
    <row r="30" spans="1:12" x14ac:dyDescent="0.2">
      <c r="A30" s="326"/>
      <c r="B30" s="326"/>
      <c r="C30" s="326"/>
      <c r="D30" s="326"/>
      <c r="E30" s="326"/>
      <c r="F30" s="326"/>
      <c r="G30" s="326"/>
      <c r="H30" s="326"/>
      <c r="I30" s="326"/>
      <c r="J30" s="326"/>
      <c r="K30" s="326"/>
      <c r="L30" s="326"/>
    </row>
    <row r="31" spans="1:12" x14ac:dyDescent="0.2">
      <c r="A31" s="326"/>
      <c r="B31" s="326"/>
      <c r="C31" s="326"/>
      <c r="D31" s="326"/>
      <c r="E31" s="326"/>
      <c r="F31" s="326"/>
      <c r="G31" s="326"/>
      <c r="H31" s="326"/>
      <c r="I31" s="326"/>
      <c r="J31" s="326"/>
      <c r="K31" s="326"/>
      <c r="L31" s="326"/>
    </row>
    <row r="32" spans="1:12" x14ac:dyDescent="0.2">
      <c r="A32" s="326"/>
      <c r="B32" s="326"/>
      <c r="C32" s="326"/>
      <c r="D32" s="326"/>
      <c r="E32" s="326"/>
      <c r="F32" s="326"/>
      <c r="G32" s="326"/>
      <c r="H32" s="326"/>
      <c r="I32" s="326"/>
      <c r="J32" s="326"/>
      <c r="K32" s="326"/>
      <c r="L32" s="326"/>
    </row>
    <row r="33" spans="1:12" x14ac:dyDescent="0.2">
      <c r="A33" s="326"/>
      <c r="B33" s="326"/>
      <c r="C33" s="326"/>
      <c r="D33" s="326"/>
      <c r="E33" s="326"/>
      <c r="F33" s="326"/>
      <c r="G33" s="326"/>
      <c r="H33" s="326"/>
      <c r="I33" s="326"/>
      <c r="J33" s="326"/>
      <c r="K33" s="326"/>
      <c r="L33" s="326"/>
    </row>
    <row r="34" spans="1:12" x14ac:dyDescent="0.2">
      <c r="A34" s="326"/>
      <c r="B34" s="326"/>
      <c r="C34" s="326"/>
      <c r="D34" s="326"/>
      <c r="E34" s="326"/>
      <c r="F34" s="326"/>
      <c r="G34" s="326"/>
      <c r="H34" s="326"/>
      <c r="I34" s="326"/>
      <c r="J34" s="326"/>
      <c r="K34" s="326"/>
      <c r="L34" s="326"/>
    </row>
    <row r="35" spans="1:12" x14ac:dyDescent="0.2">
      <c r="A35" s="326"/>
      <c r="B35" s="326"/>
      <c r="C35" s="326"/>
      <c r="D35" s="326"/>
      <c r="E35" s="326"/>
      <c r="F35" s="326"/>
      <c r="G35" s="326"/>
      <c r="H35" s="326"/>
      <c r="I35" s="326"/>
      <c r="J35" s="326"/>
      <c r="K35" s="326"/>
      <c r="L35" s="326"/>
    </row>
    <row r="36" spans="1:12" x14ac:dyDescent="0.2">
      <c r="A36" s="326"/>
      <c r="B36" s="326"/>
      <c r="C36" s="326"/>
      <c r="D36" s="326"/>
      <c r="E36" s="326"/>
      <c r="F36" s="326"/>
      <c r="G36" s="326"/>
      <c r="H36" s="326"/>
      <c r="I36" s="326"/>
      <c r="J36" s="326"/>
      <c r="K36" s="326"/>
      <c r="L36" s="326"/>
    </row>
    <row r="37" spans="1:12" x14ac:dyDescent="0.2">
      <c r="A37" s="326"/>
      <c r="B37" s="326"/>
      <c r="C37" s="326"/>
      <c r="D37" s="326"/>
      <c r="E37" s="326"/>
      <c r="F37" s="326"/>
      <c r="G37" s="326"/>
      <c r="H37" s="326"/>
      <c r="I37" s="326"/>
      <c r="J37" s="326"/>
      <c r="K37" s="326"/>
      <c r="L37" s="326"/>
    </row>
    <row r="38" spans="1:12" x14ac:dyDescent="0.2">
      <c r="A38" s="326"/>
      <c r="B38" s="326"/>
      <c r="C38" s="326"/>
      <c r="D38" s="326"/>
      <c r="E38" s="326"/>
      <c r="F38" s="326"/>
      <c r="G38" s="326"/>
      <c r="H38" s="326"/>
      <c r="I38" s="326"/>
      <c r="J38" s="326"/>
      <c r="K38" s="326"/>
      <c r="L38" s="326"/>
    </row>
    <row r="39" spans="1:12" x14ac:dyDescent="0.2">
      <c r="A39" s="326"/>
      <c r="B39" s="326"/>
      <c r="C39" s="326"/>
      <c r="D39" s="326"/>
      <c r="E39" s="326"/>
      <c r="F39" s="326"/>
      <c r="G39" s="326"/>
      <c r="H39" s="326"/>
      <c r="I39" s="326"/>
      <c r="J39" s="326"/>
      <c r="K39" s="326"/>
      <c r="L39" s="326"/>
    </row>
    <row r="40" spans="1:12" x14ac:dyDescent="0.2">
      <c r="A40" s="326"/>
      <c r="B40" s="326"/>
      <c r="C40" s="326"/>
      <c r="D40" s="326"/>
      <c r="E40" s="326"/>
      <c r="F40" s="326"/>
      <c r="G40" s="326"/>
      <c r="H40" s="326"/>
      <c r="I40" s="326"/>
      <c r="J40" s="326"/>
      <c r="K40" s="326"/>
      <c r="L40" s="326"/>
    </row>
    <row r="41" spans="1:12" x14ac:dyDescent="0.2">
      <c r="A41" s="326"/>
      <c r="B41" s="326"/>
      <c r="C41" s="326"/>
      <c r="D41" s="326"/>
      <c r="E41" s="326"/>
      <c r="F41" s="326"/>
      <c r="G41" s="326"/>
      <c r="H41" s="326"/>
      <c r="I41" s="326"/>
      <c r="J41" s="326"/>
      <c r="K41" s="326"/>
      <c r="L41" s="326"/>
    </row>
    <row r="42" spans="1:12" x14ac:dyDescent="0.2">
      <c r="A42" s="326"/>
      <c r="B42" s="326"/>
      <c r="C42" s="326"/>
      <c r="D42" s="326"/>
      <c r="E42" s="326"/>
      <c r="F42" s="326"/>
      <c r="G42" s="326"/>
      <c r="H42" s="326"/>
      <c r="I42" s="326"/>
      <c r="J42" s="326"/>
      <c r="K42" s="326"/>
      <c r="L42" s="326"/>
    </row>
    <row r="43" spans="1:12" x14ac:dyDescent="0.2">
      <c r="A43" s="326"/>
      <c r="B43" s="326"/>
      <c r="C43" s="326"/>
      <c r="D43" s="326"/>
      <c r="E43" s="326"/>
      <c r="F43" s="326"/>
      <c r="G43" s="326"/>
      <c r="H43" s="326"/>
      <c r="I43" s="326"/>
      <c r="J43" s="326"/>
      <c r="K43" s="326"/>
      <c r="L43" s="326"/>
    </row>
    <row r="44" spans="1:12" x14ac:dyDescent="0.2">
      <c r="A44" s="326"/>
      <c r="B44" s="326"/>
      <c r="C44" s="326"/>
      <c r="D44" s="326"/>
      <c r="E44" s="326"/>
      <c r="F44" s="326"/>
      <c r="G44" s="326"/>
      <c r="H44" s="326"/>
      <c r="I44" s="326"/>
      <c r="J44" s="326"/>
      <c r="K44" s="326"/>
      <c r="L44" s="326"/>
    </row>
    <row r="45" spans="1:12" x14ac:dyDescent="0.2">
      <c r="A45" s="326"/>
      <c r="B45" s="326"/>
      <c r="C45" s="326"/>
      <c r="D45" s="326"/>
      <c r="E45" s="326"/>
      <c r="F45" s="326"/>
      <c r="G45" s="326"/>
      <c r="H45" s="326"/>
      <c r="I45" s="326"/>
      <c r="J45" s="326"/>
      <c r="K45" s="326"/>
      <c r="L45" s="326"/>
    </row>
    <row r="46" spans="1:12" x14ac:dyDescent="0.2">
      <c r="A46" s="326"/>
      <c r="B46" s="326"/>
      <c r="C46" s="326"/>
      <c r="D46" s="326"/>
      <c r="E46" s="326"/>
      <c r="F46" s="326"/>
      <c r="G46" s="326"/>
      <c r="H46" s="326"/>
      <c r="I46" s="326"/>
      <c r="J46" s="326"/>
      <c r="K46" s="326"/>
      <c r="L46" s="326"/>
    </row>
    <row r="47" spans="1:12" x14ac:dyDescent="0.2">
      <c r="A47" s="326"/>
      <c r="B47" s="326"/>
      <c r="C47" s="326"/>
      <c r="D47" s="326"/>
      <c r="E47" s="326"/>
      <c r="F47" s="326"/>
      <c r="G47" s="326"/>
      <c r="H47" s="326"/>
      <c r="I47" s="326"/>
      <c r="J47" s="326"/>
      <c r="K47" s="326"/>
      <c r="L47" s="326"/>
    </row>
    <row r="48" spans="1:12" x14ac:dyDescent="0.2">
      <c r="A48" s="326"/>
      <c r="B48" s="326"/>
      <c r="C48" s="326"/>
      <c r="D48" s="326"/>
      <c r="E48" s="326"/>
      <c r="F48" s="326"/>
      <c r="G48" s="326"/>
      <c r="H48" s="326"/>
      <c r="I48" s="326"/>
      <c r="J48" s="326"/>
      <c r="K48" s="326"/>
      <c r="L48" s="326"/>
    </row>
    <row r="49" spans="1:12" x14ac:dyDescent="0.2">
      <c r="A49" s="326"/>
      <c r="B49" s="326"/>
      <c r="C49" s="326"/>
      <c r="D49" s="326"/>
      <c r="E49" s="326"/>
      <c r="F49" s="326"/>
      <c r="G49" s="326"/>
      <c r="H49" s="326"/>
      <c r="I49" s="326"/>
      <c r="J49" s="326"/>
      <c r="K49" s="326"/>
      <c r="L49" s="326"/>
    </row>
    <row r="50" spans="1:12" x14ac:dyDescent="0.2">
      <c r="A50" s="326"/>
      <c r="B50" s="326"/>
      <c r="C50" s="326"/>
      <c r="D50" s="326"/>
      <c r="E50" s="326"/>
      <c r="F50" s="326"/>
      <c r="G50" s="326"/>
      <c r="H50" s="326"/>
      <c r="I50" s="326"/>
      <c r="J50" s="326"/>
      <c r="K50" s="326"/>
      <c r="L50" s="326"/>
    </row>
    <row r="51" spans="1:12" x14ac:dyDescent="0.2">
      <c r="A51" s="326"/>
      <c r="B51" s="326"/>
      <c r="C51" s="326"/>
      <c r="D51" s="326"/>
      <c r="E51" s="326"/>
      <c r="F51" s="326"/>
      <c r="G51" s="326"/>
      <c r="H51" s="326"/>
      <c r="I51" s="326"/>
      <c r="J51" s="326"/>
      <c r="K51" s="326"/>
      <c r="L51" s="326"/>
    </row>
    <row r="52" spans="1:12" x14ac:dyDescent="0.2">
      <c r="A52" s="326"/>
      <c r="B52" s="326"/>
      <c r="C52" s="326"/>
      <c r="D52" s="326"/>
      <c r="E52" s="326"/>
      <c r="F52" s="326"/>
      <c r="G52" s="326"/>
      <c r="H52" s="326"/>
      <c r="I52" s="326"/>
      <c r="J52" s="326"/>
      <c r="K52" s="326"/>
      <c r="L52" s="326"/>
    </row>
    <row r="53" spans="1:12" x14ac:dyDescent="0.2">
      <c r="A53" s="326"/>
      <c r="B53" s="326"/>
      <c r="C53" s="326"/>
      <c r="D53" s="326"/>
      <c r="E53" s="326"/>
      <c r="F53" s="326"/>
      <c r="G53" s="326"/>
      <c r="H53" s="326"/>
      <c r="I53" s="326"/>
      <c r="J53" s="326"/>
      <c r="K53" s="326"/>
      <c r="L53" s="326"/>
    </row>
    <row r="54" spans="1:12" x14ac:dyDescent="0.2">
      <c r="A54" s="326"/>
      <c r="B54" s="326"/>
      <c r="C54" s="326"/>
      <c r="D54" s="326"/>
      <c r="E54" s="326"/>
      <c r="F54" s="326"/>
      <c r="G54" s="326"/>
      <c r="H54" s="326"/>
      <c r="I54" s="326"/>
      <c r="J54" s="326"/>
      <c r="K54" s="326"/>
      <c r="L54" s="326"/>
    </row>
    <row r="55" spans="1:12" x14ac:dyDescent="0.2">
      <c r="A55" s="326"/>
      <c r="B55" s="326"/>
      <c r="C55" s="326"/>
      <c r="D55" s="326"/>
      <c r="E55" s="326"/>
      <c r="F55" s="326"/>
      <c r="G55" s="326"/>
      <c r="H55" s="326"/>
      <c r="I55" s="326"/>
      <c r="J55" s="326"/>
      <c r="K55" s="326"/>
      <c r="L55" s="326"/>
    </row>
    <row r="56" spans="1:12" x14ac:dyDescent="0.2">
      <c r="A56" s="326"/>
      <c r="B56" s="326"/>
      <c r="C56" s="326"/>
      <c r="D56" s="326"/>
      <c r="E56" s="326"/>
      <c r="F56" s="326"/>
      <c r="G56" s="326"/>
      <c r="H56" s="326"/>
      <c r="I56" s="326"/>
      <c r="J56" s="326"/>
      <c r="K56" s="326"/>
      <c r="L56" s="326"/>
    </row>
    <row r="57" spans="1:12" x14ac:dyDescent="0.2">
      <c r="A57" s="326"/>
      <c r="B57" s="326"/>
      <c r="C57" s="326"/>
      <c r="D57" s="326"/>
      <c r="E57" s="326"/>
      <c r="F57" s="326"/>
      <c r="G57" s="326"/>
      <c r="H57" s="326"/>
      <c r="I57" s="326"/>
      <c r="J57" s="326"/>
      <c r="K57" s="326"/>
      <c r="L57" s="326"/>
    </row>
    <row r="58" spans="1:12" x14ac:dyDescent="0.2">
      <c r="A58" s="326"/>
      <c r="B58" s="326"/>
      <c r="C58" s="326"/>
      <c r="D58" s="326"/>
      <c r="E58" s="326"/>
      <c r="F58" s="326"/>
      <c r="G58" s="326"/>
      <c r="H58" s="326"/>
      <c r="I58" s="326"/>
      <c r="J58" s="326"/>
      <c r="K58" s="326"/>
      <c r="L58" s="326"/>
    </row>
  </sheetData>
  <sheetProtection selectLockedCells="1" selectUnlockedCells="1"/>
  <pageMargins left="0.7" right="0.7" top="0.75" bottom="0.75" header="0.3" footer="0.3"/>
  <pageSetup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S1737"/>
  <sheetViews>
    <sheetView zoomScaleNormal="100" workbookViewId="0"/>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375" customWidth="1"/>
    <col min="26" max="26" width="9.28515625" style="148" customWidth="1"/>
    <col min="27" max="27" width="9.28515625" style="148"/>
    <col min="28" max="28" width="28.5703125" style="148" customWidth="1"/>
    <col min="29" max="29" width="17.5703125" style="148" customWidth="1"/>
    <col min="30" max="16384" width="9.28515625" style="148"/>
  </cols>
  <sheetData>
    <row r="3" spans="2:28" s="129" customFormat="1" ht="16.5" thickBot="1" x14ac:dyDescent="0.3">
      <c r="B3" s="98" t="s">
        <v>0</v>
      </c>
      <c r="C3" s="99"/>
      <c r="D3" s="99"/>
      <c r="E3" s="99"/>
      <c r="F3" s="100" t="s">
        <v>385</v>
      </c>
      <c r="G3" s="101"/>
      <c r="H3" s="102"/>
      <c r="I3" s="102"/>
      <c r="J3" s="103"/>
      <c r="K3" s="102"/>
      <c r="L3" s="102"/>
      <c r="M3" s="104"/>
      <c r="N3" s="102"/>
      <c r="O3" s="102"/>
      <c r="P3" s="102"/>
      <c r="Q3" s="102"/>
      <c r="R3" s="102"/>
      <c r="S3" s="102"/>
      <c r="T3" s="102"/>
      <c r="U3" s="102"/>
      <c r="V3" s="102"/>
      <c r="W3" s="102"/>
      <c r="Y3" s="364"/>
      <c r="AB3" s="130"/>
    </row>
    <row r="4" spans="2:28" s="129" customFormat="1" ht="15.75" x14ac:dyDescent="0.25">
      <c r="B4" s="98" t="s">
        <v>2</v>
      </c>
      <c r="C4" s="99"/>
      <c r="D4" s="99"/>
      <c r="E4" s="105"/>
      <c r="F4" s="384" t="s">
        <v>394</v>
      </c>
      <c r="G4" s="106"/>
      <c r="H4" s="107" t="s">
        <v>3</v>
      </c>
      <c r="I4" s="108"/>
      <c r="J4" s="108"/>
      <c r="K4" s="109"/>
      <c r="L4" s="108"/>
      <c r="M4" s="108"/>
      <c r="N4" s="108"/>
      <c r="O4" s="108"/>
      <c r="P4" s="108"/>
      <c r="Q4" s="108"/>
      <c r="R4" s="108"/>
      <c r="S4" s="108"/>
      <c r="T4" s="108"/>
      <c r="U4" s="108"/>
      <c r="V4" s="108"/>
      <c r="W4" s="110"/>
      <c r="Y4" s="365"/>
    </row>
    <row r="5" spans="2:28" s="131" customFormat="1" ht="16.5" thickBot="1" x14ac:dyDescent="0.25">
      <c r="B5" s="98" t="s">
        <v>4</v>
      </c>
      <c r="C5" s="105"/>
      <c r="D5" s="105"/>
      <c r="E5" s="105"/>
      <c r="F5" s="377">
        <v>45046</v>
      </c>
      <c r="G5" s="112"/>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116"/>
      <c r="Y5" s="116"/>
    </row>
    <row r="6" spans="2:28"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8"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8"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8" s="72" customFormat="1" x14ac:dyDescent="0.2">
      <c r="B9" s="25"/>
      <c r="C9" s="23"/>
      <c r="D9" s="23"/>
      <c r="E9" s="24"/>
      <c r="F9" s="176" t="s">
        <v>359</v>
      </c>
      <c r="G9" s="188">
        <f>SUM('2.CAD NCCF'!G9,'3.USD NCCF'!G9,'4.EUR NCCF'!G9,'5.GBP NCCF'!G9,'6.Other(Incld) NCCF'!G9)</f>
        <v>0</v>
      </c>
      <c r="H9" s="51"/>
      <c r="I9" s="34"/>
      <c r="J9" s="34"/>
      <c r="K9" s="37"/>
      <c r="L9" s="34"/>
      <c r="M9" s="36"/>
      <c r="N9" s="34"/>
      <c r="O9" s="34"/>
      <c r="P9" s="34"/>
      <c r="Q9" s="34"/>
      <c r="R9" s="34"/>
      <c r="S9" s="34"/>
      <c r="T9" s="34"/>
      <c r="U9" s="34"/>
      <c r="V9" s="34"/>
      <c r="W9" s="33"/>
      <c r="Y9" s="367"/>
    </row>
    <row r="10" spans="2:28"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8" s="72" customFormat="1" outlineLevel="1" x14ac:dyDescent="0.2">
      <c r="B11" s="25"/>
      <c r="C11" s="24"/>
      <c r="D11" s="64"/>
      <c r="E11" s="65"/>
      <c r="F11" s="176" t="s">
        <v>10</v>
      </c>
      <c r="G11" s="177">
        <f>SUM('2.CAD NCCF'!G11,'3.USD NCCF'!G11,'4.EUR NCCF'!G11,'5.GBP NCCF'!G11,'6.Other(Incld) NCCF'!G11)</f>
        <v>0</v>
      </c>
      <c r="H11" s="214">
        <f>SUM('2.CAD NCCF'!H11,'3.USD NCCF'!H11,'4.EUR NCCF'!H11,'5.GBP NCCF'!H11,'6.Other(Incld) NCCF'!H11)</f>
        <v>0</v>
      </c>
      <c r="I11" s="184">
        <f>SUM('2.CAD NCCF'!I11,'3.USD NCCF'!I11,'4.EUR NCCF'!I11,'5.GBP NCCF'!I11,'6.Other(Incld) NCCF'!I11)</f>
        <v>0</v>
      </c>
      <c r="J11" s="184">
        <f>SUM('2.CAD NCCF'!J11,'3.USD NCCF'!J11,'4.EUR NCCF'!J11,'5.GBP NCCF'!J11,'6.Other(Incld) NCCF'!J11)</f>
        <v>0</v>
      </c>
      <c r="K11" s="215">
        <f>SUM('2.CAD NCCF'!K11,'3.USD NCCF'!K11,'4.EUR NCCF'!K11,'5.GBP NCCF'!K11,'6.Other(Incld) NCCF'!K11)</f>
        <v>0</v>
      </c>
      <c r="L11" s="189">
        <f>SUM('2.CAD NCCF'!L11,'3.USD NCCF'!L11,'4.EUR NCCF'!L11,'5.GBP NCCF'!L11,'6.Other(Incld) NCCF'!L11)</f>
        <v>0</v>
      </c>
      <c r="M11" s="184">
        <f>SUM('2.CAD NCCF'!M11,'3.USD NCCF'!M11,'4.EUR NCCF'!M11,'5.GBP NCCF'!M11,'6.Other(Incld) NCCF'!M11)</f>
        <v>0</v>
      </c>
      <c r="N11" s="184">
        <f>SUM('2.CAD NCCF'!N11,'3.USD NCCF'!N11,'4.EUR NCCF'!N11,'5.GBP NCCF'!N11,'6.Other(Incld) NCCF'!N11)</f>
        <v>0</v>
      </c>
      <c r="O11" s="184">
        <f>SUM('2.CAD NCCF'!O11,'3.USD NCCF'!O11,'4.EUR NCCF'!O11,'5.GBP NCCF'!O11,'6.Other(Incld) NCCF'!O11)</f>
        <v>0</v>
      </c>
      <c r="P11" s="184">
        <f>SUM('2.CAD NCCF'!P11,'3.USD NCCF'!P11,'4.EUR NCCF'!P11,'5.GBP NCCF'!P11,'6.Other(Incld) NCCF'!P11)</f>
        <v>0</v>
      </c>
      <c r="Q11" s="184">
        <f>SUM('2.CAD NCCF'!Q11,'3.USD NCCF'!Q11,'4.EUR NCCF'!Q11,'5.GBP NCCF'!Q11,'6.Other(Incld) NCCF'!Q11)</f>
        <v>0</v>
      </c>
      <c r="R11" s="184">
        <f>SUM('2.CAD NCCF'!R11,'3.USD NCCF'!R11,'4.EUR NCCF'!R11,'5.GBP NCCF'!R11,'6.Other(Incld) NCCF'!R11)</f>
        <v>0</v>
      </c>
      <c r="S11" s="184">
        <f>SUM('2.CAD NCCF'!S11,'3.USD NCCF'!S11,'4.EUR NCCF'!S11,'5.GBP NCCF'!S11,'6.Other(Incld) NCCF'!S11)</f>
        <v>0</v>
      </c>
      <c r="T11" s="184">
        <f>SUM('2.CAD NCCF'!T11,'3.USD NCCF'!T11,'4.EUR NCCF'!T11,'5.GBP NCCF'!T11,'6.Other(Incld) NCCF'!T11)</f>
        <v>0</v>
      </c>
      <c r="U11" s="184">
        <f>SUM('2.CAD NCCF'!U11,'3.USD NCCF'!U11,'4.EUR NCCF'!U11,'5.GBP NCCF'!U11,'6.Other(Incld) NCCF'!U11)</f>
        <v>0</v>
      </c>
      <c r="V11" s="213">
        <f>SUM('2.CAD NCCF'!V11,'3.USD NCCF'!V11,'4.EUR NCCF'!V11,'5.GBP NCCF'!V11,'6.Other(Incld) NCCF'!V11)</f>
        <v>0</v>
      </c>
      <c r="W11" s="46">
        <f>SUM('2.CAD NCCF'!W11,'3.USD NCCF'!W11,'4.EUR NCCF'!W11,'5.GBP NCCF'!W11,'6.Other(Incld) NCCF'!W11)</f>
        <v>0</v>
      </c>
      <c r="Y11" s="367"/>
    </row>
    <row r="12" spans="2:28" s="72" customFormat="1" outlineLevel="1" x14ac:dyDescent="0.2">
      <c r="B12" s="25"/>
      <c r="C12" s="64"/>
      <c r="D12" s="64"/>
      <c r="E12" s="64"/>
      <c r="F12" s="176" t="s">
        <v>11</v>
      </c>
      <c r="G12" s="188">
        <f>SUM('2.CAD NCCF'!G12,'3.USD NCCF'!G12,'4.EUR NCCF'!G12,'5.GBP NCCF'!G12,'6.Other(Incld) NCCF'!G12)</f>
        <v>0</v>
      </c>
      <c r="H12" s="43"/>
      <c r="I12" s="42"/>
      <c r="J12" s="42"/>
      <c r="K12" s="44"/>
      <c r="L12" s="42"/>
      <c r="M12" s="42"/>
      <c r="N12" s="42"/>
      <c r="O12" s="42"/>
      <c r="P12" s="42"/>
      <c r="Q12" s="42"/>
      <c r="R12" s="42"/>
      <c r="S12" s="42"/>
      <c r="T12" s="42"/>
      <c r="U12" s="42"/>
      <c r="V12" s="42"/>
      <c r="W12" s="49"/>
      <c r="Y12" s="367"/>
    </row>
    <row r="13" spans="2:28" s="72" customFormat="1" x14ac:dyDescent="0.2">
      <c r="B13" s="25"/>
      <c r="C13" s="64"/>
      <c r="D13" s="65" t="s">
        <v>374</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8" s="72" customFormat="1" outlineLevel="1" x14ac:dyDescent="0.2">
      <c r="B14" s="25"/>
      <c r="C14" s="64"/>
      <c r="D14" s="64"/>
      <c r="E14" s="64"/>
      <c r="F14" s="176" t="s">
        <v>357</v>
      </c>
      <c r="G14" s="188">
        <f>SUM('2.CAD NCCF'!G14,'3.USD NCCF'!G14,'4.EUR NCCF'!G14,'5.GBP NCCF'!G14,'6.Other(Incld) NCCF'!G14)</f>
        <v>0</v>
      </c>
      <c r="H14" s="43"/>
      <c r="I14" s="42"/>
      <c r="J14" s="42"/>
      <c r="K14" s="44"/>
      <c r="L14" s="42"/>
      <c r="M14" s="42"/>
      <c r="N14" s="42"/>
      <c r="O14" s="42"/>
      <c r="P14" s="42"/>
      <c r="Q14" s="42"/>
      <c r="R14" s="42"/>
      <c r="S14" s="42"/>
      <c r="T14" s="42"/>
      <c r="U14" s="42"/>
      <c r="V14" s="42"/>
      <c r="W14" s="49"/>
      <c r="Y14" s="367"/>
    </row>
    <row r="15" spans="2:28" s="72" customFormat="1" outlineLevel="1" x14ac:dyDescent="0.2">
      <c r="B15" s="25"/>
      <c r="C15" s="64"/>
      <c r="D15" s="64"/>
      <c r="E15" s="64"/>
      <c r="F15" s="187" t="s">
        <v>358</v>
      </c>
      <c r="G15" s="188">
        <f>SUM('2.CAD NCCF'!G15,'3.USD NCCF'!G15,'4.EUR NCCF'!G15,'5.GBP NCCF'!G15,'6.Other(Incld) NCCF'!G15)</f>
        <v>0</v>
      </c>
      <c r="H15" s="214">
        <f>SUM('2.CAD NCCF'!H15,'3.USD NCCF'!H15,'4.EUR NCCF'!H15,'5.GBP NCCF'!H15,'6.Other(Incld) NCCF'!H15)</f>
        <v>0</v>
      </c>
      <c r="I15" s="184">
        <f>SUM('2.CAD NCCF'!I15,'3.USD NCCF'!I15,'4.EUR NCCF'!I15,'5.GBP NCCF'!I15,'6.Other(Incld) NCCF'!I15)</f>
        <v>0</v>
      </c>
      <c r="J15" s="184">
        <f>SUM('2.CAD NCCF'!J15,'3.USD NCCF'!J15,'4.EUR NCCF'!J15,'5.GBP NCCF'!J15,'6.Other(Incld) NCCF'!J15)</f>
        <v>0</v>
      </c>
      <c r="K15" s="215">
        <f>SUM('2.CAD NCCF'!K15,'3.USD NCCF'!K15,'4.EUR NCCF'!K15,'5.GBP NCCF'!K15,'6.Other(Incld) NCCF'!K15)</f>
        <v>0</v>
      </c>
      <c r="L15" s="189">
        <f>SUM('2.CAD NCCF'!L15,'3.USD NCCF'!L15,'4.EUR NCCF'!L15,'5.GBP NCCF'!L15,'6.Other(Incld) NCCF'!L15)</f>
        <v>0</v>
      </c>
      <c r="M15" s="184">
        <f>SUM('2.CAD NCCF'!M15,'3.USD NCCF'!M15,'4.EUR NCCF'!M15,'5.GBP NCCF'!M15,'6.Other(Incld) NCCF'!M15)</f>
        <v>0</v>
      </c>
      <c r="N15" s="184">
        <f>SUM('2.CAD NCCF'!N15,'3.USD NCCF'!N15,'4.EUR NCCF'!N15,'5.GBP NCCF'!N15,'6.Other(Incld) NCCF'!N15)</f>
        <v>0</v>
      </c>
      <c r="O15" s="184">
        <f>SUM('2.CAD NCCF'!O15,'3.USD NCCF'!O15,'4.EUR NCCF'!O15,'5.GBP NCCF'!O15,'6.Other(Incld) NCCF'!O15)</f>
        <v>0</v>
      </c>
      <c r="P15" s="184">
        <f>SUM('2.CAD NCCF'!P15,'3.USD NCCF'!P15,'4.EUR NCCF'!P15,'5.GBP NCCF'!P15,'6.Other(Incld) NCCF'!P15)</f>
        <v>0</v>
      </c>
      <c r="Q15" s="184">
        <f>SUM('2.CAD NCCF'!Q15,'3.USD NCCF'!Q15,'4.EUR NCCF'!Q15,'5.GBP NCCF'!Q15,'6.Other(Incld) NCCF'!Q15)</f>
        <v>0</v>
      </c>
      <c r="R15" s="184">
        <f>SUM('2.CAD NCCF'!R15,'3.USD NCCF'!R15,'4.EUR NCCF'!R15,'5.GBP NCCF'!R15,'6.Other(Incld) NCCF'!R15)</f>
        <v>0</v>
      </c>
      <c r="S15" s="184">
        <f>SUM('2.CAD NCCF'!S15,'3.USD NCCF'!S15,'4.EUR NCCF'!S15,'5.GBP NCCF'!S15,'6.Other(Incld) NCCF'!S15)</f>
        <v>0</v>
      </c>
      <c r="T15" s="184">
        <f>SUM('2.CAD NCCF'!T15,'3.USD NCCF'!T15,'4.EUR NCCF'!T15,'5.GBP NCCF'!T15,'6.Other(Incld) NCCF'!T15)</f>
        <v>0</v>
      </c>
      <c r="U15" s="184">
        <f>SUM('2.CAD NCCF'!U15,'3.USD NCCF'!U15,'4.EUR NCCF'!U15,'5.GBP NCCF'!U15,'6.Other(Incld) NCCF'!U15)</f>
        <v>0</v>
      </c>
      <c r="V15" s="213">
        <f>SUM('2.CAD NCCF'!V15,'3.USD NCCF'!V15,'4.EUR NCCF'!V15,'5.GBP NCCF'!V15,'6.Other(Incld) NCCF'!V15)</f>
        <v>0</v>
      </c>
      <c r="W15" s="46">
        <f>SUM('2.CAD NCCF'!W15,'3.USD NCCF'!W15,'4.EUR NCCF'!W15,'5.GBP NCCF'!W15,'6.Other(Incld) NCCF'!W15)</f>
        <v>0</v>
      </c>
      <c r="Y15" s="367"/>
    </row>
    <row r="16" spans="2:28"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176" t="s">
        <v>154</v>
      </c>
      <c r="G19" s="190">
        <f>SUM('2.CAD NCCF'!G19,'3.USD NCCF'!G19,'4.EUR NCCF'!G19,'5.GBP NCCF'!G19,'6.Other(Incld) NCCF'!G19)</f>
        <v>0</v>
      </c>
      <c r="H19" s="242">
        <f>SUM('2.CAD NCCF'!H19,'3.USD NCCF'!H19,'4.EUR NCCF'!H19,'5.GBP NCCF'!H19,'6.Other(Incld) NCCF'!H19)</f>
        <v>0</v>
      </c>
      <c r="I19" s="179">
        <f>SUM('2.CAD NCCF'!I19,'3.USD NCCF'!I19,'4.EUR NCCF'!I19,'5.GBP NCCF'!I19,'6.Other(Incld) NCCF'!I19)</f>
        <v>0</v>
      </c>
      <c r="J19" s="179">
        <f>SUM('2.CAD NCCF'!J19,'3.USD NCCF'!J19,'4.EUR NCCF'!J19,'5.GBP NCCF'!J19,'6.Other(Incld) NCCF'!J19)</f>
        <v>0</v>
      </c>
      <c r="K19" s="197">
        <f>SUM('2.CAD NCCF'!K19,'3.USD NCCF'!K19,'4.EUR NCCF'!K19,'5.GBP NCCF'!K19,'6.Other(Incld) NCCF'!K19)</f>
        <v>0</v>
      </c>
      <c r="L19" s="178">
        <f>SUM('2.CAD NCCF'!L19,'3.USD NCCF'!L19,'4.EUR NCCF'!L19,'5.GBP NCCF'!L19,'6.Other(Incld) NCCF'!L19)</f>
        <v>0</v>
      </c>
      <c r="M19" s="182">
        <f>SUM('2.CAD NCCF'!M19,'3.USD NCCF'!M19,'4.EUR NCCF'!M19,'5.GBP NCCF'!M19,'6.Other(Incld) NCCF'!M19)</f>
        <v>0</v>
      </c>
      <c r="N19" s="182">
        <f>SUM('2.CAD NCCF'!N19,'3.USD NCCF'!N19,'4.EUR NCCF'!N19,'5.GBP NCCF'!N19,'6.Other(Incld) NCCF'!N19)</f>
        <v>0</v>
      </c>
      <c r="O19" s="182">
        <f>SUM('2.CAD NCCF'!O19,'3.USD NCCF'!O19,'4.EUR NCCF'!O19,'5.GBP NCCF'!O19,'6.Other(Incld) NCCF'!O19)</f>
        <v>0</v>
      </c>
      <c r="P19" s="192">
        <f>SUM('2.CAD NCCF'!P19,'3.USD NCCF'!P19,'4.EUR NCCF'!P19,'5.GBP NCCF'!P19,'6.Other(Incld) NCCF'!P19)</f>
        <v>0</v>
      </c>
      <c r="Q19" s="182">
        <f>SUM('2.CAD NCCF'!Q19,'3.USD NCCF'!Q19,'4.EUR NCCF'!Q19,'5.GBP NCCF'!Q19,'6.Other(Incld) NCCF'!Q19)</f>
        <v>0</v>
      </c>
      <c r="R19" s="182">
        <f>SUM('2.CAD NCCF'!R19,'3.USD NCCF'!R19,'4.EUR NCCF'!R19,'5.GBP NCCF'!R19,'6.Other(Incld) NCCF'!R19)</f>
        <v>0</v>
      </c>
      <c r="S19" s="182">
        <f>SUM('2.CAD NCCF'!S19,'3.USD NCCF'!S19,'4.EUR NCCF'!S19,'5.GBP NCCF'!S19,'6.Other(Incld) NCCF'!S19)</f>
        <v>0</v>
      </c>
      <c r="T19" s="182">
        <f>SUM('2.CAD NCCF'!T19,'3.USD NCCF'!T19,'4.EUR NCCF'!T19,'5.GBP NCCF'!T19,'6.Other(Incld) NCCF'!T19)</f>
        <v>0</v>
      </c>
      <c r="U19" s="178">
        <f>SUM('2.CAD NCCF'!U19,'3.USD NCCF'!U19,'4.EUR NCCF'!U19,'5.GBP NCCF'!U19,'6.Other(Incld) NCCF'!U19)</f>
        <v>0</v>
      </c>
      <c r="V19" s="192">
        <f>SUM('2.CAD NCCF'!V19,'3.USD NCCF'!V19,'4.EUR NCCF'!V19,'5.GBP NCCF'!V19,'6.Other(Incld) NCCF'!V19)</f>
        <v>0</v>
      </c>
      <c r="W19" s="125">
        <f>SUM('2.CAD NCCF'!W19,'3.USD NCCF'!W19,'4.EUR NCCF'!W19,'5.GBP NCCF'!W19,'6.Other(Incld) NCCF'!W19)</f>
        <v>0</v>
      </c>
      <c r="Y19" s="367"/>
    </row>
    <row r="20" spans="2:25" s="72" customFormat="1" outlineLevel="1" x14ac:dyDescent="0.2">
      <c r="B20" s="25"/>
      <c r="C20" s="23"/>
      <c r="D20" s="23"/>
      <c r="E20" s="24"/>
      <c r="F20" s="176" t="s">
        <v>155</v>
      </c>
      <c r="G20" s="190">
        <f>SUM('2.CAD NCCF'!G20,'3.USD NCCF'!G20,'4.EUR NCCF'!G20,'5.GBP NCCF'!G20,'6.Other(Incld) NCCF'!G20)</f>
        <v>0</v>
      </c>
      <c r="H20" s="242">
        <f>SUM('2.CAD NCCF'!H20,'3.USD NCCF'!H20,'4.EUR NCCF'!H20,'5.GBP NCCF'!H20,'6.Other(Incld) NCCF'!H20)</f>
        <v>0</v>
      </c>
      <c r="I20" s="179">
        <f>SUM('2.CAD NCCF'!I20,'3.USD NCCF'!I20,'4.EUR NCCF'!I20,'5.GBP NCCF'!I20,'6.Other(Incld) NCCF'!I20)</f>
        <v>0</v>
      </c>
      <c r="J20" s="179">
        <f>SUM('2.CAD NCCF'!J20,'3.USD NCCF'!J20,'4.EUR NCCF'!J20,'5.GBP NCCF'!J20,'6.Other(Incld) NCCF'!J20)</f>
        <v>0</v>
      </c>
      <c r="K20" s="197">
        <f>SUM('2.CAD NCCF'!K20,'3.USD NCCF'!K20,'4.EUR NCCF'!K20,'5.GBP NCCF'!K20,'6.Other(Incld) NCCF'!K20)</f>
        <v>0</v>
      </c>
      <c r="L20" s="178">
        <f>SUM('2.CAD NCCF'!L20,'3.USD NCCF'!L20,'4.EUR NCCF'!L20,'5.GBP NCCF'!L20,'6.Other(Incld) NCCF'!L20)</f>
        <v>0</v>
      </c>
      <c r="M20" s="182">
        <f>SUM('2.CAD NCCF'!M20,'3.USD NCCF'!M20,'4.EUR NCCF'!M20,'5.GBP NCCF'!M20,'6.Other(Incld) NCCF'!M20)</f>
        <v>0</v>
      </c>
      <c r="N20" s="182">
        <f>SUM('2.CAD NCCF'!N20,'3.USD NCCF'!N20,'4.EUR NCCF'!N20,'5.GBP NCCF'!N20,'6.Other(Incld) NCCF'!N20)</f>
        <v>0</v>
      </c>
      <c r="O20" s="182">
        <f>SUM('2.CAD NCCF'!O20,'3.USD NCCF'!O20,'4.EUR NCCF'!O20,'5.GBP NCCF'!O20,'6.Other(Incld) NCCF'!O20)</f>
        <v>0</v>
      </c>
      <c r="P20" s="192">
        <f>SUM('2.CAD NCCF'!P20,'3.USD NCCF'!P20,'4.EUR NCCF'!P20,'5.GBP NCCF'!P20,'6.Other(Incld) NCCF'!P20)</f>
        <v>0</v>
      </c>
      <c r="Q20" s="182">
        <f>SUM('2.CAD NCCF'!Q20,'3.USD NCCF'!Q20,'4.EUR NCCF'!Q20,'5.GBP NCCF'!Q20,'6.Other(Incld) NCCF'!Q20)</f>
        <v>0</v>
      </c>
      <c r="R20" s="182">
        <f>SUM('2.CAD NCCF'!R20,'3.USD NCCF'!R20,'4.EUR NCCF'!R20,'5.GBP NCCF'!R20,'6.Other(Incld) NCCF'!R20)</f>
        <v>0</v>
      </c>
      <c r="S20" s="182">
        <f>SUM('2.CAD NCCF'!S20,'3.USD NCCF'!S20,'4.EUR NCCF'!S20,'5.GBP NCCF'!S20,'6.Other(Incld) NCCF'!S20)</f>
        <v>0</v>
      </c>
      <c r="T20" s="182">
        <f>SUM('2.CAD NCCF'!T20,'3.USD NCCF'!T20,'4.EUR NCCF'!T20,'5.GBP NCCF'!T20,'6.Other(Incld) NCCF'!T20)</f>
        <v>0</v>
      </c>
      <c r="U20" s="178">
        <f>SUM('2.CAD NCCF'!U20,'3.USD NCCF'!U20,'4.EUR NCCF'!U20,'5.GBP NCCF'!U20,'6.Other(Incld) NCCF'!U20)</f>
        <v>0</v>
      </c>
      <c r="V20" s="192">
        <f>SUM('2.CAD NCCF'!V20,'3.USD NCCF'!V20,'4.EUR NCCF'!V20,'5.GBP NCCF'!V20,'6.Other(Incld) NCCF'!V20)</f>
        <v>0</v>
      </c>
      <c r="W20" s="125">
        <f>SUM('2.CAD NCCF'!W20,'3.USD NCCF'!W20,'4.EUR NCCF'!W20,'5.GBP NCCF'!W20,'6.Other(Incld) NCCF'!W20)</f>
        <v>0</v>
      </c>
      <c r="Y20" s="367"/>
    </row>
    <row r="21" spans="2:25" s="72" customFormat="1" outlineLevel="1" x14ac:dyDescent="0.2">
      <c r="B21" s="25"/>
      <c r="C21" s="23"/>
      <c r="D21" s="23"/>
      <c r="E21" s="24"/>
      <c r="F21" s="176" t="s">
        <v>156</v>
      </c>
      <c r="G21" s="190">
        <f>SUM('2.CAD NCCF'!G21,'3.USD NCCF'!G21,'4.EUR NCCF'!G21,'5.GBP NCCF'!G21,'6.Other(Incld) NCCF'!G21)</f>
        <v>0</v>
      </c>
      <c r="H21" s="242">
        <f>SUM('2.CAD NCCF'!H21,'3.USD NCCF'!H21,'4.EUR NCCF'!H21,'5.GBP NCCF'!H21,'6.Other(Incld) NCCF'!H21)</f>
        <v>0</v>
      </c>
      <c r="I21" s="179">
        <f>SUM('2.CAD NCCF'!I21,'3.USD NCCF'!I21,'4.EUR NCCF'!I21,'5.GBP NCCF'!I21,'6.Other(Incld) NCCF'!I21)</f>
        <v>0</v>
      </c>
      <c r="J21" s="179">
        <f>SUM('2.CAD NCCF'!J21,'3.USD NCCF'!J21,'4.EUR NCCF'!J21,'5.GBP NCCF'!J21,'6.Other(Incld) NCCF'!J21)</f>
        <v>0</v>
      </c>
      <c r="K21" s="197">
        <f>SUM('2.CAD NCCF'!K21,'3.USD NCCF'!K21,'4.EUR NCCF'!K21,'5.GBP NCCF'!K21,'6.Other(Incld) NCCF'!K21)</f>
        <v>0</v>
      </c>
      <c r="L21" s="178">
        <f>SUM('2.CAD NCCF'!L21,'3.USD NCCF'!L21,'4.EUR NCCF'!L21,'5.GBP NCCF'!L21,'6.Other(Incld) NCCF'!L21)</f>
        <v>0</v>
      </c>
      <c r="M21" s="182">
        <f>SUM('2.CAD NCCF'!M21,'3.USD NCCF'!M21,'4.EUR NCCF'!M21,'5.GBP NCCF'!M21,'6.Other(Incld) NCCF'!M21)</f>
        <v>0</v>
      </c>
      <c r="N21" s="182">
        <f>SUM('2.CAD NCCF'!N21,'3.USD NCCF'!N21,'4.EUR NCCF'!N21,'5.GBP NCCF'!N21,'6.Other(Incld) NCCF'!N21)</f>
        <v>0</v>
      </c>
      <c r="O21" s="182">
        <f>SUM('2.CAD NCCF'!O21,'3.USD NCCF'!O21,'4.EUR NCCF'!O21,'5.GBP NCCF'!O21,'6.Other(Incld) NCCF'!O21)</f>
        <v>0</v>
      </c>
      <c r="P21" s="192">
        <f>SUM('2.CAD NCCF'!P21,'3.USD NCCF'!P21,'4.EUR NCCF'!P21,'5.GBP NCCF'!P21,'6.Other(Incld) NCCF'!P21)</f>
        <v>0</v>
      </c>
      <c r="Q21" s="182">
        <f>SUM('2.CAD NCCF'!Q21,'3.USD NCCF'!Q21,'4.EUR NCCF'!Q21,'5.GBP NCCF'!Q21,'6.Other(Incld) NCCF'!Q21)</f>
        <v>0</v>
      </c>
      <c r="R21" s="182">
        <f>SUM('2.CAD NCCF'!R21,'3.USD NCCF'!R21,'4.EUR NCCF'!R21,'5.GBP NCCF'!R21,'6.Other(Incld) NCCF'!R21)</f>
        <v>0</v>
      </c>
      <c r="S21" s="182">
        <f>SUM('2.CAD NCCF'!S21,'3.USD NCCF'!S21,'4.EUR NCCF'!S21,'5.GBP NCCF'!S21,'6.Other(Incld) NCCF'!S21)</f>
        <v>0</v>
      </c>
      <c r="T21" s="182">
        <f>SUM('2.CAD NCCF'!T21,'3.USD NCCF'!T21,'4.EUR NCCF'!T21,'5.GBP NCCF'!T21,'6.Other(Incld) NCCF'!T21)</f>
        <v>0</v>
      </c>
      <c r="U21" s="178">
        <f>SUM('2.CAD NCCF'!U21,'3.USD NCCF'!U21,'4.EUR NCCF'!U21,'5.GBP NCCF'!U21,'6.Other(Incld) NCCF'!U21)</f>
        <v>0</v>
      </c>
      <c r="V21" s="192">
        <f>SUM('2.CAD NCCF'!V21,'3.USD NCCF'!V21,'4.EUR NCCF'!V21,'5.GBP NCCF'!V21,'6.Other(Incld) NCCF'!V21)</f>
        <v>0</v>
      </c>
      <c r="W21" s="125">
        <f>SUM('2.CAD NCCF'!W21,'3.USD NCCF'!W21,'4.EUR NCCF'!W21,'5.GBP NCCF'!W21,'6.Other(Incld) NCCF'!W21)</f>
        <v>0</v>
      </c>
      <c r="Y21" s="367"/>
    </row>
    <row r="22" spans="2:25" s="72" customFormat="1" outlineLevel="1" x14ac:dyDescent="0.2">
      <c r="B22" s="25"/>
      <c r="C22" s="23"/>
      <c r="D22" s="23"/>
      <c r="E22" s="24"/>
      <c r="F22" s="176" t="s">
        <v>197</v>
      </c>
      <c r="G22" s="190">
        <f>SUM('2.CAD NCCF'!G22,'3.USD NCCF'!G22,'4.EUR NCCF'!G22,'5.GBP NCCF'!G22,'6.Other(Incld) NCCF'!G22)</f>
        <v>0</v>
      </c>
      <c r="H22" s="242">
        <f>SUM('2.CAD NCCF'!H22,'3.USD NCCF'!H22,'4.EUR NCCF'!H22,'5.GBP NCCF'!H22,'6.Other(Incld) NCCF'!H22)</f>
        <v>0</v>
      </c>
      <c r="I22" s="179">
        <f>SUM('2.CAD NCCF'!I22,'3.USD NCCF'!I22,'4.EUR NCCF'!I22,'5.GBP NCCF'!I22,'6.Other(Incld) NCCF'!I22)</f>
        <v>0</v>
      </c>
      <c r="J22" s="179">
        <f>SUM('2.CAD NCCF'!J22,'3.USD NCCF'!J22,'4.EUR NCCF'!J22,'5.GBP NCCF'!J22,'6.Other(Incld) NCCF'!J22)</f>
        <v>0</v>
      </c>
      <c r="K22" s="197">
        <f>SUM('2.CAD NCCF'!K22,'3.USD NCCF'!K22,'4.EUR NCCF'!K22,'5.GBP NCCF'!K22,'6.Other(Incld) NCCF'!K22)</f>
        <v>0</v>
      </c>
      <c r="L22" s="178">
        <f>SUM('2.CAD NCCF'!L22,'3.USD NCCF'!L22,'4.EUR NCCF'!L22,'5.GBP NCCF'!L22,'6.Other(Incld) NCCF'!L22)</f>
        <v>0</v>
      </c>
      <c r="M22" s="182">
        <f>SUM('2.CAD NCCF'!M22,'3.USD NCCF'!M22,'4.EUR NCCF'!M22,'5.GBP NCCF'!M22,'6.Other(Incld) NCCF'!M22)</f>
        <v>0</v>
      </c>
      <c r="N22" s="182">
        <f>SUM('2.CAD NCCF'!N22,'3.USD NCCF'!N22,'4.EUR NCCF'!N22,'5.GBP NCCF'!N22,'6.Other(Incld) NCCF'!N22)</f>
        <v>0</v>
      </c>
      <c r="O22" s="182">
        <f>SUM('2.CAD NCCF'!O22,'3.USD NCCF'!O22,'4.EUR NCCF'!O22,'5.GBP NCCF'!O22,'6.Other(Incld) NCCF'!O22)</f>
        <v>0</v>
      </c>
      <c r="P22" s="192">
        <f>SUM('2.CAD NCCF'!P22,'3.USD NCCF'!P22,'4.EUR NCCF'!P22,'5.GBP NCCF'!P22,'6.Other(Incld) NCCF'!P22)</f>
        <v>0</v>
      </c>
      <c r="Q22" s="182">
        <f>SUM('2.CAD NCCF'!Q22,'3.USD NCCF'!Q22,'4.EUR NCCF'!Q22,'5.GBP NCCF'!Q22,'6.Other(Incld) NCCF'!Q22)</f>
        <v>0</v>
      </c>
      <c r="R22" s="182">
        <f>SUM('2.CAD NCCF'!R22,'3.USD NCCF'!R22,'4.EUR NCCF'!R22,'5.GBP NCCF'!R22,'6.Other(Incld) NCCF'!R22)</f>
        <v>0</v>
      </c>
      <c r="S22" s="182">
        <f>SUM('2.CAD NCCF'!S22,'3.USD NCCF'!S22,'4.EUR NCCF'!S22,'5.GBP NCCF'!S22,'6.Other(Incld) NCCF'!S22)</f>
        <v>0</v>
      </c>
      <c r="T22" s="182">
        <f>SUM('2.CAD NCCF'!T22,'3.USD NCCF'!T22,'4.EUR NCCF'!T22,'5.GBP NCCF'!T22,'6.Other(Incld) NCCF'!T22)</f>
        <v>0</v>
      </c>
      <c r="U22" s="178">
        <f>SUM('2.CAD NCCF'!U22,'3.USD NCCF'!U22,'4.EUR NCCF'!U22,'5.GBP NCCF'!U22,'6.Other(Incld) NCCF'!U22)</f>
        <v>0</v>
      </c>
      <c r="V22" s="192">
        <f>SUM('2.CAD NCCF'!V22,'3.USD NCCF'!V22,'4.EUR NCCF'!V22,'5.GBP NCCF'!V22,'6.Other(Incld) NCCF'!V22)</f>
        <v>0</v>
      </c>
      <c r="W22" s="125">
        <f>SUM('2.CAD NCCF'!W22,'3.USD NCCF'!W22,'4.EUR NCCF'!W22,'5.GBP NCCF'!W22,'6.Other(Incld) NCCF'!W22)</f>
        <v>0</v>
      </c>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176" t="s">
        <v>158</v>
      </c>
      <c r="G24" s="190">
        <f>SUM('2.CAD NCCF'!G24,'3.USD NCCF'!G24,'4.EUR NCCF'!G24,'5.GBP NCCF'!G24,'6.Other(Incld) NCCF'!G24)</f>
        <v>0</v>
      </c>
      <c r="H24" s="242">
        <f>SUM('2.CAD NCCF'!H24,'3.USD NCCF'!H24,'4.EUR NCCF'!H24,'5.GBP NCCF'!H24,'6.Other(Incld) NCCF'!H24)</f>
        <v>0</v>
      </c>
      <c r="I24" s="179">
        <f>SUM('2.CAD NCCF'!I24,'3.USD NCCF'!I24,'4.EUR NCCF'!I24,'5.GBP NCCF'!I24,'6.Other(Incld) NCCF'!I24)</f>
        <v>0</v>
      </c>
      <c r="J24" s="179">
        <f>SUM('2.CAD NCCF'!J24,'3.USD NCCF'!J24,'4.EUR NCCF'!J24,'5.GBP NCCF'!J24,'6.Other(Incld) NCCF'!J24)</f>
        <v>0</v>
      </c>
      <c r="K24" s="197">
        <f>SUM('2.CAD NCCF'!K24,'3.USD NCCF'!K24,'4.EUR NCCF'!K24,'5.GBP NCCF'!K24,'6.Other(Incld) NCCF'!K24)</f>
        <v>0</v>
      </c>
      <c r="L24" s="178">
        <f>SUM('2.CAD NCCF'!L24,'3.USD NCCF'!L24,'4.EUR NCCF'!L24,'5.GBP NCCF'!L24,'6.Other(Incld) NCCF'!L24)</f>
        <v>0</v>
      </c>
      <c r="M24" s="182">
        <f>SUM('2.CAD NCCF'!M24,'3.USD NCCF'!M24,'4.EUR NCCF'!M24,'5.GBP NCCF'!M24,'6.Other(Incld) NCCF'!M24)</f>
        <v>0</v>
      </c>
      <c r="N24" s="182">
        <f>SUM('2.CAD NCCF'!N24,'3.USD NCCF'!N24,'4.EUR NCCF'!N24,'5.GBP NCCF'!N24,'6.Other(Incld) NCCF'!N24)</f>
        <v>0</v>
      </c>
      <c r="O24" s="182">
        <f>SUM('2.CAD NCCF'!O24,'3.USD NCCF'!O24,'4.EUR NCCF'!O24,'5.GBP NCCF'!O24,'6.Other(Incld) NCCF'!O24)</f>
        <v>0</v>
      </c>
      <c r="P24" s="182">
        <f>SUM('2.CAD NCCF'!P24,'3.USD NCCF'!P24,'4.EUR NCCF'!P24,'5.GBP NCCF'!P24,'6.Other(Incld) NCCF'!P24)</f>
        <v>0</v>
      </c>
      <c r="Q24" s="182">
        <f>SUM('2.CAD NCCF'!Q24,'3.USD NCCF'!Q24,'4.EUR NCCF'!Q24,'5.GBP NCCF'!Q24,'6.Other(Incld) NCCF'!Q24)</f>
        <v>0</v>
      </c>
      <c r="R24" s="182">
        <f>SUM('2.CAD NCCF'!R24,'3.USD NCCF'!R24,'4.EUR NCCF'!R24,'5.GBP NCCF'!R24,'6.Other(Incld) NCCF'!R24)</f>
        <v>0</v>
      </c>
      <c r="S24" s="182">
        <f>SUM('2.CAD NCCF'!S24,'3.USD NCCF'!S24,'4.EUR NCCF'!S24,'5.GBP NCCF'!S24,'6.Other(Incld) NCCF'!S24)</f>
        <v>0</v>
      </c>
      <c r="T24" s="182">
        <f>SUM('2.CAD NCCF'!T24,'3.USD NCCF'!T24,'4.EUR NCCF'!T24,'5.GBP NCCF'!T24,'6.Other(Incld) NCCF'!T24)</f>
        <v>0</v>
      </c>
      <c r="U24" s="178">
        <f>SUM('2.CAD NCCF'!U24,'3.USD NCCF'!U24,'4.EUR NCCF'!U24,'5.GBP NCCF'!U24,'6.Other(Incld) NCCF'!U24)</f>
        <v>0</v>
      </c>
      <c r="V24" s="192">
        <f>SUM('2.CAD NCCF'!V24,'3.USD NCCF'!V24,'4.EUR NCCF'!V24,'5.GBP NCCF'!V24,'6.Other(Incld) NCCF'!V24)</f>
        <v>0</v>
      </c>
      <c r="W24" s="125">
        <f>SUM('2.CAD NCCF'!W24,'3.USD NCCF'!W24,'4.EUR NCCF'!W24,'5.GBP NCCF'!W24,'6.Other(Incld) NCCF'!W24)</f>
        <v>0</v>
      </c>
      <c r="Y24" s="367"/>
    </row>
    <row r="25" spans="2:25" s="72" customFormat="1" outlineLevel="1" x14ac:dyDescent="0.2">
      <c r="B25" s="25"/>
      <c r="C25" s="23"/>
      <c r="D25" s="23"/>
      <c r="E25" s="24"/>
      <c r="F25" s="176" t="s">
        <v>159</v>
      </c>
      <c r="G25" s="190">
        <f>SUM('2.CAD NCCF'!G25,'3.USD NCCF'!G25,'4.EUR NCCF'!G25,'5.GBP NCCF'!G25,'6.Other(Incld) NCCF'!G25)</f>
        <v>0</v>
      </c>
      <c r="H25" s="242">
        <f>SUM('2.CAD NCCF'!H25,'3.USD NCCF'!H25,'4.EUR NCCF'!H25,'5.GBP NCCF'!H25,'6.Other(Incld) NCCF'!H25)</f>
        <v>0</v>
      </c>
      <c r="I25" s="179">
        <f>SUM('2.CAD NCCF'!I25,'3.USD NCCF'!I25,'4.EUR NCCF'!I25,'5.GBP NCCF'!I25,'6.Other(Incld) NCCF'!I25)</f>
        <v>0</v>
      </c>
      <c r="J25" s="179">
        <f>SUM('2.CAD NCCF'!J25,'3.USD NCCF'!J25,'4.EUR NCCF'!J25,'5.GBP NCCF'!J25,'6.Other(Incld) NCCF'!J25)</f>
        <v>0</v>
      </c>
      <c r="K25" s="197">
        <f>SUM('2.CAD NCCF'!K25,'3.USD NCCF'!K25,'4.EUR NCCF'!K25,'5.GBP NCCF'!K25,'6.Other(Incld) NCCF'!K25)</f>
        <v>0</v>
      </c>
      <c r="L25" s="178">
        <f>SUM('2.CAD NCCF'!L25,'3.USD NCCF'!L25,'4.EUR NCCF'!L25,'5.GBP NCCF'!L25,'6.Other(Incld) NCCF'!L25)</f>
        <v>0</v>
      </c>
      <c r="M25" s="182">
        <f>SUM('2.CAD NCCF'!M25,'3.USD NCCF'!M25,'4.EUR NCCF'!M25,'5.GBP NCCF'!M25,'6.Other(Incld) NCCF'!M25)</f>
        <v>0</v>
      </c>
      <c r="N25" s="182">
        <f>SUM('2.CAD NCCF'!N25,'3.USD NCCF'!N25,'4.EUR NCCF'!N25,'5.GBP NCCF'!N25,'6.Other(Incld) NCCF'!N25)</f>
        <v>0</v>
      </c>
      <c r="O25" s="182">
        <f>SUM('2.CAD NCCF'!O25,'3.USD NCCF'!O25,'4.EUR NCCF'!O25,'5.GBP NCCF'!O25,'6.Other(Incld) NCCF'!O25)</f>
        <v>0</v>
      </c>
      <c r="P25" s="182">
        <f>SUM('2.CAD NCCF'!P25,'3.USD NCCF'!P25,'4.EUR NCCF'!P25,'5.GBP NCCF'!P25,'6.Other(Incld) NCCF'!P25)</f>
        <v>0</v>
      </c>
      <c r="Q25" s="182">
        <f>SUM('2.CAD NCCF'!Q25,'3.USD NCCF'!Q25,'4.EUR NCCF'!Q25,'5.GBP NCCF'!Q25,'6.Other(Incld) NCCF'!Q25)</f>
        <v>0</v>
      </c>
      <c r="R25" s="182">
        <f>SUM('2.CAD NCCF'!R25,'3.USD NCCF'!R25,'4.EUR NCCF'!R25,'5.GBP NCCF'!R25,'6.Other(Incld) NCCF'!R25)</f>
        <v>0</v>
      </c>
      <c r="S25" s="182">
        <f>SUM('2.CAD NCCF'!S25,'3.USD NCCF'!S25,'4.EUR NCCF'!S25,'5.GBP NCCF'!S25,'6.Other(Incld) NCCF'!S25)</f>
        <v>0</v>
      </c>
      <c r="T25" s="182">
        <f>SUM('2.CAD NCCF'!T25,'3.USD NCCF'!T25,'4.EUR NCCF'!T25,'5.GBP NCCF'!T25,'6.Other(Incld) NCCF'!T25)</f>
        <v>0</v>
      </c>
      <c r="U25" s="178">
        <f>SUM('2.CAD NCCF'!U25,'3.USD NCCF'!U25,'4.EUR NCCF'!U25,'5.GBP NCCF'!U25,'6.Other(Incld) NCCF'!U25)</f>
        <v>0</v>
      </c>
      <c r="V25" s="192">
        <f>SUM('2.CAD NCCF'!V25,'3.USD NCCF'!V25,'4.EUR NCCF'!V25,'5.GBP NCCF'!V25,'6.Other(Incld) NCCF'!V25)</f>
        <v>0</v>
      </c>
      <c r="W25" s="125">
        <f>SUM('2.CAD NCCF'!W25,'3.USD NCCF'!W25,'4.EUR NCCF'!W25,'5.GBP NCCF'!W25,'6.Other(Incld) NCCF'!W25)</f>
        <v>0</v>
      </c>
      <c r="Y25" s="367"/>
    </row>
    <row r="26" spans="2:25" s="72" customFormat="1" outlineLevel="1" x14ac:dyDescent="0.2">
      <c r="B26" s="25"/>
      <c r="C26" s="23"/>
      <c r="D26" s="23"/>
      <c r="E26" s="24"/>
      <c r="F26" s="176" t="s">
        <v>160</v>
      </c>
      <c r="G26" s="190">
        <f>SUM('2.CAD NCCF'!G26,'3.USD NCCF'!G26,'4.EUR NCCF'!G26,'5.GBP NCCF'!G26,'6.Other(Incld) NCCF'!G26)</f>
        <v>0</v>
      </c>
      <c r="H26" s="242">
        <f>SUM('2.CAD NCCF'!H26,'3.USD NCCF'!H26,'4.EUR NCCF'!H26,'5.GBP NCCF'!H26,'6.Other(Incld) NCCF'!H26)</f>
        <v>0</v>
      </c>
      <c r="I26" s="179">
        <f>SUM('2.CAD NCCF'!I26,'3.USD NCCF'!I26,'4.EUR NCCF'!I26,'5.GBP NCCF'!I26,'6.Other(Incld) NCCF'!I26)</f>
        <v>0</v>
      </c>
      <c r="J26" s="179">
        <f>SUM('2.CAD NCCF'!J26,'3.USD NCCF'!J26,'4.EUR NCCF'!J26,'5.GBP NCCF'!J26,'6.Other(Incld) NCCF'!J26)</f>
        <v>0</v>
      </c>
      <c r="K26" s="197">
        <f>SUM('2.CAD NCCF'!K26,'3.USD NCCF'!K26,'4.EUR NCCF'!K26,'5.GBP NCCF'!K26,'6.Other(Incld) NCCF'!K26)</f>
        <v>0</v>
      </c>
      <c r="L26" s="178">
        <f>SUM('2.CAD NCCF'!L26,'3.USD NCCF'!L26,'4.EUR NCCF'!L26,'5.GBP NCCF'!L26,'6.Other(Incld) NCCF'!L26)</f>
        <v>0</v>
      </c>
      <c r="M26" s="182">
        <f>SUM('2.CAD NCCF'!M26,'3.USD NCCF'!M26,'4.EUR NCCF'!M26,'5.GBP NCCF'!M26,'6.Other(Incld) NCCF'!M26)</f>
        <v>0</v>
      </c>
      <c r="N26" s="182">
        <f>SUM('2.CAD NCCF'!N26,'3.USD NCCF'!N26,'4.EUR NCCF'!N26,'5.GBP NCCF'!N26,'6.Other(Incld) NCCF'!N26)</f>
        <v>0</v>
      </c>
      <c r="O26" s="182">
        <f>SUM('2.CAD NCCF'!O26,'3.USD NCCF'!O26,'4.EUR NCCF'!O26,'5.GBP NCCF'!O26,'6.Other(Incld) NCCF'!O26)</f>
        <v>0</v>
      </c>
      <c r="P26" s="182">
        <f>SUM('2.CAD NCCF'!P26,'3.USD NCCF'!P26,'4.EUR NCCF'!P26,'5.GBP NCCF'!P26,'6.Other(Incld) NCCF'!P26)</f>
        <v>0</v>
      </c>
      <c r="Q26" s="182">
        <f>SUM('2.CAD NCCF'!Q26,'3.USD NCCF'!Q26,'4.EUR NCCF'!Q26,'5.GBP NCCF'!Q26,'6.Other(Incld) NCCF'!Q26)</f>
        <v>0</v>
      </c>
      <c r="R26" s="182">
        <f>SUM('2.CAD NCCF'!R26,'3.USD NCCF'!R26,'4.EUR NCCF'!R26,'5.GBP NCCF'!R26,'6.Other(Incld) NCCF'!R26)</f>
        <v>0</v>
      </c>
      <c r="S26" s="182">
        <f>SUM('2.CAD NCCF'!S26,'3.USD NCCF'!S26,'4.EUR NCCF'!S26,'5.GBP NCCF'!S26,'6.Other(Incld) NCCF'!S26)</f>
        <v>0</v>
      </c>
      <c r="T26" s="182">
        <f>SUM('2.CAD NCCF'!T26,'3.USD NCCF'!T26,'4.EUR NCCF'!T26,'5.GBP NCCF'!T26,'6.Other(Incld) NCCF'!T26)</f>
        <v>0</v>
      </c>
      <c r="U26" s="178">
        <f>SUM('2.CAD NCCF'!U26,'3.USD NCCF'!U26,'4.EUR NCCF'!U26,'5.GBP NCCF'!U26,'6.Other(Incld) NCCF'!U26)</f>
        <v>0</v>
      </c>
      <c r="V26" s="192">
        <f>SUM('2.CAD NCCF'!V26,'3.USD NCCF'!V26,'4.EUR NCCF'!V26,'5.GBP NCCF'!V26,'6.Other(Incld) NCCF'!V26)</f>
        <v>0</v>
      </c>
      <c r="W26" s="125">
        <f>SUM('2.CAD NCCF'!W26,'3.USD NCCF'!W26,'4.EUR NCCF'!W26,'5.GBP NCCF'!W26,'6.Other(Incld) NCCF'!W26)</f>
        <v>0</v>
      </c>
      <c r="Y26" s="367"/>
    </row>
    <row r="27" spans="2:25" s="72" customFormat="1" outlineLevel="1" x14ac:dyDescent="0.2">
      <c r="B27" s="25"/>
      <c r="C27" s="23"/>
      <c r="D27" s="23"/>
      <c r="E27" s="24"/>
      <c r="F27" s="176" t="s">
        <v>198</v>
      </c>
      <c r="G27" s="190">
        <f>SUM('2.CAD NCCF'!G27,'3.USD NCCF'!G27,'4.EUR NCCF'!G27,'5.GBP NCCF'!G27,'6.Other(Incld) NCCF'!G27)</f>
        <v>0</v>
      </c>
      <c r="H27" s="242">
        <f>SUM('2.CAD NCCF'!H27,'3.USD NCCF'!H27,'4.EUR NCCF'!H27,'5.GBP NCCF'!H27,'6.Other(Incld) NCCF'!H27)</f>
        <v>0</v>
      </c>
      <c r="I27" s="179">
        <f>SUM('2.CAD NCCF'!I27,'3.USD NCCF'!I27,'4.EUR NCCF'!I27,'5.GBP NCCF'!I27,'6.Other(Incld) NCCF'!I27)</f>
        <v>0</v>
      </c>
      <c r="J27" s="179">
        <f>SUM('2.CAD NCCF'!J27,'3.USD NCCF'!J27,'4.EUR NCCF'!J27,'5.GBP NCCF'!J27,'6.Other(Incld) NCCF'!J27)</f>
        <v>0</v>
      </c>
      <c r="K27" s="197">
        <f>SUM('2.CAD NCCF'!K27,'3.USD NCCF'!K27,'4.EUR NCCF'!K27,'5.GBP NCCF'!K27,'6.Other(Incld) NCCF'!K27)</f>
        <v>0</v>
      </c>
      <c r="L27" s="178">
        <f>SUM('2.CAD NCCF'!L27,'3.USD NCCF'!L27,'4.EUR NCCF'!L27,'5.GBP NCCF'!L27,'6.Other(Incld) NCCF'!L27)</f>
        <v>0</v>
      </c>
      <c r="M27" s="182">
        <f>SUM('2.CAD NCCF'!M27,'3.USD NCCF'!M27,'4.EUR NCCF'!M27,'5.GBP NCCF'!M27,'6.Other(Incld) NCCF'!M27)</f>
        <v>0</v>
      </c>
      <c r="N27" s="182">
        <f>SUM('2.CAD NCCF'!N27,'3.USD NCCF'!N27,'4.EUR NCCF'!N27,'5.GBP NCCF'!N27,'6.Other(Incld) NCCF'!N27)</f>
        <v>0</v>
      </c>
      <c r="O27" s="182">
        <f>SUM('2.CAD NCCF'!O27,'3.USD NCCF'!O27,'4.EUR NCCF'!O27,'5.GBP NCCF'!O27,'6.Other(Incld) NCCF'!O27)</f>
        <v>0</v>
      </c>
      <c r="P27" s="182">
        <f>SUM('2.CAD NCCF'!P27,'3.USD NCCF'!P27,'4.EUR NCCF'!P27,'5.GBP NCCF'!P27,'6.Other(Incld) NCCF'!P27)</f>
        <v>0</v>
      </c>
      <c r="Q27" s="182">
        <f>SUM('2.CAD NCCF'!Q27,'3.USD NCCF'!Q27,'4.EUR NCCF'!Q27,'5.GBP NCCF'!Q27,'6.Other(Incld) NCCF'!Q27)</f>
        <v>0</v>
      </c>
      <c r="R27" s="182">
        <f>SUM('2.CAD NCCF'!R27,'3.USD NCCF'!R27,'4.EUR NCCF'!R27,'5.GBP NCCF'!R27,'6.Other(Incld) NCCF'!R27)</f>
        <v>0</v>
      </c>
      <c r="S27" s="182">
        <f>SUM('2.CAD NCCF'!S27,'3.USD NCCF'!S27,'4.EUR NCCF'!S27,'5.GBP NCCF'!S27,'6.Other(Incld) NCCF'!S27)</f>
        <v>0</v>
      </c>
      <c r="T27" s="182">
        <f>SUM('2.CAD NCCF'!T27,'3.USD NCCF'!T27,'4.EUR NCCF'!T27,'5.GBP NCCF'!T27,'6.Other(Incld) NCCF'!T27)</f>
        <v>0</v>
      </c>
      <c r="U27" s="178">
        <f>SUM('2.CAD NCCF'!U27,'3.USD NCCF'!U27,'4.EUR NCCF'!U27,'5.GBP NCCF'!U27,'6.Other(Incld) NCCF'!U27)</f>
        <v>0</v>
      </c>
      <c r="V27" s="192">
        <f>SUM('2.CAD NCCF'!V27,'3.USD NCCF'!V27,'4.EUR NCCF'!V27,'5.GBP NCCF'!V27,'6.Other(Incld) NCCF'!V27)</f>
        <v>0</v>
      </c>
      <c r="W27" s="125">
        <f>SUM('2.CAD NCCF'!W27,'3.USD NCCF'!W27,'4.EUR NCCF'!W27,'5.GBP NCCF'!W27,'6.Other(Incld) NCCF'!W27)</f>
        <v>0</v>
      </c>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176" t="s">
        <v>327</v>
      </c>
      <c r="G29" s="190">
        <f>SUM('2.CAD NCCF'!G29,'3.USD NCCF'!G29,'4.EUR NCCF'!G29,'5.GBP NCCF'!G29,'6.Other(Incld) NCCF'!G29)</f>
        <v>0</v>
      </c>
      <c r="H29" s="242">
        <f>SUM('2.CAD NCCF'!H29,'3.USD NCCF'!H29,'4.EUR NCCF'!H29,'5.GBP NCCF'!H29,'6.Other(Incld) NCCF'!H29)</f>
        <v>0</v>
      </c>
      <c r="I29" s="179">
        <f>SUM('2.CAD NCCF'!I29,'3.USD NCCF'!I29,'4.EUR NCCF'!I29,'5.GBP NCCF'!I29,'6.Other(Incld) NCCF'!I29)</f>
        <v>0</v>
      </c>
      <c r="J29" s="179">
        <f>SUM('2.CAD NCCF'!J29,'3.USD NCCF'!J29,'4.EUR NCCF'!J29,'5.GBP NCCF'!J29,'6.Other(Incld) NCCF'!J29)</f>
        <v>0</v>
      </c>
      <c r="K29" s="197">
        <f>SUM('2.CAD NCCF'!K29,'3.USD NCCF'!K29,'4.EUR NCCF'!K29,'5.GBP NCCF'!K29,'6.Other(Incld) NCCF'!K29)</f>
        <v>0</v>
      </c>
      <c r="L29" s="178">
        <f>SUM('2.CAD NCCF'!L29,'3.USD NCCF'!L29,'4.EUR NCCF'!L29,'5.GBP NCCF'!L29,'6.Other(Incld) NCCF'!L29)</f>
        <v>0</v>
      </c>
      <c r="M29" s="182">
        <f>SUM('2.CAD NCCF'!M29,'3.USD NCCF'!M29,'4.EUR NCCF'!M29,'5.GBP NCCF'!M29,'6.Other(Incld) NCCF'!M29)</f>
        <v>0</v>
      </c>
      <c r="N29" s="182">
        <f>SUM('2.CAD NCCF'!N29,'3.USD NCCF'!N29,'4.EUR NCCF'!N29,'5.GBP NCCF'!N29,'6.Other(Incld) NCCF'!N29)</f>
        <v>0</v>
      </c>
      <c r="O29" s="182">
        <f>SUM('2.CAD NCCF'!O29,'3.USD NCCF'!O29,'4.EUR NCCF'!O29,'5.GBP NCCF'!O29,'6.Other(Incld) NCCF'!O29)</f>
        <v>0</v>
      </c>
      <c r="P29" s="192">
        <f>SUM('2.CAD NCCF'!P29,'3.USD NCCF'!P29,'4.EUR NCCF'!P29,'5.GBP NCCF'!P29,'6.Other(Incld) NCCF'!P29)</f>
        <v>0</v>
      </c>
      <c r="Q29" s="182">
        <f>SUM('2.CAD NCCF'!Q29,'3.USD NCCF'!Q29,'4.EUR NCCF'!Q29,'5.GBP NCCF'!Q29,'6.Other(Incld) NCCF'!Q29)</f>
        <v>0</v>
      </c>
      <c r="R29" s="182">
        <f>SUM('2.CAD NCCF'!R29,'3.USD NCCF'!R29,'4.EUR NCCF'!R29,'5.GBP NCCF'!R29,'6.Other(Incld) NCCF'!R29)</f>
        <v>0</v>
      </c>
      <c r="S29" s="182">
        <f>SUM('2.CAD NCCF'!S29,'3.USD NCCF'!S29,'4.EUR NCCF'!S29,'5.GBP NCCF'!S29,'6.Other(Incld) NCCF'!S29)</f>
        <v>0</v>
      </c>
      <c r="T29" s="182">
        <f>SUM('2.CAD NCCF'!T29,'3.USD NCCF'!T29,'4.EUR NCCF'!T29,'5.GBP NCCF'!T29,'6.Other(Incld) NCCF'!T29)</f>
        <v>0</v>
      </c>
      <c r="U29" s="178">
        <f>SUM('2.CAD NCCF'!U29,'3.USD NCCF'!U29,'4.EUR NCCF'!U29,'5.GBP NCCF'!U29,'6.Other(Incld) NCCF'!U29)</f>
        <v>0</v>
      </c>
      <c r="V29" s="192">
        <f>SUM('2.CAD NCCF'!V29,'3.USD NCCF'!V29,'4.EUR NCCF'!V29,'5.GBP NCCF'!V29,'6.Other(Incld) NCCF'!V29)</f>
        <v>0</v>
      </c>
      <c r="W29" s="125">
        <f>SUM('2.CAD NCCF'!W29,'3.USD NCCF'!W29,'4.EUR NCCF'!W29,'5.GBP NCCF'!W29,'6.Other(Incld) NCCF'!W29)</f>
        <v>0</v>
      </c>
      <c r="Y29" s="367"/>
    </row>
    <row r="30" spans="2:25" s="72" customFormat="1" outlineLevel="1" x14ac:dyDescent="0.2">
      <c r="B30" s="25"/>
      <c r="C30" s="23"/>
      <c r="D30" s="23"/>
      <c r="E30" s="24"/>
      <c r="F30" s="176" t="s">
        <v>328</v>
      </c>
      <c r="G30" s="190">
        <f>SUM('2.CAD NCCF'!G30,'3.USD NCCF'!G30,'4.EUR NCCF'!G30,'5.GBP NCCF'!G30,'6.Other(Incld) NCCF'!G30)</f>
        <v>0</v>
      </c>
      <c r="H30" s="242">
        <f>SUM('2.CAD NCCF'!H30,'3.USD NCCF'!H30,'4.EUR NCCF'!H30,'5.GBP NCCF'!H30,'6.Other(Incld) NCCF'!H30)</f>
        <v>0</v>
      </c>
      <c r="I30" s="179">
        <f>SUM('2.CAD NCCF'!I30,'3.USD NCCF'!I30,'4.EUR NCCF'!I30,'5.GBP NCCF'!I30,'6.Other(Incld) NCCF'!I30)</f>
        <v>0</v>
      </c>
      <c r="J30" s="179">
        <f>SUM('2.CAD NCCF'!J30,'3.USD NCCF'!J30,'4.EUR NCCF'!J30,'5.GBP NCCF'!J30,'6.Other(Incld) NCCF'!J30)</f>
        <v>0</v>
      </c>
      <c r="K30" s="197">
        <f>SUM('2.CAD NCCF'!K30,'3.USD NCCF'!K30,'4.EUR NCCF'!K30,'5.GBP NCCF'!K30,'6.Other(Incld) NCCF'!K30)</f>
        <v>0</v>
      </c>
      <c r="L30" s="178">
        <f>SUM('2.CAD NCCF'!L30,'3.USD NCCF'!L30,'4.EUR NCCF'!L30,'5.GBP NCCF'!L30,'6.Other(Incld) NCCF'!L30)</f>
        <v>0</v>
      </c>
      <c r="M30" s="182">
        <f>SUM('2.CAD NCCF'!M30,'3.USD NCCF'!M30,'4.EUR NCCF'!M30,'5.GBP NCCF'!M30,'6.Other(Incld) NCCF'!M30)</f>
        <v>0</v>
      </c>
      <c r="N30" s="182">
        <f>SUM('2.CAD NCCF'!N30,'3.USD NCCF'!N30,'4.EUR NCCF'!N30,'5.GBP NCCF'!N30,'6.Other(Incld) NCCF'!N30)</f>
        <v>0</v>
      </c>
      <c r="O30" s="182">
        <f>SUM('2.CAD NCCF'!O30,'3.USD NCCF'!O30,'4.EUR NCCF'!O30,'5.GBP NCCF'!O30,'6.Other(Incld) NCCF'!O30)</f>
        <v>0</v>
      </c>
      <c r="P30" s="192">
        <f>SUM('2.CAD NCCF'!P30,'3.USD NCCF'!P30,'4.EUR NCCF'!P30,'5.GBP NCCF'!P30,'6.Other(Incld) NCCF'!P30)</f>
        <v>0</v>
      </c>
      <c r="Q30" s="182">
        <f>SUM('2.CAD NCCF'!Q30,'3.USD NCCF'!Q30,'4.EUR NCCF'!Q30,'5.GBP NCCF'!Q30,'6.Other(Incld) NCCF'!Q30)</f>
        <v>0</v>
      </c>
      <c r="R30" s="182">
        <f>SUM('2.CAD NCCF'!R30,'3.USD NCCF'!R30,'4.EUR NCCF'!R30,'5.GBP NCCF'!R30,'6.Other(Incld) NCCF'!R30)</f>
        <v>0</v>
      </c>
      <c r="S30" s="182">
        <f>SUM('2.CAD NCCF'!S30,'3.USD NCCF'!S30,'4.EUR NCCF'!S30,'5.GBP NCCF'!S30,'6.Other(Incld) NCCF'!S30)</f>
        <v>0</v>
      </c>
      <c r="T30" s="182">
        <f>SUM('2.CAD NCCF'!T30,'3.USD NCCF'!T30,'4.EUR NCCF'!T30,'5.GBP NCCF'!T30,'6.Other(Incld) NCCF'!T30)</f>
        <v>0</v>
      </c>
      <c r="U30" s="178">
        <f>SUM('2.CAD NCCF'!U30,'3.USD NCCF'!U30,'4.EUR NCCF'!U30,'5.GBP NCCF'!U30,'6.Other(Incld) NCCF'!U30)</f>
        <v>0</v>
      </c>
      <c r="V30" s="192">
        <f>SUM('2.CAD NCCF'!V30,'3.USD NCCF'!V30,'4.EUR NCCF'!V30,'5.GBP NCCF'!V30,'6.Other(Incld) NCCF'!V30)</f>
        <v>0</v>
      </c>
      <c r="W30" s="125">
        <f>SUM('2.CAD NCCF'!W30,'3.USD NCCF'!W30,'4.EUR NCCF'!W30,'5.GBP NCCF'!W30,'6.Other(Incld) NCCF'!W30)</f>
        <v>0</v>
      </c>
      <c r="Y30" s="367"/>
    </row>
    <row r="31" spans="2:25" s="72" customFormat="1" outlineLevel="1" x14ac:dyDescent="0.2">
      <c r="B31" s="25"/>
      <c r="C31" s="23"/>
      <c r="D31" s="23"/>
      <c r="E31" s="24"/>
      <c r="F31" s="176" t="s">
        <v>329</v>
      </c>
      <c r="G31" s="190">
        <f>SUM('2.CAD NCCF'!G31,'3.USD NCCF'!G31,'4.EUR NCCF'!G31,'5.GBP NCCF'!G31,'6.Other(Incld) NCCF'!G31)</f>
        <v>0</v>
      </c>
      <c r="H31" s="242">
        <f>SUM('2.CAD NCCF'!H31,'3.USD NCCF'!H31,'4.EUR NCCF'!H31,'5.GBP NCCF'!H31,'6.Other(Incld) NCCF'!H31)</f>
        <v>0</v>
      </c>
      <c r="I31" s="179">
        <f>SUM('2.CAD NCCF'!I31,'3.USD NCCF'!I31,'4.EUR NCCF'!I31,'5.GBP NCCF'!I31,'6.Other(Incld) NCCF'!I31)</f>
        <v>0</v>
      </c>
      <c r="J31" s="179">
        <f>SUM('2.CAD NCCF'!J31,'3.USD NCCF'!J31,'4.EUR NCCF'!J31,'5.GBP NCCF'!J31,'6.Other(Incld) NCCF'!J31)</f>
        <v>0</v>
      </c>
      <c r="K31" s="197">
        <f>SUM('2.CAD NCCF'!K31,'3.USD NCCF'!K31,'4.EUR NCCF'!K31,'5.GBP NCCF'!K31,'6.Other(Incld) NCCF'!K31)</f>
        <v>0</v>
      </c>
      <c r="L31" s="178">
        <f>SUM('2.CAD NCCF'!L31,'3.USD NCCF'!L31,'4.EUR NCCF'!L31,'5.GBP NCCF'!L31,'6.Other(Incld) NCCF'!L31)</f>
        <v>0</v>
      </c>
      <c r="M31" s="182">
        <f>SUM('2.CAD NCCF'!M31,'3.USD NCCF'!M31,'4.EUR NCCF'!M31,'5.GBP NCCF'!M31,'6.Other(Incld) NCCF'!M31)</f>
        <v>0</v>
      </c>
      <c r="N31" s="182">
        <f>SUM('2.CAD NCCF'!N31,'3.USD NCCF'!N31,'4.EUR NCCF'!N31,'5.GBP NCCF'!N31,'6.Other(Incld) NCCF'!N31)</f>
        <v>0</v>
      </c>
      <c r="O31" s="182">
        <f>SUM('2.CAD NCCF'!O31,'3.USD NCCF'!O31,'4.EUR NCCF'!O31,'5.GBP NCCF'!O31,'6.Other(Incld) NCCF'!O31)</f>
        <v>0</v>
      </c>
      <c r="P31" s="192">
        <f>SUM('2.CAD NCCF'!P31,'3.USD NCCF'!P31,'4.EUR NCCF'!P31,'5.GBP NCCF'!P31,'6.Other(Incld) NCCF'!P31)</f>
        <v>0</v>
      </c>
      <c r="Q31" s="182">
        <f>SUM('2.CAD NCCF'!Q31,'3.USD NCCF'!Q31,'4.EUR NCCF'!Q31,'5.GBP NCCF'!Q31,'6.Other(Incld) NCCF'!Q31)</f>
        <v>0</v>
      </c>
      <c r="R31" s="182">
        <f>SUM('2.CAD NCCF'!R31,'3.USD NCCF'!R31,'4.EUR NCCF'!R31,'5.GBP NCCF'!R31,'6.Other(Incld) NCCF'!R31)</f>
        <v>0</v>
      </c>
      <c r="S31" s="182">
        <f>SUM('2.CAD NCCF'!S31,'3.USD NCCF'!S31,'4.EUR NCCF'!S31,'5.GBP NCCF'!S31,'6.Other(Incld) NCCF'!S31)</f>
        <v>0</v>
      </c>
      <c r="T31" s="182">
        <f>SUM('2.CAD NCCF'!T31,'3.USD NCCF'!T31,'4.EUR NCCF'!T31,'5.GBP NCCF'!T31,'6.Other(Incld) NCCF'!T31)</f>
        <v>0</v>
      </c>
      <c r="U31" s="178">
        <f>SUM('2.CAD NCCF'!U31,'3.USD NCCF'!U31,'4.EUR NCCF'!U31,'5.GBP NCCF'!U31,'6.Other(Incld) NCCF'!U31)</f>
        <v>0</v>
      </c>
      <c r="V31" s="192">
        <f>SUM('2.CAD NCCF'!V31,'3.USD NCCF'!V31,'4.EUR NCCF'!V31,'5.GBP NCCF'!V31,'6.Other(Incld) NCCF'!V31)</f>
        <v>0</v>
      </c>
      <c r="W31" s="125">
        <f>SUM('2.CAD NCCF'!W31,'3.USD NCCF'!W31,'4.EUR NCCF'!W31,'5.GBP NCCF'!W31,'6.Other(Incld) NCCF'!W31)</f>
        <v>0</v>
      </c>
      <c r="Y31" s="367"/>
    </row>
    <row r="32" spans="2:25" s="72" customFormat="1" outlineLevel="1" x14ac:dyDescent="0.2">
      <c r="B32" s="25"/>
      <c r="C32" s="23"/>
      <c r="D32" s="23"/>
      <c r="E32" s="24"/>
      <c r="F32" s="176" t="s">
        <v>330</v>
      </c>
      <c r="G32" s="190">
        <f>SUM('2.CAD NCCF'!G32,'3.USD NCCF'!G32,'4.EUR NCCF'!G32,'5.GBP NCCF'!G32,'6.Other(Incld) NCCF'!G32)</f>
        <v>0</v>
      </c>
      <c r="H32" s="242">
        <f>SUM('2.CAD NCCF'!H32,'3.USD NCCF'!H32,'4.EUR NCCF'!H32,'5.GBP NCCF'!H32,'6.Other(Incld) NCCF'!H32)</f>
        <v>0</v>
      </c>
      <c r="I32" s="179">
        <f>SUM('2.CAD NCCF'!I32,'3.USD NCCF'!I32,'4.EUR NCCF'!I32,'5.GBP NCCF'!I32,'6.Other(Incld) NCCF'!I32)</f>
        <v>0</v>
      </c>
      <c r="J32" s="179">
        <f>SUM('2.CAD NCCF'!J32,'3.USD NCCF'!J32,'4.EUR NCCF'!J32,'5.GBP NCCF'!J32,'6.Other(Incld) NCCF'!J32)</f>
        <v>0</v>
      </c>
      <c r="K32" s="197">
        <f>SUM('2.CAD NCCF'!K32,'3.USD NCCF'!K32,'4.EUR NCCF'!K32,'5.GBP NCCF'!K32,'6.Other(Incld) NCCF'!K32)</f>
        <v>0</v>
      </c>
      <c r="L32" s="178">
        <f>SUM('2.CAD NCCF'!L32,'3.USD NCCF'!L32,'4.EUR NCCF'!L32,'5.GBP NCCF'!L32,'6.Other(Incld) NCCF'!L32)</f>
        <v>0</v>
      </c>
      <c r="M32" s="182">
        <f>SUM('2.CAD NCCF'!M32,'3.USD NCCF'!M32,'4.EUR NCCF'!M32,'5.GBP NCCF'!M32,'6.Other(Incld) NCCF'!M32)</f>
        <v>0</v>
      </c>
      <c r="N32" s="182">
        <f>SUM('2.CAD NCCF'!N32,'3.USD NCCF'!N32,'4.EUR NCCF'!N32,'5.GBP NCCF'!N32,'6.Other(Incld) NCCF'!N32)</f>
        <v>0</v>
      </c>
      <c r="O32" s="182">
        <f>SUM('2.CAD NCCF'!O32,'3.USD NCCF'!O32,'4.EUR NCCF'!O32,'5.GBP NCCF'!O32,'6.Other(Incld) NCCF'!O32)</f>
        <v>0</v>
      </c>
      <c r="P32" s="192">
        <f>SUM('2.CAD NCCF'!P32,'3.USD NCCF'!P32,'4.EUR NCCF'!P32,'5.GBP NCCF'!P32,'6.Other(Incld) NCCF'!P32)</f>
        <v>0</v>
      </c>
      <c r="Q32" s="182">
        <f>SUM('2.CAD NCCF'!Q32,'3.USD NCCF'!Q32,'4.EUR NCCF'!Q32,'5.GBP NCCF'!Q32,'6.Other(Incld) NCCF'!Q32)</f>
        <v>0</v>
      </c>
      <c r="R32" s="182">
        <f>SUM('2.CAD NCCF'!R32,'3.USD NCCF'!R32,'4.EUR NCCF'!R32,'5.GBP NCCF'!R32,'6.Other(Incld) NCCF'!R32)</f>
        <v>0</v>
      </c>
      <c r="S32" s="182">
        <f>SUM('2.CAD NCCF'!S32,'3.USD NCCF'!S32,'4.EUR NCCF'!S32,'5.GBP NCCF'!S32,'6.Other(Incld) NCCF'!S32)</f>
        <v>0</v>
      </c>
      <c r="T32" s="182">
        <f>SUM('2.CAD NCCF'!T32,'3.USD NCCF'!T32,'4.EUR NCCF'!T32,'5.GBP NCCF'!T32,'6.Other(Incld) NCCF'!T32)</f>
        <v>0</v>
      </c>
      <c r="U32" s="178">
        <f>SUM('2.CAD NCCF'!U32,'3.USD NCCF'!U32,'4.EUR NCCF'!U32,'5.GBP NCCF'!U32,'6.Other(Incld) NCCF'!U32)</f>
        <v>0</v>
      </c>
      <c r="V32" s="192">
        <f>SUM('2.CAD NCCF'!V32,'3.USD NCCF'!V32,'4.EUR NCCF'!V32,'5.GBP NCCF'!V32,'6.Other(Incld) NCCF'!V32)</f>
        <v>0</v>
      </c>
      <c r="W32" s="125">
        <f>SUM('2.CAD NCCF'!W32,'3.USD NCCF'!W32,'4.EUR NCCF'!W32,'5.GBP NCCF'!W32,'6.Other(Incld) NCCF'!W32)</f>
        <v>0</v>
      </c>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2">
      <c r="B35" s="25"/>
      <c r="C35" s="23"/>
      <c r="D35" s="23"/>
      <c r="E35" s="64"/>
      <c r="F35" s="176" t="s">
        <v>55</v>
      </c>
      <c r="G35" s="190">
        <f>SUM('2.CAD NCCF'!G35,'3.USD NCCF'!G35,'4.EUR NCCF'!G35,'5.GBP NCCF'!G35,'6.Other(Incld) NCCF'!G35)</f>
        <v>0</v>
      </c>
      <c r="H35" s="242">
        <f>SUM('2.CAD NCCF'!H35,'3.USD NCCF'!H35,'4.EUR NCCF'!H35,'5.GBP NCCF'!H35,'6.Other(Incld) NCCF'!H35)</f>
        <v>0</v>
      </c>
      <c r="I35" s="179">
        <f>SUM('2.CAD NCCF'!I35,'3.USD NCCF'!I35,'4.EUR NCCF'!I35,'5.GBP NCCF'!I35,'6.Other(Incld) NCCF'!I35)</f>
        <v>0</v>
      </c>
      <c r="J35" s="179">
        <f>SUM('2.CAD NCCF'!J35,'3.USD NCCF'!J35,'4.EUR NCCF'!J35,'5.GBP NCCF'!J35,'6.Other(Incld) NCCF'!J35)</f>
        <v>0</v>
      </c>
      <c r="K35" s="197">
        <f>SUM('2.CAD NCCF'!K35,'3.USD NCCF'!K35,'4.EUR NCCF'!K35,'5.GBP NCCF'!K35,'6.Other(Incld) NCCF'!K35)</f>
        <v>0</v>
      </c>
      <c r="L35" s="178">
        <f>SUM('2.CAD NCCF'!L35,'3.USD NCCF'!L35,'4.EUR NCCF'!L35,'5.GBP NCCF'!L35,'6.Other(Incld) NCCF'!L35)</f>
        <v>0</v>
      </c>
      <c r="M35" s="182">
        <f>SUM('2.CAD NCCF'!M35,'3.USD NCCF'!M35,'4.EUR NCCF'!M35,'5.GBP NCCF'!M35,'6.Other(Incld) NCCF'!M35)</f>
        <v>0</v>
      </c>
      <c r="N35" s="182">
        <f>SUM('2.CAD NCCF'!N35,'3.USD NCCF'!N35,'4.EUR NCCF'!N35,'5.GBP NCCF'!N35,'6.Other(Incld) NCCF'!N35)</f>
        <v>0</v>
      </c>
      <c r="O35" s="182">
        <f>SUM('2.CAD NCCF'!O35,'3.USD NCCF'!O35,'4.EUR NCCF'!O35,'5.GBP NCCF'!O35,'6.Other(Incld) NCCF'!O35)</f>
        <v>0</v>
      </c>
      <c r="P35" s="192">
        <f>SUM('2.CAD NCCF'!P35,'3.USD NCCF'!P35,'4.EUR NCCF'!P35,'5.GBP NCCF'!P35,'6.Other(Incld) NCCF'!P35)</f>
        <v>0</v>
      </c>
      <c r="Q35" s="182">
        <f>SUM('2.CAD NCCF'!Q35,'3.USD NCCF'!Q35,'4.EUR NCCF'!Q35,'5.GBP NCCF'!Q35,'6.Other(Incld) NCCF'!Q35)</f>
        <v>0</v>
      </c>
      <c r="R35" s="182">
        <f>SUM('2.CAD NCCF'!R35,'3.USD NCCF'!R35,'4.EUR NCCF'!R35,'5.GBP NCCF'!R35,'6.Other(Incld) NCCF'!R35)</f>
        <v>0</v>
      </c>
      <c r="S35" s="182">
        <f>SUM('2.CAD NCCF'!S35,'3.USD NCCF'!S35,'4.EUR NCCF'!S35,'5.GBP NCCF'!S35,'6.Other(Incld) NCCF'!S35)</f>
        <v>0</v>
      </c>
      <c r="T35" s="182">
        <f>SUM('2.CAD NCCF'!T35,'3.USD NCCF'!T35,'4.EUR NCCF'!T35,'5.GBP NCCF'!T35,'6.Other(Incld) NCCF'!T35)</f>
        <v>0</v>
      </c>
      <c r="U35" s="178">
        <f>SUM('2.CAD NCCF'!U35,'3.USD NCCF'!U35,'4.EUR NCCF'!U35,'5.GBP NCCF'!U35,'6.Other(Incld) NCCF'!U35)</f>
        <v>0</v>
      </c>
      <c r="V35" s="192">
        <f>SUM('2.CAD NCCF'!V35,'3.USD NCCF'!V35,'4.EUR NCCF'!V35,'5.GBP NCCF'!V35,'6.Other(Incld) NCCF'!V35)</f>
        <v>0</v>
      </c>
      <c r="W35" s="125">
        <f>SUM('2.CAD NCCF'!W35,'3.USD NCCF'!W35,'4.EUR NCCF'!W35,'5.GBP NCCF'!W35,'6.Other(Incld) NCCF'!W35)</f>
        <v>0</v>
      </c>
      <c r="Y35" s="367"/>
    </row>
    <row r="36" spans="2:25" s="72" customFormat="1" outlineLevel="1" x14ac:dyDescent="0.2">
      <c r="B36" s="25"/>
      <c r="C36" s="23"/>
      <c r="D36" s="23"/>
      <c r="E36" s="24"/>
      <c r="F36" s="176" t="s">
        <v>161</v>
      </c>
      <c r="G36" s="190">
        <f>SUM('2.CAD NCCF'!G36,'3.USD NCCF'!G36,'4.EUR NCCF'!G36,'5.GBP NCCF'!G36,'6.Other(Incld) NCCF'!G36)</f>
        <v>0</v>
      </c>
      <c r="H36" s="242">
        <f>SUM('2.CAD NCCF'!H36,'3.USD NCCF'!H36,'4.EUR NCCF'!H36,'5.GBP NCCF'!H36,'6.Other(Incld) NCCF'!H36)</f>
        <v>0</v>
      </c>
      <c r="I36" s="179">
        <f>SUM('2.CAD NCCF'!I36,'3.USD NCCF'!I36,'4.EUR NCCF'!I36,'5.GBP NCCF'!I36,'6.Other(Incld) NCCF'!I36)</f>
        <v>0</v>
      </c>
      <c r="J36" s="179">
        <f>SUM('2.CAD NCCF'!J36,'3.USD NCCF'!J36,'4.EUR NCCF'!J36,'5.GBP NCCF'!J36,'6.Other(Incld) NCCF'!J36)</f>
        <v>0</v>
      </c>
      <c r="K36" s="197">
        <f>SUM('2.CAD NCCF'!K36,'3.USD NCCF'!K36,'4.EUR NCCF'!K36,'5.GBP NCCF'!K36,'6.Other(Incld) NCCF'!K36)</f>
        <v>0</v>
      </c>
      <c r="L36" s="178">
        <f>SUM('2.CAD NCCF'!L36,'3.USD NCCF'!L36,'4.EUR NCCF'!L36,'5.GBP NCCF'!L36,'6.Other(Incld) NCCF'!L36)</f>
        <v>0</v>
      </c>
      <c r="M36" s="182">
        <f>SUM('2.CAD NCCF'!M36,'3.USD NCCF'!M36,'4.EUR NCCF'!M36,'5.GBP NCCF'!M36,'6.Other(Incld) NCCF'!M36)</f>
        <v>0</v>
      </c>
      <c r="N36" s="182">
        <f>SUM('2.CAD NCCF'!N36,'3.USD NCCF'!N36,'4.EUR NCCF'!N36,'5.GBP NCCF'!N36,'6.Other(Incld) NCCF'!N36)</f>
        <v>0</v>
      </c>
      <c r="O36" s="182">
        <f>SUM('2.CAD NCCF'!O36,'3.USD NCCF'!O36,'4.EUR NCCF'!O36,'5.GBP NCCF'!O36,'6.Other(Incld) NCCF'!O36)</f>
        <v>0</v>
      </c>
      <c r="P36" s="192">
        <f>SUM('2.CAD NCCF'!P36,'3.USD NCCF'!P36,'4.EUR NCCF'!P36,'5.GBP NCCF'!P36,'6.Other(Incld) NCCF'!P36)</f>
        <v>0</v>
      </c>
      <c r="Q36" s="182">
        <f>SUM('2.CAD NCCF'!Q36,'3.USD NCCF'!Q36,'4.EUR NCCF'!Q36,'5.GBP NCCF'!Q36,'6.Other(Incld) NCCF'!Q36)</f>
        <v>0</v>
      </c>
      <c r="R36" s="182">
        <f>SUM('2.CAD NCCF'!R36,'3.USD NCCF'!R36,'4.EUR NCCF'!R36,'5.GBP NCCF'!R36,'6.Other(Incld) NCCF'!R36)</f>
        <v>0</v>
      </c>
      <c r="S36" s="182">
        <f>SUM('2.CAD NCCF'!S36,'3.USD NCCF'!S36,'4.EUR NCCF'!S36,'5.GBP NCCF'!S36,'6.Other(Incld) NCCF'!S36)</f>
        <v>0</v>
      </c>
      <c r="T36" s="182">
        <f>SUM('2.CAD NCCF'!T36,'3.USD NCCF'!T36,'4.EUR NCCF'!T36,'5.GBP NCCF'!T36,'6.Other(Incld) NCCF'!T36)</f>
        <v>0</v>
      </c>
      <c r="U36" s="178">
        <f>SUM('2.CAD NCCF'!U36,'3.USD NCCF'!U36,'4.EUR NCCF'!U36,'5.GBP NCCF'!U36,'6.Other(Incld) NCCF'!U36)</f>
        <v>0</v>
      </c>
      <c r="V36" s="192">
        <f>SUM('2.CAD NCCF'!V36,'3.USD NCCF'!V36,'4.EUR NCCF'!V36,'5.GBP NCCF'!V36,'6.Other(Incld) NCCF'!V36)</f>
        <v>0</v>
      </c>
      <c r="W36" s="125">
        <f>SUM('2.CAD NCCF'!W36,'3.USD NCCF'!W36,'4.EUR NCCF'!W36,'5.GBP NCCF'!W36,'6.Other(Incld) NCCF'!W36)</f>
        <v>0</v>
      </c>
      <c r="Y36" s="367"/>
    </row>
    <row r="37" spans="2:25" s="72" customFormat="1" outlineLevel="1" x14ac:dyDescent="0.2">
      <c r="B37" s="25"/>
      <c r="C37" s="23"/>
      <c r="D37" s="23"/>
      <c r="E37" s="24"/>
      <c r="F37" s="176" t="s">
        <v>331</v>
      </c>
      <c r="G37" s="190">
        <f>SUM('2.CAD NCCF'!G37,'3.USD NCCF'!G37,'4.EUR NCCF'!G37,'5.GBP NCCF'!G37,'6.Other(Incld) NCCF'!G37)</f>
        <v>0</v>
      </c>
      <c r="H37" s="242">
        <f>SUM('2.CAD NCCF'!H37,'3.USD NCCF'!H37,'4.EUR NCCF'!H37,'5.GBP NCCF'!H37,'6.Other(Incld) NCCF'!H37)</f>
        <v>0</v>
      </c>
      <c r="I37" s="179">
        <f>SUM('2.CAD NCCF'!I37,'3.USD NCCF'!I37,'4.EUR NCCF'!I37,'5.GBP NCCF'!I37,'6.Other(Incld) NCCF'!I37)</f>
        <v>0</v>
      </c>
      <c r="J37" s="179">
        <f>SUM('2.CAD NCCF'!J37,'3.USD NCCF'!J37,'4.EUR NCCF'!J37,'5.GBP NCCF'!J37,'6.Other(Incld) NCCF'!J37)</f>
        <v>0</v>
      </c>
      <c r="K37" s="197">
        <f>SUM('2.CAD NCCF'!K37,'3.USD NCCF'!K37,'4.EUR NCCF'!K37,'5.GBP NCCF'!K37,'6.Other(Incld) NCCF'!K37)</f>
        <v>0</v>
      </c>
      <c r="L37" s="178">
        <f>SUM('2.CAD NCCF'!L37,'3.USD NCCF'!L37,'4.EUR NCCF'!L37,'5.GBP NCCF'!L37,'6.Other(Incld) NCCF'!L37)</f>
        <v>0</v>
      </c>
      <c r="M37" s="182">
        <f>SUM('2.CAD NCCF'!M37,'3.USD NCCF'!M37,'4.EUR NCCF'!M37,'5.GBP NCCF'!M37,'6.Other(Incld) NCCF'!M37)</f>
        <v>0</v>
      </c>
      <c r="N37" s="182">
        <f>SUM('2.CAD NCCF'!N37,'3.USD NCCF'!N37,'4.EUR NCCF'!N37,'5.GBP NCCF'!N37,'6.Other(Incld) NCCF'!N37)</f>
        <v>0</v>
      </c>
      <c r="O37" s="182">
        <f>SUM('2.CAD NCCF'!O37,'3.USD NCCF'!O37,'4.EUR NCCF'!O37,'5.GBP NCCF'!O37,'6.Other(Incld) NCCF'!O37)</f>
        <v>0</v>
      </c>
      <c r="P37" s="192">
        <f>SUM('2.CAD NCCF'!P37,'3.USD NCCF'!P37,'4.EUR NCCF'!P37,'5.GBP NCCF'!P37,'6.Other(Incld) NCCF'!P37)</f>
        <v>0</v>
      </c>
      <c r="Q37" s="182">
        <f>SUM('2.CAD NCCF'!Q37,'3.USD NCCF'!Q37,'4.EUR NCCF'!Q37,'5.GBP NCCF'!Q37,'6.Other(Incld) NCCF'!Q37)</f>
        <v>0</v>
      </c>
      <c r="R37" s="182">
        <f>SUM('2.CAD NCCF'!R37,'3.USD NCCF'!R37,'4.EUR NCCF'!R37,'5.GBP NCCF'!R37,'6.Other(Incld) NCCF'!R37)</f>
        <v>0</v>
      </c>
      <c r="S37" s="182">
        <f>SUM('2.CAD NCCF'!S37,'3.USD NCCF'!S37,'4.EUR NCCF'!S37,'5.GBP NCCF'!S37,'6.Other(Incld) NCCF'!S37)</f>
        <v>0</v>
      </c>
      <c r="T37" s="182">
        <f>SUM('2.CAD NCCF'!T37,'3.USD NCCF'!T37,'4.EUR NCCF'!T37,'5.GBP NCCF'!T37,'6.Other(Incld) NCCF'!T37)</f>
        <v>0</v>
      </c>
      <c r="U37" s="178">
        <f>SUM('2.CAD NCCF'!U37,'3.USD NCCF'!U37,'4.EUR NCCF'!U37,'5.GBP NCCF'!U37,'6.Other(Incld) NCCF'!U37)</f>
        <v>0</v>
      </c>
      <c r="V37" s="192">
        <f>SUM('2.CAD NCCF'!V37,'3.USD NCCF'!V37,'4.EUR NCCF'!V37,'5.GBP NCCF'!V37,'6.Other(Incld) NCCF'!V37)</f>
        <v>0</v>
      </c>
      <c r="W37" s="125">
        <f>SUM('2.CAD NCCF'!W37,'3.USD NCCF'!W37,'4.EUR NCCF'!W37,'5.GBP NCCF'!W37,'6.Other(Incld) NCCF'!W37)</f>
        <v>0</v>
      </c>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176" t="s">
        <v>162</v>
      </c>
      <c r="G39" s="190">
        <f>SUM('2.CAD NCCF'!G39,'3.USD NCCF'!G39,'4.EUR NCCF'!G39,'5.GBP NCCF'!G39,'6.Other(Incld) NCCF'!G39)</f>
        <v>0</v>
      </c>
      <c r="H39" s="242">
        <f>SUM('2.CAD NCCF'!H39,'3.USD NCCF'!H39,'4.EUR NCCF'!H39,'5.GBP NCCF'!H39,'6.Other(Incld) NCCF'!H39)</f>
        <v>0</v>
      </c>
      <c r="I39" s="179">
        <f>SUM('2.CAD NCCF'!I39,'3.USD NCCF'!I39,'4.EUR NCCF'!I39,'5.GBP NCCF'!I39,'6.Other(Incld) NCCF'!I39)</f>
        <v>0</v>
      </c>
      <c r="J39" s="179">
        <f>SUM('2.CAD NCCF'!J39,'3.USD NCCF'!J39,'4.EUR NCCF'!J39,'5.GBP NCCF'!J39,'6.Other(Incld) NCCF'!J39)</f>
        <v>0</v>
      </c>
      <c r="K39" s="197">
        <f>SUM('2.CAD NCCF'!K39,'3.USD NCCF'!K39,'4.EUR NCCF'!K39,'5.GBP NCCF'!K39,'6.Other(Incld) NCCF'!K39)</f>
        <v>0</v>
      </c>
      <c r="L39" s="178">
        <f>SUM('2.CAD NCCF'!L39,'3.USD NCCF'!L39,'4.EUR NCCF'!L39,'5.GBP NCCF'!L39,'6.Other(Incld) NCCF'!L39)</f>
        <v>0</v>
      </c>
      <c r="M39" s="182">
        <f>SUM('2.CAD NCCF'!M39,'3.USD NCCF'!M39,'4.EUR NCCF'!M39,'5.GBP NCCF'!M39,'6.Other(Incld) NCCF'!M39)</f>
        <v>0</v>
      </c>
      <c r="N39" s="182">
        <f>SUM('2.CAD NCCF'!N39,'3.USD NCCF'!N39,'4.EUR NCCF'!N39,'5.GBP NCCF'!N39,'6.Other(Incld) NCCF'!N39)</f>
        <v>0</v>
      </c>
      <c r="O39" s="182">
        <f>SUM('2.CAD NCCF'!O39,'3.USD NCCF'!O39,'4.EUR NCCF'!O39,'5.GBP NCCF'!O39,'6.Other(Incld) NCCF'!O39)</f>
        <v>0</v>
      </c>
      <c r="P39" s="192">
        <f>SUM('2.CAD NCCF'!P39,'3.USD NCCF'!P39,'4.EUR NCCF'!P39,'5.GBP NCCF'!P39,'6.Other(Incld) NCCF'!P39)</f>
        <v>0</v>
      </c>
      <c r="Q39" s="182">
        <f>SUM('2.CAD NCCF'!Q39,'3.USD NCCF'!Q39,'4.EUR NCCF'!Q39,'5.GBP NCCF'!Q39,'6.Other(Incld) NCCF'!Q39)</f>
        <v>0</v>
      </c>
      <c r="R39" s="182">
        <f>SUM('2.CAD NCCF'!R39,'3.USD NCCF'!R39,'4.EUR NCCF'!R39,'5.GBP NCCF'!R39,'6.Other(Incld) NCCF'!R39)</f>
        <v>0</v>
      </c>
      <c r="S39" s="182">
        <f>SUM('2.CAD NCCF'!S39,'3.USD NCCF'!S39,'4.EUR NCCF'!S39,'5.GBP NCCF'!S39,'6.Other(Incld) NCCF'!S39)</f>
        <v>0</v>
      </c>
      <c r="T39" s="182">
        <f>SUM('2.CAD NCCF'!T39,'3.USD NCCF'!T39,'4.EUR NCCF'!T39,'5.GBP NCCF'!T39,'6.Other(Incld) NCCF'!T39)</f>
        <v>0</v>
      </c>
      <c r="U39" s="178">
        <f>SUM('2.CAD NCCF'!U39,'3.USD NCCF'!U39,'4.EUR NCCF'!U39,'5.GBP NCCF'!U39,'6.Other(Incld) NCCF'!U39)</f>
        <v>0</v>
      </c>
      <c r="V39" s="192">
        <f>SUM('2.CAD NCCF'!V39,'3.USD NCCF'!V39,'4.EUR NCCF'!V39,'5.GBP NCCF'!V39,'6.Other(Incld) NCCF'!V39)</f>
        <v>0</v>
      </c>
      <c r="W39" s="125">
        <f>SUM('2.CAD NCCF'!W39,'3.USD NCCF'!W39,'4.EUR NCCF'!W39,'5.GBP NCCF'!W39,'6.Other(Incld) NCCF'!W39)</f>
        <v>0</v>
      </c>
      <c r="Y39" s="367"/>
    </row>
    <row r="40" spans="2:25" s="72" customFormat="1" outlineLevel="1" x14ac:dyDescent="0.2">
      <c r="B40" s="25"/>
      <c r="C40" s="23"/>
      <c r="D40" s="23"/>
      <c r="E40" s="24"/>
      <c r="F40" s="176" t="s">
        <v>163</v>
      </c>
      <c r="G40" s="190">
        <f>SUM('2.CAD NCCF'!G40,'3.USD NCCF'!G40,'4.EUR NCCF'!G40,'5.GBP NCCF'!G40,'6.Other(Incld) NCCF'!G40)</f>
        <v>0</v>
      </c>
      <c r="H40" s="242">
        <f>SUM('2.CAD NCCF'!H40,'3.USD NCCF'!H40,'4.EUR NCCF'!H40,'5.GBP NCCF'!H40,'6.Other(Incld) NCCF'!H40)</f>
        <v>0</v>
      </c>
      <c r="I40" s="179">
        <f>SUM('2.CAD NCCF'!I40,'3.USD NCCF'!I40,'4.EUR NCCF'!I40,'5.GBP NCCF'!I40,'6.Other(Incld) NCCF'!I40)</f>
        <v>0</v>
      </c>
      <c r="J40" s="179">
        <f>SUM('2.CAD NCCF'!J40,'3.USD NCCF'!J40,'4.EUR NCCF'!J40,'5.GBP NCCF'!J40,'6.Other(Incld) NCCF'!J40)</f>
        <v>0</v>
      </c>
      <c r="K40" s="197">
        <f>SUM('2.CAD NCCF'!K40,'3.USD NCCF'!K40,'4.EUR NCCF'!K40,'5.GBP NCCF'!K40,'6.Other(Incld) NCCF'!K40)</f>
        <v>0</v>
      </c>
      <c r="L40" s="178">
        <f>SUM('2.CAD NCCF'!L40,'3.USD NCCF'!L40,'4.EUR NCCF'!L40,'5.GBP NCCF'!L40,'6.Other(Incld) NCCF'!L40)</f>
        <v>0</v>
      </c>
      <c r="M40" s="182">
        <f>SUM('2.CAD NCCF'!M40,'3.USD NCCF'!M40,'4.EUR NCCF'!M40,'5.GBP NCCF'!M40,'6.Other(Incld) NCCF'!M40)</f>
        <v>0</v>
      </c>
      <c r="N40" s="182">
        <f>SUM('2.CAD NCCF'!N40,'3.USD NCCF'!N40,'4.EUR NCCF'!N40,'5.GBP NCCF'!N40,'6.Other(Incld) NCCF'!N40)</f>
        <v>0</v>
      </c>
      <c r="O40" s="182">
        <f>SUM('2.CAD NCCF'!O40,'3.USD NCCF'!O40,'4.EUR NCCF'!O40,'5.GBP NCCF'!O40,'6.Other(Incld) NCCF'!O40)</f>
        <v>0</v>
      </c>
      <c r="P40" s="192">
        <f>SUM('2.CAD NCCF'!P40,'3.USD NCCF'!P40,'4.EUR NCCF'!P40,'5.GBP NCCF'!P40,'6.Other(Incld) NCCF'!P40)</f>
        <v>0</v>
      </c>
      <c r="Q40" s="182">
        <f>SUM('2.CAD NCCF'!Q40,'3.USD NCCF'!Q40,'4.EUR NCCF'!Q40,'5.GBP NCCF'!Q40,'6.Other(Incld) NCCF'!Q40)</f>
        <v>0</v>
      </c>
      <c r="R40" s="182">
        <f>SUM('2.CAD NCCF'!R40,'3.USD NCCF'!R40,'4.EUR NCCF'!R40,'5.GBP NCCF'!R40,'6.Other(Incld) NCCF'!R40)</f>
        <v>0</v>
      </c>
      <c r="S40" s="182">
        <f>SUM('2.CAD NCCF'!S40,'3.USD NCCF'!S40,'4.EUR NCCF'!S40,'5.GBP NCCF'!S40,'6.Other(Incld) NCCF'!S40)</f>
        <v>0</v>
      </c>
      <c r="T40" s="182">
        <f>SUM('2.CAD NCCF'!T40,'3.USD NCCF'!T40,'4.EUR NCCF'!T40,'5.GBP NCCF'!T40,'6.Other(Incld) NCCF'!T40)</f>
        <v>0</v>
      </c>
      <c r="U40" s="178">
        <f>SUM('2.CAD NCCF'!U40,'3.USD NCCF'!U40,'4.EUR NCCF'!U40,'5.GBP NCCF'!U40,'6.Other(Incld) NCCF'!U40)</f>
        <v>0</v>
      </c>
      <c r="V40" s="192">
        <f>SUM('2.CAD NCCF'!V40,'3.USD NCCF'!V40,'4.EUR NCCF'!V40,'5.GBP NCCF'!V40,'6.Other(Incld) NCCF'!V40)</f>
        <v>0</v>
      </c>
      <c r="W40" s="125">
        <f>SUM('2.CAD NCCF'!W40,'3.USD NCCF'!W40,'4.EUR NCCF'!W40,'5.GBP NCCF'!W40,'6.Other(Incld) NCCF'!W40)</f>
        <v>0</v>
      </c>
      <c r="Y40" s="367"/>
    </row>
    <row r="41" spans="2:25" s="72" customFormat="1" outlineLevel="1" x14ac:dyDescent="0.2">
      <c r="B41" s="25"/>
      <c r="C41" s="23"/>
      <c r="D41" s="23"/>
      <c r="E41" s="24"/>
      <c r="F41" s="176" t="s">
        <v>332</v>
      </c>
      <c r="G41" s="190">
        <f>SUM('2.CAD NCCF'!G41,'3.USD NCCF'!G41,'4.EUR NCCF'!G41,'5.GBP NCCF'!G41,'6.Other(Incld) NCCF'!G41)</f>
        <v>0</v>
      </c>
      <c r="H41" s="242">
        <f>SUM('2.CAD NCCF'!H41,'3.USD NCCF'!H41,'4.EUR NCCF'!H41,'5.GBP NCCF'!H41,'6.Other(Incld) NCCF'!H41)</f>
        <v>0</v>
      </c>
      <c r="I41" s="179">
        <f>SUM('2.CAD NCCF'!I41,'3.USD NCCF'!I41,'4.EUR NCCF'!I41,'5.GBP NCCF'!I41,'6.Other(Incld) NCCF'!I41)</f>
        <v>0</v>
      </c>
      <c r="J41" s="179">
        <f>SUM('2.CAD NCCF'!J41,'3.USD NCCF'!J41,'4.EUR NCCF'!J41,'5.GBP NCCF'!J41,'6.Other(Incld) NCCF'!J41)</f>
        <v>0</v>
      </c>
      <c r="K41" s="197">
        <f>SUM('2.CAD NCCF'!K41,'3.USD NCCF'!K41,'4.EUR NCCF'!K41,'5.GBP NCCF'!K41,'6.Other(Incld) NCCF'!K41)</f>
        <v>0</v>
      </c>
      <c r="L41" s="178">
        <f>SUM('2.CAD NCCF'!L41,'3.USD NCCF'!L41,'4.EUR NCCF'!L41,'5.GBP NCCF'!L41,'6.Other(Incld) NCCF'!L41)</f>
        <v>0</v>
      </c>
      <c r="M41" s="182">
        <f>SUM('2.CAD NCCF'!M41,'3.USD NCCF'!M41,'4.EUR NCCF'!M41,'5.GBP NCCF'!M41,'6.Other(Incld) NCCF'!M41)</f>
        <v>0</v>
      </c>
      <c r="N41" s="182">
        <f>SUM('2.CAD NCCF'!N41,'3.USD NCCF'!N41,'4.EUR NCCF'!N41,'5.GBP NCCF'!N41,'6.Other(Incld) NCCF'!N41)</f>
        <v>0</v>
      </c>
      <c r="O41" s="182">
        <f>SUM('2.CAD NCCF'!O41,'3.USD NCCF'!O41,'4.EUR NCCF'!O41,'5.GBP NCCF'!O41,'6.Other(Incld) NCCF'!O41)</f>
        <v>0</v>
      </c>
      <c r="P41" s="192">
        <f>SUM('2.CAD NCCF'!P41,'3.USD NCCF'!P41,'4.EUR NCCF'!P41,'5.GBP NCCF'!P41,'6.Other(Incld) NCCF'!P41)</f>
        <v>0</v>
      </c>
      <c r="Q41" s="182">
        <f>SUM('2.CAD NCCF'!Q41,'3.USD NCCF'!Q41,'4.EUR NCCF'!Q41,'5.GBP NCCF'!Q41,'6.Other(Incld) NCCF'!Q41)</f>
        <v>0</v>
      </c>
      <c r="R41" s="182">
        <f>SUM('2.CAD NCCF'!R41,'3.USD NCCF'!R41,'4.EUR NCCF'!R41,'5.GBP NCCF'!R41,'6.Other(Incld) NCCF'!R41)</f>
        <v>0</v>
      </c>
      <c r="S41" s="182">
        <f>SUM('2.CAD NCCF'!S41,'3.USD NCCF'!S41,'4.EUR NCCF'!S41,'5.GBP NCCF'!S41,'6.Other(Incld) NCCF'!S41)</f>
        <v>0</v>
      </c>
      <c r="T41" s="182">
        <f>SUM('2.CAD NCCF'!T41,'3.USD NCCF'!T41,'4.EUR NCCF'!T41,'5.GBP NCCF'!T41,'6.Other(Incld) NCCF'!T41)</f>
        <v>0</v>
      </c>
      <c r="U41" s="178">
        <f>SUM('2.CAD NCCF'!U41,'3.USD NCCF'!U41,'4.EUR NCCF'!U41,'5.GBP NCCF'!U41,'6.Other(Incld) NCCF'!U41)</f>
        <v>0</v>
      </c>
      <c r="V41" s="192">
        <f>SUM('2.CAD NCCF'!V41,'3.USD NCCF'!V41,'4.EUR NCCF'!V41,'5.GBP NCCF'!V41,'6.Other(Incld) NCCF'!V41)</f>
        <v>0</v>
      </c>
      <c r="W41" s="125">
        <f>SUM('2.CAD NCCF'!W41,'3.USD NCCF'!W41,'4.EUR NCCF'!W41,'5.GBP NCCF'!W41,'6.Other(Incld) NCCF'!W41)</f>
        <v>0</v>
      </c>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176" t="s">
        <v>164</v>
      </c>
      <c r="G43" s="190">
        <f>SUM('2.CAD NCCF'!G43,'3.USD NCCF'!G43,'4.EUR NCCF'!G43,'5.GBP NCCF'!G43,'6.Other(Incld) NCCF'!G43)</f>
        <v>0</v>
      </c>
      <c r="H43" s="242">
        <f>SUM('2.CAD NCCF'!H43,'3.USD NCCF'!H43,'4.EUR NCCF'!H43,'5.GBP NCCF'!H43,'6.Other(Incld) NCCF'!H43)</f>
        <v>0</v>
      </c>
      <c r="I43" s="179">
        <f>SUM('2.CAD NCCF'!I43,'3.USD NCCF'!I43,'4.EUR NCCF'!I43,'5.GBP NCCF'!I43,'6.Other(Incld) NCCF'!I43)</f>
        <v>0</v>
      </c>
      <c r="J43" s="179">
        <f>SUM('2.CAD NCCF'!J43,'3.USD NCCF'!J43,'4.EUR NCCF'!J43,'5.GBP NCCF'!J43,'6.Other(Incld) NCCF'!J43)</f>
        <v>0</v>
      </c>
      <c r="K43" s="197">
        <f>SUM('2.CAD NCCF'!K43,'3.USD NCCF'!K43,'4.EUR NCCF'!K43,'5.GBP NCCF'!K43,'6.Other(Incld) NCCF'!K43)</f>
        <v>0</v>
      </c>
      <c r="L43" s="178">
        <f>SUM('2.CAD NCCF'!L43,'3.USD NCCF'!L43,'4.EUR NCCF'!L43,'5.GBP NCCF'!L43,'6.Other(Incld) NCCF'!L43)</f>
        <v>0</v>
      </c>
      <c r="M43" s="182">
        <f>SUM('2.CAD NCCF'!M43,'3.USD NCCF'!M43,'4.EUR NCCF'!M43,'5.GBP NCCF'!M43,'6.Other(Incld) NCCF'!M43)</f>
        <v>0</v>
      </c>
      <c r="N43" s="182">
        <f>SUM('2.CAD NCCF'!N43,'3.USD NCCF'!N43,'4.EUR NCCF'!N43,'5.GBP NCCF'!N43,'6.Other(Incld) NCCF'!N43)</f>
        <v>0</v>
      </c>
      <c r="O43" s="182">
        <f>SUM('2.CAD NCCF'!O43,'3.USD NCCF'!O43,'4.EUR NCCF'!O43,'5.GBP NCCF'!O43,'6.Other(Incld) NCCF'!O43)</f>
        <v>0</v>
      </c>
      <c r="P43" s="192">
        <f>SUM('2.CAD NCCF'!P43,'3.USD NCCF'!P43,'4.EUR NCCF'!P43,'5.GBP NCCF'!P43,'6.Other(Incld) NCCF'!P43)</f>
        <v>0</v>
      </c>
      <c r="Q43" s="182">
        <f>SUM('2.CAD NCCF'!Q43,'3.USD NCCF'!Q43,'4.EUR NCCF'!Q43,'5.GBP NCCF'!Q43,'6.Other(Incld) NCCF'!Q43)</f>
        <v>0</v>
      </c>
      <c r="R43" s="182">
        <f>SUM('2.CAD NCCF'!R43,'3.USD NCCF'!R43,'4.EUR NCCF'!R43,'5.GBP NCCF'!R43,'6.Other(Incld) NCCF'!R43)</f>
        <v>0</v>
      </c>
      <c r="S43" s="182">
        <f>SUM('2.CAD NCCF'!S43,'3.USD NCCF'!S43,'4.EUR NCCF'!S43,'5.GBP NCCF'!S43,'6.Other(Incld) NCCF'!S43)</f>
        <v>0</v>
      </c>
      <c r="T43" s="182">
        <f>SUM('2.CAD NCCF'!T43,'3.USD NCCF'!T43,'4.EUR NCCF'!T43,'5.GBP NCCF'!T43,'6.Other(Incld) NCCF'!T43)</f>
        <v>0</v>
      </c>
      <c r="U43" s="178">
        <f>SUM('2.CAD NCCF'!U43,'3.USD NCCF'!U43,'4.EUR NCCF'!U43,'5.GBP NCCF'!U43,'6.Other(Incld) NCCF'!U43)</f>
        <v>0</v>
      </c>
      <c r="V43" s="192">
        <f>SUM('2.CAD NCCF'!V43,'3.USD NCCF'!V43,'4.EUR NCCF'!V43,'5.GBP NCCF'!V43,'6.Other(Incld) NCCF'!V43)</f>
        <v>0</v>
      </c>
      <c r="W43" s="125">
        <f>SUM('2.CAD NCCF'!W43,'3.USD NCCF'!W43,'4.EUR NCCF'!W43,'5.GBP NCCF'!W43,'6.Other(Incld) NCCF'!W43)</f>
        <v>0</v>
      </c>
      <c r="Y43" s="367"/>
    </row>
    <row r="44" spans="2:25" s="72" customFormat="1" outlineLevel="1" x14ac:dyDescent="0.2">
      <c r="B44" s="25"/>
      <c r="C44" s="23"/>
      <c r="D44" s="23"/>
      <c r="E44" s="24"/>
      <c r="F44" s="176" t="s">
        <v>165</v>
      </c>
      <c r="G44" s="190">
        <f>SUM('2.CAD NCCF'!G44,'3.USD NCCF'!G44,'4.EUR NCCF'!G44,'5.GBP NCCF'!G44,'6.Other(Incld) NCCF'!G44)</f>
        <v>0</v>
      </c>
      <c r="H44" s="242">
        <f>SUM('2.CAD NCCF'!H44,'3.USD NCCF'!H44,'4.EUR NCCF'!H44,'5.GBP NCCF'!H44,'6.Other(Incld) NCCF'!H44)</f>
        <v>0</v>
      </c>
      <c r="I44" s="179">
        <f>SUM('2.CAD NCCF'!I44,'3.USD NCCF'!I44,'4.EUR NCCF'!I44,'5.GBP NCCF'!I44,'6.Other(Incld) NCCF'!I44)</f>
        <v>0</v>
      </c>
      <c r="J44" s="179">
        <f>SUM('2.CAD NCCF'!J44,'3.USD NCCF'!J44,'4.EUR NCCF'!J44,'5.GBP NCCF'!J44,'6.Other(Incld) NCCF'!J44)</f>
        <v>0</v>
      </c>
      <c r="K44" s="197">
        <f>SUM('2.CAD NCCF'!K44,'3.USD NCCF'!K44,'4.EUR NCCF'!K44,'5.GBP NCCF'!K44,'6.Other(Incld) NCCF'!K44)</f>
        <v>0</v>
      </c>
      <c r="L44" s="178">
        <f>SUM('2.CAD NCCF'!L44,'3.USD NCCF'!L44,'4.EUR NCCF'!L44,'5.GBP NCCF'!L44,'6.Other(Incld) NCCF'!L44)</f>
        <v>0</v>
      </c>
      <c r="M44" s="182">
        <f>SUM('2.CAD NCCF'!M44,'3.USD NCCF'!M44,'4.EUR NCCF'!M44,'5.GBP NCCF'!M44,'6.Other(Incld) NCCF'!M44)</f>
        <v>0</v>
      </c>
      <c r="N44" s="182">
        <f>SUM('2.CAD NCCF'!N44,'3.USD NCCF'!N44,'4.EUR NCCF'!N44,'5.GBP NCCF'!N44,'6.Other(Incld) NCCF'!N44)</f>
        <v>0</v>
      </c>
      <c r="O44" s="182">
        <f>SUM('2.CAD NCCF'!O44,'3.USD NCCF'!O44,'4.EUR NCCF'!O44,'5.GBP NCCF'!O44,'6.Other(Incld) NCCF'!O44)</f>
        <v>0</v>
      </c>
      <c r="P44" s="192">
        <f>SUM('2.CAD NCCF'!P44,'3.USD NCCF'!P44,'4.EUR NCCF'!P44,'5.GBP NCCF'!P44,'6.Other(Incld) NCCF'!P44)</f>
        <v>0</v>
      </c>
      <c r="Q44" s="182">
        <f>SUM('2.CAD NCCF'!Q44,'3.USD NCCF'!Q44,'4.EUR NCCF'!Q44,'5.GBP NCCF'!Q44,'6.Other(Incld) NCCF'!Q44)</f>
        <v>0</v>
      </c>
      <c r="R44" s="182">
        <f>SUM('2.CAD NCCF'!R44,'3.USD NCCF'!R44,'4.EUR NCCF'!R44,'5.GBP NCCF'!R44,'6.Other(Incld) NCCF'!R44)</f>
        <v>0</v>
      </c>
      <c r="S44" s="182">
        <f>SUM('2.CAD NCCF'!S44,'3.USD NCCF'!S44,'4.EUR NCCF'!S44,'5.GBP NCCF'!S44,'6.Other(Incld) NCCF'!S44)</f>
        <v>0</v>
      </c>
      <c r="T44" s="182">
        <f>SUM('2.CAD NCCF'!T44,'3.USD NCCF'!T44,'4.EUR NCCF'!T44,'5.GBP NCCF'!T44,'6.Other(Incld) NCCF'!T44)</f>
        <v>0</v>
      </c>
      <c r="U44" s="178">
        <f>SUM('2.CAD NCCF'!U44,'3.USD NCCF'!U44,'4.EUR NCCF'!U44,'5.GBP NCCF'!U44,'6.Other(Incld) NCCF'!U44)</f>
        <v>0</v>
      </c>
      <c r="V44" s="192">
        <f>SUM('2.CAD NCCF'!V44,'3.USD NCCF'!V44,'4.EUR NCCF'!V44,'5.GBP NCCF'!V44,'6.Other(Incld) NCCF'!V44)</f>
        <v>0</v>
      </c>
      <c r="W44" s="125">
        <f>SUM('2.CAD NCCF'!W44,'3.USD NCCF'!W44,'4.EUR NCCF'!W44,'5.GBP NCCF'!W44,'6.Other(Incld) NCCF'!W44)</f>
        <v>0</v>
      </c>
      <c r="Y44" s="367"/>
    </row>
    <row r="45" spans="2:25" s="72" customFormat="1" outlineLevel="1" x14ac:dyDescent="0.2">
      <c r="B45" s="25"/>
      <c r="C45" s="23"/>
      <c r="D45" s="23"/>
      <c r="E45" s="24"/>
      <c r="F45" s="176" t="s">
        <v>333</v>
      </c>
      <c r="G45" s="190">
        <f>SUM('2.CAD NCCF'!G45,'3.USD NCCF'!G45,'4.EUR NCCF'!G45,'5.GBP NCCF'!G45,'6.Other(Incld) NCCF'!G45)</f>
        <v>0</v>
      </c>
      <c r="H45" s="242">
        <f>SUM('2.CAD NCCF'!H45,'3.USD NCCF'!H45,'4.EUR NCCF'!H45,'5.GBP NCCF'!H45,'6.Other(Incld) NCCF'!H45)</f>
        <v>0</v>
      </c>
      <c r="I45" s="179">
        <f>SUM('2.CAD NCCF'!I45,'3.USD NCCF'!I45,'4.EUR NCCF'!I45,'5.GBP NCCF'!I45,'6.Other(Incld) NCCF'!I45)</f>
        <v>0</v>
      </c>
      <c r="J45" s="179">
        <f>SUM('2.CAD NCCF'!J45,'3.USD NCCF'!J45,'4.EUR NCCF'!J45,'5.GBP NCCF'!J45,'6.Other(Incld) NCCF'!J45)</f>
        <v>0</v>
      </c>
      <c r="K45" s="197">
        <f>SUM('2.CAD NCCF'!K45,'3.USD NCCF'!K45,'4.EUR NCCF'!K45,'5.GBP NCCF'!K45,'6.Other(Incld) NCCF'!K45)</f>
        <v>0</v>
      </c>
      <c r="L45" s="178">
        <f>SUM('2.CAD NCCF'!L45,'3.USD NCCF'!L45,'4.EUR NCCF'!L45,'5.GBP NCCF'!L45,'6.Other(Incld) NCCF'!L45)</f>
        <v>0</v>
      </c>
      <c r="M45" s="182">
        <f>SUM('2.CAD NCCF'!M45,'3.USD NCCF'!M45,'4.EUR NCCF'!M45,'5.GBP NCCF'!M45,'6.Other(Incld) NCCF'!M45)</f>
        <v>0</v>
      </c>
      <c r="N45" s="182">
        <f>SUM('2.CAD NCCF'!N45,'3.USD NCCF'!N45,'4.EUR NCCF'!N45,'5.GBP NCCF'!N45,'6.Other(Incld) NCCF'!N45)</f>
        <v>0</v>
      </c>
      <c r="O45" s="182">
        <f>SUM('2.CAD NCCF'!O45,'3.USD NCCF'!O45,'4.EUR NCCF'!O45,'5.GBP NCCF'!O45,'6.Other(Incld) NCCF'!O45)</f>
        <v>0</v>
      </c>
      <c r="P45" s="192">
        <f>SUM('2.CAD NCCF'!P45,'3.USD NCCF'!P45,'4.EUR NCCF'!P45,'5.GBP NCCF'!P45,'6.Other(Incld) NCCF'!P45)</f>
        <v>0</v>
      </c>
      <c r="Q45" s="182">
        <f>SUM('2.CAD NCCF'!Q45,'3.USD NCCF'!Q45,'4.EUR NCCF'!Q45,'5.GBP NCCF'!Q45,'6.Other(Incld) NCCF'!Q45)</f>
        <v>0</v>
      </c>
      <c r="R45" s="182">
        <f>SUM('2.CAD NCCF'!R45,'3.USD NCCF'!R45,'4.EUR NCCF'!R45,'5.GBP NCCF'!R45,'6.Other(Incld) NCCF'!R45)</f>
        <v>0</v>
      </c>
      <c r="S45" s="182">
        <f>SUM('2.CAD NCCF'!S45,'3.USD NCCF'!S45,'4.EUR NCCF'!S45,'5.GBP NCCF'!S45,'6.Other(Incld) NCCF'!S45)</f>
        <v>0</v>
      </c>
      <c r="T45" s="182">
        <f>SUM('2.CAD NCCF'!T45,'3.USD NCCF'!T45,'4.EUR NCCF'!T45,'5.GBP NCCF'!T45,'6.Other(Incld) NCCF'!T45)</f>
        <v>0</v>
      </c>
      <c r="U45" s="178">
        <f>SUM('2.CAD NCCF'!U45,'3.USD NCCF'!U45,'4.EUR NCCF'!U45,'5.GBP NCCF'!U45,'6.Other(Incld) NCCF'!U45)</f>
        <v>0</v>
      </c>
      <c r="V45" s="192">
        <f>SUM('2.CAD NCCF'!V45,'3.USD NCCF'!V45,'4.EUR NCCF'!V45,'5.GBP NCCF'!V45,'6.Other(Incld) NCCF'!V45)</f>
        <v>0</v>
      </c>
      <c r="W45" s="125">
        <f>SUM('2.CAD NCCF'!W45,'3.USD NCCF'!W45,'4.EUR NCCF'!W45,'5.GBP NCCF'!W45,'6.Other(Incld) NCCF'!W45)</f>
        <v>0</v>
      </c>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2">
      <c r="B48" s="25"/>
      <c r="C48" s="23"/>
      <c r="D48" s="23"/>
      <c r="E48" s="24"/>
      <c r="F48" s="176" t="s">
        <v>61</v>
      </c>
      <c r="G48" s="190">
        <f>SUM('2.CAD NCCF'!G48,'3.USD NCCF'!G48,'4.EUR NCCF'!G48,'5.GBP NCCF'!G48,'6.Other(Incld) NCCF'!G48)</f>
        <v>0</v>
      </c>
      <c r="H48" s="242">
        <f>SUM('2.CAD NCCF'!H48,'3.USD NCCF'!H48,'4.EUR NCCF'!H48,'5.GBP NCCF'!H48,'6.Other(Incld) NCCF'!H48)</f>
        <v>0</v>
      </c>
      <c r="I48" s="179">
        <f>SUM('2.CAD NCCF'!I48,'3.USD NCCF'!I48,'4.EUR NCCF'!I48,'5.GBP NCCF'!I48,'6.Other(Incld) NCCF'!I48)</f>
        <v>0</v>
      </c>
      <c r="J48" s="179">
        <f>SUM('2.CAD NCCF'!J48,'3.USD NCCF'!J48,'4.EUR NCCF'!J48,'5.GBP NCCF'!J48,'6.Other(Incld) NCCF'!J48)</f>
        <v>0</v>
      </c>
      <c r="K48" s="197">
        <f>SUM('2.CAD NCCF'!K48,'3.USD NCCF'!K48,'4.EUR NCCF'!K48,'5.GBP NCCF'!K48,'6.Other(Incld) NCCF'!K48)</f>
        <v>0</v>
      </c>
      <c r="L48" s="178">
        <f>SUM('2.CAD NCCF'!L48,'3.USD NCCF'!L48,'4.EUR NCCF'!L48,'5.GBP NCCF'!L48,'6.Other(Incld) NCCF'!L48)</f>
        <v>0</v>
      </c>
      <c r="M48" s="182">
        <f>SUM('2.CAD NCCF'!M48,'3.USD NCCF'!M48,'4.EUR NCCF'!M48,'5.GBP NCCF'!M48,'6.Other(Incld) NCCF'!M48)</f>
        <v>0</v>
      </c>
      <c r="N48" s="182">
        <f>SUM('2.CAD NCCF'!N48,'3.USD NCCF'!N48,'4.EUR NCCF'!N48,'5.GBP NCCF'!N48,'6.Other(Incld) NCCF'!N48)</f>
        <v>0</v>
      </c>
      <c r="O48" s="182">
        <f>SUM('2.CAD NCCF'!O48,'3.USD NCCF'!O48,'4.EUR NCCF'!O48,'5.GBP NCCF'!O48,'6.Other(Incld) NCCF'!O48)</f>
        <v>0</v>
      </c>
      <c r="P48" s="192">
        <f>SUM('2.CAD NCCF'!P48,'3.USD NCCF'!P48,'4.EUR NCCF'!P48,'5.GBP NCCF'!P48,'6.Other(Incld) NCCF'!P48)</f>
        <v>0</v>
      </c>
      <c r="Q48" s="182">
        <f>SUM('2.CAD NCCF'!Q48,'3.USD NCCF'!Q48,'4.EUR NCCF'!Q48,'5.GBP NCCF'!Q48,'6.Other(Incld) NCCF'!Q48)</f>
        <v>0</v>
      </c>
      <c r="R48" s="182">
        <f>SUM('2.CAD NCCF'!R48,'3.USD NCCF'!R48,'4.EUR NCCF'!R48,'5.GBP NCCF'!R48,'6.Other(Incld) NCCF'!R48)</f>
        <v>0</v>
      </c>
      <c r="S48" s="182">
        <f>SUM('2.CAD NCCF'!S48,'3.USD NCCF'!S48,'4.EUR NCCF'!S48,'5.GBP NCCF'!S48,'6.Other(Incld) NCCF'!S48)</f>
        <v>0</v>
      </c>
      <c r="T48" s="182">
        <f>SUM('2.CAD NCCF'!T48,'3.USD NCCF'!T48,'4.EUR NCCF'!T48,'5.GBP NCCF'!T48,'6.Other(Incld) NCCF'!T48)</f>
        <v>0</v>
      </c>
      <c r="U48" s="178">
        <f>SUM('2.CAD NCCF'!U48,'3.USD NCCF'!U48,'4.EUR NCCF'!U48,'5.GBP NCCF'!U48,'6.Other(Incld) NCCF'!U48)</f>
        <v>0</v>
      </c>
      <c r="V48" s="192">
        <f>SUM('2.CAD NCCF'!V48,'3.USD NCCF'!V48,'4.EUR NCCF'!V48,'5.GBP NCCF'!V48,'6.Other(Incld) NCCF'!V48)</f>
        <v>0</v>
      </c>
      <c r="W48" s="125">
        <f>SUM('2.CAD NCCF'!W48,'3.USD NCCF'!W48,'4.EUR NCCF'!W48,'5.GBP NCCF'!W48,'6.Other(Incld) NCCF'!W48)</f>
        <v>0</v>
      </c>
      <c r="Y48" s="367"/>
    </row>
    <row r="49" spans="2:25" s="72" customFormat="1" outlineLevel="1" x14ac:dyDescent="0.2">
      <c r="B49" s="25"/>
      <c r="C49" s="23"/>
      <c r="D49" s="23"/>
      <c r="E49" s="24"/>
      <c r="F49" s="176" t="s">
        <v>173</v>
      </c>
      <c r="G49" s="190">
        <f>SUM('2.CAD NCCF'!G49,'3.USD NCCF'!G49,'4.EUR NCCF'!G49,'5.GBP NCCF'!G49,'6.Other(Incld) NCCF'!G49)</f>
        <v>0</v>
      </c>
      <c r="H49" s="242">
        <f>SUM('2.CAD NCCF'!H49,'3.USD NCCF'!H49,'4.EUR NCCF'!H49,'5.GBP NCCF'!H49,'6.Other(Incld) NCCF'!H49)</f>
        <v>0</v>
      </c>
      <c r="I49" s="179">
        <f>SUM('2.CAD NCCF'!I49,'3.USD NCCF'!I49,'4.EUR NCCF'!I49,'5.GBP NCCF'!I49,'6.Other(Incld) NCCF'!I49)</f>
        <v>0</v>
      </c>
      <c r="J49" s="179">
        <f>SUM('2.CAD NCCF'!J49,'3.USD NCCF'!J49,'4.EUR NCCF'!J49,'5.GBP NCCF'!J49,'6.Other(Incld) NCCF'!J49)</f>
        <v>0</v>
      </c>
      <c r="K49" s="197">
        <f>SUM('2.CAD NCCF'!K49,'3.USD NCCF'!K49,'4.EUR NCCF'!K49,'5.GBP NCCF'!K49,'6.Other(Incld) NCCF'!K49)</f>
        <v>0</v>
      </c>
      <c r="L49" s="178">
        <f>SUM('2.CAD NCCF'!L49,'3.USD NCCF'!L49,'4.EUR NCCF'!L49,'5.GBP NCCF'!L49,'6.Other(Incld) NCCF'!L49)</f>
        <v>0</v>
      </c>
      <c r="M49" s="182">
        <f>SUM('2.CAD NCCF'!M49,'3.USD NCCF'!M49,'4.EUR NCCF'!M49,'5.GBP NCCF'!M49,'6.Other(Incld) NCCF'!M49)</f>
        <v>0</v>
      </c>
      <c r="N49" s="182">
        <f>SUM('2.CAD NCCF'!N49,'3.USD NCCF'!N49,'4.EUR NCCF'!N49,'5.GBP NCCF'!N49,'6.Other(Incld) NCCF'!N49)</f>
        <v>0</v>
      </c>
      <c r="O49" s="182">
        <f>SUM('2.CAD NCCF'!O49,'3.USD NCCF'!O49,'4.EUR NCCF'!O49,'5.GBP NCCF'!O49,'6.Other(Incld) NCCF'!O49)</f>
        <v>0</v>
      </c>
      <c r="P49" s="192">
        <f>SUM('2.CAD NCCF'!P49,'3.USD NCCF'!P49,'4.EUR NCCF'!P49,'5.GBP NCCF'!P49,'6.Other(Incld) NCCF'!P49)</f>
        <v>0</v>
      </c>
      <c r="Q49" s="182">
        <f>SUM('2.CAD NCCF'!Q49,'3.USD NCCF'!Q49,'4.EUR NCCF'!Q49,'5.GBP NCCF'!Q49,'6.Other(Incld) NCCF'!Q49)</f>
        <v>0</v>
      </c>
      <c r="R49" s="182">
        <f>SUM('2.CAD NCCF'!R49,'3.USD NCCF'!R49,'4.EUR NCCF'!R49,'5.GBP NCCF'!R49,'6.Other(Incld) NCCF'!R49)</f>
        <v>0</v>
      </c>
      <c r="S49" s="182">
        <f>SUM('2.CAD NCCF'!S49,'3.USD NCCF'!S49,'4.EUR NCCF'!S49,'5.GBP NCCF'!S49,'6.Other(Incld) NCCF'!S49)</f>
        <v>0</v>
      </c>
      <c r="T49" s="182">
        <f>SUM('2.CAD NCCF'!T49,'3.USD NCCF'!T49,'4.EUR NCCF'!T49,'5.GBP NCCF'!T49,'6.Other(Incld) NCCF'!T49)</f>
        <v>0</v>
      </c>
      <c r="U49" s="178">
        <f>SUM('2.CAD NCCF'!U49,'3.USD NCCF'!U49,'4.EUR NCCF'!U49,'5.GBP NCCF'!U49,'6.Other(Incld) NCCF'!U49)</f>
        <v>0</v>
      </c>
      <c r="V49" s="192">
        <f>SUM('2.CAD NCCF'!V49,'3.USD NCCF'!V49,'4.EUR NCCF'!V49,'5.GBP NCCF'!V49,'6.Other(Incld) NCCF'!V49)</f>
        <v>0</v>
      </c>
      <c r="W49" s="125">
        <f>SUM('2.CAD NCCF'!W49,'3.USD NCCF'!W49,'4.EUR NCCF'!W49,'5.GBP NCCF'!W49,'6.Other(Incld) NCCF'!W49)</f>
        <v>0</v>
      </c>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176" t="s">
        <v>59</v>
      </c>
      <c r="G51" s="190">
        <f>SUM('2.CAD NCCF'!G51,'3.USD NCCF'!G51,'4.EUR NCCF'!G51,'5.GBP NCCF'!G51,'6.Other(Incld) NCCF'!G51)</f>
        <v>0</v>
      </c>
      <c r="H51" s="242">
        <f>SUM('2.CAD NCCF'!H51,'3.USD NCCF'!H51,'4.EUR NCCF'!H51,'5.GBP NCCF'!H51,'6.Other(Incld) NCCF'!H51)</f>
        <v>0</v>
      </c>
      <c r="I51" s="179">
        <f>SUM('2.CAD NCCF'!I51,'3.USD NCCF'!I51,'4.EUR NCCF'!I51,'5.GBP NCCF'!I51,'6.Other(Incld) NCCF'!I51)</f>
        <v>0</v>
      </c>
      <c r="J51" s="179">
        <f>SUM('2.CAD NCCF'!J51,'3.USD NCCF'!J51,'4.EUR NCCF'!J51,'5.GBP NCCF'!J51,'6.Other(Incld) NCCF'!J51)</f>
        <v>0</v>
      </c>
      <c r="K51" s="197">
        <f>SUM('2.CAD NCCF'!K51,'3.USD NCCF'!K51,'4.EUR NCCF'!K51,'5.GBP NCCF'!K51,'6.Other(Incld) NCCF'!K51)</f>
        <v>0</v>
      </c>
      <c r="L51" s="178">
        <f>SUM('2.CAD NCCF'!L51,'3.USD NCCF'!L51,'4.EUR NCCF'!L51,'5.GBP NCCF'!L51,'6.Other(Incld) NCCF'!L51)</f>
        <v>0</v>
      </c>
      <c r="M51" s="182">
        <f>SUM('2.CAD NCCF'!M51,'3.USD NCCF'!M51,'4.EUR NCCF'!M51,'5.GBP NCCF'!M51,'6.Other(Incld) NCCF'!M51)</f>
        <v>0</v>
      </c>
      <c r="N51" s="182">
        <f>SUM('2.CAD NCCF'!N51,'3.USD NCCF'!N51,'4.EUR NCCF'!N51,'5.GBP NCCF'!N51,'6.Other(Incld) NCCF'!N51)</f>
        <v>0</v>
      </c>
      <c r="O51" s="182">
        <f>SUM('2.CAD NCCF'!O51,'3.USD NCCF'!O51,'4.EUR NCCF'!O51,'5.GBP NCCF'!O51,'6.Other(Incld) NCCF'!O51)</f>
        <v>0</v>
      </c>
      <c r="P51" s="192">
        <f>SUM('2.CAD NCCF'!P51,'3.USD NCCF'!P51,'4.EUR NCCF'!P51,'5.GBP NCCF'!P51,'6.Other(Incld) NCCF'!P51)</f>
        <v>0</v>
      </c>
      <c r="Q51" s="182">
        <f>SUM('2.CAD NCCF'!Q51,'3.USD NCCF'!Q51,'4.EUR NCCF'!Q51,'5.GBP NCCF'!Q51,'6.Other(Incld) NCCF'!Q51)</f>
        <v>0</v>
      </c>
      <c r="R51" s="182">
        <f>SUM('2.CAD NCCF'!R51,'3.USD NCCF'!R51,'4.EUR NCCF'!R51,'5.GBP NCCF'!R51,'6.Other(Incld) NCCF'!R51)</f>
        <v>0</v>
      </c>
      <c r="S51" s="182">
        <f>SUM('2.CAD NCCF'!S51,'3.USD NCCF'!S51,'4.EUR NCCF'!S51,'5.GBP NCCF'!S51,'6.Other(Incld) NCCF'!S51)</f>
        <v>0</v>
      </c>
      <c r="T51" s="182">
        <f>SUM('2.CAD NCCF'!T51,'3.USD NCCF'!T51,'4.EUR NCCF'!T51,'5.GBP NCCF'!T51,'6.Other(Incld) NCCF'!T51)</f>
        <v>0</v>
      </c>
      <c r="U51" s="178">
        <f>SUM('2.CAD NCCF'!U51,'3.USD NCCF'!U51,'4.EUR NCCF'!U51,'5.GBP NCCF'!U51,'6.Other(Incld) NCCF'!U51)</f>
        <v>0</v>
      </c>
      <c r="V51" s="192">
        <f>SUM('2.CAD NCCF'!V51,'3.USD NCCF'!V51,'4.EUR NCCF'!V51,'5.GBP NCCF'!V51,'6.Other(Incld) NCCF'!V51)</f>
        <v>0</v>
      </c>
      <c r="W51" s="125">
        <f>SUM('2.CAD NCCF'!W51,'3.USD NCCF'!W51,'4.EUR NCCF'!W51,'5.GBP NCCF'!W51,'6.Other(Incld) NCCF'!W51)</f>
        <v>0</v>
      </c>
      <c r="Y51" s="367"/>
    </row>
    <row r="52" spans="2:25" s="72" customFormat="1" outlineLevel="1" x14ac:dyDescent="0.2">
      <c r="B52" s="25"/>
      <c r="C52" s="23"/>
      <c r="D52" s="23"/>
      <c r="E52" s="24"/>
      <c r="F52" s="176" t="s">
        <v>167</v>
      </c>
      <c r="G52" s="190">
        <f>SUM('2.CAD NCCF'!G52,'3.USD NCCF'!G52,'4.EUR NCCF'!G52,'5.GBP NCCF'!G52,'6.Other(Incld) NCCF'!G52)</f>
        <v>0</v>
      </c>
      <c r="H52" s="242">
        <f>SUM('2.CAD NCCF'!H52,'3.USD NCCF'!H52,'4.EUR NCCF'!H52,'5.GBP NCCF'!H52,'6.Other(Incld) NCCF'!H52)</f>
        <v>0</v>
      </c>
      <c r="I52" s="179">
        <f>SUM('2.CAD NCCF'!I52,'3.USD NCCF'!I52,'4.EUR NCCF'!I52,'5.GBP NCCF'!I52,'6.Other(Incld) NCCF'!I52)</f>
        <v>0</v>
      </c>
      <c r="J52" s="179">
        <f>SUM('2.CAD NCCF'!J52,'3.USD NCCF'!J52,'4.EUR NCCF'!J52,'5.GBP NCCF'!J52,'6.Other(Incld) NCCF'!J52)</f>
        <v>0</v>
      </c>
      <c r="K52" s="197">
        <f>SUM('2.CAD NCCF'!K52,'3.USD NCCF'!K52,'4.EUR NCCF'!K52,'5.GBP NCCF'!K52,'6.Other(Incld) NCCF'!K52)</f>
        <v>0</v>
      </c>
      <c r="L52" s="178">
        <f>SUM('2.CAD NCCF'!L52,'3.USD NCCF'!L52,'4.EUR NCCF'!L52,'5.GBP NCCF'!L52,'6.Other(Incld) NCCF'!L52)</f>
        <v>0</v>
      </c>
      <c r="M52" s="182">
        <f>SUM('2.CAD NCCF'!M52,'3.USD NCCF'!M52,'4.EUR NCCF'!M52,'5.GBP NCCF'!M52,'6.Other(Incld) NCCF'!M52)</f>
        <v>0</v>
      </c>
      <c r="N52" s="182">
        <f>SUM('2.CAD NCCF'!N52,'3.USD NCCF'!N52,'4.EUR NCCF'!N52,'5.GBP NCCF'!N52,'6.Other(Incld) NCCF'!N52)</f>
        <v>0</v>
      </c>
      <c r="O52" s="182">
        <f>SUM('2.CAD NCCF'!O52,'3.USD NCCF'!O52,'4.EUR NCCF'!O52,'5.GBP NCCF'!O52,'6.Other(Incld) NCCF'!O52)</f>
        <v>0</v>
      </c>
      <c r="P52" s="192">
        <f>SUM('2.CAD NCCF'!P52,'3.USD NCCF'!P52,'4.EUR NCCF'!P52,'5.GBP NCCF'!P52,'6.Other(Incld) NCCF'!P52)</f>
        <v>0</v>
      </c>
      <c r="Q52" s="182">
        <f>SUM('2.CAD NCCF'!Q52,'3.USD NCCF'!Q52,'4.EUR NCCF'!Q52,'5.GBP NCCF'!Q52,'6.Other(Incld) NCCF'!Q52)</f>
        <v>0</v>
      </c>
      <c r="R52" s="182">
        <f>SUM('2.CAD NCCF'!R52,'3.USD NCCF'!R52,'4.EUR NCCF'!R52,'5.GBP NCCF'!R52,'6.Other(Incld) NCCF'!R52)</f>
        <v>0</v>
      </c>
      <c r="S52" s="182">
        <f>SUM('2.CAD NCCF'!S52,'3.USD NCCF'!S52,'4.EUR NCCF'!S52,'5.GBP NCCF'!S52,'6.Other(Incld) NCCF'!S52)</f>
        <v>0</v>
      </c>
      <c r="T52" s="182">
        <f>SUM('2.CAD NCCF'!T52,'3.USD NCCF'!T52,'4.EUR NCCF'!T52,'5.GBP NCCF'!T52,'6.Other(Incld) NCCF'!T52)</f>
        <v>0</v>
      </c>
      <c r="U52" s="178">
        <f>SUM('2.CAD NCCF'!U52,'3.USD NCCF'!U52,'4.EUR NCCF'!U52,'5.GBP NCCF'!U52,'6.Other(Incld) NCCF'!U52)</f>
        <v>0</v>
      </c>
      <c r="V52" s="192">
        <f>SUM('2.CAD NCCF'!V52,'3.USD NCCF'!V52,'4.EUR NCCF'!V52,'5.GBP NCCF'!V52,'6.Other(Incld) NCCF'!V52)</f>
        <v>0</v>
      </c>
      <c r="W52" s="125">
        <f>SUM('2.CAD NCCF'!W52,'3.USD NCCF'!W52,'4.EUR NCCF'!W52,'5.GBP NCCF'!W52,'6.Other(Incld) NCCF'!W52)</f>
        <v>0</v>
      </c>
      <c r="Y52" s="367"/>
    </row>
    <row r="53" spans="2:25" s="72" customFormat="1" outlineLevel="1" x14ac:dyDescent="0.2">
      <c r="B53" s="25"/>
      <c r="C53" s="23"/>
      <c r="D53" s="23"/>
      <c r="E53" s="24"/>
      <c r="F53" s="176" t="s">
        <v>168</v>
      </c>
      <c r="G53" s="190">
        <f>SUM('2.CAD NCCF'!G53,'3.USD NCCF'!G53,'4.EUR NCCF'!G53,'5.GBP NCCF'!G53,'6.Other(Incld) NCCF'!G53)</f>
        <v>0</v>
      </c>
      <c r="H53" s="242">
        <f>SUM('2.CAD NCCF'!H53,'3.USD NCCF'!H53,'4.EUR NCCF'!H53,'5.GBP NCCF'!H53,'6.Other(Incld) NCCF'!H53)</f>
        <v>0</v>
      </c>
      <c r="I53" s="179">
        <f>SUM('2.CAD NCCF'!I53,'3.USD NCCF'!I53,'4.EUR NCCF'!I53,'5.GBP NCCF'!I53,'6.Other(Incld) NCCF'!I53)</f>
        <v>0</v>
      </c>
      <c r="J53" s="179">
        <f>SUM('2.CAD NCCF'!J53,'3.USD NCCF'!J53,'4.EUR NCCF'!J53,'5.GBP NCCF'!J53,'6.Other(Incld) NCCF'!J53)</f>
        <v>0</v>
      </c>
      <c r="K53" s="197">
        <f>SUM('2.CAD NCCF'!K53,'3.USD NCCF'!K53,'4.EUR NCCF'!K53,'5.GBP NCCF'!K53,'6.Other(Incld) NCCF'!K53)</f>
        <v>0</v>
      </c>
      <c r="L53" s="178">
        <f>SUM('2.CAD NCCF'!L53,'3.USD NCCF'!L53,'4.EUR NCCF'!L53,'5.GBP NCCF'!L53,'6.Other(Incld) NCCF'!L53)</f>
        <v>0</v>
      </c>
      <c r="M53" s="182">
        <f>SUM('2.CAD NCCF'!M53,'3.USD NCCF'!M53,'4.EUR NCCF'!M53,'5.GBP NCCF'!M53,'6.Other(Incld) NCCF'!M53)</f>
        <v>0</v>
      </c>
      <c r="N53" s="182">
        <f>SUM('2.CAD NCCF'!N53,'3.USD NCCF'!N53,'4.EUR NCCF'!N53,'5.GBP NCCF'!N53,'6.Other(Incld) NCCF'!N53)</f>
        <v>0</v>
      </c>
      <c r="O53" s="182">
        <f>SUM('2.CAD NCCF'!O53,'3.USD NCCF'!O53,'4.EUR NCCF'!O53,'5.GBP NCCF'!O53,'6.Other(Incld) NCCF'!O53)</f>
        <v>0</v>
      </c>
      <c r="P53" s="192">
        <f>SUM('2.CAD NCCF'!P53,'3.USD NCCF'!P53,'4.EUR NCCF'!P53,'5.GBP NCCF'!P53,'6.Other(Incld) NCCF'!P53)</f>
        <v>0</v>
      </c>
      <c r="Q53" s="182">
        <f>SUM('2.CAD NCCF'!Q53,'3.USD NCCF'!Q53,'4.EUR NCCF'!Q53,'5.GBP NCCF'!Q53,'6.Other(Incld) NCCF'!Q53)</f>
        <v>0</v>
      </c>
      <c r="R53" s="182">
        <f>SUM('2.CAD NCCF'!R53,'3.USD NCCF'!R53,'4.EUR NCCF'!R53,'5.GBP NCCF'!R53,'6.Other(Incld) NCCF'!R53)</f>
        <v>0</v>
      </c>
      <c r="S53" s="182">
        <f>SUM('2.CAD NCCF'!S53,'3.USD NCCF'!S53,'4.EUR NCCF'!S53,'5.GBP NCCF'!S53,'6.Other(Incld) NCCF'!S53)</f>
        <v>0</v>
      </c>
      <c r="T53" s="182">
        <f>SUM('2.CAD NCCF'!T53,'3.USD NCCF'!T53,'4.EUR NCCF'!T53,'5.GBP NCCF'!T53,'6.Other(Incld) NCCF'!T53)</f>
        <v>0</v>
      </c>
      <c r="U53" s="178">
        <f>SUM('2.CAD NCCF'!U53,'3.USD NCCF'!U53,'4.EUR NCCF'!U53,'5.GBP NCCF'!U53,'6.Other(Incld) NCCF'!U53)</f>
        <v>0</v>
      </c>
      <c r="V53" s="192">
        <f>SUM('2.CAD NCCF'!V53,'3.USD NCCF'!V53,'4.EUR NCCF'!V53,'5.GBP NCCF'!V53,'6.Other(Incld) NCCF'!V53)</f>
        <v>0</v>
      </c>
      <c r="W53" s="125">
        <f>SUM('2.CAD NCCF'!W53,'3.USD NCCF'!W53,'4.EUR NCCF'!W53,'5.GBP NCCF'!W53,'6.Other(Incld) NCCF'!W53)</f>
        <v>0</v>
      </c>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176" t="s">
        <v>62</v>
      </c>
      <c r="G55" s="190">
        <f>SUM('2.CAD NCCF'!G55,'3.USD NCCF'!G55,'4.EUR NCCF'!G55,'5.GBP NCCF'!G55,'6.Other(Incld) NCCF'!G55)</f>
        <v>0</v>
      </c>
      <c r="H55" s="242">
        <f>SUM('2.CAD NCCF'!H55,'3.USD NCCF'!H55,'4.EUR NCCF'!H55,'5.GBP NCCF'!H55,'6.Other(Incld) NCCF'!H55)</f>
        <v>0</v>
      </c>
      <c r="I55" s="179">
        <f>SUM('2.CAD NCCF'!I55,'3.USD NCCF'!I55,'4.EUR NCCF'!I55,'5.GBP NCCF'!I55,'6.Other(Incld) NCCF'!I55)</f>
        <v>0</v>
      </c>
      <c r="J55" s="179">
        <f>SUM('2.CAD NCCF'!J55,'3.USD NCCF'!J55,'4.EUR NCCF'!J55,'5.GBP NCCF'!J55,'6.Other(Incld) NCCF'!J55)</f>
        <v>0</v>
      </c>
      <c r="K55" s="197">
        <f>SUM('2.CAD NCCF'!K55,'3.USD NCCF'!K55,'4.EUR NCCF'!K55,'5.GBP NCCF'!K55,'6.Other(Incld) NCCF'!K55)</f>
        <v>0</v>
      </c>
      <c r="L55" s="178">
        <f>SUM('2.CAD NCCF'!L55,'3.USD NCCF'!L55,'4.EUR NCCF'!L55,'5.GBP NCCF'!L55,'6.Other(Incld) NCCF'!L55)</f>
        <v>0</v>
      </c>
      <c r="M55" s="182">
        <f>SUM('2.CAD NCCF'!M55,'3.USD NCCF'!M55,'4.EUR NCCF'!M55,'5.GBP NCCF'!M55,'6.Other(Incld) NCCF'!M55)</f>
        <v>0</v>
      </c>
      <c r="N55" s="182">
        <f>SUM('2.CAD NCCF'!N55,'3.USD NCCF'!N55,'4.EUR NCCF'!N55,'5.GBP NCCF'!N55,'6.Other(Incld) NCCF'!N55)</f>
        <v>0</v>
      </c>
      <c r="O55" s="182">
        <f>SUM('2.CAD NCCF'!O55,'3.USD NCCF'!O55,'4.EUR NCCF'!O55,'5.GBP NCCF'!O55,'6.Other(Incld) NCCF'!O55)</f>
        <v>0</v>
      </c>
      <c r="P55" s="192">
        <f>SUM('2.CAD NCCF'!P55,'3.USD NCCF'!P55,'4.EUR NCCF'!P55,'5.GBP NCCF'!P55,'6.Other(Incld) NCCF'!P55)</f>
        <v>0</v>
      </c>
      <c r="Q55" s="182">
        <f>SUM('2.CAD NCCF'!Q55,'3.USD NCCF'!Q55,'4.EUR NCCF'!Q55,'5.GBP NCCF'!Q55,'6.Other(Incld) NCCF'!Q55)</f>
        <v>0</v>
      </c>
      <c r="R55" s="182">
        <f>SUM('2.CAD NCCF'!R55,'3.USD NCCF'!R55,'4.EUR NCCF'!R55,'5.GBP NCCF'!R55,'6.Other(Incld) NCCF'!R55)</f>
        <v>0</v>
      </c>
      <c r="S55" s="182">
        <f>SUM('2.CAD NCCF'!S55,'3.USD NCCF'!S55,'4.EUR NCCF'!S55,'5.GBP NCCF'!S55,'6.Other(Incld) NCCF'!S55)</f>
        <v>0</v>
      </c>
      <c r="T55" s="182">
        <f>SUM('2.CAD NCCF'!T55,'3.USD NCCF'!T55,'4.EUR NCCF'!T55,'5.GBP NCCF'!T55,'6.Other(Incld) NCCF'!T55)</f>
        <v>0</v>
      </c>
      <c r="U55" s="178">
        <f>SUM('2.CAD NCCF'!U55,'3.USD NCCF'!U55,'4.EUR NCCF'!U55,'5.GBP NCCF'!U55,'6.Other(Incld) NCCF'!U55)</f>
        <v>0</v>
      </c>
      <c r="V55" s="192">
        <f>SUM('2.CAD NCCF'!V55,'3.USD NCCF'!V55,'4.EUR NCCF'!V55,'5.GBP NCCF'!V55,'6.Other(Incld) NCCF'!V55)</f>
        <v>0</v>
      </c>
      <c r="W55" s="125">
        <f>SUM('2.CAD NCCF'!W55,'3.USD NCCF'!W55,'4.EUR NCCF'!W55,'5.GBP NCCF'!W55,'6.Other(Incld) NCCF'!W55)</f>
        <v>0</v>
      </c>
      <c r="Y55" s="367"/>
    </row>
    <row r="56" spans="2:25" s="72" customFormat="1" outlineLevel="1" x14ac:dyDescent="0.2">
      <c r="B56" s="25"/>
      <c r="C56" s="23"/>
      <c r="D56" s="23"/>
      <c r="E56" s="24"/>
      <c r="F56" s="176" t="s">
        <v>175</v>
      </c>
      <c r="G56" s="190">
        <f>SUM('2.CAD NCCF'!G56,'3.USD NCCF'!G56,'4.EUR NCCF'!G56,'5.GBP NCCF'!G56,'6.Other(Incld) NCCF'!G56)</f>
        <v>0</v>
      </c>
      <c r="H56" s="242">
        <f>SUM('2.CAD NCCF'!H56,'3.USD NCCF'!H56,'4.EUR NCCF'!H56,'5.GBP NCCF'!H56,'6.Other(Incld) NCCF'!H56)</f>
        <v>0</v>
      </c>
      <c r="I56" s="179">
        <f>SUM('2.CAD NCCF'!I56,'3.USD NCCF'!I56,'4.EUR NCCF'!I56,'5.GBP NCCF'!I56,'6.Other(Incld) NCCF'!I56)</f>
        <v>0</v>
      </c>
      <c r="J56" s="179">
        <f>SUM('2.CAD NCCF'!J56,'3.USD NCCF'!J56,'4.EUR NCCF'!J56,'5.GBP NCCF'!J56,'6.Other(Incld) NCCF'!J56)</f>
        <v>0</v>
      </c>
      <c r="K56" s="197">
        <f>SUM('2.CAD NCCF'!K56,'3.USD NCCF'!K56,'4.EUR NCCF'!K56,'5.GBP NCCF'!K56,'6.Other(Incld) NCCF'!K56)</f>
        <v>0</v>
      </c>
      <c r="L56" s="178">
        <f>SUM('2.CAD NCCF'!L56,'3.USD NCCF'!L56,'4.EUR NCCF'!L56,'5.GBP NCCF'!L56,'6.Other(Incld) NCCF'!L56)</f>
        <v>0</v>
      </c>
      <c r="M56" s="182">
        <f>SUM('2.CAD NCCF'!M56,'3.USD NCCF'!M56,'4.EUR NCCF'!M56,'5.GBP NCCF'!M56,'6.Other(Incld) NCCF'!M56)</f>
        <v>0</v>
      </c>
      <c r="N56" s="182">
        <f>SUM('2.CAD NCCF'!N56,'3.USD NCCF'!N56,'4.EUR NCCF'!N56,'5.GBP NCCF'!N56,'6.Other(Incld) NCCF'!N56)</f>
        <v>0</v>
      </c>
      <c r="O56" s="182">
        <f>SUM('2.CAD NCCF'!O56,'3.USD NCCF'!O56,'4.EUR NCCF'!O56,'5.GBP NCCF'!O56,'6.Other(Incld) NCCF'!O56)</f>
        <v>0</v>
      </c>
      <c r="P56" s="192">
        <f>SUM('2.CAD NCCF'!P56,'3.USD NCCF'!P56,'4.EUR NCCF'!P56,'5.GBP NCCF'!P56,'6.Other(Incld) NCCF'!P56)</f>
        <v>0</v>
      </c>
      <c r="Q56" s="182">
        <f>SUM('2.CAD NCCF'!Q56,'3.USD NCCF'!Q56,'4.EUR NCCF'!Q56,'5.GBP NCCF'!Q56,'6.Other(Incld) NCCF'!Q56)</f>
        <v>0</v>
      </c>
      <c r="R56" s="182">
        <f>SUM('2.CAD NCCF'!R56,'3.USD NCCF'!R56,'4.EUR NCCF'!R56,'5.GBP NCCF'!R56,'6.Other(Incld) NCCF'!R56)</f>
        <v>0</v>
      </c>
      <c r="S56" s="182">
        <f>SUM('2.CAD NCCF'!S56,'3.USD NCCF'!S56,'4.EUR NCCF'!S56,'5.GBP NCCF'!S56,'6.Other(Incld) NCCF'!S56)</f>
        <v>0</v>
      </c>
      <c r="T56" s="182">
        <f>SUM('2.CAD NCCF'!T56,'3.USD NCCF'!T56,'4.EUR NCCF'!T56,'5.GBP NCCF'!T56,'6.Other(Incld) NCCF'!T56)</f>
        <v>0</v>
      </c>
      <c r="U56" s="178">
        <f>SUM('2.CAD NCCF'!U56,'3.USD NCCF'!U56,'4.EUR NCCF'!U56,'5.GBP NCCF'!U56,'6.Other(Incld) NCCF'!U56)</f>
        <v>0</v>
      </c>
      <c r="V56" s="192">
        <f>SUM('2.CAD NCCF'!V56,'3.USD NCCF'!V56,'4.EUR NCCF'!V56,'5.GBP NCCF'!V56,'6.Other(Incld) NCCF'!V56)</f>
        <v>0</v>
      </c>
      <c r="W56" s="125">
        <f>SUM('2.CAD NCCF'!W56,'3.USD NCCF'!W56,'4.EUR NCCF'!W56,'5.GBP NCCF'!W56,'6.Other(Incld) NCCF'!W56)</f>
        <v>0</v>
      </c>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176" t="s">
        <v>60</v>
      </c>
      <c r="G58" s="190">
        <f>SUM('2.CAD NCCF'!G58,'3.USD NCCF'!G58,'4.EUR NCCF'!G58,'5.GBP NCCF'!G58,'6.Other(Incld) NCCF'!G58)</f>
        <v>0</v>
      </c>
      <c r="H58" s="242">
        <f>SUM('2.CAD NCCF'!H58,'3.USD NCCF'!H58,'4.EUR NCCF'!H58,'5.GBP NCCF'!H58,'6.Other(Incld) NCCF'!H58)</f>
        <v>0</v>
      </c>
      <c r="I58" s="179">
        <f>SUM('2.CAD NCCF'!I58,'3.USD NCCF'!I58,'4.EUR NCCF'!I58,'5.GBP NCCF'!I58,'6.Other(Incld) NCCF'!I58)</f>
        <v>0</v>
      </c>
      <c r="J58" s="179">
        <f>SUM('2.CAD NCCF'!J58,'3.USD NCCF'!J58,'4.EUR NCCF'!J58,'5.GBP NCCF'!J58,'6.Other(Incld) NCCF'!J58)</f>
        <v>0</v>
      </c>
      <c r="K58" s="197">
        <f>SUM('2.CAD NCCF'!K58,'3.USD NCCF'!K58,'4.EUR NCCF'!K58,'5.GBP NCCF'!K58,'6.Other(Incld) NCCF'!K58)</f>
        <v>0</v>
      </c>
      <c r="L58" s="178">
        <f>SUM('2.CAD NCCF'!L58,'3.USD NCCF'!L58,'4.EUR NCCF'!L58,'5.GBP NCCF'!L58,'6.Other(Incld) NCCF'!L58)</f>
        <v>0</v>
      </c>
      <c r="M58" s="182">
        <f>SUM('2.CAD NCCF'!M58,'3.USD NCCF'!M58,'4.EUR NCCF'!M58,'5.GBP NCCF'!M58,'6.Other(Incld) NCCF'!M58)</f>
        <v>0</v>
      </c>
      <c r="N58" s="182">
        <f>SUM('2.CAD NCCF'!N58,'3.USD NCCF'!N58,'4.EUR NCCF'!N58,'5.GBP NCCF'!N58,'6.Other(Incld) NCCF'!N58)</f>
        <v>0</v>
      </c>
      <c r="O58" s="182">
        <f>SUM('2.CAD NCCF'!O58,'3.USD NCCF'!O58,'4.EUR NCCF'!O58,'5.GBP NCCF'!O58,'6.Other(Incld) NCCF'!O58)</f>
        <v>0</v>
      </c>
      <c r="P58" s="192">
        <f>SUM('2.CAD NCCF'!P58,'3.USD NCCF'!P58,'4.EUR NCCF'!P58,'5.GBP NCCF'!P58,'6.Other(Incld) NCCF'!P58)</f>
        <v>0</v>
      </c>
      <c r="Q58" s="182">
        <f>SUM('2.CAD NCCF'!Q58,'3.USD NCCF'!Q58,'4.EUR NCCF'!Q58,'5.GBP NCCF'!Q58,'6.Other(Incld) NCCF'!Q58)</f>
        <v>0</v>
      </c>
      <c r="R58" s="182">
        <f>SUM('2.CAD NCCF'!R58,'3.USD NCCF'!R58,'4.EUR NCCF'!R58,'5.GBP NCCF'!R58,'6.Other(Incld) NCCF'!R58)</f>
        <v>0</v>
      </c>
      <c r="S58" s="182">
        <f>SUM('2.CAD NCCF'!S58,'3.USD NCCF'!S58,'4.EUR NCCF'!S58,'5.GBP NCCF'!S58,'6.Other(Incld) NCCF'!S58)</f>
        <v>0</v>
      </c>
      <c r="T58" s="182">
        <f>SUM('2.CAD NCCF'!T58,'3.USD NCCF'!T58,'4.EUR NCCF'!T58,'5.GBP NCCF'!T58,'6.Other(Incld) NCCF'!T58)</f>
        <v>0</v>
      </c>
      <c r="U58" s="178">
        <f>SUM('2.CAD NCCF'!U58,'3.USD NCCF'!U58,'4.EUR NCCF'!U58,'5.GBP NCCF'!U58,'6.Other(Incld) NCCF'!U58)</f>
        <v>0</v>
      </c>
      <c r="V58" s="192">
        <f>SUM('2.CAD NCCF'!V58,'3.USD NCCF'!V58,'4.EUR NCCF'!V58,'5.GBP NCCF'!V58,'6.Other(Incld) NCCF'!V58)</f>
        <v>0</v>
      </c>
      <c r="W58" s="125">
        <f>SUM('2.CAD NCCF'!W58,'3.USD NCCF'!W58,'4.EUR NCCF'!W58,'5.GBP NCCF'!W58,'6.Other(Incld) NCCF'!W58)</f>
        <v>0</v>
      </c>
      <c r="Y58" s="367"/>
    </row>
    <row r="59" spans="2:25" s="72" customFormat="1" outlineLevel="1" x14ac:dyDescent="0.2">
      <c r="B59" s="25"/>
      <c r="C59" s="23"/>
      <c r="D59" s="23"/>
      <c r="E59" s="24"/>
      <c r="F59" s="176" t="s">
        <v>170</v>
      </c>
      <c r="G59" s="190">
        <f>SUM('2.CAD NCCF'!G59,'3.USD NCCF'!G59,'4.EUR NCCF'!G59,'5.GBP NCCF'!G59,'6.Other(Incld) NCCF'!G59)</f>
        <v>0</v>
      </c>
      <c r="H59" s="242">
        <f>SUM('2.CAD NCCF'!H59,'3.USD NCCF'!H59,'4.EUR NCCF'!H59,'5.GBP NCCF'!H59,'6.Other(Incld) NCCF'!H59)</f>
        <v>0</v>
      </c>
      <c r="I59" s="179">
        <f>SUM('2.CAD NCCF'!I59,'3.USD NCCF'!I59,'4.EUR NCCF'!I59,'5.GBP NCCF'!I59,'6.Other(Incld) NCCF'!I59)</f>
        <v>0</v>
      </c>
      <c r="J59" s="179">
        <f>SUM('2.CAD NCCF'!J59,'3.USD NCCF'!J59,'4.EUR NCCF'!J59,'5.GBP NCCF'!J59,'6.Other(Incld) NCCF'!J59)</f>
        <v>0</v>
      </c>
      <c r="K59" s="197">
        <f>SUM('2.CAD NCCF'!K59,'3.USD NCCF'!K59,'4.EUR NCCF'!K59,'5.GBP NCCF'!K59,'6.Other(Incld) NCCF'!K59)</f>
        <v>0</v>
      </c>
      <c r="L59" s="178">
        <f>SUM('2.CAD NCCF'!L59,'3.USD NCCF'!L59,'4.EUR NCCF'!L59,'5.GBP NCCF'!L59,'6.Other(Incld) NCCF'!L59)</f>
        <v>0</v>
      </c>
      <c r="M59" s="182">
        <f>SUM('2.CAD NCCF'!M59,'3.USD NCCF'!M59,'4.EUR NCCF'!M59,'5.GBP NCCF'!M59,'6.Other(Incld) NCCF'!M59)</f>
        <v>0</v>
      </c>
      <c r="N59" s="182">
        <f>SUM('2.CAD NCCF'!N59,'3.USD NCCF'!N59,'4.EUR NCCF'!N59,'5.GBP NCCF'!N59,'6.Other(Incld) NCCF'!N59)</f>
        <v>0</v>
      </c>
      <c r="O59" s="182">
        <f>SUM('2.CAD NCCF'!O59,'3.USD NCCF'!O59,'4.EUR NCCF'!O59,'5.GBP NCCF'!O59,'6.Other(Incld) NCCF'!O59)</f>
        <v>0</v>
      </c>
      <c r="P59" s="192">
        <f>SUM('2.CAD NCCF'!P59,'3.USD NCCF'!P59,'4.EUR NCCF'!P59,'5.GBP NCCF'!P59,'6.Other(Incld) NCCF'!P59)</f>
        <v>0</v>
      </c>
      <c r="Q59" s="182">
        <f>SUM('2.CAD NCCF'!Q59,'3.USD NCCF'!Q59,'4.EUR NCCF'!Q59,'5.GBP NCCF'!Q59,'6.Other(Incld) NCCF'!Q59)</f>
        <v>0</v>
      </c>
      <c r="R59" s="182">
        <f>SUM('2.CAD NCCF'!R59,'3.USD NCCF'!R59,'4.EUR NCCF'!R59,'5.GBP NCCF'!R59,'6.Other(Incld) NCCF'!R59)</f>
        <v>0</v>
      </c>
      <c r="S59" s="182">
        <f>SUM('2.CAD NCCF'!S59,'3.USD NCCF'!S59,'4.EUR NCCF'!S59,'5.GBP NCCF'!S59,'6.Other(Incld) NCCF'!S59)</f>
        <v>0</v>
      </c>
      <c r="T59" s="182">
        <f>SUM('2.CAD NCCF'!T59,'3.USD NCCF'!T59,'4.EUR NCCF'!T59,'5.GBP NCCF'!T59,'6.Other(Incld) NCCF'!T59)</f>
        <v>0</v>
      </c>
      <c r="U59" s="178">
        <f>SUM('2.CAD NCCF'!U59,'3.USD NCCF'!U59,'4.EUR NCCF'!U59,'5.GBP NCCF'!U59,'6.Other(Incld) NCCF'!U59)</f>
        <v>0</v>
      </c>
      <c r="V59" s="192">
        <f>SUM('2.CAD NCCF'!V59,'3.USD NCCF'!V59,'4.EUR NCCF'!V59,'5.GBP NCCF'!V59,'6.Other(Incld) NCCF'!V59)</f>
        <v>0</v>
      </c>
      <c r="W59" s="125">
        <f>SUM('2.CAD NCCF'!W59,'3.USD NCCF'!W59,'4.EUR NCCF'!W59,'5.GBP NCCF'!W59,'6.Other(Incld) NCCF'!W59)</f>
        <v>0</v>
      </c>
      <c r="Y59" s="367"/>
    </row>
    <row r="60" spans="2:25" s="72" customFormat="1" outlineLevel="1" x14ac:dyDescent="0.2">
      <c r="B60" s="25"/>
      <c r="C60" s="23"/>
      <c r="D60" s="23"/>
      <c r="E60" s="24"/>
      <c r="F60" s="176" t="s">
        <v>171</v>
      </c>
      <c r="G60" s="190">
        <f>SUM('2.CAD NCCF'!G60,'3.USD NCCF'!G60,'4.EUR NCCF'!G60,'5.GBP NCCF'!G60,'6.Other(Incld) NCCF'!G60)</f>
        <v>0</v>
      </c>
      <c r="H60" s="242">
        <f>SUM('2.CAD NCCF'!H60,'3.USD NCCF'!H60,'4.EUR NCCF'!H60,'5.GBP NCCF'!H60,'6.Other(Incld) NCCF'!H60)</f>
        <v>0</v>
      </c>
      <c r="I60" s="179">
        <f>SUM('2.CAD NCCF'!I60,'3.USD NCCF'!I60,'4.EUR NCCF'!I60,'5.GBP NCCF'!I60,'6.Other(Incld) NCCF'!I60)</f>
        <v>0</v>
      </c>
      <c r="J60" s="179">
        <f>SUM('2.CAD NCCF'!J60,'3.USD NCCF'!J60,'4.EUR NCCF'!J60,'5.GBP NCCF'!J60,'6.Other(Incld) NCCF'!J60)</f>
        <v>0</v>
      </c>
      <c r="K60" s="197">
        <f>SUM('2.CAD NCCF'!K60,'3.USD NCCF'!K60,'4.EUR NCCF'!K60,'5.GBP NCCF'!K60,'6.Other(Incld) NCCF'!K60)</f>
        <v>0</v>
      </c>
      <c r="L60" s="178">
        <f>SUM('2.CAD NCCF'!L60,'3.USD NCCF'!L60,'4.EUR NCCF'!L60,'5.GBP NCCF'!L60,'6.Other(Incld) NCCF'!L60)</f>
        <v>0</v>
      </c>
      <c r="M60" s="182">
        <f>SUM('2.CAD NCCF'!M60,'3.USD NCCF'!M60,'4.EUR NCCF'!M60,'5.GBP NCCF'!M60,'6.Other(Incld) NCCF'!M60)</f>
        <v>0</v>
      </c>
      <c r="N60" s="182">
        <f>SUM('2.CAD NCCF'!N60,'3.USD NCCF'!N60,'4.EUR NCCF'!N60,'5.GBP NCCF'!N60,'6.Other(Incld) NCCF'!N60)</f>
        <v>0</v>
      </c>
      <c r="O60" s="182">
        <f>SUM('2.CAD NCCF'!O60,'3.USD NCCF'!O60,'4.EUR NCCF'!O60,'5.GBP NCCF'!O60,'6.Other(Incld) NCCF'!O60)</f>
        <v>0</v>
      </c>
      <c r="P60" s="192">
        <f>SUM('2.CAD NCCF'!P60,'3.USD NCCF'!P60,'4.EUR NCCF'!P60,'5.GBP NCCF'!P60,'6.Other(Incld) NCCF'!P60)</f>
        <v>0</v>
      </c>
      <c r="Q60" s="182">
        <f>SUM('2.CAD NCCF'!Q60,'3.USD NCCF'!Q60,'4.EUR NCCF'!Q60,'5.GBP NCCF'!Q60,'6.Other(Incld) NCCF'!Q60)</f>
        <v>0</v>
      </c>
      <c r="R60" s="182">
        <f>SUM('2.CAD NCCF'!R60,'3.USD NCCF'!R60,'4.EUR NCCF'!R60,'5.GBP NCCF'!R60,'6.Other(Incld) NCCF'!R60)</f>
        <v>0</v>
      </c>
      <c r="S60" s="182">
        <f>SUM('2.CAD NCCF'!S60,'3.USD NCCF'!S60,'4.EUR NCCF'!S60,'5.GBP NCCF'!S60,'6.Other(Incld) NCCF'!S60)</f>
        <v>0</v>
      </c>
      <c r="T60" s="182">
        <f>SUM('2.CAD NCCF'!T60,'3.USD NCCF'!T60,'4.EUR NCCF'!T60,'5.GBP NCCF'!T60,'6.Other(Incld) NCCF'!T60)</f>
        <v>0</v>
      </c>
      <c r="U60" s="178">
        <f>SUM('2.CAD NCCF'!U60,'3.USD NCCF'!U60,'4.EUR NCCF'!U60,'5.GBP NCCF'!U60,'6.Other(Incld) NCCF'!U60)</f>
        <v>0</v>
      </c>
      <c r="V60" s="192">
        <f>SUM('2.CAD NCCF'!V60,'3.USD NCCF'!V60,'4.EUR NCCF'!V60,'5.GBP NCCF'!V60,'6.Other(Incld) NCCF'!V60)</f>
        <v>0</v>
      </c>
      <c r="W60" s="125">
        <f>SUM('2.CAD NCCF'!W60,'3.USD NCCF'!W60,'4.EUR NCCF'!W60,'5.GBP NCCF'!W60,'6.Other(Incld) NCCF'!W60)</f>
        <v>0</v>
      </c>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176" t="s">
        <v>335</v>
      </c>
      <c r="G62" s="190">
        <f>SUM('2.CAD NCCF'!G62,'3.USD NCCF'!G62,'4.EUR NCCF'!G62,'5.GBP NCCF'!G62,'6.Other(Incld) NCCF'!G62)</f>
        <v>0</v>
      </c>
      <c r="H62" s="242">
        <f>SUM('2.CAD NCCF'!H62,'3.USD NCCF'!H62,'4.EUR NCCF'!H62,'5.GBP NCCF'!H62,'6.Other(Incld) NCCF'!H62)</f>
        <v>0</v>
      </c>
      <c r="I62" s="179">
        <f>SUM('2.CAD NCCF'!I62,'3.USD NCCF'!I62,'4.EUR NCCF'!I62,'5.GBP NCCF'!I62,'6.Other(Incld) NCCF'!I62)</f>
        <v>0</v>
      </c>
      <c r="J62" s="179">
        <f>SUM('2.CAD NCCF'!J62,'3.USD NCCF'!J62,'4.EUR NCCF'!J62,'5.GBP NCCF'!J62,'6.Other(Incld) NCCF'!J62)</f>
        <v>0</v>
      </c>
      <c r="K62" s="197">
        <f>SUM('2.CAD NCCF'!K62,'3.USD NCCF'!K62,'4.EUR NCCF'!K62,'5.GBP NCCF'!K62,'6.Other(Incld) NCCF'!K62)</f>
        <v>0</v>
      </c>
      <c r="L62" s="178">
        <f>SUM('2.CAD NCCF'!L62,'3.USD NCCF'!L62,'4.EUR NCCF'!L62,'5.GBP NCCF'!L62,'6.Other(Incld) NCCF'!L62)</f>
        <v>0</v>
      </c>
      <c r="M62" s="182">
        <f>SUM('2.CAD NCCF'!M62,'3.USD NCCF'!M62,'4.EUR NCCF'!M62,'5.GBP NCCF'!M62,'6.Other(Incld) NCCF'!M62)</f>
        <v>0</v>
      </c>
      <c r="N62" s="182">
        <f>SUM('2.CAD NCCF'!N62,'3.USD NCCF'!N62,'4.EUR NCCF'!N62,'5.GBP NCCF'!N62,'6.Other(Incld) NCCF'!N62)</f>
        <v>0</v>
      </c>
      <c r="O62" s="182">
        <f>SUM('2.CAD NCCF'!O62,'3.USD NCCF'!O62,'4.EUR NCCF'!O62,'5.GBP NCCF'!O62,'6.Other(Incld) NCCF'!O62)</f>
        <v>0</v>
      </c>
      <c r="P62" s="182">
        <f>SUM('2.CAD NCCF'!P62,'3.USD NCCF'!P62,'4.EUR NCCF'!P62,'5.GBP NCCF'!P62,'6.Other(Incld) NCCF'!P62)</f>
        <v>0</v>
      </c>
      <c r="Q62" s="182">
        <f>SUM('2.CAD NCCF'!Q62,'3.USD NCCF'!Q62,'4.EUR NCCF'!Q62,'5.GBP NCCF'!Q62,'6.Other(Incld) NCCF'!Q62)</f>
        <v>0</v>
      </c>
      <c r="R62" s="182">
        <f>SUM('2.CAD NCCF'!R62,'3.USD NCCF'!R62,'4.EUR NCCF'!R62,'5.GBP NCCF'!R62,'6.Other(Incld) NCCF'!R62)</f>
        <v>0</v>
      </c>
      <c r="S62" s="182">
        <f>SUM('2.CAD NCCF'!S62,'3.USD NCCF'!S62,'4.EUR NCCF'!S62,'5.GBP NCCF'!S62,'6.Other(Incld) NCCF'!S62)</f>
        <v>0</v>
      </c>
      <c r="T62" s="182">
        <f>SUM('2.CAD NCCF'!T62,'3.USD NCCF'!T62,'4.EUR NCCF'!T62,'5.GBP NCCF'!T62,'6.Other(Incld) NCCF'!T62)</f>
        <v>0</v>
      </c>
      <c r="U62" s="178">
        <f>SUM('2.CAD NCCF'!U62,'3.USD NCCF'!U62,'4.EUR NCCF'!U62,'5.GBP NCCF'!U62,'6.Other(Incld) NCCF'!U62)</f>
        <v>0</v>
      </c>
      <c r="V62" s="192">
        <f>SUM('2.CAD NCCF'!V62,'3.USD NCCF'!V62,'4.EUR NCCF'!V62,'5.GBP NCCF'!V62,'6.Other(Incld) NCCF'!V62)</f>
        <v>0</v>
      </c>
      <c r="W62" s="125">
        <f>SUM('2.CAD NCCF'!W62,'3.USD NCCF'!W62,'4.EUR NCCF'!W62,'5.GBP NCCF'!W62,'6.Other(Incld) NCCF'!W62)</f>
        <v>0</v>
      </c>
      <c r="Y62" s="367"/>
    </row>
    <row r="63" spans="2:25" s="72" customFormat="1" outlineLevel="1" x14ac:dyDescent="0.2">
      <c r="B63" s="25"/>
      <c r="C63" s="23"/>
      <c r="D63" s="23"/>
      <c r="E63" s="24"/>
      <c r="F63" s="176" t="s">
        <v>336</v>
      </c>
      <c r="G63" s="190">
        <f>SUM('2.CAD NCCF'!G63,'3.USD NCCF'!G63,'4.EUR NCCF'!G63,'5.GBP NCCF'!G63,'6.Other(Incld) NCCF'!G63)</f>
        <v>0</v>
      </c>
      <c r="H63" s="242">
        <f>SUM('2.CAD NCCF'!H63,'3.USD NCCF'!H63,'4.EUR NCCF'!H63,'5.GBP NCCF'!H63,'6.Other(Incld) NCCF'!H63)</f>
        <v>0</v>
      </c>
      <c r="I63" s="179">
        <f>SUM('2.CAD NCCF'!I63,'3.USD NCCF'!I63,'4.EUR NCCF'!I63,'5.GBP NCCF'!I63,'6.Other(Incld) NCCF'!I63)</f>
        <v>0</v>
      </c>
      <c r="J63" s="179">
        <f>SUM('2.CAD NCCF'!J63,'3.USD NCCF'!J63,'4.EUR NCCF'!J63,'5.GBP NCCF'!J63,'6.Other(Incld) NCCF'!J63)</f>
        <v>0</v>
      </c>
      <c r="K63" s="197">
        <f>SUM('2.CAD NCCF'!K63,'3.USD NCCF'!K63,'4.EUR NCCF'!K63,'5.GBP NCCF'!K63,'6.Other(Incld) NCCF'!K63)</f>
        <v>0</v>
      </c>
      <c r="L63" s="178">
        <f>SUM('2.CAD NCCF'!L63,'3.USD NCCF'!L63,'4.EUR NCCF'!L63,'5.GBP NCCF'!L63,'6.Other(Incld) NCCF'!L63)</f>
        <v>0</v>
      </c>
      <c r="M63" s="182">
        <f>SUM('2.CAD NCCF'!M63,'3.USD NCCF'!M63,'4.EUR NCCF'!M63,'5.GBP NCCF'!M63,'6.Other(Incld) NCCF'!M63)</f>
        <v>0</v>
      </c>
      <c r="N63" s="182">
        <f>SUM('2.CAD NCCF'!N63,'3.USD NCCF'!N63,'4.EUR NCCF'!N63,'5.GBP NCCF'!N63,'6.Other(Incld) NCCF'!N63)</f>
        <v>0</v>
      </c>
      <c r="O63" s="182">
        <f>SUM('2.CAD NCCF'!O63,'3.USD NCCF'!O63,'4.EUR NCCF'!O63,'5.GBP NCCF'!O63,'6.Other(Incld) NCCF'!O63)</f>
        <v>0</v>
      </c>
      <c r="P63" s="182">
        <f>SUM('2.CAD NCCF'!P63,'3.USD NCCF'!P63,'4.EUR NCCF'!P63,'5.GBP NCCF'!P63,'6.Other(Incld) NCCF'!P63)</f>
        <v>0</v>
      </c>
      <c r="Q63" s="182">
        <f>SUM('2.CAD NCCF'!Q63,'3.USD NCCF'!Q63,'4.EUR NCCF'!Q63,'5.GBP NCCF'!Q63,'6.Other(Incld) NCCF'!Q63)</f>
        <v>0</v>
      </c>
      <c r="R63" s="182">
        <f>SUM('2.CAD NCCF'!R63,'3.USD NCCF'!R63,'4.EUR NCCF'!R63,'5.GBP NCCF'!R63,'6.Other(Incld) NCCF'!R63)</f>
        <v>0</v>
      </c>
      <c r="S63" s="182">
        <f>SUM('2.CAD NCCF'!S63,'3.USD NCCF'!S63,'4.EUR NCCF'!S63,'5.GBP NCCF'!S63,'6.Other(Incld) NCCF'!S63)</f>
        <v>0</v>
      </c>
      <c r="T63" s="182">
        <f>SUM('2.CAD NCCF'!T63,'3.USD NCCF'!T63,'4.EUR NCCF'!T63,'5.GBP NCCF'!T63,'6.Other(Incld) NCCF'!T63)</f>
        <v>0</v>
      </c>
      <c r="U63" s="178">
        <f>SUM('2.CAD NCCF'!U63,'3.USD NCCF'!U63,'4.EUR NCCF'!U63,'5.GBP NCCF'!U63,'6.Other(Incld) NCCF'!U63)</f>
        <v>0</v>
      </c>
      <c r="V63" s="192">
        <f>SUM('2.CAD NCCF'!V63,'3.USD NCCF'!V63,'4.EUR NCCF'!V63,'5.GBP NCCF'!V63,'6.Other(Incld) NCCF'!V63)</f>
        <v>0</v>
      </c>
      <c r="W63" s="125">
        <f>SUM('2.CAD NCCF'!W63,'3.USD NCCF'!W63,'4.EUR NCCF'!W63,'5.GBP NCCF'!W63,'6.Other(Incld) NCCF'!W63)</f>
        <v>0</v>
      </c>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176" t="s">
        <v>338</v>
      </c>
      <c r="G65" s="190">
        <f>SUM('2.CAD NCCF'!G65,'3.USD NCCF'!G65,'4.EUR NCCF'!G65,'5.GBP NCCF'!G65,'6.Other(Incld) NCCF'!G65)</f>
        <v>0</v>
      </c>
      <c r="H65" s="242">
        <f>SUM('2.CAD NCCF'!H65,'3.USD NCCF'!H65,'4.EUR NCCF'!H65,'5.GBP NCCF'!H65,'6.Other(Incld) NCCF'!H65)</f>
        <v>0</v>
      </c>
      <c r="I65" s="179">
        <f>SUM('2.CAD NCCF'!I65,'3.USD NCCF'!I65,'4.EUR NCCF'!I65,'5.GBP NCCF'!I65,'6.Other(Incld) NCCF'!I65)</f>
        <v>0</v>
      </c>
      <c r="J65" s="179">
        <f>SUM('2.CAD NCCF'!J65,'3.USD NCCF'!J65,'4.EUR NCCF'!J65,'5.GBP NCCF'!J65,'6.Other(Incld) NCCF'!J65)</f>
        <v>0</v>
      </c>
      <c r="K65" s="197">
        <f>SUM('2.CAD NCCF'!K65,'3.USD NCCF'!K65,'4.EUR NCCF'!K65,'5.GBP NCCF'!K65,'6.Other(Incld) NCCF'!K65)</f>
        <v>0</v>
      </c>
      <c r="L65" s="178">
        <f>SUM('2.CAD NCCF'!L65,'3.USD NCCF'!L65,'4.EUR NCCF'!L65,'5.GBP NCCF'!L65,'6.Other(Incld) NCCF'!L65)</f>
        <v>0</v>
      </c>
      <c r="M65" s="182">
        <f>SUM('2.CAD NCCF'!M65,'3.USD NCCF'!M65,'4.EUR NCCF'!M65,'5.GBP NCCF'!M65,'6.Other(Incld) NCCF'!M65)</f>
        <v>0</v>
      </c>
      <c r="N65" s="182">
        <f>SUM('2.CAD NCCF'!N65,'3.USD NCCF'!N65,'4.EUR NCCF'!N65,'5.GBP NCCF'!N65,'6.Other(Incld) NCCF'!N65)</f>
        <v>0</v>
      </c>
      <c r="O65" s="182">
        <f>SUM('2.CAD NCCF'!O65,'3.USD NCCF'!O65,'4.EUR NCCF'!O65,'5.GBP NCCF'!O65,'6.Other(Incld) NCCF'!O65)</f>
        <v>0</v>
      </c>
      <c r="P65" s="192">
        <f>SUM('2.CAD NCCF'!P65,'3.USD NCCF'!P65,'4.EUR NCCF'!P65,'5.GBP NCCF'!P65,'6.Other(Incld) NCCF'!P65)</f>
        <v>0</v>
      </c>
      <c r="Q65" s="182">
        <f>SUM('2.CAD NCCF'!Q65,'3.USD NCCF'!Q65,'4.EUR NCCF'!Q65,'5.GBP NCCF'!Q65,'6.Other(Incld) NCCF'!Q65)</f>
        <v>0</v>
      </c>
      <c r="R65" s="182">
        <f>SUM('2.CAD NCCF'!R65,'3.USD NCCF'!R65,'4.EUR NCCF'!R65,'5.GBP NCCF'!R65,'6.Other(Incld) NCCF'!R65)</f>
        <v>0</v>
      </c>
      <c r="S65" s="182">
        <f>SUM('2.CAD NCCF'!S65,'3.USD NCCF'!S65,'4.EUR NCCF'!S65,'5.GBP NCCF'!S65,'6.Other(Incld) NCCF'!S65)</f>
        <v>0</v>
      </c>
      <c r="T65" s="182">
        <f>SUM('2.CAD NCCF'!T65,'3.USD NCCF'!T65,'4.EUR NCCF'!T65,'5.GBP NCCF'!T65,'6.Other(Incld) NCCF'!T65)</f>
        <v>0</v>
      </c>
      <c r="U65" s="178">
        <f>SUM('2.CAD NCCF'!U65,'3.USD NCCF'!U65,'4.EUR NCCF'!U65,'5.GBP NCCF'!U65,'6.Other(Incld) NCCF'!U65)</f>
        <v>0</v>
      </c>
      <c r="V65" s="192">
        <f>SUM('2.CAD NCCF'!V65,'3.USD NCCF'!V65,'4.EUR NCCF'!V65,'5.GBP NCCF'!V65,'6.Other(Incld) NCCF'!V65)</f>
        <v>0</v>
      </c>
      <c r="W65" s="125">
        <f>SUM('2.CAD NCCF'!W65,'3.USD NCCF'!W65,'4.EUR NCCF'!W65,'5.GBP NCCF'!W65,'6.Other(Incld) NCCF'!W65)</f>
        <v>0</v>
      </c>
      <c r="Y65" s="367"/>
    </row>
    <row r="66" spans="2:25" s="72" customFormat="1" outlineLevel="1" x14ac:dyDescent="0.2">
      <c r="B66" s="25"/>
      <c r="C66" s="23"/>
      <c r="D66" s="23"/>
      <c r="E66" s="24"/>
      <c r="F66" s="176" t="s">
        <v>339</v>
      </c>
      <c r="G66" s="190">
        <f>SUM('2.CAD NCCF'!G66,'3.USD NCCF'!G66,'4.EUR NCCF'!G66,'5.GBP NCCF'!G66,'6.Other(Incld) NCCF'!G66)</f>
        <v>0</v>
      </c>
      <c r="H66" s="242">
        <f>SUM('2.CAD NCCF'!H66,'3.USD NCCF'!H66,'4.EUR NCCF'!H66,'5.GBP NCCF'!H66,'6.Other(Incld) NCCF'!H66)</f>
        <v>0</v>
      </c>
      <c r="I66" s="179">
        <f>SUM('2.CAD NCCF'!I66,'3.USD NCCF'!I66,'4.EUR NCCF'!I66,'5.GBP NCCF'!I66,'6.Other(Incld) NCCF'!I66)</f>
        <v>0</v>
      </c>
      <c r="J66" s="179">
        <f>SUM('2.CAD NCCF'!J66,'3.USD NCCF'!J66,'4.EUR NCCF'!J66,'5.GBP NCCF'!J66,'6.Other(Incld) NCCF'!J66)</f>
        <v>0</v>
      </c>
      <c r="K66" s="197">
        <f>SUM('2.CAD NCCF'!K66,'3.USD NCCF'!K66,'4.EUR NCCF'!K66,'5.GBP NCCF'!K66,'6.Other(Incld) NCCF'!K66)</f>
        <v>0</v>
      </c>
      <c r="L66" s="178">
        <f>SUM('2.CAD NCCF'!L66,'3.USD NCCF'!L66,'4.EUR NCCF'!L66,'5.GBP NCCF'!L66,'6.Other(Incld) NCCF'!L66)</f>
        <v>0</v>
      </c>
      <c r="M66" s="182">
        <f>SUM('2.CAD NCCF'!M66,'3.USD NCCF'!M66,'4.EUR NCCF'!M66,'5.GBP NCCF'!M66,'6.Other(Incld) NCCF'!M66)</f>
        <v>0</v>
      </c>
      <c r="N66" s="182">
        <f>SUM('2.CAD NCCF'!N66,'3.USD NCCF'!N66,'4.EUR NCCF'!N66,'5.GBP NCCF'!N66,'6.Other(Incld) NCCF'!N66)</f>
        <v>0</v>
      </c>
      <c r="O66" s="182">
        <f>SUM('2.CAD NCCF'!O66,'3.USD NCCF'!O66,'4.EUR NCCF'!O66,'5.GBP NCCF'!O66,'6.Other(Incld) NCCF'!O66)</f>
        <v>0</v>
      </c>
      <c r="P66" s="192">
        <f>SUM('2.CAD NCCF'!P66,'3.USD NCCF'!P66,'4.EUR NCCF'!P66,'5.GBP NCCF'!P66,'6.Other(Incld) NCCF'!P66)</f>
        <v>0</v>
      </c>
      <c r="Q66" s="182">
        <f>SUM('2.CAD NCCF'!Q66,'3.USD NCCF'!Q66,'4.EUR NCCF'!Q66,'5.GBP NCCF'!Q66,'6.Other(Incld) NCCF'!Q66)</f>
        <v>0</v>
      </c>
      <c r="R66" s="182">
        <f>SUM('2.CAD NCCF'!R66,'3.USD NCCF'!R66,'4.EUR NCCF'!R66,'5.GBP NCCF'!R66,'6.Other(Incld) NCCF'!R66)</f>
        <v>0</v>
      </c>
      <c r="S66" s="182">
        <f>SUM('2.CAD NCCF'!S66,'3.USD NCCF'!S66,'4.EUR NCCF'!S66,'5.GBP NCCF'!S66,'6.Other(Incld) NCCF'!S66)</f>
        <v>0</v>
      </c>
      <c r="T66" s="182">
        <f>SUM('2.CAD NCCF'!T66,'3.USD NCCF'!T66,'4.EUR NCCF'!T66,'5.GBP NCCF'!T66,'6.Other(Incld) NCCF'!T66)</f>
        <v>0</v>
      </c>
      <c r="U66" s="178">
        <f>SUM('2.CAD NCCF'!U66,'3.USD NCCF'!U66,'4.EUR NCCF'!U66,'5.GBP NCCF'!U66,'6.Other(Incld) NCCF'!U66)</f>
        <v>0</v>
      </c>
      <c r="V66" s="192">
        <f>SUM('2.CAD NCCF'!V66,'3.USD NCCF'!V66,'4.EUR NCCF'!V66,'5.GBP NCCF'!V66,'6.Other(Incld) NCCF'!V66)</f>
        <v>0</v>
      </c>
      <c r="W66" s="125">
        <f>SUM('2.CAD NCCF'!W66,'3.USD NCCF'!W66,'4.EUR NCCF'!W66,'5.GBP NCCF'!W66,'6.Other(Incld) NCCF'!W66)</f>
        <v>0</v>
      </c>
      <c r="Y66" s="367"/>
    </row>
    <row r="67" spans="2:25" s="72" customFormat="1" outlineLevel="1" x14ac:dyDescent="0.2">
      <c r="B67" s="25"/>
      <c r="C67" s="23"/>
      <c r="D67" s="23"/>
      <c r="E67" s="24"/>
      <c r="F67" s="176" t="s">
        <v>340</v>
      </c>
      <c r="G67" s="190">
        <f>SUM('2.CAD NCCF'!G67,'3.USD NCCF'!G67,'4.EUR NCCF'!G67,'5.GBP NCCF'!G67,'6.Other(Incld) NCCF'!G67)</f>
        <v>0</v>
      </c>
      <c r="H67" s="242">
        <f>SUM('2.CAD NCCF'!H67,'3.USD NCCF'!H67,'4.EUR NCCF'!H67,'5.GBP NCCF'!H67,'6.Other(Incld) NCCF'!H67)</f>
        <v>0</v>
      </c>
      <c r="I67" s="179">
        <f>SUM('2.CAD NCCF'!I67,'3.USD NCCF'!I67,'4.EUR NCCF'!I67,'5.GBP NCCF'!I67,'6.Other(Incld) NCCF'!I67)</f>
        <v>0</v>
      </c>
      <c r="J67" s="179">
        <f>SUM('2.CAD NCCF'!J67,'3.USD NCCF'!J67,'4.EUR NCCF'!J67,'5.GBP NCCF'!J67,'6.Other(Incld) NCCF'!J67)</f>
        <v>0</v>
      </c>
      <c r="K67" s="197">
        <f>SUM('2.CAD NCCF'!K67,'3.USD NCCF'!K67,'4.EUR NCCF'!K67,'5.GBP NCCF'!K67,'6.Other(Incld) NCCF'!K67)</f>
        <v>0</v>
      </c>
      <c r="L67" s="178">
        <f>SUM('2.CAD NCCF'!L67,'3.USD NCCF'!L67,'4.EUR NCCF'!L67,'5.GBP NCCF'!L67,'6.Other(Incld) NCCF'!L67)</f>
        <v>0</v>
      </c>
      <c r="M67" s="182">
        <f>SUM('2.CAD NCCF'!M67,'3.USD NCCF'!M67,'4.EUR NCCF'!M67,'5.GBP NCCF'!M67,'6.Other(Incld) NCCF'!M67)</f>
        <v>0</v>
      </c>
      <c r="N67" s="182">
        <f>SUM('2.CAD NCCF'!N67,'3.USD NCCF'!N67,'4.EUR NCCF'!N67,'5.GBP NCCF'!N67,'6.Other(Incld) NCCF'!N67)</f>
        <v>0</v>
      </c>
      <c r="O67" s="182">
        <f>SUM('2.CAD NCCF'!O67,'3.USD NCCF'!O67,'4.EUR NCCF'!O67,'5.GBP NCCF'!O67,'6.Other(Incld) NCCF'!O67)</f>
        <v>0</v>
      </c>
      <c r="P67" s="192">
        <f>SUM('2.CAD NCCF'!P67,'3.USD NCCF'!P67,'4.EUR NCCF'!P67,'5.GBP NCCF'!P67,'6.Other(Incld) NCCF'!P67)</f>
        <v>0</v>
      </c>
      <c r="Q67" s="182">
        <f>SUM('2.CAD NCCF'!Q67,'3.USD NCCF'!Q67,'4.EUR NCCF'!Q67,'5.GBP NCCF'!Q67,'6.Other(Incld) NCCF'!Q67)</f>
        <v>0</v>
      </c>
      <c r="R67" s="182">
        <f>SUM('2.CAD NCCF'!R67,'3.USD NCCF'!R67,'4.EUR NCCF'!R67,'5.GBP NCCF'!R67,'6.Other(Incld) NCCF'!R67)</f>
        <v>0</v>
      </c>
      <c r="S67" s="182">
        <f>SUM('2.CAD NCCF'!S67,'3.USD NCCF'!S67,'4.EUR NCCF'!S67,'5.GBP NCCF'!S67,'6.Other(Incld) NCCF'!S67)</f>
        <v>0</v>
      </c>
      <c r="T67" s="182">
        <f>SUM('2.CAD NCCF'!T67,'3.USD NCCF'!T67,'4.EUR NCCF'!T67,'5.GBP NCCF'!T67,'6.Other(Incld) NCCF'!T67)</f>
        <v>0</v>
      </c>
      <c r="U67" s="178">
        <f>SUM('2.CAD NCCF'!U67,'3.USD NCCF'!U67,'4.EUR NCCF'!U67,'5.GBP NCCF'!U67,'6.Other(Incld) NCCF'!U67)</f>
        <v>0</v>
      </c>
      <c r="V67" s="192">
        <f>SUM('2.CAD NCCF'!V67,'3.USD NCCF'!V67,'4.EUR NCCF'!V67,'5.GBP NCCF'!V67,'6.Other(Incld) NCCF'!V67)</f>
        <v>0</v>
      </c>
      <c r="W67" s="125">
        <f>SUM('2.CAD NCCF'!W67,'3.USD NCCF'!W67,'4.EUR NCCF'!W67,'5.GBP NCCF'!W67,'6.Other(Incld) NCCF'!W67)</f>
        <v>0</v>
      </c>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2">
      <c r="B70" s="25"/>
      <c r="C70" s="23"/>
      <c r="D70" s="23"/>
      <c r="E70" s="24"/>
      <c r="F70" s="176" t="s">
        <v>176</v>
      </c>
      <c r="G70" s="190">
        <f>SUM('2.CAD NCCF'!G70,'3.USD NCCF'!G70,'4.EUR NCCF'!G70,'5.GBP NCCF'!G70,'6.Other(Incld) NCCF'!G70)</f>
        <v>0</v>
      </c>
      <c r="H70" s="242">
        <f>SUM('2.CAD NCCF'!H70,'3.USD NCCF'!H70,'4.EUR NCCF'!H70,'5.GBP NCCF'!H70,'6.Other(Incld) NCCF'!H70)</f>
        <v>0</v>
      </c>
      <c r="I70" s="179">
        <f>SUM('2.CAD NCCF'!I70,'3.USD NCCF'!I70,'4.EUR NCCF'!I70,'5.GBP NCCF'!I70,'6.Other(Incld) NCCF'!I70)</f>
        <v>0</v>
      </c>
      <c r="J70" s="179">
        <f>SUM('2.CAD NCCF'!J70,'3.USD NCCF'!J70,'4.EUR NCCF'!J70,'5.GBP NCCF'!J70,'6.Other(Incld) NCCF'!J70)</f>
        <v>0</v>
      </c>
      <c r="K70" s="197">
        <f>SUM('2.CAD NCCF'!K70,'3.USD NCCF'!K70,'4.EUR NCCF'!K70,'5.GBP NCCF'!K70,'6.Other(Incld) NCCF'!K70)</f>
        <v>0</v>
      </c>
      <c r="L70" s="178">
        <f>SUM('2.CAD NCCF'!L70,'3.USD NCCF'!L70,'4.EUR NCCF'!L70,'5.GBP NCCF'!L70,'6.Other(Incld) NCCF'!L70)</f>
        <v>0</v>
      </c>
      <c r="M70" s="182">
        <f>SUM('2.CAD NCCF'!M70,'3.USD NCCF'!M70,'4.EUR NCCF'!M70,'5.GBP NCCF'!M70,'6.Other(Incld) NCCF'!M70)</f>
        <v>0</v>
      </c>
      <c r="N70" s="182">
        <f>SUM('2.CAD NCCF'!N70,'3.USD NCCF'!N70,'4.EUR NCCF'!N70,'5.GBP NCCF'!N70,'6.Other(Incld) NCCF'!N70)</f>
        <v>0</v>
      </c>
      <c r="O70" s="182">
        <f>SUM('2.CAD NCCF'!O70,'3.USD NCCF'!O70,'4.EUR NCCF'!O70,'5.GBP NCCF'!O70,'6.Other(Incld) NCCF'!O70)</f>
        <v>0</v>
      </c>
      <c r="P70" s="192">
        <f>SUM('2.CAD NCCF'!P70,'3.USD NCCF'!P70,'4.EUR NCCF'!P70,'5.GBP NCCF'!P70,'6.Other(Incld) NCCF'!P70)</f>
        <v>0</v>
      </c>
      <c r="Q70" s="182">
        <f>SUM('2.CAD NCCF'!Q70,'3.USD NCCF'!Q70,'4.EUR NCCF'!Q70,'5.GBP NCCF'!Q70,'6.Other(Incld) NCCF'!Q70)</f>
        <v>0</v>
      </c>
      <c r="R70" s="182">
        <f>SUM('2.CAD NCCF'!R70,'3.USD NCCF'!R70,'4.EUR NCCF'!R70,'5.GBP NCCF'!R70,'6.Other(Incld) NCCF'!R70)</f>
        <v>0</v>
      </c>
      <c r="S70" s="182">
        <f>SUM('2.CAD NCCF'!S70,'3.USD NCCF'!S70,'4.EUR NCCF'!S70,'5.GBP NCCF'!S70,'6.Other(Incld) NCCF'!S70)</f>
        <v>0</v>
      </c>
      <c r="T70" s="182">
        <f>SUM('2.CAD NCCF'!T70,'3.USD NCCF'!T70,'4.EUR NCCF'!T70,'5.GBP NCCF'!T70,'6.Other(Incld) NCCF'!T70)</f>
        <v>0</v>
      </c>
      <c r="U70" s="178">
        <f>SUM('2.CAD NCCF'!U70,'3.USD NCCF'!U70,'4.EUR NCCF'!U70,'5.GBP NCCF'!U70,'6.Other(Incld) NCCF'!U70)</f>
        <v>0</v>
      </c>
      <c r="V70" s="192">
        <f>SUM('2.CAD NCCF'!V70,'3.USD NCCF'!V70,'4.EUR NCCF'!V70,'5.GBP NCCF'!V70,'6.Other(Incld) NCCF'!V70)</f>
        <v>0</v>
      </c>
      <c r="W70" s="125">
        <f>SUM('2.CAD NCCF'!W70,'3.USD NCCF'!W70,'4.EUR NCCF'!W70,'5.GBP NCCF'!W70,'6.Other(Incld) NCCF'!W70)</f>
        <v>0</v>
      </c>
      <c r="Y70" s="367"/>
    </row>
    <row r="71" spans="2:25" s="72" customFormat="1" outlineLevel="1" x14ac:dyDescent="0.2">
      <c r="B71" s="25"/>
      <c r="C71" s="23"/>
      <c r="D71" s="23"/>
      <c r="E71" s="24"/>
      <c r="F71" s="176" t="s">
        <v>180</v>
      </c>
      <c r="G71" s="190">
        <f>SUM('2.CAD NCCF'!G71,'3.USD NCCF'!G71,'4.EUR NCCF'!G71,'5.GBP NCCF'!G71,'6.Other(Incld) NCCF'!G71)</f>
        <v>0</v>
      </c>
      <c r="H71" s="242">
        <f>SUM('2.CAD NCCF'!H71,'3.USD NCCF'!H71,'4.EUR NCCF'!H71,'5.GBP NCCF'!H71,'6.Other(Incld) NCCF'!H71)</f>
        <v>0</v>
      </c>
      <c r="I71" s="179">
        <f>SUM('2.CAD NCCF'!I71,'3.USD NCCF'!I71,'4.EUR NCCF'!I71,'5.GBP NCCF'!I71,'6.Other(Incld) NCCF'!I71)</f>
        <v>0</v>
      </c>
      <c r="J71" s="179">
        <f>SUM('2.CAD NCCF'!J71,'3.USD NCCF'!J71,'4.EUR NCCF'!J71,'5.GBP NCCF'!J71,'6.Other(Incld) NCCF'!J71)</f>
        <v>0</v>
      </c>
      <c r="K71" s="197">
        <f>SUM('2.CAD NCCF'!K71,'3.USD NCCF'!K71,'4.EUR NCCF'!K71,'5.GBP NCCF'!K71,'6.Other(Incld) NCCF'!K71)</f>
        <v>0</v>
      </c>
      <c r="L71" s="178">
        <f>SUM('2.CAD NCCF'!L71,'3.USD NCCF'!L71,'4.EUR NCCF'!L71,'5.GBP NCCF'!L71,'6.Other(Incld) NCCF'!L71)</f>
        <v>0</v>
      </c>
      <c r="M71" s="182">
        <f>SUM('2.CAD NCCF'!M71,'3.USD NCCF'!M71,'4.EUR NCCF'!M71,'5.GBP NCCF'!M71,'6.Other(Incld) NCCF'!M71)</f>
        <v>0</v>
      </c>
      <c r="N71" s="182">
        <f>SUM('2.CAD NCCF'!N71,'3.USD NCCF'!N71,'4.EUR NCCF'!N71,'5.GBP NCCF'!N71,'6.Other(Incld) NCCF'!N71)</f>
        <v>0</v>
      </c>
      <c r="O71" s="182">
        <f>SUM('2.CAD NCCF'!O71,'3.USD NCCF'!O71,'4.EUR NCCF'!O71,'5.GBP NCCF'!O71,'6.Other(Incld) NCCF'!O71)</f>
        <v>0</v>
      </c>
      <c r="P71" s="192">
        <f>SUM('2.CAD NCCF'!P71,'3.USD NCCF'!P71,'4.EUR NCCF'!P71,'5.GBP NCCF'!P71,'6.Other(Incld) NCCF'!P71)</f>
        <v>0</v>
      </c>
      <c r="Q71" s="182">
        <f>SUM('2.CAD NCCF'!Q71,'3.USD NCCF'!Q71,'4.EUR NCCF'!Q71,'5.GBP NCCF'!Q71,'6.Other(Incld) NCCF'!Q71)</f>
        <v>0</v>
      </c>
      <c r="R71" s="182">
        <f>SUM('2.CAD NCCF'!R71,'3.USD NCCF'!R71,'4.EUR NCCF'!R71,'5.GBP NCCF'!R71,'6.Other(Incld) NCCF'!R71)</f>
        <v>0</v>
      </c>
      <c r="S71" s="182">
        <f>SUM('2.CAD NCCF'!S71,'3.USD NCCF'!S71,'4.EUR NCCF'!S71,'5.GBP NCCF'!S71,'6.Other(Incld) NCCF'!S71)</f>
        <v>0</v>
      </c>
      <c r="T71" s="182">
        <f>SUM('2.CAD NCCF'!T71,'3.USD NCCF'!T71,'4.EUR NCCF'!T71,'5.GBP NCCF'!T71,'6.Other(Incld) NCCF'!T71)</f>
        <v>0</v>
      </c>
      <c r="U71" s="178">
        <f>SUM('2.CAD NCCF'!U71,'3.USD NCCF'!U71,'4.EUR NCCF'!U71,'5.GBP NCCF'!U71,'6.Other(Incld) NCCF'!U71)</f>
        <v>0</v>
      </c>
      <c r="V71" s="192">
        <f>SUM('2.CAD NCCF'!V71,'3.USD NCCF'!V71,'4.EUR NCCF'!V71,'5.GBP NCCF'!V71,'6.Other(Incld) NCCF'!V71)</f>
        <v>0</v>
      </c>
      <c r="W71" s="125">
        <f>SUM('2.CAD NCCF'!W71,'3.USD NCCF'!W71,'4.EUR NCCF'!W71,'5.GBP NCCF'!W71,'6.Other(Incld) NCCF'!W71)</f>
        <v>0</v>
      </c>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176" t="s">
        <v>177</v>
      </c>
      <c r="G73" s="190">
        <f>SUM('2.CAD NCCF'!G73,'3.USD NCCF'!G73,'4.EUR NCCF'!G73,'5.GBP NCCF'!G73,'6.Other(Incld) NCCF'!G73)</f>
        <v>0</v>
      </c>
      <c r="H73" s="242">
        <f>SUM('2.CAD NCCF'!H73,'3.USD NCCF'!H73,'4.EUR NCCF'!H73,'5.GBP NCCF'!H73,'6.Other(Incld) NCCF'!H73)</f>
        <v>0</v>
      </c>
      <c r="I73" s="179">
        <f>SUM('2.CAD NCCF'!I73,'3.USD NCCF'!I73,'4.EUR NCCF'!I73,'5.GBP NCCF'!I73,'6.Other(Incld) NCCF'!I73)</f>
        <v>0</v>
      </c>
      <c r="J73" s="179">
        <f>SUM('2.CAD NCCF'!J73,'3.USD NCCF'!J73,'4.EUR NCCF'!J73,'5.GBP NCCF'!J73,'6.Other(Incld) NCCF'!J73)</f>
        <v>0</v>
      </c>
      <c r="K73" s="197">
        <f>SUM('2.CAD NCCF'!K73,'3.USD NCCF'!K73,'4.EUR NCCF'!K73,'5.GBP NCCF'!K73,'6.Other(Incld) NCCF'!K73)</f>
        <v>0</v>
      </c>
      <c r="L73" s="178">
        <f>SUM('2.CAD NCCF'!L73,'3.USD NCCF'!L73,'4.EUR NCCF'!L73,'5.GBP NCCF'!L73,'6.Other(Incld) NCCF'!L73)</f>
        <v>0</v>
      </c>
      <c r="M73" s="182">
        <f>SUM('2.CAD NCCF'!M73,'3.USD NCCF'!M73,'4.EUR NCCF'!M73,'5.GBP NCCF'!M73,'6.Other(Incld) NCCF'!M73)</f>
        <v>0</v>
      </c>
      <c r="N73" s="182">
        <f>SUM('2.CAD NCCF'!N73,'3.USD NCCF'!N73,'4.EUR NCCF'!N73,'5.GBP NCCF'!N73,'6.Other(Incld) NCCF'!N73)</f>
        <v>0</v>
      </c>
      <c r="O73" s="182">
        <f>SUM('2.CAD NCCF'!O73,'3.USD NCCF'!O73,'4.EUR NCCF'!O73,'5.GBP NCCF'!O73,'6.Other(Incld) NCCF'!O73)</f>
        <v>0</v>
      </c>
      <c r="P73" s="192">
        <f>SUM('2.CAD NCCF'!P73,'3.USD NCCF'!P73,'4.EUR NCCF'!P73,'5.GBP NCCF'!P73,'6.Other(Incld) NCCF'!P73)</f>
        <v>0</v>
      </c>
      <c r="Q73" s="182">
        <f>SUM('2.CAD NCCF'!Q73,'3.USD NCCF'!Q73,'4.EUR NCCF'!Q73,'5.GBP NCCF'!Q73,'6.Other(Incld) NCCF'!Q73)</f>
        <v>0</v>
      </c>
      <c r="R73" s="182">
        <f>SUM('2.CAD NCCF'!R73,'3.USD NCCF'!R73,'4.EUR NCCF'!R73,'5.GBP NCCF'!R73,'6.Other(Incld) NCCF'!R73)</f>
        <v>0</v>
      </c>
      <c r="S73" s="182">
        <f>SUM('2.CAD NCCF'!S73,'3.USD NCCF'!S73,'4.EUR NCCF'!S73,'5.GBP NCCF'!S73,'6.Other(Incld) NCCF'!S73)</f>
        <v>0</v>
      </c>
      <c r="T73" s="182">
        <f>SUM('2.CAD NCCF'!T73,'3.USD NCCF'!T73,'4.EUR NCCF'!T73,'5.GBP NCCF'!T73,'6.Other(Incld) NCCF'!T73)</f>
        <v>0</v>
      </c>
      <c r="U73" s="178">
        <f>SUM('2.CAD NCCF'!U73,'3.USD NCCF'!U73,'4.EUR NCCF'!U73,'5.GBP NCCF'!U73,'6.Other(Incld) NCCF'!U73)</f>
        <v>0</v>
      </c>
      <c r="V73" s="192">
        <f>SUM('2.CAD NCCF'!V73,'3.USD NCCF'!V73,'4.EUR NCCF'!V73,'5.GBP NCCF'!V73,'6.Other(Incld) NCCF'!V73)</f>
        <v>0</v>
      </c>
      <c r="W73" s="125">
        <f>SUM('2.CAD NCCF'!W73,'3.USD NCCF'!W73,'4.EUR NCCF'!W73,'5.GBP NCCF'!W73,'6.Other(Incld) NCCF'!W73)</f>
        <v>0</v>
      </c>
      <c r="Y73" s="367"/>
    </row>
    <row r="74" spans="2:25" s="72" customFormat="1" outlineLevel="1" x14ac:dyDescent="0.2">
      <c r="B74" s="25"/>
      <c r="C74" s="23"/>
      <c r="D74" s="23"/>
      <c r="E74" s="24"/>
      <c r="F74" s="176" t="s">
        <v>182</v>
      </c>
      <c r="G74" s="190">
        <f>SUM('2.CAD NCCF'!G74,'3.USD NCCF'!G74,'4.EUR NCCF'!G74,'5.GBP NCCF'!G74,'6.Other(Incld) NCCF'!G74)</f>
        <v>0</v>
      </c>
      <c r="H74" s="242">
        <f>SUM('2.CAD NCCF'!H74,'3.USD NCCF'!H74,'4.EUR NCCF'!H74,'5.GBP NCCF'!H74,'6.Other(Incld) NCCF'!H74)</f>
        <v>0</v>
      </c>
      <c r="I74" s="179">
        <f>SUM('2.CAD NCCF'!I74,'3.USD NCCF'!I74,'4.EUR NCCF'!I74,'5.GBP NCCF'!I74,'6.Other(Incld) NCCF'!I74)</f>
        <v>0</v>
      </c>
      <c r="J74" s="179">
        <f>SUM('2.CAD NCCF'!J74,'3.USD NCCF'!J74,'4.EUR NCCF'!J74,'5.GBP NCCF'!J74,'6.Other(Incld) NCCF'!J74)</f>
        <v>0</v>
      </c>
      <c r="K74" s="197">
        <f>SUM('2.CAD NCCF'!K74,'3.USD NCCF'!K74,'4.EUR NCCF'!K74,'5.GBP NCCF'!K74,'6.Other(Incld) NCCF'!K74)</f>
        <v>0</v>
      </c>
      <c r="L74" s="178">
        <f>SUM('2.CAD NCCF'!L74,'3.USD NCCF'!L74,'4.EUR NCCF'!L74,'5.GBP NCCF'!L74,'6.Other(Incld) NCCF'!L74)</f>
        <v>0</v>
      </c>
      <c r="M74" s="182">
        <f>SUM('2.CAD NCCF'!M74,'3.USD NCCF'!M74,'4.EUR NCCF'!M74,'5.GBP NCCF'!M74,'6.Other(Incld) NCCF'!M74)</f>
        <v>0</v>
      </c>
      <c r="N74" s="182">
        <f>SUM('2.CAD NCCF'!N74,'3.USD NCCF'!N74,'4.EUR NCCF'!N74,'5.GBP NCCF'!N74,'6.Other(Incld) NCCF'!N74)</f>
        <v>0</v>
      </c>
      <c r="O74" s="182">
        <f>SUM('2.CAD NCCF'!O74,'3.USD NCCF'!O74,'4.EUR NCCF'!O74,'5.GBP NCCF'!O74,'6.Other(Incld) NCCF'!O74)</f>
        <v>0</v>
      </c>
      <c r="P74" s="192">
        <f>SUM('2.CAD NCCF'!P74,'3.USD NCCF'!P74,'4.EUR NCCF'!P74,'5.GBP NCCF'!P74,'6.Other(Incld) NCCF'!P74)</f>
        <v>0</v>
      </c>
      <c r="Q74" s="182">
        <f>SUM('2.CAD NCCF'!Q74,'3.USD NCCF'!Q74,'4.EUR NCCF'!Q74,'5.GBP NCCF'!Q74,'6.Other(Incld) NCCF'!Q74)</f>
        <v>0</v>
      </c>
      <c r="R74" s="182">
        <f>SUM('2.CAD NCCF'!R74,'3.USD NCCF'!R74,'4.EUR NCCF'!R74,'5.GBP NCCF'!R74,'6.Other(Incld) NCCF'!R74)</f>
        <v>0</v>
      </c>
      <c r="S74" s="182">
        <f>SUM('2.CAD NCCF'!S74,'3.USD NCCF'!S74,'4.EUR NCCF'!S74,'5.GBP NCCF'!S74,'6.Other(Incld) NCCF'!S74)</f>
        <v>0</v>
      </c>
      <c r="T74" s="182">
        <f>SUM('2.CAD NCCF'!T74,'3.USD NCCF'!T74,'4.EUR NCCF'!T74,'5.GBP NCCF'!T74,'6.Other(Incld) NCCF'!T74)</f>
        <v>0</v>
      </c>
      <c r="U74" s="178">
        <f>SUM('2.CAD NCCF'!U74,'3.USD NCCF'!U74,'4.EUR NCCF'!U74,'5.GBP NCCF'!U74,'6.Other(Incld) NCCF'!U74)</f>
        <v>0</v>
      </c>
      <c r="V74" s="192">
        <f>SUM('2.CAD NCCF'!V74,'3.USD NCCF'!V74,'4.EUR NCCF'!V74,'5.GBP NCCF'!V74,'6.Other(Incld) NCCF'!V74)</f>
        <v>0</v>
      </c>
      <c r="W74" s="125">
        <f>SUM('2.CAD NCCF'!W74,'3.USD NCCF'!W74,'4.EUR NCCF'!W74,'5.GBP NCCF'!W74,'6.Other(Incld) NCCF'!W74)</f>
        <v>0</v>
      </c>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176" t="s">
        <v>178</v>
      </c>
      <c r="G76" s="190">
        <f>SUM('2.CAD NCCF'!G76,'3.USD NCCF'!G76,'4.EUR NCCF'!G76,'5.GBP NCCF'!G76,'6.Other(Incld) NCCF'!G76)</f>
        <v>0</v>
      </c>
      <c r="H76" s="242">
        <f>SUM('2.CAD NCCF'!H76,'3.USD NCCF'!H76,'4.EUR NCCF'!H76,'5.GBP NCCF'!H76,'6.Other(Incld) NCCF'!H76)</f>
        <v>0</v>
      </c>
      <c r="I76" s="179">
        <f>SUM('2.CAD NCCF'!I76,'3.USD NCCF'!I76,'4.EUR NCCF'!I76,'5.GBP NCCF'!I76,'6.Other(Incld) NCCF'!I76)</f>
        <v>0</v>
      </c>
      <c r="J76" s="179">
        <f>SUM('2.CAD NCCF'!J76,'3.USD NCCF'!J76,'4.EUR NCCF'!J76,'5.GBP NCCF'!J76,'6.Other(Incld) NCCF'!J76)</f>
        <v>0</v>
      </c>
      <c r="K76" s="197">
        <f>SUM('2.CAD NCCF'!K76,'3.USD NCCF'!K76,'4.EUR NCCF'!K76,'5.GBP NCCF'!K76,'6.Other(Incld) NCCF'!K76)</f>
        <v>0</v>
      </c>
      <c r="L76" s="178">
        <f>SUM('2.CAD NCCF'!L76,'3.USD NCCF'!L76,'4.EUR NCCF'!L76,'5.GBP NCCF'!L76,'6.Other(Incld) NCCF'!L76)</f>
        <v>0</v>
      </c>
      <c r="M76" s="182">
        <f>SUM('2.CAD NCCF'!M76,'3.USD NCCF'!M76,'4.EUR NCCF'!M76,'5.GBP NCCF'!M76,'6.Other(Incld) NCCF'!M76)</f>
        <v>0</v>
      </c>
      <c r="N76" s="182">
        <f>SUM('2.CAD NCCF'!N76,'3.USD NCCF'!N76,'4.EUR NCCF'!N76,'5.GBP NCCF'!N76,'6.Other(Incld) NCCF'!N76)</f>
        <v>0</v>
      </c>
      <c r="O76" s="182">
        <f>SUM('2.CAD NCCF'!O76,'3.USD NCCF'!O76,'4.EUR NCCF'!O76,'5.GBP NCCF'!O76,'6.Other(Incld) NCCF'!O76)</f>
        <v>0</v>
      </c>
      <c r="P76" s="192">
        <f>SUM('2.CAD NCCF'!P76,'3.USD NCCF'!P76,'4.EUR NCCF'!P76,'5.GBP NCCF'!P76,'6.Other(Incld) NCCF'!P76)</f>
        <v>0</v>
      </c>
      <c r="Q76" s="182">
        <f>SUM('2.CAD NCCF'!Q76,'3.USD NCCF'!Q76,'4.EUR NCCF'!Q76,'5.GBP NCCF'!Q76,'6.Other(Incld) NCCF'!Q76)</f>
        <v>0</v>
      </c>
      <c r="R76" s="182">
        <f>SUM('2.CAD NCCF'!R76,'3.USD NCCF'!R76,'4.EUR NCCF'!R76,'5.GBP NCCF'!R76,'6.Other(Incld) NCCF'!R76)</f>
        <v>0</v>
      </c>
      <c r="S76" s="182">
        <f>SUM('2.CAD NCCF'!S76,'3.USD NCCF'!S76,'4.EUR NCCF'!S76,'5.GBP NCCF'!S76,'6.Other(Incld) NCCF'!S76)</f>
        <v>0</v>
      </c>
      <c r="T76" s="182">
        <f>SUM('2.CAD NCCF'!T76,'3.USD NCCF'!T76,'4.EUR NCCF'!T76,'5.GBP NCCF'!T76,'6.Other(Incld) NCCF'!T76)</f>
        <v>0</v>
      </c>
      <c r="U76" s="178">
        <f>SUM('2.CAD NCCF'!U76,'3.USD NCCF'!U76,'4.EUR NCCF'!U76,'5.GBP NCCF'!U76,'6.Other(Incld) NCCF'!U76)</f>
        <v>0</v>
      </c>
      <c r="V76" s="192">
        <f>SUM('2.CAD NCCF'!V76,'3.USD NCCF'!V76,'4.EUR NCCF'!V76,'5.GBP NCCF'!V76,'6.Other(Incld) NCCF'!V76)</f>
        <v>0</v>
      </c>
      <c r="W76" s="125">
        <f>SUM('2.CAD NCCF'!W76,'3.USD NCCF'!W76,'4.EUR NCCF'!W76,'5.GBP NCCF'!W76,'6.Other(Incld) NCCF'!W76)</f>
        <v>0</v>
      </c>
      <c r="Y76" s="367"/>
    </row>
    <row r="77" spans="2:25" s="72" customFormat="1" outlineLevel="1" x14ac:dyDescent="0.2">
      <c r="B77" s="25"/>
      <c r="C77" s="23"/>
      <c r="D77" s="23"/>
      <c r="E77" s="24"/>
      <c r="F77" s="176" t="s">
        <v>181</v>
      </c>
      <c r="G77" s="190">
        <f>SUM('2.CAD NCCF'!G77,'3.USD NCCF'!G77,'4.EUR NCCF'!G77,'5.GBP NCCF'!G77,'6.Other(Incld) NCCF'!G77)</f>
        <v>0</v>
      </c>
      <c r="H77" s="242">
        <f>SUM('2.CAD NCCF'!H77,'3.USD NCCF'!H77,'4.EUR NCCF'!H77,'5.GBP NCCF'!H77,'6.Other(Incld) NCCF'!H77)</f>
        <v>0</v>
      </c>
      <c r="I77" s="179">
        <f>SUM('2.CAD NCCF'!I77,'3.USD NCCF'!I77,'4.EUR NCCF'!I77,'5.GBP NCCF'!I77,'6.Other(Incld) NCCF'!I77)</f>
        <v>0</v>
      </c>
      <c r="J77" s="179">
        <f>SUM('2.CAD NCCF'!J77,'3.USD NCCF'!J77,'4.EUR NCCF'!J77,'5.GBP NCCF'!J77,'6.Other(Incld) NCCF'!J77)</f>
        <v>0</v>
      </c>
      <c r="K77" s="197">
        <f>SUM('2.CAD NCCF'!K77,'3.USD NCCF'!K77,'4.EUR NCCF'!K77,'5.GBP NCCF'!K77,'6.Other(Incld) NCCF'!K77)</f>
        <v>0</v>
      </c>
      <c r="L77" s="178">
        <f>SUM('2.CAD NCCF'!L77,'3.USD NCCF'!L77,'4.EUR NCCF'!L77,'5.GBP NCCF'!L77,'6.Other(Incld) NCCF'!L77)</f>
        <v>0</v>
      </c>
      <c r="M77" s="182">
        <f>SUM('2.CAD NCCF'!M77,'3.USD NCCF'!M77,'4.EUR NCCF'!M77,'5.GBP NCCF'!M77,'6.Other(Incld) NCCF'!M77)</f>
        <v>0</v>
      </c>
      <c r="N77" s="182">
        <f>SUM('2.CAD NCCF'!N77,'3.USD NCCF'!N77,'4.EUR NCCF'!N77,'5.GBP NCCF'!N77,'6.Other(Incld) NCCF'!N77)</f>
        <v>0</v>
      </c>
      <c r="O77" s="182">
        <f>SUM('2.CAD NCCF'!O77,'3.USD NCCF'!O77,'4.EUR NCCF'!O77,'5.GBP NCCF'!O77,'6.Other(Incld) NCCF'!O77)</f>
        <v>0</v>
      </c>
      <c r="P77" s="192">
        <f>SUM('2.CAD NCCF'!P77,'3.USD NCCF'!P77,'4.EUR NCCF'!P77,'5.GBP NCCF'!P77,'6.Other(Incld) NCCF'!P77)</f>
        <v>0</v>
      </c>
      <c r="Q77" s="182">
        <f>SUM('2.CAD NCCF'!Q77,'3.USD NCCF'!Q77,'4.EUR NCCF'!Q77,'5.GBP NCCF'!Q77,'6.Other(Incld) NCCF'!Q77)</f>
        <v>0</v>
      </c>
      <c r="R77" s="182">
        <f>SUM('2.CAD NCCF'!R77,'3.USD NCCF'!R77,'4.EUR NCCF'!R77,'5.GBP NCCF'!R77,'6.Other(Incld) NCCF'!R77)</f>
        <v>0</v>
      </c>
      <c r="S77" s="182">
        <f>SUM('2.CAD NCCF'!S77,'3.USD NCCF'!S77,'4.EUR NCCF'!S77,'5.GBP NCCF'!S77,'6.Other(Incld) NCCF'!S77)</f>
        <v>0</v>
      </c>
      <c r="T77" s="182">
        <f>SUM('2.CAD NCCF'!T77,'3.USD NCCF'!T77,'4.EUR NCCF'!T77,'5.GBP NCCF'!T77,'6.Other(Incld) NCCF'!T77)</f>
        <v>0</v>
      </c>
      <c r="U77" s="178">
        <f>SUM('2.CAD NCCF'!U77,'3.USD NCCF'!U77,'4.EUR NCCF'!U77,'5.GBP NCCF'!U77,'6.Other(Incld) NCCF'!U77)</f>
        <v>0</v>
      </c>
      <c r="V77" s="192">
        <f>SUM('2.CAD NCCF'!V77,'3.USD NCCF'!V77,'4.EUR NCCF'!V77,'5.GBP NCCF'!V77,'6.Other(Incld) NCCF'!V77)</f>
        <v>0</v>
      </c>
      <c r="W77" s="125">
        <f>SUM('2.CAD NCCF'!W77,'3.USD NCCF'!W77,'4.EUR NCCF'!W77,'5.GBP NCCF'!W77,'6.Other(Incld) NCCF'!W77)</f>
        <v>0</v>
      </c>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176" t="s">
        <v>179</v>
      </c>
      <c r="G79" s="190">
        <f>SUM('2.CAD NCCF'!G79,'3.USD NCCF'!G79,'4.EUR NCCF'!G79,'5.GBP NCCF'!G79,'6.Other(Incld) NCCF'!G79)</f>
        <v>0</v>
      </c>
      <c r="H79" s="242">
        <f>SUM('2.CAD NCCF'!H79,'3.USD NCCF'!H79,'4.EUR NCCF'!H79,'5.GBP NCCF'!H79,'6.Other(Incld) NCCF'!H79)</f>
        <v>0</v>
      </c>
      <c r="I79" s="179">
        <f>SUM('2.CAD NCCF'!I79,'3.USD NCCF'!I79,'4.EUR NCCF'!I79,'5.GBP NCCF'!I79,'6.Other(Incld) NCCF'!I79)</f>
        <v>0</v>
      </c>
      <c r="J79" s="179">
        <f>SUM('2.CAD NCCF'!J79,'3.USD NCCF'!J79,'4.EUR NCCF'!J79,'5.GBP NCCF'!J79,'6.Other(Incld) NCCF'!J79)</f>
        <v>0</v>
      </c>
      <c r="K79" s="197">
        <f>SUM('2.CAD NCCF'!K79,'3.USD NCCF'!K79,'4.EUR NCCF'!K79,'5.GBP NCCF'!K79,'6.Other(Incld) NCCF'!K79)</f>
        <v>0</v>
      </c>
      <c r="L79" s="178">
        <f>SUM('2.CAD NCCF'!L79,'3.USD NCCF'!L79,'4.EUR NCCF'!L79,'5.GBP NCCF'!L79,'6.Other(Incld) NCCF'!L79)</f>
        <v>0</v>
      </c>
      <c r="M79" s="182">
        <f>SUM('2.CAD NCCF'!M79,'3.USD NCCF'!M79,'4.EUR NCCF'!M79,'5.GBP NCCF'!M79,'6.Other(Incld) NCCF'!M79)</f>
        <v>0</v>
      </c>
      <c r="N79" s="182">
        <f>SUM('2.CAD NCCF'!N79,'3.USD NCCF'!N79,'4.EUR NCCF'!N79,'5.GBP NCCF'!N79,'6.Other(Incld) NCCF'!N79)</f>
        <v>0</v>
      </c>
      <c r="O79" s="182">
        <f>SUM('2.CAD NCCF'!O79,'3.USD NCCF'!O79,'4.EUR NCCF'!O79,'5.GBP NCCF'!O79,'6.Other(Incld) NCCF'!O79)</f>
        <v>0</v>
      </c>
      <c r="P79" s="192">
        <f>SUM('2.CAD NCCF'!P79,'3.USD NCCF'!P79,'4.EUR NCCF'!P79,'5.GBP NCCF'!P79,'6.Other(Incld) NCCF'!P79)</f>
        <v>0</v>
      </c>
      <c r="Q79" s="182">
        <f>SUM('2.CAD NCCF'!Q79,'3.USD NCCF'!Q79,'4.EUR NCCF'!Q79,'5.GBP NCCF'!Q79,'6.Other(Incld) NCCF'!Q79)</f>
        <v>0</v>
      </c>
      <c r="R79" s="182">
        <f>SUM('2.CAD NCCF'!R79,'3.USD NCCF'!R79,'4.EUR NCCF'!R79,'5.GBP NCCF'!R79,'6.Other(Incld) NCCF'!R79)</f>
        <v>0</v>
      </c>
      <c r="S79" s="182">
        <f>SUM('2.CAD NCCF'!S79,'3.USD NCCF'!S79,'4.EUR NCCF'!S79,'5.GBP NCCF'!S79,'6.Other(Incld) NCCF'!S79)</f>
        <v>0</v>
      </c>
      <c r="T79" s="182">
        <f>SUM('2.CAD NCCF'!T79,'3.USD NCCF'!T79,'4.EUR NCCF'!T79,'5.GBP NCCF'!T79,'6.Other(Incld) NCCF'!T79)</f>
        <v>0</v>
      </c>
      <c r="U79" s="178">
        <f>SUM('2.CAD NCCF'!U79,'3.USD NCCF'!U79,'4.EUR NCCF'!U79,'5.GBP NCCF'!U79,'6.Other(Incld) NCCF'!U79)</f>
        <v>0</v>
      </c>
      <c r="V79" s="192">
        <f>SUM('2.CAD NCCF'!V79,'3.USD NCCF'!V79,'4.EUR NCCF'!V79,'5.GBP NCCF'!V79,'6.Other(Incld) NCCF'!V79)</f>
        <v>0</v>
      </c>
      <c r="W79" s="125">
        <f>SUM('2.CAD NCCF'!W79,'3.USD NCCF'!W79,'4.EUR NCCF'!W79,'5.GBP NCCF'!W79,'6.Other(Incld) NCCF'!W79)</f>
        <v>0</v>
      </c>
      <c r="Y79" s="367"/>
    </row>
    <row r="80" spans="2:25" s="72" customFormat="1" outlineLevel="1" x14ac:dyDescent="0.2">
      <c r="B80" s="25"/>
      <c r="C80" s="23"/>
      <c r="D80" s="23"/>
      <c r="E80" s="24"/>
      <c r="F80" s="176" t="s">
        <v>188</v>
      </c>
      <c r="G80" s="190">
        <f>SUM('2.CAD NCCF'!G80,'3.USD NCCF'!G80,'4.EUR NCCF'!G80,'5.GBP NCCF'!G80,'6.Other(Incld) NCCF'!G80)</f>
        <v>0</v>
      </c>
      <c r="H80" s="242">
        <f>SUM('2.CAD NCCF'!H80,'3.USD NCCF'!H80,'4.EUR NCCF'!H80,'5.GBP NCCF'!H80,'6.Other(Incld) NCCF'!H80)</f>
        <v>0</v>
      </c>
      <c r="I80" s="179">
        <f>SUM('2.CAD NCCF'!I80,'3.USD NCCF'!I80,'4.EUR NCCF'!I80,'5.GBP NCCF'!I80,'6.Other(Incld) NCCF'!I80)</f>
        <v>0</v>
      </c>
      <c r="J80" s="179">
        <f>SUM('2.CAD NCCF'!J80,'3.USD NCCF'!J80,'4.EUR NCCF'!J80,'5.GBP NCCF'!J80,'6.Other(Incld) NCCF'!J80)</f>
        <v>0</v>
      </c>
      <c r="K80" s="197">
        <f>SUM('2.CAD NCCF'!K80,'3.USD NCCF'!K80,'4.EUR NCCF'!K80,'5.GBP NCCF'!K80,'6.Other(Incld) NCCF'!K80)</f>
        <v>0</v>
      </c>
      <c r="L80" s="178">
        <f>SUM('2.CAD NCCF'!L80,'3.USD NCCF'!L80,'4.EUR NCCF'!L80,'5.GBP NCCF'!L80,'6.Other(Incld) NCCF'!L80)</f>
        <v>0</v>
      </c>
      <c r="M80" s="182">
        <f>SUM('2.CAD NCCF'!M80,'3.USD NCCF'!M80,'4.EUR NCCF'!M80,'5.GBP NCCF'!M80,'6.Other(Incld) NCCF'!M80)</f>
        <v>0</v>
      </c>
      <c r="N80" s="182">
        <f>SUM('2.CAD NCCF'!N80,'3.USD NCCF'!N80,'4.EUR NCCF'!N80,'5.GBP NCCF'!N80,'6.Other(Incld) NCCF'!N80)</f>
        <v>0</v>
      </c>
      <c r="O80" s="182">
        <f>SUM('2.CAD NCCF'!O80,'3.USD NCCF'!O80,'4.EUR NCCF'!O80,'5.GBP NCCF'!O80,'6.Other(Incld) NCCF'!O80)</f>
        <v>0</v>
      </c>
      <c r="P80" s="192">
        <f>SUM('2.CAD NCCF'!P80,'3.USD NCCF'!P80,'4.EUR NCCF'!P80,'5.GBP NCCF'!P80,'6.Other(Incld) NCCF'!P80)</f>
        <v>0</v>
      </c>
      <c r="Q80" s="182">
        <f>SUM('2.CAD NCCF'!Q80,'3.USD NCCF'!Q80,'4.EUR NCCF'!Q80,'5.GBP NCCF'!Q80,'6.Other(Incld) NCCF'!Q80)</f>
        <v>0</v>
      </c>
      <c r="R80" s="182">
        <f>SUM('2.CAD NCCF'!R80,'3.USD NCCF'!R80,'4.EUR NCCF'!R80,'5.GBP NCCF'!R80,'6.Other(Incld) NCCF'!R80)</f>
        <v>0</v>
      </c>
      <c r="S80" s="182">
        <f>SUM('2.CAD NCCF'!S80,'3.USD NCCF'!S80,'4.EUR NCCF'!S80,'5.GBP NCCF'!S80,'6.Other(Incld) NCCF'!S80)</f>
        <v>0</v>
      </c>
      <c r="T80" s="182">
        <f>SUM('2.CAD NCCF'!T80,'3.USD NCCF'!T80,'4.EUR NCCF'!T80,'5.GBP NCCF'!T80,'6.Other(Incld) NCCF'!T80)</f>
        <v>0</v>
      </c>
      <c r="U80" s="178">
        <f>SUM('2.CAD NCCF'!U80,'3.USD NCCF'!U80,'4.EUR NCCF'!U80,'5.GBP NCCF'!U80,'6.Other(Incld) NCCF'!U80)</f>
        <v>0</v>
      </c>
      <c r="V80" s="192">
        <f>SUM('2.CAD NCCF'!V80,'3.USD NCCF'!V80,'4.EUR NCCF'!V80,'5.GBP NCCF'!V80,'6.Other(Incld) NCCF'!V80)</f>
        <v>0</v>
      </c>
      <c r="W80" s="125">
        <f>SUM('2.CAD NCCF'!W80,'3.USD NCCF'!W80,'4.EUR NCCF'!W80,'5.GBP NCCF'!W80,'6.Other(Incld) NCCF'!W80)</f>
        <v>0</v>
      </c>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176" t="s">
        <v>342</v>
      </c>
      <c r="G82" s="190">
        <f>SUM('2.CAD NCCF'!G82,'3.USD NCCF'!G82,'4.EUR NCCF'!G82,'5.GBP NCCF'!G82,'6.Other(Incld) NCCF'!G82)</f>
        <v>0</v>
      </c>
      <c r="H82" s="242">
        <f>SUM('2.CAD NCCF'!H82,'3.USD NCCF'!H82,'4.EUR NCCF'!H82,'5.GBP NCCF'!H82,'6.Other(Incld) NCCF'!H82)</f>
        <v>0</v>
      </c>
      <c r="I82" s="179">
        <f>SUM('2.CAD NCCF'!I82,'3.USD NCCF'!I82,'4.EUR NCCF'!I82,'5.GBP NCCF'!I82,'6.Other(Incld) NCCF'!I82)</f>
        <v>0</v>
      </c>
      <c r="J82" s="179">
        <f>SUM('2.CAD NCCF'!J82,'3.USD NCCF'!J82,'4.EUR NCCF'!J82,'5.GBP NCCF'!J82,'6.Other(Incld) NCCF'!J82)</f>
        <v>0</v>
      </c>
      <c r="K82" s="197">
        <f>SUM('2.CAD NCCF'!K82,'3.USD NCCF'!K82,'4.EUR NCCF'!K82,'5.GBP NCCF'!K82,'6.Other(Incld) NCCF'!K82)</f>
        <v>0</v>
      </c>
      <c r="L82" s="178">
        <f>SUM('2.CAD NCCF'!L82,'3.USD NCCF'!L82,'4.EUR NCCF'!L82,'5.GBP NCCF'!L82,'6.Other(Incld) NCCF'!L82)</f>
        <v>0</v>
      </c>
      <c r="M82" s="182">
        <f>SUM('2.CAD NCCF'!M82,'3.USD NCCF'!M82,'4.EUR NCCF'!M82,'5.GBP NCCF'!M82,'6.Other(Incld) NCCF'!M82)</f>
        <v>0</v>
      </c>
      <c r="N82" s="182">
        <f>SUM('2.CAD NCCF'!N82,'3.USD NCCF'!N82,'4.EUR NCCF'!N82,'5.GBP NCCF'!N82,'6.Other(Incld) NCCF'!N82)</f>
        <v>0</v>
      </c>
      <c r="O82" s="182">
        <f>SUM('2.CAD NCCF'!O82,'3.USD NCCF'!O82,'4.EUR NCCF'!O82,'5.GBP NCCF'!O82,'6.Other(Incld) NCCF'!O82)</f>
        <v>0</v>
      </c>
      <c r="P82" s="192">
        <f>SUM('2.CAD NCCF'!P82,'3.USD NCCF'!P82,'4.EUR NCCF'!P82,'5.GBP NCCF'!P82,'6.Other(Incld) NCCF'!P82)</f>
        <v>0</v>
      </c>
      <c r="Q82" s="182">
        <f>SUM('2.CAD NCCF'!Q82,'3.USD NCCF'!Q82,'4.EUR NCCF'!Q82,'5.GBP NCCF'!Q82,'6.Other(Incld) NCCF'!Q82)</f>
        <v>0</v>
      </c>
      <c r="R82" s="182">
        <f>SUM('2.CAD NCCF'!R82,'3.USD NCCF'!R82,'4.EUR NCCF'!R82,'5.GBP NCCF'!R82,'6.Other(Incld) NCCF'!R82)</f>
        <v>0</v>
      </c>
      <c r="S82" s="182">
        <f>SUM('2.CAD NCCF'!S82,'3.USD NCCF'!S82,'4.EUR NCCF'!S82,'5.GBP NCCF'!S82,'6.Other(Incld) NCCF'!S82)</f>
        <v>0</v>
      </c>
      <c r="T82" s="182">
        <f>SUM('2.CAD NCCF'!T82,'3.USD NCCF'!T82,'4.EUR NCCF'!T82,'5.GBP NCCF'!T82,'6.Other(Incld) NCCF'!T82)</f>
        <v>0</v>
      </c>
      <c r="U82" s="178">
        <f>SUM('2.CAD NCCF'!U82,'3.USD NCCF'!U82,'4.EUR NCCF'!U82,'5.GBP NCCF'!U82,'6.Other(Incld) NCCF'!U82)</f>
        <v>0</v>
      </c>
      <c r="V82" s="192">
        <f>SUM('2.CAD NCCF'!V82,'3.USD NCCF'!V82,'4.EUR NCCF'!V82,'5.GBP NCCF'!V82,'6.Other(Incld) NCCF'!V82)</f>
        <v>0</v>
      </c>
      <c r="W82" s="125">
        <f>SUM('2.CAD NCCF'!W82,'3.USD NCCF'!W82,'4.EUR NCCF'!W82,'5.GBP NCCF'!W82,'6.Other(Incld) NCCF'!W82)</f>
        <v>0</v>
      </c>
      <c r="Y82" s="367"/>
    </row>
    <row r="83" spans="2:25" s="72" customFormat="1" outlineLevel="1" x14ac:dyDescent="0.2">
      <c r="B83" s="25"/>
      <c r="C83" s="23"/>
      <c r="D83" s="23"/>
      <c r="E83" s="24"/>
      <c r="F83" s="176" t="s">
        <v>343</v>
      </c>
      <c r="G83" s="190">
        <f>SUM('2.CAD NCCF'!G83,'3.USD NCCF'!G83,'4.EUR NCCF'!G83,'5.GBP NCCF'!G83,'6.Other(Incld) NCCF'!G83)</f>
        <v>0</v>
      </c>
      <c r="H83" s="242">
        <f>SUM('2.CAD NCCF'!H83,'3.USD NCCF'!H83,'4.EUR NCCF'!H83,'5.GBP NCCF'!H83,'6.Other(Incld) NCCF'!H83)</f>
        <v>0</v>
      </c>
      <c r="I83" s="179">
        <f>SUM('2.CAD NCCF'!I83,'3.USD NCCF'!I83,'4.EUR NCCF'!I83,'5.GBP NCCF'!I83,'6.Other(Incld) NCCF'!I83)</f>
        <v>0</v>
      </c>
      <c r="J83" s="179">
        <f>SUM('2.CAD NCCF'!J83,'3.USD NCCF'!J83,'4.EUR NCCF'!J83,'5.GBP NCCF'!J83,'6.Other(Incld) NCCF'!J83)</f>
        <v>0</v>
      </c>
      <c r="K83" s="197">
        <f>SUM('2.CAD NCCF'!K83,'3.USD NCCF'!K83,'4.EUR NCCF'!K83,'5.GBP NCCF'!K83,'6.Other(Incld) NCCF'!K83)</f>
        <v>0</v>
      </c>
      <c r="L83" s="178">
        <f>SUM('2.CAD NCCF'!L83,'3.USD NCCF'!L83,'4.EUR NCCF'!L83,'5.GBP NCCF'!L83,'6.Other(Incld) NCCF'!L83)</f>
        <v>0</v>
      </c>
      <c r="M83" s="182">
        <f>SUM('2.CAD NCCF'!M83,'3.USD NCCF'!M83,'4.EUR NCCF'!M83,'5.GBP NCCF'!M83,'6.Other(Incld) NCCF'!M83)</f>
        <v>0</v>
      </c>
      <c r="N83" s="182">
        <f>SUM('2.CAD NCCF'!N83,'3.USD NCCF'!N83,'4.EUR NCCF'!N83,'5.GBP NCCF'!N83,'6.Other(Incld) NCCF'!N83)</f>
        <v>0</v>
      </c>
      <c r="O83" s="182">
        <f>SUM('2.CAD NCCF'!O83,'3.USD NCCF'!O83,'4.EUR NCCF'!O83,'5.GBP NCCF'!O83,'6.Other(Incld) NCCF'!O83)</f>
        <v>0</v>
      </c>
      <c r="P83" s="192">
        <f>SUM('2.CAD NCCF'!P83,'3.USD NCCF'!P83,'4.EUR NCCF'!P83,'5.GBP NCCF'!P83,'6.Other(Incld) NCCF'!P83)</f>
        <v>0</v>
      </c>
      <c r="Q83" s="182">
        <f>SUM('2.CAD NCCF'!Q83,'3.USD NCCF'!Q83,'4.EUR NCCF'!Q83,'5.GBP NCCF'!Q83,'6.Other(Incld) NCCF'!Q83)</f>
        <v>0</v>
      </c>
      <c r="R83" s="182">
        <f>SUM('2.CAD NCCF'!R83,'3.USD NCCF'!R83,'4.EUR NCCF'!R83,'5.GBP NCCF'!R83,'6.Other(Incld) NCCF'!R83)</f>
        <v>0</v>
      </c>
      <c r="S83" s="182">
        <f>SUM('2.CAD NCCF'!S83,'3.USD NCCF'!S83,'4.EUR NCCF'!S83,'5.GBP NCCF'!S83,'6.Other(Incld) NCCF'!S83)</f>
        <v>0</v>
      </c>
      <c r="T83" s="182">
        <f>SUM('2.CAD NCCF'!T83,'3.USD NCCF'!T83,'4.EUR NCCF'!T83,'5.GBP NCCF'!T83,'6.Other(Incld) NCCF'!T83)</f>
        <v>0</v>
      </c>
      <c r="U83" s="178">
        <f>SUM('2.CAD NCCF'!U83,'3.USD NCCF'!U83,'4.EUR NCCF'!U83,'5.GBP NCCF'!U83,'6.Other(Incld) NCCF'!U83)</f>
        <v>0</v>
      </c>
      <c r="V83" s="192">
        <f>SUM('2.CAD NCCF'!V83,'3.USD NCCF'!V83,'4.EUR NCCF'!V83,'5.GBP NCCF'!V83,'6.Other(Incld) NCCF'!V83)</f>
        <v>0</v>
      </c>
      <c r="W83" s="125">
        <f>SUM('2.CAD NCCF'!W83,'3.USD NCCF'!W83,'4.EUR NCCF'!W83,'5.GBP NCCF'!W83,'6.Other(Incld) NCCF'!W83)</f>
        <v>0</v>
      </c>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176" t="s">
        <v>345</v>
      </c>
      <c r="G85" s="190">
        <f>SUM('2.CAD NCCF'!G85,'3.USD NCCF'!G85,'4.EUR NCCF'!G85,'5.GBP NCCF'!G85,'6.Other(Incld) NCCF'!G85)</f>
        <v>0</v>
      </c>
      <c r="H85" s="242">
        <f>SUM('2.CAD NCCF'!H85,'3.USD NCCF'!H85,'4.EUR NCCF'!H85,'5.GBP NCCF'!H85,'6.Other(Incld) NCCF'!H85)</f>
        <v>0</v>
      </c>
      <c r="I85" s="179">
        <f>SUM('2.CAD NCCF'!I85,'3.USD NCCF'!I85,'4.EUR NCCF'!I85,'5.GBP NCCF'!I85,'6.Other(Incld) NCCF'!I85)</f>
        <v>0</v>
      </c>
      <c r="J85" s="179">
        <f>SUM('2.CAD NCCF'!J85,'3.USD NCCF'!J85,'4.EUR NCCF'!J85,'5.GBP NCCF'!J85,'6.Other(Incld) NCCF'!J85)</f>
        <v>0</v>
      </c>
      <c r="K85" s="197">
        <f>SUM('2.CAD NCCF'!K85,'3.USD NCCF'!K85,'4.EUR NCCF'!K85,'5.GBP NCCF'!K85,'6.Other(Incld) NCCF'!K85)</f>
        <v>0</v>
      </c>
      <c r="L85" s="178">
        <f>SUM('2.CAD NCCF'!L85,'3.USD NCCF'!L85,'4.EUR NCCF'!L85,'5.GBP NCCF'!L85,'6.Other(Incld) NCCF'!L85)</f>
        <v>0</v>
      </c>
      <c r="M85" s="182">
        <f>SUM('2.CAD NCCF'!M85,'3.USD NCCF'!M85,'4.EUR NCCF'!M85,'5.GBP NCCF'!M85,'6.Other(Incld) NCCF'!M85)</f>
        <v>0</v>
      </c>
      <c r="N85" s="182">
        <f>SUM('2.CAD NCCF'!N85,'3.USD NCCF'!N85,'4.EUR NCCF'!N85,'5.GBP NCCF'!N85,'6.Other(Incld) NCCF'!N85)</f>
        <v>0</v>
      </c>
      <c r="O85" s="182">
        <f>SUM('2.CAD NCCF'!O85,'3.USD NCCF'!O85,'4.EUR NCCF'!O85,'5.GBP NCCF'!O85,'6.Other(Incld) NCCF'!O85)</f>
        <v>0</v>
      </c>
      <c r="P85" s="192">
        <f>SUM('2.CAD NCCF'!P85,'3.USD NCCF'!P85,'4.EUR NCCF'!P85,'5.GBP NCCF'!P85,'6.Other(Incld) NCCF'!P85)</f>
        <v>0</v>
      </c>
      <c r="Q85" s="182">
        <f>SUM('2.CAD NCCF'!Q85,'3.USD NCCF'!Q85,'4.EUR NCCF'!Q85,'5.GBP NCCF'!Q85,'6.Other(Incld) NCCF'!Q85)</f>
        <v>0</v>
      </c>
      <c r="R85" s="182">
        <f>SUM('2.CAD NCCF'!R85,'3.USD NCCF'!R85,'4.EUR NCCF'!R85,'5.GBP NCCF'!R85,'6.Other(Incld) NCCF'!R85)</f>
        <v>0</v>
      </c>
      <c r="S85" s="182">
        <f>SUM('2.CAD NCCF'!S85,'3.USD NCCF'!S85,'4.EUR NCCF'!S85,'5.GBP NCCF'!S85,'6.Other(Incld) NCCF'!S85)</f>
        <v>0</v>
      </c>
      <c r="T85" s="182">
        <f>SUM('2.CAD NCCF'!T85,'3.USD NCCF'!T85,'4.EUR NCCF'!T85,'5.GBP NCCF'!T85,'6.Other(Incld) NCCF'!T85)</f>
        <v>0</v>
      </c>
      <c r="U85" s="178">
        <f>SUM('2.CAD NCCF'!U85,'3.USD NCCF'!U85,'4.EUR NCCF'!U85,'5.GBP NCCF'!U85,'6.Other(Incld) NCCF'!U85)</f>
        <v>0</v>
      </c>
      <c r="V85" s="192">
        <f>SUM('2.CAD NCCF'!V85,'3.USD NCCF'!V85,'4.EUR NCCF'!V85,'5.GBP NCCF'!V85,'6.Other(Incld) NCCF'!V85)</f>
        <v>0</v>
      </c>
      <c r="W85" s="125">
        <f>SUM('2.CAD NCCF'!W85,'3.USD NCCF'!W85,'4.EUR NCCF'!W85,'5.GBP NCCF'!W85,'6.Other(Incld) NCCF'!W85)</f>
        <v>0</v>
      </c>
      <c r="Y85" s="367"/>
    </row>
    <row r="86" spans="2:25" s="72" customFormat="1" outlineLevel="1" x14ac:dyDescent="0.2">
      <c r="B86" s="25"/>
      <c r="C86" s="23"/>
      <c r="D86" s="23"/>
      <c r="E86" s="24"/>
      <c r="F86" s="176" t="s">
        <v>346</v>
      </c>
      <c r="G86" s="190">
        <f>SUM('2.CAD NCCF'!G86,'3.USD NCCF'!G86,'4.EUR NCCF'!G86,'5.GBP NCCF'!G86,'6.Other(Incld) NCCF'!G86)</f>
        <v>0</v>
      </c>
      <c r="H86" s="242">
        <f>SUM('2.CAD NCCF'!H86,'3.USD NCCF'!H86,'4.EUR NCCF'!H86,'5.GBP NCCF'!H86,'6.Other(Incld) NCCF'!H86)</f>
        <v>0</v>
      </c>
      <c r="I86" s="179">
        <f>SUM('2.CAD NCCF'!I86,'3.USD NCCF'!I86,'4.EUR NCCF'!I86,'5.GBP NCCF'!I86,'6.Other(Incld) NCCF'!I86)</f>
        <v>0</v>
      </c>
      <c r="J86" s="179">
        <f>SUM('2.CAD NCCF'!J86,'3.USD NCCF'!J86,'4.EUR NCCF'!J86,'5.GBP NCCF'!J86,'6.Other(Incld) NCCF'!J86)</f>
        <v>0</v>
      </c>
      <c r="K86" s="197">
        <f>SUM('2.CAD NCCF'!K86,'3.USD NCCF'!K86,'4.EUR NCCF'!K86,'5.GBP NCCF'!K86,'6.Other(Incld) NCCF'!K86)</f>
        <v>0</v>
      </c>
      <c r="L86" s="178">
        <f>SUM('2.CAD NCCF'!L86,'3.USD NCCF'!L86,'4.EUR NCCF'!L86,'5.GBP NCCF'!L86,'6.Other(Incld) NCCF'!L86)</f>
        <v>0</v>
      </c>
      <c r="M86" s="182">
        <f>SUM('2.CAD NCCF'!M86,'3.USD NCCF'!M86,'4.EUR NCCF'!M86,'5.GBP NCCF'!M86,'6.Other(Incld) NCCF'!M86)</f>
        <v>0</v>
      </c>
      <c r="N86" s="182">
        <f>SUM('2.CAD NCCF'!N86,'3.USD NCCF'!N86,'4.EUR NCCF'!N86,'5.GBP NCCF'!N86,'6.Other(Incld) NCCF'!N86)</f>
        <v>0</v>
      </c>
      <c r="O86" s="182">
        <f>SUM('2.CAD NCCF'!O86,'3.USD NCCF'!O86,'4.EUR NCCF'!O86,'5.GBP NCCF'!O86,'6.Other(Incld) NCCF'!O86)</f>
        <v>0</v>
      </c>
      <c r="P86" s="192">
        <f>SUM('2.CAD NCCF'!P86,'3.USD NCCF'!P86,'4.EUR NCCF'!P86,'5.GBP NCCF'!P86,'6.Other(Incld) NCCF'!P86)</f>
        <v>0</v>
      </c>
      <c r="Q86" s="182">
        <f>SUM('2.CAD NCCF'!Q86,'3.USD NCCF'!Q86,'4.EUR NCCF'!Q86,'5.GBP NCCF'!Q86,'6.Other(Incld) NCCF'!Q86)</f>
        <v>0</v>
      </c>
      <c r="R86" s="182">
        <f>SUM('2.CAD NCCF'!R86,'3.USD NCCF'!R86,'4.EUR NCCF'!R86,'5.GBP NCCF'!R86,'6.Other(Incld) NCCF'!R86)</f>
        <v>0</v>
      </c>
      <c r="S86" s="182">
        <f>SUM('2.CAD NCCF'!S86,'3.USD NCCF'!S86,'4.EUR NCCF'!S86,'5.GBP NCCF'!S86,'6.Other(Incld) NCCF'!S86)</f>
        <v>0</v>
      </c>
      <c r="T86" s="182">
        <f>SUM('2.CAD NCCF'!T86,'3.USD NCCF'!T86,'4.EUR NCCF'!T86,'5.GBP NCCF'!T86,'6.Other(Incld) NCCF'!T86)</f>
        <v>0</v>
      </c>
      <c r="U86" s="178">
        <f>SUM('2.CAD NCCF'!U86,'3.USD NCCF'!U86,'4.EUR NCCF'!U86,'5.GBP NCCF'!U86,'6.Other(Incld) NCCF'!U86)</f>
        <v>0</v>
      </c>
      <c r="V86" s="192">
        <f>SUM('2.CAD NCCF'!V86,'3.USD NCCF'!V86,'4.EUR NCCF'!V86,'5.GBP NCCF'!V86,'6.Other(Incld) NCCF'!V86)</f>
        <v>0</v>
      </c>
      <c r="W86" s="125">
        <f>SUM('2.CAD NCCF'!W86,'3.USD NCCF'!W86,'4.EUR NCCF'!W86,'5.GBP NCCF'!W86,'6.Other(Incld) NCCF'!W86)</f>
        <v>0</v>
      </c>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176" t="s">
        <v>190</v>
      </c>
      <c r="G88" s="190">
        <f>SUM('2.CAD NCCF'!G88,'3.USD NCCF'!G88,'4.EUR NCCF'!G88,'5.GBP NCCF'!G88,'6.Other(Incld) NCCF'!G88)</f>
        <v>0</v>
      </c>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176" t="s">
        <v>191</v>
      </c>
      <c r="G89" s="190">
        <f>SUM('2.CAD NCCF'!G89,'3.USD NCCF'!G89,'4.EUR NCCF'!G89,'5.GBP NCCF'!G89,'6.Other(Incld) NCCF'!G89)</f>
        <v>0</v>
      </c>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176" t="s">
        <v>189</v>
      </c>
      <c r="G90" s="190">
        <f>SUM('2.CAD NCCF'!G90,'3.USD NCCF'!G90,'4.EUR NCCF'!G90,'5.GBP NCCF'!G90,'6.Other(Incld) NCCF'!G90)</f>
        <v>0</v>
      </c>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176" t="s">
        <v>193</v>
      </c>
      <c r="G92" s="190">
        <f>SUM('2.CAD NCCF'!G92,'3.USD NCCF'!G92,'4.EUR NCCF'!G92,'5.GBP NCCF'!G92,'6.Other(Incld) NCCF'!G92)</f>
        <v>0</v>
      </c>
      <c r="H92" s="242">
        <f>SUM('2.CAD NCCF'!H92,'3.USD NCCF'!H92,'4.EUR NCCF'!H92,'5.GBP NCCF'!H92,'6.Other(Incld) NCCF'!H92)</f>
        <v>0</v>
      </c>
      <c r="I92" s="179">
        <f>SUM('2.CAD NCCF'!I92,'3.USD NCCF'!I92,'4.EUR NCCF'!I92,'5.GBP NCCF'!I92,'6.Other(Incld) NCCF'!I92)</f>
        <v>0</v>
      </c>
      <c r="J92" s="179">
        <f>SUM('2.CAD NCCF'!J92,'3.USD NCCF'!J92,'4.EUR NCCF'!J92,'5.GBP NCCF'!J92,'6.Other(Incld) NCCF'!J92)</f>
        <v>0</v>
      </c>
      <c r="K92" s="197">
        <f>SUM('2.CAD NCCF'!K92,'3.USD NCCF'!K92,'4.EUR NCCF'!K92,'5.GBP NCCF'!K92,'6.Other(Incld) NCCF'!K92)</f>
        <v>0</v>
      </c>
      <c r="L92" s="178">
        <f>SUM('2.CAD NCCF'!L92,'3.USD NCCF'!L92,'4.EUR NCCF'!L92,'5.GBP NCCF'!L92,'6.Other(Incld) NCCF'!L92)</f>
        <v>0</v>
      </c>
      <c r="M92" s="182">
        <f>SUM('2.CAD NCCF'!M92,'3.USD NCCF'!M92,'4.EUR NCCF'!M92,'5.GBP NCCF'!M92,'6.Other(Incld) NCCF'!M92)</f>
        <v>0</v>
      </c>
      <c r="N92" s="182">
        <f>SUM('2.CAD NCCF'!N92,'3.USD NCCF'!N92,'4.EUR NCCF'!N92,'5.GBP NCCF'!N92,'6.Other(Incld) NCCF'!N92)</f>
        <v>0</v>
      </c>
      <c r="O92" s="182">
        <f>SUM('2.CAD NCCF'!O92,'3.USD NCCF'!O92,'4.EUR NCCF'!O92,'5.GBP NCCF'!O92,'6.Other(Incld) NCCF'!O92)</f>
        <v>0</v>
      </c>
      <c r="P92" s="192">
        <f>SUM('2.CAD NCCF'!P92,'3.USD NCCF'!P92,'4.EUR NCCF'!P92,'5.GBP NCCF'!P92,'6.Other(Incld) NCCF'!P92)</f>
        <v>0</v>
      </c>
      <c r="Q92" s="182">
        <f>SUM('2.CAD NCCF'!Q92,'3.USD NCCF'!Q92,'4.EUR NCCF'!Q92,'5.GBP NCCF'!Q92,'6.Other(Incld) NCCF'!Q92)</f>
        <v>0</v>
      </c>
      <c r="R92" s="182">
        <f>SUM('2.CAD NCCF'!R92,'3.USD NCCF'!R92,'4.EUR NCCF'!R92,'5.GBP NCCF'!R92,'6.Other(Incld) NCCF'!R92)</f>
        <v>0</v>
      </c>
      <c r="S92" s="182">
        <f>SUM('2.CAD NCCF'!S92,'3.USD NCCF'!S92,'4.EUR NCCF'!S92,'5.GBP NCCF'!S92,'6.Other(Incld) NCCF'!S92)</f>
        <v>0</v>
      </c>
      <c r="T92" s="182">
        <f>SUM('2.CAD NCCF'!T92,'3.USD NCCF'!T92,'4.EUR NCCF'!T92,'5.GBP NCCF'!T92,'6.Other(Incld) NCCF'!T92)</f>
        <v>0</v>
      </c>
      <c r="U92" s="178">
        <f>SUM('2.CAD NCCF'!U92,'3.USD NCCF'!U92,'4.EUR NCCF'!U92,'5.GBP NCCF'!U92,'6.Other(Incld) NCCF'!U92)</f>
        <v>0</v>
      </c>
      <c r="V92" s="192">
        <f>SUM('2.CAD NCCF'!V92,'3.USD NCCF'!V92,'4.EUR NCCF'!V92,'5.GBP NCCF'!V92,'6.Other(Incld) NCCF'!V92)</f>
        <v>0</v>
      </c>
      <c r="W92" s="125">
        <f>SUM('2.CAD NCCF'!W92,'3.USD NCCF'!W92,'4.EUR NCCF'!W92,'5.GBP NCCF'!W92,'6.Other(Incld) NCCF'!W92)</f>
        <v>0</v>
      </c>
      <c r="Y92" s="367"/>
    </row>
    <row r="93" spans="2:25" s="72" customFormat="1" outlineLevel="1" x14ac:dyDescent="0.2">
      <c r="B93" s="25"/>
      <c r="C93" s="23"/>
      <c r="D93" s="23"/>
      <c r="E93" s="24"/>
      <c r="F93" s="176" t="s">
        <v>194</v>
      </c>
      <c r="G93" s="190">
        <f>SUM('2.CAD NCCF'!G93,'3.USD NCCF'!G93,'4.EUR NCCF'!G93,'5.GBP NCCF'!G93,'6.Other(Incld) NCCF'!G93)</f>
        <v>0</v>
      </c>
      <c r="H93" s="242">
        <f>SUM('2.CAD NCCF'!H93,'3.USD NCCF'!H93,'4.EUR NCCF'!H93,'5.GBP NCCF'!H93,'6.Other(Incld) NCCF'!H93)</f>
        <v>0</v>
      </c>
      <c r="I93" s="179">
        <f>SUM('2.CAD NCCF'!I93,'3.USD NCCF'!I93,'4.EUR NCCF'!I93,'5.GBP NCCF'!I93,'6.Other(Incld) NCCF'!I93)</f>
        <v>0</v>
      </c>
      <c r="J93" s="179">
        <f>SUM('2.CAD NCCF'!J93,'3.USD NCCF'!J93,'4.EUR NCCF'!J93,'5.GBP NCCF'!J93,'6.Other(Incld) NCCF'!J93)</f>
        <v>0</v>
      </c>
      <c r="K93" s="197">
        <f>SUM('2.CAD NCCF'!K93,'3.USD NCCF'!K93,'4.EUR NCCF'!K93,'5.GBP NCCF'!K93,'6.Other(Incld) NCCF'!K93)</f>
        <v>0</v>
      </c>
      <c r="L93" s="178">
        <f>SUM('2.CAD NCCF'!L93,'3.USD NCCF'!L93,'4.EUR NCCF'!L93,'5.GBP NCCF'!L93,'6.Other(Incld) NCCF'!L93)</f>
        <v>0</v>
      </c>
      <c r="M93" s="182">
        <f>SUM('2.CAD NCCF'!M93,'3.USD NCCF'!M93,'4.EUR NCCF'!M93,'5.GBP NCCF'!M93,'6.Other(Incld) NCCF'!M93)</f>
        <v>0</v>
      </c>
      <c r="N93" s="182">
        <f>SUM('2.CAD NCCF'!N93,'3.USD NCCF'!N93,'4.EUR NCCF'!N93,'5.GBP NCCF'!N93,'6.Other(Incld) NCCF'!N93)</f>
        <v>0</v>
      </c>
      <c r="O93" s="182">
        <f>SUM('2.CAD NCCF'!O93,'3.USD NCCF'!O93,'4.EUR NCCF'!O93,'5.GBP NCCF'!O93,'6.Other(Incld) NCCF'!O93)</f>
        <v>0</v>
      </c>
      <c r="P93" s="192">
        <f>SUM('2.CAD NCCF'!P93,'3.USD NCCF'!P93,'4.EUR NCCF'!P93,'5.GBP NCCF'!P93,'6.Other(Incld) NCCF'!P93)</f>
        <v>0</v>
      </c>
      <c r="Q93" s="182">
        <f>SUM('2.CAD NCCF'!Q93,'3.USD NCCF'!Q93,'4.EUR NCCF'!Q93,'5.GBP NCCF'!Q93,'6.Other(Incld) NCCF'!Q93)</f>
        <v>0</v>
      </c>
      <c r="R93" s="182">
        <f>SUM('2.CAD NCCF'!R93,'3.USD NCCF'!R93,'4.EUR NCCF'!R93,'5.GBP NCCF'!R93,'6.Other(Incld) NCCF'!R93)</f>
        <v>0</v>
      </c>
      <c r="S93" s="182">
        <f>SUM('2.CAD NCCF'!S93,'3.USD NCCF'!S93,'4.EUR NCCF'!S93,'5.GBP NCCF'!S93,'6.Other(Incld) NCCF'!S93)</f>
        <v>0</v>
      </c>
      <c r="T93" s="182">
        <f>SUM('2.CAD NCCF'!T93,'3.USD NCCF'!T93,'4.EUR NCCF'!T93,'5.GBP NCCF'!T93,'6.Other(Incld) NCCF'!T93)</f>
        <v>0</v>
      </c>
      <c r="U93" s="178">
        <f>SUM('2.CAD NCCF'!U93,'3.USD NCCF'!U93,'4.EUR NCCF'!U93,'5.GBP NCCF'!U93,'6.Other(Incld) NCCF'!U93)</f>
        <v>0</v>
      </c>
      <c r="V93" s="192">
        <f>SUM('2.CAD NCCF'!V93,'3.USD NCCF'!V93,'4.EUR NCCF'!V93,'5.GBP NCCF'!V93,'6.Other(Incld) NCCF'!V93)</f>
        <v>0</v>
      </c>
      <c r="W93" s="125">
        <f>SUM('2.CAD NCCF'!W93,'3.USD NCCF'!W93,'4.EUR NCCF'!W93,'5.GBP NCCF'!W93,'6.Other(Incld) NCCF'!W93)</f>
        <v>0</v>
      </c>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2">
      <c r="B97" s="25"/>
      <c r="C97" s="24"/>
      <c r="D97" s="64"/>
      <c r="E97" s="64"/>
      <c r="F97" s="176" t="s">
        <v>15</v>
      </c>
      <c r="G97" s="190">
        <f>SUM('2.CAD NCCF'!G97,'3.USD NCCF'!G97,'4.EUR NCCF'!G97,'5.GBP NCCF'!G97,'6.Other(Incld) NCCF'!G97)</f>
        <v>0</v>
      </c>
      <c r="H97" s="242">
        <f>SUM('2.CAD NCCF'!H97,'3.USD NCCF'!H97,'4.EUR NCCF'!H97,'5.GBP NCCF'!H97,'6.Other(Incld) NCCF'!H97)</f>
        <v>0</v>
      </c>
      <c r="I97" s="179">
        <f>SUM('2.CAD NCCF'!I97,'3.USD NCCF'!I97,'4.EUR NCCF'!I97,'5.GBP NCCF'!I97,'6.Other(Incld) NCCF'!I97)</f>
        <v>0</v>
      </c>
      <c r="J97" s="179">
        <f>SUM('2.CAD NCCF'!J97,'3.USD NCCF'!J97,'4.EUR NCCF'!J97,'5.GBP NCCF'!J97,'6.Other(Incld) NCCF'!J97)</f>
        <v>0</v>
      </c>
      <c r="K97" s="197">
        <f>SUM('2.CAD NCCF'!K97,'3.USD NCCF'!K97,'4.EUR NCCF'!K97,'5.GBP NCCF'!K97,'6.Other(Incld) NCCF'!K97)</f>
        <v>0</v>
      </c>
      <c r="L97" s="178">
        <f>SUM('2.CAD NCCF'!L97,'3.USD NCCF'!L97,'4.EUR NCCF'!L97,'5.GBP NCCF'!L97,'6.Other(Incld) NCCF'!L97)</f>
        <v>0</v>
      </c>
      <c r="M97" s="182">
        <f>SUM('2.CAD NCCF'!M97,'3.USD NCCF'!M97,'4.EUR NCCF'!M97,'5.GBP NCCF'!M97,'6.Other(Incld) NCCF'!M97)</f>
        <v>0</v>
      </c>
      <c r="N97" s="182">
        <f>SUM('2.CAD NCCF'!N97,'3.USD NCCF'!N97,'4.EUR NCCF'!N97,'5.GBP NCCF'!N97,'6.Other(Incld) NCCF'!N97)</f>
        <v>0</v>
      </c>
      <c r="O97" s="182">
        <f>SUM('2.CAD NCCF'!O97,'3.USD NCCF'!O97,'4.EUR NCCF'!O97,'5.GBP NCCF'!O97,'6.Other(Incld) NCCF'!O97)</f>
        <v>0</v>
      </c>
      <c r="P97" s="192">
        <f>SUM('2.CAD NCCF'!P97,'3.USD NCCF'!P97,'4.EUR NCCF'!P97,'5.GBP NCCF'!P97,'6.Other(Incld) NCCF'!P97)</f>
        <v>0</v>
      </c>
      <c r="Q97" s="182">
        <f>SUM('2.CAD NCCF'!Q97,'3.USD NCCF'!Q97,'4.EUR NCCF'!Q97,'5.GBP NCCF'!Q97,'6.Other(Incld) NCCF'!Q97)</f>
        <v>0</v>
      </c>
      <c r="R97" s="182">
        <f>SUM('2.CAD NCCF'!R97,'3.USD NCCF'!R97,'4.EUR NCCF'!R97,'5.GBP NCCF'!R97,'6.Other(Incld) NCCF'!R97)</f>
        <v>0</v>
      </c>
      <c r="S97" s="182">
        <f>SUM('2.CAD NCCF'!S97,'3.USD NCCF'!S97,'4.EUR NCCF'!S97,'5.GBP NCCF'!S97,'6.Other(Incld) NCCF'!S97)</f>
        <v>0</v>
      </c>
      <c r="T97" s="182">
        <f>SUM('2.CAD NCCF'!T97,'3.USD NCCF'!T97,'4.EUR NCCF'!T97,'5.GBP NCCF'!T97,'6.Other(Incld) NCCF'!T97)</f>
        <v>0</v>
      </c>
      <c r="U97" s="178">
        <f>SUM('2.CAD NCCF'!U97,'3.USD NCCF'!U97,'4.EUR NCCF'!U97,'5.GBP NCCF'!U97,'6.Other(Incld) NCCF'!U97)</f>
        <v>0</v>
      </c>
      <c r="V97" s="192">
        <f>SUM('2.CAD NCCF'!V97,'3.USD NCCF'!V97,'4.EUR NCCF'!V97,'5.GBP NCCF'!V97,'6.Other(Incld) NCCF'!V97)</f>
        <v>0</v>
      </c>
      <c r="W97" s="125">
        <f>SUM('2.CAD NCCF'!W97,'3.USD NCCF'!W97,'4.EUR NCCF'!W97,'5.GBP NCCF'!W97,'6.Other(Incld) NCCF'!W97)</f>
        <v>0</v>
      </c>
      <c r="Y97" s="367"/>
    </row>
    <row r="98" spans="2:25" s="72" customFormat="1" outlineLevel="1" x14ac:dyDescent="0.2">
      <c r="B98" s="25"/>
      <c r="C98" s="24"/>
      <c r="D98" s="64"/>
      <c r="E98" s="64"/>
      <c r="F98" s="176" t="s">
        <v>16</v>
      </c>
      <c r="G98" s="190">
        <f>SUM('2.CAD NCCF'!G98,'3.USD NCCF'!G98,'4.EUR NCCF'!G98,'5.GBP NCCF'!G98,'6.Other(Incld) NCCF'!G98)</f>
        <v>0</v>
      </c>
      <c r="H98" s="242">
        <f>SUM('2.CAD NCCF'!H98,'3.USD NCCF'!H98,'4.EUR NCCF'!H98,'5.GBP NCCF'!H98,'6.Other(Incld) NCCF'!H98)</f>
        <v>0</v>
      </c>
      <c r="I98" s="179">
        <f>SUM('2.CAD NCCF'!I98,'3.USD NCCF'!I98,'4.EUR NCCF'!I98,'5.GBP NCCF'!I98,'6.Other(Incld) NCCF'!I98)</f>
        <v>0</v>
      </c>
      <c r="J98" s="179">
        <f>SUM('2.CAD NCCF'!J98,'3.USD NCCF'!J98,'4.EUR NCCF'!J98,'5.GBP NCCF'!J98,'6.Other(Incld) NCCF'!J98)</f>
        <v>0</v>
      </c>
      <c r="K98" s="197">
        <f>SUM('2.CAD NCCF'!K98,'3.USD NCCF'!K98,'4.EUR NCCF'!K98,'5.GBP NCCF'!K98,'6.Other(Incld) NCCF'!K98)</f>
        <v>0</v>
      </c>
      <c r="L98" s="178">
        <f>SUM('2.CAD NCCF'!L98,'3.USD NCCF'!L98,'4.EUR NCCF'!L98,'5.GBP NCCF'!L98,'6.Other(Incld) NCCF'!L98)</f>
        <v>0</v>
      </c>
      <c r="M98" s="192">
        <f>SUM('2.CAD NCCF'!M98,'3.USD NCCF'!M98,'4.EUR NCCF'!M98,'5.GBP NCCF'!M98,'6.Other(Incld) NCCF'!M98)</f>
        <v>0</v>
      </c>
      <c r="N98" s="182">
        <f>SUM('2.CAD NCCF'!N98,'3.USD NCCF'!N98,'4.EUR NCCF'!N98,'5.GBP NCCF'!N98,'6.Other(Incld) NCCF'!N98)</f>
        <v>0</v>
      </c>
      <c r="O98" s="182">
        <f>SUM('2.CAD NCCF'!O98,'3.USD NCCF'!O98,'4.EUR NCCF'!O98,'5.GBP NCCF'!O98,'6.Other(Incld) NCCF'!O98)</f>
        <v>0</v>
      </c>
      <c r="P98" s="182">
        <f>SUM('2.CAD NCCF'!P98,'3.USD NCCF'!P98,'4.EUR NCCF'!P98,'5.GBP NCCF'!P98,'6.Other(Incld) NCCF'!P98)</f>
        <v>0</v>
      </c>
      <c r="Q98" s="182">
        <f>SUM('2.CAD NCCF'!Q98,'3.USD NCCF'!Q98,'4.EUR NCCF'!Q98,'5.GBP NCCF'!Q98,'6.Other(Incld) NCCF'!Q98)</f>
        <v>0</v>
      </c>
      <c r="R98" s="182">
        <f>SUM('2.CAD NCCF'!R98,'3.USD NCCF'!R98,'4.EUR NCCF'!R98,'5.GBP NCCF'!R98,'6.Other(Incld) NCCF'!R98)</f>
        <v>0</v>
      </c>
      <c r="S98" s="182">
        <f>SUM('2.CAD NCCF'!S98,'3.USD NCCF'!S98,'4.EUR NCCF'!S98,'5.GBP NCCF'!S98,'6.Other(Incld) NCCF'!S98)</f>
        <v>0</v>
      </c>
      <c r="T98" s="182">
        <f>SUM('2.CAD NCCF'!T98,'3.USD NCCF'!T98,'4.EUR NCCF'!T98,'5.GBP NCCF'!T98,'6.Other(Incld) NCCF'!T98)</f>
        <v>0</v>
      </c>
      <c r="U98" s="182">
        <f>SUM('2.CAD NCCF'!U98,'3.USD NCCF'!U98,'4.EUR NCCF'!U98,'5.GBP NCCF'!U98,'6.Other(Incld) NCCF'!U98)</f>
        <v>0</v>
      </c>
      <c r="V98" s="192">
        <f>SUM('2.CAD NCCF'!V98,'3.USD NCCF'!V98,'4.EUR NCCF'!V98,'5.GBP NCCF'!V98,'6.Other(Incld) NCCF'!V98)</f>
        <v>0</v>
      </c>
      <c r="W98" s="125">
        <f>SUM('2.CAD NCCF'!W98,'3.USD NCCF'!W98,'4.EUR NCCF'!W98,'5.GBP NCCF'!W98,'6.Other(Incld) NCCF'!W98)</f>
        <v>0</v>
      </c>
      <c r="Y98" s="367"/>
    </row>
    <row r="99" spans="2:25" s="72" customFormat="1" outlineLevel="1" x14ac:dyDescent="0.2">
      <c r="B99" s="25"/>
      <c r="C99" s="24"/>
      <c r="D99" s="64"/>
      <c r="E99" s="64"/>
      <c r="F99" s="176" t="s">
        <v>17</v>
      </c>
      <c r="G99" s="190">
        <f>SUM('2.CAD NCCF'!G99,'3.USD NCCF'!G99,'4.EUR NCCF'!G99,'5.GBP NCCF'!G99,'6.Other(Incld) NCCF'!G99)</f>
        <v>0</v>
      </c>
      <c r="H99" s="242">
        <f>SUM('2.CAD NCCF'!H99,'3.USD NCCF'!H99,'4.EUR NCCF'!H99,'5.GBP NCCF'!H99,'6.Other(Incld) NCCF'!H99)</f>
        <v>0</v>
      </c>
      <c r="I99" s="179">
        <f>SUM('2.CAD NCCF'!I99,'3.USD NCCF'!I99,'4.EUR NCCF'!I99,'5.GBP NCCF'!I99,'6.Other(Incld) NCCF'!I99)</f>
        <v>0</v>
      </c>
      <c r="J99" s="179">
        <f>SUM('2.CAD NCCF'!J99,'3.USD NCCF'!J99,'4.EUR NCCF'!J99,'5.GBP NCCF'!J99,'6.Other(Incld) NCCF'!J99)</f>
        <v>0</v>
      </c>
      <c r="K99" s="197">
        <f>SUM('2.CAD NCCF'!K99,'3.USD NCCF'!K99,'4.EUR NCCF'!K99,'5.GBP NCCF'!K99,'6.Other(Incld) NCCF'!K99)</f>
        <v>0</v>
      </c>
      <c r="L99" s="178">
        <f>SUM('2.CAD NCCF'!L99,'3.USD NCCF'!L99,'4.EUR NCCF'!L99,'5.GBP NCCF'!L99,'6.Other(Incld) NCCF'!L99)</f>
        <v>0</v>
      </c>
      <c r="M99" s="192">
        <f>SUM('2.CAD NCCF'!M99,'3.USD NCCF'!M99,'4.EUR NCCF'!M99,'5.GBP NCCF'!M99,'6.Other(Incld) NCCF'!M99)</f>
        <v>0</v>
      </c>
      <c r="N99" s="182">
        <f>SUM('2.CAD NCCF'!N99,'3.USD NCCF'!N99,'4.EUR NCCF'!N99,'5.GBP NCCF'!N99,'6.Other(Incld) NCCF'!N99)</f>
        <v>0</v>
      </c>
      <c r="O99" s="182">
        <f>SUM('2.CAD NCCF'!O99,'3.USD NCCF'!O99,'4.EUR NCCF'!O99,'5.GBP NCCF'!O99,'6.Other(Incld) NCCF'!O99)</f>
        <v>0</v>
      </c>
      <c r="P99" s="182">
        <f>SUM('2.CAD NCCF'!P99,'3.USD NCCF'!P99,'4.EUR NCCF'!P99,'5.GBP NCCF'!P99,'6.Other(Incld) NCCF'!P99)</f>
        <v>0</v>
      </c>
      <c r="Q99" s="182">
        <f>SUM('2.CAD NCCF'!Q99,'3.USD NCCF'!Q99,'4.EUR NCCF'!Q99,'5.GBP NCCF'!Q99,'6.Other(Incld) NCCF'!Q99)</f>
        <v>0</v>
      </c>
      <c r="R99" s="182">
        <f>SUM('2.CAD NCCF'!R99,'3.USD NCCF'!R99,'4.EUR NCCF'!R99,'5.GBP NCCF'!R99,'6.Other(Incld) NCCF'!R99)</f>
        <v>0</v>
      </c>
      <c r="S99" s="182">
        <f>SUM('2.CAD NCCF'!S99,'3.USD NCCF'!S99,'4.EUR NCCF'!S99,'5.GBP NCCF'!S99,'6.Other(Incld) NCCF'!S99)</f>
        <v>0</v>
      </c>
      <c r="T99" s="182">
        <f>SUM('2.CAD NCCF'!T99,'3.USD NCCF'!T99,'4.EUR NCCF'!T99,'5.GBP NCCF'!T99,'6.Other(Incld) NCCF'!T99)</f>
        <v>0</v>
      </c>
      <c r="U99" s="182">
        <f>SUM('2.CAD NCCF'!U99,'3.USD NCCF'!U99,'4.EUR NCCF'!U99,'5.GBP NCCF'!U99,'6.Other(Incld) NCCF'!U99)</f>
        <v>0</v>
      </c>
      <c r="V99" s="192">
        <f>SUM('2.CAD NCCF'!V99,'3.USD NCCF'!V99,'4.EUR NCCF'!V99,'5.GBP NCCF'!V99,'6.Other(Incld) NCCF'!V99)</f>
        <v>0</v>
      </c>
      <c r="W99" s="125">
        <f>SUM('2.CAD NCCF'!W99,'3.USD NCCF'!W99,'4.EUR NCCF'!W99,'5.GBP NCCF'!W99,'6.Other(Incld) NCCF'!W99)</f>
        <v>0</v>
      </c>
      <c r="Y99" s="367"/>
    </row>
    <row r="100" spans="2:25" s="72" customFormat="1" outlineLevel="1" x14ac:dyDescent="0.2">
      <c r="B100" s="25"/>
      <c r="C100" s="24"/>
      <c r="D100" s="64"/>
      <c r="E100" s="64"/>
      <c r="F100" s="176" t="s">
        <v>18</v>
      </c>
      <c r="G100" s="190">
        <f>SUM('2.CAD NCCF'!G100,'3.USD NCCF'!G100,'4.EUR NCCF'!G100,'5.GBP NCCF'!G100,'6.Other(Incld) NCCF'!G100)</f>
        <v>0</v>
      </c>
      <c r="H100" s="242">
        <f>SUM('2.CAD NCCF'!H100,'3.USD NCCF'!H100,'4.EUR NCCF'!H100,'5.GBP NCCF'!H100,'6.Other(Incld) NCCF'!H100)</f>
        <v>0</v>
      </c>
      <c r="I100" s="179">
        <f>SUM('2.CAD NCCF'!I100,'3.USD NCCF'!I100,'4.EUR NCCF'!I100,'5.GBP NCCF'!I100,'6.Other(Incld) NCCF'!I100)</f>
        <v>0</v>
      </c>
      <c r="J100" s="179">
        <f>SUM('2.CAD NCCF'!J100,'3.USD NCCF'!J100,'4.EUR NCCF'!J100,'5.GBP NCCF'!J100,'6.Other(Incld) NCCF'!J100)</f>
        <v>0</v>
      </c>
      <c r="K100" s="197">
        <f>SUM('2.CAD NCCF'!K100,'3.USD NCCF'!K100,'4.EUR NCCF'!K100,'5.GBP NCCF'!K100,'6.Other(Incld) NCCF'!K100)</f>
        <v>0</v>
      </c>
      <c r="L100" s="178">
        <f>SUM('2.CAD NCCF'!L100,'3.USD NCCF'!L100,'4.EUR NCCF'!L100,'5.GBP NCCF'!L100,'6.Other(Incld) NCCF'!L100)</f>
        <v>0</v>
      </c>
      <c r="M100" s="192">
        <f>SUM('2.CAD NCCF'!M100,'3.USD NCCF'!M100,'4.EUR NCCF'!M100,'5.GBP NCCF'!M100,'6.Other(Incld) NCCF'!M100)</f>
        <v>0</v>
      </c>
      <c r="N100" s="182">
        <f>SUM('2.CAD NCCF'!N100,'3.USD NCCF'!N100,'4.EUR NCCF'!N100,'5.GBP NCCF'!N100,'6.Other(Incld) NCCF'!N100)</f>
        <v>0</v>
      </c>
      <c r="O100" s="182">
        <f>SUM('2.CAD NCCF'!O100,'3.USD NCCF'!O100,'4.EUR NCCF'!O100,'5.GBP NCCF'!O100,'6.Other(Incld) NCCF'!O100)</f>
        <v>0</v>
      </c>
      <c r="P100" s="182">
        <f>SUM('2.CAD NCCF'!P100,'3.USD NCCF'!P100,'4.EUR NCCF'!P100,'5.GBP NCCF'!P100,'6.Other(Incld) NCCF'!P100)</f>
        <v>0</v>
      </c>
      <c r="Q100" s="182">
        <f>SUM('2.CAD NCCF'!Q100,'3.USD NCCF'!Q100,'4.EUR NCCF'!Q100,'5.GBP NCCF'!Q100,'6.Other(Incld) NCCF'!Q100)</f>
        <v>0</v>
      </c>
      <c r="R100" s="182">
        <f>SUM('2.CAD NCCF'!R100,'3.USD NCCF'!R100,'4.EUR NCCF'!R100,'5.GBP NCCF'!R100,'6.Other(Incld) NCCF'!R100)</f>
        <v>0</v>
      </c>
      <c r="S100" s="182">
        <f>SUM('2.CAD NCCF'!S100,'3.USD NCCF'!S100,'4.EUR NCCF'!S100,'5.GBP NCCF'!S100,'6.Other(Incld) NCCF'!S100)</f>
        <v>0</v>
      </c>
      <c r="T100" s="182">
        <f>SUM('2.CAD NCCF'!T100,'3.USD NCCF'!T100,'4.EUR NCCF'!T100,'5.GBP NCCF'!T100,'6.Other(Incld) NCCF'!T100)</f>
        <v>0</v>
      </c>
      <c r="U100" s="182">
        <f>SUM('2.CAD NCCF'!U100,'3.USD NCCF'!U100,'4.EUR NCCF'!U100,'5.GBP NCCF'!U100,'6.Other(Incld) NCCF'!U100)</f>
        <v>0</v>
      </c>
      <c r="V100" s="192">
        <f>SUM('2.CAD NCCF'!V100,'3.USD NCCF'!V100,'4.EUR NCCF'!V100,'5.GBP NCCF'!V100,'6.Other(Incld) NCCF'!V100)</f>
        <v>0</v>
      </c>
      <c r="W100" s="125">
        <f>SUM('2.CAD NCCF'!W100,'3.USD NCCF'!W100,'4.EUR NCCF'!W100,'5.GBP NCCF'!W100,'6.Other(Incld) NCCF'!W100)</f>
        <v>0</v>
      </c>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176" t="s">
        <v>20</v>
      </c>
      <c r="G102" s="190">
        <f>SUM('2.CAD NCCF'!G102,'3.USD NCCF'!G102,'4.EUR NCCF'!G102,'5.GBP NCCF'!G102,'6.Other(Incld) NCCF'!G102)</f>
        <v>0</v>
      </c>
      <c r="H102" s="242">
        <f>SUM('2.CAD NCCF'!H102,'3.USD NCCF'!H102,'4.EUR NCCF'!H102,'5.GBP NCCF'!H102,'6.Other(Incld) NCCF'!H102)</f>
        <v>0</v>
      </c>
      <c r="I102" s="179">
        <f>SUM('2.CAD NCCF'!I102,'3.USD NCCF'!I102,'4.EUR NCCF'!I102,'5.GBP NCCF'!I102,'6.Other(Incld) NCCF'!I102)</f>
        <v>0</v>
      </c>
      <c r="J102" s="179">
        <f>SUM('2.CAD NCCF'!J102,'3.USD NCCF'!J102,'4.EUR NCCF'!J102,'5.GBP NCCF'!J102,'6.Other(Incld) NCCF'!J102)</f>
        <v>0</v>
      </c>
      <c r="K102" s="197">
        <f>SUM('2.CAD NCCF'!K102,'3.USD NCCF'!K102,'4.EUR NCCF'!K102,'5.GBP NCCF'!K102,'6.Other(Incld) NCCF'!K102)</f>
        <v>0</v>
      </c>
      <c r="L102" s="178">
        <f>SUM('2.CAD NCCF'!L102,'3.USD NCCF'!L102,'4.EUR NCCF'!L102,'5.GBP NCCF'!L102,'6.Other(Incld) NCCF'!L102)</f>
        <v>0</v>
      </c>
      <c r="M102" s="192">
        <f>SUM('2.CAD NCCF'!M102,'3.USD NCCF'!M102,'4.EUR NCCF'!M102,'5.GBP NCCF'!M102,'6.Other(Incld) NCCF'!M102)</f>
        <v>0</v>
      </c>
      <c r="N102" s="182">
        <f>SUM('2.CAD NCCF'!N102,'3.USD NCCF'!N102,'4.EUR NCCF'!N102,'5.GBP NCCF'!N102,'6.Other(Incld) NCCF'!N102)</f>
        <v>0</v>
      </c>
      <c r="O102" s="182">
        <f>SUM('2.CAD NCCF'!O102,'3.USD NCCF'!O102,'4.EUR NCCF'!O102,'5.GBP NCCF'!O102,'6.Other(Incld) NCCF'!O102)</f>
        <v>0</v>
      </c>
      <c r="P102" s="182">
        <f>SUM('2.CAD NCCF'!P102,'3.USD NCCF'!P102,'4.EUR NCCF'!P102,'5.GBP NCCF'!P102,'6.Other(Incld) NCCF'!P102)</f>
        <v>0</v>
      </c>
      <c r="Q102" s="182">
        <f>SUM('2.CAD NCCF'!Q102,'3.USD NCCF'!Q102,'4.EUR NCCF'!Q102,'5.GBP NCCF'!Q102,'6.Other(Incld) NCCF'!Q102)</f>
        <v>0</v>
      </c>
      <c r="R102" s="182">
        <f>SUM('2.CAD NCCF'!R102,'3.USD NCCF'!R102,'4.EUR NCCF'!R102,'5.GBP NCCF'!R102,'6.Other(Incld) NCCF'!R102)</f>
        <v>0</v>
      </c>
      <c r="S102" s="182">
        <f>SUM('2.CAD NCCF'!S102,'3.USD NCCF'!S102,'4.EUR NCCF'!S102,'5.GBP NCCF'!S102,'6.Other(Incld) NCCF'!S102)</f>
        <v>0</v>
      </c>
      <c r="T102" s="182">
        <f>SUM('2.CAD NCCF'!T102,'3.USD NCCF'!T102,'4.EUR NCCF'!T102,'5.GBP NCCF'!T102,'6.Other(Incld) NCCF'!T102)</f>
        <v>0</v>
      </c>
      <c r="U102" s="182">
        <f>SUM('2.CAD NCCF'!U102,'3.USD NCCF'!U102,'4.EUR NCCF'!U102,'5.GBP NCCF'!U102,'6.Other(Incld) NCCF'!U102)</f>
        <v>0</v>
      </c>
      <c r="V102" s="192">
        <f>SUM('2.CAD NCCF'!V102,'3.USD NCCF'!V102,'4.EUR NCCF'!V102,'5.GBP NCCF'!V102,'6.Other(Incld) NCCF'!V102)</f>
        <v>0</v>
      </c>
      <c r="W102" s="125">
        <f>SUM('2.CAD NCCF'!W102,'3.USD NCCF'!W102,'4.EUR NCCF'!W102,'5.GBP NCCF'!W102,'6.Other(Incld) NCCF'!W102)</f>
        <v>0</v>
      </c>
      <c r="Y102" s="367"/>
    </row>
    <row r="103" spans="2:25" s="72" customFormat="1" outlineLevel="1" x14ac:dyDescent="0.2">
      <c r="B103" s="25"/>
      <c r="C103" s="24"/>
      <c r="D103" s="64"/>
      <c r="E103" s="64"/>
      <c r="F103" s="176" t="s">
        <v>21</v>
      </c>
      <c r="G103" s="190">
        <f>SUM('2.CAD NCCF'!G103,'3.USD NCCF'!G103,'4.EUR NCCF'!G103,'5.GBP NCCF'!G103,'6.Other(Incld) NCCF'!G103)</f>
        <v>0</v>
      </c>
      <c r="H103" s="242">
        <f>SUM('2.CAD NCCF'!H103,'3.USD NCCF'!H103,'4.EUR NCCF'!H103,'5.GBP NCCF'!H103,'6.Other(Incld) NCCF'!H103)</f>
        <v>0</v>
      </c>
      <c r="I103" s="179">
        <f>SUM('2.CAD NCCF'!I103,'3.USD NCCF'!I103,'4.EUR NCCF'!I103,'5.GBP NCCF'!I103,'6.Other(Incld) NCCF'!I103)</f>
        <v>0</v>
      </c>
      <c r="J103" s="179">
        <f>SUM('2.CAD NCCF'!J103,'3.USD NCCF'!J103,'4.EUR NCCF'!J103,'5.GBP NCCF'!J103,'6.Other(Incld) NCCF'!J103)</f>
        <v>0</v>
      </c>
      <c r="K103" s="197">
        <f>SUM('2.CAD NCCF'!K103,'3.USD NCCF'!K103,'4.EUR NCCF'!K103,'5.GBP NCCF'!K103,'6.Other(Incld) NCCF'!K103)</f>
        <v>0</v>
      </c>
      <c r="L103" s="178">
        <f>SUM('2.CAD NCCF'!L103,'3.USD NCCF'!L103,'4.EUR NCCF'!L103,'5.GBP NCCF'!L103,'6.Other(Incld) NCCF'!L103)</f>
        <v>0</v>
      </c>
      <c r="M103" s="192">
        <f>SUM('2.CAD NCCF'!M103,'3.USD NCCF'!M103,'4.EUR NCCF'!M103,'5.GBP NCCF'!M103,'6.Other(Incld) NCCF'!M103)</f>
        <v>0</v>
      </c>
      <c r="N103" s="182">
        <f>SUM('2.CAD NCCF'!N103,'3.USD NCCF'!N103,'4.EUR NCCF'!N103,'5.GBP NCCF'!N103,'6.Other(Incld) NCCF'!N103)</f>
        <v>0</v>
      </c>
      <c r="O103" s="182">
        <f>SUM('2.CAD NCCF'!O103,'3.USD NCCF'!O103,'4.EUR NCCF'!O103,'5.GBP NCCF'!O103,'6.Other(Incld) NCCF'!O103)</f>
        <v>0</v>
      </c>
      <c r="P103" s="182">
        <f>SUM('2.CAD NCCF'!P103,'3.USD NCCF'!P103,'4.EUR NCCF'!P103,'5.GBP NCCF'!P103,'6.Other(Incld) NCCF'!P103)</f>
        <v>0</v>
      </c>
      <c r="Q103" s="182">
        <f>SUM('2.CAD NCCF'!Q103,'3.USD NCCF'!Q103,'4.EUR NCCF'!Q103,'5.GBP NCCF'!Q103,'6.Other(Incld) NCCF'!Q103)</f>
        <v>0</v>
      </c>
      <c r="R103" s="182">
        <f>SUM('2.CAD NCCF'!R103,'3.USD NCCF'!R103,'4.EUR NCCF'!R103,'5.GBP NCCF'!R103,'6.Other(Incld) NCCF'!R103)</f>
        <v>0</v>
      </c>
      <c r="S103" s="182">
        <f>SUM('2.CAD NCCF'!S103,'3.USD NCCF'!S103,'4.EUR NCCF'!S103,'5.GBP NCCF'!S103,'6.Other(Incld) NCCF'!S103)</f>
        <v>0</v>
      </c>
      <c r="T103" s="182">
        <f>SUM('2.CAD NCCF'!T103,'3.USD NCCF'!T103,'4.EUR NCCF'!T103,'5.GBP NCCF'!T103,'6.Other(Incld) NCCF'!T103)</f>
        <v>0</v>
      </c>
      <c r="U103" s="182">
        <f>SUM('2.CAD NCCF'!U103,'3.USD NCCF'!U103,'4.EUR NCCF'!U103,'5.GBP NCCF'!U103,'6.Other(Incld) NCCF'!U103)</f>
        <v>0</v>
      </c>
      <c r="V103" s="192">
        <f>SUM('2.CAD NCCF'!V103,'3.USD NCCF'!V103,'4.EUR NCCF'!V103,'5.GBP NCCF'!V103,'6.Other(Incld) NCCF'!V103)</f>
        <v>0</v>
      </c>
      <c r="W103" s="125">
        <f>SUM('2.CAD NCCF'!W103,'3.USD NCCF'!W103,'4.EUR NCCF'!W103,'5.GBP NCCF'!W103,'6.Other(Incld) NCCF'!W103)</f>
        <v>0</v>
      </c>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176" t="s">
        <v>23</v>
      </c>
      <c r="G105" s="190">
        <f>SUM('2.CAD NCCF'!G105,'3.USD NCCF'!G105,'4.EUR NCCF'!G105,'5.GBP NCCF'!G105,'6.Other(Incld) NCCF'!G105)</f>
        <v>0</v>
      </c>
      <c r="H105" s="242">
        <f>SUM('2.CAD NCCF'!H105,'3.USD NCCF'!H105,'4.EUR NCCF'!H105,'5.GBP NCCF'!H105,'6.Other(Incld) NCCF'!H105)</f>
        <v>0</v>
      </c>
      <c r="I105" s="179">
        <f>SUM('2.CAD NCCF'!I105,'3.USD NCCF'!I105,'4.EUR NCCF'!I105,'5.GBP NCCF'!I105,'6.Other(Incld) NCCF'!I105)</f>
        <v>0</v>
      </c>
      <c r="J105" s="179">
        <f>SUM('2.CAD NCCF'!J105,'3.USD NCCF'!J105,'4.EUR NCCF'!J105,'5.GBP NCCF'!J105,'6.Other(Incld) NCCF'!J105)</f>
        <v>0</v>
      </c>
      <c r="K105" s="197">
        <f>SUM('2.CAD NCCF'!K105,'3.USD NCCF'!K105,'4.EUR NCCF'!K105,'5.GBP NCCF'!K105,'6.Other(Incld) NCCF'!K105)</f>
        <v>0</v>
      </c>
      <c r="L105" s="178">
        <f>SUM('2.CAD NCCF'!L105,'3.USD NCCF'!L105,'4.EUR NCCF'!L105,'5.GBP NCCF'!L105,'6.Other(Incld) NCCF'!L105)</f>
        <v>0</v>
      </c>
      <c r="M105" s="192">
        <f>SUM('2.CAD NCCF'!M105,'3.USD NCCF'!M105,'4.EUR NCCF'!M105,'5.GBP NCCF'!M105,'6.Other(Incld) NCCF'!M105)</f>
        <v>0</v>
      </c>
      <c r="N105" s="182">
        <f>SUM('2.CAD NCCF'!N105,'3.USD NCCF'!N105,'4.EUR NCCF'!N105,'5.GBP NCCF'!N105,'6.Other(Incld) NCCF'!N105)</f>
        <v>0</v>
      </c>
      <c r="O105" s="182">
        <f>SUM('2.CAD NCCF'!O105,'3.USD NCCF'!O105,'4.EUR NCCF'!O105,'5.GBP NCCF'!O105,'6.Other(Incld) NCCF'!O105)</f>
        <v>0</v>
      </c>
      <c r="P105" s="182">
        <f>SUM('2.CAD NCCF'!P105,'3.USD NCCF'!P105,'4.EUR NCCF'!P105,'5.GBP NCCF'!P105,'6.Other(Incld) NCCF'!P105)</f>
        <v>0</v>
      </c>
      <c r="Q105" s="182">
        <f>SUM('2.CAD NCCF'!Q105,'3.USD NCCF'!Q105,'4.EUR NCCF'!Q105,'5.GBP NCCF'!Q105,'6.Other(Incld) NCCF'!Q105)</f>
        <v>0</v>
      </c>
      <c r="R105" s="182">
        <f>SUM('2.CAD NCCF'!R105,'3.USD NCCF'!R105,'4.EUR NCCF'!R105,'5.GBP NCCF'!R105,'6.Other(Incld) NCCF'!R105)</f>
        <v>0</v>
      </c>
      <c r="S105" s="182">
        <f>SUM('2.CAD NCCF'!S105,'3.USD NCCF'!S105,'4.EUR NCCF'!S105,'5.GBP NCCF'!S105,'6.Other(Incld) NCCF'!S105)</f>
        <v>0</v>
      </c>
      <c r="T105" s="182">
        <f>SUM('2.CAD NCCF'!T105,'3.USD NCCF'!T105,'4.EUR NCCF'!T105,'5.GBP NCCF'!T105,'6.Other(Incld) NCCF'!T105)</f>
        <v>0</v>
      </c>
      <c r="U105" s="182">
        <f>SUM('2.CAD NCCF'!U105,'3.USD NCCF'!U105,'4.EUR NCCF'!U105,'5.GBP NCCF'!U105,'6.Other(Incld) NCCF'!U105)</f>
        <v>0</v>
      </c>
      <c r="V105" s="192">
        <f>SUM('2.CAD NCCF'!V105,'3.USD NCCF'!V105,'4.EUR NCCF'!V105,'5.GBP NCCF'!V105,'6.Other(Incld) NCCF'!V105)</f>
        <v>0</v>
      </c>
      <c r="W105" s="125">
        <f>SUM('2.CAD NCCF'!W105,'3.USD NCCF'!W105,'4.EUR NCCF'!W105,'5.GBP NCCF'!W105,'6.Other(Incld) NCCF'!W105)</f>
        <v>0</v>
      </c>
      <c r="Y105" s="367"/>
    </row>
    <row r="106" spans="2:25" s="72" customFormat="1" outlineLevel="1" x14ac:dyDescent="0.2">
      <c r="B106" s="25"/>
      <c r="C106" s="24"/>
      <c r="D106" s="64"/>
      <c r="E106" s="64"/>
      <c r="F106" s="176" t="s">
        <v>24</v>
      </c>
      <c r="G106" s="190">
        <f>SUM('2.CAD NCCF'!G106,'3.USD NCCF'!G106,'4.EUR NCCF'!G106,'5.GBP NCCF'!G106,'6.Other(Incld) NCCF'!G106)</f>
        <v>0</v>
      </c>
      <c r="H106" s="242">
        <f>SUM('2.CAD NCCF'!H106,'3.USD NCCF'!H106,'4.EUR NCCF'!H106,'5.GBP NCCF'!H106,'6.Other(Incld) NCCF'!H106)</f>
        <v>0</v>
      </c>
      <c r="I106" s="179">
        <f>SUM('2.CAD NCCF'!I106,'3.USD NCCF'!I106,'4.EUR NCCF'!I106,'5.GBP NCCF'!I106,'6.Other(Incld) NCCF'!I106)</f>
        <v>0</v>
      </c>
      <c r="J106" s="179">
        <f>SUM('2.CAD NCCF'!J106,'3.USD NCCF'!J106,'4.EUR NCCF'!J106,'5.GBP NCCF'!J106,'6.Other(Incld) NCCF'!J106)</f>
        <v>0</v>
      </c>
      <c r="K106" s="197">
        <f>SUM('2.CAD NCCF'!K106,'3.USD NCCF'!K106,'4.EUR NCCF'!K106,'5.GBP NCCF'!K106,'6.Other(Incld) NCCF'!K106)</f>
        <v>0</v>
      </c>
      <c r="L106" s="178">
        <f>SUM('2.CAD NCCF'!L106,'3.USD NCCF'!L106,'4.EUR NCCF'!L106,'5.GBP NCCF'!L106,'6.Other(Incld) NCCF'!L106)</f>
        <v>0</v>
      </c>
      <c r="M106" s="192">
        <f>SUM('2.CAD NCCF'!M106,'3.USD NCCF'!M106,'4.EUR NCCF'!M106,'5.GBP NCCF'!M106,'6.Other(Incld) NCCF'!M106)</f>
        <v>0</v>
      </c>
      <c r="N106" s="182">
        <f>SUM('2.CAD NCCF'!N106,'3.USD NCCF'!N106,'4.EUR NCCF'!N106,'5.GBP NCCF'!N106,'6.Other(Incld) NCCF'!N106)</f>
        <v>0</v>
      </c>
      <c r="O106" s="182">
        <f>SUM('2.CAD NCCF'!O106,'3.USD NCCF'!O106,'4.EUR NCCF'!O106,'5.GBP NCCF'!O106,'6.Other(Incld) NCCF'!O106)</f>
        <v>0</v>
      </c>
      <c r="P106" s="182">
        <f>SUM('2.CAD NCCF'!P106,'3.USD NCCF'!P106,'4.EUR NCCF'!P106,'5.GBP NCCF'!P106,'6.Other(Incld) NCCF'!P106)</f>
        <v>0</v>
      </c>
      <c r="Q106" s="182">
        <f>SUM('2.CAD NCCF'!Q106,'3.USD NCCF'!Q106,'4.EUR NCCF'!Q106,'5.GBP NCCF'!Q106,'6.Other(Incld) NCCF'!Q106)</f>
        <v>0</v>
      </c>
      <c r="R106" s="182">
        <f>SUM('2.CAD NCCF'!R106,'3.USD NCCF'!R106,'4.EUR NCCF'!R106,'5.GBP NCCF'!R106,'6.Other(Incld) NCCF'!R106)</f>
        <v>0</v>
      </c>
      <c r="S106" s="182">
        <f>SUM('2.CAD NCCF'!S106,'3.USD NCCF'!S106,'4.EUR NCCF'!S106,'5.GBP NCCF'!S106,'6.Other(Incld) NCCF'!S106)</f>
        <v>0</v>
      </c>
      <c r="T106" s="182">
        <f>SUM('2.CAD NCCF'!T106,'3.USD NCCF'!T106,'4.EUR NCCF'!T106,'5.GBP NCCF'!T106,'6.Other(Incld) NCCF'!T106)</f>
        <v>0</v>
      </c>
      <c r="U106" s="182">
        <f>SUM('2.CAD NCCF'!U106,'3.USD NCCF'!U106,'4.EUR NCCF'!U106,'5.GBP NCCF'!U106,'6.Other(Incld) NCCF'!U106)</f>
        <v>0</v>
      </c>
      <c r="V106" s="192">
        <f>SUM('2.CAD NCCF'!V106,'3.USD NCCF'!V106,'4.EUR NCCF'!V106,'5.GBP NCCF'!V106,'6.Other(Incld) NCCF'!V106)</f>
        <v>0</v>
      </c>
      <c r="W106" s="125">
        <f>SUM('2.CAD NCCF'!W106,'3.USD NCCF'!W106,'4.EUR NCCF'!W106,'5.GBP NCCF'!W106,'6.Other(Incld) NCCF'!W106)</f>
        <v>0</v>
      </c>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2">
      <c r="B109" s="25"/>
      <c r="C109" s="24"/>
      <c r="D109" s="64"/>
      <c r="E109" s="64"/>
      <c r="F109" s="176" t="s">
        <v>27</v>
      </c>
      <c r="G109" s="190">
        <f>SUM('2.CAD NCCF'!G109,'3.USD NCCF'!G109,'4.EUR NCCF'!G109,'5.GBP NCCF'!G109,'6.Other(Incld) NCCF'!G109)</f>
        <v>0</v>
      </c>
      <c r="H109" s="242">
        <f>SUM('2.CAD NCCF'!H109,'3.USD NCCF'!H109,'4.EUR NCCF'!H109,'5.GBP NCCF'!H109,'6.Other(Incld) NCCF'!H109)</f>
        <v>0</v>
      </c>
      <c r="I109" s="179">
        <f>SUM('2.CAD NCCF'!I109,'3.USD NCCF'!I109,'4.EUR NCCF'!I109,'5.GBP NCCF'!I109,'6.Other(Incld) NCCF'!I109)</f>
        <v>0</v>
      </c>
      <c r="J109" s="179">
        <f>SUM('2.CAD NCCF'!J109,'3.USD NCCF'!J109,'4.EUR NCCF'!J109,'5.GBP NCCF'!J109,'6.Other(Incld) NCCF'!J109)</f>
        <v>0</v>
      </c>
      <c r="K109" s="197">
        <f>SUM('2.CAD NCCF'!K109,'3.USD NCCF'!K109,'4.EUR NCCF'!K109,'5.GBP NCCF'!K109,'6.Other(Incld) NCCF'!K109)</f>
        <v>0</v>
      </c>
      <c r="L109" s="178">
        <f>SUM('2.CAD NCCF'!L109,'3.USD NCCF'!L109,'4.EUR NCCF'!L109,'5.GBP NCCF'!L109,'6.Other(Incld) NCCF'!L109)</f>
        <v>0</v>
      </c>
      <c r="M109" s="192">
        <f>SUM('2.CAD NCCF'!M109,'3.USD NCCF'!M109,'4.EUR NCCF'!M109,'5.GBP NCCF'!M109,'6.Other(Incld) NCCF'!M109)</f>
        <v>0</v>
      </c>
      <c r="N109" s="182">
        <f>SUM('2.CAD NCCF'!N109,'3.USD NCCF'!N109,'4.EUR NCCF'!N109,'5.GBP NCCF'!N109,'6.Other(Incld) NCCF'!N109)</f>
        <v>0</v>
      </c>
      <c r="O109" s="182">
        <f>SUM('2.CAD NCCF'!O109,'3.USD NCCF'!O109,'4.EUR NCCF'!O109,'5.GBP NCCF'!O109,'6.Other(Incld) NCCF'!O109)</f>
        <v>0</v>
      </c>
      <c r="P109" s="182">
        <f>SUM('2.CAD NCCF'!P109,'3.USD NCCF'!P109,'4.EUR NCCF'!P109,'5.GBP NCCF'!P109,'6.Other(Incld) NCCF'!P109)</f>
        <v>0</v>
      </c>
      <c r="Q109" s="182">
        <f>SUM('2.CAD NCCF'!Q109,'3.USD NCCF'!Q109,'4.EUR NCCF'!Q109,'5.GBP NCCF'!Q109,'6.Other(Incld) NCCF'!Q109)</f>
        <v>0</v>
      </c>
      <c r="R109" s="182">
        <f>SUM('2.CAD NCCF'!R109,'3.USD NCCF'!R109,'4.EUR NCCF'!R109,'5.GBP NCCF'!R109,'6.Other(Incld) NCCF'!R109)</f>
        <v>0</v>
      </c>
      <c r="S109" s="182">
        <f>SUM('2.CAD NCCF'!S109,'3.USD NCCF'!S109,'4.EUR NCCF'!S109,'5.GBP NCCF'!S109,'6.Other(Incld) NCCF'!S109)</f>
        <v>0</v>
      </c>
      <c r="T109" s="182">
        <f>SUM('2.CAD NCCF'!T109,'3.USD NCCF'!T109,'4.EUR NCCF'!T109,'5.GBP NCCF'!T109,'6.Other(Incld) NCCF'!T109)</f>
        <v>0</v>
      </c>
      <c r="U109" s="182">
        <f>SUM('2.CAD NCCF'!U109,'3.USD NCCF'!U109,'4.EUR NCCF'!U109,'5.GBP NCCF'!U109,'6.Other(Incld) NCCF'!U109)</f>
        <v>0</v>
      </c>
      <c r="V109" s="192">
        <f>SUM('2.CAD NCCF'!V109,'3.USD NCCF'!V109,'4.EUR NCCF'!V109,'5.GBP NCCF'!V109,'6.Other(Incld) NCCF'!V109)</f>
        <v>0</v>
      </c>
      <c r="W109" s="125">
        <f>SUM('2.CAD NCCF'!W109,'3.USD NCCF'!W109,'4.EUR NCCF'!W109,'5.GBP NCCF'!W109,'6.Other(Incld) NCCF'!W109)</f>
        <v>0</v>
      </c>
      <c r="Y109" s="367"/>
    </row>
    <row r="110" spans="2:25" s="72" customFormat="1" outlineLevel="1" x14ac:dyDescent="0.2">
      <c r="B110" s="25"/>
      <c r="C110" s="24"/>
      <c r="D110" s="64"/>
      <c r="E110" s="64"/>
      <c r="F110" s="176" t="s">
        <v>28</v>
      </c>
      <c r="G110" s="190">
        <f>SUM('2.CAD NCCF'!G110,'3.USD NCCF'!G110,'4.EUR NCCF'!G110,'5.GBP NCCF'!G110,'6.Other(Incld) NCCF'!G110)</f>
        <v>0</v>
      </c>
      <c r="H110" s="242">
        <f>SUM('2.CAD NCCF'!H110,'3.USD NCCF'!H110,'4.EUR NCCF'!H110,'5.GBP NCCF'!H110,'6.Other(Incld) NCCF'!H110)</f>
        <v>0</v>
      </c>
      <c r="I110" s="179">
        <f>SUM('2.CAD NCCF'!I110,'3.USD NCCF'!I110,'4.EUR NCCF'!I110,'5.GBP NCCF'!I110,'6.Other(Incld) NCCF'!I110)</f>
        <v>0</v>
      </c>
      <c r="J110" s="179">
        <f>SUM('2.CAD NCCF'!J110,'3.USD NCCF'!J110,'4.EUR NCCF'!J110,'5.GBP NCCF'!J110,'6.Other(Incld) NCCF'!J110)</f>
        <v>0</v>
      </c>
      <c r="K110" s="197">
        <f>SUM('2.CAD NCCF'!K110,'3.USD NCCF'!K110,'4.EUR NCCF'!K110,'5.GBP NCCF'!K110,'6.Other(Incld) NCCF'!K110)</f>
        <v>0</v>
      </c>
      <c r="L110" s="178">
        <f>SUM('2.CAD NCCF'!L110,'3.USD NCCF'!L110,'4.EUR NCCF'!L110,'5.GBP NCCF'!L110,'6.Other(Incld) NCCF'!L110)</f>
        <v>0</v>
      </c>
      <c r="M110" s="192">
        <f>SUM('2.CAD NCCF'!M110,'3.USD NCCF'!M110,'4.EUR NCCF'!M110,'5.GBP NCCF'!M110,'6.Other(Incld) NCCF'!M110)</f>
        <v>0</v>
      </c>
      <c r="N110" s="182">
        <f>SUM('2.CAD NCCF'!N110,'3.USD NCCF'!N110,'4.EUR NCCF'!N110,'5.GBP NCCF'!N110,'6.Other(Incld) NCCF'!N110)</f>
        <v>0</v>
      </c>
      <c r="O110" s="182">
        <f>SUM('2.CAD NCCF'!O110,'3.USD NCCF'!O110,'4.EUR NCCF'!O110,'5.GBP NCCF'!O110,'6.Other(Incld) NCCF'!O110)</f>
        <v>0</v>
      </c>
      <c r="P110" s="182">
        <f>SUM('2.CAD NCCF'!P110,'3.USD NCCF'!P110,'4.EUR NCCF'!P110,'5.GBP NCCF'!P110,'6.Other(Incld) NCCF'!P110)</f>
        <v>0</v>
      </c>
      <c r="Q110" s="182">
        <f>SUM('2.CAD NCCF'!Q110,'3.USD NCCF'!Q110,'4.EUR NCCF'!Q110,'5.GBP NCCF'!Q110,'6.Other(Incld) NCCF'!Q110)</f>
        <v>0</v>
      </c>
      <c r="R110" s="182">
        <f>SUM('2.CAD NCCF'!R110,'3.USD NCCF'!R110,'4.EUR NCCF'!R110,'5.GBP NCCF'!R110,'6.Other(Incld) NCCF'!R110)</f>
        <v>0</v>
      </c>
      <c r="S110" s="182">
        <f>SUM('2.CAD NCCF'!S110,'3.USD NCCF'!S110,'4.EUR NCCF'!S110,'5.GBP NCCF'!S110,'6.Other(Incld) NCCF'!S110)</f>
        <v>0</v>
      </c>
      <c r="T110" s="182">
        <f>SUM('2.CAD NCCF'!T110,'3.USD NCCF'!T110,'4.EUR NCCF'!T110,'5.GBP NCCF'!T110,'6.Other(Incld) NCCF'!T110)</f>
        <v>0</v>
      </c>
      <c r="U110" s="182">
        <f>SUM('2.CAD NCCF'!U110,'3.USD NCCF'!U110,'4.EUR NCCF'!U110,'5.GBP NCCF'!U110,'6.Other(Incld) NCCF'!U110)</f>
        <v>0</v>
      </c>
      <c r="V110" s="192">
        <f>SUM('2.CAD NCCF'!V110,'3.USD NCCF'!V110,'4.EUR NCCF'!V110,'5.GBP NCCF'!V110,'6.Other(Incld) NCCF'!V110)</f>
        <v>0</v>
      </c>
      <c r="W110" s="125">
        <f>SUM('2.CAD NCCF'!W110,'3.USD NCCF'!W110,'4.EUR NCCF'!W110,'5.GBP NCCF'!W110,'6.Other(Incld) NCCF'!W110)</f>
        <v>0</v>
      </c>
      <c r="Y110" s="367"/>
    </row>
    <row r="111" spans="2:25" s="72" customFormat="1" outlineLevel="1" x14ac:dyDescent="0.2">
      <c r="B111" s="25"/>
      <c r="C111" s="24"/>
      <c r="D111" s="64"/>
      <c r="E111" s="64"/>
      <c r="F111" s="176" t="s">
        <v>29</v>
      </c>
      <c r="G111" s="190">
        <f>SUM('2.CAD NCCF'!G111,'3.USD NCCF'!G111,'4.EUR NCCF'!G111,'5.GBP NCCF'!G111,'6.Other(Incld) NCCF'!G111)</f>
        <v>0</v>
      </c>
      <c r="H111" s="242">
        <f>SUM('2.CAD NCCF'!H111,'3.USD NCCF'!H111,'4.EUR NCCF'!H111,'5.GBP NCCF'!H111,'6.Other(Incld) NCCF'!H111)</f>
        <v>0</v>
      </c>
      <c r="I111" s="179">
        <f>SUM('2.CAD NCCF'!I111,'3.USD NCCF'!I111,'4.EUR NCCF'!I111,'5.GBP NCCF'!I111,'6.Other(Incld) NCCF'!I111)</f>
        <v>0</v>
      </c>
      <c r="J111" s="179">
        <f>SUM('2.CAD NCCF'!J111,'3.USD NCCF'!J111,'4.EUR NCCF'!J111,'5.GBP NCCF'!J111,'6.Other(Incld) NCCF'!J111)</f>
        <v>0</v>
      </c>
      <c r="K111" s="197">
        <f>SUM('2.CAD NCCF'!K111,'3.USD NCCF'!K111,'4.EUR NCCF'!K111,'5.GBP NCCF'!K111,'6.Other(Incld) NCCF'!K111)</f>
        <v>0</v>
      </c>
      <c r="L111" s="178">
        <f>SUM('2.CAD NCCF'!L111,'3.USD NCCF'!L111,'4.EUR NCCF'!L111,'5.GBP NCCF'!L111,'6.Other(Incld) NCCF'!L111)</f>
        <v>0</v>
      </c>
      <c r="M111" s="192">
        <f>SUM('2.CAD NCCF'!M111,'3.USD NCCF'!M111,'4.EUR NCCF'!M111,'5.GBP NCCF'!M111,'6.Other(Incld) NCCF'!M111)</f>
        <v>0</v>
      </c>
      <c r="N111" s="182">
        <f>SUM('2.CAD NCCF'!N111,'3.USD NCCF'!N111,'4.EUR NCCF'!N111,'5.GBP NCCF'!N111,'6.Other(Incld) NCCF'!N111)</f>
        <v>0</v>
      </c>
      <c r="O111" s="182">
        <f>SUM('2.CAD NCCF'!O111,'3.USD NCCF'!O111,'4.EUR NCCF'!O111,'5.GBP NCCF'!O111,'6.Other(Incld) NCCF'!O111)</f>
        <v>0</v>
      </c>
      <c r="P111" s="182">
        <f>SUM('2.CAD NCCF'!P111,'3.USD NCCF'!P111,'4.EUR NCCF'!P111,'5.GBP NCCF'!P111,'6.Other(Incld) NCCF'!P111)</f>
        <v>0</v>
      </c>
      <c r="Q111" s="182">
        <f>SUM('2.CAD NCCF'!Q111,'3.USD NCCF'!Q111,'4.EUR NCCF'!Q111,'5.GBP NCCF'!Q111,'6.Other(Incld) NCCF'!Q111)</f>
        <v>0</v>
      </c>
      <c r="R111" s="182">
        <f>SUM('2.CAD NCCF'!R111,'3.USD NCCF'!R111,'4.EUR NCCF'!R111,'5.GBP NCCF'!R111,'6.Other(Incld) NCCF'!R111)</f>
        <v>0</v>
      </c>
      <c r="S111" s="182">
        <f>SUM('2.CAD NCCF'!S111,'3.USD NCCF'!S111,'4.EUR NCCF'!S111,'5.GBP NCCF'!S111,'6.Other(Incld) NCCF'!S111)</f>
        <v>0</v>
      </c>
      <c r="T111" s="182">
        <f>SUM('2.CAD NCCF'!T111,'3.USD NCCF'!T111,'4.EUR NCCF'!T111,'5.GBP NCCF'!T111,'6.Other(Incld) NCCF'!T111)</f>
        <v>0</v>
      </c>
      <c r="U111" s="182">
        <f>SUM('2.CAD NCCF'!U111,'3.USD NCCF'!U111,'4.EUR NCCF'!U111,'5.GBP NCCF'!U111,'6.Other(Incld) NCCF'!U111)</f>
        <v>0</v>
      </c>
      <c r="V111" s="192">
        <f>SUM('2.CAD NCCF'!V111,'3.USD NCCF'!V111,'4.EUR NCCF'!V111,'5.GBP NCCF'!V111,'6.Other(Incld) NCCF'!V111)</f>
        <v>0</v>
      </c>
      <c r="W111" s="125">
        <f>SUM('2.CAD NCCF'!W111,'3.USD NCCF'!W111,'4.EUR NCCF'!W111,'5.GBP NCCF'!W111,'6.Other(Incld) NCCF'!W111)</f>
        <v>0</v>
      </c>
      <c r="Y111" s="367"/>
    </row>
    <row r="112" spans="2:25" s="72" customFormat="1" outlineLevel="1" x14ac:dyDescent="0.2">
      <c r="B112" s="25"/>
      <c r="C112" s="24"/>
      <c r="D112" s="64"/>
      <c r="E112" s="64"/>
      <c r="F112" s="176" t="s">
        <v>30</v>
      </c>
      <c r="G112" s="190">
        <f>SUM('2.CAD NCCF'!G112,'3.USD NCCF'!G112,'4.EUR NCCF'!G112,'5.GBP NCCF'!G112,'6.Other(Incld) NCCF'!G112)</f>
        <v>0</v>
      </c>
      <c r="H112" s="242">
        <f>SUM('2.CAD NCCF'!H112,'3.USD NCCF'!H112,'4.EUR NCCF'!H112,'5.GBP NCCF'!H112,'6.Other(Incld) NCCF'!H112)</f>
        <v>0</v>
      </c>
      <c r="I112" s="179">
        <f>SUM('2.CAD NCCF'!I112,'3.USD NCCF'!I112,'4.EUR NCCF'!I112,'5.GBP NCCF'!I112,'6.Other(Incld) NCCF'!I112)</f>
        <v>0</v>
      </c>
      <c r="J112" s="179">
        <f>SUM('2.CAD NCCF'!J112,'3.USD NCCF'!J112,'4.EUR NCCF'!J112,'5.GBP NCCF'!J112,'6.Other(Incld) NCCF'!J112)</f>
        <v>0</v>
      </c>
      <c r="K112" s="197">
        <f>SUM('2.CAD NCCF'!K112,'3.USD NCCF'!K112,'4.EUR NCCF'!K112,'5.GBP NCCF'!K112,'6.Other(Incld) NCCF'!K112)</f>
        <v>0</v>
      </c>
      <c r="L112" s="178">
        <f>SUM('2.CAD NCCF'!L112,'3.USD NCCF'!L112,'4.EUR NCCF'!L112,'5.GBP NCCF'!L112,'6.Other(Incld) NCCF'!L112)</f>
        <v>0</v>
      </c>
      <c r="M112" s="192">
        <f>SUM('2.CAD NCCF'!M112,'3.USD NCCF'!M112,'4.EUR NCCF'!M112,'5.GBP NCCF'!M112,'6.Other(Incld) NCCF'!M112)</f>
        <v>0</v>
      </c>
      <c r="N112" s="182">
        <f>SUM('2.CAD NCCF'!N112,'3.USD NCCF'!N112,'4.EUR NCCF'!N112,'5.GBP NCCF'!N112,'6.Other(Incld) NCCF'!N112)</f>
        <v>0</v>
      </c>
      <c r="O112" s="182">
        <f>SUM('2.CAD NCCF'!O112,'3.USD NCCF'!O112,'4.EUR NCCF'!O112,'5.GBP NCCF'!O112,'6.Other(Incld) NCCF'!O112)</f>
        <v>0</v>
      </c>
      <c r="P112" s="182">
        <f>SUM('2.CAD NCCF'!P112,'3.USD NCCF'!P112,'4.EUR NCCF'!P112,'5.GBP NCCF'!P112,'6.Other(Incld) NCCF'!P112)</f>
        <v>0</v>
      </c>
      <c r="Q112" s="182">
        <f>SUM('2.CAD NCCF'!Q112,'3.USD NCCF'!Q112,'4.EUR NCCF'!Q112,'5.GBP NCCF'!Q112,'6.Other(Incld) NCCF'!Q112)</f>
        <v>0</v>
      </c>
      <c r="R112" s="182">
        <f>SUM('2.CAD NCCF'!R112,'3.USD NCCF'!R112,'4.EUR NCCF'!R112,'5.GBP NCCF'!R112,'6.Other(Incld) NCCF'!R112)</f>
        <v>0</v>
      </c>
      <c r="S112" s="182">
        <f>SUM('2.CAD NCCF'!S112,'3.USD NCCF'!S112,'4.EUR NCCF'!S112,'5.GBP NCCF'!S112,'6.Other(Incld) NCCF'!S112)</f>
        <v>0</v>
      </c>
      <c r="T112" s="182">
        <f>SUM('2.CAD NCCF'!T112,'3.USD NCCF'!T112,'4.EUR NCCF'!T112,'5.GBP NCCF'!T112,'6.Other(Incld) NCCF'!T112)</f>
        <v>0</v>
      </c>
      <c r="U112" s="182">
        <f>SUM('2.CAD NCCF'!U112,'3.USD NCCF'!U112,'4.EUR NCCF'!U112,'5.GBP NCCF'!U112,'6.Other(Incld) NCCF'!U112)</f>
        <v>0</v>
      </c>
      <c r="V112" s="192">
        <f>SUM('2.CAD NCCF'!V112,'3.USD NCCF'!V112,'4.EUR NCCF'!V112,'5.GBP NCCF'!V112,'6.Other(Incld) NCCF'!V112)</f>
        <v>0</v>
      </c>
      <c r="W112" s="125">
        <f>SUM('2.CAD NCCF'!W112,'3.USD NCCF'!W112,'4.EUR NCCF'!W112,'5.GBP NCCF'!W112,'6.Other(Incld) NCCF'!W112)</f>
        <v>0</v>
      </c>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176" t="s">
        <v>32</v>
      </c>
      <c r="G114" s="190">
        <f>SUM('2.CAD NCCF'!G114,'3.USD NCCF'!G114,'4.EUR NCCF'!G114,'5.GBP NCCF'!G114,'6.Other(Incld) NCCF'!G114)</f>
        <v>0</v>
      </c>
      <c r="H114" s="242">
        <f>SUM('2.CAD NCCF'!H114,'3.USD NCCF'!H114,'4.EUR NCCF'!H114,'5.GBP NCCF'!H114,'6.Other(Incld) NCCF'!H114)</f>
        <v>0</v>
      </c>
      <c r="I114" s="179">
        <f>SUM('2.CAD NCCF'!I114,'3.USD NCCF'!I114,'4.EUR NCCF'!I114,'5.GBP NCCF'!I114,'6.Other(Incld) NCCF'!I114)</f>
        <v>0</v>
      </c>
      <c r="J114" s="179">
        <f>SUM('2.CAD NCCF'!J114,'3.USD NCCF'!J114,'4.EUR NCCF'!J114,'5.GBP NCCF'!J114,'6.Other(Incld) NCCF'!J114)</f>
        <v>0</v>
      </c>
      <c r="K114" s="197">
        <f>SUM('2.CAD NCCF'!K114,'3.USD NCCF'!K114,'4.EUR NCCF'!K114,'5.GBP NCCF'!K114,'6.Other(Incld) NCCF'!K114)</f>
        <v>0</v>
      </c>
      <c r="L114" s="178">
        <f>SUM('2.CAD NCCF'!L114,'3.USD NCCF'!L114,'4.EUR NCCF'!L114,'5.GBP NCCF'!L114,'6.Other(Incld) NCCF'!L114)</f>
        <v>0</v>
      </c>
      <c r="M114" s="192">
        <f>SUM('2.CAD NCCF'!M114,'3.USD NCCF'!M114,'4.EUR NCCF'!M114,'5.GBP NCCF'!M114,'6.Other(Incld) NCCF'!M114)</f>
        <v>0</v>
      </c>
      <c r="N114" s="182">
        <f>SUM('2.CAD NCCF'!N114,'3.USD NCCF'!N114,'4.EUR NCCF'!N114,'5.GBP NCCF'!N114,'6.Other(Incld) NCCF'!N114)</f>
        <v>0</v>
      </c>
      <c r="O114" s="182">
        <f>SUM('2.CAD NCCF'!O114,'3.USD NCCF'!O114,'4.EUR NCCF'!O114,'5.GBP NCCF'!O114,'6.Other(Incld) NCCF'!O114)</f>
        <v>0</v>
      </c>
      <c r="P114" s="182">
        <f>SUM('2.CAD NCCF'!P114,'3.USD NCCF'!P114,'4.EUR NCCF'!P114,'5.GBP NCCF'!P114,'6.Other(Incld) NCCF'!P114)</f>
        <v>0</v>
      </c>
      <c r="Q114" s="182">
        <f>SUM('2.CAD NCCF'!Q114,'3.USD NCCF'!Q114,'4.EUR NCCF'!Q114,'5.GBP NCCF'!Q114,'6.Other(Incld) NCCF'!Q114)</f>
        <v>0</v>
      </c>
      <c r="R114" s="182">
        <f>SUM('2.CAD NCCF'!R114,'3.USD NCCF'!R114,'4.EUR NCCF'!R114,'5.GBP NCCF'!R114,'6.Other(Incld) NCCF'!R114)</f>
        <v>0</v>
      </c>
      <c r="S114" s="182">
        <f>SUM('2.CAD NCCF'!S114,'3.USD NCCF'!S114,'4.EUR NCCF'!S114,'5.GBP NCCF'!S114,'6.Other(Incld) NCCF'!S114)</f>
        <v>0</v>
      </c>
      <c r="T114" s="182">
        <f>SUM('2.CAD NCCF'!T114,'3.USD NCCF'!T114,'4.EUR NCCF'!T114,'5.GBP NCCF'!T114,'6.Other(Incld) NCCF'!T114)</f>
        <v>0</v>
      </c>
      <c r="U114" s="182">
        <f>SUM('2.CAD NCCF'!U114,'3.USD NCCF'!U114,'4.EUR NCCF'!U114,'5.GBP NCCF'!U114,'6.Other(Incld) NCCF'!U114)</f>
        <v>0</v>
      </c>
      <c r="V114" s="195">
        <f>SUM('2.CAD NCCF'!V114,'3.USD NCCF'!V114,'4.EUR NCCF'!V114,'5.GBP NCCF'!V114,'6.Other(Incld) NCCF'!V114)</f>
        <v>0</v>
      </c>
      <c r="W114" s="125">
        <f>SUM('2.CAD NCCF'!W114,'3.USD NCCF'!W114,'4.EUR NCCF'!W114,'5.GBP NCCF'!W114,'6.Other(Incld) NCCF'!W114)</f>
        <v>0</v>
      </c>
      <c r="Y114" s="367"/>
    </row>
    <row r="115" spans="2:25" s="72" customFormat="1" outlineLevel="1" x14ac:dyDescent="0.2">
      <c r="B115" s="25"/>
      <c r="C115" s="24"/>
      <c r="D115" s="64"/>
      <c r="E115" s="64"/>
      <c r="F115" s="176" t="s">
        <v>33</v>
      </c>
      <c r="G115" s="190">
        <f>SUM('2.CAD NCCF'!G115,'3.USD NCCF'!G115,'4.EUR NCCF'!G115,'5.GBP NCCF'!G115,'6.Other(Incld) NCCF'!G115)</f>
        <v>0</v>
      </c>
      <c r="H115" s="242">
        <f>SUM('2.CAD NCCF'!H115,'3.USD NCCF'!H115,'4.EUR NCCF'!H115,'5.GBP NCCF'!H115,'6.Other(Incld) NCCF'!H115)</f>
        <v>0</v>
      </c>
      <c r="I115" s="179">
        <f>SUM('2.CAD NCCF'!I115,'3.USD NCCF'!I115,'4.EUR NCCF'!I115,'5.GBP NCCF'!I115,'6.Other(Incld) NCCF'!I115)</f>
        <v>0</v>
      </c>
      <c r="J115" s="179">
        <f>SUM('2.CAD NCCF'!J115,'3.USD NCCF'!J115,'4.EUR NCCF'!J115,'5.GBP NCCF'!J115,'6.Other(Incld) NCCF'!J115)</f>
        <v>0</v>
      </c>
      <c r="K115" s="197">
        <f>SUM('2.CAD NCCF'!K115,'3.USD NCCF'!K115,'4.EUR NCCF'!K115,'5.GBP NCCF'!K115,'6.Other(Incld) NCCF'!K115)</f>
        <v>0</v>
      </c>
      <c r="L115" s="178">
        <f>SUM('2.CAD NCCF'!L115,'3.USD NCCF'!L115,'4.EUR NCCF'!L115,'5.GBP NCCF'!L115,'6.Other(Incld) NCCF'!L115)</f>
        <v>0</v>
      </c>
      <c r="M115" s="192">
        <f>SUM('2.CAD NCCF'!M115,'3.USD NCCF'!M115,'4.EUR NCCF'!M115,'5.GBP NCCF'!M115,'6.Other(Incld) NCCF'!M115)</f>
        <v>0</v>
      </c>
      <c r="N115" s="182">
        <f>SUM('2.CAD NCCF'!N115,'3.USD NCCF'!N115,'4.EUR NCCF'!N115,'5.GBP NCCF'!N115,'6.Other(Incld) NCCF'!N115)</f>
        <v>0</v>
      </c>
      <c r="O115" s="182">
        <f>SUM('2.CAD NCCF'!O115,'3.USD NCCF'!O115,'4.EUR NCCF'!O115,'5.GBP NCCF'!O115,'6.Other(Incld) NCCF'!O115)</f>
        <v>0</v>
      </c>
      <c r="P115" s="182">
        <f>SUM('2.CAD NCCF'!P115,'3.USD NCCF'!P115,'4.EUR NCCF'!P115,'5.GBP NCCF'!P115,'6.Other(Incld) NCCF'!P115)</f>
        <v>0</v>
      </c>
      <c r="Q115" s="182">
        <f>SUM('2.CAD NCCF'!Q115,'3.USD NCCF'!Q115,'4.EUR NCCF'!Q115,'5.GBP NCCF'!Q115,'6.Other(Incld) NCCF'!Q115)</f>
        <v>0</v>
      </c>
      <c r="R115" s="182">
        <f>SUM('2.CAD NCCF'!R115,'3.USD NCCF'!R115,'4.EUR NCCF'!R115,'5.GBP NCCF'!R115,'6.Other(Incld) NCCF'!R115)</f>
        <v>0</v>
      </c>
      <c r="S115" s="182">
        <f>SUM('2.CAD NCCF'!S115,'3.USD NCCF'!S115,'4.EUR NCCF'!S115,'5.GBP NCCF'!S115,'6.Other(Incld) NCCF'!S115)</f>
        <v>0</v>
      </c>
      <c r="T115" s="182">
        <f>SUM('2.CAD NCCF'!T115,'3.USD NCCF'!T115,'4.EUR NCCF'!T115,'5.GBP NCCF'!T115,'6.Other(Incld) NCCF'!T115)</f>
        <v>0</v>
      </c>
      <c r="U115" s="182">
        <f>SUM('2.CAD NCCF'!U115,'3.USD NCCF'!U115,'4.EUR NCCF'!U115,'5.GBP NCCF'!U115,'6.Other(Incld) NCCF'!U115)</f>
        <v>0</v>
      </c>
      <c r="V115" s="195">
        <f>SUM('2.CAD NCCF'!V115,'3.USD NCCF'!V115,'4.EUR NCCF'!V115,'5.GBP NCCF'!V115,'6.Other(Incld) NCCF'!V115)</f>
        <v>0</v>
      </c>
      <c r="W115" s="125">
        <f>SUM('2.CAD NCCF'!W115,'3.USD NCCF'!W115,'4.EUR NCCF'!W115,'5.GBP NCCF'!W115,'6.Other(Incld) NCCF'!W115)</f>
        <v>0</v>
      </c>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176" t="s">
        <v>35</v>
      </c>
      <c r="G117" s="190">
        <f>SUM('2.CAD NCCF'!G117,'3.USD NCCF'!G117,'4.EUR NCCF'!G117,'5.GBP NCCF'!G117,'6.Other(Incld) NCCF'!G117)</f>
        <v>0</v>
      </c>
      <c r="H117" s="242">
        <f>SUM('2.CAD NCCF'!H117,'3.USD NCCF'!H117,'4.EUR NCCF'!H117,'5.GBP NCCF'!H117,'6.Other(Incld) NCCF'!H117)</f>
        <v>0</v>
      </c>
      <c r="I117" s="179">
        <f>SUM('2.CAD NCCF'!I117,'3.USD NCCF'!I117,'4.EUR NCCF'!I117,'5.GBP NCCF'!I117,'6.Other(Incld) NCCF'!I117)</f>
        <v>0</v>
      </c>
      <c r="J117" s="179">
        <f>SUM('2.CAD NCCF'!J117,'3.USD NCCF'!J117,'4.EUR NCCF'!J117,'5.GBP NCCF'!J117,'6.Other(Incld) NCCF'!J117)</f>
        <v>0</v>
      </c>
      <c r="K117" s="197">
        <f>SUM('2.CAD NCCF'!K117,'3.USD NCCF'!K117,'4.EUR NCCF'!K117,'5.GBP NCCF'!K117,'6.Other(Incld) NCCF'!K117)</f>
        <v>0</v>
      </c>
      <c r="L117" s="178">
        <f>SUM('2.CAD NCCF'!L117,'3.USD NCCF'!L117,'4.EUR NCCF'!L117,'5.GBP NCCF'!L117,'6.Other(Incld) NCCF'!L117)</f>
        <v>0</v>
      </c>
      <c r="M117" s="192">
        <f>SUM('2.CAD NCCF'!M117,'3.USD NCCF'!M117,'4.EUR NCCF'!M117,'5.GBP NCCF'!M117,'6.Other(Incld) NCCF'!M117)</f>
        <v>0</v>
      </c>
      <c r="N117" s="182">
        <f>SUM('2.CAD NCCF'!N117,'3.USD NCCF'!N117,'4.EUR NCCF'!N117,'5.GBP NCCF'!N117,'6.Other(Incld) NCCF'!N117)</f>
        <v>0</v>
      </c>
      <c r="O117" s="182">
        <f>SUM('2.CAD NCCF'!O117,'3.USD NCCF'!O117,'4.EUR NCCF'!O117,'5.GBP NCCF'!O117,'6.Other(Incld) NCCF'!O117)</f>
        <v>0</v>
      </c>
      <c r="P117" s="182">
        <f>SUM('2.CAD NCCF'!P117,'3.USD NCCF'!P117,'4.EUR NCCF'!P117,'5.GBP NCCF'!P117,'6.Other(Incld) NCCF'!P117)</f>
        <v>0</v>
      </c>
      <c r="Q117" s="182">
        <f>SUM('2.CAD NCCF'!Q117,'3.USD NCCF'!Q117,'4.EUR NCCF'!Q117,'5.GBP NCCF'!Q117,'6.Other(Incld) NCCF'!Q117)</f>
        <v>0</v>
      </c>
      <c r="R117" s="182">
        <f>SUM('2.CAD NCCF'!R117,'3.USD NCCF'!R117,'4.EUR NCCF'!R117,'5.GBP NCCF'!R117,'6.Other(Incld) NCCF'!R117)</f>
        <v>0</v>
      </c>
      <c r="S117" s="182">
        <f>SUM('2.CAD NCCF'!S117,'3.USD NCCF'!S117,'4.EUR NCCF'!S117,'5.GBP NCCF'!S117,'6.Other(Incld) NCCF'!S117)</f>
        <v>0</v>
      </c>
      <c r="T117" s="182">
        <f>SUM('2.CAD NCCF'!T117,'3.USD NCCF'!T117,'4.EUR NCCF'!T117,'5.GBP NCCF'!T117,'6.Other(Incld) NCCF'!T117)</f>
        <v>0</v>
      </c>
      <c r="U117" s="182">
        <f>SUM('2.CAD NCCF'!U117,'3.USD NCCF'!U117,'4.EUR NCCF'!U117,'5.GBP NCCF'!U117,'6.Other(Incld) NCCF'!U117)</f>
        <v>0</v>
      </c>
      <c r="V117" s="195">
        <f>SUM('2.CAD NCCF'!V117,'3.USD NCCF'!V117,'4.EUR NCCF'!V117,'5.GBP NCCF'!V117,'6.Other(Incld) NCCF'!V117)</f>
        <v>0</v>
      </c>
      <c r="W117" s="125">
        <f>SUM('2.CAD NCCF'!W117,'3.USD NCCF'!W117,'4.EUR NCCF'!W117,'5.GBP NCCF'!W117,'6.Other(Incld) NCCF'!W117)</f>
        <v>0</v>
      </c>
      <c r="Y117" s="367"/>
    </row>
    <row r="118" spans="2:25" s="72" customFormat="1" outlineLevel="1" x14ac:dyDescent="0.2">
      <c r="B118" s="25"/>
      <c r="C118" s="24"/>
      <c r="D118" s="64"/>
      <c r="E118" s="64"/>
      <c r="F118" s="176" t="s">
        <v>36</v>
      </c>
      <c r="G118" s="190">
        <f>SUM('2.CAD NCCF'!G118,'3.USD NCCF'!G118,'4.EUR NCCF'!G118,'5.GBP NCCF'!G118,'6.Other(Incld) NCCF'!G118)</f>
        <v>0</v>
      </c>
      <c r="H118" s="242">
        <f>SUM('2.CAD NCCF'!H118,'3.USD NCCF'!H118,'4.EUR NCCF'!H118,'5.GBP NCCF'!H118,'6.Other(Incld) NCCF'!H118)</f>
        <v>0</v>
      </c>
      <c r="I118" s="179">
        <f>SUM('2.CAD NCCF'!I118,'3.USD NCCF'!I118,'4.EUR NCCF'!I118,'5.GBP NCCF'!I118,'6.Other(Incld) NCCF'!I118)</f>
        <v>0</v>
      </c>
      <c r="J118" s="179">
        <f>SUM('2.CAD NCCF'!J118,'3.USD NCCF'!J118,'4.EUR NCCF'!J118,'5.GBP NCCF'!J118,'6.Other(Incld) NCCF'!J118)</f>
        <v>0</v>
      </c>
      <c r="K118" s="197">
        <f>SUM('2.CAD NCCF'!K118,'3.USD NCCF'!K118,'4.EUR NCCF'!K118,'5.GBP NCCF'!K118,'6.Other(Incld) NCCF'!K118)</f>
        <v>0</v>
      </c>
      <c r="L118" s="178">
        <f>SUM('2.CAD NCCF'!L118,'3.USD NCCF'!L118,'4.EUR NCCF'!L118,'5.GBP NCCF'!L118,'6.Other(Incld) NCCF'!L118)</f>
        <v>0</v>
      </c>
      <c r="M118" s="192">
        <f>SUM('2.CAD NCCF'!M118,'3.USD NCCF'!M118,'4.EUR NCCF'!M118,'5.GBP NCCF'!M118,'6.Other(Incld) NCCF'!M118)</f>
        <v>0</v>
      </c>
      <c r="N118" s="182">
        <f>SUM('2.CAD NCCF'!N118,'3.USD NCCF'!N118,'4.EUR NCCF'!N118,'5.GBP NCCF'!N118,'6.Other(Incld) NCCF'!N118)</f>
        <v>0</v>
      </c>
      <c r="O118" s="182">
        <f>SUM('2.CAD NCCF'!O118,'3.USD NCCF'!O118,'4.EUR NCCF'!O118,'5.GBP NCCF'!O118,'6.Other(Incld) NCCF'!O118)</f>
        <v>0</v>
      </c>
      <c r="P118" s="182">
        <f>SUM('2.CAD NCCF'!P118,'3.USD NCCF'!P118,'4.EUR NCCF'!P118,'5.GBP NCCF'!P118,'6.Other(Incld) NCCF'!P118)</f>
        <v>0</v>
      </c>
      <c r="Q118" s="182">
        <f>SUM('2.CAD NCCF'!Q118,'3.USD NCCF'!Q118,'4.EUR NCCF'!Q118,'5.GBP NCCF'!Q118,'6.Other(Incld) NCCF'!Q118)</f>
        <v>0</v>
      </c>
      <c r="R118" s="182">
        <f>SUM('2.CAD NCCF'!R118,'3.USD NCCF'!R118,'4.EUR NCCF'!R118,'5.GBP NCCF'!R118,'6.Other(Incld) NCCF'!R118)</f>
        <v>0</v>
      </c>
      <c r="S118" s="182">
        <f>SUM('2.CAD NCCF'!S118,'3.USD NCCF'!S118,'4.EUR NCCF'!S118,'5.GBP NCCF'!S118,'6.Other(Incld) NCCF'!S118)</f>
        <v>0</v>
      </c>
      <c r="T118" s="182">
        <f>SUM('2.CAD NCCF'!T118,'3.USD NCCF'!T118,'4.EUR NCCF'!T118,'5.GBP NCCF'!T118,'6.Other(Incld) NCCF'!T118)</f>
        <v>0</v>
      </c>
      <c r="U118" s="182">
        <f>SUM('2.CAD NCCF'!U118,'3.USD NCCF'!U118,'4.EUR NCCF'!U118,'5.GBP NCCF'!U118,'6.Other(Incld) NCCF'!U118)</f>
        <v>0</v>
      </c>
      <c r="V118" s="195">
        <f>SUM('2.CAD NCCF'!V118,'3.USD NCCF'!V118,'4.EUR NCCF'!V118,'5.GBP NCCF'!V118,'6.Other(Incld) NCCF'!V118)</f>
        <v>0</v>
      </c>
      <c r="W118" s="125">
        <f>SUM('2.CAD NCCF'!W118,'3.USD NCCF'!W118,'4.EUR NCCF'!W118,'5.GBP NCCF'!W118,'6.Other(Incld) NCCF'!W118)</f>
        <v>0</v>
      </c>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176" t="s">
        <v>38</v>
      </c>
      <c r="G120" s="190">
        <f>SUM('2.CAD NCCF'!G120,'3.USD NCCF'!G120,'4.EUR NCCF'!G120,'5.GBP NCCF'!G120,'6.Other(Incld) NCCF'!G120)</f>
        <v>0</v>
      </c>
      <c r="H120" s="242">
        <f>SUM('2.CAD NCCF'!H120,'3.USD NCCF'!H120,'4.EUR NCCF'!H120,'5.GBP NCCF'!H120,'6.Other(Incld) NCCF'!H120)</f>
        <v>0</v>
      </c>
      <c r="I120" s="179">
        <f>SUM('2.CAD NCCF'!I120,'3.USD NCCF'!I120,'4.EUR NCCF'!I120,'5.GBP NCCF'!I120,'6.Other(Incld) NCCF'!I120)</f>
        <v>0</v>
      </c>
      <c r="J120" s="179">
        <f>SUM('2.CAD NCCF'!J120,'3.USD NCCF'!J120,'4.EUR NCCF'!J120,'5.GBP NCCF'!J120,'6.Other(Incld) NCCF'!J120)</f>
        <v>0</v>
      </c>
      <c r="K120" s="197">
        <f>SUM('2.CAD NCCF'!K120,'3.USD NCCF'!K120,'4.EUR NCCF'!K120,'5.GBP NCCF'!K120,'6.Other(Incld) NCCF'!K120)</f>
        <v>0</v>
      </c>
      <c r="L120" s="178">
        <f>SUM('2.CAD NCCF'!L120,'3.USD NCCF'!L120,'4.EUR NCCF'!L120,'5.GBP NCCF'!L120,'6.Other(Incld) NCCF'!L120)</f>
        <v>0</v>
      </c>
      <c r="M120" s="192">
        <f>SUM('2.CAD NCCF'!M120,'3.USD NCCF'!M120,'4.EUR NCCF'!M120,'5.GBP NCCF'!M120,'6.Other(Incld) NCCF'!M120)</f>
        <v>0</v>
      </c>
      <c r="N120" s="182">
        <f>SUM('2.CAD NCCF'!N120,'3.USD NCCF'!N120,'4.EUR NCCF'!N120,'5.GBP NCCF'!N120,'6.Other(Incld) NCCF'!N120)</f>
        <v>0</v>
      </c>
      <c r="O120" s="182">
        <f>SUM('2.CAD NCCF'!O120,'3.USD NCCF'!O120,'4.EUR NCCF'!O120,'5.GBP NCCF'!O120,'6.Other(Incld) NCCF'!O120)</f>
        <v>0</v>
      </c>
      <c r="P120" s="182">
        <f>SUM('2.CAD NCCF'!P120,'3.USD NCCF'!P120,'4.EUR NCCF'!P120,'5.GBP NCCF'!P120,'6.Other(Incld) NCCF'!P120)</f>
        <v>0</v>
      </c>
      <c r="Q120" s="182">
        <f>SUM('2.CAD NCCF'!Q120,'3.USD NCCF'!Q120,'4.EUR NCCF'!Q120,'5.GBP NCCF'!Q120,'6.Other(Incld) NCCF'!Q120)</f>
        <v>0</v>
      </c>
      <c r="R120" s="182">
        <f>SUM('2.CAD NCCF'!R120,'3.USD NCCF'!R120,'4.EUR NCCF'!R120,'5.GBP NCCF'!R120,'6.Other(Incld) NCCF'!R120)</f>
        <v>0</v>
      </c>
      <c r="S120" s="182">
        <f>SUM('2.CAD NCCF'!S120,'3.USD NCCF'!S120,'4.EUR NCCF'!S120,'5.GBP NCCF'!S120,'6.Other(Incld) NCCF'!S120)</f>
        <v>0</v>
      </c>
      <c r="T120" s="182">
        <f>SUM('2.CAD NCCF'!T120,'3.USD NCCF'!T120,'4.EUR NCCF'!T120,'5.GBP NCCF'!T120,'6.Other(Incld) NCCF'!T120)</f>
        <v>0</v>
      </c>
      <c r="U120" s="182">
        <f>SUM('2.CAD NCCF'!U120,'3.USD NCCF'!U120,'4.EUR NCCF'!U120,'5.GBP NCCF'!U120,'6.Other(Incld) NCCF'!U120)</f>
        <v>0</v>
      </c>
      <c r="V120" s="195">
        <f>SUM('2.CAD NCCF'!V120,'3.USD NCCF'!V120,'4.EUR NCCF'!V120,'5.GBP NCCF'!V120,'6.Other(Incld) NCCF'!V120)</f>
        <v>0</v>
      </c>
      <c r="W120" s="125">
        <f>SUM('2.CAD NCCF'!W120,'3.USD NCCF'!W120,'4.EUR NCCF'!W120,'5.GBP NCCF'!W120,'6.Other(Incld) NCCF'!W120)</f>
        <v>0</v>
      </c>
      <c r="Y120" s="367"/>
    </row>
    <row r="121" spans="2:25" s="72" customFormat="1" outlineLevel="1" x14ac:dyDescent="0.2">
      <c r="B121" s="25"/>
      <c r="C121" s="24"/>
      <c r="D121" s="64"/>
      <c r="E121" s="64"/>
      <c r="F121" s="176" t="s">
        <v>39</v>
      </c>
      <c r="G121" s="190">
        <f>SUM('2.CAD NCCF'!G121,'3.USD NCCF'!G121,'4.EUR NCCF'!G121,'5.GBP NCCF'!G121,'6.Other(Incld) NCCF'!G121)</f>
        <v>0</v>
      </c>
      <c r="H121" s="242">
        <f>SUM('2.CAD NCCF'!H121,'3.USD NCCF'!H121,'4.EUR NCCF'!H121,'5.GBP NCCF'!H121,'6.Other(Incld) NCCF'!H121)</f>
        <v>0</v>
      </c>
      <c r="I121" s="179">
        <f>SUM('2.CAD NCCF'!I121,'3.USD NCCF'!I121,'4.EUR NCCF'!I121,'5.GBP NCCF'!I121,'6.Other(Incld) NCCF'!I121)</f>
        <v>0</v>
      </c>
      <c r="J121" s="179">
        <f>SUM('2.CAD NCCF'!J121,'3.USD NCCF'!J121,'4.EUR NCCF'!J121,'5.GBP NCCF'!J121,'6.Other(Incld) NCCF'!J121)</f>
        <v>0</v>
      </c>
      <c r="K121" s="197">
        <f>SUM('2.CAD NCCF'!K121,'3.USD NCCF'!K121,'4.EUR NCCF'!K121,'5.GBP NCCF'!K121,'6.Other(Incld) NCCF'!K121)</f>
        <v>0</v>
      </c>
      <c r="L121" s="178">
        <f>SUM('2.CAD NCCF'!L121,'3.USD NCCF'!L121,'4.EUR NCCF'!L121,'5.GBP NCCF'!L121,'6.Other(Incld) NCCF'!L121)</f>
        <v>0</v>
      </c>
      <c r="M121" s="192">
        <f>SUM('2.CAD NCCF'!M121,'3.USD NCCF'!M121,'4.EUR NCCF'!M121,'5.GBP NCCF'!M121,'6.Other(Incld) NCCF'!M121)</f>
        <v>0</v>
      </c>
      <c r="N121" s="182">
        <f>SUM('2.CAD NCCF'!N121,'3.USD NCCF'!N121,'4.EUR NCCF'!N121,'5.GBP NCCF'!N121,'6.Other(Incld) NCCF'!N121)</f>
        <v>0</v>
      </c>
      <c r="O121" s="182">
        <f>SUM('2.CAD NCCF'!O121,'3.USD NCCF'!O121,'4.EUR NCCF'!O121,'5.GBP NCCF'!O121,'6.Other(Incld) NCCF'!O121)</f>
        <v>0</v>
      </c>
      <c r="P121" s="182">
        <f>SUM('2.CAD NCCF'!P121,'3.USD NCCF'!P121,'4.EUR NCCF'!P121,'5.GBP NCCF'!P121,'6.Other(Incld) NCCF'!P121)</f>
        <v>0</v>
      </c>
      <c r="Q121" s="182">
        <f>SUM('2.CAD NCCF'!Q121,'3.USD NCCF'!Q121,'4.EUR NCCF'!Q121,'5.GBP NCCF'!Q121,'6.Other(Incld) NCCF'!Q121)</f>
        <v>0</v>
      </c>
      <c r="R121" s="182">
        <f>SUM('2.CAD NCCF'!R121,'3.USD NCCF'!R121,'4.EUR NCCF'!R121,'5.GBP NCCF'!R121,'6.Other(Incld) NCCF'!R121)</f>
        <v>0</v>
      </c>
      <c r="S121" s="182">
        <f>SUM('2.CAD NCCF'!S121,'3.USD NCCF'!S121,'4.EUR NCCF'!S121,'5.GBP NCCF'!S121,'6.Other(Incld) NCCF'!S121)</f>
        <v>0</v>
      </c>
      <c r="T121" s="182">
        <f>SUM('2.CAD NCCF'!T121,'3.USD NCCF'!T121,'4.EUR NCCF'!T121,'5.GBP NCCF'!T121,'6.Other(Incld) NCCF'!T121)</f>
        <v>0</v>
      </c>
      <c r="U121" s="182">
        <f>SUM('2.CAD NCCF'!U121,'3.USD NCCF'!U121,'4.EUR NCCF'!U121,'5.GBP NCCF'!U121,'6.Other(Incld) NCCF'!U121)</f>
        <v>0</v>
      </c>
      <c r="V121" s="195">
        <f>SUM('2.CAD NCCF'!V121,'3.USD NCCF'!V121,'4.EUR NCCF'!V121,'5.GBP NCCF'!V121,'6.Other(Incld) NCCF'!V121)</f>
        <v>0</v>
      </c>
      <c r="W121" s="125">
        <f>SUM('2.CAD NCCF'!W121,'3.USD NCCF'!W121,'4.EUR NCCF'!W121,'5.GBP NCCF'!W121,'6.Other(Incld) NCCF'!W121)</f>
        <v>0</v>
      </c>
      <c r="Y121" s="367"/>
    </row>
    <row r="122" spans="2:25" s="72" customFormat="1" outlineLevel="1" x14ac:dyDescent="0.2">
      <c r="B122" s="25"/>
      <c r="C122" s="24"/>
      <c r="D122" s="64"/>
      <c r="E122" s="64"/>
      <c r="F122" s="176" t="s">
        <v>40</v>
      </c>
      <c r="G122" s="19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176" t="s">
        <v>42</v>
      </c>
      <c r="G124" s="190">
        <f>SUM('2.CAD NCCF'!G124,'3.USD NCCF'!G124,'4.EUR NCCF'!G124,'5.GBP NCCF'!G124,'6.Other(Incld) NCCF'!G124)</f>
        <v>0</v>
      </c>
      <c r="H124" s="242">
        <f>SUM('2.CAD NCCF'!H124,'3.USD NCCF'!H124,'4.EUR NCCF'!H124,'5.GBP NCCF'!H124,'6.Other(Incld) NCCF'!H124)</f>
        <v>0</v>
      </c>
      <c r="I124" s="179">
        <f>SUM('2.CAD NCCF'!I124,'3.USD NCCF'!I124,'4.EUR NCCF'!I124,'5.GBP NCCF'!I124,'6.Other(Incld) NCCF'!I124)</f>
        <v>0</v>
      </c>
      <c r="J124" s="179">
        <f>SUM('2.CAD NCCF'!J124,'3.USD NCCF'!J124,'4.EUR NCCF'!J124,'5.GBP NCCF'!J124,'6.Other(Incld) NCCF'!J124)</f>
        <v>0</v>
      </c>
      <c r="K124" s="197">
        <f>SUM('2.CAD NCCF'!K124,'3.USD NCCF'!K124,'4.EUR NCCF'!K124,'5.GBP NCCF'!K124,'6.Other(Incld) NCCF'!K124)</f>
        <v>0</v>
      </c>
      <c r="L124" s="178">
        <f>SUM('2.CAD NCCF'!L124,'3.USD NCCF'!L124,'4.EUR NCCF'!L124,'5.GBP NCCF'!L124,'6.Other(Incld) NCCF'!L124)</f>
        <v>0</v>
      </c>
      <c r="M124" s="192">
        <f>SUM('2.CAD NCCF'!M124,'3.USD NCCF'!M124,'4.EUR NCCF'!M124,'5.GBP NCCF'!M124,'6.Other(Incld) NCCF'!M124)</f>
        <v>0</v>
      </c>
      <c r="N124" s="182">
        <f>SUM('2.CAD NCCF'!N124,'3.USD NCCF'!N124,'4.EUR NCCF'!N124,'5.GBP NCCF'!N124,'6.Other(Incld) NCCF'!N124)</f>
        <v>0</v>
      </c>
      <c r="O124" s="182">
        <f>SUM('2.CAD NCCF'!O124,'3.USD NCCF'!O124,'4.EUR NCCF'!O124,'5.GBP NCCF'!O124,'6.Other(Incld) NCCF'!O124)</f>
        <v>0</v>
      </c>
      <c r="P124" s="182">
        <f>SUM('2.CAD NCCF'!P124,'3.USD NCCF'!P124,'4.EUR NCCF'!P124,'5.GBP NCCF'!P124,'6.Other(Incld) NCCF'!P124)</f>
        <v>0</v>
      </c>
      <c r="Q124" s="182">
        <f>SUM('2.CAD NCCF'!Q124,'3.USD NCCF'!Q124,'4.EUR NCCF'!Q124,'5.GBP NCCF'!Q124,'6.Other(Incld) NCCF'!Q124)</f>
        <v>0</v>
      </c>
      <c r="R124" s="182">
        <f>SUM('2.CAD NCCF'!R124,'3.USD NCCF'!R124,'4.EUR NCCF'!R124,'5.GBP NCCF'!R124,'6.Other(Incld) NCCF'!R124)</f>
        <v>0</v>
      </c>
      <c r="S124" s="182">
        <f>SUM('2.CAD NCCF'!S124,'3.USD NCCF'!S124,'4.EUR NCCF'!S124,'5.GBP NCCF'!S124,'6.Other(Incld) NCCF'!S124)</f>
        <v>0</v>
      </c>
      <c r="T124" s="182">
        <f>SUM('2.CAD NCCF'!T124,'3.USD NCCF'!T124,'4.EUR NCCF'!T124,'5.GBP NCCF'!T124,'6.Other(Incld) NCCF'!T124)</f>
        <v>0</v>
      </c>
      <c r="U124" s="182">
        <f>SUM('2.CAD NCCF'!U124,'3.USD NCCF'!U124,'4.EUR NCCF'!U124,'5.GBP NCCF'!U124,'6.Other(Incld) NCCF'!U124)</f>
        <v>0</v>
      </c>
      <c r="V124" s="195">
        <f>SUM('2.CAD NCCF'!V124,'3.USD NCCF'!V124,'4.EUR NCCF'!V124,'5.GBP NCCF'!V124,'6.Other(Incld) NCCF'!V124)</f>
        <v>0</v>
      </c>
      <c r="W124" s="125">
        <f>SUM('2.CAD NCCF'!W124,'3.USD NCCF'!W124,'4.EUR NCCF'!W124,'5.GBP NCCF'!W124,'6.Other(Incld) NCCF'!W124)</f>
        <v>0</v>
      </c>
      <c r="Y124" s="367"/>
    </row>
    <row r="125" spans="2:25" s="72" customFormat="1" outlineLevel="1" x14ac:dyDescent="0.2">
      <c r="B125" s="25"/>
      <c r="C125" s="24"/>
      <c r="D125" s="64"/>
      <c r="E125" s="64"/>
      <c r="F125" s="176" t="s">
        <v>43</v>
      </c>
      <c r="G125" s="190">
        <f>SUM('2.CAD NCCF'!G125,'3.USD NCCF'!G125,'4.EUR NCCF'!G125,'5.GBP NCCF'!G125,'6.Other(Incld) NCCF'!G125)</f>
        <v>0</v>
      </c>
      <c r="H125" s="242">
        <f>SUM('2.CAD NCCF'!H125,'3.USD NCCF'!H125,'4.EUR NCCF'!H125,'5.GBP NCCF'!H125,'6.Other(Incld) NCCF'!H125)</f>
        <v>0</v>
      </c>
      <c r="I125" s="179">
        <f>SUM('2.CAD NCCF'!I125,'3.USD NCCF'!I125,'4.EUR NCCF'!I125,'5.GBP NCCF'!I125,'6.Other(Incld) NCCF'!I125)</f>
        <v>0</v>
      </c>
      <c r="J125" s="179">
        <f>SUM('2.CAD NCCF'!J125,'3.USD NCCF'!J125,'4.EUR NCCF'!J125,'5.GBP NCCF'!J125,'6.Other(Incld) NCCF'!J125)</f>
        <v>0</v>
      </c>
      <c r="K125" s="197">
        <f>SUM('2.CAD NCCF'!K125,'3.USD NCCF'!K125,'4.EUR NCCF'!K125,'5.GBP NCCF'!K125,'6.Other(Incld) NCCF'!K125)</f>
        <v>0</v>
      </c>
      <c r="L125" s="178">
        <f>SUM('2.CAD NCCF'!L125,'3.USD NCCF'!L125,'4.EUR NCCF'!L125,'5.GBP NCCF'!L125,'6.Other(Incld) NCCF'!L125)</f>
        <v>0</v>
      </c>
      <c r="M125" s="192">
        <f>SUM('2.CAD NCCF'!M125,'3.USD NCCF'!M125,'4.EUR NCCF'!M125,'5.GBP NCCF'!M125,'6.Other(Incld) NCCF'!M125)</f>
        <v>0</v>
      </c>
      <c r="N125" s="199">
        <f>SUM('2.CAD NCCF'!N125,'3.USD NCCF'!N125,'4.EUR NCCF'!N125,'5.GBP NCCF'!N125,'6.Other(Incld) NCCF'!N125)</f>
        <v>0</v>
      </c>
      <c r="O125" s="199">
        <f>SUM('2.CAD NCCF'!O125,'3.USD NCCF'!O125,'4.EUR NCCF'!O125,'5.GBP NCCF'!O125,'6.Other(Incld) NCCF'!O125)</f>
        <v>0</v>
      </c>
      <c r="P125" s="199">
        <f>SUM('2.CAD NCCF'!P125,'3.USD NCCF'!P125,'4.EUR NCCF'!P125,'5.GBP NCCF'!P125,'6.Other(Incld) NCCF'!P125)</f>
        <v>0</v>
      </c>
      <c r="Q125" s="199">
        <f>SUM('2.CAD NCCF'!Q125,'3.USD NCCF'!Q125,'4.EUR NCCF'!Q125,'5.GBP NCCF'!Q125,'6.Other(Incld) NCCF'!Q125)</f>
        <v>0</v>
      </c>
      <c r="R125" s="199">
        <f>SUM('2.CAD NCCF'!R125,'3.USD NCCF'!R125,'4.EUR NCCF'!R125,'5.GBP NCCF'!R125,'6.Other(Incld) NCCF'!R125)</f>
        <v>0</v>
      </c>
      <c r="S125" s="199">
        <f>SUM('2.CAD NCCF'!S125,'3.USD NCCF'!S125,'4.EUR NCCF'!S125,'5.GBP NCCF'!S125,'6.Other(Incld) NCCF'!S125)</f>
        <v>0</v>
      </c>
      <c r="T125" s="199">
        <f>SUM('2.CAD NCCF'!T125,'3.USD NCCF'!T125,'4.EUR NCCF'!T125,'5.GBP NCCF'!T125,'6.Other(Incld) NCCF'!T125)</f>
        <v>0</v>
      </c>
      <c r="U125" s="199">
        <f>SUM('2.CAD NCCF'!U125,'3.USD NCCF'!U125,'4.EUR NCCF'!U125,'5.GBP NCCF'!U125,'6.Other(Incld) NCCF'!U125)</f>
        <v>0</v>
      </c>
      <c r="V125" s="195">
        <f>SUM('2.CAD NCCF'!V125,'3.USD NCCF'!V125,'4.EUR NCCF'!V125,'5.GBP NCCF'!V125,'6.Other(Incld) NCCF'!V125)</f>
        <v>0</v>
      </c>
      <c r="W125" s="125">
        <f>SUM('2.CAD NCCF'!W125,'3.USD NCCF'!W125,'4.EUR NCCF'!W125,'5.GBP NCCF'!W125,'6.Other(Incld) NCCF'!W125)</f>
        <v>0</v>
      </c>
      <c r="Y125" s="367"/>
    </row>
    <row r="126" spans="2:25" s="72" customFormat="1" outlineLevel="1" x14ac:dyDescent="0.2">
      <c r="B126" s="25"/>
      <c r="C126" s="24"/>
      <c r="D126" s="23"/>
      <c r="E126" s="64"/>
      <c r="F126" s="176" t="s">
        <v>44</v>
      </c>
      <c r="G126" s="190">
        <f>SUM('2.CAD NCCF'!G126,'3.USD NCCF'!G126,'4.EUR NCCF'!G126,'5.GBP NCCF'!G126,'6.Other(Incld) NCCF'!G126)</f>
        <v>0</v>
      </c>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176" t="s">
        <v>46</v>
      </c>
      <c r="G128" s="190">
        <f>SUM('2.CAD NCCF'!G128,'3.USD NCCF'!G128,'4.EUR NCCF'!G128,'5.GBP NCCF'!G128,'6.Other(Incld) NCCF'!G128)</f>
        <v>0</v>
      </c>
      <c r="H128" s="191">
        <f>SUM('2.CAD NCCF'!H128,'3.USD NCCF'!H128,'4.EUR NCCF'!H128,'5.GBP NCCF'!H128,'6.Other(Incld) NCCF'!H128)</f>
        <v>0</v>
      </c>
      <c r="I128" s="179">
        <f>SUM('2.CAD NCCF'!I128,'3.USD NCCF'!I128,'4.EUR NCCF'!I128,'5.GBP NCCF'!I128,'6.Other(Incld) NCCF'!I128)</f>
        <v>0</v>
      </c>
      <c r="J128" s="179">
        <f>SUM('2.CAD NCCF'!J128,'3.USD NCCF'!J128,'4.EUR NCCF'!J128,'5.GBP NCCF'!J128,'6.Other(Incld) NCCF'!J128)</f>
        <v>0</v>
      </c>
      <c r="K128" s="197">
        <f>SUM('2.CAD NCCF'!K128,'3.USD NCCF'!K128,'4.EUR NCCF'!K128,'5.GBP NCCF'!K128,'6.Other(Incld) NCCF'!K128)</f>
        <v>0</v>
      </c>
      <c r="L128" s="178">
        <f>SUM('2.CAD NCCF'!L128,'3.USD NCCF'!L128,'4.EUR NCCF'!L128,'5.GBP NCCF'!L128,'6.Other(Incld) NCCF'!L128)</f>
        <v>0</v>
      </c>
      <c r="M128" s="192">
        <f>SUM('2.CAD NCCF'!M128,'3.USD NCCF'!M128,'4.EUR NCCF'!M128,'5.GBP NCCF'!M128,'6.Other(Incld) NCCF'!M128)</f>
        <v>0</v>
      </c>
      <c r="N128" s="182">
        <f>SUM('2.CAD NCCF'!N128,'3.USD NCCF'!N128,'4.EUR NCCF'!N128,'5.GBP NCCF'!N128,'6.Other(Incld) NCCF'!N128)</f>
        <v>0</v>
      </c>
      <c r="O128" s="182">
        <f>SUM('2.CAD NCCF'!O128,'3.USD NCCF'!O128,'4.EUR NCCF'!O128,'5.GBP NCCF'!O128,'6.Other(Incld) NCCF'!O128)</f>
        <v>0</v>
      </c>
      <c r="P128" s="182">
        <f>SUM('2.CAD NCCF'!P128,'3.USD NCCF'!P128,'4.EUR NCCF'!P128,'5.GBP NCCF'!P128,'6.Other(Incld) NCCF'!P128)</f>
        <v>0</v>
      </c>
      <c r="Q128" s="182">
        <f>SUM('2.CAD NCCF'!Q128,'3.USD NCCF'!Q128,'4.EUR NCCF'!Q128,'5.GBP NCCF'!Q128,'6.Other(Incld) NCCF'!Q128)</f>
        <v>0</v>
      </c>
      <c r="R128" s="182">
        <f>SUM('2.CAD NCCF'!R128,'3.USD NCCF'!R128,'4.EUR NCCF'!R128,'5.GBP NCCF'!R128,'6.Other(Incld) NCCF'!R128)</f>
        <v>0</v>
      </c>
      <c r="S128" s="182">
        <f>SUM('2.CAD NCCF'!S128,'3.USD NCCF'!S128,'4.EUR NCCF'!S128,'5.GBP NCCF'!S128,'6.Other(Incld) NCCF'!S128)</f>
        <v>0</v>
      </c>
      <c r="T128" s="182">
        <f>SUM('2.CAD NCCF'!T128,'3.USD NCCF'!T128,'4.EUR NCCF'!T128,'5.GBP NCCF'!T128,'6.Other(Incld) NCCF'!T128)</f>
        <v>0</v>
      </c>
      <c r="U128" s="182">
        <f>SUM('2.CAD NCCF'!U128,'3.USD NCCF'!U128,'4.EUR NCCF'!U128,'5.GBP NCCF'!U128,'6.Other(Incld) NCCF'!U128)</f>
        <v>0</v>
      </c>
      <c r="V128" s="195">
        <f>SUM('2.CAD NCCF'!V128,'3.USD NCCF'!V128,'4.EUR NCCF'!V128,'5.GBP NCCF'!V128,'6.Other(Incld) NCCF'!V128)</f>
        <v>0</v>
      </c>
      <c r="W128" s="125">
        <f>SUM('2.CAD NCCF'!W128,'3.USD NCCF'!W128,'4.EUR NCCF'!W128,'5.GBP NCCF'!W128,'6.Other(Incld) NCCF'!W128)</f>
        <v>0</v>
      </c>
      <c r="Y128" s="367"/>
    </row>
    <row r="129" spans="2:25" s="72" customFormat="1" outlineLevel="1" x14ac:dyDescent="0.2">
      <c r="B129" s="25"/>
      <c r="C129" s="24"/>
      <c r="D129" s="24"/>
      <c r="E129" s="64"/>
      <c r="F129" s="176" t="s">
        <v>47</v>
      </c>
      <c r="G129" s="190">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176" t="s">
        <v>49</v>
      </c>
      <c r="G131" s="190">
        <f>SUM('2.CAD NCCF'!G131,'3.USD NCCF'!G131,'4.EUR NCCF'!G131,'5.GBP NCCF'!G131,'6.Other(Incld) NCCF'!G131)</f>
        <v>0</v>
      </c>
      <c r="H131" s="242">
        <f>SUM('2.CAD NCCF'!H131,'3.USD NCCF'!H131,'4.EUR NCCF'!H131,'5.GBP NCCF'!H131,'6.Other(Incld) NCCF'!H131)</f>
        <v>0</v>
      </c>
      <c r="I131" s="179">
        <f>SUM('2.CAD NCCF'!I131,'3.USD NCCF'!I131,'4.EUR NCCF'!I131,'5.GBP NCCF'!I131,'6.Other(Incld) NCCF'!I131)</f>
        <v>0</v>
      </c>
      <c r="J131" s="179">
        <f>SUM('2.CAD NCCF'!J131,'3.USD NCCF'!J131,'4.EUR NCCF'!J131,'5.GBP NCCF'!J131,'6.Other(Incld) NCCF'!J131)</f>
        <v>0</v>
      </c>
      <c r="K131" s="197">
        <f>SUM('2.CAD NCCF'!K131,'3.USD NCCF'!K131,'4.EUR NCCF'!K131,'5.GBP NCCF'!K131,'6.Other(Incld) NCCF'!K131)</f>
        <v>0</v>
      </c>
      <c r="L131" s="178">
        <f>SUM('2.CAD NCCF'!L131,'3.USD NCCF'!L131,'4.EUR NCCF'!L131,'5.GBP NCCF'!L131,'6.Other(Incld) NCCF'!L131)</f>
        <v>0</v>
      </c>
      <c r="M131" s="192">
        <f>SUM('2.CAD NCCF'!M131,'3.USD NCCF'!M131,'4.EUR NCCF'!M131,'5.GBP NCCF'!M131,'6.Other(Incld) NCCF'!M131)</f>
        <v>0</v>
      </c>
      <c r="N131" s="182">
        <f>SUM('2.CAD NCCF'!N131,'3.USD NCCF'!N131,'4.EUR NCCF'!N131,'5.GBP NCCF'!N131,'6.Other(Incld) NCCF'!N131)</f>
        <v>0</v>
      </c>
      <c r="O131" s="182">
        <f>SUM('2.CAD NCCF'!O131,'3.USD NCCF'!O131,'4.EUR NCCF'!O131,'5.GBP NCCF'!O131,'6.Other(Incld) NCCF'!O131)</f>
        <v>0</v>
      </c>
      <c r="P131" s="182">
        <f>SUM('2.CAD NCCF'!P131,'3.USD NCCF'!P131,'4.EUR NCCF'!P131,'5.GBP NCCF'!P131,'6.Other(Incld) NCCF'!P131)</f>
        <v>0</v>
      </c>
      <c r="Q131" s="182">
        <f>SUM('2.CAD NCCF'!Q131,'3.USD NCCF'!Q131,'4.EUR NCCF'!Q131,'5.GBP NCCF'!Q131,'6.Other(Incld) NCCF'!Q131)</f>
        <v>0</v>
      </c>
      <c r="R131" s="182">
        <f>SUM('2.CAD NCCF'!R131,'3.USD NCCF'!R131,'4.EUR NCCF'!R131,'5.GBP NCCF'!R131,'6.Other(Incld) NCCF'!R131)</f>
        <v>0</v>
      </c>
      <c r="S131" s="182">
        <f>SUM('2.CAD NCCF'!S131,'3.USD NCCF'!S131,'4.EUR NCCF'!S131,'5.GBP NCCF'!S131,'6.Other(Incld) NCCF'!S131)</f>
        <v>0</v>
      </c>
      <c r="T131" s="182">
        <f>SUM('2.CAD NCCF'!T131,'3.USD NCCF'!T131,'4.EUR NCCF'!T131,'5.GBP NCCF'!T131,'6.Other(Incld) NCCF'!T131)</f>
        <v>0</v>
      </c>
      <c r="U131" s="182">
        <f>SUM('2.CAD NCCF'!U131,'3.USD NCCF'!U131,'4.EUR NCCF'!U131,'5.GBP NCCF'!U131,'6.Other(Incld) NCCF'!U131)</f>
        <v>0</v>
      </c>
      <c r="V131" s="195">
        <f>SUM('2.CAD NCCF'!V131,'3.USD NCCF'!V131,'4.EUR NCCF'!V131,'5.GBP NCCF'!V131,'6.Other(Incld) NCCF'!V131)</f>
        <v>0</v>
      </c>
      <c r="W131" s="125">
        <f>SUM('2.CAD NCCF'!W131,'3.USD NCCF'!W131,'4.EUR NCCF'!W131,'5.GBP NCCF'!W131,'6.Other(Incld) NCCF'!W131)</f>
        <v>0</v>
      </c>
      <c r="Y131" s="367"/>
    </row>
    <row r="132" spans="2:25" s="72" customFormat="1" outlineLevel="1" x14ac:dyDescent="0.2">
      <c r="B132" s="25"/>
      <c r="C132" s="64"/>
      <c r="D132" s="64"/>
      <c r="E132" s="64"/>
      <c r="F132" s="176" t="s">
        <v>200</v>
      </c>
      <c r="G132" s="190">
        <f>SUM('2.CAD NCCF'!G132,'3.USD NCCF'!G132,'4.EUR NCCF'!G132,'5.GBP NCCF'!G132,'6.Other(Incld) NCCF'!G132)</f>
        <v>0</v>
      </c>
      <c r="H132" s="242">
        <f>SUM('2.CAD NCCF'!H132,'3.USD NCCF'!H132,'4.EUR NCCF'!H132,'5.GBP NCCF'!H132,'6.Other(Incld) NCCF'!H132)</f>
        <v>0</v>
      </c>
      <c r="I132" s="179">
        <f>SUM('2.CAD NCCF'!I132,'3.USD NCCF'!I132,'4.EUR NCCF'!I132,'5.GBP NCCF'!I132,'6.Other(Incld) NCCF'!I132)</f>
        <v>0</v>
      </c>
      <c r="J132" s="179">
        <f>SUM('2.CAD NCCF'!J132,'3.USD NCCF'!J132,'4.EUR NCCF'!J132,'5.GBP NCCF'!J132,'6.Other(Incld) NCCF'!J132)</f>
        <v>0</v>
      </c>
      <c r="K132" s="197">
        <f>SUM('2.CAD NCCF'!K132,'3.USD NCCF'!K132,'4.EUR NCCF'!K132,'5.GBP NCCF'!K132,'6.Other(Incld) NCCF'!K132)</f>
        <v>0</v>
      </c>
      <c r="L132" s="178">
        <f>SUM('2.CAD NCCF'!L132,'3.USD NCCF'!L132,'4.EUR NCCF'!L132,'5.GBP NCCF'!L132,'6.Other(Incld) NCCF'!L132)</f>
        <v>0</v>
      </c>
      <c r="M132" s="192">
        <f>SUM('2.CAD NCCF'!M132,'3.USD NCCF'!M132,'4.EUR NCCF'!M132,'5.GBP NCCF'!M132,'6.Other(Incld) NCCF'!M132)</f>
        <v>0</v>
      </c>
      <c r="N132" s="182">
        <f>SUM('2.CAD NCCF'!N132,'3.USD NCCF'!N132,'4.EUR NCCF'!N132,'5.GBP NCCF'!N132,'6.Other(Incld) NCCF'!N132)</f>
        <v>0</v>
      </c>
      <c r="O132" s="182">
        <f>SUM('2.CAD NCCF'!O132,'3.USD NCCF'!O132,'4.EUR NCCF'!O132,'5.GBP NCCF'!O132,'6.Other(Incld) NCCF'!O132)</f>
        <v>0</v>
      </c>
      <c r="P132" s="182">
        <f>SUM('2.CAD NCCF'!P132,'3.USD NCCF'!P132,'4.EUR NCCF'!P132,'5.GBP NCCF'!P132,'6.Other(Incld) NCCF'!P132)</f>
        <v>0</v>
      </c>
      <c r="Q132" s="182">
        <f>SUM('2.CAD NCCF'!Q132,'3.USD NCCF'!Q132,'4.EUR NCCF'!Q132,'5.GBP NCCF'!Q132,'6.Other(Incld) NCCF'!Q132)</f>
        <v>0</v>
      </c>
      <c r="R132" s="182">
        <f>SUM('2.CAD NCCF'!R132,'3.USD NCCF'!R132,'4.EUR NCCF'!R132,'5.GBP NCCF'!R132,'6.Other(Incld) NCCF'!R132)</f>
        <v>0</v>
      </c>
      <c r="S132" s="182">
        <f>SUM('2.CAD NCCF'!S132,'3.USD NCCF'!S132,'4.EUR NCCF'!S132,'5.GBP NCCF'!S132,'6.Other(Incld) NCCF'!S132)</f>
        <v>0</v>
      </c>
      <c r="T132" s="182">
        <f>SUM('2.CAD NCCF'!T132,'3.USD NCCF'!T132,'4.EUR NCCF'!T132,'5.GBP NCCF'!T132,'6.Other(Incld) NCCF'!T132)</f>
        <v>0</v>
      </c>
      <c r="U132" s="182">
        <f>SUM('2.CAD NCCF'!U132,'3.USD NCCF'!U132,'4.EUR NCCF'!U132,'5.GBP NCCF'!U132,'6.Other(Incld) NCCF'!U132)</f>
        <v>0</v>
      </c>
      <c r="V132" s="195">
        <f>SUM('2.CAD NCCF'!V132,'3.USD NCCF'!V132,'4.EUR NCCF'!V132,'5.GBP NCCF'!V132,'6.Other(Incld) NCCF'!V132)</f>
        <v>0</v>
      </c>
      <c r="W132" s="125">
        <f>SUM('2.CAD NCCF'!W132,'3.USD NCCF'!W132,'4.EUR NCCF'!W132,'5.GBP NCCF'!W132,'6.Other(Incld) NCCF'!W132)</f>
        <v>0</v>
      </c>
      <c r="Y132" s="367"/>
    </row>
    <row r="133" spans="2:25" s="72" customFormat="1" outlineLevel="1" x14ac:dyDescent="0.2">
      <c r="B133" s="25"/>
      <c r="C133" s="64"/>
      <c r="D133" s="64"/>
      <c r="E133" s="64"/>
      <c r="F133" s="176" t="s">
        <v>317</v>
      </c>
      <c r="G133" s="190">
        <f>SUM('2.CAD NCCF'!G133,'3.USD NCCF'!G133,'4.EUR NCCF'!G133,'5.GBP NCCF'!G133,'6.Other(Incld) NCCF'!G133)</f>
        <v>0</v>
      </c>
      <c r="H133" s="242">
        <f>SUM('2.CAD NCCF'!H133,'3.USD NCCF'!H133,'4.EUR NCCF'!H133,'5.GBP NCCF'!H133,'6.Other(Incld) NCCF'!H133)</f>
        <v>0</v>
      </c>
      <c r="I133" s="179">
        <f>SUM('2.CAD NCCF'!I133,'3.USD NCCF'!I133,'4.EUR NCCF'!I133,'5.GBP NCCF'!I133,'6.Other(Incld) NCCF'!I133)</f>
        <v>0</v>
      </c>
      <c r="J133" s="179">
        <f>SUM('2.CAD NCCF'!J133,'3.USD NCCF'!J133,'4.EUR NCCF'!J133,'5.GBP NCCF'!J133,'6.Other(Incld) NCCF'!J133)</f>
        <v>0</v>
      </c>
      <c r="K133" s="197">
        <f>SUM('2.CAD NCCF'!K133,'3.USD NCCF'!K133,'4.EUR NCCF'!K133,'5.GBP NCCF'!K133,'6.Other(Incld) NCCF'!K133)</f>
        <v>0</v>
      </c>
      <c r="L133" s="178">
        <f>SUM('2.CAD NCCF'!L133,'3.USD NCCF'!L133,'4.EUR NCCF'!L133,'5.GBP NCCF'!L133,'6.Other(Incld) NCCF'!L133)</f>
        <v>0</v>
      </c>
      <c r="M133" s="192">
        <f>SUM('2.CAD NCCF'!M133,'3.USD NCCF'!M133,'4.EUR NCCF'!M133,'5.GBP NCCF'!M133,'6.Other(Incld) NCCF'!M133)</f>
        <v>0</v>
      </c>
      <c r="N133" s="182">
        <f>SUM('2.CAD NCCF'!N133,'3.USD NCCF'!N133,'4.EUR NCCF'!N133,'5.GBP NCCF'!N133,'6.Other(Incld) NCCF'!N133)</f>
        <v>0</v>
      </c>
      <c r="O133" s="182">
        <f>SUM('2.CAD NCCF'!O133,'3.USD NCCF'!O133,'4.EUR NCCF'!O133,'5.GBP NCCF'!O133,'6.Other(Incld) NCCF'!O133)</f>
        <v>0</v>
      </c>
      <c r="P133" s="182">
        <f>SUM('2.CAD NCCF'!P133,'3.USD NCCF'!P133,'4.EUR NCCF'!P133,'5.GBP NCCF'!P133,'6.Other(Incld) NCCF'!P133)</f>
        <v>0</v>
      </c>
      <c r="Q133" s="182">
        <f>SUM('2.CAD NCCF'!Q133,'3.USD NCCF'!Q133,'4.EUR NCCF'!Q133,'5.GBP NCCF'!Q133,'6.Other(Incld) NCCF'!Q133)</f>
        <v>0</v>
      </c>
      <c r="R133" s="182">
        <f>SUM('2.CAD NCCF'!R133,'3.USD NCCF'!R133,'4.EUR NCCF'!R133,'5.GBP NCCF'!R133,'6.Other(Incld) NCCF'!R133)</f>
        <v>0</v>
      </c>
      <c r="S133" s="182">
        <f>SUM('2.CAD NCCF'!S133,'3.USD NCCF'!S133,'4.EUR NCCF'!S133,'5.GBP NCCF'!S133,'6.Other(Incld) NCCF'!S133)</f>
        <v>0</v>
      </c>
      <c r="T133" s="182">
        <f>SUM('2.CAD NCCF'!T133,'3.USD NCCF'!T133,'4.EUR NCCF'!T133,'5.GBP NCCF'!T133,'6.Other(Incld) NCCF'!T133)</f>
        <v>0</v>
      </c>
      <c r="U133" s="182">
        <f>SUM('2.CAD NCCF'!U133,'3.USD NCCF'!U133,'4.EUR NCCF'!U133,'5.GBP NCCF'!U133,'6.Other(Incld) NCCF'!U133)</f>
        <v>0</v>
      </c>
      <c r="V133" s="195">
        <f>SUM('2.CAD NCCF'!V133,'3.USD NCCF'!V133,'4.EUR NCCF'!V133,'5.GBP NCCF'!V133,'6.Other(Incld) NCCF'!V133)</f>
        <v>0</v>
      </c>
      <c r="W133" s="125">
        <f>SUM('2.CAD NCCF'!W133,'3.USD NCCF'!W133,'4.EUR NCCF'!W133,'5.GBP NCCF'!W133,'6.Other(Incld) NCCF'!W133)</f>
        <v>0</v>
      </c>
      <c r="Y133" s="367"/>
    </row>
    <row r="134" spans="2:25" s="72" customFormat="1" outlineLevel="1" x14ac:dyDescent="0.2">
      <c r="B134" s="25"/>
      <c r="C134" s="64"/>
      <c r="D134" s="64"/>
      <c r="E134" s="64"/>
      <c r="F134" s="176" t="s">
        <v>50</v>
      </c>
      <c r="G134" s="190">
        <f>SUM('2.CAD NCCF'!G134,'3.USD NCCF'!G134,'4.EUR NCCF'!G134,'5.GBP NCCF'!G134,'6.Other(Incld) NCCF'!G134)</f>
        <v>0</v>
      </c>
      <c r="H134" s="242">
        <f>SUM('2.CAD NCCF'!H134,'3.USD NCCF'!H134,'4.EUR NCCF'!H134,'5.GBP NCCF'!H134,'6.Other(Incld) NCCF'!H134)</f>
        <v>0</v>
      </c>
      <c r="I134" s="179">
        <f>SUM('2.CAD NCCF'!I134,'3.USD NCCF'!I134,'4.EUR NCCF'!I134,'5.GBP NCCF'!I134,'6.Other(Incld) NCCF'!I134)</f>
        <v>0</v>
      </c>
      <c r="J134" s="179">
        <f>SUM('2.CAD NCCF'!J134,'3.USD NCCF'!J134,'4.EUR NCCF'!J134,'5.GBP NCCF'!J134,'6.Other(Incld) NCCF'!J134)</f>
        <v>0</v>
      </c>
      <c r="K134" s="197">
        <f>SUM('2.CAD NCCF'!K134,'3.USD NCCF'!K134,'4.EUR NCCF'!K134,'5.GBP NCCF'!K134,'6.Other(Incld) NCCF'!K134)</f>
        <v>0</v>
      </c>
      <c r="L134" s="178">
        <f>SUM('2.CAD NCCF'!L134,'3.USD NCCF'!L134,'4.EUR NCCF'!L134,'5.GBP NCCF'!L134,'6.Other(Incld) NCCF'!L134)</f>
        <v>0</v>
      </c>
      <c r="M134" s="192">
        <f>SUM('2.CAD NCCF'!M134,'3.USD NCCF'!M134,'4.EUR NCCF'!M134,'5.GBP NCCF'!M134,'6.Other(Incld) NCCF'!M134)</f>
        <v>0</v>
      </c>
      <c r="N134" s="182">
        <f>SUM('2.CAD NCCF'!N134,'3.USD NCCF'!N134,'4.EUR NCCF'!N134,'5.GBP NCCF'!N134,'6.Other(Incld) NCCF'!N134)</f>
        <v>0</v>
      </c>
      <c r="O134" s="182">
        <f>SUM('2.CAD NCCF'!O134,'3.USD NCCF'!O134,'4.EUR NCCF'!O134,'5.GBP NCCF'!O134,'6.Other(Incld) NCCF'!O134)</f>
        <v>0</v>
      </c>
      <c r="P134" s="182">
        <f>SUM('2.CAD NCCF'!P134,'3.USD NCCF'!P134,'4.EUR NCCF'!P134,'5.GBP NCCF'!P134,'6.Other(Incld) NCCF'!P134)</f>
        <v>0</v>
      </c>
      <c r="Q134" s="182">
        <f>SUM('2.CAD NCCF'!Q134,'3.USD NCCF'!Q134,'4.EUR NCCF'!Q134,'5.GBP NCCF'!Q134,'6.Other(Incld) NCCF'!Q134)</f>
        <v>0</v>
      </c>
      <c r="R134" s="182">
        <f>SUM('2.CAD NCCF'!R134,'3.USD NCCF'!R134,'4.EUR NCCF'!R134,'5.GBP NCCF'!R134,'6.Other(Incld) NCCF'!R134)</f>
        <v>0</v>
      </c>
      <c r="S134" s="182">
        <f>SUM('2.CAD NCCF'!S134,'3.USD NCCF'!S134,'4.EUR NCCF'!S134,'5.GBP NCCF'!S134,'6.Other(Incld) NCCF'!S134)</f>
        <v>0</v>
      </c>
      <c r="T134" s="182">
        <f>SUM('2.CAD NCCF'!T134,'3.USD NCCF'!T134,'4.EUR NCCF'!T134,'5.GBP NCCF'!T134,'6.Other(Incld) NCCF'!T134)</f>
        <v>0</v>
      </c>
      <c r="U134" s="182">
        <f>SUM('2.CAD NCCF'!U134,'3.USD NCCF'!U134,'4.EUR NCCF'!U134,'5.GBP NCCF'!U134,'6.Other(Incld) NCCF'!U134)</f>
        <v>0</v>
      </c>
      <c r="V134" s="195">
        <f>SUM('2.CAD NCCF'!V134,'3.USD NCCF'!V134,'4.EUR NCCF'!V134,'5.GBP NCCF'!V134,'6.Other(Incld) NCCF'!V134)</f>
        <v>0</v>
      </c>
      <c r="W134" s="125">
        <f>SUM('2.CAD NCCF'!W134,'3.USD NCCF'!W134,'4.EUR NCCF'!W134,'5.GBP NCCF'!W134,'6.Other(Incld) NCCF'!W134)</f>
        <v>0</v>
      </c>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2">
      <c r="B138" s="25"/>
      <c r="C138" s="23"/>
      <c r="D138" s="23"/>
      <c r="E138" s="24"/>
      <c r="F138" s="176" t="s">
        <v>154</v>
      </c>
      <c r="G138" s="190">
        <f>SUM('2.CAD NCCF'!G138,'3.USD NCCF'!G138,'4.EUR NCCF'!G138,'5.GBP NCCF'!G138,'6.Other(Incld) NCCF'!G138)</f>
        <v>0</v>
      </c>
      <c r="H138" s="242">
        <f>SUM('2.CAD NCCF'!H138,'3.USD NCCF'!H138,'4.EUR NCCF'!H138,'5.GBP NCCF'!H138,'6.Other(Incld) NCCF'!H138)</f>
        <v>0</v>
      </c>
      <c r="I138" s="179">
        <f>SUM('2.CAD NCCF'!I138,'3.USD NCCF'!I138,'4.EUR NCCF'!I138,'5.GBP NCCF'!I138,'6.Other(Incld) NCCF'!I138)</f>
        <v>0</v>
      </c>
      <c r="J138" s="179">
        <f>SUM('2.CAD NCCF'!J138,'3.USD NCCF'!J138,'4.EUR NCCF'!J138,'5.GBP NCCF'!J138,'6.Other(Incld) NCCF'!J138)</f>
        <v>0</v>
      </c>
      <c r="K138" s="197">
        <f>SUM('2.CAD NCCF'!K138,'3.USD NCCF'!K138,'4.EUR NCCF'!K138,'5.GBP NCCF'!K138,'6.Other(Incld) NCCF'!K138)</f>
        <v>0</v>
      </c>
      <c r="L138" s="178">
        <f>SUM('2.CAD NCCF'!L138,'3.USD NCCF'!L138,'4.EUR NCCF'!L138,'5.GBP NCCF'!L138,'6.Other(Incld) NCCF'!L138)</f>
        <v>0</v>
      </c>
      <c r="M138" s="192">
        <f>SUM('2.CAD NCCF'!M138,'3.USD NCCF'!M138,'4.EUR NCCF'!M138,'5.GBP NCCF'!M138,'6.Other(Incld) NCCF'!M138)</f>
        <v>0</v>
      </c>
      <c r="N138" s="182">
        <f>SUM('2.CAD NCCF'!N138,'3.USD NCCF'!N138,'4.EUR NCCF'!N138,'5.GBP NCCF'!N138,'6.Other(Incld) NCCF'!N138)</f>
        <v>0</v>
      </c>
      <c r="O138" s="182">
        <f>SUM('2.CAD NCCF'!O138,'3.USD NCCF'!O138,'4.EUR NCCF'!O138,'5.GBP NCCF'!O138,'6.Other(Incld) NCCF'!O138)</f>
        <v>0</v>
      </c>
      <c r="P138" s="182">
        <f>SUM('2.CAD NCCF'!P138,'3.USD NCCF'!P138,'4.EUR NCCF'!P138,'5.GBP NCCF'!P138,'6.Other(Incld) NCCF'!P138)</f>
        <v>0</v>
      </c>
      <c r="Q138" s="182">
        <f>SUM('2.CAD NCCF'!Q138,'3.USD NCCF'!Q138,'4.EUR NCCF'!Q138,'5.GBP NCCF'!Q138,'6.Other(Incld) NCCF'!Q138)</f>
        <v>0</v>
      </c>
      <c r="R138" s="182">
        <f>SUM('2.CAD NCCF'!R138,'3.USD NCCF'!R138,'4.EUR NCCF'!R138,'5.GBP NCCF'!R138,'6.Other(Incld) NCCF'!R138)</f>
        <v>0</v>
      </c>
      <c r="S138" s="182">
        <f>SUM('2.CAD NCCF'!S138,'3.USD NCCF'!S138,'4.EUR NCCF'!S138,'5.GBP NCCF'!S138,'6.Other(Incld) NCCF'!S138)</f>
        <v>0</v>
      </c>
      <c r="T138" s="182">
        <f>SUM('2.CAD NCCF'!T138,'3.USD NCCF'!T138,'4.EUR NCCF'!T138,'5.GBP NCCF'!T138,'6.Other(Incld) NCCF'!T138)</f>
        <v>0</v>
      </c>
      <c r="U138" s="182">
        <f>SUM('2.CAD NCCF'!U138,'3.USD NCCF'!U138,'4.EUR NCCF'!U138,'5.GBP NCCF'!U138,'6.Other(Incld) NCCF'!U138)</f>
        <v>0</v>
      </c>
      <c r="V138" s="195">
        <f>SUM('2.CAD NCCF'!V138,'3.USD NCCF'!V138,'4.EUR NCCF'!V138,'5.GBP NCCF'!V138,'6.Other(Incld) NCCF'!V138)</f>
        <v>0</v>
      </c>
      <c r="W138" s="125">
        <f>SUM('2.CAD NCCF'!W138,'3.USD NCCF'!W138,'4.EUR NCCF'!W138,'5.GBP NCCF'!W138,'6.Other(Incld) NCCF'!W138)</f>
        <v>0</v>
      </c>
      <c r="Y138" s="367"/>
    </row>
    <row r="139" spans="2:25" s="72" customFormat="1" outlineLevel="1" x14ac:dyDescent="0.2">
      <c r="B139" s="25"/>
      <c r="C139" s="23"/>
      <c r="D139" s="23"/>
      <c r="E139" s="24"/>
      <c r="F139" s="176" t="s">
        <v>155</v>
      </c>
      <c r="G139" s="190">
        <f>SUM('2.CAD NCCF'!G139,'3.USD NCCF'!G139,'4.EUR NCCF'!G139,'5.GBP NCCF'!G139,'6.Other(Incld) NCCF'!G139)</f>
        <v>0</v>
      </c>
      <c r="H139" s="242">
        <f>SUM('2.CAD NCCF'!H139,'3.USD NCCF'!H139,'4.EUR NCCF'!H139,'5.GBP NCCF'!H139,'6.Other(Incld) NCCF'!H139)</f>
        <v>0</v>
      </c>
      <c r="I139" s="179">
        <f>SUM('2.CAD NCCF'!I139,'3.USD NCCF'!I139,'4.EUR NCCF'!I139,'5.GBP NCCF'!I139,'6.Other(Incld) NCCF'!I139)</f>
        <v>0</v>
      </c>
      <c r="J139" s="179">
        <f>SUM('2.CAD NCCF'!J139,'3.USD NCCF'!J139,'4.EUR NCCF'!J139,'5.GBP NCCF'!J139,'6.Other(Incld) NCCF'!J139)</f>
        <v>0</v>
      </c>
      <c r="K139" s="197">
        <f>SUM('2.CAD NCCF'!K139,'3.USD NCCF'!K139,'4.EUR NCCF'!K139,'5.GBP NCCF'!K139,'6.Other(Incld) NCCF'!K139)</f>
        <v>0</v>
      </c>
      <c r="L139" s="178">
        <f>SUM('2.CAD NCCF'!L139,'3.USD NCCF'!L139,'4.EUR NCCF'!L139,'5.GBP NCCF'!L139,'6.Other(Incld) NCCF'!L139)</f>
        <v>0</v>
      </c>
      <c r="M139" s="192">
        <f>SUM('2.CAD NCCF'!M139,'3.USD NCCF'!M139,'4.EUR NCCF'!M139,'5.GBP NCCF'!M139,'6.Other(Incld) NCCF'!M139)</f>
        <v>0</v>
      </c>
      <c r="N139" s="182">
        <f>SUM('2.CAD NCCF'!N139,'3.USD NCCF'!N139,'4.EUR NCCF'!N139,'5.GBP NCCF'!N139,'6.Other(Incld) NCCF'!N139)</f>
        <v>0</v>
      </c>
      <c r="O139" s="182">
        <f>SUM('2.CAD NCCF'!O139,'3.USD NCCF'!O139,'4.EUR NCCF'!O139,'5.GBP NCCF'!O139,'6.Other(Incld) NCCF'!O139)</f>
        <v>0</v>
      </c>
      <c r="P139" s="182">
        <f>SUM('2.CAD NCCF'!P139,'3.USD NCCF'!P139,'4.EUR NCCF'!P139,'5.GBP NCCF'!P139,'6.Other(Incld) NCCF'!P139)</f>
        <v>0</v>
      </c>
      <c r="Q139" s="182">
        <f>SUM('2.CAD NCCF'!Q139,'3.USD NCCF'!Q139,'4.EUR NCCF'!Q139,'5.GBP NCCF'!Q139,'6.Other(Incld) NCCF'!Q139)</f>
        <v>0</v>
      </c>
      <c r="R139" s="182">
        <f>SUM('2.CAD NCCF'!R139,'3.USD NCCF'!R139,'4.EUR NCCF'!R139,'5.GBP NCCF'!R139,'6.Other(Incld) NCCF'!R139)</f>
        <v>0</v>
      </c>
      <c r="S139" s="182">
        <f>SUM('2.CAD NCCF'!S139,'3.USD NCCF'!S139,'4.EUR NCCF'!S139,'5.GBP NCCF'!S139,'6.Other(Incld) NCCF'!S139)</f>
        <v>0</v>
      </c>
      <c r="T139" s="182">
        <f>SUM('2.CAD NCCF'!T139,'3.USD NCCF'!T139,'4.EUR NCCF'!T139,'5.GBP NCCF'!T139,'6.Other(Incld) NCCF'!T139)</f>
        <v>0</v>
      </c>
      <c r="U139" s="182">
        <f>SUM('2.CAD NCCF'!U139,'3.USD NCCF'!U139,'4.EUR NCCF'!U139,'5.GBP NCCF'!U139,'6.Other(Incld) NCCF'!U139)</f>
        <v>0</v>
      </c>
      <c r="V139" s="195">
        <f>SUM('2.CAD NCCF'!V139,'3.USD NCCF'!V139,'4.EUR NCCF'!V139,'5.GBP NCCF'!V139,'6.Other(Incld) NCCF'!V139)</f>
        <v>0</v>
      </c>
      <c r="W139" s="125">
        <f>SUM('2.CAD NCCF'!W139,'3.USD NCCF'!W139,'4.EUR NCCF'!W139,'5.GBP NCCF'!W139,'6.Other(Incld) NCCF'!W139)</f>
        <v>0</v>
      </c>
      <c r="Y139" s="367"/>
    </row>
    <row r="140" spans="2:25" s="72" customFormat="1" outlineLevel="1" x14ac:dyDescent="0.2">
      <c r="B140" s="25"/>
      <c r="C140" s="23"/>
      <c r="D140" s="23"/>
      <c r="E140" s="24"/>
      <c r="F140" s="176" t="s">
        <v>156</v>
      </c>
      <c r="G140" s="190">
        <f>SUM('2.CAD NCCF'!G140,'3.USD NCCF'!G140,'4.EUR NCCF'!G140,'5.GBP NCCF'!G140,'6.Other(Incld) NCCF'!G140)</f>
        <v>0</v>
      </c>
      <c r="H140" s="242">
        <f>SUM('2.CAD NCCF'!H140,'3.USD NCCF'!H140,'4.EUR NCCF'!H140,'5.GBP NCCF'!H140,'6.Other(Incld) NCCF'!H140)</f>
        <v>0</v>
      </c>
      <c r="I140" s="179">
        <f>SUM('2.CAD NCCF'!I140,'3.USD NCCF'!I140,'4.EUR NCCF'!I140,'5.GBP NCCF'!I140,'6.Other(Incld) NCCF'!I140)</f>
        <v>0</v>
      </c>
      <c r="J140" s="179">
        <f>SUM('2.CAD NCCF'!J140,'3.USD NCCF'!J140,'4.EUR NCCF'!J140,'5.GBP NCCF'!J140,'6.Other(Incld) NCCF'!J140)</f>
        <v>0</v>
      </c>
      <c r="K140" s="197">
        <f>SUM('2.CAD NCCF'!K140,'3.USD NCCF'!K140,'4.EUR NCCF'!K140,'5.GBP NCCF'!K140,'6.Other(Incld) NCCF'!K140)</f>
        <v>0</v>
      </c>
      <c r="L140" s="178">
        <f>SUM('2.CAD NCCF'!L140,'3.USD NCCF'!L140,'4.EUR NCCF'!L140,'5.GBP NCCF'!L140,'6.Other(Incld) NCCF'!L140)</f>
        <v>0</v>
      </c>
      <c r="M140" s="192">
        <f>SUM('2.CAD NCCF'!M140,'3.USD NCCF'!M140,'4.EUR NCCF'!M140,'5.GBP NCCF'!M140,'6.Other(Incld) NCCF'!M140)</f>
        <v>0</v>
      </c>
      <c r="N140" s="182">
        <f>SUM('2.CAD NCCF'!N140,'3.USD NCCF'!N140,'4.EUR NCCF'!N140,'5.GBP NCCF'!N140,'6.Other(Incld) NCCF'!N140)</f>
        <v>0</v>
      </c>
      <c r="O140" s="182">
        <f>SUM('2.CAD NCCF'!O140,'3.USD NCCF'!O140,'4.EUR NCCF'!O140,'5.GBP NCCF'!O140,'6.Other(Incld) NCCF'!O140)</f>
        <v>0</v>
      </c>
      <c r="P140" s="182">
        <f>SUM('2.CAD NCCF'!P140,'3.USD NCCF'!P140,'4.EUR NCCF'!P140,'5.GBP NCCF'!P140,'6.Other(Incld) NCCF'!P140)</f>
        <v>0</v>
      </c>
      <c r="Q140" s="182">
        <f>SUM('2.CAD NCCF'!Q140,'3.USD NCCF'!Q140,'4.EUR NCCF'!Q140,'5.GBP NCCF'!Q140,'6.Other(Incld) NCCF'!Q140)</f>
        <v>0</v>
      </c>
      <c r="R140" s="182">
        <f>SUM('2.CAD NCCF'!R140,'3.USD NCCF'!R140,'4.EUR NCCF'!R140,'5.GBP NCCF'!R140,'6.Other(Incld) NCCF'!R140)</f>
        <v>0</v>
      </c>
      <c r="S140" s="182">
        <f>SUM('2.CAD NCCF'!S140,'3.USD NCCF'!S140,'4.EUR NCCF'!S140,'5.GBP NCCF'!S140,'6.Other(Incld) NCCF'!S140)</f>
        <v>0</v>
      </c>
      <c r="T140" s="182">
        <f>SUM('2.CAD NCCF'!T140,'3.USD NCCF'!T140,'4.EUR NCCF'!T140,'5.GBP NCCF'!T140,'6.Other(Incld) NCCF'!T140)</f>
        <v>0</v>
      </c>
      <c r="U140" s="182">
        <f>SUM('2.CAD NCCF'!U140,'3.USD NCCF'!U140,'4.EUR NCCF'!U140,'5.GBP NCCF'!U140,'6.Other(Incld) NCCF'!U140)</f>
        <v>0</v>
      </c>
      <c r="V140" s="195">
        <f>SUM('2.CAD NCCF'!V140,'3.USD NCCF'!V140,'4.EUR NCCF'!V140,'5.GBP NCCF'!V140,'6.Other(Incld) NCCF'!V140)</f>
        <v>0</v>
      </c>
      <c r="W140" s="125">
        <f>SUM('2.CAD NCCF'!W140,'3.USD NCCF'!W140,'4.EUR NCCF'!W140,'5.GBP NCCF'!W140,'6.Other(Incld) NCCF'!W140)</f>
        <v>0</v>
      </c>
      <c r="Y140" s="367"/>
    </row>
    <row r="141" spans="2:25" s="72" customFormat="1" outlineLevel="1" x14ac:dyDescent="0.2">
      <c r="B141" s="25"/>
      <c r="C141" s="23"/>
      <c r="D141" s="23"/>
      <c r="E141" s="24"/>
      <c r="F141" s="176" t="s">
        <v>197</v>
      </c>
      <c r="G141" s="190">
        <f>SUM('2.CAD NCCF'!G141,'3.USD NCCF'!G141,'4.EUR NCCF'!G141,'5.GBP NCCF'!G141,'6.Other(Incld) NCCF'!G141)</f>
        <v>0</v>
      </c>
      <c r="H141" s="242">
        <f>SUM('2.CAD NCCF'!H141,'3.USD NCCF'!H141,'4.EUR NCCF'!H141,'5.GBP NCCF'!H141,'6.Other(Incld) NCCF'!H141)</f>
        <v>0</v>
      </c>
      <c r="I141" s="179">
        <f>SUM('2.CAD NCCF'!I141,'3.USD NCCF'!I141,'4.EUR NCCF'!I141,'5.GBP NCCF'!I141,'6.Other(Incld) NCCF'!I141)</f>
        <v>0</v>
      </c>
      <c r="J141" s="179">
        <f>SUM('2.CAD NCCF'!J141,'3.USD NCCF'!J141,'4.EUR NCCF'!J141,'5.GBP NCCF'!J141,'6.Other(Incld) NCCF'!J141)</f>
        <v>0</v>
      </c>
      <c r="K141" s="197">
        <f>SUM('2.CAD NCCF'!K141,'3.USD NCCF'!K141,'4.EUR NCCF'!K141,'5.GBP NCCF'!K141,'6.Other(Incld) NCCF'!K141)</f>
        <v>0</v>
      </c>
      <c r="L141" s="178">
        <f>SUM('2.CAD NCCF'!L141,'3.USD NCCF'!L141,'4.EUR NCCF'!L141,'5.GBP NCCF'!L141,'6.Other(Incld) NCCF'!L141)</f>
        <v>0</v>
      </c>
      <c r="M141" s="192">
        <f>SUM('2.CAD NCCF'!M141,'3.USD NCCF'!M141,'4.EUR NCCF'!M141,'5.GBP NCCF'!M141,'6.Other(Incld) NCCF'!M141)</f>
        <v>0</v>
      </c>
      <c r="N141" s="182">
        <f>SUM('2.CAD NCCF'!N141,'3.USD NCCF'!N141,'4.EUR NCCF'!N141,'5.GBP NCCF'!N141,'6.Other(Incld) NCCF'!N141)</f>
        <v>0</v>
      </c>
      <c r="O141" s="182">
        <f>SUM('2.CAD NCCF'!O141,'3.USD NCCF'!O141,'4.EUR NCCF'!O141,'5.GBP NCCF'!O141,'6.Other(Incld) NCCF'!O141)</f>
        <v>0</v>
      </c>
      <c r="P141" s="182">
        <f>SUM('2.CAD NCCF'!P141,'3.USD NCCF'!P141,'4.EUR NCCF'!P141,'5.GBP NCCF'!P141,'6.Other(Incld) NCCF'!P141)</f>
        <v>0</v>
      </c>
      <c r="Q141" s="182">
        <f>SUM('2.CAD NCCF'!Q141,'3.USD NCCF'!Q141,'4.EUR NCCF'!Q141,'5.GBP NCCF'!Q141,'6.Other(Incld) NCCF'!Q141)</f>
        <v>0</v>
      </c>
      <c r="R141" s="182">
        <f>SUM('2.CAD NCCF'!R141,'3.USD NCCF'!R141,'4.EUR NCCF'!R141,'5.GBP NCCF'!R141,'6.Other(Incld) NCCF'!R141)</f>
        <v>0</v>
      </c>
      <c r="S141" s="182">
        <f>SUM('2.CAD NCCF'!S141,'3.USD NCCF'!S141,'4.EUR NCCF'!S141,'5.GBP NCCF'!S141,'6.Other(Incld) NCCF'!S141)</f>
        <v>0</v>
      </c>
      <c r="T141" s="182">
        <f>SUM('2.CAD NCCF'!T141,'3.USD NCCF'!T141,'4.EUR NCCF'!T141,'5.GBP NCCF'!T141,'6.Other(Incld) NCCF'!T141)</f>
        <v>0</v>
      </c>
      <c r="U141" s="182">
        <f>SUM('2.CAD NCCF'!U141,'3.USD NCCF'!U141,'4.EUR NCCF'!U141,'5.GBP NCCF'!U141,'6.Other(Incld) NCCF'!U141)</f>
        <v>0</v>
      </c>
      <c r="V141" s="195">
        <f>SUM('2.CAD NCCF'!V141,'3.USD NCCF'!V141,'4.EUR NCCF'!V141,'5.GBP NCCF'!V141,'6.Other(Incld) NCCF'!V141)</f>
        <v>0</v>
      </c>
      <c r="W141" s="125">
        <f>SUM('2.CAD NCCF'!W141,'3.USD NCCF'!W141,'4.EUR NCCF'!W141,'5.GBP NCCF'!W141,'6.Other(Incld) NCCF'!W141)</f>
        <v>0</v>
      </c>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176" t="s">
        <v>158</v>
      </c>
      <c r="G143" s="190">
        <f>SUM('2.CAD NCCF'!G143,'3.USD NCCF'!G143,'4.EUR NCCF'!G143,'5.GBP NCCF'!G143,'6.Other(Incld) NCCF'!G143)</f>
        <v>0</v>
      </c>
      <c r="H143" s="242">
        <f>SUM('2.CAD NCCF'!H143,'3.USD NCCF'!H143,'4.EUR NCCF'!H143,'5.GBP NCCF'!H143,'6.Other(Incld) NCCF'!H143)</f>
        <v>0</v>
      </c>
      <c r="I143" s="179">
        <f>SUM('2.CAD NCCF'!I143,'3.USD NCCF'!I143,'4.EUR NCCF'!I143,'5.GBP NCCF'!I143,'6.Other(Incld) NCCF'!I143)</f>
        <v>0</v>
      </c>
      <c r="J143" s="179">
        <f>SUM('2.CAD NCCF'!J143,'3.USD NCCF'!J143,'4.EUR NCCF'!J143,'5.GBP NCCF'!J143,'6.Other(Incld) NCCF'!J143)</f>
        <v>0</v>
      </c>
      <c r="K143" s="197">
        <f>SUM('2.CAD NCCF'!K143,'3.USD NCCF'!K143,'4.EUR NCCF'!K143,'5.GBP NCCF'!K143,'6.Other(Incld) NCCF'!K143)</f>
        <v>0</v>
      </c>
      <c r="L143" s="178">
        <f>SUM('2.CAD NCCF'!L143,'3.USD NCCF'!L143,'4.EUR NCCF'!L143,'5.GBP NCCF'!L143,'6.Other(Incld) NCCF'!L143)</f>
        <v>0</v>
      </c>
      <c r="M143" s="192">
        <f>SUM('2.CAD NCCF'!M143,'3.USD NCCF'!M143,'4.EUR NCCF'!M143,'5.GBP NCCF'!M143,'6.Other(Incld) NCCF'!M143)</f>
        <v>0</v>
      </c>
      <c r="N143" s="182">
        <f>SUM('2.CAD NCCF'!N143,'3.USD NCCF'!N143,'4.EUR NCCF'!N143,'5.GBP NCCF'!N143,'6.Other(Incld) NCCF'!N143)</f>
        <v>0</v>
      </c>
      <c r="O143" s="182">
        <f>SUM('2.CAD NCCF'!O143,'3.USD NCCF'!O143,'4.EUR NCCF'!O143,'5.GBP NCCF'!O143,'6.Other(Incld) NCCF'!O143)</f>
        <v>0</v>
      </c>
      <c r="P143" s="182">
        <f>SUM('2.CAD NCCF'!P143,'3.USD NCCF'!P143,'4.EUR NCCF'!P143,'5.GBP NCCF'!P143,'6.Other(Incld) NCCF'!P143)</f>
        <v>0</v>
      </c>
      <c r="Q143" s="182">
        <f>SUM('2.CAD NCCF'!Q143,'3.USD NCCF'!Q143,'4.EUR NCCF'!Q143,'5.GBP NCCF'!Q143,'6.Other(Incld) NCCF'!Q143)</f>
        <v>0</v>
      </c>
      <c r="R143" s="182">
        <f>SUM('2.CAD NCCF'!R143,'3.USD NCCF'!R143,'4.EUR NCCF'!R143,'5.GBP NCCF'!R143,'6.Other(Incld) NCCF'!R143)</f>
        <v>0</v>
      </c>
      <c r="S143" s="182">
        <f>SUM('2.CAD NCCF'!S143,'3.USD NCCF'!S143,'4.EUR NCCF'!S143,'5.GBP NCCF'!S143,'6.Other(Incld) NCCF'!S143)</f>
        <v>0</v>
      </c>
      <c r="T143" s="182">
        <f>SUM('2.CAD NCCF'!T143,'3.USD NCCF'!T143,'4.EUR NCCF'!T143,'5.GBP NCCF'!T143,'6.Other(Incld) NCCF'!T143)</f>
        <v>0</v>
      </c>
      <c r="U143" s="182">
        <f>SUM('2.CAD NCCF'!U143,'3.USD NCCF'!U143,'4.EUR NCCF'!U143,'5.GBP NCCF'!U143,'6.Other(Incld) NCCF'!U143)</f>
        <v>0</v>
      </c>
      <c r="V143" s="195">
        <f>SUM('2.CAD NCCF'!V143,'3.USD NCCF'!V143,'4.EUR NCCF'!V143,'5.GBP NCCF'!V143,'6.Other(Incld) NCCF'!V143)</f>
        <v>0</v>
      </c>
      <c r="W143" s="125">
        <f>SUM('2.CAD NCCF'!W143,'3.USD NCCF'!W143,'4.EUR NCCF'!W143,'5.GBP NCCF'!W143,'6.Other(Incld) NCCF'!W143)</f>
        <v>0</v>
      </c>
      <c r="Y143" s="367"/>
    </row>
    <row r="144" spans="2:25" s="72" customFormat="1" outlineLevel="1" x14ac:dyDescent="0.2">
      <c r="B144" s="25"/>
      <c r="C144" s="23"/>
      <c r="D144" s="23"/>
      <c r="E144" s="24"/>
      <c r="F144" s="176" t="s">
        <v>159</v>
      </c>
      <c r="G144" s="190">
        <f>SUM('2.CAD NCCF'!G144,'3.USD NCCF'!G144,'4.EUR NCCF'!G144,'5.GBP NCCF'!G144,'6.Other(Incld) NCCF'!G144)</f>
        <v>0</v>
      </c>
      <c r="H144" s="242">
        <f>SUM('2.CAD NCCF'!H144,'3.USD NCCF'!H144,'4.EUR NCCF'!H144,'5.GBP NCCF'!H144,'6.Other(Incld) NCCF'!H144)</f>
        <v>0</v>
      </c>
      <c r="I144" s="179">
        <f>SUM('2.CAD NCCF'!I144,'3.USD NCCF'!I144,'4.EUR NCCF'!I144,'5.GBP NCCF'!I144,'6.Other(Incld) NCCF'!I144)</f>
        <v>0</v>
      </c>
      <c r="J144" s="179">
        <f>SUM('2.CAD NCCF'!J144,'3.USD NCCF'!J144,'4.EUR NCCF'!J144,'5.GBP NCCF'!J144,'6.Other(Incld) NCCF'!J144)</f>
        <v>0</v>
      </c>
      <c r="K144" s="197">
        <f>SUM('2.CAD NCCF'!K144,'3.USD NCCF'!K144,'4.EUR NCCF'!K144,'5.GBP NCCF'!K144,'6.Other(Incld) NCCF'!K144)</f>
        <v>0</v>
      </c>
      <c r="L144" s="178">
        <f>SUM('2.CAD NCCF'!L144,'3.USD NCCF'!L144,'4.EUR NCCF'!L144,'5.GBP NCCF'!L144,'6.Other(Incld) NCCF'!L144)</f>
        <v>0</v>
      </c>
      <c r="M144" s="192">
        <f>SUM('2.CAD NCCF'!M144,'3.USD NCCF'!M144,'4.EUR NCCF'!M144,'5.GBP NCCF'!M144,'6.Other(Incld) NCCF'!M144)</f>
        <v>0</v>
      </c>
      <c r="N144" s="182">
        <f>SUM('2.CAD NCCF'!N144,'3.USD NCCF'!N144,'4.EUR NCCF'!N144,'5.GBP NCCF'!N144,'6.Other(Incld) NCCF'!N144)</f>
        <v>0</v>
      </c>
      <c r="O144" s="182">
        <f>SUM('2.CAD NCCF'!O144,'3.USD NCCF'!O144,'4.EUR NCCF'!O144,'5.GBP NCCF'!O144,'6.Other(Incld) NCCF'!O144)</f>
        <v>0</v>
      </c>
      <c r="P144" s="182">
        <f>SUM('2.CAD NCCF'!P144,'3.USD NCCF'!P144,'4.EUR NCCF'!P144,'5.GBP NCCF'!P144,'6.Other(Incld) NCCF'!P144)</f>
        <v>0</v>
      </c>
      <c r="Q144" s="182">
        <f>SUM('2.CAD NCCF'!Q144,'3.USD NCCF'!Q144,'4.EUR NCCF'!Q144,'5.GBP NCCF'!Q144,'6.Other(Incld) NCCF'!Q144)</f>
        <v>0</v>
      </c>
      <c r="R144" s="182">
        <f>SUM('2.CAD NCCF'!R144,'3.USD NCCF'!R144,'4.EUR NCCF'!R144,'5.GBP NCCF'!R144,'6.Other(Incld) NCCF'!R144)</f>
        <v>0</v>
      </c>
      <c r="S144" s="182">
        <f>SUM('2.CAD NCCF'!S144,'3.USD NCCF'!S144,'4.EUR NCCF'!S144,'5.GBP NCCF'!S144,'6.Other(Incld) NCCF'!S144)</f>
        <v>0</v>
      </c>
      <c r="T144" s="182">
        <f>SUM('2.CAD NCCF'!T144,'3.USD NCCF'!T144,'4.EUR NCCF'!T144,'5.GBP NCCF'!T144,'6.Other(Incld) NCCF'!T144)</f>
        <v>0</v>
      </c>
      <c r="U144" s="182">
        <f>SUM('2.CAD NCCF'!U144,'3.USD NCCF'!U144,'4.EUR NCCF'!U144,'5.GBP NCCF'!U144,'6.Other(Incld) NCCF'!U144)</f>
        <v>0</v>
      </c>
      <c r="V144" s="195">
        <f>SUM('2.CAD NCCF'!V144,'3.USD NCCF'!V144,'4.EUR NCCF'!V144,'5.GBP NCCF'!V144,'6.Other(Incld) NCCF'!V144)</f>
        <v>0</v>
      </c>
      <c r="W144" s="125">
        <f>SUM('2.CAD NCCF'!W144,'3.USD NCCF'!W144,'4.EUR NCCF'!W144,'5.GBP NCCF'!W144,'6.Other(Incld) NCCF'!W144)</f>
        <v>0</v>
      </c>
      <c r="Y144" s="367"/>
    </row>
    <row r="145" spans="2:25" s="72" customFormat="1" outlineLevel="1" x14ac:dyDescent="0.2">
      <c r="B145" s="25"/>
      <c r="C145" s="23"/>
      <c r="D145" s="23"/>
      <c r="E145" s="24"/>
      <c r="F145" s="176" t="s">
        <v>160</v>
      </c>
      <c r="G145" s="190">
        <f>SUM('2.CAD NCCF'!G145,'3.USD NCCF'!G145,'4.EUR NCCF'!G145,'5.GBP NCCF'!G145,'6.Other(Incld) NCCF'!G145)</f>
        <v>0</v>
      </c>
      <c r="H145" s="242">
        <f>SUM('2.CAD NCCF'!H145,'3.USD NCCF'!H145,'4.EUR NCCF'!H145,'5.GBP NCCF'!H145,'6.Other(Incld) NCCF'!H145)</f>
        <v>0</v>
      </c>
      <c r="I145" s="179">
        <f>SUM('2.CAD NCCF'!I145,'3.USD NCCF'!I145,'4.EUR NCCF'!I145,'5.GBP NCCF'!I145,'6.Other(Incld) NCCF'!I145)</f>
        <v>0</v>
      </c>
      <c r="J145" s="179">
        <f>SUM('2.CAD NCCF'!J145,'3.USD NCCF'!J145,'4.EUR NCCF'!J145,'5.GBP NCCF'!J145,'6.Other(Incld) NCCF'!J145)</f>
        <v>0</v>
      </c>
      <c r="K145" s="197">
        <f>SUM('2.CAD NCCF'!K145,'3.USD NCCF'!K145,'4.EUR NCCF'!K145,'5.GBP NCCF'!K145,'6.Other(Incld) NCCF'!K145)</f>
        <v>0</v>
      </c>
      <c r="L145" s="178">
        <f>SUM('2.CAD NCCF'!L145,'3.USD NCCF'!L145,'4.EUR NCCF'!L145,'5.GBP NCCF'!L145,'6.Other(Incld) NCCF'!L145)</f>
        <v>0</v>
      </c>
      <c r="M145" s="192">
        <f>SUM('2.CAD NCCF'!M145,'3.USD NCCF'!M145,'4.EUR NCCF'!M145,'5.GBP NCCF'!M145,'6.Other(Incld) NCCF'!M145)</f>
        <v>0</v>
      </c>
      <c r="N145" s="182">
        <f>SUM('2.CAD NCCF'!N145,'3.USD NCCF'!N145,'4.EUR NCCF'!N145,'5.GBP NCCF'!N145,'6.Other(Incld) NCCF'!N145)</f>
        <v>0</v>
      </c>
      <c r="O145" s="182">
        <f>SUM('2.CAD NCCF'!O145,'3.USD NCCF'!O145,'4.EUR NCCF'!O145,'5.GBP NCCF'!O145,'6.Other(Incld) NCCF'!O145)</f>
        <v>0</v>
      </c>
      <c r="P145" s="182">
        <f>SUM('2.CAD NCCF'!P145,'3.USD NCCF'!P145,'4.EUR NCCF'!P145,'5.GBP NCCF'!P145,'6.Other(Incld) NCCF'!P145)</f>
        <v>0</v>
      </c>
      <c r="Q145" s="182">
        <f>SUM('2.CAD NCCF'!Q145,'3.USD NCCF'!Q145,'4.EUR NCCF'!Q145,'5.GBP NCCF'!Q145,'6.Other(Incld) NCCF'!Q145)</f>
        <v>0</v>
      </c>
      <c r="R145" s="182">
        <f>SUM('2.CAD NCCF'!R145,'3.USD NCCF'!R145,'4.EUR NCCF'!R145,'5.GBP NCCF'!R145,'6.Other(Incld) NCCF'!R145)</f>
        <v>0</v>
      </c>
      <c r="S145" s="182">
        <f>SUM('2.CAD NCCF'!S145,'3.USD NCCF'!S145,'4.EUR NCCF'!S145,'5.GBP NCCF'!S145,'6.Other(Incld) NCCF'!S145)</f>
        <v>0</v>
      </c>
      <c r="T145" s="182">
        <f>SUM('2.CAD NCCF'!T145,'3.USD NCCF'!T145,'4.EUR NCCF'!T145,'5.GBP NCCF'!T145,'6.Other(Incld) NCCF'!T145)</f>
        <v>0</v>
      </c>
      <c r="U145" s="182">
        <f>SUM('2.CAD NCCF'!U145,'3.USD NCCF'!U145,'4.EUR NCCF'!U145,'5.GBP NCCF'!U145,'6.Other(Incld) NCCF'!U145)</f>
        <v>0</v>
      </c>
      <c r="V145" s="195">
        <f>SUM('2.CAD NCCF'!V145,'3.USD NCCF'!V145,'4.EUR NCCF'!V145,'5.GBP NCCF'!V145,'6.Other(Incld) NCCF'!V145)</f>
        <v>0</v>
      </c>
      <c r="W145" s="125">
        <f>SUM('2.CAD NCCF'!W145,'3.USD NCCF'!W145,'4.EUR NCCF'!W145,'5.GBP NCCF'!W145,'6.Other(Incld) NCCF'!W145)</f>
        <v>0</v>
      </c>
      <c r="Y145" s="367"/>
    </row>
    <row r="146" spans="2:25" s="72" customFormat="1" outlineLevel="1" x14ac:dyDescent="0.2">
      <c r="B146" s="25"/>
      <c r="C146" s="23"/>
      <c r="D146" s="23"/>
      <c r="E146" s="24"/>
      <c r="F146" s="176" t="s">
        <v>198</v>
      </c>
      <c r="G146" s="190">
        <f>SUM('2.CAD NCCF'!G146,'3.USD NCCF'!G146,'4.EUR NCCF'!G146,'5.GBP NCCF'!G146,'6.Other(Incld) NCCF'!G146)</f>
        <v>0</v>
      </c>
      <c r="H146" s="242">
        <f>SUM('2.CAD NCCF'!H146,'3.USD NCCF'!H146,'4.EUR NCCF'!H146,'5.GBP NCCF'!H146,'6.Other(Incld) NCCF'!H146)</f>
        <v>0</v>
      </c>
      <c r="I146" s="179">
        <f>SUM('2.CAD NCCF'!I146,'3.USD NCCF'!I146,'4.EUR NCCF'!I146,'5.GBP NCCF'!I146,'6.Other(Incld) NCCF'!I146)</f>
        <v>0</v>
      </c>
      <c r="J146" s="179">
        <f>SUM('2.CAD NCCF'!J146,'3.USD NCCF'!J146,'4.EUR NCCF'!J146,'5.GBP NCCF'!J146,'6.Other(Incld) NCCF'!J146)</f>
        <v>0</v>
      </c>
      <c r="K146" s="197">
        <f>SUM('2.CAD NCCF'!K146,'3.USD NCCF'!K146,'4.EUR NCCF'!K146,'5.GBP NCCF'!K146,'6.Other(Incld) NCCF'!K146)</f>
        <v>0</v>
      </c>
      <c r="L146" s="178">
        <f>SUM('2.CAD NCCF'!L146,'3.USD NCCF'!L146,'4.EUR NCCF'!L146,'5.GBP NCCF'!L146,'6.Other(Incld) NCCF'!L146)</f>
        <v>0</v>
      </c>
      <c r="M146" s="192">
        <f>SUM('2.CAD NCCF'!M146,'3.USD NCCF'!M146,'4.EUR NCCF'!M146,'5.GBP NCCF'!M146,'6.Other(Incld) NCCF'!M146)</f>
        <v>0</v>
      </c>
      <c r="N146" s="182">
        <f>SUM('2.CAD NCCF'!N146,'3.USD NCCF'!N146,'4.EUR NCCF'!N146,'5.GBP NCCF'!N146,'6.Other(Incld) NCCF'!N146)</f>
        <v>0</v>
      </c>
      <c r="O146" s="182">
        <f>SUM('2.CAD NCCF'!O146,'3.USD NCCF'!O146,'4.EUR NCCF'!O146,'5.GBP NCCF'!O146,'6.Other(Incld) NCCF'!O146)</f>
        <v>0</v>
      </c>
      <c r="P146" s="182">
        <f>SUM('2.CAD NCCF'!P146,'3.USD NCCF'!P146,'4.EUR NCCF'!P146,'5.GBP NCCF'!P146,'6.Other(Incld) NCCF'!P146)</f>
        <v>0</v>
      </c>
      <c r="Q146" s="182">
        <f>SUM('2.CAD NCCF'!Q146,'3.USD NCCF'!Q146,'4.EUR NCCF'!Q146,'5.GBP NCCF'!Q146,'6.Other(Incld) NCCF'!Q146)</f>
        <v>0</v>
      </c>
      <c r="R146" s="182">
        <f>SUM('2.CAD NCCF'!R146,'3.USD NCCF'!R146,'4.EUR NCCF'!R146,'5.GBP NCCF'!R146,'6.Other(Incld) NCCF'!R146)</f>
        <v>0</v>
      </c>
      <c r="S146" s="182">
        <f>SUM('2.CAD NCCF'!S146,'3.USD NCCF'!S146,'4.EUR NCCF'!S146,'5.GBP NCCF'!S146,'6.Other(Incld) NCCF'!S146)</f>
        <v>0</v>
      </c>
      <c r="T146" s="182">
        <f>SUM('2.CAD NCCF'!T146,'3.USD NCCF'!T146,'4.EUR NCCF'!T146,'5.GBP NCCF'!T146,'6.Other(Incld) NCCF'!T146)</f>
        <v>0</v>
      </c>
      <c r="U146" s="182">
        <f>SUM('2.CAD NCCF'!U146,'3.USD NCCF'!U146,'4.EUR NCCF'!U146,'5.GBP NCCF'!U146,'6.Other(Incld) NCCF'!U146)</f>
        <v>0</v>
      </c>
      <c r="V146" s="195">
        <f>SUM('2.CAD NCCF'!V146,'3.USD NCCF'!V146,'4.EUR NCCF'!V146,'5.GBP NCCF'!V146,'6.Other(Incld) NCCF'!V146)</f>
        <v>0</v>
      </c>
      <c r="W146" s="125">
        <f>SUM('2.CAD NCCF'!W146,'3.USD NCCF'!W146,'4.EUR NCCF'!W146,'5.GBP NCCF'!W146,'6.Other(Incld) NCCF'!W146)</f>
        <v>0</v>
      </c>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176" t="s">
        <v>327</v>
      </c>
      <c r="G148" s="190">
        <f>SUM('2.CAD NCCF'!G148,'3.USD NCCF'!G148,'4.EUR NCCF'!G148,'5.GBP NCCF'!G148,'6.Other(Incld) NCCF'!G148)</f>
        <v>0</v>
      </c>
      <c r="H148" s="242">
        <f>SUM('2.CAD NCCF'!H148,'3.USD NCCF'!H148,'4.EUR NCCF'!H148,'5.GBP NCCF'!H148,'6.Other(Incld) NCCF'!H148)</f>
        <v>0</v>
      </c>
      <c r="I148" s="179">
        <f>SUM('2.CAD NCCF'!I148,'3.USD NCCF'!I148,'4.EUR NCCF'!I148,'5.GBP NCCF'!I148,'6.Other(Incld) NCCF'!I148)</f>
        <v>0</v>
      </c>
      <c r="J148" s="179">
        <f>SUM('2.CAD NCCF'!J148,'3.USD NCCF'!J148,'4.EUR NCCF'!J148,'5.GBP NCCF'!J148,'6.Other(Incld) NCCF'!J148)</f>
        <v>0</v>
      </c>
      <c r="K148" s="197">
        <f>SUM('2.CAD NCCF'!K148,'3.USD NCCF'!K148,'4.EUR NCCF'!K148,'5.GBP NCCF'!K148,'6.Other(Incld) NCCF'!K148)</f>
        <v>0</v>
      </c>
      <c r="L148" s="178">
        <f>SUM('2.CAD NCCF'!L148,'3.USD NCCF'!L148,'4.EUR NCCF'!L148,'5.GBP NCCF'!L148,'6.Other(Incld) NCCF'!L148)</f>
        <v>0</v>
      </c>
      <c r="M148" s="192">
        <f>SUM('2.CAD NCCF'!M148,'3.USD NCCF'!M148,'4.EUR NCCF'!M148,'5.GBP NCCF'!M148,'6.Other(Incld) NCCF'!M148)</f>
        <v>0</v>
      </c>
      <c r="N148" s="182">
        <f>SUM('2.CAD NCCF'!N148,'3.USD NCCF'!N148,'4.EUR NCCF'!N148,'5.GBP NCCF'!N148,'6.Other(Incld) NCCF'!N148)</f>
        <v>0</v>
      </c>
      <c r="O148" s="182">
        <f>SUM('2.CAD NCCF'!O148,'3.USD NCCF'!O148,'4.EUR NCCF'!O148,'5.GBP NCCF'!O148,'6.Other(Incld) NCCF'!O148)</f>
        <v>0</v>
      </c>
      <c r="P148" s="182">
        <f>SUM('2.CAD NCCF'!P148,'3.USD NCCF'!P148,'4.EUR NCCF'!P148,'5.GBP NCCF'!P148,'6.Other(Incld) NCCF'!P148)</f>
        <v>0</v>
      </c>
      <c r="Q148" s="182">
        <f>SUM('2.CAD NCCF'!Q148,'3.USD NCCF'!Q148,'4.EUR NCCF'!Q148,'5.GBP NCCF'!Q148,'6.Other(Incld) NCCF'!Q148)</f>
        <v>0</v>
      </c>
      <c r="R148" s="182">
        <f>SUM('2.CAD NCCF'!R148,'3.USD NCCF'!R148,'4.EUR NCCF'!R148,'5.GBP NCCF'!R148,'6.Other(Incld) NCCF'!R148)</f>
        <v>0</v>
      </c>
      <c r="S148" s="182">
        <f>SUM('2.CAD NCCF'!S148,'3.USD NCCF'!S148,'4.EUR NCCF'!S148,'5.GBP NCCF'!S148,'6.Other(Incld) NCCF'!S148)</f>
        <v>0</v>
      </c>
      <c r="T148" s="182">
        <f>SUM('2.CAD NCCF'!T148,'3.USD NCCF'!T148,'4.EUR NCCF'!T148,'5.GBP NCCF'!T148,'6.Other(Incld) NCCF'!T148)</f>
        <v>0</v>
      </c>
      <c r="U148" s="182">
        <f>SUM('2.CAD NCCF'!U148,'3.USD NCCF'!U148,'4.EUR NCCF'!U148,'5.GBP NCCF'!U148,'6.Other(Incld) NCCF'!U148)</f>
        <v>0</v>
      </c>
      <c r="V148" s="195">
        <f>SUM('2.CAD NCCF'!V148,'3.USD NCCF'!V148,'4.EUR NCCF'!V148,'5.GBP NCCF'!V148,'6.Other(Incld) NCCF'!V148)</f>
        <v>0</v>
      </c>
      <c r="W148" s="125">
        <f>SUM('2.CAD NCCF'!W148,'3.USD NCCF'!W148,'4.EUR NCCF'!W148,'5.GBP NCCF'!W148,'6.Other(Incld) NCCF'!W148)</f>
        <v>0</v>
      </c>
      <c r="Y148" s="367"/>
    </row>
    <row r="149" spans="2:25" s="72" customFormat="1" outlineLevel="1" x14ac:dyDescent="0.2">
      <c r="B149" s="25"/>
      <c r="C149" s="23"/>
      <c r="D149" s="23"/>
      <c r="E149" s="24"/>
      <c r="F149" s="176" t="s">
        <v>328</v>
      </c>
      <c r="G149" s="190">
        <f>SUM('2.CAD NCCF'!G149,'3.USD NCCF'!G149,'4.EUR NCCF'!G149,'5.GBP NCCF'!G149,'6.Other(Incld) NCCF'!G149)</f>
        <v>0</v>
      </c>
      <c r="H149" s="242">
        <f>SUM('2.CAD NCCF'!H149,'3.USD NCCF'!H149,'4.EUR NCCF'!H149,'5.GBP NCCF'!H149,'6.Other(Incld) NCCF'!H149)</f>
        <v>0</v>
      </c>
      <c r="I149" s="179">
        <f>SUM('2.CAD NCCF'!I149,'3.USD NCCF'!I149,'4.EUR NCCF'!I149,'5.GBP NCCF'!I149,'6.Other(Incld) NCCF'!I149)</f>
        <v>0</v>
      </c>
      <c r="J149" s="179">
        <f>SUM('2.CAD NCCF'!J149,'3.USD NCCF'!J149,'4.EUR NCCF'!J149,'5.GBP NCCF'!J149,'6.Other(Incld) NCCF'!J149)</f>
        <v>0</v>
      </c>
      <c r="K149" s="197">
        <f>SUM('2.CAD NCCF'!K149,'3.USD NCCF'!K149,'4.EUR NCCF'!K149,'5.GBP NCCF'!K149,'6.Other(Incld) NCCF'!K149)</f>
        <v>0</v>
      </c>
      <c r="L149" s="178">
        <f>SUM('2.CAD NCCF'!L149,'3.USD NCCF'!L149,'4.EUR NCCF'!L149,'5.GBP NCCF'!L149,'6.Other(Incld) NCCF'!L149)</f>
        <v>0</v>
      </c>
      <c r="M149" s="192">
        <f>SUM('2.CAD NCCF'!M149,'3.USD NCCF'!M149,'4.EUR NCCF'!M149,'5.GBP NCCF'!M149,'6.Other(Incld) NCCF'!M149)</f>
        <v>0</v>
      </c>
      <c r="N149" s="182">
        <f>SUM('2.CAD NCCF'!N149,'3.USD NCCF'!N149,'4.EUR NCCF'!N149,'5.GBP NCCF'!N149,'6.Other(Incld) NCCF'!N149)</f>
        <v>0</v>
      </c>
      <c r="O149" s="182">
        <f>SUM('2.CAD NCCF'!O149,'3.USD NCCF'!O149,'4.EUR NCCF'!O149,'5.GBP NCCF'!O149,'6.Other(Incld) NCCF'!O149)</f>
        <v>0</v>
      </c>
      <c r="P149" s="182">
        <f>SUM('2.CAD NCCF'!P149,'3.USD NCCF'!P149,'4.EUR NCCF'!P149,'5.GBP NCCF'!P149,'6.Other(Incld) NCCF'!P149)</f>
        <v>0</v>
      </c>
      <c r="Q149" s="182">
        <f>SUM('2.CAD NCCF'!Q149,'3.USD NCCF'!Q149,'4.EUR NCCF'!Q149,'5.GBP NCCF'!Q149,'6.Other(Incld) NCCF'!Q149)</f>
        <v>0</v>
      </c>
      <c r="R149" s="182">
        <f>SUM('2.CAD NCCF'!R149,'3.USD NCCF'!R149,'4.EUR NCCF'!R149,'5.GBP NCCF'!R149,'6.Other(Incld) NCCF'!R149)</f>
        <v>0</v>
      </c>
      <c r="S149" s="182">
        <f>SUM('2.CAD NCCF'!S149,'3.USD NCCF'!S149,'4.EUR NCCF'!S149,'5.GBP NCCF'!S149,'6.Other(Incld) NCCF'!S149)</f>
        <v>0</v>
      </c>
      <c r="T149" s="182">
        <f>SUM('2.CAD NCCF'!T149,'3.USD NCCF'!T149,'4.EUR NCCF'!T149,'5.GBP NCCF'!T149,'6.Other(Incld) NCCF'!T149)</f>
        <v>0</v>
      </c>
      <c r="U149" s="182">
        <f>SUM('2.CAD NCCF'!U149,'3.USD NCCF'!U149,'4.EUR NCCF'!U149,'5.GBP NCCF'!U149,'6.Other(Incld) NCCF'!U149)</f>
        <v>0</v>
      </c>
      <c r="V149" s="195">
        <f>SUM('2.CAD NCCF'!V149,'3.USD NCCF'!V149,'4.EUR NCCF'!V149,'5.GBP NCCF'!V149,'6.Other(Incld) NCCF'!V149)</f>
        <v>0</v>
      </c>
      <c r="W149" s="125">
        <f>SUM('2.CAD NCCF'!W149,'3.USD NCCF'!W149,'4.EUR NCCF'!W149,'5.GBP NCCF'!W149,'6.Other(Incld) NCCF'!W149)</f>
        <v>0</v>
      </c>
      <c r="Y149" s="367"/>
    </row>
    <row r="150" spans="2:25" s="72" customFormat="1" outlineLevel="1" x14ac:dyDescent="0.2">
      <c r="B150" s="25"/>
      <c r="C150" s="23"/>
      <c r="D150" s="23"/>
      <c r="E150" s="24"/>
      <c r="F150" s="176" t="s">
        <v>329</v>
      </c>
      <c r="G150" s="190">
        <f>SUM('2.CAD NCCF'!G150,'3.USD NCCF'!G150,'4.EUR NCCF'!G150,'5.GBP NCCF'!G150,'6.Other(Incld) NCCF'!G150)</f>
        <v>0</v>
      </c>
      <c r="H150" s="242">
        <f>SUM('2.CAD NCCF'!H150,'3.USD NCCF'!H150,'4.EUR NCCF'!H150,'5.GBP NCCF'!H150,'6.Other(Incld) NCCF'!H150)</f>
        <v>0</v>
      </c>
      <c r="I150" s="179">
        <f>SUM('2.CAD NCCF'!I150,'3.USD NCCF'!I150,'4.EUR NCCF'!I150,'5.GBP NCCF'!I150,'6.Other(Incld) NCCF'!I150)</f>
        <v>0</v>
      </c>
      <c r="J150" s="179">
        <f>SUM('2.CAD NCCF'!J150,'3.USD NCCF'!J150,'4.EUR NCCF'!J150,'5.GBP NCCF'!J150,'6.Other(Incld) NCCF'!J150)</f>
        <v>0</v>
      </c>
      <c r="K150" s="197">
        <f>SUM('2.CAD NCCF'!K150,'3.USD NCCF'!K150,'4.EUR NCCF'!K150,'5.GBP NCCF'!K150,'6.Other(Incld) NCCF'!K150)</f>
        <v>0</v>
      </c>
      <c r="L150" s="178">
        <f>SUM('2.CAD NCCF'!L150,'3.USD NCCF'!L150,'4.EUR NCCF'!L150,'5.GBP NCCF'!L150,'6.Other(Incld) NCCF'!L150)</f>
        <v>0</v>
      </c>
      <c r="M150" s="192">
        <f>SUM('2.CAD NCCF'!M150,'3.USD NCCF'!M150,'4.EUR NCCF'!M150,'5.GBP NCCF'!M150,'6.Other(Incld) NCCF'!M150)</f>
        <v>0</v>
      </c>
      <c r="N150" s="182">
        <f>SUM('2.CAD NCCF'!N150,'3.USD NCCF'!N150,'4.EUR NCCF'!N150,'5.GBP NCCF'!N150,'6.Other(Incld) NCCF'!N150)</f>
        <v>0</v>
      </c>
      <c r="O150" s="182">
        <f>SUM('2.CAD NCCF'!O150,'3.USD NCCF'!O150,'4.EUR NCCF'!O150,'5.GBP NCCF'!O150,'6.Other(Incld) NCCF'!O150)</f>
        <v>0</v>
      </c>
      <c r="P150" s="182">
        <f>SUM('2.CAD NCCF'!P150,'3.USD NCCF'!P150,'4.EUR NCCF'!P150,'5.GBP NCCF'!P150,'6.Other(Incld) NCCF'!P150)</f>
        <v>0</v>
      </c>
      <c r="Q150" s="182">
        <f>SUM('2.CAD NCCF'!Q150,'3.USD NCCF'!Q150,'4.EUR NCCF'!Q150,'5.GBP NCCF'!Q150,'6.Other(Incld) NCCF'!Q150)</f>
        <v>0</v>
      </c>
      <c r="R150" s="182">
        <f>SUM('2.CAD NCCF'!R150,'3.USD NCCF'!R150,'4.EUR NCCF'!R150,'5.GBP NCCF'!R150,'6.Other(Incld) NCCF'!R150)</f>
        <v>0</v>
      </c>
      <c r="S150" s="182">
        <f>SUM('2.CAD NCCF'!S150,'3.USD NCCF'!S150,'4.EUR NCCF'!S150,'5.GBP NCCF'!S150,'6.Other(Incld) NCCF'!S150)</f>
        <v>0</v>
      </c>
      <c r="T150" s="182">
        <f>SUM('2.CAD NCCF'!T150,'3.USD NCCF'!T150,'4.EUR NCCF'!T150,'5.GBP NCCF'!T150,'6.Other(Incld) NCCF'!T150)</f>
        <v>0</v>
      </c>
      <c r="U150" s="182">
        <f>SUM('2.CAD NCCF'!U150,'3.USD NCCF'!U150,'4.EUR NCCF'!U150,'5.GBP NCCF'!U150,'6.Other(Incld) NCCF'!U150)</f>
        <v>0</v>
      </c>
      <c r="V150" s="195">
        <f>SUM('2.CAD NCCF'!V150,'3.USD NCCF'!V150,'4.EUR NCCF'!V150,'5.GBP NCCF'!V150,'6.Other(Incld) NCCF'!V150)</f>
        <v>0</v>
      </c>
      <c r="W150" s="125">
        <f>SUM('2.CAD NCCF'!W150,'3.USD NCCF'!W150,'4.EUR NCCF'!W150,'5.GBP NCCF'!W150,'6.Other(Incld) NCCF'!W150)</f>
        <v>0</v>
      </c>
      <c r="Y150" s="367"/>
    </row>
    <row r="151" spans="2:25" s="72" customFormat="1" outlineLevel="1" x14ac:dyDescent="0.2">
      <c r="B151" s="25"/>
      <c r="C151" s="23"/>
      <c r="D151" s="23"/>
      <c r="E151" s="24"/>
      <c r="F151" s="176" t="s">
        <v>330</v>
      </c>
      <c r="G151" s="190">
        <f>SUM('2.CAD NCCF'!G151,'3.USD NCCF'!G151,'4.EUR NCCF'!G151,'5.GBP NCCF'!G151,'6.Other(Incld) NCCF'!G151)</f>
        <v>0</v>
      </c>
      <c r="H151" s="242">
        <f>SUM('2.CAD NCCF'!H151,'3.USD NCCF'!H151,'4.EUR NCCF'!H151,'5.GBP NCCF'!H151,'6.Other(Incld) NCCF'!H151)</f>
        <v>0</v>
      </c>
      <c r="I151" s="179">
        <f>SUM('2.CAD NCCF'!I151,'3.USD NCCF'!I151,'4.EUR NCCF'!I151,'5.GBP NCCF'!I151,'6.Other(Incld) NCCF'!I151)</f>
        <v>0</v>
      </c>
      <c r="J151" s="179">
        <f>SUM('2.CAD NCCF'!J151,'3.USD NCCF'!J151,'4.EUR NCCF'!J151,'5.GBP NCCF'!J151,'6.Other(Incld) NCCF'!J151)</f>
        <v>0</v>
      </c>
      <c r="K151" s="197">
        <f>SUM('2.CAD NCCF'!K151,'3.USD NCCF'!K151,'4.EUR NCCF'!K151,'5.GBP NCCF'!K151,'6.Other(Incld) NCCF'!K151)</f>
        <v>0</v>
      </c>
      <c r="L151" s="178">
        <f>SUM('2.CAD NCCF'!L151,'3.USD NCCF'!L151,'4.EUR NCCF'!L151,'5.GBP NCCF'!L151,'6.Other(Incld) NCCF'!L151)</f>
        <v>0</v>
      </c>
      <c r="M151" s="192">
        <f>SUM('2.CAD NCCF'!M151,'3.USD NCCF'!M151,'4.EUR NCCF'!M151,'5.GBP NCCF'!M151,'6.Other(Incld) NCCF'!M151)</f>
        <v>0</v>
      </c>
      <c r="N151" s="182">
        <f>SUM('2.CAD NCCF'!N151,'3.USD NCCF'!N151,'4.EUR NCCF'!N151,'5.GBP NCCF'!N151,'6.Other(Incld) NCCF'!N151)</f>
        <v>0</v>
      </c>
      <c r="O151" s="182">
        <f>SUM('2.CAD NCCF'!O151,'3.USD NCCF'!O151,'4.EUR NCCF'!O151,'5.GBP NCCF'!O151,'6.Other(Incld) NCCF'!O151)</f>
        <v>0</v>
      </c>
      <c r="P151" s="182">
        <f>SUM('2.CAD NCCF'!P151,'3.USD NCCF'!P151,'4.EUR NCCF'!P151,'5.GBP NCCF'!P151,'6.Other(Incld) NCCF'!P151)</f>
        <v>0</v>
      </c>
      <c r="Q151" s="182">
        <f>SUM('2.CAD NCCF'!Q151,'3.USD NCCF'!Q151,'4.EUR NCCF'!Q151,'5.GBP NCCF'!Q151,'6.Other(Incld) NCCF'!Q151)</f>
        <v>0</v>
      </c>
      <c r="R151" s="182">
        <f>SUM('2.CAD NCCF'!R151,'3.USD NCCF'!R151,'4.EUR NCCF'!R151,'5.GBP NCCF'!R151,'6.Other(Incld) NCCF'!R151)</f>
        <v>0</v>
      </c>
      <c r="S151" s="182">
        <f>SUM('2.CAD NCCF'!S151,'3.USD NCCF'!S151,'4.EUR NCCF'!S151,'5.GBP NCCF'!S151,'6.Other(Incld) NCCF'!S151)</f>
        <v>0</v>
      </c>
      <c r="T151" s="182">
        <f>SUM('2.CAD NCCF'!T151,'3.USD NCCF'!T151,'4.EUR NCCF'!T151,'5.GBP NCCF'!T151,'6.Other(Incld) NCCF'!T151)</f>
        <v>0</v>
      </c>
      <c r="U151" s="182">
        <f>SUM('2.CAD NCCF'!U151,'3.USD NCCF'!U151,'4.EUR NCCF'!U151,'5.GBP NCCF'!U151,'6.Other(Incld) NCCF'!U151)</f>
        <v>0</v>
      </c>
      <c r="V151" s="195">
        <f>SUM('2.CAD NCCF'!V151,'3.USD NCCF'!V151,'4.EUR NCCF'!V151,'5.GBP NCCF'!V151,'6.Other(Incld) NCCF'!V151)</f>
        <v>0</v>
      </c>
      <c r="W151" s="125">
        <f>SUM('2.CAD NCCF'!W151,'3.USD NCCF'!W151,'4.EUR NCCF'!W151,'5.GBP NCCF'!W151,'6.Other(Incld) NCCF'!W151)</f>
        <v>0</v>
      </c>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2">
      <c r="B154" s="25"/>
      <c r="C154" s="23"/>
      <c r="D154" s="23"/>
      <c r="E154" s="64"/>
      <c r="F154" s="176" t="s">
        <v>55</v>
      </c>
      <c r="G154" s="190">
        <f>SUM('2.CAD NCCF'!G154,'3.USD NCCF'!G154,'4.EUR NCCF'!G154,'5.GBP NCCF'!G154,'6.Other(Incld) NCCF'!G154)</f>
        <v>0</v>
      </c>
      <c r="H154" s="242">
        <f>SUM('2.CAD NCCF'!H154,'3.USD NCCF'!H154,'4.EUR NCCF'!H154,'5.GBP NCCF'!H154,'6.Other(Incld) NCCF'!H154)</f>
        <v>0</v>
      </c>
      <c r="I154" s="179">
        <f>SUM('2.CAD NCCF'!I154,'3.USD NCCF'!I154,'4.EUR NCCF'!I154,'5.GBP NCCF'!I154,'6.Other(Incld) NCCF'!I154)</f>
        <v>0</v>
      </c>
      <c r="J154" s="179">
        <f>SUM('2.CAD NCCF'!J154,'3.USD NCCF'!J154,'4.EUR NCCF'!J154,'5.GBP NCCF'!J154,'6.Other(Incld) NCCF'!J154)</f>
        <v>0</v>
      </c>
      <c r="K154" s="197">
        <f>SUM('2.CAD NCCF'!K154,'3.USD NCCF'!K154,'4.EUR NCCF'!K154,'5.GBP NCCF'!K154,'6.Other(Incld) NCCF'!K154)</f>
        <v>0</v>
      </c>
      <c r="L154" s="178">
        <f>SUM('2.CAD NCCF'!L154,'3.USD NCCF'!L154,'4.EUR NCCF'!L154,'5.GBP NCCF'!L154,'6.Other(Incld) NCCF'!L154)</f>
        <v>0</v>
      </c>
      <c r="M154" s="192">
        <f>SUM('2.CAD NCCF'!M154,'3.USD NCCF'!M154,'4.EUR NCCF'!M154,'5.GBP NCCF'!M154,'6.Other(Incld) NCCF'!M154)</f>
        <v>0</v>
      </c>
      <c r="N154" s="182">
        <f>SUM('2.CAD NCCF'!N154,'3.USD NCCF'!N154,'4.EUR NCCF'!N154,'5.GBP NCCF'!N154,'6.Other(Incld) NCCF'!N154)</f>
        <v>0</v>
      </c>
      <c r="O154" s="182">
        <f>SUM('2.CAD NCCF'!O154,'3.USD NCCF'!O154,'4.EUR NCCF'!O154,'5.GBP NCCF'!O154,'6.Other(Incld) NCCF'!O154)</f>
        <v>0</v>
      </c>
      <c r="P154" s="182">
        <f>SUM('2.CAD NCCF'!P154,'3.USD NCCF'!P154,'4.EUR NCCF'!P154,'5.GBP NCCF'!P154,'6.Other(Incld) NCCF'!P154)</f>
        <v>0</v>
      </c>
      <c r="Q154" s="182">
        <f>SUM('2.CAD NCCF'!Q154,'3.USD NCCF'!Q154,'4.EUR NCCF'!Q154,'5.GBP NCCF'!Q154,'6.Other(Incld) NCCF'!Q154)</f>
        <v>0</v>
      </c>
      <c r="R154" s="182">
        <f>SUM('2.CAD NCCF'!R154,'3.USD NCCF'!R154,'4.EUR NCCF'!R154,'5.GBP NCCF'!R154,'6.Other(Incld) NCCF'!R154)</f>
        <v>0</v>
      </c>
      <c r="S154" s="182">
        <f>SUM('2.CAD NCCF'!S154,'3.USD NCCF'!S154,'4.EUR NCCF'!S154,'5.GBP NCCF'!S154,'6.Other(Incld) NCCF'!S154)</f>
        <v>0</v>
      </c>
      <c r="T154" s="182">
        <f>SUM('2.CAD NCCF'!T154,'3.USD NCCF'!T154,'4.EUR NCCF'!T154,'5.GBP NCCF'!T154,'6.Other(Incld) NCCF'!T154)</f>
        <v>0</v>
      </c>
      <c r="U154" s="182">
        <f>SUM('2.CAD NCCF'!U154,'3.USD NCCF'!U154,'4.EUR NCCF'!U154,'5.GBP NCCF'!U154,'6.Other(Incld) NCCF'!U154)</f>
        <v>0</v>
      </c>
      <c r="V154" s="195">
        <f>SUM('2.CAD NCCF'!V154,'3.USD NCCF'!V154,'4.EUR NCCF'!V154,'5.GBP NCCF'!V154,'6.Other(Incld) NCCF'!V154)</f>
        <v>0</v>
      </c>
      <c r="W154" s="125">
        <f>SUM('2.CAD NCCF'!W154,'3.USD NCCF'!W154,'4.EUR NCCF'!W154,'5.GBP NCCF'!W154,'6.Other(Incld) NCCF'!W154)</f>
        <v>0</v>
      </c>
      <c r="Y154" s="367"/>
    </row>
    <row r="155" spans="2:25" s="72" customFormat="1" outlineLevel="1" x14ac:dyDescent="0.2">
      <c r="B155" s="25"/>
      <c r="C155" s="23"/>
      <c r="D155" s="23"/>
      <c r="E155" s="24"/>
      <c r="F155" s="176" t="s">
        <v>161</v>
      </c>
      <c r="G155" s="190">
        <f>SUM('2.CAD NCCF'!G155,'3.USD NCCF'!G155,'4.EUR NCCF'!G155,'5.GBP NCCF'!G155,'6.Other(Incld) NCCF'!G155)</f>
        <v>0</v>
      </c>
      <c r="H155" s="242">
        <f>SUM('2.CAD NCCF'!H155,'3.USD NCCF'!H155,'4.EUR NCCF'!H155,'5.GBP NCCF'!H155,'6.Other(Incld) NCCF'!H155)</f>
        <v>0</v>
      </c>
      <c r="I155" s="179">
        <f>SUM('2.CAD NCCF'!I155,'3.USD NCCF'!I155,'4.EUR NCCF'!I155,'5.GBP NCCF'!I155,'6.Other(Incld) NCCF'!I155)</f>
        <v>0</v>
      </c>
      <c r="J155" s="179">
        <f>SUM('2.CAD NCCF'!J155,'3.USD NCCF'!J155,'4.EUR NCCF'!J155,'5.GBP NCCF'!J155,'6.Other(Incld) NCCF'!J155)</f>
        <v>0</v>
      </c>
      <c r="K155" s="197">
        <f>SUM('2.CAD NCCF'!K155,'3.USD NCCF'!K155,'4.EUR NCCF'!K155,'5.GBP NCCF'!K155,'6.Other(Incld) NCCF'!K155)</f>
        <v>0</v>
      </c>
      <c r="L155" s="178">
        <f>SUM('2.CAD NCCF'!L155,'3.USD NCCF'!L155,'4.EUR NCCF'!L155,'5.GBP NCCF'!L155,'6.Other(Incld) NCCF'!L155)</f>
        <v>0</v>
      </c>
      <c r="M155" s="192">
        <f>SUM('2.CAD NCCF'!M155,'3.USD NCCF'!M155,'4.EUR NCCF'!M155,'5.GBP NCCF'!M155,'6.Other(Incld) NCCF'!M155)</f>
        <v>0</v>
      </c>
      <c r="N155" s="182">
        <f>SUM('2.CAD NCCF'!N155,'3.USD NCCF'!N155,'4.EUR NCCF'!N155,'5.GBP NCCF'!N155,'6.Other(Incld) NCCF'!N155)</f>
        <v>0</v>
      </c>
      <c r="O155" s="182">
        <f>SUM('2.CAD NCCF'!O155,'3.USD NCCF'!O155,'4.EUR NCCF'!O155,'5.GBP NCCF'!O155,'6.Other(Incld) NCCF'!O155)</f>
        <v>0</v>
      </c>
      <c r="P155" s="182">
        <f>SUM('2.CAD NCCF'!P155,'3.USD NCCF'!P155,'4.EUR NCCF'!P155,'5.GBP NCCF'!P155,'6.Other(Incld) NCCF'!P155)</f>
        <v>0</v>
      </c>
      <c r="Q155" s="182">
        <f>SUM('2.CAD NCCF'!Q155,'3.USD NCCF'!Q155,'4.EUR NCCF'!Q155,'5.GBP NCCF'!Q155,'6.Other(Incld) NCCF'!Q155)</f>
        <v>0</v>
      </c>
      <c r="R155" s="182">
        <f>SUM('2.CAD NCCF'!R155,'3.USD NCCF'!R155,'4.EUR NCCF'!R155,'5.GBP NCCF'!R155,'6.Other(Incld) NCCF'!R155)</f>
        <v>0</v>
      </c>
      <c r="S155" s="182">
        <f>SUM('2.CAD NCCF'!S155,'3.USD NCCF'!S155,'4.EUR NCCF'!S155,'5.GBP NCCF'!S155,'6.Other(Incld) NCCF'!S155)</f>
        <v>0</v>
      </c>
      <c r="T155" s="182">
        <f>SUM('2.CAD NCCF'!T155,'3.USD NCCF'!T155,'4.EUR NCCF'!T155,'5.GBP NCCF'!T155,'6.Other(Incld) NCCF'!T155)</f>
        <v>0</v>
      </c>
      <c r="U155" s="182">
        <f>SUM('2.CAD NCCF'!U155,'3.USD NCCF'!U155,'4.EUR NCCF'!U155,'5.GBP NCCF'!U155,'6.Other(Incld) NCCF'!U155)</f>
        <v>0</v>
      </c>
      <c r="V155" s="195">
        <f>SUM('2.CAD NCCF'!V155,'3.USD NCCF'!V155,'4.EUR NCCF'!V155,'5.GBP NCCF'!V155,'6.Other(Incld) NCCF'!V155)</f>
        <v>0</v>
      </c>
      <c r="W155" s="125">
        <f>SUM('2.CAD NCCF'!W155,'3.USD NCCF'!W155,'4.EUR NCCF'!W155,'5.GBP NCCF'!W155,'6.Other(Incld) NCCF'!W155)</f>
        <v>0</v>
      </c>
      <c r="Y155" s="367"/>
    </row>
    <row r="156" spans="2:25" s="72" customFormat="1" outlineLevel="1" x14ac:dyDescent="0.2">
      <c r="B156" s="25"/>
      <c r="C156" s="23"/>
      <c r="D156" s="23"/>
      <c r="E156" s="24"/>
      <c r="F156" s="176" t="s">
        <v>331</v>
      </c>
      <c r="G156" s="190">
        <f>SUM('2.CAD NCCF'!G156,'3.USD NCCF'!G156,'4.EUR NCCF'!G156,'5.GBP NCCF'!G156,'6.Other(Incld) NCCF'!G156)</f>
        <v>0</v>
      </c>
      <c r="H156" s="242">
        <f>SUM('2.CAD NCCF'!H156,'3.USD NCCF'!H156,'4.EUR NCCF'!H156,'5.GBP NCCF'!H156,'6.Other(Incld) NCCF'!H156)</f>
        <v>0</v>
      </c>
      <c r="I156" s="179">
        <f>SUM('2.CAD NCCF'!I156,'3.USD NCCF'!I156,'4.EUR NCCF'!I156,'5.GBP NCCF'!I156,'6.Other(Incld) NCCF'!I156)</f>
        <v>0</v>
      </c>
      <c r="J156" s="179">
        <f>SUM('2.CAD NCCF'!J156,'3.USD NCCF'!J156,'4.EUR NCCF'!J156,'5.GBP NCCF'!J156,'6.Other(Incld) NCCF'!J156)</f>
        <v>0</v>
      </c>
      <c r="K156" s="197">
        <f>SUM('2.CAD NCCF'!K156,'3.USD NCCF'!K156,'4.EUR NCCF'!K156,'5.GBP NCCF'!K156,'6.Other(Incld) NCCF'!K156)</f>
        <v>0</v>
      </c>
      <c r="L156" s="178">
        <f>SUM('2.CAD NCCF'!L156,'3.USD NCCF'!L156,'4.EUR NCCF'!L156,'5.GBP NCCF'!L156,'6.Other(Incld) NCCF'!L156)</f>
        <v>0</v>
      </c>
      <c r="M156" s="192">
        <f>SUM('2.CAD NCCF'!M156,'3.USD NCCF'!M156,'4.EUR NCCF'!M156,'5.GBP NCCF'!M156,'6.Other(Incld) NCCF'!M156)</f>
        <v>0</v>
      </c>
      <c r="N156" s="182">
        <f>SUM('2.CAD NCCF'!N156,'3.USD NCCF'!N156,'4.EUR NCCF'!N156,'5.GBP NCCF'!N156,'6.Other(Incld) NCCF'!N156)</f>
        <v>0</v>
      </c>
      <c r="O156" s="182">
        <f>SUM('2.CAD NCCF'!O156,'3.USD NCCF'!O156,'4.EUR NCCF'!O156,'5.GBP NCCF'!O156,'6.Other(Incld) NCCF'!O156)</f>
        <v>0</v>
      </c>
      <c r="P156" s="182">
        <f>SUM('2.CAD NCCF'!P156,'3.USD NCCF'!P156,'4.EUR NCCF'!P156,'5.GBP NCCF'!P156,'6.Other(Incld) NCCF'!P156)</f>
        <v>0</v>
      </c>
      <c r="Q156" s="182">
        <f>SUM('2.CAD NCCF'!Q156,'3.USD NCCF'!Q156,'4.EUR NCCF'!Q156,'5.GBP NCCF'!Q156,'6.Other(Incld) NCCF'!Q156)</f>
        <v>0</v>
      </c>
      <c r="R156" s="182">
        <f>SUM('2.CAD NCCF'!R156,'3.USD NCCF'!R156,'4.EUR NCCF'!R156,'5.GBP NCCF'!R156,'6.Other(Incld) NCCF'!R156)</f>
        <v>0</v>
      </c>
      <c r="S156" s="182">
        <f>SUM('2.CAD NCCF'!S156,'3.USD NCCF'!S156,'4.EUR NCCF'!S156,'5.GBP NCCF'!S156,'6.Other(Incld) NCCF'!S156)</f>
        <v>0</v>
      </c>
      <c r="T156" s="182">
        <f>SUM('2.CAD NCCF'!T156,'3.USD NCCF'!T156,'4.EUR NCCF'!T156,'5.GBP NCCF'!T156,'6.Other(Incld) NCCF'!T156)</f>
        <v>0</v>
      </c>
      <c r="U156" s="182">
        <f>SUM('2.CAD NCCF'!U156,'3.USD NCCF'!U156,'4.EUR NCCF'!U156,'5.GBP NCCF'!U156,'6.Other(Incld) NCCF'!U156)</f>
        <v>0</v>
      </c>
      <c r="V156" s="195">
        <f>SUM('2.CAD NCCF'!V156,'3.USD NCCF'!V156,'4.EUR NCCF'!V156,'5.GBP NCCF'!V156,'6.Other(Incld) NCCF'!V156)</f>
        <v>0</v>
      </c>
      <c r="W156" s="125">
        <f>SUM('2.CAD NCCF'!W156,'3.USD NCCF'!W156,'4.EUR NCCF'!W156,'5.GBP NCCF'!W156,'6.Other(Incld) NCCF'!W156)</f>
        <v>0</v>
      </c>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176" t="s">
        <v>162</v>
      </c>
      <c r="G158" s="190">
        <f>SUM('2.CAD NCCF'!G158,'3.USD NCCF'!G158,'4.EUR NCCF'!G158,'5.GBP NCCF'!G158,'6.Other(Incld) NCCF'!G158)</f>
        <v>0</v>
      </c>
      <c r="H158" s="242">
        <f>SUM('2.CAD NCCF'!H158,'3.USD NCCF'!H158,'4.EUR NCCF'!H158,'5.GBP NCCF'!H158,'6.Other(Incld) NCCF'!H158)</f>
        <v>0</v>
      </c>
      <c r="I158" s="179">
        <f>SUM('2.CAD NCCF'!I158,'3.USD NCCF'!I158,'4.EUR NCCF'!I158,'5.GBP NCCF'!I158,'6.Other(Incld) NCCF'!I158)</f>
        <v>0</v>
      </c>
      <c r="J158" s="179">
        <f>SUM('2.CAD NCCF'!J158,'3.USD NCCF'!J158,'4.EUR NCCF'!J158,'5.GBP NCCF'!J158,'6.Other(Incld) NCCF'!J158)</f>
        <v>0</v>
      </c>
      <c r="K158" s="197">
        <f>SUM('2.CAD NCCF'!K158,'3.USD NCCF'!K158,'4.EUR NCCF'!K158,'5.GBP NCCF'!K158,'6.Other(Incld) NCCF'!K158)</f>
        <v>0</v>
      </c>
      <c r="L158" s="178">
        <f>SUM('2.CAD NCCF'!L158,'3.USD NCCF'!L158,'4.EUR NCCF'!L158,'5.GBP NCCF'!L158,'6.Other(Incld) NCCF'!L158)</f>
        <v>0</v>
      </c>
      <c r="M158" s="192">
        <f>SUM('2.CAD NCCF'!M158,'3.USD NCCF'!M158,'4.EUR NCCF'!M158,'5.GBP NCCF'!M158,'6.Other(Incld) NCCF'!M158)</f>
        <v>0</v>
      </c>
      <c r="N158" s="182">
        <f>SUM('2.CAD NCCF'!N158,'3.USD NCCF'!N158,'4.EUR NCCF'!N158,'5.GBP NCCF'!N158,'6.Other(Incld) NCCF'!N158)</f>
        <v>0</v>
      </c>
      <c r="O158" s="182">
        <f>SUM('2.CAD NCCF'!O158,'3.USD NCCF'!O158,'4.EUR NCCF'!O158,'5.GBP NCCF'!O158,'6.Other(Incld) NCCF'!O158)</f>
        <v>0</v>
      </c>
      <c r="P158" s="182">
        <f>SUM('2.CAD NCCF'!P158,'3.USD NCCF'!P158,'4.EUR NCCF'!P158,'5.GBP NCCF'!P158,'6.Other(Incld) NCCF'!P158)</f>
        <v>0</v>
      </c>
      <c r="Q158" s="182">
        <f>SUM('2.CAD NCCF'!Q158,'3.USD NCCF'!Q158,'4.EUR NCCF'!Q158,'5.GBP NCCF'!Q158,'6.Other(Incld) NCCF'!Q158)</f>
        <v>0</v>
      </c>
      <c r="R158" s="182">
        <f>SUM('2.CAD NCCF'!R158,'3.USD NCCF'!R158,'4.EUR NCCF'!R158,'5.GBP NCCF'!R158,'6.Other(Incld) NCCF'!R158)</f>
        <v>0</v>
      </c>
      <c r="S158" s="182">
        <f>SUM('2.CAD NCCF'!S158,'3.USD NCCF'!S158,'4.EUR NCCF'!S158,'5.GBP NCCF'!S158,'6.Other(Incld) NCCF'!S158)</f>
        <v>0</v>
      </c>
      <c r="T158" s="182">
        <f>SUM('2.CAD NCCF'!T158,'3.USD NCCF'!T158,'4.EUR NCCF'!T158,'5.GBP NCCF'!T158,'6.Other(Incld) NCCF'!T158)</f>
        <v>0</v>
      </c>
      <c r="U158" s="182">
        <f>SUM('2.CAD NCCF'!U158,'3.USD NCCF'!U158,'4.EUR NCCF'!U158,'5.GBP NCCF'!U158,'6.Other(Incld) NCCF'!U158)</f>
        <v>0</v>
      </c>
      <c r="V158" s="195">
        <f>SUM('2.CAD NCCF'!V158,'3.USD NCCF'!V158,'4.EUR NCCF'!V158,'5.GBP NCCF'!V158,'6.Other(Incld) NCCF'!V158)</f>
        <v>0</v>
      </c>
      <c r="W158" s="125">
        <f>SUM('2.CAD NCCF'!W158,'3.USD NCCF'!W158,'4.EUR NCCF'!W158,'5.GBP NCCF'!W158,'6.Other(Incld) NCCF'!W158)</f>
        <v>0</v>
      </c>
      <c r="Y158" s="367"/>
    </row>
    <row r="159" spans="2:25" s="72" customFormat="1" outlineLevel="1" x14ac:dyDescent="0.2">
      <c r="B159" s="25"/>
      <c r="C159" s="23"/>
      <c r="D159" s="23"/>
      <c r="E159" s="24"/>
      <c r="F159" s="176" t="s">
        <v>163</v>
      </c>
      <c r="G159" s="190">
        <f>SUM('2.CAD NCCF'!G159,'3.USD NCCF'!G159,'4.EUR NCCF'!G159,'5.GBP NCCF'!G159,'6.Other(Incld) NCCF'!G159)</f>
        <v>0</v>
      </c>
      <c r="H159" s="242">
        <f>SUM('2.CAD NCCF'!H159,'3.USD NCCF'!H159,'4.EUR NCCF'!H159,'5.GBP NCCF'!H159,'6.Other(Incld) NCCF'!H159)</f>
        <v>0</v>
      </c>
      <c r="I159" s="179">
        <f>SUM('2.CAD NCCF'!I159,'3.USD NCCF'!I159,'4.EUR NCCF'!I159,'5.GBP NCCF'!I159,'6.Other(Incld) NCCF'!I159)</f>
        <v>0</v>
      </c>
      <c r="J159" s="179">
        <f>SUM('2.CAD NCCF'!J159,'3.USD NCCF'!J159,'4.EUR NCCF'!J159,'5.GBP NCCF'!J159,'6.Other(Incld) NCCF'!J159)</f>
        <v>0</v>
      </c>
      <c r="K159" s="197">
        <f>SUM('2.CAD NCCF'!K159,'3.USD NCCF'!K159,'4.EUR NCCF'!K159,'5.GBP NCCF'!K159,'6.Other(Incld) NCCF'!K159)</f>
        <v>0</v>
      </c>
      <c r="L159" s="178">
        <f>SUM('2.CAD NCCF'!L159,'3.USD NCCF'!L159,'4.EUR NCCF'!L159,'5.GBP NCCF'!L159,'6.Other(Incld) NCCF'!L159)</f>
        <v>0</v>
      </c>
      <c r="M159" s="192">
        <f>SUM('2.CAD NCCF'!M159,'3.USD NCCF'!M159,'4.EUR NCCF'!M159,'5.GBP NCCF'!M159,'6.Other(Incld) NCCF'!M159)</f>
        <v>0</v>
      </c>
      <c r="N159" s="182">
        <f>SUM('2.CAD NCCF'!N159,'3.USD NCCF'!N159,'4.EUR NCCF'!N159,'5.GBP NCCF'!N159,'6.Other(Incld) NCCF'!N159)</f>
        <v>0</v>
      </c>
      <c r="O159" s="182">
        <f>SUM('2.CAD NCCF'!O159,'3.USD NCCF'!O159,'4.EUR NCCF'!O159,'5.GBP NCCF'!O159,'6.Other(Incld) NCCF'!O159)</f>
        <v>0</v>
      </c>
      <c r="P159" s="182">
        <f>SUM('2.CAD NCCF'!P159,'3.USD NCCF'!P159,'4.EUR NCCF'!P159,'5.GBP NCCF'!P159,'6.Other(Incld) NCCF'!P159)</f>
        <v>0</v>
      </c>
      <c r="Q159" s="182">
        <f>SUM('2.CAD NCCF'!Q159,'3.USD NCCF'!Q159,'4.EUR NCCF'!Q159,'5.GBP NCCF'!Q159,'6.Other(Incld) NCCF'!Q159)</f>
        <v>0</v>
      </c>
      <c r="R159" s="182">
        <f>SUM('2.CAD NCCF'!R159,'3.USD NCCF'!R159,'4.EUR NCCF'!R159,'5.GBP NCCF'!R159,'6.Other(Incld) NCCF'!R159)</f>
        <v>0</v>
      </c>
      <c r="S159" s="182">
        <f>SUM('2.CAD NCCF'!S159,'3.USD NCCF'!S159,'4.EUR NCCF'!S159,'5.GBP NCCF'!S159,'6.Other(Incld) NCCF'!S159)</f>
        <v>0</v>
      </c>
      <c r="T159" s="182">
        <f>SUM('2.CAD NCCF'!T159,'3.USD NCCF'!T159,'4.EUR NCCF'!T159,'5.GBP NCCF'!T159,'6.Other(Incld) NCCF'!T159)</f>
        <v>0</v>
      </c>
      <c r="U159" s="182">
        <f>SUM('2.CAD NCCF'!U159,'3.USD NCCF'!U159,'4.EUR NCCF'!U159,'5.GBP NCCF'!U159,'6.Other(Incld) NCCF'!U159)</f>
        <v>0</v>
      </c>
      <c r="V159" s="195">
        <f>SUM('2.CAD NCCF'!V159,'3.USD NCCF'!V159,'4.EUR NCCF'!V159,'5.GBP NCCF'!V159,'6.Other(Incld) NCCF'!V159)</f>
        <v>0</v>
      </c>
      <c r="W159" s="125">
        <f>SUM('2.CAD NCCF'!W159,'3.USD NCCF'!W159,'4.EUR NCCF'!W159,'5.GBP NCCF'!W159,'6.Other(Incld) NCCF'!W159)</f>
        <v>0</v>
      </c>
      <c r="Y159" s="367"/>
    </row>
    <row r="160" spans="2:25" s="72" customFormat="1" outlineLevel="1" x14ac:dyDescent="0.2">
      <c r="B160" s="25"/>
      <c r="C160" s="23"/>
      <c r="D160" s="23"/>
      <c r="E160" s="24"/>
      <c r="F160" s="176" t="s">
        <v>332</v>
      </c>
      <c r="G160" s="190">
        <f>SUM('2.CAD NCCF'!G160,'3.USD NCCF'!G160,'4.EUR NCCF'!G160,'5.GBP NCCF'!G160,'6.Other(Incld) NCCF'!G160)</f>
        <v>0</v>
      </c>
      <c r="H160" s="242">
        <f>SUM('2.CAD NCCF'!H160,'3.USD NCCF'!H160,'4.EUR NCCF'!H160,'5.GBP NCCF'!H160,'6.Other(Incld) NCCF'!H160)</f>
        <v>0</v>
      </c>
      <c r="I160" s="179">
        <f>SUM('2.CAD NCCF'!I160,'3.USD NCCF'!I160,'4.EUR NCCF'!I160,'5.GBP NCCF'!I160,'6.Other(Incld) NCCF'!I160)</f>
        <v>0</v>
      </c>
      <c r="J160" s="179">
        <f>SUM('2.CAD NCCF'!J160,'3.USD NCCF'!J160,'4.EUR NCCF'!J160,'5.GBP NCCF'!J160,'6.Other(Incld) NCCF'!J160)</f>
        <v>0</v>
      </c>
      <c r="K160" s="197">
        <f>SUM('2.CAD NCCF'!K160,'3.USD NCCF'!K160,'4.EUR NCCF'!K160,'5.GBP NCCF'!K160,'6.Other(Incld) NCCF'!K160)</f>
        <v>0</v>
      </c>
      <c r="L160" s="178">
        <f>SUM('2.CAD NCCF'!L160,'3.USD NCCF'!L160,'4.EUR NCCF'!L160,'5.GBP NCCF'!L160,'6.Other(Incld) NCCF'!L160)</f>
        <v>0</v>
      </c>
      <c r="M160" s="192">
        <f>SUM('2.CAD NCCF'!M160,'3.USD NCCF'!M160,'4.EUR NCCF'!M160,'5.GBP NCCF'!M160,'6.Other(Incld) NCCF'!M160)</f>
        <v>0</v>
      </c>
      <c r="N160" s="182">
        <f>SUM('2.CAD NCCF'!N160,'3.USD NCCF'!N160,'4.EUR NCCF'!N160,'5.GBP NCCF'!N160,'6.Other(Incld) NCCF'!N160)</f>
        <v>0</v>
      </c>
      <c r="O160" s="182">
        <f>SUM('2.CAD NCCF'!O160,'3.USD NCCF'!O160,'4.EUR NCCF'!O160,'5.GBP NCCF'!O160,'6.Other(Incld) NCCF'!O160)</f>
        <v>0</v>
      </c>
      <c r="P160" s="182">
        <f>SUM('2.CAD NCCF'!P160,'3.USD NCCF'!P160,'4.EUR NCCF'!P160,'5.GBP NCCF'!P160,'6.Other(Incld) NCCF'!P160)</f>
        <v>0</v>
      </c>
      <c r="Q160" s="182">
        <f>SUM('2.CAD NCCF'!Q160,'3.USD NCCF'!Q160,'4.EUR NCCF'!Q160,'5.GBP NCCF'!Q160,'6.Other(Incld) NCCF'!Q160)</f>
        <v>0</v>
      </c>
      <c r="R160" s="182">
        <f>SUM('2.CAD NCCF'!R160,'3.USD NCCF'!R160,'4.EUR NCCF'!R160,'5.GBP NCCF'!R160,'6.Other(Incld) NCCF'!R160)</f>
        <v>0</v>
      </c>
      <c r="S160" s="182">
        <f>SUM('2.CAD NCCF'!S160,'3.USD NCCF'!S160,'4.EUR NCCF'!S160,'5.GBP NCCF'!S160,'6.Other(Incld) NCCF'!S160)</f>
        <v>0</v>
      </c>
      <c r="T160" s="182">
        <f>SUM('2.CAD NCCF'!T160,'3.USD NCCF'!T160,'4.EUR NCCF'!T160,'5.GBP NCCF'!T160,'6.Other(Incld) NCCF'!T160)</f>
        <v>0</v>
      </c>
      <c r="U160" s="182">
        <f>SUM('2.CAD NCCF'!U160,'3.USD NCCF'!U160,'4.EUR NCCF'!U160,'5.GBP NCCF'!U160,'6.Other(Incld) NCCF'!U160)</f>
        <v>0</v>
      </c>
      <c r="V160" s="195">
        <f>SUM('2.CAD NCCF'!V160,'3.USD NCCF'!V160,'4.EUR NCCF'!V160,'5.GBP NCCF'!V160,'6.Other(Incld) NCCF'!V160)</f>
        <v>0</v>
      </c>
      <c r="W160" s="125">
        <f>SUM('2.CAD NCCF'!W160,'3.USD NCCF'!W160,'4.EUR NCCF'!W160,'5.GBP NCCF'!W160,'6.Other(Incld) NCCF'!W160)</f>
        <v>0</v>
      </c>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176" t="s">
        <v>164</v>
      </c>
      <c r="G162" s="190">
        <f>SUM('2.CAD NCCF'!G162,'3.USD NCCF'!G162,'4.EUR NCCF'!G162,'5.GBP NCCF'!G162,'6.Other(Incld) NCCF'!G162)</f>
        <v>0</v>
      </c>
      <c r="H162" s="242">
        <f>SUM('2.CAD NCCF'!H162,'3.USD NCCF'!H162,'4.EUR NCCF'!H162,'5.GBP NCCF'!H162,'6.Other(Incld) NCCF'!H162)</f>
        <v>0</v>
      </c>
      <c r="I162" s="179">
        <f>SUM('2.CAD NCCF'!I162,'3.USD NCCF'!I162,'4.EUR NCCF'!I162,'5.GBP NCCF'!I162,'6.Other(Incld) NCCF'!I162)</f>
        <v>0</v>
      </c>
      <c r="J162" s="179">
        <f>SUM('2.CAD NCCF'!J162,'3.USD NCCF'!J162,'4.EUR NCCF'!J162,'5.GBP NCCF'!J162,'6.Other(Incld) NCCF'!J162)</f>
        <v>0</v>
      </c>
      <c r="K162" s="197">
        <f>SUM('2.CAD NCCF'!K162,'3.USD NCCF'!K162,'4.EUR NCCF'!K162,'5.GBP NCCF'!K162,'6.Other(Incld) NCCF'!K162)</f>
        <v>0</v>
      </c>
      <c r="L162" s="178">
        <f>SUM('2.CAD NCCF'!L162,'3.USD NCCF'!L162,'4.EUR NCCF'!L162,'5.GBP NCCF'!L162,'6.Other(Incld) NCCF'!L162)</f>
        <v>0</v>
      </c>
      <c r="M162" s="192">
        <f>SUM('2.CAD NCCF'!M162,'3.USD NCCF'!M162,'4.EUR NCCF'!M162,'5.GBP NCCF'!M162,'6.Other(Incld) NCCF'!M162)</f>
        <v>0</v>
      </c>
      <c r="N162" s="182">
        <f>SUM('2.CAD NCCF'!N162,'3.USD NCCF'!N162,'4.EUR NCCF'!N162,'5.GBP NCCF'!N162,'6.Other(Incld) NCCF'!N162)</f>
        <v>0</v>
      </c>
      <c r="O162" s="182">
        <f>SUM('2.CAD NCCF'!O162,'3.USD NCCF'!O162,'4.EUR NCCF'!O162,'5.GBP NCCF'!O162,'6.Other(Incld) NCCF'!O162)</f>
        <v>0</v>
      </c>
      <c r="P162" s="182">
        <f>SUM('2.CAD NCCF'!P162,'3.USD NCCF'!P162,'4.EUR NCCF'!P162,'5.GBP NCCF'!P162,'6.Other(Incld) NCCF'!P162)</f>
        <v>0</v>
      </c>
      <c r="Q162" s="182">
        <f>SUM('2.CAD NCCF'!Q162,'3.USD NCCF'!Q162,'4.EUR NCCF'!Q162,'5.GBP NCCF'!Q162,'6.Other(Incld) NCCF'!Q162)</f>
        <v>0</v>
      </c>
      <c r="R162" s="182">
        <f>SUM('2.CAD NCCF'!R162,'3.USD NCCF'!R162,'4.EUR NCCF'!R162,'5.GBP NCCF'!R162,'6.Other(Incld) NCCF'!R162)</f>
        <v>0</v>
      </c>
      <c r="S162" s="182">
        <f>SUM('2.CAD NCCF'!S162,'3.USD NCCF'!S162,'4.EUR NCCF'!S162,'5.GBP NCCF'!S162,'6.Other(Incld) NCCF'!S162)</f>
        <v>0</v>
      </c>
      <c r="T162" s="182">
        <f>SUM('2.CAD NCCF'!T162,'3.USD NCCF'!T162,'4.EUR NCCF'!T162,'5.GBP NCCF'!T162,'6.Other(Incld) NCCF'!T162)</f>
        <v>0</v>
      </c>
      <c r="U162" s="182">
        <f>SUM('2.CAD NCCF'!U162,'3.USD NCCF'!U162,'4.EUR NCCF'!U162,'5.GBP NCCF'!U162,'6.Other(Incld) NCCF'!U162)</f>
        <v>0</v>
      </c>
      <c r="V162" s="195">
        <f>SUM('2.CAD NCCF'!V162,'3.USD NCCF'!V162,'4.EUR NCCF'!V162,'5.GBP NCCF'!V162,'6.Other(Incld) NCCF'!V162)</f>
        <v>0</v>
      </c>
      <c r="W162" s="125">
        <f>SUM('2.CAD NCCF'!W162,'3.USD NCCF'!W162,'4.EUR NCCF'!W162,'5.GBP NCCF'!W162,'6.Other(Incld) NCCF'!W162)</f>
        <v>0</v>
      </c>
      <c r="Y162" s="367"/>
    </row>
    <row r="163" spans="2:25" s="72" customFormat="1" outlineLevel="1" x14ac:dyDescent="0.2">
      <c r="B163" s="25"/>
      <c r="C163" s="23"/>
      <c r="D163" s="23"/>
      <c r="E163" s="24"/>
      <c r="F163" s="176" t="s">
        <v>165</v>
      </c>
      <c r="G163" s="190">
        <f>SUM('2.CAD NCCF'!G163,'3.USD NCCF'!G163,'4.EUR NCCF'!G163,'5.GBP NCCF'!G163,'6.Other(Incld) NCCF'!G163)</f>
        <v>0</v>
      </c>
      <c r="H163" s="242">
        <f>SUM('2.CAD NCCF'!H163,'3.USD NCCF'!H163,'4.EUR NCCF'!H163,'5.GBP NCCF'!H163,'6.Other(Incld) NCCF'!H163)</f>
        <v>0</v>
      </c>
      <c r="I163" s="179">
        <f>SUM('2.CAD NCCF'!I163,'3.USD NCCF'!I163,'4.EUR NCCF'!I163,'5.GBP NCCF'!I163,'6.Other(Incld) NCCF'!I163)</f>
        <v>0</v>
      </c>
      <c r="J163" s="179">
        <f>SUM('2.CAD NCCF'!J163,'3.USD NCCF'!J163,'4.EUR NCCF'!J163,'5.GBP NCCF'!J163,'6.Other(Incld) NCCF'!J163)</f>
        <v>0</v>
      </c>
      <c r="K163" s="197">
        <f>SUM('2.CAD NCCF'!K163,'3.USD NCCF'!K163,'4.EUR NCCF'!K163,'5.GBP NCCF'!K163,'6.Other(Incld) NCCF'!K163)</f>
        <v>0</v>
      </c>
      <c r="L163" s="178">
        <f>SUM('2.CAD NCCF'!L163,'3.USD NCCF'!L163,'4.EUR NCCF'!L163,'5.GBP NCCF'!L163,'6.Other(Incld) NCCF'!L163)</f>
        <v>0</v>
      </c>
      <c r="M163" s="192">
        <f>SUM('2.CAD NCCF'!M163,'3.USD NCCF'!M163,'4.EUR NCCF'!M163,'5.GBP NCCF'!M163,'6.Other(Incld) NCCF'!M163)</f>
        <v>0</v>
      </c>
      <c r="N163" s="182">
        <f>SUM('2.CAD NCCF'!N163,'3.USD NCCF'!N163,'4.EUR NCCF'!N163,'5.GBP NCCF'!N163,'6.Other(Incld) NCCF'!N163)</f>
        <v>0</v>
      </c>
      <c r="O163" s="182">
        <f>SUM('2.CAD NCCF'!O163,'3.USD NCCF'!O163,'4.EUR NCCF'!O163,'5.GBP NCCF'!O163,'6.Other(Incld) NCCF'!O163)</f>
        <v>0</v>
      </c>
      <c r="P163" s="182">
        <f>SUM('2.CAD NCCF'!P163,'3.USD NCCF'!P163,'4.EUR NCCF'!P163,'5.GBP NCCF'!P163,'6.Other(Incld) NCCF'!P163)</f>
        <v>0</v>
      </c>
      <c r="Q163" s="182">
        <f>SUM('2.CAD NCCF'!Q163,'3.USD NCCF'!Q163,'4.EUR NCCF'!Q163,'5.GBP NCCF'!Q163,'6.Other(Incld) NCCF'!Q163)</f>
        <v>0</v>
      </c>
      <c r="R163" s="182">
        <f>SUM('2.CAD NCCF'!R163,'3.USD NCCF'!R163,'4.EUR NCCF'!R163,'5.GBP NCCF'!R163,'6.Other(Incld) NCCF'!R163)</f>
        <v>0</v>
      </c>
      <c r="S163" s="182">
        <f>SUM('2.CAD NCCF'!S163,'3.USD NCCF'!S163,'4.EUR NCCF'!S163,'5.GBP NCCF'!S163,'6.Other(Incld) NCCF'!S163)</f>
        <v>0</v>
      </c>
      <c r="T163" s="182">
        <f>SUM('2.CAD NCCF'!T163,'3.USD NCCF'!T163,'4.EUR NCCF'!T163,'5.GBP NCCF'!T163,'6.Other(Incld) NCCF'!T163)</f>
        <v>0</v>
      </c>
      <c r="U163" s="182">
        <f>SUM('2.CAD NCCF'!U163,'3.USD NCCF'!U163,'4.EUR NCCF'!U163,'5.GBP NCCF'!U163,'6.Other(Incld) NCCF'!U163)</f>
        <v>0</v>
      </c>
      <c r="V163" s="195">
        <f>SUM('2.CAD NCCF'!V163,'3.USD NCCF'!V163,'4.EUR NCCF'!V163,'5.GBP NCCF'!V163,'6.Other(Incld) NCCF'!V163)</f>
        <v>0</v>
      </c>
      <c r="W163" s="125">
        <f>SUM('2.CAD NCCF'!W163,'3.USD NCCF'!W163,'4.EUR NCCF'!W163,'5.GBP NCCF'!W163,'6.Other(Incld) NCCF'!W163)</f>
        <v>0</v>
      </c>
      <c r="Y163" s="367"/>
    </row>
    <row r="164" spans="2:25" s="72" customFormat="1" outlineLevel="1" x14ac:dyDescent="0.2">
      <c r="B164" s="25"/>
      <c r="C164" s="23"/>
      <c r="D164" s="23"/>
      <c r="E164" s="24"/>
      <c r="F164" s="176" t="s">
        <v>333</v>
      </c>
      <c r="G164" s="190">
        <f>SUM('2.CAD NCCF'!G164,'3.USD NCCF'!G164,'4.EUR NCCF'!G164,'5.GBP NCCF'!G164,'6.Other(Incld) NCCF'!G164)</f>
        <v>0</v>
      </c>
      <c r="H164" s="242">
        <f>SUM('2.CAD NCCF'!H164,'3.USD NCCF'!H164,'4.EUR NCCF'!H164,'5.GBP NCCF'!H164,'6.Other(Incld) NCCF'!H164)</f>
        <v>0</v>
      </c>
      <c r="I164" s="179">
        <f>SUM('2.CAD NCCF'!I164,'3.USD NCCF'!I164,'4.EUR NCCF'!I164,'5.GBP NCCF'!I164,'6.Other(Incld) NCCF'!I164)</f>
        <v>0</v>
      </c>
      <c r="J164" s="179">
        <f>SUM('2.CAD NCCF'!J164,'3.USD NCCF'!J164,'4.EUR NCCF'!J164,'5.GBP NCCF'!J164,'6.Other(Incld) NCCF'!J164)</f>
        <v>0</v>
      </c>
      <c r="K164" s="197">
        <f>SUM('2.CAD NCCF'!K164,'3.USD NCCF'!K164,'4.EUR NCCF'!K164,'5.GBP NCCF'!K164,'6.Other(Incld) NCCF'!K164)</f>
        <v>0</v>
      </c>
      <c r="L164" s="178">
        <f>SUM('2.CAD NCCF'!L164,'3.USD NCCF'!L164,'4.EUR NCCF'!L164,'5.GBP NCCF'!L164,'6.Other(Incld) NCCF'!L164)</f>
        <v>0</v>
      </c>
      <c r="M164" s="192">
        <f>SUM('2.CAD NCCF'!M164,'3.USD NCCF'!M164,'4.EUR NCCF'!M164,'5.GBP NCCF'!M164,'6.Other(Incld) NCCF'!M164)</f>
        <v>0</v>
      </c>
      <c r="N164" s="182">
        <f>SUM('2.CAD NCCF'!N164,'3.USD NCCF'!N164,'4.EUR NCCF'!N164,'5.GBP NCCF'!N164,'6.Other(Incld) NCCF'!N164)</f>
        <v>0</v>
      </c>
      <c r="O164" s="182">
        <f>SUM('2.CAD NCCF'!O164,'3.USD NCCF'!O164,'4.EUR NCCF'!O164,'5.GBP NCCF'!O164,'6.Other(Incld) NCCF'!O164)</f>
        <v>0</v>
      </c>
      <c r="P164" s="182">
        <f>SUM('2.CAD NCCF'!P164,'3.USD NCCF'!P164,'4.EUR NCCF'!P164,'5.GBP NCCF'!P164,'6.Other(Incld) NCCF'!P164)</f>
        <v>0</v>
      </c>
      <c r="Q164" s="182">
        <f>SUM('2.CAD NCCF'!Q164,'3.USD NCCF'!Q164,'4.EUR NCCF'!Q164,'5.GBP NCCF'!Q164,'6.Other(Incld) NCCF'!Q164)</f>
        <v>0</v>
      </c>
      <c r="R164" s="182">
        <f>SUM('2.CAD NCCF'!R164,'3.USD NCCF'!R164,'4.EUR NCCF'!R164,'5.GBP NCCF'!R164,'6.Other(Incld) NCCF'!R164)</f>
        <v>0</v>
      </c>
      <c r="S164" s="182">
        <f>SUM('2.CAD NCCF'!S164,'3.USD NCCF'!S164,'4.EUR NCCF'!S164,'5.GBP NCCF'!S164,'6.Other(Incld) NCCF'!S164)</f>
        <v>0</v>
      </c>
      <c r="T164" s="182">
        <f>SUM('2.CAD NCCF'!T164,'3.USD NCCF'!T164,'4.EUR NCCF'!T164,'5.GBP NCCF'!T164,'6.Other(Incld) NCCF'!T164)</f>
        <v>0</v>
      </c>
      <c r="U164" s="182">
        <f>SUM('2.CAD NCCF'!U164,'3.USD NCCF'!U164,'4.EUR NCCF'!U164,'5.GBP NCCF'!U164,'6.Other(Incld) NCCF'!U164)</f>
        <v>0</v>
      </c>
      <c r="V164" s="195">
        <f>SUM('2.CAD NCCF'!V164,'3.USD NCCF'!V164,'4.EUR NCCF'!V164,'5.GBP NCCF'!V164,'6.Other(Incld) NCCF'!V164)</f>
        <v>0</v>
      </c>
      <c r="W164" s="125">
        <f>SUM('2.CAD NCCF'!W164,'3.USD NCCF'!W164,'4.EUR NCCF'!W164,'5.GBP NCCF'!W164,'6.Other(Incld) NCCF'!W164)</f>
        <v>0</v>
      </c>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2">
      <c r="B167" s="25"/>
      <c r="C167" s="23"/>
      <c r="D167" s="23"/>
      <c r="E167" s="24"/>
      <c r="F167" s="176" t="s">
        <v>61</v>
      </c>
      <c r="G167" s="190">
        <f>SUM('2.CAD NCCF'!G167,'3.USD NCCF'!G167,'4.EUR NCCF'!G167,'5.GBP NCCF'!G167,'6.Other(Incld) NCCF'!G167)</f>
        <v>0</v>
      </c>
      <c r="H167" s="242">
        <f>SUM('2.CAD NCCF'!H167,'3.USD NCCF'!H167,'4.EUR NCCF'!H167,'5.GBP NCCF'!H167,'6.Other(Incld) NCCF'!H167)</f>
        <v>0</v>
      </c>
      <c r="I167" s="179">
        <f>SUM('2.CAD NCCF'!I167,'3.USD NCCF'!I167,'4.EUR NCCF'!I167,'5.GBP NCCF'!I167,'6.Other(Incld) NCCF'!I167)</f>
        <v>0</v>
      </c>
      <c r="J167" s="179">
        <f>SUM('2.CAD NCCF'!J167,'3.USD NCCF'!J167,'4.EUR NCCF'!J167,'5.GBP NCCF'!J167,'6.Other(Incld) NCCF'!J167)</f>
        <v>0</v>
      </c>
      <c r="K167" s="197">
        <f>SUM('2.CAD NCCF'!K167,'3.USD NCCF'!K167,'4.EUR NCCF'!K167,'5.GBP NCCF'!K167,'6.Other(Incld) NCCF'!K167)</f>
        <v>0</v>
      </c>
      <c r="L167" s="178">
        <f>SUM('2.CAD NCCF'!L167,'3.USD NCCF'!L167,'4.EUR NCCF'!L167,'5.GBP NCCF'!L167,'6.Other(Incld) NCCF'!L167)</f>
        <v>0</v>
      </c>
      <c r="M167" s="192">
        <f>SUM('2.CAD NCCF'!M167,'3.USD NCCF'!M167,'4.EUR NCCF'!M167,'5.GBP NCCF'!M167,'6.Other(Incld) NCCF'!M167)</f>
        <v>0</v>
      </c>
      <c r="N167" s="182">
        <f>SUM('2.CAD NCCF'!N167,'3.USD NCCF'!N167,'4.EUR NCCF'!N167,'5.GBP NCCF'!N167,'6.Other(Incld) NCCF'!N167)</f>
        <v>0</v>
      </c>
      <c r="O167" s="182">
        <f>SUM('2.CAD NCCF'!O167,'3.USD NCCF'!O167,'4.EUR NCCF'!O167,'5.GBP NCCF'!O167,'6.Other(Incld) NCCF'!O167)</f>
        <v>0</v>
      </c>
      <c r="P167" s="182">
        <f>SUM('2.CAD NCCF'!P167,'3.USD NCCF'!P167,'4.EUR NCCF'!P167,'5.GBP NCCF'!P167,'6.Other(Incld) NCCF'!P167)</f>
        <v>0</v>
      </c>
      <c r="Q167" s="182">
        <f>SUM('2.CAD NCCF'!Q167,'3.USD NCCF'!Q167,'4.EUR NCCF'!Q167,'5.GBP NCCF'!Q167,'6.Other(Incld) NCCF'!Q167)</f>
        <v>0</v>
      </c>
      <c r="R167" s="182">
        <f>SUM('2.CAD NCCF'!R167,'3.USD NCCF'!R167,'4.EUR NCCF'!R167,'5.GBP NCCF'!R167,'6.Other(Incld) NCCF'!R167)</f>
        <v>0</v>
      </c>
      <c r="S167" s="182">
        <f>SUM('2.CAD NCCF'!S167,'3.USD NCCF'!S167,'4.EUR NCCF'!S167,'5.GBP NCCF'!S167,'6.Other(Incld) NCCF'!S167)</f>
        <v>0</v>
      </c>
      <c r="T167" s="182">
        <f>SUM('2.CAD NCCF'!T167,'3.USD NCCF'!T167,'4.EUR NCCF'!T167,'5.GBP NCCF'!T167,'6.Other(Incld) NCCF'!T167)</f>
        <v>0</v>
      </c>
      <c r="U167" s="182">
        <f>SUM('2.CAD NCCF'!U167,'3.USD NCCF'!U167,'4.EUR NCCF'!U167,'5.GBP NCCF'!U167,'6.Other(Incld) NCCF'!U167)</f>
        <v>0</v>
      </c>
      <c r="V167" s="195">
        <f>SUM('2.CAD NCCF'!V167,'3.USD NCCF'!V167,'4.EUR NCCF'!V167,'5.GBP NCCF'!V167,'6.Other(Incld) NCCF'!V167)</f>
        <v>0</v>
      </c>
      <c r="W167" s="125">
        <f>SUM('2.CAD NCCF'!W167,'3.USD NCCF'!W167,'4.EUR NCCF'!W167,'5.GBP NCCF'!W167,'6.Other(Incld) NCCF'!W167)</f>
        <v>0</v>
      </c>
      <c r="Y167" s="367"/>
    </row>
    <row r="168" spans="2:25" s="72" customFormat="1" outlineLevel="1" x14ac:dyDescent="0.2">
      <c r="B168" s="25"/>
      <c r="C168" s="23"/>
      <c r="D168" s="23"/>
      <c r="E168" s="24"/>
      <c r="F168" s="176" t="s">
        <v>173</v>
      </c>
      <c r="G168" s="190">
        <f>SUM('2.CAD NCCF'!G168,'3.USD NCCF'!G168,'4.EUR NCCF'!G168,'5.GBP NCCF'!G168,'6.Other(Incld) NCCF'!G168)</f>
        <v>0</v>
      </c>
      <c r="H168" s="242">
        <f>SUM('2.CAD NCCF'!H168,'3.USD NCCF'!H168,'4.EUR NCCF'!H168,'5.GBP NCCF'!H168,'6.Other(Incld) NCCF'!H168)</f>
        <v>0</v>
      </c>
      <c r="I168" s="179">
        <f>SUM('2.CAD NCCF'!I168,'3.USD NCCF'!I168,'4.EUR NCCF'!I168,'5.GBP NCCF'!I168,'6.Other(Incld) NCCF'!I168)</f>
        <v>0</v>
      </c>
      <c r="J168" s="179">
        <f>SUM('2.CAD NCCF'!J168,'3.USD NCCF'!J168,'4.EUR NCCF'!J168,'5.GBP NCCF'!J168,'6.Other(Incld) NCCF'!J168)</f>
        <v>0</v>
      </c>
      <c r="K168" s="197">
        <f>SUM('2.CAD NCCF'!K168,'3.USD NCCF'!K168,'4.EUR NCCF'!K168,'5.GBP NCCF'!K168,'6.Other(Incld) NCCF'!K168)</f>
        <v>0</v>
      </c>
      <c r="L168" s="178">
        <f>SUM('2.CAD NCCF'!L168,'3.USD NCCF'!L168,'4.EUR NCCF'!L168,'5.GBP NCCF'!L168,'6.Other(Incld) NCCF'!L168)</f>
        <v>0</v>
      </c>
      <c r="M168" s="192">
        <f>SUM('2.CAD NCCF'!M168,'3.USD NCCF'!M168,'4.EUR NCCF'!M168,'5.GBP NCCF'!M168,'6.Other(Incld) NCCF'!M168)</f>
        <v>0</v>
      </c>
      <c r="N168" s="182">
        <f>SUM('2.CAD NCCF'!N168,'3.USD NCCF'!N168,'4.EUR NCCF'!N168,'5.GBP NCCF'!N168,'6.Other(Incld) NCCF'!N168)</f>
        <v>0</v>
      </c>
      <c r="O168" s="182">
        <f>SUM('2.CAD NCCF'!O168,'3.USD NCCF'!O168,'4.EUR NCCF'!O168,'5.GBP NCCF'!O168,'6.Other(Incld) NCCF'!O168)</f>
        <v>0</v>
      </c>
      <c r="P168" s="182">
        <f>SUM('2.CAD NCCF'!P168,'3.USD NCCF'!P168,'4.EUR NCCF'!P168,'5.GBP NCCF'!P168,'6.Other(Incld) NCCF'!P168)</f>
        <v>0</v>
      </c>
      <c r="Q168" s="182">
        <f>SUM('2.CAD NCCF'!Q168,'3.USD NCCF'!Q168,'4.EUR NCCF'!Q168,'5.GBP NCCF'!Q168,'6.Other(Incld) NCCF'!Q168)</f>
        <v>0</v>
      </c>
      <c r="R168" s="182">
        <f>SUM('2.CAD NCCF'!R168,'3.USD NCCF'!R168,'4.EUR NCCF'!R168,'5.GBP NCCF'!R168,'6.Other(Incld) NCCF'!R168)</f>
        <v>0</v>
      </c>
      <c r="S168" s="182">
        <f>SUM('2.CAD NCCF'!S168,'3.USD NCCF'!S168,'4.EUR NCCF'!S168,'5.GBP NCCF'!S168,'6.Other(Incld) NCCF'!S168)</f>
        <v>0</v>
      </c>
      <c r="T168" s="182">
        <f>SUM('2.CAD NCCF'!T168,'3.USD NCCF'!T168,'4.EUR NCCF'!T168,'5.GBP NCCF'!T168,'6.Other(Incld) NCCF'!T168)</f>
        <v>0</v>
      </c>
      <c r="U168" s="182">
        <f>SUM('2.CAD NCCF'!U168,'3.USD NCCF'!U168,'4.EUR NCCF'!U168,'5.GBP NCCF'!U168,'6.Other(Incld) NCCF'!U168)</f>
        <v>0</v>
      </c>
      <c r="V168" s="195">
        <f>SUM('2.CAD NCCF'!V168,'3.USD NCCF'!V168,'4.EUR NCCF'!V168,'5.GBP NCCF'!V168,'6.Other(Incld) NCCF'!V168)</f>
        <v>0</v>
      </c>
      <c r="W168" s="125">
        <f>SUM('2.CAD NCCF'!W168,'3.USD NCCF'!W168,'4.EUR NCCF'!W168,'5.GBP NCCF'!W168,'6.Other(Incld) NCCF'!W168)</f>
        <v>0</v>
      </c>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176" t="s">
        <v>59</v>
      </c>
      <c r="G170" s="190">
        <f>SUM('2.CAD NCCF'!G170,'3.USD NCCF'!G170,'4.EUR NCCF'!G170,'5.GBP NCCF'!G170,'6.Other(Incld) NCCF'!G170)</f>
        <v>0</v>
      </c>
      <c r="H170" s="242">
        <f>SUM('2.CAD NCCF'!H170,'3.USD NCCF'!H170,'4.EUR NCCF'!H170,'5.GBP NCCF'!H170,'6.Other(Incld) NCCF'!H170)</f>
        <v>0</v>
      </c>
      <c r="I170" s="179">
        <f>SUM('2.CAD NCCF'!I170,'3.USD NCCF'!I170,'4.EUR NCCF'!I170,'5.GBP NCCF'!I170,'6.Other(Incld) NCCF'!I170)</f>
        <v>0</v>
      </c>
      <c r="J170" s="179">
        <f>SUM('2.CAD NCCF'!J170,'3.USD NCCF'!J170,'4.EUR NCCF'!J170,'5.GBP NCCF'!J170,'6.Other(Incld) NCCF'!J170)</f>
        <v>0</v>
      </c>
      <c r="K170" s="197">
        <f>SUM('2.CAD NCCF'!K170,'3.USD NCCF'!K170,'4.EUR NCCF'!K170,'5.GBP NCCF'!K170,'6.Other(Incld) NCCF'!K170)</f>
        <v>0</v>
      </c>
      <c r="L170" s="178">
        <f>SUM('2.CAD NCCF'!L170,'3.USD NCCF'!L170,'4.EUR NCCF'!L170,'5.GBP NCCF'!L170,'6.Other(Incld) NCCF'!L170)</f>
        <v>0</v>
      </c>
      <c r="M170" s="192">
        <f>SUM('2.CAD NCCF'!M170,'3.USD NCCF'!M170,'4.EUR NCCF'!M170,'5.GBP NCCF'!M170,'6.Other(Incld) NCCF'!M170)</f>
        <v>0</v>
      </c>
      <c r="N170" s="182">
        <f>SUM('2.CAD NCCF'!N170,'3.USD NCCF'!N170,'4.EUR NCCF'!N170,'5.GBP NCCF'!N170,'6.Other(Incld) NCCF'!N170)</f>
        <v>0</v>
      </c>
      <c r="O170" s="182">
        <f>SUM('2.CAD NCCF'!O170,'3.USD NCCF'!O170,'4.EUR NCCF'!O170,'5.GBP NCCF'!O170,'6.Other(Incld) NCCF'!O170)</f>
        <v>0</v>
      </c>
      <c r="P170" s="182">
        <f>SUM('2.CAD NCCF'!P170,'3.USD NCCF'!P170,'4.EUR NCCF'!P170,'5.GBP NCCF'!P170,'6.Other(Incld) NCCF'!P170)</f>
        <v>0</v>
      </c>
      <c r="Q170" s="182">
        <f>SUM('2.CAD NCCF'!Q170,'3.USD NCCF'!Q170,'4.EUR NCCF'!Q170,'5.GBP NCCF'!Q170,'6.Other(Incld) NCCF'!Q170)</f>
        <v>0</v>
      </c>
      <c r="R170" s="182">
        <f>SUM('2.CAD NCCF'!R170,'3.USD NCCF'!R170,'4.EUR NCCF'!R170,'5.GBP NCCF'!R170,'6.Other(Incld) NCCF'!R170)</f>
        <v>0</v>
      </c>
      <c r="S170" s="182">
        <f>SUM('2.CAD NCCF'!S170,'3.USD NCCF'!S170,'4.EUR NCCF'!S170,'5.GBP NCCF'!S170,'6.Other(Incld) NCCF'!S170)</f>
        <v>0</v>
      </c>
      <c r="T170" s="182">
        <f>SUM('2.CAD NCCF'!T170,'3.USD NCCF'!T170,'4.EUR NCCF'!T170,'5.GBP NCCF'!T170,'6.Other(Incld) NCCF'!T170)</f>
        <v>0</v>
      </c>
      <c r="U170" s="182">
        <f>SUM('2.CAD NCCF'!U170,'3.USD NCCF'!U170,'4.EUR NCCF'!U170,'5.GBP NCCF'!U170,'6.Other(Incld) NCCF'!U170)</f>
        <v>0</v>
      </c>
      <c r="V170" s="195">
        <f>SUM('2.CAD NCCF'!V170,'3.USD NCCF'!V170,'4.EUR NCCF'!V170,'5.GBP NCCF'!V170,'6.Other(Incld) NCCF'!V170)</f>
        <v>0</v>
      </c>
      <c r="W170" s="125">
        <f>SUM('2.CAD NCCF'!W170,'3.USD NCCF'!W170,'4.EUR NCCF'!W170,'5.GBP NCCF'!W170,'6.Other(Incld) NCCF'!W170)</f>
        <v>0</v>
      </c>
      <c r="Y170" s="367"/>
    </row>
    <row r="171" spans="2:25" s="72" customFormat="1" outlineLevel="1" x14ac:dyDescent="0.2">
      <c r="B171" s="25"/>
      <c r="C171" s="23"/>
      <c r="D171" s="23"/>
      <c r="E171" s="24"/>
      <c r="F171" s="176" t="s">
        <v>167</v>
      </c>
      <c r="G171" s="190">
        <f>SUM('2.CAD NCCF'!G171,'3.USD NCCF'!G171,'4.EUR NCCF'!G171,'5.GBP NCCF'!G171,'6.Other(Incld) NCCF'!G171)</f>
        <v>0</v>
      </c>
      <c r="H171" s="242">
        <f>SUM('2.CAD NCCF'!H171,'3.USD NCCF'!H171,'4.EUR NCCF'!H171,'5.GBP NCCF'!H171,'6.Other(Incld) NCCF'!H171)</f>
        <v>0</v>
      </c>
      <c r="I171" s="179">
        <f>SUM('2.CAD NCCF'!I171,'3.USD NCCF'!I171,'4.EUR NCCF'!I171,'5.GBP NCCF'!I171,'6.Other(Incld) NCCF'!I171)</f>
        <v>0</v>
      </c>
      <c r="J171" s="179">
        <f>SUM('2.CAD NCCF'!J171,'3.USD NCCF'!J171,'4.EUR NCCF'!J171,'5.GBP NCCF'!J171,'6.Other(Incld) NCCF'!J171)</f>
        <v>0</v>
      </c>
      <c r="K171" s="197">
        <f>SUM('2.CAD NCCF'!K171,'3.USD NCCF'!K171,'4.EUR NCCF'!K171,'5.GBP NCCF'!K171,'6.Other(Incld) NCCF'!K171)</f>
        <v>0</v>
      </c>
      <c r="L171" s="178">
        <f>SUM('2.CAD NCCF'!L171,'3.USD NCCF'!L171,'4.EUR NCCF'!L171,'5.GBP NCCF'!L171,'6.Other(Incld) NCCF'!L171)</f>
        <v>0</v>
      </c>
      <c r="M171" s="192">
        <f>SUM('2.CAD NCCF'!M171,'3.USD NCCF'!M171,'4.EUR NCCF'!M171,'5.GBP NCCF'!M171,'6.Other(Incld) NCCF'!M171)</f>
        <v>0</v>
      </c>
      <c r="N171" s="182">
        <f>SUM('2.CAD NCCF'!N171,'3.USD NCCF'!N171,'4.EUR NCCF'!N171,'5.GBP NCCF'!N171,'6.Other(Incld) NCCF'!N171)</f>
        <v>0</v>
      </c>
      <c r="O171" s="182">
        <f>SUM('2.CAD NCCF'!O171,'3.USD NCCF'!O171,'4.EUR NCCF'!O171,'5.GBP NCCF'!O171,'6.Other(Incld) NCCF'!O171)</f>
        <v>0</v>
      </c>
      <c r="P171" s="182">
        <f>SUM('2.CAD NCCF'!P171,'3.USD NCCF'!P171,'4.EUR NCCF'!P171,'5.GBP NCCF'!P171,'6.Other(Incld) NCCF'!P171)</f>
        <v>0</v>
      </c>
      <c r="Q171" s="182">
        <f>SUM('2.CAD NCCF'!Q171,'3.USD NCCF'!Q171,'4.EUR NCCF'!Q171,'5.GBP NCCF'!Q171,'6.Other(Incld) NCCF'!Q171)</f>
        <v>0</v>
      </c>
      <c r="R171" s="182">
        <f>SUM('2.CAD NCCF'!R171,'3.USD NCCF'!R171,'4.EUR NCCF'!R171,'5.GBP NCCF'!R171,'6.Other(Incld) NCCF'!R171)</f>
        <v>0</v>
      </c>
      <c r="S171" s="182">
        <f>SUM('2.CAD NCCF'!S171,'3.USD NCCF'!S171,'4.EUR NCCF'!S171,'5.GBP NCCF'!S171,'6.Other(Incld) NCCF'!S171)</f>
        <v>0</v>
      </c>
      <c r="T171" s="182">
        <f>SUM('2.CAD NCCF'!T171,'3.USD NCCF'!T171,'4.EUR NCCF'!T171,'5.GBP NCCF'!T171,'6.Other(Incld) NCCF'!T171)</f>
        <v>0</v>
      </c>
      <c r="U171" s="182">
        <f>SUM('2.CAD NCCF'!U171,'3.USD NCCF'!U171,'4.EUR NCCF'!U171,'5.GBP NCCF'!U171,'6.Other(Incld) NCCF'!U171)</f>
        <v>0</v>
      </c>
      <c r="V171" s="195">
        <f>SUM('2.CAD NCCF'!V171,'3.USD NCCF'!V171,'4.EUR NCCF'!V171,'5.GBP NCCF'!V171,'6.Other(Incld) NCCF'!V171)</f>
        <v>0</v>
      </c>
      <c r="W171" s="125">
        <f>SUM('2.CAD NCCF'!W171,'3.USD NCCF'!W171,'4.EUR NCCF'!W171,'5.GBP NCCF'!W171,'6.Other(Incld) NCCF'!W171)</f>
        <v>0</v>
      </c>
      <c r="Y171" s="367"/>
    </row>
    <row r="172" spans="2:25" s="72" customFormat="1" outlineLevel="1" x14ac:dyDescent="0.2">
      <c r="B172" s="25"/>
      <c r="C172" s="23"/>
      <c r="D172" s="23"/>
      <c r="E172" s="24"/>
      <c r="F172" s="176" t="s">
        <v>168</v>
      </c>
      <c r="G172" s="190">
        <f>SUM('2.CAD NCCF'!G172,'3.USD NCCF'!G172,'4.EUR NCCF'!G172,'5.GBP NCCF'!G172,'6.Other(Incld) NCCF'!G172)</f>
        <v>0</v>
      </c>
      <c r="H172" s="242">
        <f>SUM('2.CAD NCCF'!H172,'3.USD NCCF'!H172,'4.EUR NCCF'!H172,'5.GBP NCCF'!H172,'6.Other(Incld) NCCF'!H172)</f>
        <v>0</v>
      </c>
      <c r="I172" s="179">
        <f>SUM('2.CAD NCCF'!I172,'3.USD NCCF'!I172,'4.EUR NCCF'!I172,'5.GBP NCCF'!I172,'6.Other(Incld) NCCF'!I172)</f>
        <v>0</v>
      </c>
      <c r="J172" s="179">
        <f>SUM('2.CAD NCCF'!J172,'3.USD NCCF'!J172,'4.EUR NCCF'!J172,'5.GBP NCCF'!J172,'6.Other(Incld) NCCF'!J172)</f>
        <v>0</v>
      </c>
      <c r="K172" s="197">
        <f>SUM('2.CAD NCCF'!K172,'3.USD NCCF'!K172,'4.EUR NCCF'!K172,'5.GBP NCCF'!K172,'6.Other(Incld) NCCF'!K172)</f>
        <v>0</v>
      </c>
      <c r="L172" s="178">
        <f>SUM('2.CAD NCCF'!L172,'3.USD NCCF'!L172,'4.EUR NCCF'!L172,'5.GBP NCCF'!L172,'6.Other(Incld) NCCF'!L172)</f>
        <v>0</v>
      </c>
      <c r="M172" s="192">
        <f>SUM('2.CAD NCCF'!M172,'3.USD NCCF'!M172,'4.EUR NCCF'!M172,'5.GBP NCCF'!M172,'6.Other(Incld) NCCF'!M172)</f>
        <v>0</v>
      </c>
      <c r="N172" s="182">
        <f>SUM('2.CAD NCCF'!N172,'3.USD NCCF'!N172,'4.EUR NCCF'!N172,'5.GBP NCCF'!N172,'6.Other(Incld) NCCF'!N172)</f>
        <v>0</v>
      </c>
      <c r="O172" s="182">
        <f>SUM('2.CAD NCCF'!O172,'3.USD NCCF'!O172,'4.EUR NCCF'!O172,'5.GBP NCCF'!O172,'6.Other(Incld) NCCF'!O172)</f>
        <v>0</v>
      </c>
      <c r="P172" s="182">
        <f>SUM('2.CAD NCCF'!P172,'3.USD NCCF'!P172,'4.EUR NCCF'!P172,'5.GBP NCCF'!P172,'6.Other(Incld) NCCF'!P172)</f>
        <v>0</v>
      </c>
      <c r="Q172" s="182">
        <f>SUM('2.CAD NCCF'!Q172,'3.USD NCCF'!Q172,'4.EUR NCCF'!Q172,'5.GBP NCCF'!Q172,'6.Other(Incld) NCCF'!Q172)</f>
        <v>0</v>
      </c>
      <c r="R172" s="182">
        <f>SUM('2.CAD NCCF'!R172,'3.USD NCCF'!R172,'4.EUR NCCF'!R172,'5.GBP NCCF'!R172,'6.Other(Incld) NCCF'!R172)</f>
        <v>0</v>
      </c>
      <c r="S172" s="182">
        <f>SUM('2.CAD NCCF'!S172,'3.USD NCCF'!S172,'4.EUR NCCF'!S172,'5.GBP NCCF'!S172,'6.Other(Incld) NCCF'!S172)</f>
        <v>0</v>
      </c>
      <c r="T172" s="182">
        <f>SUM('2.CAD NCCF'!T172,'3.USD NCCF'!T172,'4.EUR NCCF'!T172,'5.GBP NCCF'!T172,'6.Other(Incld) NCCF'!T172)</f>
        <v>0</v>
      </c>
      <c r="U172" s="182">
        <f>SUM('2.CAD NCCF'!U172,'3.USD NCCF'!U172,'4.EUR NCCF'!U172,'5.GBP NCCF'!U172,'6.Other(Incld) NCCF'!U172)</f>
        <v>0</v>
      </c>
      <c r="V172" s="195">
        <f>SUM('2.CAD NCCF'!V172,'3.USD NCCF'!V172,'4.EUR NCCF'!V172,'5.GBP NCCF'!V172,'6.Other(Incld) NCCF'!V172)</f>
        <v>0</v>
      </c>
      <c r="W172" s="125">
        <f>SUM('2.CAD NCCF'!W172,'3.USD NCCF'!W172,'4.EUR NCCF'!W172,'5.GBP NCCF'!W172,'6.Other(Incld) NCCF'!W172)</f>
        <v>0</v>
      </c>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176" t="s">
        <v>62</v>
      </c>
      <c r="G174" s="190">
        <f>SUM('2.CAD NCCF'!G174,'3.USD NCCF'!G174,'4.EUR NCCF'!G174,'5.GBP NCCF'!G174,'6.Other(Incld) NCCF'!G174)</f>
        <v>0</v>
      </c>
      <c r="H174" s="242">
        <f>SUM('2.CAD NCCF'!H174,'3.USD NCCF'!H174,'4.EUR NCCF'!H174,'5.GBP NCCF'!H174,'6.Other(Incld) NCCF'!H174)</f>
        <v>0</v>
      </c>
      <c r="I174" s="179">
        <f>SUM('2.CAD NCCF'!I174,'3.USD NCCF'!I174,'4.EUR NCCF'!I174,'5.GBP NCCF'!I174,'6.Other(Incld) NCCF'!I174)</f>
        <v>0</v>
      </c>
      <c r="J174" s="179">
        <f>SUM('2.CAD NCCF'!J174,'3.USD NCCF'!J174,'4.EUR NCCF'!J174,'5.GBP NCCF'!J174,'6.Other(Incld) NCCF'!J174)</f>
        <v>0</v>
      </c>
      <c r="K174" s="197">
        <f>SUM('2.CAD NCCF'!K174,'3.USD NCCF'!K174,'4.EUR NCCF'!K174,'5.GBP NCCF'!K174,'6.Other(Incld) NCCF'!K174)</f>
        <v>0</v>
      </c>
      <c r="L174" s="178">
        <f>SUM('2.CAD NCCF'!L174,'3.USD NCCF'!L174,'4.EUR NCCF'!L174,'5.GBP NCCF'!L174,'6.Other(Incld) NCCF'!L174)</f>
        <v>0</v>
      </c>
      <c r="M174" s="192">
        <f>SUM('2.CAD NCCF'!M174,'3.USD NCCF'!M174,'4.EUR NCCF'!M174,'5.GBP NCCF'!M174,'6.Other(Incld) NCCF'!M174)</f>
        <v>0</v>
      </c>
      <c r="N174" s="182">
        <f>SUM('2.CAD NCCF'!N174,'3.USD NCCF'!N174,'4.EUR NCCF'!N174,'5.GBP NCCF'!N174,'6.Other(Incld) NCCF'!N174)</f>
        <v>0</v>
      </c>
      <c r="O174" s="182">
        <f>SUM('2.CAD NCCF'!O174,'3.USD NCCF'!O174,'4.EUR NCCF'!O174,'5.GBP NCCF'!O174,'6.Other(Incld) NCCF'!O174)</f>
        <v>0</v>
      </c>
      <c r="P174" s="182">
        <f>SUM('2.CAD NCCF'!P174,'3.USD NCCF'!P174,'4.EUR NCCF'!P174,'5.GBP NCCF'!P174,'6.Other(Incld) NCCF'!P174)</f>
        <v>0</v>
      </c>
      <c r="Q174" s="182">
        <f>SUM('2.CAD NCCF'!Q174,'3.USD NCCF'!Q174,'4.EUR NCCF'!Q174,'5.GBP NCCF'!Q174,'6.Other(Incld) NCCF'!Q174)</f>
        <v>0</v>
      </c>
      <c r="R174" s="182">
        <f>SUM('2.CAD NCCF'!R174,'3.USD NCCF'!R174,'4.EUR NCCF'!R174,'5.GBP NCCF'!R174,'6.Other(Incld) NCCF'!R174)</f>
        <v>0</v>
      </c>
      <c r="S174" s="182">
        <f>SUM('2.CAD NCCF'!S174,'3.USD NCCF'!S174,'4.EUR NCCF'!S174,'5.GBP NCCF'!S174,'6.Other(Incld) NCCF'!S174)</f>
        <v>0</v>
      </c>
      <c r="T174" s="182">
        <f>SUM('2.CAD NCCF'!T174,'3.USD NCCF'!T174,'4.EUR NCCF'!T174,'5.GBP NCCF'!T174,'6.Other(Incld) NCCF'!T174)</f>
        <v>0</v>
      </c>
      <c r="U174" s="182">
        <f>SUM('2.CAD NCCF'!U174,'3.USD NCCF'!U174,'4.EUR NCCF'!U174,'5.GBP NCCF'!U174,'6.Other(Incld) NCCF'!U174)</f>
        <v>0</v>
      </c>
      <c r="V174" s="195">
        <f>SUM('2.CAD NCCF'!V174,'3.USD NCCF'!V174,'4.EUR NCCF'!V174,'5.GBP NCCF'!V174,'6.Other(Incld) NCCF'!V174)</f>
        <v>0</v>
      </c>
      <c r="W174" s="125">
        <f>SUM('2.CAD NCCF'!W174,'3.USD NCCF'!W174,'4.EUR NCCF'!W174,'5.GBP NCCF'!W174,'6.Other(Incld) NCCF'!W174)</f>
        <v>0</v>
      </c>
      <c r="Y174" s="367"/>
    </row>
    <row r="175" spans="2:25" s="72" customFormat="1" outlineLevel="1" x14ac:dyDescent="0.2">
      <c r="B175" s="25"/>
      <c r="C175" s="23"/>
      <c r="D175" s="23"/>
      <c r="E175" s="24"/>
      <c r="F175" s="176" t="s">
        <v>175</v>
      </c>
      <c r="G175" s="190">
        <f>SUM('2.CAD NCCF'!G175,'3.USD NCCF'!G175,'4.EUR NCCF'!G175,'5.GBP NCCF'!G175,'6.Other(Incld) NCCF'!G175)</f>
        <v>0</v>
      </c>
      <c r="H175" s="242">
        <f>SUM('2.CAD NCCF'!H175,'3.USD NCCF'!H175,'4.EUR NCCF'!H175,'5.GBP NCCF'!H175,'6.Other(Incld) NCCF'!H175)</f>
        <v>0</v>
      </c>
      <c r="I175" s="179">
        <f>SUM('2.CAD NCCF'!I175,'3.USD NCCF'!I175,'4.EUR NCCF'!I175,'5.GBP NCCF'!I175,'6.Other(Incld) NCCF'!I175)</f>
        <v>0</v>
      </c>
      <c r="J175" s="179">
        <f>SUM('2.CAD NCCF'!J175,'3.USD NCCF'!J175,'4.EUR NCCF'!J175,'5.GBP NCCF'!J175,'6.Other(Incld) NCCF'!J175)</f>
        <v>0</v>
      </c>
      <c r="K175" s="197">
        <f>SUM('2.CAD NCCF'!K175,'3.USD NCCF'!K175,'4.EUR NCCF'!K175,'5.GBP NCCF'!K175,'6.Other(Incld) NCCF'!K175)</f>
        <v>0</v>
      </c>
      <c r="L175" s="178">
        <f>SUM('2.CAD NCCF'!L175,'3.USD NCCF'!L175,'4.EUR NCCF'!L175,'5.GBP NCCF'!L175,'6.Other(Incld) NCCF'!L175)</f>
        <v>0</v>
      </c>
      <c r="M175" s="192">
        <f>SUM('2.CAD NCCF'!M175,'3.USD NCCF'!M175,'4.EUR NCCF'!M175,'5.GBP NCCF'!M175,'6.Other(Incld) NCCF'!M175)</f>
        <v>0</v>
      </c>
      <c r="N175" s="182">
        <f>SUM('2.CAD NCCF'!N175,'3.USD NCCF'!N175,'4.EUR NCCF'!N175,'5.GBP NCCF'!N175,'6.Other(Incld) NCCF'!N175)</f>
        <v>0</v>
      </c>
      <c r="O175" s="182">
        <f>SUM('2.CAD NCCF'!O175,'3.USD NCCF'!O175,'4.EUR NCCF'!O175,'5.GBP NCCF'!O175,'6.Other(Incld) NCCF'!O175)</f>
        <v>0</v>
      </c>
      <c r="P175" s="182">
        <f>SUM('2.CAD NCCF'!P175,'3.USD NCCF'!P175,'4.EUR NCCF'!P175,'5.GBP NCCF'!P175,'6.Other(Incld) NCCF'!P175)</f>
        <v>0</v>
      </c>
      <c r="Q175" s="182">
        <f>SUM('2.CAD NCCF'!Q175,'3.USD NCCF'!Q175,'4.EUR NCCF'!Q175,'5.GBP NCCF'!Q175,'6.Other(Incld) NCCF'!Q175)</f>
        <v>0</v>
      </c>
      <c r="R175" s="182">
        <f>SUM('2.CAD NCCF'!R175,'3.USD NCCF'!R175,'4.EUR NCCF'!R175,'5.GBP NCCF'!R175,'6.Other(Incld) NCCF'!R175)</f>
        <v>0</v>
      </c>
      <c r="S175" s="182">
        <f>SUM('2.CAD NCCF'!S175,'3.USD NCCF'!S175,'4.EUR NCCF'!S175,'5.GBP NCCF'!S175,'6.Other(Incld) NCCF'!S175)</f>
        <v>0</v>
      </c>
      <c r="T175" s="182">
        <f>SUM('2.CAD NCCF'!T175,'3.USD NCCF'!T175,'4.EUR NCCF'!T175,'5.GBP NCCF'!T175,'6.Other(Incld) NCCF'!T175)</f>
        <v>0</v>
      </c>
      <c r="U175" s="182">
        <f>SUM('2.CAD NCCF'!U175,'3.USD NCCF'!U175,'4.EUR NCCF'!U175,'5.GBP NCCF'!U175,'6.Other(Incld) NCCF'!U175)</f>
        <v>0</v>
      </c>
      <c r="V175" s="195">
        <f>SUM('2.CAD NCCF'!V175,'3.USD NCCF'!V175,'4.EUR NCCF'!V175,'5.GBP NCCF'!V175,'6.Other(Incld) NCCF'!V175)</f>
        <v>0</v>
      </c>
      <c r="W175" s="125">
        <f>SUM('2.CAD NCCF'!W175,'3.USD NCCF'!W175,'4.EUR NCCF'!W175,'5.GBP NCCF'!W175,'6.Other(Incld) NCCF'!W175)</f>
        <v>0</v>
      </c>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176" t="s">
        <v>60</v>
      </c>
      <c r="G177" s="190">
        <f>SUM('2.CAD NCCF'!G177,'3.USD NCCF'!G177,'4.EUR NCCF'!G177,'5.GBP NCCF'!G177,'6.Other(Incld) NCCF'!G177)</f>
        <v>0</v>
      </c>
      <c r="H177" s="242">
        <f>SUM('2.CAD NCCF'!H177,'3.USD NCCF'!H177,'4.EUR NCCF'!H177,'5.GBP NCCF'!H177,'6.Other(Incld) NCCF'!H177)</f>
        <v>0</v>
      </c>
      <c r="I177" s="179">
        <f>SUM('2.CAD NCCF'!I177,'3.USD NCCF'!I177,'4.EUR NCCF'!I177,'5.GBP NCCF'!I177,'6.Other(Incld) NCCF'!I177)</f>
        <v>0</v>
      </c>
      <c r="J177" s="179">
        <f>SUM('2.CAD NCCF'!J177,'3.USD NCCF'!J177,'4.EUR NCCF'!J177,'5.GBP NCCF'!J177,'6.Other(Incld) NCCF'!J177)</f>
        <v>0</v>
      </c>
      <c r="K177" s="197">
        <f>SUM('2.CAD NCCF'!K177,'3.USD NCCF'!K177,'4.EUR NCCF'!K177,'5.GBP NCCF'!K177,'6.Other(Incld) NCCF'!K177)</f>
        <v>0</v>
      </c>
      <c r="L177" s="178">
        <f>SUM('2.CAD NCCF'!L177,'3.USD NCCF'!L177,'4.EUR NCCF'!L177,'5.GBP NCCF'!L177,'6.Other(Incld) NCCF'!L177)</f>
        <v>0</v>
      </c>
      <c r="M177" s="192">
        <f>SUM('2.CAD NCCF'!M177,'3.USD NCCF'!M177,'4.EUR NCCF'!M177,'5.GBP NCCF'!M177,'6.Other(Incld) NCCF'!M177)</f>
        <v>0</v>
      </c>
      <c r="N177" s="182">
        <f>SUM('2.CAD NCCF'!N177,'3.USD NCCF'!N177,'4.EUR NCCF'!N177,'5.GBP NCCF'!N177,'6.Other(Incld) NCCF'!N177)</f>
        <v>0</v>
      </c>
      <c r="O177" s="182">
        <f>SUM('2.CAD NCCF'!O177,'3.USD NCCF'!O177,'4.EUR NCCF'!O177,'5.GBP NCCF'!O177,'6.Other(Incld) NCCF'!O177)</f>
        <v>0</v>
      </c>
      <c r="P177" s="182">
        <f>SUM('2.CAD NCCF'!P177,'3.USD NCCF'!P177,'4.EUR NCCF'!P177,'5.GBP NCCF'!P177,'6.Other(Incld) NCCF'!P177)</f>
        <v>0</v>
      </c>
      <c r="Q177" s="182">
        <f>SUM('2.CAD NCCF'!Q177,'3.USD NCCF'!Q177,'4.EUR NCCF'!Q177,'5.GBP NCCF'!Q177,'6.Other(Incld) NCCF'!Q177)</f>
        <v>0</v>
      </c>
      <c r="R177" s="182">
        <f>SUM('2.CAD NCCF'!R177,'3.USD NCCF'!R177,'4.EUR NCCF'!R177,'5.GBP NCCF'!R177,'6.Other(Incld) NCCF'!R177)</f>
        <v>0</v>
      </c>
      <c r="S177" s="182">
        <f>SUM('2.CAD NCCF'!S177,'3.USD NCCF'!S177,'4.EUR NCCF'!S177,'5.GBP NCCF'!S177,'6.Other(Incld) NCCF'!S177)</f>
        <v>0</v>
      </c>
      <c r="T177" s="182">
        <f>SUM('2.CAD NCCF'!T177,'3.USD NCCF'!T177,'4.EUR NCCF'!T177,'5.GBP NCCF'!T177,'6.Other(Incld) NCCF'!T177)</f>
        <v>0</v>
      </c>
      <c r="U177" s="182">
        <f>SUM('2.CAD NCCF'!U177,'3.USD NCCF'!U177,'4.EUR NCCF'!U177,'5.GBP NCCF'!U177,'6.Other(Incld) NCCF'!U177)</f>
        <v>0</v>
      </c>
      <c r="V177" s="195">
        <f>SUM('2.CAD NCCF'!V177,'3.USD NCCF'!V177,'4.EUR NCCF'!V177,'5.GBP NCCF'!V177,'6.Other(Incld) NCCF'!V177)</f>
        <v>0</v>
      </c>
      <c r="W177" s="125">
        <f>SUM('2.CAD NCCF'!W177,'3.USD NCCF'!W177,'4.EUR NCCF'!W177,'5.GBP NCCF'!W177,'6.Other(Incld) NCCF'!W177)</f>
        <v>0</v>
      </c>
      <c r="Y177" s="367"/>
    </row>
    <row r="178" spans="2:25" s="72" customFormat="1" outlineLevel="1" x14ac:dyDescent="0.2">
      <c r="B178" s="25"/>
      <c r="C178" s="23"/>
      <c r="D178" s="23"/>
      <c r="E178" s="24"/>
      <c r="F178" s="176" t="s">
        <v>170</v>
      </c>
      <c r="G178" s="190">
        <f>SUM('2.CAD NCCF'!G178,'3.USD NCCF'!G178,'4.EUR NCCF'!G178,'5.GBP NCCF'!G178,'6.Other(Incld) NCCF'!G178)</f>
        <v>0</v>
      </c>
      <c r="H178" s="242">
        <f>SUM('2.CAD NCCF'!H178,'3.USD NCCF'!H178,'4.EUR NCCF'!H178,'5.GBP NCCF'!H178,'6.Other(Incld) NCCF'!H178)</f>
        <v>0</v>
      </c>
      <c r="I178" s="179">
        <f>SUM('2.CAD NCCF'!I178,'3.USD NCCF'!I178,'4.EUR NCCF'!I178,'5.GBP NCCF'!I178,'6.Other(Incld) NCCF'!I178)</f>
        <v>0</v>
      </c>
      <c r="J178" s="179">
        <f>SUM('2.CAD NCCF'!J178,'3.USD NCCF'!J178,'4.EUR NCCF'!J178,'5.GBP NCCF'!J178,'6.Other(Incld) NCCF'!J178)</f>
        <v>0</v>
      </c>
      <c r="K178" s="197">
        <f>SUM('2.CAD NCCF'!K178,'3.USD NCCF'!K178,'4.EUR NCCF'!K178,'5.GBP NCCF'!K178,'6.Other(Incld) NCCF'!K178)</f>
        <v>0</v>
      </c>
      <c r="L178" s="178">
        <f>SUM('2.CAD NCCF'!L178,'3.USD NCCF'!L178,'4.EUR NCCF'!L178,'5.GBP NCCF'!L178,'6.Other(Incld) NCCF'!L178)</f>
        <v>0</v>
      </c>
      <c r="M178" s="192">
        <f>SUM('2.CAD NCCF'!M178,'3.USD NCCF'!M178,'4.EUR NCCF'!M178,'5.GBP NCCF'!M178,'6.Other(Incld) NCCF'!M178)</f>
        <v>0</v>
      </c>
      <c r="N178" s="182">
        <f>SUM('2.CAD NCCF'!N178,'3.USD NCCF'!N178,'4.EUR NCCF'!N178,'5.GBP NCCF'!N178,'6.Other(Incld) NCCF'!N178)</f>
        <v>0</v>
      </c>
      <c r="O178" s="182">
        <f>SUM('2.CAD NCCF'!O178,'3.USD NCCF'!O178,'4.EUR NCCF'!O178,'5.GBP NCCF'!O178,'6.Other(Incld) NCCF'!O178)</f>
        <v>0</v>
      </c>
      <c r="P178" s="182">
        <f>SUM('2.CAD NCCF'!P178,'3.USD NCCF'!P178,'4.EUR NCCF'!P178,'5.GBP NCCF'!P178,'6.Other(Incld) NCCF'!P178)</f>
        <v>0</v>
      </c>
      <c r="Q178" s="182">
        <f>SUM('2.CAD NCCF'!Q178,'3.USD NCCF'!Q178,'4.EUR NCCF'!Q178,'5.GBP NCCF'!Q178,'6.Other(Incld) NCCF'!Q178)</f>
        <v>0</v>
      </c>
      <c r="R178" s="182">
        <f>SUM('2.CAD NCCF'!R178,'3.USD NCCF'!R178,'4.EUR NCCF'!R178,'5.GBP NCCF'!R178,'6.Other(Incld) NCCF'!R178)</f>
        <v>0</v>
      </c>
      <c r="S178" s="182">
        <f>SUM('2.CAD NCCF'!S178,'3.USD NCCF'!S178,'4.EUR NCCF'!S178,'5.GBP NCCF'!S178,'6.Other(Incld) NCCF'!S178)</f>
        <v>0</v>
      </c>
      <c r="T178" s="182">
        <f>SUM('2.CAD NCCF'!T178,'3.USD NCCF'!T178,'4.EUR NCCF'!T178,'5.GBP NCCF'!T178,'6.Other(Incld) NCCF'!T178)</f>
        <v>0</v>
      </c>
      <c r="U178" s="182">
        <f>SUM('2.CAD NCCF'!U178,'3.USD NCCF'!U178,'4.EUR NCCF'!U178,'5.GBP NCCF'!U178,'6.Other(Incld) NCCF'!U178)</f>
        <v>0</v>
      </c>
      <c r="V178" s="195">
        <f>SUM('2.CAD NCCF'!V178,'3.USD NCCF'!V178,'4.EUR NCCF'!V178,'5.GBP NCCF'!V178,'6.Other(Incld) NCCF'!V178)</f>
        <v>0</v>
      </c>
      <c r="W178" s="125">
        <f>SUM('2.CAD NCCF'!W178,'3.USD NCCF'!W178,'4.EUR NCCF'!W178,'5.GBP NCCF'!W178,'6.Other(Incld) NCCF'!W178)</f>
        <v>0</v>
      </c>
      <c r="Y178" s="367"/>
    </row>
    <row r="179" spans="2:25" s="72" customFormat="1" outlineLevel="1" x14ac:dyDescent="0.2">
      <c r="B179" s="25"/>
      <c r="C179" s="23"/>
      <c r="D179" s="23"/>
      <c r="E179" s="24"/>
      <c r="F179" s="176" t="s">
        <v>171</v>
      </c>
      <c r="G179" s="190">
        <f>SUM('2.CAD NCCF'!G179,'3.USD NCCF'!G179,'4.EUR NCCF'!G179,'5.GBP NCCF'!G179,'6.Other(Incld) NCCF'!G179)</f>
        <v>0</v>
      </c>
      <c r="H179" s="242">
        <f>SUM('2.CAD NCCF'!H179,'3.USD NCCF'!H179,'4.EUR NCCF'!H179,'5.GBP NCCF'!H179,'6.Other(Incld) NCCF'!H179)</f>
        <v>0</v>
      </c>
      <c r="I179" s="179">
        <f>SUM('2.CAD NCCF'!I179,'3.USD NCCF'!I179,'4.EUR NCCF'!I179,'5.GBP NCCF'!I179,'6.Other(Incld) NCCF'!I179)</f>
        <v>0</v>
      </c>
      <c r="J179" s="179">
        <f>SUM('2.CAD NCCF'!J179,'3.USD NCCF'!J179,'4.EUR NCCF'!J179,'5.GBP NCCF'!J179,'6.Other(Incld) NCCF'!J179)</f>
        <v>0</v>
      </c>
      <c r="K179" s="197">
        <f>SUM('2.CAD NCCF'!K179,'3.USD NCCF'!K179,'4.EUR NCCF'!K179,'5.GBP NCCF'!K179,'6.Other(Incld) NCCF'!K179)</f>
        <v>0</v>
      </c>
      <c r="L179" s="178">
        <f>SUM('2.CAD NCCF'!L179,'3.USD NCCF'!L179,'4.EUR NCCF'!L179,'5.GBP NCCF'!L179,'6.Other(Incld) NCCF'!L179)</f>
        <v>0</v>
      </c>
      <c r="M179" s="192">
        <f>SUM('2.CAD NCCF'!M179,'3.USD NCCF'!M179,'4.EUR NCCF'!M179,'5.GBP NCCF'!M179,'6.Other(Incld) NCCF'!M179)</f>
        <v>0</v>
      </c>
      <c r="N179" s="182">
        <f>SUM('2.CAD NCCF'!N179,'3.USD NCCF'!N179,'4.EUR NCCF'!N179,'5.GBP NCCF'!N179,'6.Other(Incld) NCCF'!N179)</f>
        <v>0</v>
      </c>
      <c r="O179" s="182">
        <f>SUM('2.CAD NCCF'!O179,'3.USD NCCF'!O179,'4.EUR NCCF'!O179,'5.GBP NCCF'!O179,'6.Other(Incld) NCCF'!O179)</f>
        <v>0</v>
      </c>
      <c r="P179" s="182">
        <f>SUM('2.CAD NCCF'!P179,'3.USD NCCF'!P179,'4.EUR NCCF'!P179,'5.GBP NCCF'!P179,'6.Other(Incld) NCCF'!P179)</f>
        <v>0</v>
      </c>
      <c r="Q179" s="182">
        <f>SUM('2.CAD NCCF'!Q179,'3.USD NCCF'!Q179,'4.EUR NCCF'!Q179,'5.GBP NCCF'!Q179,'6.Other(Incld) NCCF'!Q179)</f>
        <v>0</v>
      </c>
      <c r="R179" s="182">
        <f>SUM('2.CAD NCCF'!R179,'3.USD NCCF'!R179,'4.EUR NCCF'!R179,'5.GBP NCCF'!R179,'6.Other(Incld) NCCF'!R179)</f>
        <v>0</v>
      </c>
      <c r="S179" s="182">
        <f>SUM('2.CAD NCCF'!S179,'3.USD NCCF'!S179,'4.EUR NCCF'!S179,'5.GBP NCCF'!S179,'6.Other(Incld) NCCF'!S179)</f>
        <v>0</v>
      </c>
      <c r="T179" s="182">
        <f>SUM('2.CAD NCCF'!T179,'3.USD NCCF'!T179,'4.EUR NCCF'!T179,'5.GBP NCCF'!T179,'6.Other(Incld) NCCF'!T179)</f>
        <v>0</v>
      </c>
      <c r="U179" s="182">
        <f>SUM('2.CAD NCCF'!U179,'3.USD NCCF'!U179,'4.EUR NCCF'!U179,'5.GBP NCCF'!U179,'6.Other(Incld) NCCF'!U179)</f>
        <v>0</v>
      </c>
      <c r="V179" s="195">
        <f>SUM('2.CAD NCCF'!V179,'3.USD NCCF'!V179,'4.EUR NCCF'!V179,'5.GBP NCCF'!V179,'6.Other(Incld) NCCF'!V179)</f>
        <v>0</v>
      </c>
      <c r="W179" s="125">
        <f>SUM('2.CAD NCCF'!W179,'3.USD NCCF'!W179,'4.EUR NCCF'!W179,'5.GBP NCCF'!W179,'6.Other(Incld) NCCF'!W179)</f>
        <v>0</v>
      </c>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176" t="s">
        <v>335</v>
      </c>
      <c r="G181" s="190">
        <f>SUM('2.CAD NCCF'!G181,'3.USD NCCF'!G181,'4.EUR NCCF'!G181,'5.GBP NCCF'!G181,'6.Other(Incld) NCCF'!G181)</f>
        <v>0</v>
      </c>
      <c r="H181" s="242">
        <f>SUM('2.CAD NCCF'!H181,'3.USD NCCF'!H181,'4.EUR NCCF'!H181,'5.GBP NCCF'!H181,'6.Other(Incld) NCCF'!H181)</f>
        <v>0</v>
      </c>
      <c r="I181" s="179">
        <f>SUM('2.CAD NCCF'!I181,'3.USD NCCF'!I181,'4.EUR NCCF'!I181,'5.GBP NCCF'!I181,'6.Other(Incld) NCCF'!I181)</f>
        <v>0</v>
      </c>
      <c r="J181" s="179">
        <f>SUM('2.CAD NCCF'!J181,'3.USD NCCF'!J181,'4.EUR NCCF'!J181,'5.GBP NCCF'!J181,'6.Other(Incld) NCCF'!J181)</f>
        <v>0</v>
      </c>
      <c r="K181" s="197">
        <f>SUM('2.CAD NCCF'!K181,'3.USD NCCF'!K181,'4.EUR NCCF'!K181,'5.GBP NCCF'!K181,'6.Other(Incld) NCCF'!K181)</f>
        <v>0</v>
      </c>
      <c r="L181" s="178">
        <f>SUM('2.CAD NCCF'!L181,'3.USD NCCF'!L181,'4.EUR NCCF'!L181,'5.GBP NCCF'!L181,'6.Other(Incld) NCCF'!L181)</f>
        <v>0</v>
      </c>
      <c r="M181" s="192">
        <f>SUM('2.CAD NCCF'!M181,'3.USD NCCF'!M181,'4.EUR NCCF'!M181,'5.GBP NCCF'!M181,'6.Other(Incld) NCCF'!M181)</f>
        <v>0</v>
      </c>
      <c r="N181" s="182">
        <f>SUM('2.CAD NCCF'!N181,'3.USD NCCF'!N181,'4.EUR NCCF'!N181,'5.GBP NCCF'!N181,'6.Other(Incld) NCCF'!N181)</f>
        <v>0</v>
      </c>
      <c r="O181" s="182">
        <f>SUM('2.CAD NCCF'!O181,'3.USD NCCF'!O181,'4.EUR NCCF'!O181,'5.GBP NCCF'!O181,'6.Other(Incld) NCCF'!O181)</f>
        <v>0</v>
      </c>
      <c r="P181" s="182">
        <f>SUM('2.CAD NCCF'!P181,'3.USD NCCF'!P181,'4.EUR NCCF'!P181,'5.GBP NCCF'!P181,'6.Other(Incld) NCCF'!P181)</f>
        <v>0</v>
      </c>
      <c r="Q181" s="182">
        <f>SUM('2.CAD NCCF'!Q181,'3.USD NCCF'!Q181,'4.EUR NCCF'!Q181,'5.GBP NCCF'!Q181,'6.Other(Incld) NCCF'!Q181)</f>
        <v>0</v>
      </c>
      <c r="R181" s="182">
        <f>SUM('2.CAD NCCF'!R181,'3.USD NCCF'!R181,'4.EUR NCCF'!R181,'5.GBP NCCF'!R181,'6.Other(Incld) NCCF'!R181)</f>
        <v>0</v>
      </c>
      <c r="S181" s="182">
        <f>SUM('2.CAD NCCF'!S181,'3.USD NCCF'!S181,'4.EUR NCCF'!S181,'5.GBP NCCF'!S181,'6.Other(Incld) NCCF'!S181)</f>
        <v>0</v>
      </c>
      <c r="T181" s="182">
        <f>SUM('2.CAD NCCF'!T181,'3.USD NCCF'!T181,'4.EUR NCCF'!T181,'5.GBP NCCF'!T181,'6.Other(Incld) NCCF'!T181)</f>
        <v>0</v>
      </c>
      <c r="U181" s="182">
        <f>SUM('2.CAD NCCF'!U181,'3.USD NCCF'!U181,'4.EUR NCCF'!U181,'5.GBP NCCF'!U181,'6.Other(Incld) NCCF'!U181)</f>
        <v>0</v>
      </c>
      <c r="V181" s="195">
        <f>SUM('2.CAD NCCF'!V181,'3.USD NCCF'!V181,'4.EUR NCCF'!V181,'5.GBP NCCF'!V181,'6.Other(Incld) NCCF'!V181)</f>
        <v>0</v>
      </c>
      <c r="W181" s="125">
        <f>SUM('2.CAD NCCF'!W181,'3.USD NCCF'!W181,'4.EUR NCCF'!W181,'5.GBP NCCF'!W181,'6.Other(Incld) NCCF'!W181)</f>
        <v>0</v>
      </c>
      <c r="Y181" s="367"/>
    </row>
    <row r="182" spans="2:25" s="72" customFormat="1" outlineLevel="1" x14ac:dyDescent="0.2">
      <c r="B182" s="25"/>
      <c r="C182" s="23"/>
      <c r="D182" s="23"/>
      <c r="E182" s="24"/>
      <c r="F182" s="176" t="s">
        <v>336</v>
      </c>
      <c r="G182" s="190">
        <f>SUM('2.CAD NCCF'!G182,'3.USD NCCF'!G182,'4.EUR NCCF'!G182,'5.GBP NCCF'!G182,'6.Other(Incld) NCCF'!G182)</f>
        <v>0</v>
      </c>
      <c r="H182" s="242">
        <f>SUM('2.CAD NCCF'!H182,'3.USD NCCF'!H182,'4.EUR NCCF'!H182,'5.GBP NCCF'!H182,'6.Other(Incld) NCCF'!H182)</f>
        <v>0</v>
      </c>
      <c r="I182" s="179">
        <f>SUM('2.CAD NCCF'!I182,'3.USD NCCF'!I182,'4.EUR NCCF'!I182,'5.GBP NCCF'!I182,'6.Other(Incld) NCCF'!I182)</f>
        <v>0</v>
      </c>
      <c r="J182" s="179">
        <f>SUM('2.CAD NCCF'!J182,'3.USD NCCF'!J182,'4.EUR NCCF'!J182,'5.GBP NCCF'!J182,'6.Other(Incld) NCCF'!J182)</f>
        <v>0</v>
      </c>
      <c r="K182" s="197">
        <f>SUM('2.CAD NCCF'!K182,'3.USD NCCF'!K182,'4.EUR NCCF'!K182,'5.GBP NCCF'!K182,'6.Other(Incld) NCCF'!K182)</f>
        <v>0</v>
      </c>
      <c r="L182" s="178">
        <f>SUM('2.CAD NCCF'!L182,'3.USD NCCF'!L182,'4.EUR NCCF'!L182,'5.GBP NCCF'!L182,'6.Other(Incld) NCCF'!L182)</f>
        <v>0</v>
      </c>
      <c r="M182" s="192">
        <f>SUM('2.CAD NCCF'!M182,'3.USD NCCF'!M182,'4.EUR NCCF'!M182,'5.GBP NCCF'!M182,'6.Other(Incld) NCCF'!M182)</f>
        <v>0</v>
      </c>
      <c r="N182" s="182">
        <f>SUM('2.CAD NCCF'!N182,'3.USD NCCF'!N182,'4.EUR NCCF'!N182,'5.GBP NCCF'!N182,'6.Other(Incld) NCCF'!N182)</f>
        <v>0</v>
      </c>
      <c r="O182" s="182">
        <f>SUM('2.CAD NCCF'!O182,'3.USD NCCF'!O182,'4.EUR NCCF'!O182,'5.GBP NCCF'!O182,'6.Other(Incld) NCCF'!O182)</f>
        <v>0</v>
      </c>
      <c r="P182" s="182">
        <f>SUM('2.CAD NCCF'!P182,'3.USD NCCF'!P182,'4.EUR NCCF'!P182,'5.GBP NCCF'!P182,'6.Other(Incld) NCCF'!P182)</f>
        <v>0</v>
      </c>
      <c r="Q182" s="182">
        <f>SUM('2.CAD NCCF'!Q182,'3.USD NCCF'!Q182,'4.EUR NCCF'!Q182,'5.GBP NCCF'!Q182,'6.Other(Incld) NCCF'!Q182)</f>
        <v>0</v>
      </c>
      <c r="R182" s="182">
        <f>SUM('2.CAD NCCF'!R182,'3.USD NCCF'!R182,'4.EUR NCCF'!R182,'5.GBP NCCF'!R182,'6.Other(Incld) NCCF'!R182)</f>
        <v>0</v>
      </c>
      <c r="S182" s="182">
        <f>SUM('2.CAD NCCF'!S182,'3.USD NCCF'!S182,'4.EUR NCCF'!S182,'5.GBP NCCF'!S182,'6.Other(Incld) NCCF'!S182)</f>
        <v>0</v>
      </c>
      <c r="T182" s="182">
        <f>SUM('2.CAD NCCF'!T182,'3.USD NCCF'!T182,'4.EUR NCCF'!T182,'5.GBP NCCF'!T182,'6.Other(Incld) NCCF'!T182)</f>
        <v>0</v>
      </c>
      <c r="U182" s="182">
        <f>SUM('2.CAD NCCF'!U182,'3.USD NCCF'!U182,'4.EUR NCCF'!U182,'5.GBP NCCF'!U182,'6.Other(Incld) NCCF'!U182)</f>
        <v>0</v>
      </c>
      <c r="V182" s="195">
        <f>SUM('2.CAD NCCF'!V182,'3.USD NCCF'!V182,'4.EUR NCCF'!V182,'5.GBP NCCF'!V182,'6.Other(Incld) NCCF'!V182)</f>
        <v>0</v>
      </c>
      <c r="W182" s="125">
        <f>SUM('2.CAD NCCF'!W182,'3.USD NCCF'!W182,'4.EUR NCCF'!W182,'5.GBP NCCF'!W182,'6.Other(Incld) NCCF'!W182)</f>
        <v>0</v>
      </c>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176" t="s">
        <v>338</v>
      </c>
      <c r="G184" s="190">
        <f>SUM('2.CAD NCCF'!G184,'3.USD NCCF'!G184,'4.EUR NCCF'!G184,'5.GBP NCCF'!G184,'6.Other(Incld) NCCF'!G184)</f>
        <v>0</v>
      </c>
      <c r="H184" s="242">
        <f>SUM('2.CAD NCCF'!H184,'3.USD NCCF'!H184,'4.EUR NCCF'!H184,'5.GBP NCCF'!H184,'6.Other(Incld) NCCF'!H184)</f>
        <v>0</v>
      </c>
      <c r="I184" s="179">
        <f>SUM('2.CAD NCCF'!I184,'3.USD NCCF'!I184,'4.EUR NCCF'!I184,'5.GBP NCCF'!I184,'6.Other(Incld) NCCF'!I184)</f>
        <v>0</v>
      </c>
      <c r="J184" s="179">
        <f>SUM('2.CAD NCCF'!J184,'3.USD NCCF'!J184,'4.EUR NCCF'!J184,'5.GBP NCCF'!J184,'6.Other(Incld) NCCF'!J184)</f>
        <v>0</v>
      </c>
      <c r="K184" s="197">
        <f>SUM('2.CAD NCCF'!K184,'3.USD NCCF'!K184,'4.EUR NCCF'!K184,'5.GBP NCCF'!K184,'6.Other(Incld) NCCF'!K184)</f>
        <v>0</v>
      </c>
      <c r="L184" s="178">
        <f>SUM('2.CAD NCCF'!L184,'3.USD NCCF'!L184,'4.EUR NCCF'!L184,'5.GBP NCCF'!L184,'6.Other(Incld) NCCF'!L184)</f>
        <v>0</v>
      </c>
      <c r="M184" s="192">
        <f>SUM('2.CAD NCCF'!M184,'3.USD NCCF'!M184,'4.EUR NCCF'!M184,'5.GBP NCCF'!M184,'6.Other(Incld) NCCF'!M184)</f>
        <v>0</v>
      </c>
      <c r="N184" s="182">
        <f>SUM('2.CAD NCCF'!N184,'3.USD NCCF'!N184,'4.EUR NCCF'!N184,'5.GBP NCCF'!N184,'6.Other(Incld) NCCF'!N184)</f>
        <v>0</v>
      </c>
      <c r="O184" s="182">
        <f>SUM('2.CAD NCCF'!O184,'3.USD NCCF'!O184,'4.EUR NCCF'!O184,'5.GBP NCCF'!O184,'6.Other(Incld) NCCF'!O184)</f>
        <v>0</v>
      </c>
      <c r="P184" s="182">
        <f>SUM('2.CAD NCCF'!P184,'3.USD NCCF'!P184,'4.EUR NCCF'!P184,'5.GBP NCCF'!P184,'6.Other(Incld) NCCF'!P184)</f>
        <v>0</v>
      </c>
      <c r="Q184" s="182">
        <f>SUM('2.CAD NCCF'!Q184,'3.USD NCCF'!Q184,'4.EUR NCCF'!Q184,'5.GBP NCCF'!Q184,'6.Other(Incld) NCCF'!Q184)</f>
        <v>0</v>
      </c>
      <c r="R184" s="182">
        <f>SUM('2.CAD NCCF'!R184,'3.USD NCCF'!R184,'4.EUR NCCF'!R184,'5.GBP NCCF'!R184,'6.Other(Incld) NCCF'!R184)</f>
        <v>0</v>
      </c>
      <c r="S184" s="182">
        <f>SUM('2.CAD NCCF'!S184,'3.USD NCCF'!S184,'4.EUR NCCF'!S184,'5.GBP NCCF'!S184,'6.Other(Incld) NCCF'!S184)</f>
        <v>0</v>
      </c>
      <c r="T184" s="182">
        <f>SUM('2.CAD NCCF'!T184,'3.USD NCCF'!T184,'4.EUR NCCF'!T184,'5.GBP NCCF'!T184,'6.Other(Incld) NCCF'!T184)</f>
        <v>0</v>
      </c>
      <c r="U184" s="182">
        <f>SUM('2.CAD NCCF'!U184,'3.USD NCCF'!U184,'4.EUR NCCF'!U184,'5.GBP NCCF'!U184,'6.Other(Incld) NCCF'!U184)</f>
        <v>0</v>
      </c>
      <c r="V184" s="195">
        <f>SUM('2.CAD NCCF'!V184,'3.USD NCCF'!V184,'4.EUR NCCF'!V184,'5.GBP NCCF'!V184,'6.Other(Incld) NCCF'!V184)</f>
        <v>0</v>
      </c>
      <c r="W184" s="125">
        <f>SUM('2.CAD NCCF'!W184,'3.USD NCCF'!W184,'4.EUR NCCF'!W184,'5.GBP NCCF'!W184,'6.Other(Incld) NCCF'!W184)</f>
        <v>0</v>
      </c>
      <c r="Y184" s="367"/>
    </row>
    <row r="185" spans="2:25" s="72" customFormat="1" outlineLevel="1" x14ac:dyDescent="0.2">
      <c r="B185" s="25"/>
      <c r="C185" s="23"/>
      <c r="D185" s="23"/>
      <c r="E185" s="24"/>
      <c r="F185" s="176" t="s">
        <v>339</v>
      </c>
      <c r="G185" s="190">
        <f>SUM('2.CAD NCCF'!G185,'3.USD NCCF'!G185,'4.EUR NCCF'!G185,'5.GBP NCCF'!G185,'6.Other(Incld) NCCF'!G185)</f>
        <v>0</v>
      </c>
      <c r="H185" s="242">
        <f>SUM('2.CAD NCCF'!H185,'3.USD NCCF'!H185,'4.EUR NCCF'!H185,'5.GBP NCCF'!H185,'6.Other(Incld) NCCF'!H185)</f>
        <v>0</v>
      </c>
      <c r="I185" s="179">
        <f>SUM('2.CAD NCCF'!I185,'3.USD NCCF'!I185,'4.EUR NCCF'!I185,'5.GBP NCCF'!I185,'6.Other(Incld) NCCF'!I185)</f>
        <v>0</v>
      </c>
      <c r="J185" s="179">
        <f>SUM('2.CAD NCCF'!J185,'3.USD NCCF'!J185,'4.EUR NCCF'!J185,'5.GBP NCCF'!J185,'6.Other(Incld) NCCF'!J185)</f>
        <v>0</v>
      </c>
      <c r="K185" s="197">
        <f>SUM('2.CAD NCCF'!K185,'3.USD NCCF'!K185,'4.EUR NCCF'!K185,'5.GBP NCCF'!K185,'6.Other(Incld) NCCF'!K185)</f>
        <v>0</v>
      </c>
      <c r="L185" s="178">
        <f>SUM('2.CAD NCCF'!L185,'3.USD NCCF'!L185,'4.EUR NCCF'!L185,'5.GBP NCCF'!L185,'6.Other(Incld) NCCF'!L185)</f>
        <v>0</v>
      </c>
      <c r="M185" s="192">
        <f>SUM('2.CAD NCCF'!M185,'3.USD NCCF'!M185,'4.EUR NCCF'!M185,'5.GBP NCCF'!M185,'6.Other(Incld) NCCF'!M185)</f>
        <v>0</v>
      </c>
      <c r="N185" s="182">
        <f>SUM('2.CAD NCCF'!N185,'3.USD NCCF'!N185,'4.EUR NCCF'!N185,'5.GBP NCCF'!N185,'6.Other(Incld) NCCF'!N185)</f>
        <v>0</v>
      </c>
      <c r="O185" s="182">
        <f>SUM('2.CAD NCCF'!O185,'3.USD NCCF'!O185,'4.EUR NCCF'!O185,'5.GBP NCCF'!O185,'6.Other(Incld) NCCF'!O185)</f>
        <v>0</v>
      </c>
      <c r="P185" s="182">
        <f>SUM('2.CAD NCCF'!P185,'3.USD NCCF'!P185,'4.EUR NCCF'!P185,'5.GBP NCCF'!P185,'6.Other(Incld) NCCF'!P185)</f>
        <v>0</v>
      </c>
      <c r="Q185" s="182">
        <f>SUM('2.CAD NCCF'!Q185,'3.USD NCCF'!Q185,'4.EUR NCCF'!Q185,'5.GBP NCCF'!Q185,'6.Other(Incld) NCCF'!Q185)</f>
        <v>0</v>
      </c>
      <c r="R185" s="182">
        <f>SUM('2.CAD NCCF'!R185,'3.USD NCCF'!R185,'4.EUR NCCF'!R185,'5.GBP NCCF'!R185,'6.Other(Incld) NCCF'!R185)</f>
        <v>0</v>
      </c>
      <c r="S185" s="182">
        <f>SUM('2.CAD NCCF'!S185,'3.USD NCCF'!S185,'4.EUR NCCF'!S185,'5.GBP NCCF'!S185,'6.Other(Incld) NCCF'!S185)</f>
        <v>0</v>
      </c>
      <c r="T185" s="182">
        <f>SUM('2.CAD NCCF'!T185,'3.USD NCCF'!T185,'4.EUR NCCF'!T185,'5.GBP NCCF'!T185,'6.Other(Incld) NCCF'!T185)</f>
        <v>0</v>
      </c>
      <c r="U185" s="182">
        <f>SUM('2.CAD NCCF'!U185,'3.USD NCCF'!U185,'4.EUR NCCF'!U185,'5.GBP NCCF'!U185,'6.Other(Incld) NCCF'!U185)</f>
        <v>0</v>
      </c>
      <c r="V185" s="195">
        <f>SUM('2.CAD NCCF'!V185,'3.USD NCCF'!V185,'4.EUR NCCF'!V185,'5.GBP NCCF'!V185,'6.Other(Incld) NCCF'!V185)</f>
        <v>0</v>
      </c>
      <c r="W185" s="125">
        <f>SUM('2.CAD NCCF'!W185,'3.USD NCCF'!W185,'4.EUR NCCF'!W185,'5.GBP NCCF'!W185,'6.Other(Incld) NCCF'!W185)</f>
        <v>0</v>
      </c>
      <c r="Y185" s="367"/>
    </row>
    <row r="186" spans="2:25" s="72" customFormat="1" outlineLevel="1" x14ac:dyDescent="0.2">
      <c r="B186" s="25"/>
      <c r="C186" s="23"/>
      <c r="D186" s="23"/>
      <c r="E186" s="24"/>
      <c r="F186" s="176" t="s">
        <v>340</v>
      </c>
      <c r="G186" s="190">
        <f>SUM('2.CAD NCCF'!G186,'3.USD NCCF'!G186,'4.EUR NCCF'!G186,'5.GBP NCCF'!G186,'6.Other(Incld) NCCF'!G186)</f>
        <v>0</v>
      </c>
      <c r="H186" s="242">
        <f>SUM('2.CAD NCCF'!H186,'3.USD NCCF'!H186,'4.EUR NCCF'!H186,'5.GBP NCCF'!H186,'6.Other(Incld) NCCF'!H186)</f>
        <v>0</v>
      </c>
      <c r="I186" s="179">
        <f>SUM('2.CAD NCCF'!I186,'3.USD NCCF'!I186,'4.EUR NCCF'!I186,'5.GBP NCCF'!I186,'6.Other(Incld) NCCF'!I186)</f>
        <v>0</v>
      </c>
      <c r="J186" s="179">
        <f>SUM('2.CAD NCCF'!J186,'3.USD NCCF'!J186,'4.EUR NCCF'!J186,'5.GBP NCCF'!J186,'6.Other(Incld) NCCF'!J186)</f>
        <v>0</v>
      </c>
      <c r="K186" s="197">
        <f>SUM('2.CAD NCCF'!K186,'3.USD NCCF'!K186,'4.EUR NCCF'!K186,'5.GBP NCCF'!K186,'6.Other(Incld) NCCF'!K186)</f>
        <v>0</v>
      </c>
      <c r="L186" s="178">
        <f>SUM('2.CAD NCCF'!L186,'3.USD NCCF'!L186,'4.EUR NCCF'!L186,'5.GBP NCCF'!L186,'6.Other(Incld) NCCF'!L186)</f>
        <v>0</v>
      </c>
      <c r="M186" s="192">
        <f>SUM('2.CAD NCCF'!M186,'3.USD NCCF'!M186,'4.EUR NCCF'!M186,'5.GBP NCCF'!M186,'6.Other(Incld) NCCF'!M186)</f>
        <v>0</v>
      </c>
      <c r="N186" s="182">
        <f>SUM('2.CAD NCCF'!N186,'3.USD NCCF'!N186,'4.EUR NCCF'!N186,'5.GBP NCCF'!N186,'6.Other(Incld) NCCF'!N186)</f>
        <v>0</v>
      </c>
      <c r="O186" s="182">
        <f>SUM('2.CAD NCCF'!O186,'3.USD NCCF'!O186,'4.EUR NCCF'!O186,'5.GBP NCCF'!O186,'6.Other(Incld) NCCF'!O186)</f>
        <v>0</v>
      </c>
      <c r="P186" s="182">
        <f>SUM('2.CAD NCCF'!P186,'3.USD NCCF'!P186,'4.EUR NCCF'!P186,'5.GBP NCCF'!P186,'6.Other(Incld) NCCF'!P186)</f>
        <v>0</v>
      </c>
      <c r="Q186" s="182">
        <f>SUM('2.CAD NCCF'!Q186,'3.USD NCCF'!Q186,'4.EUR NCCF'!Q186,'5.GBP NCCF'!Q186,'6.Other(Incld) NCCF'!Q186)</f>
        <v>0</v>
      </c>
      <c r="R186" s="182">
        <f>SUM('2.CAD NCCF'!R186,'3.USD NCCF'!R186,'4.EUR NCCF'!R186,'5.GBP NCCF'!R186,'6.Other(Incld) NCCF'!R186)</f>
        <v>0</v>
      </c>
      <c r="S186" s="182">
        <f>SUM('2.CAD NCCF'!S186,'3.USD NCCF'!S186,'4.EUR NCCF'!S186,'5.GBP NCCF'!S186,'6.Other(Incld) NCCF'!S186)</f>
        <v>0</v>
      </c>
      <c r="T186" s="182">
        <f>SUM('2.CAD NCCF'!T186,'3.USD NCCF'!T186,'4.EUR NCCF'!T186,'5.GBP NCCF'!T186,'6.Other(Incld) NCCF'!T186)</f>
        <v>0</v>
      </c>
      <c r="U186" s="182">
        <f>SUM('2.CAD NCCF'!U186,'3.USD NCCF'!U186,'4.EUR NCCF'!U186,'5.GBP NCCF'!U186,'6.Other(Incld) NCCF'!U186)</f>
        <v>0</v>
      </c>
      <c r="V186" s="195">
        <f>SUM('2.CAD NCCF'!V186,'3.USD NCCF'!V186,'4.EUR NCCF'!V186,'5.GBP NCCF'!V186,'6.Other(Incld) NCCF'!V186)</f>
        <v>0</v>
      </c>
      <c r="W186" s="125">
        <f>SUM('2.CAD NCCF'!W186,'3.USD NCCF'!W186,'4.EUR NCCF'!W186,'5.GBP NCCF'!W186,'6.Other(Incld) NCCF'!W186)</f>
        <v>0</v>
      </c>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2">
      <c r="B189" s="25"/>
      <c r="C189" s="23"/>
      <c r="D189" s="23"/>
      <c r="E189" s="24"/>
      <c r="F189" s="176" t="s">
        <v>176</v>
      </c>
      <c r="G189" s="190">
        <f>SUM('2.CAD NCCF'!G189,'3.USD NCCF'!G189,'4.EUR NCCF'!G189,'5.GBP NCCF'!G189,'6.Other(Incld) NCCF'!G189)</f>
        <v>0</v>
      </c>
      <c r="H189" s="242">
        <f>SUM('2.CAD NCCF'!H189,'3.USD NCCF'!H189,'4.EUR NCCF'!H189,'5.GBP NCCF'!H189,'6.Other(Incld) NCCF'!H189)</f>
        <v>0</v>
      </c>
      <c r="I189" s="179">
        <f>SUM('2.CAD NCCF'!I189,'3.USD NCCF'!I189,'4.EUR NCCF'!I189,'5.GBP NCCF'!I189,'6.Other(Incld) NCCF'!I189)</f>
        <v>0</v>
      </c>
      <c r="J189" s="179">
        <f>SUM('2.CAD NCCF'!J189,'3.USD NCCF'!J189,'4.EUR NCCF'!J189,'5.GBP NCCF'!J189,'6.Other(Incld) NCCF'!J189)</f>
        <v>0</v>
      </c>
      <c r="K189" s="197">
        <f>SUM('2.CAD NCCF'!K189,'3.USD NCCF'!K189,'4.EUR NCCF'!K189,'5.GBP NCCF'!K189,'6.Other(Incld) NCCF'!K189)</f>
        <v>0</v>
      </c>
      <c r="L189" s="178">
        <f>SUM('2.CAD NCCF'!L189,'3.USD NCCF'!L189,'4.EUR NCCF'!L189,'5.GBP NCCF'!L189,'6.Other(Incld) NCCF'!L189)</f>
        <v>0</v>
      </c>
      <c r="M189" s="192">
        <f>SUM('2.CAD NCCF'!M189,'3.USD NCCF'!M189,'4.EUR NCCF'!M189,'5.GBP NCCF'!M189,'6.Other(Incld) NCCF'!M189)</f>
        <v>0</v>
      </c>
      <c r="N189" s="182">
        <f>SUM('2.CAD NCCF'!N189,'3.USD NCCF'!N189,'4.EUR NCCF'!N189,'5.GBP NCCF'!N189,'6.Other(Incld) NCCF'!N189)</f>
        <v>0</v>
      </c>
      <c r="O189" s="182">
        <f>SUM('2.CAD NCCF'!O189,'3.USD NCCF'!O189,'4.EUR NCCF'!O189,'5.GBP NCCF'!O189,'6.Other(Incld) NCCF'!O189)</f>
        <v>0</v>
      </c>
      <c r="P189" s="182">
        <f>SUM('2.CAD NCCF'!P189,'3.USD NCCF'!P189,'4.EUR NCCF'!P189,'5.GBP NCCF'!P189,'6.Other(Incld) NCCF'!P189)</f>
        <v>0</v>
      </c>
      <c r="Q189" s="182">
        <f>SUM('2.CAD NCCF'!Q189,'3.USD NCCF'!Q189,'4.EUR NCCF'!Q189,'5.GBP NCCF'!Q189,'6.Other(Incld) NCCF'!Q189)</f>
        <v>0</v>
      </c>
      <c r="R189" s="182">
        <f>SUM('2.CAD NCCF'!R189,'3.USD NCCF'!R189,'4.EUR NCCF'!R189,'5.GBP NCCF'!R189,'6.Other(Incld) NCCF'!R189)</f>
        <v>0</v>
      </c>
      <c r="S189" s="182">
        <f>SUM('2.CAD NCCF'!S189,'3.USD NCCF'!S189,'4.EUR NCCF'!S189,'5.GBP NCCF'!S189,'6.Other(Incld) NCCF'!S189)</f>
        <v>0</v>
      </c>
      <c r="T189" s="182">
        <f>SUM('2.CAD NCCF'!T189,'3.USD NCCF'!T189,'4.EUR NCCF'!T189,'5.GBP NCCF'!T189,'6.Other(Incld) NCCF'!T189)</f>
        <v>0</v>
      </c>
      <c r="U189" s="182">
        <f>SUM('2.CAD NCCF'!U189,'3.USD NCCF'!U189,'4.EUR NCCF'!U189,'5.GBP NCCF'!U189,'6.Other(Incld) NCCF'!U189)</f>
        <v>0</v>
      </c>
      <c r="V189" s="195">
        <f>SUM('2.CAD NCCF'!V189,'3.USD NCCF'!V189,'4.EUR NCCF'!V189,'5.GBP NCCF'!V189,'6.Other(Incld) NCCF'!V189)</f>
        <v>0</v>
      </c>
      <c r="W189" s="125">
        <f>SUM('2.CAD NCCF'!W189,'3.USD NCCF'!W189,'4.EUR NCCF'!W189,'5.GBP NCCF'!W189,'6.Other(Incld) NCCF'!W189)</f>
        <v>0</v>
      </c>
      <c r="Y189" s="367"/>
    </row>
    <row r="190" spans="2:25" s="72" customFormat="1" outlineLevel="1" x14ac:dyDescent="0.2">
      <c r="B190" s="25"/>
      <c r="C190" s="23"/>
      <c r="D190" s="23"/>
      <c r="E190" s="24"/>
      <c r="F190" s="176" t="s">
        <v>180</v>
      </c>
      <c r="G190" s="190">
        <f>SUM('2.CAD NCCF'!G190,'3.USD NCCF'!G190,'4.EUR NCCF'!G190,'5.GBP NCCF'!G190,'6.Other(Incld) NCCF'!G190)</f>
        <v>0</v>
      </c>
      <c r="H190" s="242">
        <f>SUM('2.CAD NCCF'!H190,'3.USD NCCF'!H190,'4.EUR NCCF'!H190,'5.GBP NCCF'!H190,'6.Other(Incld) NCCF'!H190)</f>
        <v>0</v>
      </c>
      <c r="I190" s="179">
        <f>SUM('2.CAD NCCF'!I190,'3.USD NCCF'!I190,'4.EUR NCCF'!I190,'5.GBP NCCF'!I190,'6.Other(Incld) NCCF'!I190)</f>
        <v>0</v>
      </c>
      <c r="J190" s="179">
        <f>SUM('2.CAD NCCF'!J190,'3.USD NCCF'!J190,'4.EUR NCCF'!J190,'5.GBP NCCF'!J190,'6.Other(Incld) NCCF'!J190)</f>
        <v>0</v>
      </c>
      <c r="K190" s="197">
        <f>SUM('2.CAD NCCF'!K190,'3.USD NCCF'!K190,'4.EUR NCCF'!K190,'5.GBP NCCF'!K190,'6.Other(Incld) NCCF'!K190)</f>
        <v>0</v>
      </c>
      <c r="L190" s="178">
        <f>SUM('2.CAD NCCF'!L190,'3.USD NCCF'!L190,'4.EUR NCCF'!L190,'5.GBP NCCF'!L190,'6.Other(Incld) NCCF'!L190)</f>
        <v>0</v>
      </c>
      <c r="M190" s="192">
        <f>SUM('2.CAD NCCF'!M190,'3.USD NCCF'!M190,'4.EUR NCCF'!M190,'5.GBP NCCF'!M190,'6.Other(Incld) NCCF'!M190)</f>
        <v>0</v>
      </c>
      <c r="N190" s="182">
        <f>SUM('2.CAD NCCF'!N190,'3.USD NCCF'!N190,'4.EUR NCCF'!N190,'5.GBP NCCF'!N190,'6.Other(Incld) NCCF'!N190)</f>
        <v>0</v>
      </c>
      <c r="O190" s="182">
        <f>SUM('2.CAD NCCF'!O190,'3.USD NCCF'!O190,'4.EUR NCCF'!O190,'5.GBP NCCF'!O190,'6.Other(Incld) NCCF'!O190)</f>
        <v>0</v>
      </c>
      <c r="P190" s="182">
        <f>SUM('2.CAD NCCF'!P190,'3.USD NCCF'!P190,'4.EUR NCCF'!P190,'5.GBP NCCF'!P190,'6.Other(Incld) NCCF'!P190)</f>
        <v>0</v>
      </c>
      <c r="Q190" s="182">
        <f>SUM('2.CAD NCCF'!Q190,'3.USD NCCF'!Q190,'4.EUR NCCF'!Q190,'5.GBP NCCF'!Q190,'6.Other(Incld) NCCF'!Q190)</f>
        <v>0</v>
      </c>
      <c r="R190" s="182">
        <f>SUM('2.CAD NCCF'!R190,'3.USD NCCF'!R190,'4.EUR NCCF'!R190,'5.GBP NCCF'!R190,'6.Other(Incld) NCCF'!R190)</f>
        <v>0</v>
      </c>
      <c r="S190" s="182">
        <f>SUM('2.CAD NCCF'!S190,'3.USD NCCF'!S190,'4.EUR NCCF'!S190,'5.GBP NCCF'!S190,'6.Other(Incld) NCCF'!S190)</f>
        <v>0</v>
      </c>
      <c r="T190" s="182">
        <f>SUM('2.CAD NCCF'!T190,'3.USD NCCF'!T190,'4.EUR NCCF'!T190,'5.GBP NCCF'!T190,'6.Other(Incld) NCCF'!T190)</f>
        <v>0</v>
      </c>
      <c r="U190" s="182">
        <f>SUM('2.CAD NCCF'!U190,'3.USD NCCF'!U190,'4.EUR NCCF'!U190,'5.GBP NCCF'!U190,'6.Other(Incld) NCCF'!U190)</f>
        <v>0</v>
      </c>
      <c r="V190" s="195">
        <f>SUM('2.CAD NCCF'!V190,'3.USD NCCF'!V190,'4.EUR NCCF'!V190,'5.GBP NCCF'!V190,'6.Other(Incld) NCCF'!V190)</f>
        <v>0</v>
      </c>
      <c r="W190" s="125">
        <f>SUM('2.CAD NCCF'!W190,'3.USD NCCF'!W190,'4.EUR NCCF'!W190,'5.GBP NCCF'!W190,'6.Other(Incld) NCCF'!W190)</f>
        <v>0</v>
      </c>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176" t="s">
        <v>177</v>
      </c>
      <c r="G192" s="190">
        <f>SUM('2.CAD NCCF'!G192,'3.USD NCCF'!G192,'4.EUR NCCF'!G192,'5.GBP NCCF'!G192,'6.Other(Incld) NCCF'!G192)</f>
        <v>0</v>
      </c>
      <c r="H192" s="242">
        <f>SUM('2.CAD NCCF'!H192,'3.USD NCCF'!H192,'4.EUR NCCF'!H192,'5.GBP NCCF'!H192,'6.Other(Incld) NCCF'!H192)</f>
        <v>0</v>
      </c>
      <c r="I192" s="179">
        <f>SUM('2.CAD NCCF'!I192,'3.USD NCCF'!I192,'4.EUR NCCF'!I192,'5.GBP NCCF'!I192,'6.Other(Incld) NCCF'!I192)</f>
        <v>0</v>
      </c>
      <c r="J192" s="179">
        <f>SUM('2.CAD NCCF'!J192,'3.USD NCCF'!J192,'4.EUR NCCF'!J192,'5.GBP NCCF'!J192,'6.Other(Incld) NCCF'!J192)</f>
        <v>0</v>
      </c>
      <c r="K192" s="197">
        <f>SUM('2.CAD NCCF'!K192,'3.USD NCCF'!K192,'4.EUR NCCF'!K192,'5.GBP NCCF'!K192,'6.Other(Incld) NCCF'!K192)</f>
        <v>0</v>
      </c>
      <c r="L192" s="178">
        <f>SUM('2.CAD NCCF'!L192,'3.USD NCCF'!L192,'4.EUR NCCF'!L192,'5.GBP NCCF'!L192,'6.Other(Incld) NCCF'!L192)</f>
        <v>0</v>
      </c>
      <c r="M192" s="192">
        <f>SUM('2.CAD NCCF'!M192,'3.USD NCCF'!M192,'4.EUR NCCF'!M192,'5.GBP NCCF'!M192,'6.Other(Incld) NCCF'!M192)</f>
        <v>0</v>
      </c>
      <c r="N192" s="182">
        <f>SUM('2.CAD NCCF'!N192,'3.USD NCCF'!N192,'4.EUR NCCF'!N192,'5.GBP NCCF'!N192,'6.Other(Incld) NCCF'!N192)</f>
        <v>0</v>
      </c>
      <c r="O192" s="182">
        <f>SUM('2.CAD NCCF'!O192,'3.USD NCCF'!O192,'4.EUR NCCF'!O192,'5.GBP NCCF'!O192,'6.Other(Incld) NCCF'!O192)</f>
        <v>0</v>
      </c>
      <c r="P192" s="182">
        <f>SUM('2.CAD NCCF'!P192,'3.USD NCCF'!P192,'4.EUR NCCF'!P192,'5.GBP NCCF'!P192,'6.Other(Incld) NCCF'!P192)</f>
        <v>0</v>
      </c>
      <c r="Q192" s="182">
        <f>SUM('2.CAD NCCF'!Q192,'3.USD NCCF'!Q192,'4.EUR NCCF'!Q192,'5.GBP NCCF'!Q192,'6.Other(Incld) NCCF'!Q192)</f>
        <v>0</v>
      </c>
      <c r="R192" s="182">
        <f>SUM('2.CAD NCCF'!R192,'3.USD NCCF'!R192,'4.EUR NCCF'!R192,'5.GBP NCCF'!R192,'6.Other(Incld) NCCF'!R192)</f>
        <v>0</v>
      </c>
      <c r="S192" s="182">
        <f>SUM('2.CAD NCCF'!S192,'3.USD NCCF'!S192,'4.EUR NCCF'!S192,'5.GBP NCCF'!S192,'6.Other(Incld) NCCF'!S192)</f>
        <v>0</v>
      </c>
      <c r="T192" s="182">
        <f>SUM('2.CAD NCCF'!T192,'3.USD NCCF'!T192,'4.EUR NCCF'!T192,'5.GBP NCCF'!T192,'6.Other(Incld) NCCF'!T192)</f>
        <v>0</v>
      </c>
      <c r="U192" s="182">
        <f>SUM('2.CAD NCCF'!U192,'3.USD NCCF'!U192,'4.EUR NCCF'!U192,'5.GBP NCCF'!U192,'6.Other(Incld) NCCF'!U192)</f>
        <v>0</v>
      </c>
      <c r="V192" s="195">
        <f>SUM('2.CAD NCCF'!V192,'3.USD NCCF'!V192,'4.EUR NCCF'!V192,'5.GBP NCCF'!V192,'6.Other(Incld) NCCF'!V192)</f>
        <v>0</v>
      </c>
      <c r="W192" s="125">
        <f>SUM('2.CAD NCCF'!W192,'3.USD NCCF'!W192,'4.EUR NCCF'!W192,'5.GBP NCCF'!W192,'6.Other(Incld) NCCF'!W192)</f>
        <v>0</v>
      </c>
      <c r="Y192" s="367"/>
    </row>
    <row r="193" spans="2:25" s="72" customFormat="1" outlineLevel="1" x14ac:dyDescent="0.2">
      <c r="B193" s="25"/>
      <c r="C193" s="23"/>
      <c r="D193" s="23"/>
      <c r="E193" s="24"/>
      <c r="F193" s="176" t="s">
        <v>182</v>
      </c>
      <c r="G193" s="190">
        <f>SUM('2.CAD NCCF'!G193,'3.USD NCCF'!G193,'4.EUR NCCF'!G193,'5.GBP NCCF'!G193,'6.Other(Incld) NCCF'!G193)</f>
        <v>0</v>
      </c>
      <c r="H193" s="242">
        <f>SUM('2.CAD NCCF'!H193,'3.USD NCCF'!H193,'4.EUR NCCF'!H193,'5.GBP NCCF'!H193,'6.Other(Incld) NCCF'!H193)</f>
        <v>0</v>
      </c>
      <c r="I193" s="179">
        <f>SUM('2.CAD NCCF'!I193,'3.USD NCCF'!I193,'4.EUR NCCF'!I193,'5.GBP NCCF'!I193,'6.Other(Incld) NCCF'!I193)</f>
        <v>0</v>
      </c>
      <c r="J193" s="179">
        <f>SUM('2.CAD NCCF'!J193,'3.USD NCCF'!J193,'4.EUR NCCF'!J193,'5.GBP NCCF'!J193,'6.Other(Incld) NCCF'!J193)</f>
        <v>0</v>
      </c>
      <c r="K193" s="197">
        <f>SUM('2.CAD NCCF'!K193,'3.USD NCCF'!K193,'4.EUR NCCF'!K193,'5.GBP NCCF'!K193,'6.Other(Incld) NCCF'!K193)</f>
        <v>0</v>
      </c>
      <c r="L193" s="178">
        <f>SUM('2.CAD NCCF'!L193,'3.USD NCCF'!L193,'4.EUR NCCF'!L193,'5.GBP NCCF'!L193,'6.Other(Incld) NCCF'!L193)</f>
        <v>0</v>
      </c>
      <c r="M193" s="192">
        <f>SUM('2.CAD NCCF'!M193,'3.USD NCCF'!M193,'4.EUR NCCF'!M193,'5.GBP NCCF'!M193,'6.Other(Incld) NCCF'!M193)</f>
        <v>0</v>
      </c>
      <c r="N193" s="182">
        <f>SUM('2.CAD NCCF'!N193,'3.USD NCCF'!N193,'4.EUR NCCF'!N193,'5.GBP NCCF'!N193,'6.Other(Incld) NCCF'!N193)</f>
        <v>0</v>
      </c>
      <c r="O193" s="182">
        <f>SUM('2.CAD NCCF'!O193,'3.USD NCCF'!O193,'4.EUR NCCF'!O193,'5.GBP NCCF'!O193,'6.Other(Incld) NCCF'!O193)</f>
        <v>0</v>
      </c>
      <c r="P193" s="182">
        <f>SUM('2.CAD NCCF'!P193,'3.USD NCCF'!P193,'4.EUR NCCF'!P193,'5.GBP NCCF'!P193,'6.Other(Incld) NCCF'!P193)</f>
        <v>0</v>
      </c>
      <c r="Q193" s="182">
        <f>SUM('2.CAD NCCF'!Q193,'3.USD NCCF'!Q193,'4.EUR NCCF'!Q193,'5.GBP NCCF'!Q193,'6.Other(Incld) NCCF'!Q193)</f>
        <v>0</v>
      </c>
      <c r="R193" s="182">
        <f>SUM('2.CAD NCCF'!R193,'3.USD NCCF'!R193,'4.EUR NCCF'!R193,'5.GBP NCCF'!R193,'6.Other(Incld) NCCF'!R193)</f>
        <v>0</v>
      </c>
      <c r="S193" s="182">
        <f>SUM('2.CAD NCCF'!S193,'3.USD NCCF'!S193,'4.EUR NCCF'!S193,'5.GBP NCCF'!S193,'6.Other(Incld) NCCF'!S193)</f>
        <v>0</v>
      </c>
      <c r="T193" s="182">
        <f>SUM('2.CAD NCCF'!T193,'3.USD NCCF'!T193,'4.EUR NCCF'!T193,'5.GBP NCCF'!T193,'6.Other(Incld) NCCF'!T193)</f>
        <v>0</v>
      </c>
      <c r="U193" s="182">
        <f>SUM('2.CAD NCCF'!U193,'3.USD NCCF'!U193,'4.EUR NCCF'!U193,'5.GBP NCCF'!U193,'6.Other(Incld) NCCF'!U193)</f>
        <v>0</v>
      </c>
      <c r="V193" s="195">
        <f>SUM('2.CAD NCCF'!V193,'3.USD NCCF'!V193,'4.EUR NCCF'!V193,'5.GBP NCCF'!V193,'6.Other(Incld) NCCF'!V193)</f>
        <v>0</v>
      </c>
      <c r="W193" s="125">
        <f>SUM('2.CAD NCCF'!W193,'3.USD NCCF'!W193,'4.EUR NCCF'!W193,'5.GBP NCCF'!W193,'6.Other(Incld) NCCF'!W193)</f>
        <v>0</v>
      </c>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176" t="s">
        <v>178</v>
      </c>
      <c r="G195" s="190">
        <f>SUM('2.CAD NCCF'!G195,'3.USD NCCF'!G195,'4.EUR NCCF'!G195,'5.GBP NCCF'!G195,'6.Other(Incld) NCCF'!G195)</f>
        <v>0</v>
      </c>
      <c r="H195" s="242">
        <f>SUM('2.CAD NCCF'!H195,'3.USD NCCF'!H195,'4.EUR NCCF'!H195,'5.GBP NCCF'!H195,'6.Other(Incld) NCCF'!H195)</f>
        <v>0</v>
      </c>
      <c r="I195" s="179">
        <f>SUM('2.CAD NCCF'!I195,'3.USD NCCF'!I195,'4.EUR NCCF'!I195,'5.GBP NCCF'!I195,'6.Other(Incld) NCCF'!I195)</f>
        <v>0</v>
      </c>
      <c r="J195" s="179">
        <f>SUM('2.CAD NCCF'!J195,'3.USD NCCF'!J195,'4.EUR NCCF'!J195,'5.GBP NCCF'!J195,'6.Other(Incld) NCCF'!J195)</f>
        <v>0</v>
      </c>
      <c r="K195" s="197">
        <f>SUM('2.CAD NCCF'!K195,'3.USD NCCF'!K195,'4.EUR NCCF'!K195,'5.GBP NCCF'!K195,'6.Other(Incld) NCCF'!K195)</f>
        <v>0</v>
      </c>
      <c r="L195" s="178">
        <f>SUM('2.CAD NCCF'!L195,'3.USD NCCF'!L195,'4.EUR NCCF'!L195,'5.GBP NCCF'!L195,'6.Other(Incld) NCCF'!L195)</f>
        <v>0</v>
      </c>
      <c r="M195" s="192">
        <f>SUM('2.CAD NCCF'!M195,'3.USD NCCF'!M195,'4.EUR NCCF'!M195,'5.GBP NCCF'!M195,'6.Other(Incld) NCCF'!M195)</f>
        <v>0</v>
      </c>
      <c r="N195" s="182">
        <f>SUM('2.CAD NCCF'!N195,'3.USD NCCF'!N195,'4.EUR NCCF'!N195,'5.GBP NCCF'!N195,'6.Other(Incld) NCCF'!N195)</f>
        <v>0</v>
      </c>
      <c r="O195" s="182">
        <f>SUM('2.CAD NCCF'!O195,'3.USD NCCF'!O195,'4.EUR NCCF'!O195,'5.GBP NCCF'!O195,'6.Other(Incld) NCCF'!O195)</f>
        <v>0</v>
      </c>
      <c r="P195" s="182">
        <f>SUM('2.CAD NCCF'!P195,'3.USD NCCF'!P195,'4.EUR NCCF'!P195,'5.GBP NCCF'!P195,'6.Other(Incld) NCCF'!P195)</f>
        <v>0</v>
      </c>
      <c r="Q195" s="182">
        <f>SUM('2.CAD NCCF'!Q195,'3.USD NCCF'!Q195,'4.EUR NCCF'!Q195,'5.GBP NCCF'!Q195,'6.Other(Incld) NCCF'!Q195)</f>
        <v>0</v>
      </c>
      <c r="R195" s="182">
        <f>SUM('2.CAD NCCF'!R195,'3.USD NCCF'!R195,'4.EUR NCCF'!R195,'5.GBP NCCF'!R195,'6.Other(Incld) NCCF'!R195)</f>
        <v>0</v>
      </c>
      <c r="S195" s="182">
        <f>SUM('2.CAD NCCF'!S195,'3.USD NCCF'!S195,'4.EUR NCCF'!S195,'5.GBP NCCF'!S195,'6.Other(Incld) NCCF'!S195)</f>
        <v>0</v>
      </c>
      <c r="T195" s="182">
        <f>SUM('2.CAD NCCF'!T195,'3.USD NCCF'!T195,'4.EUR NCCF'!T195,'5.GBP NCCF'!T195,'6.Other(Incld) NCCF'!T195)</f>
        <v>0</v>
      </c>
      <c r="U195" s="182">
        <f>SUM('2.CAD NCCF'!U195,'3.USD NCCF'!U195,'4.EUR NCCF'!U195,'5.GBP NCCF'!U195,'6.Other(Incld) NCCF'!U195)</f>
        <v>0</v>
      </c>
      <c r="V195" s="195">
        <f>SUM('2.CAD NCCF'!V195,'3.USD NCCF'!V195,'4.EUR NCCF'!V195,'5.GBP NCCF'!V195,'6.Other(Incld) NCCF'!V195)</f>
        <v>0</v>
      </c>
      <c r="W195" s="125">
        <f>SUM('2.CAD NCCF'!W195,'3.USD NCCF'!W195,'4.EUR NCCF'!W195,'5.GBP NCCF'!W195,'6.Other(Incld) NCCF'!W195)</f>
        <v>0</v>
      </c>
      <c r="Y195" s="367"/>
    </row>
    <row r="196" spans="2:25" s="72" customFormat="1" outlineLevel="1" x14ac:dyDescent="0.2">
      <c r="B196" s="25"/>
      <c r="C196" s="23"/>
      <c r="D196" s="23"/>
      <c r="E196" s="24"/>
      <c r="F196" s="176" t="s">
        <v>181</v>
      </c>
      <c r="G196" s="190">
        <f>SUM('2.CAD NCCF'!G196,'3.USD NCCF'!G196,'4.EUR NCCF'!G196,'5.GBP NCCF'!G196,'6.Other(Incld) NCCF'!G196)</f>
        <v>0</v>
      </c>
      <c r="H196" s="242">
        <f>SUM('2.CAD NCCF'!H196,'3.USD NCCF'!H196,'4.EUR NCCF'!H196,'5.GBP NCCF'!H196,'6.Other(Incld) NCCF'!H196)</f>
        <v>0</v>
      </c>
      <c r="I196" s="179">
        <f>SUM('2.CAD NCCF'!I196,'3.USD NCCF'!I196,'4.EUR NCCF'!I196,'5.GBP NCCF'!I196,'6.Other(Incld) NCCF'!I196)</f>
        <v>0</v>
      </c>
      <c r="J196" s="179">
        <f>SUM('2.CAD NCCF'!J196,'3.USD NCCF'!J196,'4.EUR NCCF'!J196,'5.GBP NCCF'!J196,'6.Other(Incld) NCCF'!J196)</f>
        <v>0</v>
      </c>
      <c r="K196" s="197">
        <f>SUM('2.CAD NCCF'!K196,'3.USD NCCF'!K196,'4.EUR NCCF'!K196,'5.GBP NCCF'!K196,'6.Other(Incld) NCCF'!K196)</f>
        <v>0</v>
      </c>
      <c r="L196" s="178">
        <f>SUM('2.CAD NCCF'!L196,'3.USD NCCF'!L196,'4.EUR NCCF'!L196,'5.GBP NCCF'!L196,'6.Other(Incld) NCCF'!L196)</f>
        <v>0</v>
      </c>
      <c r="M196" s="192">
        <f>SUM('2.CAD NCCF'!M196,'3.USD NCCF'!M196,'4.EUR NCCF'!M196,'5.GBP NCCF'!M196,'6.Other(Incld) NCCF'!M196)</f>
        <v>0</v>
      </c>
      <c r="N196" s="182">
        <f>SUM('2.CAD NCCF'!N196,'3.USD NCCF'!N196,'4.EUR NCCF'!N196,'5.GBP NCCF'!N196,'6.Other(Incld) NCCF'!N196)</f>
        <v>0</v>
      </c>
      <c r="O196" s="182">
        <f>SUM('2.CAD NCCF'!O196,'3.USD NCCF'!O196,'4.EUR NCCF'!O196,'5.GBP NCCF'!O196,'6.Other(Incld) NCCF'!O196)</f>
        <v>0</v>
      </c>
      <c r="P196" s="182">
        <f>SUM('2.CAD NCCF'!P196,'3.USD NCCF'!P196,'4.EUR NCCF'!P196,'5.GBP NCCF'!P196,'6.Other(Incld) NCCF'!P196)</f>
        <v>0</v>
      </c>
      <c r="Q196" s="182">
        <f>SUM('2.CAD NCCF'!Q196,'3.USD NCCF'!Q196,'4.EUR NCCF'!Q196,'5.GBP NCCF'!Q196,'6.Other(Incld) NCCF'!Q196)</f>
        <v>0</v>
      </c>
      <c r="R196" s="182">
        <f>SUM('2.CAD NCCF'!R196,'3.USD NCCF'!R196,'4.EUR NCCF'!R196,'5.GBP NCCF'!R196,'6.Other(Incld) NCCF'!R196)</f>
        <v>0</v>
      </c>
      <c r="S196" s="182">
        <f>SUM('2.CAD NCCF'!S196,'3.USD NCCF'!S196,'4.EUR NCCF'!S196,'5.GBP NCCF'!S196,'6.Other(Incld) NCCF'!S196)</f>
        <v>0</v>
      </c>
      <c r="T196" s="182">
        <f>SUM('2.CAD NCCF'!T196,'3.USD NCCF'!T196,'4.EUR NCCF'!T196,'5.GBP NCCF'!T196,'6.Other(Incld) NCCF'!T196)</f>
        <v>0</v>
      </c>
      <c r="U196" s="182">
        <f>SUM('2.CAD NCCF'!U196,'3.USD NCCF'!U196,'4.EUR NCCF'!U196,'5.GBP NCCF'!U196,'6.Other(Incld) NCCF'!U196)</f>
        <v>0</v>
      </c>
      <c r="V196" s="195">
        <f>SUM('2.CAD NCCF'!V196,'3.USD NCCF'!V196,'4.EUR NCCF'!V196,'5.GBP NCCF'!V196,'6.Other(Incld) NCCF'!V196)</f>
        <v>0</v>
      </c>
      <c r="W196" s="125">
        <f>SUM('2.CAD NCCF'!W196,'3.USD NCCF'!W196,'4.EUR NCCF'!W196,'5.GBP NCCF'!W196,'6.Other(Incld) NCCF'!W196)</f>
        <v>0</v>
      </c>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176" t="s">
        <v>179</v>
      </c>
      <c r="G198" s="190">
        <f>SUM('2.CAD NCCF'!G198,'3.USD NCCF'!G198,'4.EUR NCCF'!G198,'5.GBP NCCF'!G198,'6.Other(Incld) NCCF'!G198)</f>
        <v>0</v>
      </c>
      <c r="H198" s="242">
        <f>SUM('2.CAD NCCF'!H198,'3.USD NCCF'!H198,'4.EUR NCCF'!H198,'5.GBP NCCF'!H198,'6.Other(Incld) NCCF'!H198)</f>
        <v>0</v>
      </c>
      <c r="I198" s="179">
        <f>SUM('2.CAD NCCF'!I198,'3.USD NCCF'!I198,'4.EUR NCCF'!I198,'5.GBP NCCF'!I198,'6.Other(Incld) NCCF'!I198)</f>
        <v>0</v>
      </c>
      <c r="J198" s="179">
        <f>SUM('2.CAD NCCF'!J198,'3.USD NCCF'!J198,'4.EUR NCCF'!J198,'5.GBP NCCF'!J198,'6.Other(Incld) NCCF'!J198)</f>
        <v>0</v>
      </c>
      <c r="K198" s="197">
        <f>SUM('2.CAD NCCF'!K198,'3.USD NCCF'!K198,'4.EUR NCCF'!K198,'5.GBP NCCF'!K198,'6.Other(Incld) NCCF'!K198)</f>
        <v>0</v>
      </c>
      <c r="L198" s="178">
        <f>SUM('2.CAD NCCF'!L198,'3.USD NCCF'!L198,'4.EUR NCCF'!L198,'5.GBP NCCF'!L198,'6.Other(Incld) NCCF'!L198)</f>
        <v>0</v>
      </c>
      <c r="M198" s="192">
        <f>SUM('2.CAD NCCF'!M198,'3.USD NCCF'!M198,'4.EUR NCCF'!M198,'5.GBP NCCF'!M198,'6.Other(Incld) NCCF'!M198)</f>
        <v>0</v>
      </c>
      <c r="N198" s="182">
        <f>SUM('2.CAD NCCF'!N198,'3.USD NCCF'!N198,'4.EUR NCCF'!N198,'5.GBP NCCF'!N198,'6.Other(Incld) NCCF'!N198)</f>
        <v>0</v>
      </c>
      <c r="O198" s="182">
        <f>SUM('2.CAD NCCF'!O198,'3.USD NCCF'!O198,'4.EUR NCCF'!O198,'5.GBP NCCF'!O198,'6.Other(Incld) NCCF'!O198)</f>
        <v>0</v>
      </c>
      <c r="P198" s="182">
        <f>SUM('2.CAD NCCF'!P198,'3.USD NCCF'!P198,'4.EUR NCCF'!P198,'5.GBP NCCF'!P198,'6.Other(Incld) NCCF'!P198)</f>
        <v>0</v>
      </c>
      <c r="Q198" s="182">
        <f>SUM('2.CAD NCCF'!Q198,'3.USD NCCF'!Q198,'4.EUR NCCF'!Q198,'5.GBP NCCF'!Q198,'6.Other(Incld) NCCF'!Q198)</f>
        <v>0</v>
      </c>
      <c r="R198" s="182">
        <f>SUM('2.CAD NCCF'!R198,'3.USD NCCF'!R198,'4.EUR NCCF'!R198,'5.GBP NCCF'!R198,'6.Other(Incld) NCCF'!R198)</f>
        <v>0</v>
      </c>
      <c r="S198" s="182">
        <f>SUM('2.CAD NCCF'!S198,'3.USD NCCF'!S198,'4.EUR NCCF'!S198,'5.GBP NCCF'!S198,'6.Other(Incld) NCCF'!S198)</f>
        <v>0</v>
      </c>
      <c r="T198" s="182">
        <f>SUM('2.CAD NCCF'!T198,'3.USD NCCF'!T198,'4.EUR NCCF'!T198,'5.GBP NCCF'!T198,'6.Other(Incld) NCCF'!T198)</f>
        <v>0</v>
      </c>
      <c r="U198" s="182">
        <f>SUM('2.CAD NCCF'!U198,'3.USD NCCF'!U198,'4.EUR NCCF'!U198,'5.GBP NCCF'!U198,'6.Other(Incld) NCCF'!U198)</f>
        <v>0</v>
      </c>
      <c r="V198" s="195">
        <f>SUM('2.CAD NCCF'!V198,'3.USD NCCF'!V198,'4.EUR NCCF'!V198,'5.GBP NCCF'!V198,'6.Other(Incld) NCCF'!V198)</f>
        <v>0</v>
      </c>
      <c r="W198" s="125">
        <f>SUM('2.CAD NCCF'!W198,'3.USD NCCF'!W198,'4.EUR NCCF'!W198,'5.GBP NCCF'!W198,'6.Other(Incld) NCCF'!W198)</f>
        <v>0</v>
      </c>
      <c r="Y198" s="367"/>
    </row>
    <row r="199" spans="2:25" s="72" customFormat="1" outlineLevel="1" x14ac:dyDescent="0.2">
      <c r="B199" s="25"/>
      <c r="C199" s="23"/>
      <c r="D199" s="23"/>
      <c r="E199" s="24"/>
      <c r="F199" s="176" t="s">
        <v>188</v>
      </c>
      <c r="G199" s="190">
        <f>SUM('2.CAD NCCF'!G199,'3.USD NCCF'!G199,'4.EUR NCCF'!G199,'5.GBP NCCF'!G199,'6.Other(Incld) NCCF'!G199)</f>
        <v>0</v>
      </c>
      <c r="H199" s="242">
        <f>SUM('2.CAD NCCF'!H199,'3.USD NCCF'!H199,'4.EUR NCCF'!H199,'5.GBP NCCF'!H199,'6.Other(Incld) NCCF'!H199)</f>
        <v>0</v>
      </c>
      <c r="I199" s="179">
        <f>SUM('2.CAD NCCF'!I199,'3.USD NCCF'!I199,'4.EUR NCCF'!I199,'5.GBP NCCF'!I199,'6.Other(Incld) NCCF'!I199)</f>
        <v>0</v>
      </c>
      <c r="J199" s="179">
        <f>SUM('2.CAD NCCF'!J199,'3.USD NCCF'!J199,'4.EUR NCCF'!J199,'5.GBP NCCF'!J199,'6.Other(Incld) NCCF'!J199)</f>
        <v>0</v>
      </c>
      <c r="K199" s="197">
        <f>SUM('2.CAD NCCF'!K199,'3.USD NCCF'!K199,'4.EUR NCCF'!K199,'5.GBP NCCF'!K199,'6.Other(Incld) NCCF'!K199)</f>
        <v>0</v>
      </c>
      <c r="L199" s="178">
        <f>SUM('2.CAD NCCF'!L199,'3.USD NCCF'!L199,'4.EUR NCCF'!L199,'5.GBP NCCF'!L199,'6.Other(Incld) NCCF'!L199)</f>
        <v>0</v>
      </c>
      <c r="M199" s="192">
        <f>SUM('2.CAD NCCF'!M199,'3.USD NCCF'!M199,'4.EUR NCCF'!M199,'5.GBP NCCF'!M199,'6.Other(Incld) NCCF'!M199)</f>
        <v>0</v>
      </c>
      <c r="N199" s="182">
        <f>SUM('2.CAD NCCF'!N199,'3.USD NCCF'!N199,'4.EUR NCCF'!N199,'5.GBP NCCF'!N199,'6.Other(Incld) NCCF'!N199)</f>
        <v>0</v>
      </c>
      <c r="O199" s="182">
        <f>SUM('2.CAD NCCF'!O199,'3.USD NCCF'!O199,'4.EUR NCCF'!O199,'5.GBP NCCF'!O199,'6.Other(Incld) NCCF'!O199)</f>
        <v>0</v>
      </c>
      <c r="P199" s="182">
        <f>SUM('2.CAD NCCF'!P199,'3.USD NCCF'!P199,'4.EUR NCCF'!P199,'5.GBP NCCF'!P199,'6.Other(Incld) NCCF'!P199)</f>
        <v>0</v>
      </c>
      <c r="Q199" s="182">
        <f>SUM('2.CAD NCCF'!Q199,'3.USD NCCF'!Q199,'4.EUR NCCF'!Q199,'5.GBP NCCF'!Q199,'6.Other(Incld) NCCF'!Q199)</f>
        <v>0</v>
      </c>
      <c r="R199" s="182">
        <f>SUM('2.CAD NCCF'!R199,'3.USD NCCF'!R199,'4.EUR NCCF'!R199,'5.GBP NCCF'!R199,'6.Other(Incld) NCCF'!R199)</f>
        <v>0</v>
      </c>
      <c r="S199" s="182">
        <f>SUM('2.CAD NCCF'!S199,'3.USD NCCF'!S199,'4.EUR NCCF'!S199,'5.GBP NCCF'!S199,'6.Other(Incld) NCCF'!S199)</f>
        <v>0</v>
      </c>
      <c r="T199" s="182">
        <f>SUM('2.CAD NCCF'!T199,'3.USD NCCF'!T199,'4.EUR NCCF'!T199,'5.GBP NCCF'!T199,'6.Other(Incld) NCCF'!T199)</f>
        <v>0</v>
      </c>
      <c r="U199" s="182">
        <f>SUM('2.CAD NCCF'!U199,'3.USD NCCF'!U199,'4.EUR NCCF'!U199,'5.GBP NCCF'!U199,'6.Other(Incld) NCCF'!U199)</f>
        <v>0</v>
      </c>
      <c r="V199" s="195">
        <f>SUM('2.CAD NCCF'!V199,'3.USD NCCF'!V199,'4.EUR NCCF'!V199,'5.GBP NCCF'!V199,'6.Other(Incld) NCCF'!V199)</f>
        <v>0</v>
      </c>
      <c r="W199" s="125">
        <f>SUM('2.CAD NCCF'!W199,'3.USD NCCF'!W199,'4.EUR NCCF'!W199,'5.GBP NCCF'!W199,'6.Other(Incld) NCCF'!W199)</f>
        <v>0</v>
      </c>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176" t="s">
        <v>342</v>
      </c>
      <c r="G201" s="190">
        <f>SUM('2.CAD NCCF'!G201,'3.USD NCCF'!G201,'4.EUR NCCF'!G201,'5.GBP NCCF'!G201,'6.Other(Incld) NCCF'!G201)</f>
        <v>0</v>
      </c>
      <c r="H201" s="242">
        <f>SUM('2.CAD NCCF'!H201,'3.USD NCCF'!H201,'4.EUR NCCF'!H201,'5.GBP NCCF'!H201,'6.Other(Incld) NCCF'!H201)</f>
        <v>0</v>
      </c>
      <c r="I201" s="179">
        <f>SUM('2.CAD NCCF'!I201,'3.USD NCCF'!I201,'4.EUR NCCF'!I201,'5.GBP NCCF'!I201,'6.Other(Incld) NCCF'!I201)</f>
        <v>0</v>
      </c>
      <c r="J201" s="179">
        <f>SUM('2.CAD NCCF'!J201,'3.USD NCCF'!J201,'4.EUR NCCF'!J201,'5.GBP NCCF'!J201,'6.Other(Incld) NCCF'!J201)</f>
        <v>0</v>
      </c>
      <c r="K201" s="197">
        <f>SUM('2.CAD NCCF'!K201,'3.USD NCCF'!K201,'4.EUR NCCF'!K201,'5.GBP NCCF'!K201,'6.Other(Incld) NCCF'!K201)</f>
        <v>0</v>
      </c>
      <c r="L201" s="178">
        <f>SUM('2.CAD NCCF'!L201,'3.USD NCCF'!L201,'4.EUR NCCF'!L201,'5.GBP NCCF'!L201,'6.Other(Incld) NCCF'!L201)</f>
        <v>0</v>
      </c>
      <c r="M201" s="192">
        <f>SUM('2.CAD NCCF'!M201,'3.USD NCCF'!M201,'4.EUR NCCF'!M201,'5.GBP NCCF'!M201,'6.Other(Incld) NCCF'!M201)</f>
        <v>0</v>
      </c>
      <c r="N201" s="182">
        <f>SUM('2.CAD NCCF'!N201,'3.USD NCCF'!N201,'4.EUR NCCF'!N201,'5.GBP NCCF'!N201,'6.Other(Incld) NCCF'!N201)</f>
        <v>0</v>
      </c>
      <c r="O201" s="182">
        <f>SUM('2.CAD NCCF'!O201,'3.USD NCCF'!O201,'4.EUR NCCF'!O201,'5.GBP NCCF'!O201,'6.Other(Incld) NCCF'!O201)</f>
        <v>0</v>
      </c>
      <c r="P201" s="182">
        <f>SUM('2.CAD NCCF'!P201,'3.USD NCCF'!P201,'4.EUR NCCF'!P201,'5.GBP NCCF'!P201,'6.Other(Incld) NCCF'!P201)</f>
        <v>0</v>
      </c>
      <c r="Q201" s="182">
        <f>SUM('2.CAD NCCF'!Q201,'3.USD NCCF'!Q201,'4.EUR NCCF'!Q201,'5.GBP NCCF'!Q201,'6.Other(Incld) NCCF'!Q201)</f>
        <v>0</v>
      </c>
      <c r="R201" s="182">
        <f>SUM('2.CAD NCCF'!R201,'3.USD NCCF'!R201,'4.EUR NCCF'!R201,'5.GBP NCCF'!R201,'6.Other(Incld) NCCF'!R201)</f>
        <v>0</v>
      </c>
      <c r="S201" s="182">
        <f>SUM('2.CAD NCCF'!S201,'3.USD NCCF'!S201,'4.EUR NCCF'!S201,'5.GBP NCCF'!S201,'6.Other(Incld) NCCF'!S201)</f>
        <v>0</v>
      </c>
      <c r="T201" s="182">
        <f>SUM('2.CAD NCCF'!T201,'3.USD NCCF'!T201,'4.EUR NCCF'!T201,'5.GBP NCCF'!T201,'6.Other(Incld) NCCF'!T201)</f>
        <v>0</v>
      </c>
      <c r="U201" s="182">
        <f>SUM('2.CAD NCCF'!U201,'3.USD NCCF'!U201,'4.EUR NCCF'!U201,'5.GBP NCCF'!U201,'6.Other(Incld) NCCF'!U201)</f>
        <v>0</v>
      </c>
      <c r="V201" s="195">
        <f>SUM('2.CAD NCCF'!V201,'3.USD NCCF'!V201,'4.EUR NCCF'!V201,'5.GBP NCCF'!V201,'6.Other(Incld) NCCF'!V201)</f>
        <v>0</v>
      </c>
      <c r="W201" s="125">
        <f>SUM('2.CAD NCCF'!W201,'3.USD NCCF'!W201,'4.EUR NCCF'!W201,'5.GBP NCCF'!W201,'6.Other(Incld) NCCF'!W201)</f>
        <v>0</v>
      </c>
      <c r="Y201" s="367"/>
    </row>
    <row r="202" spans="2:25" s="72" customFormat="1" outlineLevel="1" x14ac:dyDescent="0.2">
      <c r="B202" s="25"/>
      <c r="C202" s="23"/>
      <c r="D202" s="23"/>
      <c r="E202" s="24"/>
      <c r="F202" s="176" t="s">
        <v>343</v>
      </c>
      <c r="G202" s="190">
        <f>SUM('2.CAD NCCF'!G202,'3.USD NCCF'!G202,'4.EUR NCCF'!G202,'5.GBP NCCF'!G202,'6.Other(Incld) NCCF'!G202)</f>
        <v>0</v>
      </c>
      <c r="H202" s="242">
        <f>SUM('2.CAD NCCF'!H202,'3.USD NCCF'!H202,'4.EUR NCCF'!H202,'5.GBP NCCF'!H202,'6.Other(Incld) NCCF'!H202)</f>
        <v>0</v>
      </c>
      <c r="I202" s="179">
        <f>SUM('2.CAD NCCF'!I202,'3.USD NCCF'!I202,'4.EUR NCCF'!I202,'5.GBP NCCF'!I202,'6.Other(Incld) NCCF'!I202)</f>
        <v>0</v>
      </c>
      <c r="J202" s="179">
        <f>SUM('2.CAD NCCF'!J202,'3.USD NCCF'!J202,'4.EUR NCCF'!J202,'5.GBP NCCF'!J202,'6.Other(Incld) NCCF'!J202)</f>
        <v>0</v>
      </c>
      <c r="K202" s="197">
        <f>SUM('2.CAD NCCF'!K202,'3.USD NCCF'!K202,'4.EUR NCCF'!K202,'5.GBP NCCF'!K202,'6.Other(Incld) NCCF'!K202)</f>
        <v>0</v>
      </c>
      <c r="L202" s="178">
        <f>SUM('2.CAD NCCF'!L202,'3.USD NCCF'!L202,'4.EUR NCCF'!L202,'5.GBP NCCF'!L202,'6.Other(Incld) NCCF'!L202)</f>
        <v>0</v>
      </c>
      <c r="M202" s="192">
        <f>SUM('2.CAD NCCF'!M202,'3.USD NCCF'!M202,'4.EUR NCCF'!M202,'5.GBP NCCF'!M202,'6.Other(Incld) NCCF'!M202)</f>
        <v>0</v>
      </c>
      <c r="N202" s="182">
        <f>SUM('2.CAD NCCF'!N202,'3.USD NCCF'!N202,'4.EUR NCCF'!N202,'5.GBP NCCF'!N202,'6.Other(Incld) NCCF'!N202)</f>
        <v>0</v>
      </c>
      <c r="O202" s="182">
        <f>SUM('2.CAD NCCF'!O202,'3.USD NCCF'!O202,'4.EUR NCCF'!O202,'5.GBP NCCF'!O202,'6.Other(Incld) NCCF'!O202)</f>
        <v>0</v>
      </c>
      <c r="P202" s="182">
        <f>SUM('2.CAD NCCF'!P202,'3.USD NCCF'!P202,'4.EUR NCCF'!P202,'5.GBP NCCF'!P202,'6.Other(Incld) NCCF'!P202)</f>
        <v>0</v>
      </c>
      <c r="Q202" s="182">
        <f>SUM('2.CAD NCCF'!Q202,'3.USD NCCF'!Q202,'4.EUR NCCF'!Q202,'5.GBP NCCF'!Q202,'6.Other(Incld) NCCF'!Q202)</f>
        <v>0</v>
      </c>
      <c r="R202" s="182">
        <f>SUM('2.CAD NCCF'!R202,'3.USD NCCF'!R202,'4.EUR NCCF'!R202,'5.GBP NCCF'!R202,'6.Other(Incld) NCCF'!R202)</f>
        <v>0</v>
      </c>
      <c r="S202" s="182">
        <f>SUM('2.CAD NCCF'!S202,'3.USD NCCF'!S202,'4.EUR NCCF'!S202,'5.GBP NCCF'!S202,'6.Other(Incld) NCCF'!S202)</f>
        <v>0</v>
      </c>
      <c r="T202" s="182">
        <f>SUM('2.CAD NCCF'!T202,'3.USD NCCF'!T202,'4.EUR NCCF'!T202,'5.GBP NCCF'!T202,'6.Other(Incld) NCCF'!T202)</f>
        <v>0</v>
      </c>
      <c r="U202" s="182">
        <f>SUM('2.CAD NCCF'!U202,'3.USD NCCF'!U202,'4.EUR NCCF'!U202,'5.GBP NCCF'!U202,'6.Other(Incld) NCCF'!U202)</f>
        <v>0</v>
      </c>
      <c r="V202" s="195">
        <f>SUM('2.CAD NCCF'!V202,'3.USD NCCF'!V202,'4.EUR NCCF'!V202,'5.GBP NCCF'!V202,'6.Other(Incld) NCCF'!V202)</f>
        <v>0</v>
      </c>
      <c r="W202" s="125">
        <f>SUM('2.CAD NCCF'!W202,'3.USD NCCF'!W202,'4.EUR NCCF'!W202,'5.GBP NCCF'!W202,'6.Other(Incld) NCCF'!W202)</f>
        <v>0</v>
      </c>
      <c r="Y202" s="367"/>
    </row>
    <row r="203" spans="2:25" s="72" customFormat="1" x14ac:dyDescent="0.2">
      <c r="B203" s="25"/>
      <c r="C203" s="23"/>
      <c r="D203" s="23"/>
      <c r="E203" s="24" t="s">
        <v>344</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70"/>
    </row>
    <row r="204" spans="2:25" s="72" customFormat="1" outlineLevel="1" x14ac:dyDescent="0.2">
      <c r="B204" s="25"/>
      <c r="C204" s="23"/>
      <c r="D204" s="23"/>
      <c r="E204" s="24"/>
      <c r="F204" s="176" t="s">
        <v>345</v>
      </c>
      <c r="G204" s="190">
        <f>SUM('2.CAD NCCF'!G204,'3.USD NCCF'!G204,'4.EUR NCCF'!G204,'5.GBP NCCF'!G204,'6.Other(Incld) NCCF'!G204)</f>
        <v>0</v>
      </c>
      <c r="H204" s="242">
        <f>SUM('2.CAD NCCF'!H204,'3.USD NCCF'!H204,'4.EUR NCCF'!H204,'5.GBP NCCF'!H204,'6.Other(Incld) NCCF'!H204)</f>
        <v>0</v>
      </c>
      <c r="I204" s="179">
        <f>SUM('2.CAD NCCF'!I204,'3.USD NCCF'!I204,'4.EUR NCCF'!I204,'5.GBP NCCF'!I204,'6.Other(Incld) NCCF'!I204)</f>
        <v>0</v>
      </c>
      <c r="J204" s="179">
        <f>SUM('2.CAD NCCF'!J204,'3.USD NCCF'!J204,'4.EUR NCCF'!J204,'5.GBP NCCF'!J204,'6.Other(Incld) NCCF'!J204)</f>
        <v>0</v>
      </c>
      <c r="K204" s="197">
        <f>SUM('2.CAD NCCF'!K204,'3.USD NCCF'!K204,'4.EUR NCCF'!K204,'5.GBP NCCF'!K204,'6.Other(Incld) NCCF'!K204)</f>
        <v>0</v>
      </c>
      <c r="L204" s="178">
        <f>SUM('2.CAD NCCF'!L204,'3.USD NCCF'!L204,'4.EUR NCCF'!L204,'5.GBP NCCF'!L204,'6.Other(Incld) NCCF'!L204)</f>
        <v>0</v>
      </c>
      <c r="M204" s="192">
        <f>SUM('2.CAD NCCF'!M204,'3.USD NCCF'!M204,'4.EUR NCCF'!M204,'5.GBP NCCF'!M204,'6.Other(Incld) NCCF'!M204)</f>
        <v>0</v>
      </c>
      <c r="N204" s="182">
        <f>SUM('2.CAD NCCF'!N204,'3.USD NCCF'!N204,'4.EUR NCCF'!N204,'5.GBP NCCF'!N204,'6.Other(Incld) NCCF'!N204)</f>
        <v>0</v>
      </c>
      <c r="O204" s="182">
        <f>SUM('2.CAD NCCF'!O204,'3.USD NCCF'!O204,'4.EUR NCCF'!O204,'5.GBP NCCF'!O204,'6.Other(Incld) NCCF'!O204)</f>
        <v>0</v>
      </c>
      <c r="P204" s="182">
        <f>SUM('2.CAD NCCF'!P204,'3.USD NCCF'!P204,'4.EUR NCCF'!P204,'5.GBP NCCF'!P204,'6.Other(Incld) NCCF'!P204)</f>
        <v>0</v>
      </c>
      <c r="Q204" s="182">
        <f>SUM('2.CAD NCCF'!Q204,'3.USD NCCF'!Q204,'4.EUR NCCF'!Q204,'5.GBP NCCF'!Q204,'6.Other(Incld) NCCF'!Q204)</f>
        <v>0</v>
      </c>
      <c r="R204" s="182">
        <f>SUM('2.CAD NCCF'!R204,'3.USD NCCF'!R204,'4.EUR NCCF'!R204,'5.GBP NCCF'!R204,'6.Other(Incld) NCCF'!R204)</f>
        <v>0</v>
      </c>
      <c r="S204" s="182">
        <f>SUM('2.CAD NCCF'!S204,'3.USD NCCF'!S204,'4.EUR NCCF'!S204,'5.GBP NCCF'!S204,'6.Other(Incld) NCCF'!S204)</f>
        <v>0</v>
      </c>
      <c r="T204" s="182">
        <f>SUM('2.CAD NCCF'!T204,'3.USD NCCF'!T204,'4.EUR NCCF'!T204,'5.GBP NCCF'!T204,'6.Other(Incld) NCCF'!T204)</f>
        <v>0</v>
      </c>
      <c r="U204" s="182">
        <f>SUM('2.CAD NCCF'!U204,'3.USD NCCF'!U204,'4.EUR NCCF'!U204,'5.GBP NCCF'!U204,'6.Other(Incld) NCCF'!U204)</f>
        <v>0</v>
      </c>
      <c r="V204" s="195">
        <f>SUM('2.CAD NCCF'!V204,'3.USD NCCF'!V204,'4.EUR NCCF'!V204,'5.GBP NCCF'!V204,'6.Other(Incld) NCCF'!V204)</f>
        <v>0</v>
      </c>
      <c r="W204" s="125">
        <f>SUM('2.CAD NCCF'!W204,'3.USD NCCF'!W204,'4.EUR NCCF'!W204,'5.GBP NCCF'!W204,'6.Other(Incld) NCCF'!W204)</f>
        <v>0</v>
      </c>
      <c r="Y204" s="367"/>
    </row>
    <row r="205" spans="2:25" s="72" customFormat="1" outlineLevel="1" x14ac:dyDescent="0.2">
      <c r="B205" s="25"/>
      <c r="C205" s="23"/>
      <c r="D205" s="23"/>
      <c r="E205" s="24"/>
      <c r="F205" s="176" t="s">
        <v>346</v>
      </c>
      <c r="G205" s="190">
        <f>SUM('2.CAD NCCF'!G205,'3.USD NCCF'!G205,'4.EUR NCCF'!G205,'5.GBP NCCF'!G205,'6.Other(Incld) NCCF'!G205)</f>
        <v>0</v>
      </c>
      <c r="H205" s="242">
        <f>SUM('2.CAD NCCF'!H205,'3.USD NCCF'!H205,'4.EUR NCCF'!H205,'5.GBP NCCF'!H205,'6.Other(Incld) NCCF'!H205)</f>
        <v>0</v>
      </c>
      <c r="I205" s="179">
        <f>SUM('2.CAD NCCF'!I205,'3.USD NCCF'!I205,'4.EUR NCCF'!I205,'5.GBP NCCF'!I205,'6.Other(Incld) NCCF'!I205)</f>
        <v>0</v>
      </c>
      <c r="J205" s="179">
        <f>SUM('2.CAD NCCF'!J205,'3.USD NCCF'!J205,'4.EUR NCCF'!J205,'5.GBP NCCF'!J205,'6.Other(Incld) NCCF'!J205)</f>
        <v>0</v>
      </c>
      <c r="K205" s="197">
        <f>SUM('2.CAD NCCF'!K205,'3.USD NCCF'!K205,'4.EUR NCCF'!K205,'5.GBP NCCF'!K205,'6.Other(Incld) NCCF'!K205)</f>
        <v>0</v>
      </c>
      <c r="L205" s="178">
        <f>SUM('2.CAD NCCF'!L205,'3.USD NCCF'!L205,'4.EUR NCCF'!L205,'5.GBP NCCF'!L205,'6.Other(Incld) NCCF'!L205)</f>
        <v>0</v>
      </c>
      <c r="M205" s="192">
        <f>SUM('2.CAD NCCF'!M205,'3.USD NCCF'!M205,'4.EUR NCCF'!M205,'5.GBP NCCF'!M205,'6.Other(Incld) NCCF'!M205)</f>
        <v>0</v>
      </c>
      <c r="N205" s="182">
        <f>SUM('2.CAD NCCF'!N205,'3.USD NCCF'!N205,'4.EUR NCCF'!N205,'5.GBP NCCF'!N205,'6.Other(Incld) NCCF'!N205)</f>
        <v>0</v>
      </c>
      <c r="O205" s="182">
        <f>SUM('2.CAD NCCF'!O205,'3.USD NCCF'!O205,'4.EUR NCCF'!O205,'5.GBP NCCF'!O205,'6.Other(Incld) NCCF'!O205)</f>
        <v>0</v>
      </c>
      <c r="P205" s="182">
        <f>SUM('2.CAD NCCF'!P205,'3.USD NCCF'!P205,'4.EUR NCCF'!P205,'5.GBP NCCF'!P205,'6.Other(Incld) NCCF'!P205)</f>
        <v>0</v>
      </c>
      <c r="Q205" s="182">
        <f>SUM('2.CAD NCCF'!Q205,'3.USD NCCF'!Q205,'4.EUR NCCF'!Q205,'5.GBP NCCF'!Q205,'6.Other(Incld) NCCF'!Q205)</f>
        <v>0</v>
      </c>
      <c r="R205" s="182">
        <f>SUM('2.CAD NCCF'!R205,'3.USD NCCF'!R205,'4.EUR NCCF'!R205,'5.GBP NCCF'!R205,'6.Other(Incld) NCCF'!R205)</f>
        <v>0</v>
      </c>
      <c r="S205" s="182">
        <f>SUM('2.CAD NCCF'!S205,'3.USD NCCF'!S205,'4.EUR NCCF'!S205,'5.GBP NCCF'!S205,'6.Other(Incld) NCCF'!S205)</f>
        <v>0</v>
      </c>
      <c r="T205" s="182">
        <f>SUM('2.CAD NCCF'!T205,'3.USD NCCF'!T205,'4.EUR NCCF'!T205,'5.GBP NCCF'!T205,'6.Other(Incld) NCCF'!T205)</f>
        <v>0</v>
      </c>
      <c r="U205" s="182">
        <f>SUM('2.CAD NCCF'!U205,'3.USD NCCF'!U205,'4.EUR NCCF'!U205,'5.GBP NCCF'!U205,'6.Other(Incld) NCCF'!U205)</f>
        <v>0</v>
      </c>
      <c r="V205" s="195">
        <f>SUM('2.CAD NCCF'!V205,'3.USD NCCF'!V205,'4.EUR NCCF'!V205,'5.GBP NCCF'!V205,'6.Other(Incld) NCCF'!V205)</f>
        <v>0</v>
      </c>
      <c r="W205" s="125">
        <f>SUM('2.CAD NCCF'!W205,'3.USD NCCF'!W205,'4.EUR NCCF'!W205,'5.GBP NCCF'!W205,'6.Other(Incld) NCCF'!W205)</f>
        <v>0</v>
      </c>
      <c r="Y205" s="367"/>
    </row>
    <row r="206" spans="2:25" s="72" customFormat="1" x14ac:dyDescent="0.2">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176" t="s">
        <v>190</v>
      </c>
      <c r="G207" s="190">
        <f>SUM('2.CAD NCCF'!G207,'3.USD NCCF'!G207,'4.EUR NCCF'!G207,'5.GBP NCCF'!G207,'6.Other(Incld) NCCF'!G207)</f>
        <v>0</v>
      </c>
      <c r="H207" s="242">
        <f>SUM('2.CAD NCCF'!H207,'3.USD NCCF'!H207,'4.EUR NCCF'!H207,'5.GBP NCCF'!H207,'6.Other(Incld) NCCF'!H207)</f>
        <v>0</v>
      </c>
      <c r="I207" s="179">
        <f>SUM('2.CAD NCCF'!I207,'3.USD NCCF'!I207,'4.EUR NCCF'!I207,'5.GBP NCCF'!I207,'6.Other(Incld) NCCF'!I207)</f>
        <v>0</v>
      </c>
      <c r="J207" s="179">
        <f>SUM('2.CAD NCCF'!J207,'3.USD NCCF'!J207,'4.EUR NCCF'!J207,'5.GBP NCCF'!J207,'6.Other(Incld) NCCF'!J207)</f>
        <v>0</v>
      </c>
      <c r="K207" s="197">
        <f>SUM('2.CAD NCCF'!K207,'3.USD NCCF'!K207,'4.EUR NCCF'!K207,'5.GBP NCCF'!K207,'6.Other(Incld) NCCF'!K207)</f>
        <v>0</v>
      </c>
      <c r="L207" s="178">
        <f>SUM('2.CAD NCCF'!L207,'3.USD NCCF'!L207,'4.EUR NCCF'!L207,'5.GBP NCCF'!L207,'6.Other(Incld) NCCF'!L207)</f>
        <v>0</v>
      </c>
      <c r="M207" s="192">
        <f>SUM('2.CAD NCCF'!M207,'3.USD NCCF'!M207,'4.EUR NCCF'!M207,'5.GBP NCCF'!M207,'6.Other(Incld) NCCF'!M207)</f>
        <v>0</v>
      </c>
      <c r="N207" s="182">
        <f>SUM('2.CAD NCCF'!N207,'3.USD NCCF'!N207,'4.EUR NCCF'!N207,'5.GBP NCCF'!N207,'6.Other(Incld) NCCF'!N207)</f>
        <v>0</v>
      </c>
      <c r="O207" s="182">
        <f>SUM('2.CAD NCCF'!O207,'3.USD NCCF'!O207,'4.EUR NCCF'!O207,'5.GBP NCCF'!O207,'6.Other(Incld) NCCF'!O207)</f>
        <v>0</v>
      </c>
      <c r="P207" s="182">
        <f>SUM('2.CAD NCCF'!P207,'3.USD NCCF'!P207,'4.EUR NCCF'!P207,'5.GBP NCCF'!P207,'6.Other(Incld) NCCF'!P207)</f>
        <v>0</v>
      </c>
      <c r="Q207" s="182">
        <f>SUM('2.CAD NCCF'!Q207,'3.USD NCCF'!Q207,'4.EUR NCCF'!Q207,'5.GBP NCCF'!Q207,'6.Other(Incld) NCCF'!Q207)</f>
        <v>0</v>
      </c>
      <c r="R207" s="182">
        <f>SUM('2.CAD NCCF'!R207,'3.USD NCCF'!R207,'4.EUR NCCF'!R207,'5.GBP NCCF'!R207,'6.Other(Incld) NCCF'!R207)</f>
        <v>0</v>
      </c>
      <c r="S207" s="182">
        <f>SUM('2.CAD NCCF'!S207,'3.USD NCCF'!S207,'4.EUR NCCF'!S207,'5.GBP NCCF'!S207,'6.Other(Incld) NCCF'!S207)</f>
        <v>0</v>
      </c>
      <c r="T207" s="182">
        <f>SUM('2.CAD NCCF'!T207,'3.USD NCCF'!T207,'4.EUR NCCF'!T207,'5.GBP NCCF'!T207,'6.Other(Incld) NCCF'!T207)</f>
        <v>0</v>
      </c>
      <c r="U207" s="182">
        <f>SUM('2.CAD NCCF'!U207,'3.USD NCCF'!U207,'4.EUR NCCF'!U207,'5.GBP NCCF'!U207,'6.Other(Incld) NCCF'!U207)</f>
        <v>0</v>
      </c>
      <c r="V207" s="195">
        <f>SUM('2.CAD NCCF'!V207,'3.USD NCCF'!V207,'4.EUR NCCF'!V207,'5.GBP NCCF'!V207,'6.Other(Incld) NCCF'!V207)</f>
        <v>0</v>
      </c>
      <c r="W207" s="125">
        <f>SUM('2.CAD NCCF'!W207,'3.USD NCCF'!W207,'4.EUR NCCF'!W207,'5.GBP NCCF'!W207,'6.Other(Incld) NCCF'!W207)</f>
        <v>0</v>
      </c>
      <c r="Y207" s="367"/>
    </row>
    <row r="208" spans="2:25" s="72" customFormat="1" outlineLevel="1" x14ac:dyDescent="0.2">
      <c r="B208" s="25"/>
      <c r="C208" s="23"/>
      <c r="D208" s="23"/>
      <c r="E208" s="24"/>
      <c r="F208" s="176" t="s">
        <v>191</v>
      </c>
      <c r="G208" s="190">
        <f>SUM('2.CAD NCCF'!G208,'3.USD NCCF'!G208,'4.EUR NCCF'!G208,'5.GBP NCCF'!G208,'6.Other(Incld) NCCF'!G208)</f>
        <v>0</v>
      </c>
      <c r="H208" s="242">
        <f>SUM('2.CAD NCCF'!H208,'3.USD NCCF'!H208,'4.EUR NCCF'!H208,'5.GBP NCCF'!H208,'6.Other(Incld) NCCF'!H208)</f>
        <v>0</v>
      </c>
      <c r="I208" s="179">
        <f>SUM('2.CAD NCCF'!I208,'3.USD NCCF'!I208,'4.EUR NCCF'!I208,'5.GBP NCCF'!I208,'6.Other(Incld) NCCF'!I208)</f>
        <v>0</v>
      </c>
      <c r="J208" s="179">
        <f>SUM('2.CAD NCCF'!J208,'3.USD NCCF'!J208,'4.EUR NCCF'!J208,'5.GBP NCCF'!J208,'6.Other(Incld) NCCF'!J208)</f>
        <v>0</v>
      </c>
      <c r="K208" s="197">
        <f>SUM('2.CAD NCCF'!K208,'3.USD NCCF'!K208,'4.EUR NCCF'!K208,'5.GBP NCCF'!K208,'6.Other(Incld) NCCF'!K208)</f>
        <v>0</v>
      </c>
      <c r="L208" s="178">
        <f>SUM('2.CAD NCCF'!L208,'3.USD NCCF'!L208,'4.EUR NCCF'!L208,'5.GBP NCCF'!L208,'6.Other(Incld) NCCF'!L208)</f>
        <v>0</v>
      </c>
      <c r="M208" s="192">
        <f>SUM('2.CAD NCCF'!M208,'3.USD NCCF'!M208,'4.EUR NCCF'!M208,'5.GBP NCCF'!M208,'6.Other(Incld) NCCF'!M208)</f>
        <v>0</v>
      </c>
      <c r="N208" s="182">
        <f>SUM('2.CAD NCCF'!N208,'3.USD NCCF'!N208,'4.EUR NCCF'!N208,'5.GBP NCCF'!N208,'6.Other(Incld) NCCF'!N208)</f>
        <v>0</v>
      </c>
      <c r="O208" s="182">
        <f>SUM('2.CAD NCCF'!O208,'3.USD NCCF'!O208,'4.EUR NCCF'!O208,'5.GBP NCCF'!O208,'6.Other(Incld) NCCF'!O208)</f>
        <v>0</v>
      </c>
      <c r="P208" s="182">
        <f>SUM('2.CAD NCCF'!P208,'3.USD NCCF'!P208,'4.EUR NCCF'!P208,'5.GBP NCCF'!P208,'6.Other(Incld) NCCF'!P208)</f>
        <v>0</v>
      </c>
      <c r="Q208" s="182">
        <f>SUM('2.CAD NCCF'!Q208,'3.USD NCCF'!Q208,'4.EUR NCCF'!Q208,'5.GBP NCCF'!Q208,'6.Other(Incld) NCCF'!Q208)</f>
        <v>0</v>
      </c>
      <c r="R208" s="182">
        <f>SUM('2.CAD NCCF'!R208,'3.USD NCCF'!R208,'4.EUR NCCF'!R208,'5.GBP NCCF'!R208,'6.Other(Incld) NCCF'!R208)</f>
        <v>0</v>
      </c>
      <c r="S208" s="182">
        <f>SUM('2.CAD NCCF'!S208,'3.USD NCCF'!S208,'4.EUR NCCF'!S208,'5.GBP NCCF'!S208,'6.Other(Incld) NCCF'!S208)</f>
        <v>0</v>
      </c>
      <c r="T208" s="182">
        <f>SUM('2.CAD NCCF'!T208,'3.USD NCCF'!T208,'4.EUR NCCF'!T208,'5.GBP NCCF'!T208,'6.Other(Incld) NCCF'!T208)</f>
        <v>0</v>
      </c>
      <c r="U208" s="182">
        <f>SUM('2.CAD NCCF'!U208,'3.USD NCCF'!U208,'4.EUR NCCF'!U208,'5.GBP NCCF'!U208,'6.Other(Incld) NCCF'!U208)</f>
        <v>0</v>
      </c>
      <c r="V208" s="195">
        <f>SUM('2.CAD NCCF'!V208,'3.USD NCCF'!V208,'4.EUR NCCF'!V208,'5.GBP NCCF'!V208,'6.Other(Incld) NCCF'!V208)</f>
        <v>0</v>
      </c>
      <c r="W208" s="125">
        <f>SUM('2.CAD NCCF'!W208,'3.USD NCCF'!W208,'4.EUR NCCF'!W208,'5.GBP NCCF'!W208,'6.Other(Incld) NCCF'!W208)</f>
        <v>0</v>
      </c>
      <c r="Y208" s="367"/>
    </row>
    <row r="209" spans="2:25" s="72" customFormat="1" outlineLevel="1" x14ac:dyDescent="0.2">
      <c r="B209" s="25"/>
      <c r="C209" s="23"/>
      <c r="D209" s="23"/>
      <c r="E209" s="24"/>
      <c r="F209" s="176" t="s">
        <v>189</v>
      </c>
      <c r="G209" s="190">
        <f>SUM('2.CAD NCCF'!G209,'3.USD NCCF'!G209,'4.EUR NCCF'!G209,'5.GBP NCCF'!G209,'6.Other(Incld) NCCF'!G209)</f>
        <v>0</v>
      </c>
      <c r="H209" s="242">
        <f>SUM('2.CAD NCCF'!H209,'3.USD NCCF'!H209,'4.EUR NCCF'!H209,'5.GBP NCCF'!H209,'6.Other(Incld) NCCF'!H209)</f>
        <v>0</v>
      </c>
      <c r="I209" s="179">
        <f>SUM('2.CAD NCCF'!I209,'3.USD NCCF'!I209,'4.EUR NCCF'!I209,'5.GBP NCCF'!I209,'6.Other(Incld) NCCF'!I209)</f>
        <v>0</v>
      </c>
      <c r="J209" s="179">
        <f>SUM('2.CAD NCCF'!J209,'3.USD NCCF'!J209,'4.EUR NCCF'!J209,'5.GBP NCCF'!J209,'6.Other(Incld) NCCF'!J209)</f>
        <v>0</v>
      </c>
      <c r="K209" s="197">
        <f>SUM('2.CAD NCCF'!K209,'3.USD NCCF'!K209,'4.EUR NCCF'!K209,'5.GBP NCCF'!K209,'6.Other(Incld) NCCF'!K209)</f>
        <v>0</v>
      </c>
      <c r="L209" s="178">
        <f>SUM('2.CAD NCCF'!L209,'3.USD NCCF'!L209,'4.EUR NCCF'!L209,'5.GBP NCCF'!L209,'6.Other(Incld) NCCF'!L209)</f>
        <v>0</v>
      </c>
      <c r="M209" s="192">
        <f>SUM('2.CAD NCCF'!M209,'3.USD NCCF'!M209,'4.EUR NCCF'!M209,'5.GBP NCCF'!M209,'6.Other(Incld) NCCF'!M209)</f>
        <v>0</v>
      </c>
      <c r="N209" s="182">
        <f>SUM('2.CAD NCCF'!N209,'3.USD NCCF'!N209,'4.EUR NCCF'!N209,'5.GBP NCCF'!N209,'6.Other(Incld) NCCF'!N209)</f>
        <v>0</v>
      </c>
      <c r="O209" s="182">
        <f>SUM('2.CAD NCCF'!O209,'3.USD NCCF'!O209,'4.EUR NCCF'!O209,'5.GBP NCCF'!O209,'6.Other(Incld) NCCF'!O209)</f>
        <v>0</v>
      </c>
      <c r="P209" s="182">
        <f>SUM('2.CAD NCCF'!P209,'3.USD NCCF'!P209,'4.EUR NCCF'!P209,'5.GBP NCCF'!P209,'6.Other(Incld) NCCF'!P209)</f>
        <v>0</v>
      </c>
      <c r="Q209" s="182">
        <f>SUM('2.CAD NCCF'!Q209,'3.USD NCCF'!Q209,'4.EUR NCCF'!Q209,'5.GBP NCCF'!Q209,'6.Other(Incld) NCCF'!Q209)</f>
        <v>0</v>
      </c>
      <c r="R209" s="182">
        <f>SUM('2.CAD NCCF'!R209,'3.USD NCCF'!R209,'4.EUR NCCF'!R209,'5.GBP NCCF'!R209,'6.Other(Incld) NCCF'!R209)</f>
        <v>0</v>
      </c>
      <c r="S209" s="182">
        <f>SUM('2.CAD NCCF'!S209,'3.USD NCCF'!S209,'4.EUR NCCF'!S209,'5.GBP NCCF'!S209,'6.Other(Incld) NCCF'!S209)</f>
        <v>0</v>
      </c>
      <c r="T209" s="182">
        <f>SUM('2.CAD NCCF'!T209,'3.USD NCCF'!T209,'4.EUR NCCF'!T209,'5.GBP NCCF'!T209,'6.Other(Incld) NCCF'!T209)</f>
        <v>0</v>
      </c>
      <c r="U209" s="182">
        <f>SUM('2.CAD NCCF'!U209,'3.USD NCCF'!U209,'4.EUR NCCF'!U209,'5.GBP NCCF'!U209,'6.Other(Incld) NCCF'!U209)</f>
        <v>0</v>
      </c>
      <c r="V209" s="195">
        <f>SUM('2.CAD NCCF'!V209,'3.USD NCCF'!V209,'4.EUR NCCF'!V209,'5.GBP NCCF'!V209,'6.Other(Incld) NCCF'!V209)</f>
        <v>0</v>
      </c>
      <c r="W209" s="125">
        <f>SUM('2.CAD NCCF'!W209,'3.USD NCCF'!W209,'4.EUR NCCF'!W209,'5.GBP NCCF'!W209,'6.Other(Incld) NCCF'!W209)</f>
        <v>0</v>
      </c>
      <c r="Y209" s="367"/>
    </row>
    <row r="210" spans="2:25" s="72" customFormat="1" x14ac:dyDescent="0.2">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176" t="s">
        <v>193</v>
      </c>
      <c r="G211" s="190">
        <f>SUM('2.CAD NCCF'!G211,'3.USD NCCF'!G211,'4.EUR NCCF'!G211,'5.GBP NCCF'!G211,'6.Other(Incld) NCCF'!G211)</f>
        <v>0</v>
      </c>
      <c r="H211" s="242">
        <f>SUM('2.CAD NCCF'!H211,'3.USD NCCF'!H211,'4.EUR NCCF'!H211,'5.GBP NCCF'!H211,'6.Other(Incld) NCCF'!H211)</f>
        <v>0</v>
      </c>
      <c r="I211" s="179">
        <f>SUM('2.CAD NCCF'!I211,'3.USD NCCF'!I211,'4.EUR NCCF'!I211,'5.GBP NCCF'!I211,'6.Other(Incld) NCCF'!I211)</f>
        <v>0</v>
      </c>
      <c r="J211" s="179">
        <f>SUM('2.CAD NCCF'!J211,'3.USD NCCF'!J211,'4.EUR NCCF'!J211,'5.GBP NCCF'!J211,'6.Other(Incld) NCCF'!J211)</f>
        <v>0</v>
      </c>
      <c r="K211" s="197">
        <f>SUM('2.CAD NCCF'!K211,'3.USD NCCF'!K211,'4.EUR NCCF'!K211,'5.GBP NCCF'!K211,'6.Other(Incld) NCCF'!K211)</f>
        <v>0</v>
      </c>
      <c r="L211" s="178">
        <f>SUM('2.CAD NCCF'!L211,'3.USD NCCF'!L211,'4.EUR NCCF'!L211,'5.GBP NCCF'!L211,'6.Other(Incld) NCCF'!L211)</f>
        <v>0</v>
      </c>
      <c r="M211" s="192">
        <f>SUM('2.CAD NCCF'!M211,'3.USD NCCF'!M211,'4.EUR NCCF'!M211,'5.GBP NCCF'!M211,'6.Other(Incld) NCCF'!M211)</f>
        <v>0</v>
      </c>
      <c r="N211" s="182">
        <f>SUM('2.CAD NCCF'!N211,'3.USD NCCF'!N211,'4.EUR NCCF'!N211,'5.GBP NCCF'!N211,'6.Other(Incld) NCCF'!N211)</f>
        <v>0</v>
      </c>
      <c r="O211" s="182">
        <f>SUM('2.CAD NCCF'!O211,'3.USD NCCF'!O211,'4.EUR NCCF'!O211,'5.GBP NCCF'!O211,'6.Other(Incld) NCCF'!O211)</f>
        <v>0</v>
      </c>
      <c r="P211" s="182">
        <f>SUM('2.CAD NCCF'!P211,'3.USD NCCF'!P211,'4.EUR NCCF'!P211,'5.GBP NCCF'!P211,'6.Other(Incld) NCCF'!P211)</f>
        <v>0</v>
      </c>
      <c r="Q211" s="182">
        <f>SUM('2.CAD NCCF'!Q211,'3.USD NCCF'!Q211,'4.EUR NCCF'!Q211,'5.GBP NCCF'!Q211,'6.Other(Incld) NCCF'!Q211)</f>
        <v>0</v>
      </c>
      <c r="R211" s="182">
        <f>SUM('2.CAD NCCF'!R211,'3.USD NCCF'!R211,'4.EUR NCCF'!R211,'5.GBP NCCF'!R211,'6.Other(Incld) NCCF'!R211)</f>
        <v>0</v>
      </c>
      <c r="S211" s="182">
        <f>SUM('2.CAD NCCF'!S211,'3.USD NCCF'!S211,'4.EUR NCCF'!S211,'5.GBP NCCF'!S211,'6.Other(Incld) NCCF'!S211)</f>
        <v>0</v>
      </c>
      <c r="T211" s="182">
        <f>SUM('2.CAD NCCF'!T211,'3.USD NCCF'!T211,'4.EUR NCCF'!T211,'5.GBP NCCF'!T211,'6.Other(Incld) NCCF'!T211)</f>
        <v>0</v>
      </c>
      <c r="U211" s="182">
        <f>SUM('2.CAD NCCF'!U211,'3.USD NCCF'!U211,'4.EUR NCCF'!U211,'5.GBP NCCF'!U211,'6.Other(Incld) NCCF'!U211)</f>
        <v>0</v>
      </c>
      <c r="V211" s="195">
        <f>SUM('2.CAD NCCF'!V211,'3.USD NCCF'!V211,'4.EUR NCCF'!V211,'5.GBP NCCF'!V211,'6.Other(Incld) NCCF'!V211)</f>
        <v>0</v>
      </c>
      <c r="W211" s="125">
        <f>SUM('2.CAD NCCF'!W211,'3.USD NCCF'!W211,'4.EUR NCCF'!W211,'5.GBP NCCF'!W211,'6.Other(Incld) NCCF'!W211)</f>
        <v>0</v>
      </c>
      <c r="Y211" s="367"/>
    </row>
    <row r="212" spans="2:25" s="72" customFormat="1" outlineLevel="1" x14ac:dyDescent="0.2">
      <c r="B212" s="25"/>
      <c r="C212" s="23"/>
      <c r="D212" s="23"/>
      <c r="E212" s="24"/>
      <c r="F212" s="176" t="s">
        <v>194</v>
      </c>
      <c r="G212" s="190">
        <f>SUM('2.CAD NCCF'!G212,'3.USD NCCF'!G212,'4.EUR NCCF'!G212,'5.GBP NCCF'!G212,'6.Other(Incld) NCCF'!G212)</f>
        <v>0</v>
      </c>
      <c r="H212" s="242">
        <f>SUM('2.CAD NCCF'!H212,'3.USD NCCF'!H212,'4.EUR NCCF'!H212,'5.GBP NCCF'!H212,'6.Other(Incld) NCCF'!H212)</f>
        <v>0</v>
      </c>
      <c r="I212" s="179">
        <f>SUM('2.CAD NCCF'!I212,'3.USD NCCF'!I212,'4.EUR NCCF'!I212,'5.GBP NCCF'!I212,'6.Other(Incld) NCCF'!I212)</f>
        <v>0</v>
      </c>
      <c r="J212" s="179">
        <f>SUM('2.CAD NCCF'!J212,'3.USD NCCF'!J212,'4.EUR NCCF'!J212,'5.GBP NCCF'!J212,'6.Other(Incld) NCCF'!J212)</f>
        <v>0</v>
      </c>
      <c r="K212" s="197">
        <f>SUM('2.CAD NCCF'!K212,'3.USD NCCF'!K212,'4.EUR NCCF'!K212,'5.GBP NCCF'!K212,'6.Other(Incld) NCCF'!K212)</f>
        <v>0</v>
      </c>
      <c r="L212" s="178">
        <f>SUM('2.CAD NCCF'!L212,'3.USD NCCF'!L212,'4.EUR NCCF'!L212,'5.GBP NCCF'!L212,'6.Other(Incld) NCCF'!L212)</f>
        <v>0</v>
      </c>
      <c r="M212" s="192">
        <f>SUM('2.CAD NCCF'!M212,'3.USD NCCF'!M212,'4.EUR NCCF'!M212,'5.GBP NCCF'!M212,'6.Other(Incld) NCCF'!M212)</f>
        <v>0</v>
      </c>
      <c r="N212" s="182">
        <f>SUM('2.CAD NCCF'!N212,'3.USD NCCF'!N212,'4.EUR NCCF'!N212,'5.GBP NCCF'!N212,'6.Other(Incld) NCCF'!N212)</f>
        <v>0</v>
      </c>
      <c r="O212" s="182">
        <f>SUM('2.CAD NCCF'!O212,'3.USD NCCF'!O212,'4.EUR NCCF'!O212,'5.GBP NCCF'!O212,'6.Other(Incld) NCCF'!O212)</f>
        <v>0</v>
      </c>
      <c r="P212" s="182">
        <f>SUM('2.CAD NCCF'!P212,'3.USD NCCF'!P212,'4.EUR NCCF'!P212,'5.GBP NCCF'!P212,'6.Other(Incld) NCCF'!P212)</f>
        <v>0</v>
      </c>
      <c r="Q212" s="182">
        <f>SUM('2.CAD NCCF'!Q212,'3.USD NCCF'!Q212,'4.EUR NCCF'!Q212,'5.GBP NCCF'!Q212,'6.Other(Incld) NCCF'!Q212)</f>
        <v>0</v>
      </c>
      <c r="R212" s="182">
        <f>SUM('2.CAD NCCF'!R212,'3.USD NCCF'!R212,'4.EUR NCCF'!R212,'5.GBP NCCF'!R212,'6.Other(Incld) NCCF'!R212)</f>
        <v>0</v>
      </c>
      <c r="S212" s="182">
        <f>SUM('2.CAD NCCF'!S212,'3.USD NCCF'!S212,'4.EUR NCCF'!S212,'5.GBP NCCF'!S212,'6.Other(Incld) NCCF'!S212)</f>
        <v>0</v>
      </c>
      <c r="T212" s="182">
        <f>SUM('2.CAD NCCF'!T212,'3.USD NCCF'!T212,'4.EUR NCCF'!T212,'5.GBP NCCF'!T212,'6.Other(Incld) NCCF'!T212)</f>
        <v>0</v>
      </c>
      <c r="U212" s="182">
        <f>SUM('2.CAD NCCF'!U212,'3.USD NCCF'!U212,'4.EUR NCCF'!U212,'5.GBP NCCF'!U212,'6.Other(Incld) NCCF'!U212)</f>
        <v>0</v>
      </c>
      <c r="V212" s="195">
        <f>SUM('2.CAD NCCF'!V212,'3.USD NCCF'!V212,'4.EUR NCCF'!V212,'5.GBP NCCF'!V212,'6.Other(Incld) NCCF'!V212)</f>
        <v>0</v>
      </c>
      <c r="W212" s="125">
        <f>SUM('2.CAD NCCF'!W212,'3.USD NCCF'!W212,'4.EUR NCCF'!W212,'5.GBP NCCF'!W212,'6.Other(Incld) NCCF'!W212)</f>
        <v>0</v>
      </c>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2">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2">
      <c r="B215" s="25"/>
      <c r="C215" s="24"/>
      <c r="D215" s="24"/>
      <c r="E215" s="24"/>
      <c r="F215" s="202" t="s">
        <v>67</v>
      </c>
      <c r="G215" s="203">
        <f>SUM('2.CAD NCCF'!G215,'3.USD NCCF'!G215,'4.EUR NCCF'!G215,'5.GBP NCCF'!G215,'6.Other(Incld) NCCF'!G215)</f>
        <v>0</v>
      </c>
      <c r="H215" s="242">
        <f>SUM('2.CAD NCCF'!H215,'3.USD NCCF'!H215,'4.EUR NCCF'!H215,'5.GBP NCCF'!H215,'6.Other(Incld) NCCF'!H215)</f>
        <v>0</v>
      </c>
      <c r="I215" s="179">
        <f>SUM('2.CAD NCCF'!I215,'3.USD NCCF'!I215,'4.EUR NCCF'!I215,'5.GBP NCCF'!I215,'6.Other(Incld) NCCF'!I215)</f>
        <v>0</v>
      </c>
      <c r="J215" s="179">
        <f>SUM('2.CAD NCCF'!J215,'3.USD NCCF'!J215,'4.EUR NCCF'!J215,'5.GBP NCCF'!J215,'6.Other(Incld) NCCF'!J215)</f>
        <v>0</v>
      </c>
      <c r="K215" s="197">
        <f>SUM('2.CAD NCCF'!K215,'3.USD NCCF'!K215,'4.EUR NCCF'!K215,'5.GBP NCCF'!K215,'6.Other(Incld) NCCF'!K215)</f>
        <v>0</v>
      </c>
      <c r="L215" s="178">
        <f>SUM('2.CAD NCCF'!L215,'3.USD NCCF'!L215,'4.EUR NCCF'!L215,'5.GBP NCCF'!L215,'6.Other(Incld) NCCF'!L215)</f>
        <v>0</v>
      </c>
      <c r="M215" s="192">
        <f>SUM('2.CAD NCCF'!M215,'3.USD NCCF'!M215,'4.EUR NCCF'!M215,'5.GBP NCCF'!M215,'6.Other(Incld) NCCF'!M215)</f>
        <v>0</v>
      </c>
      <c r="N215" s="182">
        <f>SUM('2.CAD NCCF'!N215,'3.USD NCCF'!N215,'4.EUR NCCF'!N215,'5.GBP NCCF'!N215,'6.Other(Incld) NCCF'!N215)</f>
        <v>0</v>
      </c>
      <c r="O215" s="182">
        <f>SUM('2.CAD NCCF'!O215,'3.USD NCCF'!O215,'4.EUR NCCF'!O215,'5.GBP NCCF'!O215,'6.Other(Incld) NCCF'!O215)</f>
        <v>0</v>
      </c>
      <c r="P215" s="182">
        <f>SUM('2.CAD NCCF'!P215,'3.USD NCCF'!P215,'4.EUR NCCF'!P215,'5.GBP NCCF'!P215,'6.Other(Incld) NCCF'!P215)</f>
        <v>0</v>
      </c>
      <c r="Q215" s="182">
        <f>SUM('2.CAD NCCF'!Q215,'3.USD NCCF'!Q215,'4.EUR NCCF'!Q215,'5.GBP NCCF'!Q215,'6.Other(Incld) NCCF'!Q215)</f>
        <v>0</v>
      </c>
      <c r="R215" s="182">
        <f>SUM('2.CAD NCCF'!R215,'3.USD NCCF'!R215,'4.EUR NCCF'!R215,'5.GBP NCCF'!R215,'6.Other(Incld) NCCF'!R215)</f>
        <v>0</v>
      </c>
      <c r="S215" s="182">
        <f>SUM('2.CAD NCCF'!S215,'3.USD NCCF'!S215,'4.EUR NCCF'!S215,'5.GBP NCCF'!S215,'6.Other(Incld) NCCF'!S215)</f>
        <v>0</v>
      </c>
      <c r="T215" s="182">
        <f>SUM('2.CAD NCCF'!T215,'3.USD NCCF'!T215,'4.EUR NCCF'!T215,'5.GBP NCCF'!T215,'6.Other(Incld) NCCF'!T215)</f>
        <v>0</v>
      </c>
      <c r="U215" s="182">
        <f>SUM('2.CAD NCCF'!U215,'3.USD NCCF'!U215,'4.EUR NCCF'!U215,'5.GBP NCCF'!U215,'6.Other(Incld) NCCF'!U215)</f>
        <v>0</v>
      </c>
      <c r="V215" s="195">
        <f>SUM('2.CAD NCCF'!V215,'3.USD NCCF'!V215,'4.EUR NCCF'!V215,'5.GBP NCCF'!V215,'6.Other(Incld) NCCF'!V215)</f>
        <v>0</v>
      </c>
      <c r="W215" s="125">
        <f>SUM('2.CAD NCCF'!W215,'3.USD NCCF'!W215,'4.EUR NCCF'!W215,'5.GBP NCCF'!W215,'6.Other(Incld) NCCF'!W215)</f>
        <v>0</v>
      </c>
      <c r="Y215" s="367"/>
    </row>
    <row r="216" spans="2:25" s="72" customFormat="1" outlineLevel="1" x14ac:dyDescent="0.2">
      <c r="B216" s="71"/>
      <c r="C216" s="24"/>
      <c r="D216" s="24"/>
      <c r="E216" s="24"/>
      <c r="F216" s="176" t="s">
        <v>68</v>
      </c>
      <c r="G216" s="190">
        <f>SUM('2.CAD NCCF'!G216,'3.USD NCCF'!G216,'4.EUR NCCF'!G216,'5.GBP NCCF'!G216,'6.Other(Incld) NCCF'!G216)</f>
        <v>0</v>
      </c>
      <c r="H216" s="242">
        <f>SUM('2.CAD NCCF'!H216,'3.USD NCCF'!H216,'4.EUR NCCF'!H216,'5.GBP NCCF'!H216,'6.Other(Incld) NCCF'!H216)</f>
        <v>0</v>
      </c>
      <c r="I216" s="179">
        <f>SUM('2.CAD NCCF'!I216,'3.USD NCCF'!I216,'4.EUR NCCF'!I216,'5.GBP NCCF'!I216,'6.Other(Incld) NCCF'!I216)</f>
        <v>0</v>
      </c>
      <c r="J216" s="179">
        <f>SUM('2.CAD NCCF'!J216,'3.USD NCCF'!J216,'4.EUR NCCF'!J216,'5.GBP NCCF'!J216,'6.Other(Incld) NCCF'!J216)</f>
        <v>0</v>
      </c>
      <c r="K216" s="197">
        <f>SUM('2.CAD NCCF'!K216,'3.USD NCCF'!K216,'4.EUR NCCF'!K216,'5.GBP NCCF'!K216,'6.Other(Incld) NCCF'!K216)</f>
        <v>0</v>
      </c>
      <c r="L216" s="178">
        <f>SUM('2.CAD NCCF'!L216,'3.USD NCCF'!L216,'4.EUR NCCF'!L216,'5.GBP NCCF'!L216,'6.Other(Incld) NCCF'!L216)</f>
        <v>0</v>
      </c>
      <c r="M216" s="192">
        <f>SUM('2.CAD NCCF'!M216,'3.USD NCCF'!M216,'4.EUR NCCF'!M216,'5.GBP NCCF'!M216,'6.Other(Incld) NCCF'!M216)</f>
        <v>0</v>
      </c>
      <c r="N216" s="182">
        <f>SUM('2.CAD NCCF'!N216,'3.USD NCCF'!N216,'4.EUR NCCF'!N216,'5.GBP NCCF'!N216,'6.Other(Incld) NCCF'!N216)</f>
        <v>0</v>
      </c>
      <c r="O216" s="182">
        <f>SUM('2.CAD NCCF'!O216,'3.USD NCCF'!O216,'4.EUR NCCF'!O216,'5.GBP NCCF'!O216,'6.Other(Incld) NCCF'!O216)</f>
        <v>0</v>
      </c>
      <c r="P216" s="182">
        <f>SUM('2.CAD NCCF'!P216,'3.USD NCCF'!P216,'4.EUR NCCF'!P216,'5.GBP NCCF'!P216,'6.Other(Incld) NCCF'!P216)</f>
        <v>0</v>
      </c>
      <c r="Q216" s="182">
        <f>SUM('2.CAD NCCF'!Q216,'3.USD NCCF'!Q216,'4.EUR NCCF'!Q216,'5.GBP NCCF'!Q216,'6.Other(Incld) NCCF'!Q216)</f>
        <v>0</v>
      </c>
      <c r="R216" s="182">
        <f>SUM('2.CAD NCCF'!R216,'3.USD NCCF'!R216,'4.EUR NCCF'!R216,'5.GBP NCCF'!R216,'6.Other(Incld) NCCF'!R216)</f>
        <v>0</v>
      </c>
      <c r="S216" s="182">
        <f>SUM('2.CAD NCCF'!S216,'3.USD NCCF'!S216,'4.EUR NCCF'!S216,'5.GBP NCCF'!S216,'6.Other(Incld) NCCF'!S216)</f>
        <v>0</v>
      </c>
      <c r="T216" s="182">
        <f>SUM('2.CAD NCCF'!T216,'3.USD NCCF'!T216,'4.EUR NCCF'!T216,'5.GBP NCCF'!T216,'6.Other(Incld) NCCF'!T216)</f>
        <v>0</v>
      </c>
      <c r="U216" s="182">
        <f>SUM('2.CAD NCCF'!U216,'3.USD NCCF'!U216,'4.EUR NCCF'!U216,'5.GBP NCCF'!U216,'6.Other(Incld) NCCF'!U216)</f>
        <v>0</v>
      </c>
      <c r="V216" s="195">
        <f>SUM('2.CAD NCCF'!V216,'3.USD NCCF'!V216,'4.EUR NCCF'!V216,'5.GBP NCCF'!V216,'6.Other(Incld) NCCF'!V216)</f>
        <v>0</v>
      </c>
      <c r="W216" s="125">
        <f>SUM('2.CAD NCCF'!W216,'3.USD NCCF'!W216,'4.EUR NCCF'!W216,'5.GBP NCCF'!W216,'6.Other(Incld) NCCF'!W216)</f>
        <v>0</v>
      </c>
      <c r="Y216" s="367"/>
    </row>
    <row r="217" spans="2:25" s="72" customFormat="1" x14ac:dyDescent="0.2">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176" t="s">
        <v>251</v>
      </c>
      <c r="G218" s="190">
        <f>SUM('2.CAD NCCF'!G218,'3.USD NCCF'!G218,'4.EUR NCCF'!G218,'5.GBP NCCF'!G218,'6.Other(Incld) NCCF'!G218)</f>
        <v>0</v>
      </c>
      <c r="H218" s="242">
        <f>SUM('2.CAD NCCF'!H218,'3.USD NCCF'!H218,'4.EUR NCCF'!H218,'5.GBP NCCF'!H218,'6.Other(Incld) NCCF'!H218)</f>
        <v>0</v>
      </c>
      <c r="I218" s="179">
        <f>SUM('2.CAD NCCF'!I218,'3.USD NCCF'!I218,'4.EUR NCCF'!I218,'5.GBP NCCF'!I218,'6.Other(Incld) NCCF'!I218)</f>
        <v>0</v>
      </c>
      <c r="J218" s="179">
        <f>SUM('2.CAD NCCF'!J218,'3.USD NCCF'!J218,'4.EUR NCCF'!J218,'5.GBP NCCF'!J218,'6.Other(Incld) NCCF'!J218)</f>
        <v>0</v>
      </c>
      <c r="K218" s="197">
        <f>SUM('2.CAD NCCF'!K218,'3.USD NCCF'!K218,'4.EUR NCCF'!K218,'5.GBP NCCF'!K218,'6.Other(Incld) NCCF'!K218)</f>
        <v>0</v>
      </c>
      <c r="L218" s="178">
        <f>SUM('2.CAD NCCF'!L218,'3.USD NCCF'!L218,'4.EUR NCCF'!L218,'5.GBP NCCF'!L218,'6.Other(Incld) NCCF'!L218)</f>
        <v>0</v>
      </c>
      <c r="M218" s="192">
        <f>SUM('2.CAD NCCF'!M218,'3.USD NCCF'!M218,'4.EUR NCCF'!M218,'5.GBP NCCF'!M218,'6.Other(Incld) NCCF'!M218)</f>
        <v>0</v>
      </c>
      <c r="N218" s="182">
        <f>SUM('2.CAD NCCF'!N218,'3.USD NCCF'!N218,'4.EUR NCCF'!N218,'5.GBP NCCF'!N218,'6.Other(Incld) NCCF'!N218)</f>
        <v>0</v>
      </c>
      <c r="O218" s="182">
        <f>SUM('2.CAD NCCF'!O218,'3.USD NCCF'!O218,'4.EUR NCCF'!O218,'5.GBP NCCF'!O218,'6.Other(Incld) NCCF'!O218)</f>
        <v>0</v>
      </c>
      <c r="P218" s="182">
        <f>SUM('2.CAD NCCF'!P218,'3.USD NCCF'!P218,'4.EUR NCCF'!P218,'5.GBP NCCF'!P218,'6.Other(Incld) NCCF'!P218)</f>
        <v>0</v>
      </c>
      <c r="Q218" s="182">
        <f>SUM('2.CAD NCCF'!Q218,'3.USD NCCF'!Q218,'4.EUR NCCF'!Q218,'5.GBP NCCF'!Q218,'6.Other(Incld) NCCF'!Q218)</f>
        <v>0</v>
      </c>
      <c r="R218" s="182">
        <f>SUM('2.CAD NCCF'!R218,'3.USD NCCF'!R218,'4.EUR NCCF'!R218,'5.GBP NCCF'!R218,'6.Other(Incld) NCCF'!R218)</f>
        <v>0</v>
      </c>
      <c r="S218" s="182">
        <f>SUM('2.CAD NCCF'!S218,'3.USD NCCF'!S218,'4.EUR NCCF'!S218,'5.GBP NCCF'!S218,'6.Other(Incld) NCCF'!S218)</f>
        <v>0</v>
      </c>
      <c r="T218" s="182">
        <f>SUM('2.CAD NCCF'!T218,'3.USD NCCF'!T218,'4.EUR NCCF'!T218,'5.GBP NCCF'!T218,'6.Other(Incld) NCCF'!T218)</f>
        <v>0</v>
      </c>
      <c r="U218" s="182">
        <f>SUM('2.CAD NCCF'!U218,'3.USD NCCF'!U218,'4.EUR NCCF'!U218,'5.GBP NCCF'!U218,'6.Other(Incld) NCCF'!U218)</f>
        <v>0</v>
      </c>
      <c r="V218" s="195">
        <f>SUM('2.CAD NCCF'!V218,'3.USD NCCF'!V218,'4.EUR NCCF'!V218,'5.GBP NCCF'!V218,'6.Other(Incld) NCCF'!V218)</f>
        <v>0</v>
      </c>
      <c r="W218" s="125">
        <f>SUM('2.CAD NCCF'!W218,'3.USD NCCF'!W218,'4.EUR NCCF'!W218,'5.GBP NCCF'!W218,'6.Other(Incld) NCCF'!W218)</f>
        <v>0</v>
      </c>
      <c r="Y218" s="367"/>
    </row>
    <row r="219" spans="2:25" s="72" customFormat="1" outlineLevel="1" x14ac:dyDescent="0.2">
      <c r="B219" s="25"/>
      <c r="C219" s="24"/>
      <c r="D219" s="24"/>
      <c r="E219" s="64"/>
      <c r="F219" s="176" t="s">
        <v>252</v>
      </c>
      <c r="G219" s="190">
        <f>SUM('2.CAD NCCF'!G219,'3.USD NCCF'!G219,'4.EUR NCCF'!G219,'5.GBP NCCF'!G219,'6.Other(Incld) NCCF'!G219)</f>
        <v>0</v>
      </c>
      <c r="H219" s="242">
        <f>SUM('2.CAD NCCF'!H219,'3.USD NCCF'!H219,'4.EUR NCCF'!H219,'5.GBP NCCF'!H219,'6.Other(Incld) NCCF'!H219)</f>
        <v>0</v>
      </c>
      <c r="I219" s="179">
        <f>SUM('2.CAD NCCF'!I219,'3.USD NCCF'!I219,'4.EUR NCCF'!I219,'5.GBP NCCF'!I219,'6.Other(Incld) NCCF'!I219)</f>
        <v>0</v>
      </c>
      <c r="J219" s="179">
        <f>SUM('2.CAD NCCF'!J219,'3.USD NCCF'!J219,'4.EUR NCCF'!J219,'5.GBP NCCF'!J219,'6.Other(Incld) NCCF'!J219)</f>
        <v>0</v>
      </c>
      <c r="K219" s="197">
        <f>SUM('2.CAD NCCF'!K219,'3.USD NCCF'!K219,'4.EUR NCCF'!K219,'5.GBP NCCF'!K219,'6.Other(Incld) NCCF'!K219)</f>
        <v>0</v>
      </c>
      <c r="L219" s="178">
        <f>SUM('2.CAD NCCF'!L219,'3.USD NCCF'!L219,'4.EUR NCCF'!L219,'5.GBP NCCF'!L219,'6.Other(Incld) NCCF'!L219)</f>
        <v>0</v>
      </c>
      <c r="M219" s="192">
        <f>SUM('2.CAD NCCF'!M219,'3.USD NCCF'!M219,'4.EUR NCCF'!M219,'5.GBP NCCF'!M219,'6.Other(Incld) NCCF'!M219)</f>
        <v>0</v>
      </c>
      <c r="N219" s="182">
        <f>SUM('2.CAD NCCF'!N219,'3.USD NCCF'!N219,'4.EUR NCCF'!N219,'5.GBP NCCF'!N219,'6.Other(Incld) NCCF'!N219)</f>
        <v>0</v>
      </c>
      <c r="O219" s="182">
        <f>SUM('2.CAD NCCF'!O219,'3.USD NCCF'!O219,'4.EUR NCCF'!O219,'5.GBP NCCF'!O219,'6.Other(Incld) NCCF'!O219)</f>
        <v>0</v>
      </c>
      <c r="P219" s="182">
        <f>SUM('2.CAD NCCF'!P219,'3.USD NCCF'!P219,'4.EUR NCCF'!P219,'5.GBP NCCF'!P219,'6.Other(Incld) NCCF'!P219)</f>
        <v>0</v>
      </c>
      <c r="Q219" s="182">
        <f>SUM('2.CAD NCCF'!Q219,'3.USD NCCF'!Q219,'4.EUR NCCF'!Q219,'5.GBP NCCF'!Q219,'6.Other(Incld) NCCF'!Q219)</f>
        <v>0</v>
      </c>
      <c r="R219" s="182">
        <f>SUM('2.CAD NCCF'!R219,'3.USD NCCF'!R219,'4.EUR NCCF'!R219,'5.GBP NCCF'!R219,'6.Other(Incld) NCCF'!R219)</f>
        <v>0</v>
      </c>
      <c r="S219" s="182">
        <f>SUM('2.CAD NCCF'!S219,'3.USD NCCF'!S219,'4.EUR NCCF'!S219,'5.GBP NCCF'!S219,'6.Other(Incld) NCCF'!S219)</f>
        <v>0</v>
      </c>
      <c r="T219" s="182">
        <f>SUM('2.CAD NCCF'!T219,'3.USD NCCF'!T219,'4.EUR NCCF'!T219,'5.GBP NCCF'!T219,'6.Other(Incld) NCCF'!T219)</f>
        <v>0</v>
      </c>
      <c r="U219" s="182">
        <f>SUM('2.CAD NCCF'!U219,'3.USD NCCF'!U219,'4.EUR NCCF'!U219,'5.GBP NCCF'!U219,'6.Other(Incld) NCCF'!U219)</f>
        <v>0</v>
      </c>
      <c r="V219" s="195">
        <f>SUM('2.CAD NCCF'!V219,'3.USD NCCF'!V219,'4.EUR NCCF'!V219,'5.GBP NCCF'!V219,'6.Other(Incld) NCCF'!V219)</f>
        <v>0</v>
      </c>
      <c r="W219" s="125">
        <f>SUM('2.CAD NCCF'!W219,'3.USD NCCF'!W219,'4.EUR NCCF'!W219,'5.GBP NCCF'!W219,'6.Other(Incld) NCCF'!W219)</f>
        <v>0</v>
      </c>
      <c r="Y219" s="367"/>
    </row>
    <row r="220" spans="2:25" s="72" customFormat="1" outlineLevel="1" x14ac:dyDescent="0.2">
      <c r="B220" s="25"/>
      <c r="C220" s="24"/>
      <c r="D220" s="24"/>
      <c r="E220" s="64"/>
      <c r="F220" s="176" t="s">
        <v>363</v>
      </c>
      <c r="G220" s="190">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176" t="s">
        <v>71</v>
      </c>
      <c r="G222" s="190">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176" t="s">
        <v>72</v>
      </c>
      <c r="G223" s="190">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176" t="s">
        <v>73</v>
      </c>
      <c r="G224" s="190">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176" t="s">
        <v>65</v>
      </c>
      <c r="G226" s="190">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69"/>
      <c r="H227" s="70"/>
      <c r="I227" s="66"/>
      <c r="J227" s="66"/>
      <c r="K227" s="67"/>
      <c r="L227" s="34"/>
      <c r="M227" s="34"/>
      <c r="N227" s="34"/>
      <c r="O227" s="34"/>
      <c r="P227" s="34"/>
      <c r="Q227" s="34"/>
      <c r="R227" s="34"/>
      <c r="S227" s="34"/>
      <c r="T227" s="34"/>
      <c r="U227" s="34"/>
      <c r="V227" s="34"/>
      <c r="W227" s="33"/>
      <c r="Y227" s="592"/>
    </row>
    <row r="228" spans="2:25" s="72" customFormat="1" outlineLevel="1" x14ac:dyDescent="0.2">
      <c r="B228" s="25"/>
      <c r="C228" s="23" t="s">
        <v>488</v>
      </c>
      <c r="D228" s="23"/>
      <c r="E228" s="64"/>
      <c r="F228" s="24"/>
      <c r="G228" s="69"/>
      <c r="H228" s="70"/>
      <c r="I228" s="66"/>
      <c r="J228" s="66"/>
      <c r="K228" s="67"/>
      <c r="L228" s="34"/>
      <c r="M228" s="34"/>
      <c r="N228" s="34"/>
      <c r="O228" s="34"/>
      <c r="P228" s="34"/>
      <c r="Q228" s="34"/>
      <c r="R228" s="34"/>
      <c r="S228" s="34"/>
      <c r="T228" s="34"/>
      <c r="U228" s="34"/>
      <c r="V228" s="34"/>
      <c r="W228" s="33"/>
      <c r="Y228" s="591"/>
    </row>
    <row r="229" spans="2:25" s="72" customFormat="1" outlineLevel="1" x14ac:dyDescent="0.2">
      <c r="B229" s="25"/>
      <c r="C229" s="24"/>
      <c r="D229" s="23"/>
      <c r="E229" s="64"/>
      <c r="F229" s="439" t="s">
        <v>485</v>
      </c>
      <c r="G229" s="190">
        <f>SUM('2.CAD NCCF'!G229,'3.USD NCCF'!G229,'4.EUR NCCF'!G229,'5.GBP NCCF'!G229,'6.Other(Incld) NCCF'!G229)</f>
        <v>0</v>
      </c>
      <c r="H229" s="242">
        <f>SUM('2.CAD NCCF'!H229,'3.USD NCCF'!H229,'4.EUR NCCF'!H229,'5.GBP NCCF'!H229,'6.Other(Incld) NCCF'!H229)</f>
        <v>0</v>
      </c>
      <c r="I229" s="179">
        <f>SUM('2.CAD NCCF'!I229,'3.USD NCCF'!I229,'4.EUR NCCF'!I229,'5.GBP NCCF'!I229,'6.Other(Incld) NCCF'!I229)</f>
        <v>0</v>
      </c>
      <c r="J229" s="179">
        <f>SUM('2.CAD NCCF'!J229,'3.USD NCCF'!J229,'4.EUR NCCF'!J229,'5.GBP NCCF'!J229,'6.Other(Incld) NCCF'!J229)</f>
        <v>0</v>
      </c>
      <c r="K229" s="197">
        <f>SUM('2.CAD NCCF'!K229,'3.USD NCCF'!K229,'4.EUR NCCF'!K229,'5.GBP NCCF'!K229,'6.Other(Incld) NCCF'!K229)</f>
        <v>0</v>
      </c>
      <c r="L229" s="178">
        <f>SUM('2.CAD NCCF'!L229,'3.USD NCCF'!L229,'4.EUR NCCF'!L229,'5.GBP NCCF'!L229,'6.Other(Incld) NCCF'!L229)</f>
        <v>0</v>
      </c>
      <c r="M229" s="192">
        <f>SUM('2.CAD NCCF'!M229,'3.USD NCCF'!M229,'4.EUR NCCF'!M229,'5.GBP NCCF'!M229,'6.Other(Incld) NCCF'!M229)</f>
        <v>0</v>
      </c>
      <c r="N229" s="182">
        <f>SUM('2.CAD NCCF'!N229,'3.USD NCCF'!N229,'4.EUR NCCF'!N229,'5.GBP NCCF'!N229,'6.Other(Incld) NCCF'!N229)</f>
        <v>0</v>
      </c>
      <c r="O229" s="182">
        <f>SUM('2.CAD NCCF'!O229,'3.USD NCCF'!O229,'4.EUR NCCF'!O229,'5.GBP NCCF'!O229,'6.Other(Incld) NCCF'!O229)</f>
        <v>0</v>
      </c>
      <c r="P229" s="182">
        <f>SUM('2.CAD NCCF'!P229,'3.USD NCCF'!P229,'4.EUR NCCF'!P229,'5.GBP NCCF'!P229,'6.Other(Incld) NCCF'!P229)</f>
        <v>0</v>
      </c>
      <c r="Q229" s="182">
        <f>SUM('2.CAD NCCF'!Q229,'3.USD NCCF'!Q229,'4.EUR NCCF'!Q229,'5.GBP NCCF'!Q229,'6.Other(Incld) NCCF'!Q229)</f>
        <v>0</v>
      </c>
      <c r="R229" s="182">
        <f>SUM('2.CAD NCCF'!R229,'3.USD NCCF'!R229,'4.EUR NCCF'!R229,'5.GBP NCCF'!R229,'6.Other(Incld) NCCF'!R229)</f>
        <v>0</v>
      </c>
      <c r="S229" s="182">
        <f>SUM('2.CAD NCCF'!S229,'3.USD NCCF'!S229,'4.EUR NCCF'!S229,'5.GBP NCCF'!S229,'6.Other(Incld) NCCF'!S229)</f>
        <v>0</v>
      </c>
      <c r="T229" s="182">
        <f>SUM('2.CAD NCCF'!T229,'3.USD NCCF'!T229,'4.EUR NCCF'!T229,'5.GBP NCCF'!T229,'6.Other(Incld) NCCF'!T229)</f>
        <v>0</v>
      </c>
      <c r="U229" s="182">
        <f>SUM('2.CAD NCCF'!U229,'3.USD NCCF'!U229,'4.EUR NCCF'!U229,'5.GBP NCCF'!U229,'6.Other(Incld) NCCF'!U229)</f>
        <v>0</v>
      </c>
      <c r="V229" s="195">
        <f>SUM('2.CAD NCCF'!V229,'3.USD NCCF'!V229,'4.EUR NCCF'!V229,'5.GBP NCCF'!V229,'6.Other(Incld) NCCF'!V229)</f>
        <v>0</v>
      </c>
      <c r="W229" s="125">
        <f>SUM('2.CAD NCCF'!W229,'3.USD NCCF'!W229,'4.EUR NCCF'!W229,'5.GBP NCCF'!W229,'6.Other(Incld) NCCF'!W229)</f>
        <v>0</v>
      </c>
      <c r="Y229" s="367"/>
    </row>
    <row r="230" spans="2:25" s="72" customFormat="1" outlineLevel="1" x14ac:dyDescent="0.2">
      <c r="B230" s="25"/>
      <c r="C230" s="24"/>
      <c r="D230" s="23"/>
      <c r="E230" s="64"/>
      <c r="F230" s="439" t="s">
        <v>486</v>
      </c>
      <c r="G230" s="190">
        <f>SUM('2.CAD NCCF'!G230,'3.USD NCCF'!G230,'4.EUR NCCF'!G230,'5.GBP NCCF'!G230,'6.Other(Incld) NCCF'!G230)</f>
        <v>0</v>
      </c>
      <c r="H230" s="242">
        <f>SUM('2.CAD NCCF'!H230,'3.USD NCCF'!H230,'4.EUR NCCF'!H230,'5.GBP NCCF'!H230,'6.Other(Incld) NCCF'!H230)</f>
        <v>0</v>
      </c>
      <c r="I230" s="179">
        <f>SUM('2.CAD NCCF'!I230,'3.USD NCCF'!I230,'4.EUR NCCF'!I230,'5.GBP NCCF'!I230,'6.Other(Incld) NCCF'!I230)</f>
        <v>0</v>
      </c>
      <c r="J230" s="179">
        <f>SUM('2.CAD NCCF'!J230,'3.USD NCCF'!J230,'4.EUR NCCF'!J230,'5.GBP NCCF'!J230,'6.Other(Incld) NCCF'!J230)</f>
        <v>0</v>
      </c>
      <c r="K230" s="197">
        <f>SUM('2.CAD NCCF'!K230,'3.USD NCCF'!K230,'4.EUR NCCF'!K230,'5.GBP NCCF'!K230,'6.Other(Incld) NCCF'!K230)</f>
        <v>0</v>
      </c>
      <c r="L230" s="178">
        <f>SUM('2.CAD NCCF'!L230,'3.USD NCCF'!L230,'4.EUR NCCF'!L230,'5.GBP NCCF'!L230,'6.Other(Incld) NCCF'!L230)</f>
        <v>0</v>
      </c>
      <c r="M230" s="192">
        <f>SUM('2.CAD NCCF'!M230,'3.USD NCCF'!M230,'4.EUR NCCF'!M230,'5.GBP NCCF'!M230,'6.Other(Incld) NCCF'!M230)</f>
        <v>0</v>
      </c>
      <c r="N230" s="182">
        <f>SUM('2.CAD NCCF'!N230,'3.USD NCCF'!N230,'4.EUR NCCF'!N230,'5.GBP NCCF'!N230,'6.Other(Incld) NCCF'!N230)</f>
        <v>0</v>
      </c>
      <c r="O230" s="182">
        <f>SUM('2.CAD NCCF'!O230,'3.USD NCCF'!O230,'4.EUR NCCF'!O230,'5.GBP NCCF'!O230,'6.Other(Incld) NCCF'!O230)</f>
        <v>0</v>
      </c>
      <c r="P230" s="182">
        <f>SUM('2.CAD NCCF'!P230,'3.USD NCCF'!P230,'4.EUR NCCF'!P230,'5.GBP NCCF'!P230,'6.Other(Incld) NCCF'!P230)</f>
        <v>0</v>
      </c>
      <c r="Q230" s="182">
        <f>SUM('2.CAD NCCF'!Q230,'3.USD NCCF'!Q230,'4.EUR NCCF'!Q230,'5.GBP NCCF'!Q230,'6.Other(Incld) NCCF'!Q230)</f>
        <v>0</v>
      </c>
      <c r="R230" s="182">
        <f>SUM('2.CAD NCCF'!R230,'3.USD NCCF'!R230,'4.EUR NCCF'!R230,'5.GBP NCCF'!R230,'6.Other(Incld) NCCF'!R230)</f>
        <v>0</v>
      </c>
      <c r="S230" s="182">
        <f>SUM('2.CAD NCCF'!S230,'3.USD NCCF'!S230,'4.EUR NCCF'!S230,'5.GBP NCCF'!S230,'6.Other(Incld) NCCF'!S230)</f>
        <v>0</v>
      </c>
      <c r="T230" s="182">
        <f>SUM('2.CAD NCCF'!T230,'3.USD NCCF'!T230,'4.EUR NCCF'!T230,'5.GBP NCCF'!T230,'6.Other(Incld) NCCF'!T230)</f>
        <v>0</v>
      </c>
      <c r="U230" s="182">
        <f>SUM('2.CAD NCCF'!U230,'3.USD NCCF'!U230,'4.EUR NCCF'!U230,'5.GBP NCCF'!U230,'6.Other(Incld) NCCF'!U230)</f>
        <v>0</v>
      </c>
      <c r="V230" s="195">
        <f>SUM('2.CAD NCCF'!V230,'3.USD NCCF'!V230,'4.EUR NCCF'!V230,'5.GBP NCCF'!V230,'6.Other(Incld) NCCF'!V230)</f>
        <v>0</v>
      </c>
      <c r="W230" s="125">
        <f>SUM('2.CAD NCCF'!W230,'3.USD NCCF'!W230,'4.EUR NCCF'!W230,'5.GBP NCCF'!W230,'6.Other(Incld) NCCF'!W230)</f>
        <v>0</v>
      </c>
      <c r="Y230" s="367"/>
    </row>
    <row r="231" spans="2:25" s="72" customFormat="1" outlineLevel="1" x14ac:dyDescent="0.2">
      <c r="B231" s="25"/>
      <c r="C231" s="24"/>
      <c r="D231" s="23"/>
      <c r="E231" s="64"/>
      <c r="F231" s="439" t="s">
        <v>487</v>
      </c>
      <c r="G231" s="190">
        <f>SUM('2.CAD NCCF'!G231,'3.USD NCCF'!G231,'4.EUR NCCF'!G231,'5.GBP NCCF'!G231,'6.Other(Incld) NCCF'!G231)</f>
        <v>0</v>
      </c>
      <c r="H231" s="242">
        <f>SUM('2.CAD NCCF'!H231,'3.USD NCCF'!H231,'4.EUR NCCF'!H231,'5.GBP NCCF'!H231,'6.Other(Incld) NCCF'!H231)</f>
        <v>0</v>
      </c>
      <c r="I231" s="179">
        <f>SUM('2.CAD NCCF'!I231,'3.USD NCCF'!I231,'4.EUR NCCF'!I231,'5.GBP NCCF'!I231,'6.Other(Incld) NCCF'!I231)</f>
        <v>0</v>
      </c>
      <c r="J231" s="179">
        <f>SUM('2.CAD NCCF'!J231,'3.USD NCCF'!J231,'4.EUR NCCF'!J231,'5.GBP NCCF'!J231,'6.Other(Incld) NCCF'!J231)</f>
        <v>0</v>
      </c>
      <c r="K231" s="197">
        <f>SUM('2.CAD NCCF'!K231,'3.USD NCCF'!K231,'4.EUR NCCF'!K231,'5.GBP NCCF'!K231,'6.Other(Incld) NCCF'!K231)</f>
        <v>0</v>
      </c>
      <c r="L231" s="178">
        <f>SUM('2.CAD NCCF'!L231,'3.USD NCCF'!L231,'4.EUR NCCF'!L231,'5.GBP NCCF'!L231,'6.Other(Incld) NCCF'!L231)</f>
        <v>0</v>
      </c>
      <c r="M231" s="192">
        <f>SUM('2.CAD NCCF'!M231,'3.USD NCCF'!M231,'4.EUR NCCF'!M231,'5.GBP NCCF'!M231,'6.Other(Incld) NCCF'!M231)</f>
        <v>0</v>
      </c>
      <c r="N231" s="182">
        <f>SUM('2.CAD NCCF'!N231,'3.USD NCCF'!N231,'4.EUR NCCF'!N231,'5.GBP NCCF'!N231,'6.Other(Incld) NCCF'!N231)</f>
        <v>0</v>
      </c>
      <c r="O231" s="182">
        <f>SUM('2.CAD NCCF'!O231,'3.USD NCCF'!O231,'4.EUR NCCF'!O231,'5.GBP NCCF'!O231,'6.Other(Incld) NCCF'!O231)</f>
        <v>0</v>
      </c>
      <c r="P231" s="182">
        <f>SUM('2.CAD NCCF'!P231,'3.USD NCCF'!P231,'4.EUR NCCF'!P231,'5.GBP NCCF'!P231,'6.Other(Incld) NCCF'!P231)</f>
        <v>0</v>
      </c>
      <c r="Q231" s="182">
        <f>SUM('2.CAD NCCF'!Q231,'3.USD NCCF'!Q231,'4.EUR NCCF'!Q231,'5.GBP NCCF'!Q231,'6.Other(Incld) NCCF'!Q231)</f>
        <v>0</v>
      </c>
      <c r="R231" s="182">
        <f>SUM('2.CAD NCCF'!R231,'3.USD NCCF'!R231,'4.EUR NCCF'!R231,'5.GBP NCCF'!R231,'6.Other(Incld) NCCF'!R231)</f>
        <v>0</v>
      </c>
      <c r="S231" s="182">
        <f>SUM('2.CAD NCCF'!S231,'3.USD NCCF'!S231,'4.EUR NCCF'!S231,'5.GBP NCCF'!S231,'6.Other(Incld) NCCF'!S231)</f>
        <v>0</v>
      </c>
      <c r="T231" s="182">
        <f>SUM('2.CAD NCCF'!T231,'3.USD NCCF'!T231,'4.EUR NCCF'!T231,'5.GBP NCCF'!T231,'6.Other(Incld) NCCF'!T231)</f>
        <v>0</v>
      </c>
      <c r="U231" s="182">
        <f>SUM('2.CAD NCCF'!U231,'3.USD NCCF'!U231,'4.EUR NCCF'!U231,'5.GBP NCCF'!U231,'6.Other(Incld) NCCF'!U231)</f>
        <v>0</v>
      </c>
      <c r="V231" s="195">
        <f>SUM('2.CAD NCCF'!V231,'3.USD NCCF'!V231,'4.EUR NCCF'!V231,'5.GBP NCCF'!V231,'6.Other(Incld) NCCF'!V231)</f>
        <v>0</v>
      </c>
      <c r="W231" s="125">
        <f>SUM('2.CAD NCCF'!W231,'3.USD NCCF'!W231,'4.EUR NCCF'!W231,'5.GBP NCCF'!W231,'6.Other(Incld) NCCF'!W231)</f>
        <v>0</v>
      </c>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6.5" thickBot="1" x14ac:dyDescent="0.25">
      <c r="B233" s="79" t="s">
        <v>309</v>
      </c>
      <c r="C233" s="80"/>
      <c r="D233" s="80"/>
      <c r="E233" s="80"/>
      <c r="F233" s="80"/>
      <c r="G233" s="92">
        <f t="shared" ref="G233:W233" si="53">SUBTOTAL(9,G8:G232)</f>
        <v>0</v>
      </c>
      <c r="H233" s="93">
        <f t="shared" si="53"/>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88"/>
      <c r="L235" s="89"/>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91"/>
    </row>
    <row r="238" spans="2:25" s="146" customFormat="1" outlineLevel="1" x14ac:dyDescent="0.2">
      <c r="B238" s="29"/>
      <c r="C238" s="73"/>
      <c r="D238" s="73"/>
      <c r="E238" s="73"/>
      <c r="F238" s="212" t="s">
        <v>78</v>
      </c>
      <c r="G238" s="18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212" t="s">
        <v>79</v>
      </c>
      <c r="G239" s="18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67"/>
    </row>
    <row r="240" spans="2:25" s="144" customFormat="1" outlineLevel="1" x14ac:dyDescent="0.2">
      <c r="B240" s="25"/>
      <c r="C240" s="64"/>
      <c r="D240" s="64"/>
      <c r="E240" s="64"/>
      <c r="F240" s="187" t="s">
        <v>80</v>
      </c>
      <c r="G240" s="18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67"/>
    </row>
    <row r="241" spans="2:25" s="144" customFormat="1" outlineLevel="1" x14ac:dyDescent="0.2">
      <c r="B241" s="25"/>
      <c r="C241" s="64"/>
      <c r="D241" s="64"/>
      <c r="E241" s="64"/>
      <c r="F241" s="187" t="s">
        <v>405</v>
      </c>
      <c r="G241" s="18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67"/>
    </row>
    <row r="242" spans="2:25" s="144" customFormat="1" outlineLevel="1" x14ac:dyDescent="0.2">
      <c r="B242" s="25"/>
      <c r="C242" s="64"/>
      <c r="D242" s="64"/>
      <c r="E242" s="64"/>
      <c r="F242" s="187" t="s">
        <v>81</v>
      </c>
      <c r="G242" s="18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67"/>
    </row>
    <row r="243" spans="2:25" s="144" customFormat="1" outlineLevel="1" x14ac:dyDescent="0.2">
      <c r="B243" s="25"/>
      <c r="C243" s="64"/>
      <c r="D243" s="64"/>
      <c r="E243" s="64"/>
      <c r="F243" s="176" t="s">
        <v>402</v>
      </c>
      <c r="G243" s="18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67"/>
    </row>
    <row r="244" spans="2:25" s="144" customFormat="1" outlineLevel="1" x14ac:dyDescent="0.2">
      <c r="B244" s="25"/>
      <c r="C244" s="64"/>
      <c r="D244" s="64"/>
      <c r="E244" s="64"/>
      <c r="F244" s="176" t="s">
        <v>403</v>
      </c>
      <c r="G244" s="18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92"/>
    </row>
    <row r="246" spans="2:25" s="144" customFormat="1" x14ac:dyDescent="0.2">
      <c r="B246" s="71"/>
      <c r="C246" s="64"/>
      <c r="D246" s="65"/>
      <c r="E246" s="64" t="s">
        <v>83</v>
      </c>
      <c r="F246" s="64"/>
      <c r="G246" s="69">
        <f t="shared" ref="G246:W246" si="54">SUBTOTAL(9,G247:G252)</f>
        <v>0</v>
      </c>
      <c r="H246" s="34">
        <f t="shared" si="54"/>
        <v>0</v>
      </c>
      <c r="I246" s="34">
        <f t="shared" si="54"/>
        <v>0</v>
      </c>
      <c r="J246" s="34">
        <f t="shared" si="54"/>
        <v>0</v>
      </c>
      <c r="K246" s="34">
        <f t="shared" si="54"/>
        <v>0</v>
      </c>
      <c r="L246" s="35">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2">
      <c r="B247" s="25"/>
      <c r="C247" s="64"/>
      <c r="D247" s="64"/>
      <c r="E247" s="24"/>
      <c r="F247" s="187" t="s">
        <v>84</v>
      </c>
      <c r="G247" s="188">
        <f>SUM('2.CAD NCCF'!G247,'3.USD NCCF'!G247,'4.EUR NCCF'!G247,'5.GBP NCCF'!G247,'6.Other(Incld) NCCF'!G247)</f>
        <v>0</v>
      </c>
      <c r="H247" s="178">
        <f>SUM('2.CAD NCCF'!H247,'3.USD NCCF'!H247,'4.EUR NCCF'!H247,'5.GBP NCCF'!H247,'6.Other(Incld) NCCF'!H247)</f>
        <v>0</v>
      </c>
      <c r="I247" s="182">
        <f>SUM('2.CAD NCCF'!I247,'3.USD NCCF'!I247,'4.EUR NCCF'!I247,'5.GBP NCCF'!I247,'6.Other(Incld) NCCF'!I247)</f>
        <v>0</v>
      </c>
      <c r="J247" s="182">
        <f>SUM('2.CAD NCCF'!J247,'3.USD NCCF'!J247,'4.EUR NCCF'!J247,'5.GBP NCCF'!J247,'6.Other(Incld) NCCF'!J247)</f>
        <v>0</v>
      </c>
      <c r="K247" s="192">
        <f>SUM('2.CAD NCCF'!K247,'3.USD NCCF'!K247,'4.EUR NCCF'!K247,'5.GBP NCCF'!K247,'6.Other(Incld) NCCF'!K247)</f>
        <v>0</v>
      </c>
      <c r="L247" s="216">
        <f>SUM('2.CAD NCCF'!L247,'3.USD NCCF'!L247,'4.EUR NCCF'!L247,'5.GBP NCCF'!L247,'6.Other(Incld) NCCF'!L247)</f>
        <v>0</v>
      </c>
      <c r="M247" s="217">
        <f>SUM('2.CAD NCCF'!M247,'3.USD NCCF'!M247,'4.EUR NCCF'!M247,'5.GBP NCCF'!M247,'6.Other(Incld) NCCF'!M247)</f>
        <v>0</v>
      </c>
      <c r="N247" s="182">
        <f>SUM('2.CAD NCCF'!N247,'3.USD NCCF'!N247,'4.EUR NCCF'!N247,'5.GBP NCCF'!N247,'6.Other(Incld) NCCF'!N247)</f>
        <v>0</v>
      </c>
      <c r="O247" s="182">
        <f>SUM('2.CAD NCCF'!O247,'3.USD NCCF'!O247,'4.EUR NCCF'!O247,'5.GBP NCCF'!O247,'6.Other(Incld) NCCF'!O247)</f>
        <v>0</v>
      </c>
      <c r="P247" s="182">
        <f>SUM('2.CAD NCCF'!P247,'3.USD NCCF'!P247,'4.EUR NCCF'!P247,'5.GBP NCCF'!P247,'6.Other(Incld) NCCF'!P247)</f>
        <v>0</v>
      </c>
      <c r="Q247" s="182">
        <f>SUM('2.CAD NCCF'!Q247,'3.USD NCCF'!Q247,'4.EUR NCCF'!Q247,'5.GBP NCCF'!Q247,'6.Other(Incld) NCCF'!Q247)</f>
        <v>0</v>
      </c>
      <c r="R247" s="182">
        <f>SUM('2.CAD NCCF'!R247,'3.USD NCCF'!R247,'4.EUR NCCF'!R247,'5.GBP NCCF'!R247,'6.Other(Incld) NCCF'!R247)</f>
        <v>0</v>
      </c>
      <c r="S247" s="182">
        <f>SUM('2.CAD NCCF'!S247,'3.USD NCCF'!S247,'4.EUR NCCF'!S247,'5.GBP NCCF'!S247,'6.Other(Incld) NCCF'!S247)</f>
        <v>0</v>
      </c>
      <c r="T247" s="182">
        <f>SUM('2.CAD NCCF'!T247,'3.USD NCCF'!T247,'4.EUR NCCF'!T247,'5.GBP NCCF'!T247,'6.Other(Incld) NCCF'!T247)</f>
        <v>0</v>
      </c>
      <c r="U247" s="182">
        <f>SUM('2.CAD NCCF'!U247,'3.USD NCCF'!U247,'4.EUR NCCF'!U247,'5.GBP NCCF'!U247,'6.Other(Incld) NCCF'!U247)</f>
        <v>0</v>
      </c>
      <c r="V247" s="183">
        <f>SUM('2.CAD NCCF'!V247,'3.USD NCCF'!V247,'4.EUR NCCF'!V247,'5.GBP NCCF'!V247,'6.Other(Incld) NCCF'!V247)</f>
        <v>0</v>
      </c>
      <c r="W247" s="243">
        <f>SUM('2.CAD NCCF'!W247,'3.USD NCCF'!W247,'4.EUR NCCF'!W247,'5.GBP NCCF'!W247,'6.Other(Incld) NCCF'!W247)</f>
        <v>0</v>
      </c>
      <c r="Y247" s="367"/>
    </row>
    <row r="248" spans="2:25" s="144" customFormat="1" outlineLevel="1" x14ac:dyDescent="0.2">
      <c r="B248" s="25"/>
      <c r="C248" s="64"/>
      <c r="D248" s="64"/>
      <c r="E248" s="24"/>
      <c r="F248" s="187" t="s">
        <v>85</v>
      </c>
      <c r="G248" s="188">
        <f>SUM('2.CAD NCCF'!G248,'3.USD NCCF'!G248,'4.EUR NCCF'!G248,'5.GBP NCCF'!G248,'6.Other(Incld) NCCF'!G248)</f>
        <v>0</v>
      </c>
      <c r="H248" s="178">
        <f>SUM('2.CAD NCCF'!H248,'3.USD NCCF'!H248,'4.EUR NCCF'!H248,'5.GBP NCCF'!H248,'6.Other(Incld) NCCF'!H248)</f>
        <v>0</v>
      </c>
      <c r="I248" s="182">
        <f>SUM('2.CAD NCCF'!I248,'3.USD NCCF'!I248,'4.EUR NCCF'!I248,'5.GBP NCCF'!I248,'6.Other(Incld) NCCF'!I248)</f>
        <v>0</v>
      </c>
      <c r="J248" s="182">
        <f>SUM('2.CAD NCCF'!J248,'3.USD NCCF'!J248,'4.EUR NCCF'!J248,'5.GBP NCCF'!J248,'6.Other(Incld) NCCF'!J248)</f>
        <v>0</v>
      </c>
      <c r="K248" s="192">
        <f>SUM('2.CAD NCCF'!K248,'3.USD NCCF'!K248,'4.EUR NCCF'!K248,'5.GBP NCCF'!K248,'6.Other(Incld) NCCF'!K248)</f>
        <v>0</v>
      </c>
      <c r="L248" s="216">
        <f>SUM('2.CAD NCCF'!L248,'3.USD NCCF'!L248,'4.EUR NCCF'!L248,'5.GBP NCCF'!L248,'6.Other(Incld) NCCF'!L248)</f>
        <v>0</v>
      </c>
      <c r="M248" s="217">
        <f>SUM('2.CAD NCCF'!M248,'3.USD NCCF'!M248,'4.EUR NCCF'!M248,'5.GBP NCCF'!M248,'6.Other(Incld) NCCF'!M248)</f>
        <v>0</v>
      </c>
      <c r="N248" s="182">
        <f>SUM('2.CAD NCCF'!N248,'3.USD NCCF'!N248,'4.EUR NCCF'!N248,'5.GBP NCCF'!N248,'6.Other(Incld) NCCF'!N248)</f>
        <v>0</v>
      </c>
      <c r="O248" s="182">
        <f>SUM('2.CAD NCCF'!O248,'3.USD NCCF'!O248,'4.EUR NCCF'!O248,'5.GBP NCCF'!O248,'6.Other(Incld) NCCF'!O248)</f>
        <v>0</v>
      </c>
      <c r="P248" s="182">
        <f>SUM('2.CAD NCCF'!P248,'3.USD NCCF'!P248,'4.EUR NCCF'!P248,'5.GBP NCCF'!P248,'6.Other(Incld) NCCF'!P248)</f>
        <v>0</v>
      </c>
      <c r="Q248" s="182">
        <f>SUM('2.CAD NCCF'!Q248,'3.USD NCCF'!Q248,'4.EUR NCCF'!Q248,'5.GBP NCCF'!Q248,'6.Other(Incld) NCCF'!Q248)</f>
        <v>0</v>
      </c>
      <c r="R248" s="182">
        <f>SUM('2.CAD NCCF'!R248,'3.USD NCCF'!R248,'4.EUR NCCF'!R248,'5.GBP NCCF'!R248,'6.Other(Incld) NCCF'!R248)</f>
        <v>0</v>
      </c>
      <c r="S248" s="182">
        <f>SUM('2.CAD NCCF'!S248,'3.USD NCCF'!S248,'4.EUR NCCF'!S248,'5.GBP NCCF'!S248,'6.Other(Incld) NCCF'!S248)</f>
        <v>0</v>
      </c>
      <c r="T248" s="182">
        <f>SUM('2.CAD NCCF'!T248,'3.USD NCCF'!T248,'4.EUR NCCF'!T248,'5.GBP NCCF'!T248,'6.Other(Incld) NCCF'!T248)</f>
        <v>0</v>
      </c>
      <c r="U248" s="182">
        <f>SUM('2.CAD NCCF'!U248,'3.USD NCCF'!U248,'4.EUR NCCF'!U248,'5.GBP NCCF'!U248,'6.Other(Incld) NCCF'!U248)</f>
        <v>0</v>
      </c>
      <c r="V248" s="183">
        <f>SUM('2.CAD NCCF'!V248,'3.USD NCCF'!V248,'4.EUR NCCF'!V248,'5.GBP NCCF'!V248,'6.Other(Incld) NCCF'!V248)</f>
        <v>0</v>
      </c>
      <c r="W248" s="243">
        <f>SUM('2.CAD NCCF'!W248,'3.USD NCCF'!W248,'4.EUR NCCF'!W248,'5.GBP NCCF'!W248,'6.Other(Incld) NCCF'!W248)</f>
        <v>0</v>
      </c>
      <c r="Y248" s="367"/>
    </row>
    <row r="249" spans="2:25" s="144" customFormat="1" outlineLevel="1" x14ac:dyDescent="0.2">
      <c r="B249" s="25"/>
      <c r="C249" s="64"/>
      <c r="D249" s="64"/>
      <c r="E249" s="24"/>
      <c r="F249" s="187" t="s">
        <v>86</v>
      </c>
      <c r="G249" s="188">
        <f>SUM('2.CAD NCCF'!G249,'3.USD NCCF'!G249,'4.EUR NCCF'!G249,'5.GBP NCCF'!G249,'6.Other(Incld) NCCF'!G249)</f>
        <v>0</v>
      </c>
      <c r="H249" s="178">
        <f>SUM('2.CAD NCCF'!H249,'3.USD NCCF'!H249,'4.EUR NCCF'!H249,'5.GBP NCCF'!H249,'6.Other(Incld) NCCF'!H249)</f>
        <v>0</v>
      </c>
      <c r="I249" s="182">
        <f>SUM('2.CAD NCCF'!I249,'3.USD NCCF'!I249,'4.EUR NCCF'!I249,'5.GBP NCCF'!I249,'6.Other(Incld) NCCF'!I249)</f>
        <v>0</v>
      </c>
      <c r="J249" s="182">
        <f>SUM('2.CAD NCCF'!J249,'3.USD NCCF'!J249,'4.EUR NCCF'!J249,'5.GBP NCCF'!J249,'6.Other(Incld) NCCF'!J249)</f>
        <v>0</v>
      </c>
      <c r="K249" s="192">
        <f>SUM('2.CAD NCCF'!K249,'3.USD NCCF'!K249,'4.EUR NCCF'!K249,'5.GBP NCCF'!K249,'6.Other(Incld) NCCF'!K249)</f>
        <v>0</v>
      </c>
      <c r="L249" s="216">
        <f>SUM('2.CAD NCCF'!L249,'3.USD NCCF'!L249,'4.EUR NCCF'!L249,'5.GBP NCCF'!L249,'6.Other(Incld) NCCF'!L249)</f>
        <v>0</v>
      </c>
      <c r="M249" s="217">
        <f>SUM('2.CAD NCCF'!M249,'3.USD NCCF'!M249,'4.EUR NCCF'!M249,'5.GBP NCCF'!M249,'6.Other(Incld) NCCF'!M249)</f>
        <v>0</v>
      </c>
      <c r="N249" s="182">
        <f>SUM('2.CAD NCCF'!N249,'3.USD NCCF'!N249,'4.EUR NCCF'!N249,'5.GBP NCCF'!N249,'6.Other(Incld) NCCF'!N249)</f>
        <v>0</v>
      </c>
      <c r="O249" s="182">
        <f>SUM('2.CAD NCCF'!O249,'3.USD NCCF'!O249,'4.EUR NCCF'!O249,'5.GBP NCCF'!O249,'6.Other(Incld) NCCF'!O249)</f>
        <v>0</v>
      </c>
      <c r="P249" s="182">
        <f>SUM('2.CAD NCCF'!P249,'3.USD NCCF'!P249,'4.EUR NCCF'!P249,'5.GBP NCCF'!P249,'6.Other(Incld) NCCF'!P249)</f>
        <v>0</v>
      </c>
      <c r="Q249" s="182">
        <f>SUM('2.CAD NCCF'!Q249,'3.USD NCCF'!Q249,'4.EUR NCCF'!Q249,'5.GBP NCCF'!Q249,'6.Other(Incld) NCCF'!Q249)</f>
        <v>0</v>
      </c>
      <c r="R249" s="182">
        <f>SUM('2.CAD NCCF'!R249,'3.USD NCCF'!R249,'4.EUR NCCF'!R249,'5.GBP NCCF'!R249,'6.Other(Incld) NCCF'!R249)</f>
        <v>0</v>
      </c>
      <c r="S249" s="182">
        <f>SUM('2.CAD NCCF'!S249,'3.USD NCCF'!S249,'4.EUR NCCF'!S249,'5.GBP NCCF'!S249,'6.Other(Incld) NCCF'!S249)</f>
        <v>0</v>
      </c>
      <c r="T249" s="182">
        <f>SUM('2.CAD NCCF'!T249,'3.USD NCCF'!T249,'4.EUR NCCF'!T249,'5.GBP NCCF'!T249,'6.Other(Incld) NCCF'!T249)</f>
        <v>0</v>
      </c>
      <c r="U249" s="182">
        <f>SUM('2.CAD NCCF'!U249,'3.USD NCCF'!U249,'4.EUR NCCF'!U249,'5.GBP NCCF'!U249,'6.Other(Incld) NCCF'!U249)</f>
        <v>0</v>
      </c>
      <c r="V249" s="183">
        <f>SUM('2.CAD NCCF'!V249,'3.USD NCCF'!V249,'4.EUR NCCF'!V249,'5.GBP NCCF'!V249,'6.Other(Incld) NCCF'!V249)</f>
        <v>0</v>
      </c>
      <c r="W249" s="243">
        <f>SUM('2.CAD NCCF'!W249,'3.USD NCCF'!W249,'4.EUR NCCF'!W249,'5.GBP NCCF'!W249,'6.Other(Incld) NCCF'!W249)</f>
        <v>0</v>
      </c>
      <c r="Y249" s="367"/>
    </row>
    <row r="250" spans="2:25" s="144" customFormat="1" outlineLevel="1" x14ac:dyDescent="0.2">
      <c r="B250" s="25"/>
      <c r="C250" s="24"/>
      <c r="D250" s="24"/>
      <c r="E250" s="24"/>
      <c r="F250" s="187" t="s">
        <v>87</v>
      </c>
      <c r="G250" s="188">
        <f>SUM('2.CAD NCCF'!G250,'3.USD NCCF'!G250,'4.EUR NCCF'!G250,'5.GBP NCCF'!G250,'6.Other(Incld) NCCF'!G250)</f>
        <v>0</v>
      </c>
      <c r="H250" s="178">
        <f>SUM('2.CAD NCCF'!H250,'3.USD NCCF'!H250,'4.EUR NCCF'!H250,'5.GBP NCCF'!H250,'6.Other(Incld) NCCF'!H250)</f>
        <v>0</v>
      </c>
      <c r="I250" s="182">
        <f>SUM('2.CAD NCCF'!I250,'3.USD NCCF'!I250,'4.EUR NCCF'!I250,'5.GBP NCCF'!I250,'6.Other(Incld) NCCF'!I250)</f>
        <v>0</v>
      </c>
      <c r="J250" s="182">
        <f>SUM('2.CAD NCCF'!J250,'3.USD NCCF'!J250,'4.EUR NCCF'!J250,'5.GBP NCCF'!J250,'6.Other(Incld) NCCF'!J250)</f>
        <v>0</v>
      </c>
      <c r="K250" s="192">
        <f>SUM('2.CAD NCCF'!K250,'3.USD NCCF'!K250,'4.EUR NCCF'!K250,'5.GBP NCCF'!K250,'6.Other(Incld) NCCF'!K250)</f>
        <v>0</v>
      </c>
      <c r="L250" s="216">
        <f>SUM('2.CAD NCCF'!L250,'3.USD NCCF'!L250,'4.EUR NCCF'!L250,'5.GBP NCCF'!L250,'6.Other(Incld) NCCF'!L250)</f>
        <v>0</v>
      </c>
      <c r="M250" s="217">
        <f>SUM('2.CAD NCCF'!M250,'3.USD NCCF'!M250,'4.EUR NCCF'!M250,'5.GBP NCCF'!M250,'6.Other(Incld) NCCF'!M250)</f>
        <v>0</v>
      </c>
      <c r="N250" s="182">
        <f>SUM('2.CAD NCCF'!N250,'3.USD NCCF'!N250,'4.EUR NCCF'!N250,'5.GBP NCCF'!N250,'6.Other(Incld) NCCF'!N250)</f>
        <v>0</v>
      </c>
      <c r="O250" s="182">
        <f>SUM('2.CAD NCCF'!O250,'3.USD NCCF'!O250,'4.EUR NCCF'!O250,'5.GBP NCCF'!O250,'6.Other(Incld) NCCF'!O250)</f>
        <v>0</v>
      </c>
      <c r="P250" s="182">
        <f>SUM('2.CAD NCCF'!P250,'3.USD NCCF'!P250,'4.EUR NCCF'!P250,'5.GBP NCCF'!P250,'6.Other(Incld) NCCF'!P250)</f>
        <v>0</v>
      </c>
      <c r="Q250" s="182">
        <f>SUM('2.CAD NCCF'!Q250,'3.USD NCCF'!Q250,'4.EUR NCCF'!Q250,'5.GBP NCCF'!Q250,'6.Other(Incld) NCCF'!Q250)</f>
        <v>0</v>
      </c>
      <c r="R250" s="182">
        <f>SUM('2.CAD NCCF'!R250,'3.USD NCCF'!R250,'4.EUR NCCF'!R250,'5.GBP NCCF'!R250,'6.Other(Incld) NCCF'!R250)</f>
        <v>0</v>
      </c>
      <c r="S250" s="182">
        <f>SUM('2.CAD NCCF'!S250,'3.USD NCCF'!S250,'4.EUR NCCF'!S250,'5.GBP NCCF'!S250,'6.Other(Incld) NCCF'!S250)</f>
        <v>0</v>
      </c>
      <c r="T250" s="182">
        <f>SUM('2.CAD NCCF'!T250,'3.USD NCCF'!T250,'4.EUR NCCF'!T250,'5.GBP NCCF'!T250,'6.Other(Incld) NCCF'!T250)</f>
        <v>0</v>
      </c>
      <c r="U250" s="182">
        <f>SUM('2.CAD NCCF'!U250,'3.USD NCCF'!U250,'4.EUR NCCF'!U250,'5.GBP NCCF'!U250,'6.Other(Incld) NCCF'!U250)</f>
        <v>0</v>
      </c>
      <c r="V250" s="183">
        <f>SUM('2.CAD NCCF'!V250,'3.USD NCCF'!V250,'4.EUR NCCF'!V250,'5.GBP NCCF'!V250,'6.Other(Incld) NCCF'!V250)</f>
        <v>0</v>
      </c>
      <c r="W250" s="243">
        <f>SUM('2.CAD NCCF'!W250,'3.USD NCCF'!W250,'4.EUR NCCF'!W250,'5.GBP NCCF'!W250,'6.Other(Incld) NCCF'!W250)</f>
        <v>0</v>
      </c>
      <c r="Y250" s="367"/>
    </row>
    <row r="251" spans="2:25" s="144" customFormat="1" outlineLevel="1" x14ac:dyDescent="0.2">
      <c r="B251" s="25"/>
      <c r="C251" s="24"/>
      <c r="D251" s="24"/>
      <c r="E251" s="24"/>
      <c r="F251" s="176" t="s">
        <v>88</v>
      </c>
      <c r="G251" s="188">
        <f>SUM('2.CAD NCCF'!G251,'3.USD NCCF'!G251,'4.EUR NCCF'!G251,'5.GBP NCCF'!G251,'6.Other(Incld) NCCF'!G251)</f>
        <v>0</v>
      </c>
      <c r="H251" s="178">
        <f>SUM('2.CAD NCCF'!H251,'3.USD NCCF'!H251,'4.EUR NCCF'!H251,'5.GBP NCCF'!H251,'6.Other(Incld) NCCF'!H251)</f>
        <v>0</v>
      </c>
      <c r="I251" s="182">
        <f>SUM('2.CAD NCCF'!I251,'3.USD NCCF'!I251,'4.EUR NCCF'!I251,'5.GBP NCCF'!I251,'6.Other(Incld) NCCF'!I251)</f>
        <v>0</v>
      </c>
      <c r="J251" s="182">
        <f>SUM('2.CAD NCCF'!J251,'3.USD NCCF'!J251,'4.EUR NCCF'!J251,'5.GBP NCCF'!J251,'6.Other(Incld) NCCF'!J251)</f>
        <v>0</v>
      </c>
      <c r="K251" s="192">
        <f>SUM('2.CAD NCCF'!K251,'3.USD NCCF'!K251,'4.EUR NCCF'!K251,'5.GBP NCCF'!K251,'6.Other(Incld) NCCF'!K251)</f>
        <v>0</v>
      </c>
      <c r="L251" s="216">
        <f>SUM('2.CAD NCCF'!L251,'3.USD NCCF'!L251,'4.EUR NCCF'!L251,'5.GBP NCCF'!L251,'6.Other(Incld) NCCF'!L251)</f>
        <v>0</v>
      </c>
      <c r="M251" s="217">
        <f>SUM('2.CAD NCCF'!M251,'3.USD NCCF'!M251,'4.EUR NCCF'!M251,'5.GBP NCCF'!M251,'6.Other(Incld) NCCF'!M251)</f>
        <v>0</v>
      </c>
      <c r="N251" s="182">
        <f>SUM('2.CAD NCCF'!N251,'3.USD NCCF'!N251,'4.EUR NCCF'!N251,'5.GBP NCCF'!N251,'6.Other(Incld) NCCF'!N251)</f>
        <v>0</v>
      </c>
      <c r="O251" s="182">
        <f>SUM('2.CAD NCCF'!O251,'3.USD NCCF'!O251,'4.EUR NCCF'!O251,'5.GBP NCCF'!O251,'6.Other(Incld) NCCF'!O251)</f>
        <v>0</v>
      </c>
      <c r="P251" s="182">
        <f>SUM('2.CAD NCCF'!P251,'3.USD NCCF'!P251,'4.EUR NCCF'!P251,'5.GBP NCCF'!P251,'6.Other(Incld) NCCF'!P251)</f>
        <v>0</v>
      </c>
      <c r="Q251" s="182">
        <f>SUM('2.CAD NCCF'!Q251,'3.USD NCCF'!Q251,'4.EUR NCCF'!Q251,'5.GBP NCCF'!Q251,'6.Other(Incld) NCCF'!Q251)</f>
        <v>0</v>
      </c>
      <c r="R251" s="182">
        <f>SUM('2.CAD NCCF'!R251,'3.USD NCCF'!R251,'4.EUR NCCF'!R251,'5.GBP NCCF'!R251,'6.Other(Incld) NCCF'!R251)</f>
        <v>0</v>
      </c>
      <c r="S251" s="182">
        <f>SUM('2.CAD NCCF'!S251,'3.USD NCCF'!S251,'4.EUR NCCF'!S251,'5.GBP NCCF'!S251,'6.Other(Incld) NCCF'!S251)</f>
        <v>0</v>
      </c>
      <c r="T251" s="182">
        <f>SUM('2.CAD NCCF'!T251,'3.USD NCCF'!T251,'4.EUR NCCF'!T251,'5.GBP NCCF'!T251,'6.Other(Incld) NCCF'!T251)</f>
        <v>0</v>
      </c>
      <c r="U251" s="182">
        <f>SUM('2.CAD NCCF'!U251,'3.USD NCCF'!U251,'4.EUR NCCF'!U251,'5.GBP NCCF'!U251,'6.Other(Incld) NCCF'!U251)</f>
        <v>0</v>
      </c>
      <c r="V251" s="183">
        <f>SUM('2.CAD NCCF'!V251,'3.USD NCCF'!V251,'4.EUR NCCF'!V251,'5.GBP NCCF'!V251,'6.Other(Incld) NCCF'!V251)</f>
        <v>0</v>
      </c>
      <c r="W251" s="243">
        <f>SUM('2.CAD NCCF'!W251,'3.USD NCCF'!W251,'4.EUR NCCF'!W251,'5.GBP NCCF'!W251,'6.Other(Incld) NCCF'!W251)</f>
        <v>0</v>
      </c>
      <c r="Y251" s="367"/>
    </row>
    <row r="252" spans="2:25" s="144" customFormat="1" outlineLevel="1" x14ac:dyDescent="0.2">
      <c r="B252" s="25"/>
      <c r="C252" s="24"/>
      <c r="D252" s="24"/>
      <c r="E252" s="24"/>
      <c r="F252" s="176" t="s">
        <v>406</v>
      </c>
      <c r="G252" s="188">
        <f>SUM('2.CAD NCCF'!G252,'3.USD NCCF'!G252,'4.EUR NCCF'!G252,'5.GBP NCCF'!G252,'6.Other(Incld) NCCF'!G252)</f>
        <v>0</v>
      </c>
      <c r="H252" s="178">
        <f>SUM('2.CAD NCCF'!H252,'3.USD NCCF'!H252,'4.EUR NCCF'!H252,'5.GBP NCCF'!H252,'6.Other(Incld) NCCF'!H252)</f>
        <v>0</v>
      </c>
      <c r="I252" s="182">
        <f>SUM('2.CAD NCCF'!I252,'3.USD NCCF'!I252,'4.EUR NCCF'!I252,'5.GBP NCCF'!I252,'6.Other(Incld) NCCF'!I252)</f>
        <v>0</v>
      </c>
      <c r="J252" s="182">
        <f>SUM('2.CAD NCCF'!J252,'3.USD NCCF'!J252,'4.EUR NCCF'!J252,'5.GBP NCCF'!J252,'6.Other(Incld) NCCF'!J252)</f>
        <v>0</v>
      </c>
      <c r="K252" s="192">
        <f>SUM('2.CAD NCCF'!K252,'3.USD NCCF'!K252,'4.EUR NCCF'!K252,'5.GBP NCCF'!K252,'6.Other(Incld) NCCF'!K252)</f>
        <v>0</v>
      </c>
      <c r="L252" s="216">
        <f>SUM('2.CAD NCCF'!L252,'3.USD NCCF'!L252,'4.EUR NCCF'!L252,'5.GBP NCCF'!L252,'6.Other(Incld) NCCF'!L252)</f>
        <v>0</v>
      </c>
      <c r="M252" s="217">
        <f>SUM('2.CAD NCCF'!M252,'3.USD NCCF'!M252,'4.EUR NCCF'!M252,'5.GBP NCCF'!M252,'6.Other(Incld) NCCF'!M252)</f>
        <v>0</v>
      </c>
      <c r="N252" s="182">
        <f>SUM('2.CAD NCCF'!N252,'3.USD NCCF'!N252,'4.EUR NCCF'!N252,'5.GBP NCCF'!N252,'6.Other(Incld) NCCF'!N252)</f>
        <v>0</v>
      </c>
      <c r="O252" s="182">
        <f>SUM('2.CAD NCCF'!O252,'3.USD NCCF'!O252,'4.EUR NCCF'!O252,'5.GBP NCCF'!O252,'6.Other(Incld) NCCF'!O252)</f>
        <v>0</v>
      </c>
      <c r="P252" s="182">
        <f>SUM('2.CAD NCCF'!P252,'3.USD NCCF'!P252,'4.EUR NCCF'!P252,'5.GBP NCCF'!P252,'6.Other(Incld) NCCF'!P252)</f>
        <v>0</v>
      </c>
      <c r="Q252" s="182">
        <f>SUM('2.CAD NCCF'!Q252,'3.USD NCCF'!Q252,'4.EUR NCCF'!Q252,'5.GBP NCCF'!Q252,'6.Other(Incld) NCCF'!Q252)</f>
        <v>0</v>
      </c>
      <c r="R252" s="182">
        <f>SUM('2.CAD NCCF'!R252,'3.USD NCCF'!R252,'4.EUR NCCF'!R252,'5.GBP NCCF'!R252,'6.Other(Incld) NCCF'!R252)</f>
        <v>0</v>
      </c>
      <c r="S252" s="182">
        <f>SUM('2.CAD NCCF'!S252,'3.USD NCCF'!S252,'4.EUR NCCF'!S252,'5.GBP NCCF'!S252,'6.Other(Incld) NCCF'!S252)</f>
        <v>0</v>
      </c>
      <c r="T252" s="182">
        <f>SUM('2.CAD NCCF'!T252,'3.USD NCCF'!T252,'4.EUR NCCF'!T252,'5.GBP NCCF'!T252,'6.Other(Incld) NCCF'!T252)</f>
        <v>0</v>
      </c>
      <c r="U252" s="182">
        <f>SUM('2.CAD NCCF'!U252,'3.USD NCCF'!U252,'4.EUR NCCF'!U252,'5.GBP NCCF'!U252,'6.Other(Incld) NCCF'!U252)</f>
        <v>0</v>
      </c>
      <c r="V252" s="183">
        <f>SUM('2.CAD NCCF'!V252,'3.USD NCCF'!V252,'4.EUR NCCF'!V252,'5.GBP NCCF'!V252,'6.Other(Incld) NCCF'!V252)</f>
        <v>0</v>
      </c>
      <c r="W252" s="243">
        <f>SUM('2.CAD NCCF'!W252,'3.USD NCCF'!W252,'4.EUR NCCF'!W252,'5.GBP NCCF'!W252,'6.Other(Incld) NCCF'!W252)</f>
        <v>0</v>
      </c>
      <c r="Y252" s="367"/>
    </row>
    <row r="253" spans="2:25" s="144" customFormat="1" x14ac:dyDescent="0.2">
      <c r="B253" s="25"/>
      <c r="C253" s="24"/>
      <c r="D253" s="24"/>
      <c r="E253" s="24" t="s">
        <v>89</v>
      </c>
      <c r="F253" s="64"/>
      <c r="G253" s="69">
        <f t="shared" ref="G253:W253" si="55">SUBTOTAL(9,G254:G259)</f>
        <v>0</v>
      </c>
      <c r="H253" s="34">
        <f t="shared" si="55"/>
        <v>0</v>
      </c>
      <c r="I253" s="34">
        <f t="shared" si="55"/>
        <v>0</v>
      </c>
      <c r="J253" s="34">
        <f t="shared" si="55"/>
        <v>0</v>
      </c>
      <c r="K253" s="34">
        <f t="shared" si="55"/>
        <v>0</v>
      </c>
      <c r="L253" s="35">
        <f t="shared" si="55"/>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2">
      <c r="B254" s="25"/>
      <c r="C254" s="24"/>
      <c r="D254" s="24"/>
      <c r="E254" s="24"/>
      <c r="F254" s="176" t="s">
        <v>90</v>
      </c>
      <c r="G254" s="188">
        <f>SUM('2.CAD NCCF'!G254,'3.USD NCCF'!G254,'4.EUR NCCF'!G254,'5.GBP NCCF'!G254,'6.Other(Incld) NCCF'!G254)</f>
        <v>0</v>
      </c>
      <c r="H254" s="178">
        <f>SUM('2.CAD NCCF'!H254,'3.USD NCCF'!H254,'4.EUR NCCF'!H254,'5.GBP NCCF'!H254,'6.Other(Incld) NCCF'!H254)</f>
        <v>0</v>
      </c>
      <c r="I254" s="182">
        <f>SUM('2.CAD NCCF'!I254,'3.USD NCCF'!I254,'4.EUR NCCF'!I254,'5.GBP NCCF'!I254,'6.Other(Incld) NCCF'!I254)</f>
        <v>0</v>
      </c>
      <c r="J254" s="182">
        <f>SUM('2.CAD NCCF'!J254,'3.USD NCCF'!J254,'4.EUR NCCF'!J254,'5.GBP NCCF'!J254,'6.Other(Incld) NCCF'!J254)</f>
        <v>0</v>
      </c>
      <c r="K254" s="192">
        <f>SUM('2.CAD NCCF'!K254,'3.USD NCCF'!K254,'4.EUR NCCF'!K254,'5.GBP NCCF'!K254,'6.Other(Incld) NCCF'!K254)</f>
        <v>0</v>
      </c>
      <c r="L254" s="181">
        <f>SUM('2.CAD NCCF'!L254,'3.USD NCCF'!L254,'4.EUR NCCF'!L254,'5.GBP NCCF'!L254,'6.Other(Incld) NCCF'!L254)</f>
        <v>0</v>
      </c>
      <c r="M254" s="42"/>
      <c r="N254" s="42"/>
      <c r="O254" s="42"/>
      <c r="P254" s="42"/>
      <c r="Q254" s="42"/>
      <c r="R254" s="42"/>
      <c r="S254" s="42"/>
      <c r="T254" s="42"/>
      <c r="U254" s="42"/>
      <c r="V254" s="44"/>
      <c r="W254" s="44"/>
      <c r="Y254" s="367"/>
    </row>
    <row r="255" spans="2:25" s="144" customFormat="1" outlineLevel="1" x14ac:dyDescent="0.2">
      <c r="B255" s="25"/>
      <c r="C255" s="24"/>
      <c r="D255" s="24"/>
      <c r="E255" s="24"/>
      <c r="F255" s="176" t="s">
        <v>91</v>
      </c>
      <c r="G255" s="188">
        <f>SUM('2.CAD NCCF'!G255,'3.USD NCCF'!G255,'4.EUR NCCF'!G255,'5.GBP NCCF'!G255,'6.Other(Incld) NCCF'!G255)</f>
        <v>0</v>
      </c>
      <c r="H255" s="178">
        <f>SUM('2.CAD NCCF'!H255,'3.USD NCCF'!H255,'4.EUR NCCF'!H255,'5.GBP NCCF'!H255,'6.Other(Incld) NCCF'!H255)</f>
        <v>0</v>
      </c>
      <c r="I255" s="182">
        <f>SUM('2.CAD NCCF'!I255,'3.USD NCCF'!I255,'4.EUR NCCF'!I255,'5.GBP NCCF'!I255,'6.Other(Incld) NCCF'!I255)</f>
        <v>0</v>
      </c>
      <c r="J255" s="182">
        <f>SUM('2.CAD NCCF'!J255,'3.USD NCCF'!J255,'4.EUR NCCF'!J255,'5.GBP NCCF'!J255,'6.Other(Incld) NCCF'!J255)</f>
        <v>0</v>
      </c>
      <c r="K255" s="192">
        <f>SUM('2.CAD NCCF'!K255,'3.USD NCCF'!K255,'4.EUR NCCF'!K255,'5.GBP NCCF'!K255,'6.Other(Incld) NCCF'!K255)</f>
        <v>0</v>
      </c>
      <c r="L255" s="181">
        <f>SUM('2.CAD NCCF'!L255,'3.USD NCCF'!L255,'4.EUR NCCF'!L255,'5.GBP NCCF'!L255,'6.Other(Incld) NCCF'!L255)</f>
        <v>0</v>
      </c>
      <c r="M255" s="182">
        <f>SUM('2.CAD NCCF'!M255,'3.USD NCCF'!M255,'4.EUR NCCF'!M255,'5.GBP NCCF'!M255,'6.Other(Incld) NCCF'!M255)</f>
        <v>0</v>
      </c>
      <c r="N255" s="42"/>
      <c r="O255" s="42"/>
      <c r="P255" s="42"/>
      <c r="Q255" s="42"/>
      <c r="R255" s="42"/>
      <c r="S255" s="42"/>
      <c r="T255" s="42"/>
      <c r="U255" s="42"/>
      <c r="V255" s="44"/>
      <c r="W255" s="44"/>
      <c r="Y255" s="367"/>
    </row>
    <row r="256" spans="2:25" s="144" customFormat="1" outlineLevel="1" x14ac:dyDescent="0.2">
      <c r="B256" s="25"/>
      <c r="C256" s="24"/>
      <c r="D256" s="24"/>
      <c r="E256" s="24"/>
      <c r="F256" s="176" t="s">
        <v>92</v>
      </c>
      <c r="G256" s="188">
        <f>SUM('2.CAD NCCF'!G256,'3.USD NCCF'!G256,'4.EUR NCCF'!G256,'5.GBP NCCF'!G256,'6.Other(Incld) NCCF'!G256)</f>
        <v>0</v>
      </c>
      <c r="H256" s="178">
        <f>SUM('2.CAD NCCF'!H256,'3.USD NCCF'!H256,'4.EUR NCCF'!H256,'5.GBP NCCF'!H256,'6.Other(Incld) NCCF'!H256)</f>
        <v>0</v>
      </c>
      <c r="I256" s="182">
        <f>SUM('2.CAD NCCF'!I256,'3.USD NCCF'!I256,'4.EUR NCCF'!I256,'5.GBP NCCF'!I256,'6.Other(Incld) NCCF'!I256)</f>
        <v>0</v>
      </c>
      <c r="J256" s="182">
        <f>SUM('2.CAD NCCF'!J256,'3.USD NCCF'!J256,'4.EUR NCCF'!J256,'5.GBP NCCF'!J256,'6.Other(Incld) NCCF'!J256)</f>
        <v>0</v>
      </c>
      <c r="K256" s="192">
        <f>SUM('2.CAD NCCF'!K256,'3.USD NCCF'!K256,'4.EUR NCCF'!K256,'5.GBP NCCF'!K256,'6.Other(Incld) NCCF'!K256)</f>
        <v>0</v>
      </c>
      <c r="L256" s="181">
        <f>SUM('2.CAD NCCF'!L256,'3.USD NCCF'!L256,'4.EUR NCCF'!L256,'5.GBP NCCF'!L256,'6.Other(Incld) NCCF'!L256)</f>
        <v>0</v>
      </c>
      <c r="M256" s="182">
        <f>SUM('2.CAD NCCF'!M256,'3.USD NCCF'!M256,'4.EUR NCCF'!M256,'5.GBP NCCF'!M256,'6.Other(Incld) NCCF'!M256)</f>
        <v>0</v>
      </c>
      <c r="N256" s="182">
        <f>SUM('2.CAD NCCF'!N256,'3.USD NCCF'!N256,'4.EUR NCCF'!N256,'5.GBP NCCF'!N256,'6.Other(Incld) NCCF'!N256)</f>
        <v>0</v>
      </c>
      <c r="O256" s="182">
        <f>SUM('2.CAD NCCF'!O256,'3.USD NCCF'!O256,'4.EUR NCCF'!O256,'5.GBP NCCF'!O256,'6.Other(Incld) NCCF'!O256)</f>
        <v>0</v>
      </c>
      <c r="P256" s="42"/>
      <c r="Q256" s="42"/>
      <c r="R256" s="42"/>
      <c r="S256" s="42"/>
      <c r="T256" s="42"/>
      <c r="U256" s="42"/>
      <c r="V256" s="44"/>
      <c r="W256" s="44"/>
      <c r="Y256" s="367"/>
    </row>
    <row r="257" spans="2:25" s="144" customFormat="1" outlineLevel="1" x14ac:dyDescent="0.2">
      <c r="B257" s="25"/>
      <c r="C257" s="24"/>
      <c r="D257" s="24"/>
      <c r="E257" s="24"/>
      <c r="F257" s="176" t="s">
        <v>93</v>
      </c>
      <c r="G257" s="188">
        <f>SUM('2.CAD NCCF'!G257,'3.USD NCCF'!G257,'4.EUR NCCF'!G257,'5.GBP NCCF'!G257,'6.Other(Incld) NCCF'!G257)</f>
        <v>0</v>
      </c>
      <c r="H257" s="178">
        <f>SUM('2.CAD NCCF'!H257,'3.USD NCCF'!H257,'4.EUR NCCF'!H257,'5.GBP NCCF'!H257,'6.Other(Incld) NCCF'!H257)</f>
        <v>0</v>
      </c>
      <c r="I257" s="182">
        <f>SUM('2.CAD NCCF'!I257,'3.USD NCCF'!I257,'4.EUR NCCF'!I257,'5.GBP NCCF'!I257,'6.Other(Incld) NCCF'!I257)</f>
        <v>0</v>
      </c>
      <c r="J257" s="182">
        <f>SUM('2.CAD NCCF'!J257,'3.USD NCCF'!J257,'4.EUR NCCF'!J257,'5.GBP NCCF'!J257,'6.Other(Incld) NCCF'!J257)</f>
        <v>0</v>
      </c>
      <c r="K257" s="192">
        <f>SUM('2.CAD NCCF'!K257,'3.USD NCCF'!K257,'4.EUR NCCF'!K257,'5.GBP NCCF'!K257,'6.Other(Incld) NCCF'!K257)</f>
        <v>0</v>
      </c>
      <c r="L257" s="181">
        <f>SUM('2.CAD NCCF'!L257,'3.USD NCCF'!L257,'4.EUR NCCF'!L257,'5.GBP NCCF'!L257,'6.Other(Incld) NCCF'!L257)</f>
        <v>0</v>
      </c>
      <c r="M257" s="182">
        <f>SUM('2.CAD NCCF'!M257,'3.USD NCCF'!M257,'4.EUR NCCF'!M257,'5.GBP NCCF'!M257,'6.Other(Incld) NCCF'!M257)</f>
        <v>0</v>
      </c>
      <c r="N257" s="182">
        <f>SUM('2.CAD NCCF'!N257,'3.USD NCCF'!N257,'4.EUR NCCF'!N257,'5.GBP NCCF'!N257,'6.Other(Incld) NCCF'!N257)</f>
        <v>0</v>
      </c>
      <c r="O257" s="184">
        <f>SUM('2.CAD NCCF'!O257,'3.USD NCCF'!O257,'4.EUR NCCF'!O257,'5.GBP NCCF'!O257,'6.Other(Incld) NCCF'!O257)</f>
        <v>0</v>
      </c>
      <c r="P257" s="184">
        <f>SUM('2.CAD NCCF'!P257,'3.USD NCCF'!P257,'4.EUR NCCF'!P257,'5.GBP NCCF'!P257,'6.Other(Incld) NCCF'!P257)</f>
        <v>0</v>
      </c>
      <c r="Q257" s="184">
        <f>SUM('2.CAD NCCF'!Q257,'3.USD NCCF'!Q257,'4.EUR NCCF'!Q257,'5.GBP NCCF'!Q257,'6.Other(Incld) NCCF'!Q257)</f>
        <v>0</v>
      </c>
      <c r="R257" s="184">
        <f>SUM('2.CAD NCCF'!R257,'3.USD NCCF'!R257,'4.EUR NCCF'!R257,'5.GBP NCCF'!R257,'6.Other(Incld) NCCF'!R257)</f>
        <v>0</v>
      </c>
      <c r="S257" s="184">
        <f>SUM('2.CAD NCCF'!S257,'3.USD NCCF'!S257,'4.EUR NCCF'!S257,'5.GBP NCCF'!S257,'6.Other(Incld) NCCF'!S257)</f>
        <v>0</v>
      </c>
      <c r="T257" s="42"/>
      <c r="U257" s="42"/>
      <c r="V257" s="44"/>
      <c r="W257" s="44"/>
      <c r="Y257" s="367"/>
    </row>
    <row r="258" spans="2:25" s="144" customFormat="1" outlineLevel="1" x14ac:dyDescent="0.2">
      <c r="B258" s="25"/>
      <c r="C258" s="24"/>
      <c r="D258" s="24"/>
      <c r="E258" s="24"/>
      <c r="F258" s="176" t="s">
        <v>94</v>
      </c>
      <c r="G258" s="188">
        <f>SUM('2.CAD NCCF'!G258,'3.USD NCCF'!G258,'4.EUR NCCF'!G258,'5.GBP NCCF'!G258,'6.Other(Incld) NCCF'!G258)</f>
        <v>0</v>
      </c>
      <c r="H258" s="178">
        <f>SUM('2.CAD NCCF'!H258,'3.USD NCCF'!H258,'4.EUR NCCF'!H258,'5.GBP NCCF'!H258,'6.Other(Incld) NCCF'!H258)</f>
        <v>0</v>
      </c>
      <c r="I258" s="182">
        <f>SUM('2.CAD NCCF'!I258,'3.USD NCCF'!I258,'4.EUR NCCF'!I258,'5.GBP NCCF'!I258,'6.Other(Incld) NCCF'!I258)</f>
        <v>0</v>
      </c>
      <c r="J258" s="182">
        <f>SUM('2.CAD NCCF'!J258,'3.USD NCCF'!J258,'4.EUR NCCF'!J258,'5.GBP NCCF'!J258,'6.Other(Incld) NCCF'!J258)</f>
        <v>0</v>
      </c>
      <c r="K258" s="192">
        <f>SUM('2.CAD NCCF'!K258,'3.USD NCCF'!K258,'4.EUR NCCF'!K258,'5.GBP NCCF'!K258,'6.Other(Incld) NCCF'!K258)</f>
        <v>0</v>
      </c>
      <c r="L258" s="181">
        <f>SUM('2.CAD NCCF'!L258,'3.USD NCCF'!L258,'4.EUR NCCF'!L258,'5.GBP NCCF'!L258,'6.Other(Incld) NCCF'!L258)</f>
        <v>0</v>
      </c>
      <c r="M258" s="182">
        <f>SUM('2.CAD NCCF'!M258,'3.USD NCCF'!M258,'4.EUR NCCF'!M258,'5.GBP NCCF'!M258,'6.Other(Incld) NCCF'!M258)</f>
        <v>0</v>
      </c>
      <c r="N258" s="182">
        <f>SUM('2.CAD NCCF'!N258,'3.USD NCCF'!N258,'4.EUR NCCF'!N258,'5.GBP NCCF'!N258,'6.Other(Incld) NCCF'!N258)</f>
        <v>0</v>
      </c>
      <c r="O258" s="184">
        <f>SUM('2.CAD NCCF'!O258,'3.USD NCCF'!O258,'4.EUR NCCF'!O258,'5.GBP NCCF'!O258,'6.Other(Incld) NCCF'!O258)</f>
        <v>0</v>
      </c>
      <c r="P258" s="184">
        <f>SUM('2.CAD NCCF'!P258,'3.USD NCCF'!P258,'4.EUR NCCF'!P258,'5.GBP NCCF'!P258,'6.Other(Incld) NCCF'!P258)</f>
        <v>0</v>
      </c>
      <c r="Q258" s="184">
        <f>SUM('2.CAD NCCF'!Q258,'3.USD NCCF'!Q258,'4.EUR NCCF'!Q258,'5.GBP NCCF'!Q258,'6.Other(Incld) NCCF'!Q258)</f>
        <v>0</v>
      </c>
      <c r="R258" s="184">
        <f>SUM('2.CAD NCCF'!R258,'3.USD NCCF'!R258,'4.EUR NCCF'!R258,'5.GBP NCCF'!R258,'6.Other(Incld) NCCF'!R258)</f>
        <v>0</v>
      </c>
      <c r="S258" s="184">
        <f>SUM('2.CAD NCCF'!S258,'3.USD NCCF'!S258,'4.EUR NCCF'!S258,'5.GBP NCCF'!S258,'6.Other(Incld) NCCF'!S258)</f>
        <v>0</v>
      </c>
      <c r="T258" s="184">
        <f>SUM('2.CAD NCCF'!T258,'3.USD NCCF'!T258,'4.EUR NCCF'!T258,'5.GBP NCCF'!T258,'6.Other(Incld) NCCF'!T258)</f>
        <v>0</v>
      </c>
      <c r="U258" s="184">
        <f>SUM('2.CAD NCCF'!U258,'3.USD NCCF'!U258,'4.EUR NCCF'!U258,'5.GBP NCCF'!U258,'6.Other(Incld) NCCF'!U258)</f>
        <v>0</v>
      </c>
      <c r="V258" s="215">
        <f>SUM('2.CAD NCCF'!V258,'3.USD NCCF'!V258,'4.EUR NCCF'!V258,'5.GBP NCCF'!V258,'6.Other(Incld) NCCF'!V258)</f>
        <v>0</v>
      </c>
      <c r="W258" s="48">
        <f>SUM('2.CAD NCCF'!W258,'3.USD NCCF'!W258,'4.EUR NCCF'!W258,'5.GBP NCCF'!W258,'6.Other(Incld) NCCF'!W258)</f>
        <v>0</v>
      </c>
      <c r="Y258" s="367"/>
    </row>
    <row r="259" spans="2:25" s="144" customFormat="1" outlineLevel="1" x14ac:dyDescent="0.2">
      <c r="B259" s="25"/>
      <c r="C259" s="24"/>
      <c r="D259" s="24"/>
      <c r="E259" s="24"/>
      <c r="F259" s="176" t="s">
        <v>95</v>
      </c>
      <c r="G259" s="188">
        <f>SUM('2.CAD NCCF'!G259,'3.USD NCCF'!G259,'4.EUR NCCF'!G259,'5.GBP NCCF'!G259,'6.Other(Incld) NCCF'!G259)</f>
        <v>0</v>
      </c>
      <c r="H259" s="178">
        <f>SUM('2.CAD NCCF'!H259,'3.USD NCCF'!H259,'4.EUR NCCF'!H259,'5.GBP NCCF'!H259,'6.Other(Incld) NCCF'!H259)</f>
        <v>0</v>
      </c>
      <c r="I259" s="182">
        <f>SUM('2.CAD NCCF'!I259,'3.USD NCCF'!I259,'4.EUR NCCF'!I259,'5.GBP NCCF'!I259,'6.Other(Incld) NCCF'!I259)</f>
        <v>0</v>
      </c>
      <c r="J259" s="182">
        <f>SUM('2.CAD NCCF'!J259,'3.USD NCCF'!J259,'4.EUR NCCF'!J259,'5.GBP NCCF'!J259,'6.Other(Incld) NCCF'!J259)</f>
        <v>0</v>
      </c>
      <c r="K259" s="192">
        <f>SUM('2.CAD NCCF'!K259,'3.USD NCCF'!K259,'4.EUR NCCF'!K259,'5.GBP NCCF'!K259,'6.Other(Incld) NCCF'!K259)</f>
        <v>0</v>
      </c>
      <c r="L259" s="214">
        <f>SUM('2.CAD NCCF'!L259,'3.USD NCCF'!L259,'4.EUR NCCF'!L259,'5.GBP NCCF'!L259,'6.Other(Incld) NCCF'!L259)</f>
        <v>0</v>
      </c>
      <c r="M259" s="182">
        <f>SUM('2.CAD NCCF'!M259,'3.USD NCCF'!M259,'4.EUR NCCF'!M259,'5.GBP NCCF'!M259,'6.Other(Incld) NCCF'!M259)</f>
        <v>0</v>
      </c>
      <c r="N259" s="184">
        <f>SUM('2.CAD NCCF'!N259,'3.USD NCCF'!N259,'4.EUR NCCF'!N259,'5.GBP NCCF'!N259,'6.Other(Incld) NCCF'!N259)</f>
        <v>0</v>
      </c>
      <c r="O259" s="184">
        <f>SUM('2.CAD NCCF'!O259,'3.USD NCCF'!O259,'4.EUR NCCF'!O259,'5.GBP NCCF'!O259,'6.Other(Incld) NCCF'!O259)</f>
        <v>0</v>
      </c>
      <c r="P259" s="184">
        <f>SUM('2.CAD NCCF'!P259,'3.USD NCCF'!P259,'4.EUR NCCF'!P259,'5.GBP NCCF'!P259,'6.Other(Incld) NCCF'!P259)</f>
        <v>0</v>
      </c>
      <c r="Q259" s="184">
        <f>SUM('2.CAD NCCF'!Q259,'3.USD NCCF'!Q259,'4.EUR NCCF'!Q259,'5.GBP NCCF'!Q259,'6.Other(Incld) NCCF'!Q259)</f>
        <v>0</v>
      </c>
      <c r="R259" s="184">
        <f>SUM('2.CAD NCCF'!R259,'3.USD NCCF'!R259,'4.EUR NCCF'!R259,'5.GBP NCCF'!R259,'6.Other(Incld) NCCF'!R259)</f>
        <v>0</v>
      </c>
      <c r="S259" s="184">
        <f>SUM('2.CAD NCCF'!S259,'3.USD NCCF'!S259,'4.EUR NCCF'!S259,'5.GBP NCCF'!S259,'6.Other(Incld) NCCF'!S259)</f>
        <v>0</v>
      </c>
      <c r="T259" s="184">
        <f>SUM('2.CAD NCCF'!T259,'3.USD NCCF'!T259,'4.EUR NCCF'!T259,'5.GBP NCCF'!T259,'6.Other(Incld) NCCF'!T259)</f>
        <v>0</v>
      </c>
      <c r="U259" s="184">
        <f>SUM('2.CAD NCCF'!U259,'3.USD NCCF'!U259,'4.EUR NCCF'!U259,'5.GBP NCCF'!U259,'6.Other(Incld) NCCF'!U259)</f>
        <v>0</v>
      </c>
      <c r="V259" s="215">
        <f>SUM('2.CAD NCCF'!V259,'3.USD NCCF'!V259,'4.EUR NCCF'!V259,'5.GBP NCCF'!V259,'6.Other(Incld) NCCF'!V259)</f>
        <v>0</v>
      </c>
      <c r="W259" s="48">
        <f>SUM('2.CAD NCCF'!W259,'3.USD NCCF'!W259,'4.EUR NCCF'!W259,'5.GBP NCCF'!W259,'6.Other(Incld) NCCF'!W259)</f>
        <v>0</v>
      </c>
      <c r="Y259" s="367"/>
    </row>
    <row r="260" spans="2:25" s="144" customFormat="1" x14ac:dyDescent="0.2">
      <c r="B260" s="25"/>
      <c r="C260" s="24"/>
      <c r="D260" s="24"/>
      <c r="E260" s="24" t="s">
        <v>96</v>
      </c>
      <c r="F260" s="64"/>
      <c r="G260" s="69">
        <f t="shared" ref="G260:W260" si="56">SUBTOTAL(9,G261:G266)</f>
        <v>0</v>
      </c>
      <c r="H260" s="34">
        <f t="shared" si="56"/>
        <v>0</v>
      </c>
      <c r="I260" s="34">
        <f t="shared" si="56"/>
        <v>0</v>
      </c>
      <c r="J260" s="34">
        <f t="shared" si="56"/>
        <v>0</v>
      </c>
      <c r="K260" s="34">
        <f t="shared" si="56"/>
        <v>0</v>
      </c>
      <c r="L260" s="35">
        <f t="shared" si="56"/>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2">
      <c r="B261" s="25"/>
      <c r="C261" s="24"/>
      <c r="D261" s="24"/>
      <c r="E261" s="24"/>
      <c r="F261" s="176" t="s">
        <v>97</v>
      </c>
      <c r="G261" s="188">
        <f>SUM('2.CAD NCCF'!G261,'3.USD NCCF'!G261,'4.EUR NCCF'!G261,'5.GBP NCCF'!G261,'6.Other(Incld) NCCF'!G261)</f>
        <v>0</v>
      </c>
      <c r="H261" s="178">
        <f>SUM('2.CAD NCCF'!H261,'3.USD NCCF'!H261,'4.EUR NCCF'!H261,'5.GBP NCCF'!H261,'6.Other(Incld) NCCF'!H261)</f>
        <v>0</v>
      </c>
      <c r="I261" s="182">
        <f>SUM('2.CAD NCCF'!I261,'3.USD NCCF'!I261,'4.EUR NCCF'!I261,'5.GBP NCCF'!I261,'6.Other(Incld) NCCF'!I261)</f>
        <v>0</v>
      </c>
      <c r="J261" s="182">
        <f>SUM('2.CAD NCCF'!J261,'3.USD NCCF'!J261,'4.EUR NCCF'!J261,'5.GBP NCCF'!J261,'6.Other(Incld) NCCF'!J261)</f>
        <v>0</v>
      </c>
      <c r="K261" s="192">
        <f>SUM('2.CAD NCCF'!K261,'3.USD NCCF'!K261,'4.EUR NCCF'!K261,'5.GBP NCCF'!K261,'6.Other(Incld) NCCF'!K261)</f>
        <v>0</v>
      </c>
      <c r="L261" s="181">
        <f>SUM('2.CAD NCCF'!L261,'3.USD NCCF'!L261,'4.EUR NCCF'!L261,'5.GBP NCCF'!L261,'6.Other(Incld) NCCF'!L261)</f>
        <v>0</v>
      </c>
      <c r="M261" s="42"/>
      <c r="N261" s="42"/>
      <c r="O261" s="42"/>
      <c r="P261" s="42"/>
      <c r="Q261" s="42"/>
      <c r="R261" s="42"/>
      <c r="S261" s="42"/>
      <c r="T261" s="42"/>
      <c r="U261" s="42"/>
      <c r="V261" s="44"/>
      <c r="W261" s="44"/>
      <c r="Y261" s="367"/>
    </row>
    <row r="262" spans="2:25" s="144" customFormat="1" outlineLevel="1" x14ac:dyDescent="0.2">
      <c r="B262" s="25"/>
      <c r="C262" s="24"/>
      <c r="D262" s="24"/>
      <c r="E262" s="24"/>
      <c r="F262" s="176" t="s">
        <v>98</v>
      </c>
      <c r="G262" s="188">
        <f>SUM('2.CAD NCCF'!G262,'3.USD NCCF'!G262,'4.EUR NCCF'!G262,'5.GBP NCCF'!G262,'6.Other(Incld) NCCF'!G262)</f>
        <v>0</v>
      </c>
      <c r="H262" s="178">
        <f>SUM('2.CAD NCCF'!H262,'3.USD NCCF'!H262,'4.EUR NCCF'!H262,'5.GBP NCCF'!H262,'6.Other(Incld) NCCF'!H262)</f>
        <v>0</v>
      </c>
      <c r="I262" s="182">
        <f>SUM('2.CAD NCCF'!I262,'3.USD NCCF'!I262,'4.EUR NCCF'!I262,'5.GBP NCCF'!I262,'6.Other(Incld) NCCF'!I262)</f>
        <v>0</v>
      </c>
      <c r="J262" s="182">
        <f>SUM('2.CAD NCCF'!J262,'3.USD NCCF'!J262,'4.EUR NCCF'!J262,'5.GBP NCCF'!J262,'6.Other(Incld) NCCF'!J262)</f>
        <v>0</v>
      </c>
      <c r="K262" s="192">
        <f>SUM('2.CAD NCCF'!K262,'3.USD NCCF'!K262,'4.EUR NCCF'!K262,'5.GBP NCCF'!K262,'6.Other(Incld) NCCF'!K262)</f>
        <v>0</v>
      </c>
      <c r="L262" s="181">
        <f>SUM('2.CAD NCCF'!L262,'3.USD NCCF'!L262,'4.EUR NCCF'!L262,'5.GBP NCCF'!L262,'6.Other(Incld) NCCF'!L262)</f>
        <v>0</v>
      </c>
      <c r="M262" s="182">
        <f>SUM('2.CAD NCCF'!M262,'3.USD NCCF'!M262,'4.EUR NCCF'!M262,'5.GBP NCCF'!M262,'6.Other(Incld) NCCF'!M262)</f>
        <v>0</v>
      </c>
      <c r="N262" s="42"/>
      <c r="O262" s="42"/>
      <c r="P262" s="42"/>
      <c r="Q262" s="42"/>
      <c r="R262" s="42"/>
      <c r="S262" s="42"/>
      <c r="T262" s="42"/>
      <c r="U262" s="42"/>
      <c r="V262" s="44"/>
      <c r="W262" s="44"/>
      <c r="Y262" s="367"/>
    </row>
    <row r="263" spans="2:25" s="144" customFormat="1" outlineLevel="1" x14ac:dyDescent="0.2">
      <c r="B263" s="25"/>
      <c r="C263" s="24"/>
      <c r="D263" s="24"/>
      <c r="E263" s="24"/>
      <c r="F263" s="176" t="s">
        <v>99</v>
      </c>
      <c r="G263" s="188">
        <f>SUM('2.CAD NCCF'!G263,'3.USD NCCF'!G263,'4.EUR NCCF'!G263,'5.GBP NCCF'!G263,'6.Other(Incld) NCCF'!G263)</f>
        <v>0</v>
      </c>
      <c r="H263" s="178">
        <f>SUM('2.CAD NCCF'!H263,'3.USD NCCF'!H263,'4.EUR NCCF'!H263,'5.GBP NCCF'!H263,'6.Other(Incld) NCCF'!H263)</f>
        <v>0</v>
      </c>
      <c r="I263" s="182">
        <f>SUM('2.CAD NCCF'!I263,'3.USD NCCF'!I263,'4.EUR NCCF'!I263,'5.GBP NCCF'!I263,'6.Other(Incld) NCCF'!I263)</f>
        <v>0</v>
      </c>
      <c r="J263" s="182">
        <f>SUM('2.CAD NCCF'!J263,'3.USD NCCF'!J263,'4.EUR NCCF'!J263,'5.GBP NCCF'!J263,'6.Other(Incld) NCCF'!J263)</f>
        <v>0</v>
      </c>
      <c r="K263" s="192">
        <f>SUM('2.CAD NCCF'!K263,'3.USD NCCF'!K263,'4.EUR NCCF'!K263,'5.GBP NCCF'!K263,'6.Other(Incld) NCCF'!K263)</f>
        <v>0</v>
      </c>
      <c r="L263" s="181">
        <f>SUM('2.CAD NCCF'!L263,'3.USD NCCF'!L263,'4.EUR NCCF'!L263,'5.GBP NCCF'!L263,'6.Other(Incld) NCCF'!L263)</f>
        <v>0</v>
      </c>
      <c r="M263" s="182">
        <f>SUM('2.CAD NCCF'!M263,'3.USD NCCF'!M263,'4.EUR NCCF'!M263,'5.GBP NCCF'!M263,'6.Other(Incld) NCCF'!M263)</f>
        <v>0</v>
      </c>
      <c r="N263" s="182">
        <f>SUM('2.CAD NCCF'!N263,'3.USD NCCF'!N263,'4.EUR NCCF'!N263,'5.GBP NCCF'!N263,'6.Other(Incld) NCCF'!N263)</f>
        <v>0</v>
      </c>
      <c r="O263" s="182">
        <f>SUM('2.CAD NCCF'!O263,'3.USD NCCF'!O263,'4.EUR NCCF'!O263,'5.GBP NCCF'!O263,'6.Other(Incld) NCCF'!O263)</f>
        <v>0</v>
      </c>
      <c r="P263" s="42"/>
      <c r="Q263" s="42"/>
      <c r="R263" s="42"/>
      <c r="S263" s="42"/>
      <c r="T263" s="42"/>
      <c r="U263" s="42"/>
      <c r="V263" s="44"/>
      <c r="W263" s="44"/>
      <c r="Y263" s="367"/>
    </row>
    <row r="264" spans="2:25" s="144" customFormat="1" outlineLevel="1" x14ac:dyDescent="0.2">
      <c r="B264" s="25"/>
      <c r="C264" s="24"/>
      <c r="D264" s="24"/>
      <c r="E264" s="24"/>
      <c r="F264" s="176" t="s">
        <v>100</v>
      </c>
      <c r="G264" s="188">
        <f>SUM('2.CAD NCCF'!G264,'3.USD NCCF'!G264,'4.EUR NCCF'!G264,'5.GBP NCCF'!G264,'6.Other(Incld) NCCF'!G264)</f>
        <v>0</v>
      </c>
      <c r="H264" s="178">
        <f>SUM('2.CAD NCCF'!H264,'3.USD NCCF'!H264,'4.EUR NCCF'!H264,'5.GBP NCCF'!H264,'6.Other(Incld) NCCF'!H264)</f>
        <v>0</v>
      </c>
      <c r="I264" s="182">
        <f>SUM('2.CAD NCCF'!I264,'3.USD NCCF'!I264,'4.EUR NCCF'!I264,'5.GBP NCCF'!I264,'6.Other(Incld) NCCF'!I264)</f>
        <v>0</v>
      </c>
      <c r="J264" s="182">
        <f>SUM('2.CAD NCCF'!J264,'3.USD NCCF'!J264,'4.EUR NCCF'!J264,'5.GBP NCCF'!J264,'6.Other(Incld) NCCF'!J264)</f>
        <v>0</v>
      </c>
      <c r="K264" s="192">
        <f>SUM('2.CAD NCCF'!K264,'3.USD NCCF'!K264,'4.EUR NCCF'!K264,'5.GBP NCCF'!K264,'6.Other(Incld) NCCF'!K264)</f>
        <v>0</v>
      </c>
      <c r="L264" s="181">
        <f>SUM('2.CAD NCCF'!L264,'3.USD NCCF'!L264,'4.EUR NCCF'!L264,'5.GBP NCCF'!L264,'6.Other(Incld) NCCF'!L264)</f>
        <v>0</v>
      </c>
      <c r="M264" s="182">
        <f>SUM('2.CAD NCCF'!M264,'3.USD NCCF'!M264,'4.EUR NCCF'!M264,'5.GBP NCCF'!M264,'6.Other(Incld) NCCF'!M264)</f>
        <v>0</v>
      </c>
      <c r="N264" s="182">
        <f>SUM('2.CAD NCCF'!N264,'3.USD NCCF'!N264,'4.EUR NCCF'!N264,'5.GBP NCCF'!N264,'6.Other(Incld) NCCF'!N264)</f>
        <v>0</v>
      </c>
      <c r="O264" s="184">
        <f>SUM('2.CAD NCCF'!O264,'3.USD NCCF'!O264,'4.EUR NCCF'!O264,'5.GBP NCCF'!O264,'6.Other(Incld) NCCF'!O264)</f>
        <v>0</v>
      </c>
      <c r="P264" s="184">
        <f>SUM('2.CAD NCCF'!P264,'3.USD NCCF'!P264,'4.EUR NCCF'!P264,'5.GBP NCCF'!P264,'6.Other(Incld) NCCF'!P264)</f>
        <v>0</v>
      </c>
      <c r="Q264" s="184">
        <f>SUM('2.CAD NCCF'!Q264,'3.USD NCCF'!Q264,'4.EUR NCCF'!Q264,'5.GBP NCCF'!Q264,'6.Other(Incld) NCCF'!Q264)</f>
        <v>0</v>
      </c>
      <c r="R264" s="184">
        <f>SUM('2.CAD NCCF'!R264,'3.USD NCCF'!R264,'4.EUR NCCF'!R264,'5.GBP NCCF'!R264,'6.Other(Incld) NCCF'!R264)</f>
        <v>0</v>
      </c>
      <c r="S264" s="184">
        <f>SUM('2.CAD NCCF'!S264,'3.USD NCCF'!S264,'4.EUR NCCF'!S264,'5.GBP NCCF'!S264,'6.Other(Incld) NCCF'!S264)</f>
        <v>0</v>
      </c>
      <c r="T264" s="42"/>
      <c r="U264" s="42"/>
      <c r="V264" s="44"/>
      <c r="W264" s="44"/>
      <c r="Y264" s="367"/>
    </row>
    <row r="265" spans="2:25" s="144" customFormat="1" outlineLevel="1" x14ac:dyDescent="0.2">
      <c r="B265" s="25"/>
      <c r="C265" s="24"/>
      <c r="D265" s="24"/>
      <c r="E265" s="24"/>
      <c r="F265" s="176" t="s">
        <v>101</v>
      </c>
      <c r="G265" s="188">
        <f>SUM('2.CAD NCCF'!G265,'3.USD NCCF'!G265,'4.EUR NCCF'!G265,'5.GBP NCCF'!G265,'6.Other(Incld) NCCF'!G265)</f>
        <v>0</v>
      </c>
      <c r="H265" s="178">
        <f>SUM('2.CAD NCCF'!H265,'3.USD NCCF'!H265,'4.EUR NCCF'!H265,'5.GBP NCCF'!H265,'6.Other(Incld) NCCF'!H265)</f>
        <v>0</v>
      </c>
      <c r="I265" s="182">
        <f>SUM('2.CAD NCCF'!I265,'3.USD NCCF'!I265,'4.EUR NCCF'!I265,'5.GBP NCCF'!I265,'6.Other(Incld) NCCF'!I265)</f>
        <v>0</v>
      </c>
      <c r="J265" s="182">
        <f>SUM('2.CAD NCCF'!J265,'3.USD NCCF'!J265,'4.EUR NCCF'!J265,'5.GBP NCCF'!J265,'6.Other(Incld) NCCF'!J265)</f>
        <v>0</v>
      </c>
      <c r="K265" s="192">
        <f>SUM('2.CAD NCCF'!K265,'3.USD NCCF'!K265,'4.EUR NCCF'!K265,'5.GBP NCCF'!K265,'6.Other(Incld) NCCF'!K265)</f>
        <v>0</v>
      </c>
      <c r="L265" s="181">
        <f>SUM('2.CAD NCCF'!L265,'3.USD NCCF'!L265,'4.EUR NCCF'!L265,'5.GBP NCCF'!L265,'6.Other(Incld) NCCF'!L265)</f>
        <v>0</v>
      </c>
      <c r="M265" s="182">
        <f>SUM('2.CAD NCCF'!M265,'3.USD NCCF'!M265,'4.EUR NCCF'!M265,'5.GBP NCCF'!M265,'6.Other(Incld) NCCF'!M265)</f>
        <v>0</v>
      </c>
      <c r="N265" s="182">
        <f>SUM('2.CAD NCCF'!N265,'3.USD NCCF'!N265,'4.EUR NCCF'!N265,'5.GBP NCCF'!N265,'6.Other(Incld) NCCF'!N265)</f>
        <v>0</v>
      </c>
      <c r="O265" s="184">
        <f>SUM('2.CAD NCCF'!O265,'3.USD NCCF'!O265,'4.EUR NCCF'!O265,'5.GBP NCCF'!O265,'6.Other(Incld) NCCF'!O265)</f>
        <v>0</v>
      </c>
      <c r="P265" s="184">
        <f>SUM('2.CAD NCCF'!P265,'3.USD NCCF'!P265,'4.EUR NCCF'!P265,'5.GBP NCCF'!P265,'6.Other(Incld) NCCF'!P265)</f>
        <v>0</v>
      </c>
      <c r="Q265" s="184">
        <f>SUM('2.CAD NCCF'!Q265,'3.USD NCCF'!Q265,'4.EUR NCCF'!Q265,'5.GBP NCCF'!Q265,'6.Other(Incld) NCCF'!Q265)</f>
        <v>0</v>
      </c>
      <c r="R265" s="184">
        <f>SUM('2.CAD NCCF'!R265,'3.USD NCCF'!R265,'4.EUR NCCF'!R265,'5.GBP NCCF'!R265,'6.Other(Incld) NCCF'!R265)</f>
        <v>0</v>
      </c>
      <c r="S265" s="184">
        <f>SUM('2.CAD NCCF'!S265,'3.USD NCCF'!S265,'4.EUR NCCF'!S265,'5.GBP NCCF'!S265,'6.Other(Incld) NCCF'!S265)</f>
        <v>0</v>
      </c>
      <c r="T265" s="184">
        <f>SUM('2.CAD NCCF'!T265,'3.USD NCCF'!T265,'4.EUR NCCF'!T265,'5.GBP NCCF'!T265,'6.Other(Incld) NCCF'!T265)</f>
        <v>0</v>
      </c>
      <c r="U265" s="184">
        <f>SUM('2.CAD NCCF'!U265,'3.USD NCCF'!U265,'4.EUR NCCF'!U265,'5.GBP NCCF'!U265,'6.Other(Incld) NCCF'!U265)</f>
        <v>0</v>
      </c>
      <c r="V265" s="215">
        <f>SUM('2.CAD NCCF'!V265,'3.USD NCCF'!V265,'4.EUR NCCF'!V265,'5.GBP NCCF'!V265,'6.Other(Incld) NCCF'!V265)</f>
        <v>0</v>
      </c>
      <c r="W265" s="48">
        <f>SUM('2.CAD NCCF'!W265,'3.USD NCCF'!W265,'4.EUR NCCF'!W265,'5.GBP NCCF'!W265,'6.Other(Incld) NCCF'!W265)</f>
        <v>0</v>
      </c>
      <c r="Y265" s="367"/>
    </row>
    <row r="266" spans="2:25" s="144" customFormat="1" outlineLevel="1" x14ac:dyDescent="0.2">
      <c r="B266" s="25"/>
      <c r="C266" s="24"/>
      <c r="D266" s="24"/>
      <c r="E266" s="24"/>
      <c r="F266" s="176" t="s">
        <v>102</v>
      </c>
      <c r="G266" s="188">
        <f>SUM('2.CAD NCCF'!G266,'3.USD NCCF'!G266,'4.EUR NCCF'!G266,'5.GBP NCCF'!G266,'6.Other(Incld) NCCF'!G266)</f>
        <v>0</v>
      </c>
      <c r="H266" s="178">
        <f>SUM('2.CAD NCCF'!H266,'3.USD NCCF'!H266,'4.EUR NCCF'!H266,'5.GBP NCCF'!H266,'6.Other(Incld) NCCF'!H266)</f>
        <v>0</v>
      </c>
      <c r="I266" s="182">
        <f>SUM('2.CAD NCCF'!I266,'3.USD NCCF'!I266,'4.EUR NCCF'!I266,'5.GBP NCCF'!I266,'6.Other(Incld) NCCF'!I266)</f>
        <v>0</v>
      </c>
      <c r="J266" s="182">
        <f>SUM('2.CAD NCCF'!J266,'3.USD NCCF'!J266,'4.EUR NCCF'!J266,'5.GBP NCCF'!J266,'6.Other(Incld) NCCF'!J266)</f>
        <v>0</v>
      </c>
      <c r="K266" s="192">
        <f>SUM('2.CAD NCCF'!K266,'3.USD NCCF'!K266,'4.EUR NCCF'!K266,'5.GBP NCCF'!K266,'6.Other(Incld) NCCF'!K266)</f>
        <v>0</v>
      </c>
      <c r="L266" s="214">
        <f>SUM('2.CAD NCCF'!L266,'3.USD NCCF'!L266,'4.EUR NCCF'!L266,'5.GBP NCCF'!L266,'6.Other(Incld) NCCF'!L266)</f>
        <v>0</v>
      </c>
      <c r="M266" s="182">
        <f>SUM('2.CAD NCCF'!M266,'3.USD NCCF'!M266,'4.EUR NCCF'!M266,'5.GBP NCCF'!M266,'6.Other(Incld) NCCF'!M266)</f>
        <v>0</v>
      </c>
      <c r="N266" s="184">
        <f>SUM('2.CAD NCCF'!N266,'3.USD NCCF'!N266,'4.EUR NCCF'!N266,'5.GBP NCCF'!N266,'6.Other(Incld) NCCF'!N266)</f>
        <v>0</v>
      </c>
      <c r="O266" s="184">
        <f>SUM('2.CAD NCCF'!O266,'3.USD NCCF'!O266,'4.EUR NCCF'!O266,'5.GBP NCCF'!O266,'6.Other(Incld) NCCF'!O266)</f>
        <v>0</v>
      </c>
      <c r="P266" s="184">
        <f>SUM('2.CAD NCCF'!P266,'3.USD NCCF'!P266,'4.EUR NCCF'!P266,'5.GBP NCCF'!P266,'6.Other(Incld) NCCF'!P266)</f>
        <v>0</v>
      </c>
      <c r="Q266" s="184">
        <f>SUM('2.CAD NCCF'!Q266,'3.USD NCCF'!Q266,'4.EUR NCCF'!Q266,'5.GBP NCCF'!Q266,'6.Other(Incld) NCCF'!Q266)</f>
        <v>0</v>
      </c>
      <c r="R266" s="184">
        <f>SUM('2.CAD NCCF'!R266,'3.USD NCCF'!R266,'4.EUR NCCF'!R266,'5.GBP NCCF'!R266,'6.Other(Incld) NCCF'!R266)</f>
        <v>0</v>
      </c>
      <c r="S266" s="184">
        <f>SUM('2.CAD NCCF'!S266,'3.USD NCCF'!S266,'4.EUR NCCF'!S266,'5.GBP NCCF'!S266,'6.Other(Incld) NCCF'!S266)</f>
        <v>0</v>
      </c>
      <c r="T266" s="184">
        <f>SUM('2.CAD NCCF'!T266,'3.USD NCCF'!T266,'4.EUR NCCF'!T266,'5.GBP NCCF'!T266,'6.Other(Incld) NCCF'!T266)</f>
        <v>0</v>
      </c>
      <c r="U266" s="184">
        <f>SUM('2.CAD NCCF'!U266,'3.USD NCCF'!U266,'4.EUR NCCF'!U266,'5.GBP NCCF'!U266,'6.Other(Incld) NCCF'!U266)</f>
        <v>0</v>
      </c>
      <c r="V266" s="215">
        <f>SUM('2.CAD NCCF'!V266,'3.USD NCCF'!V266,'4.EUR NCCF'!V266,'5.GBP NCCF'!V266,'6.Other(Incld) NCCF'!V266)</f>
        <v>0</v>
      </c>
      <c r="W266" s="48">
        <f>SUM('2.CAD NCCF'!W266,'3.USD NCCF'!W266,'4.EUR NCCF'!W266,'5.GBP NCCF'!W266,'6.Other(Incld) NCCF'!W266)</f>
        <v>0</v>
      </c>
      <c r="Y266" s="367"/>
    </row>
    <row r="267" spans="2:25" s="144" customFormat="1" x14ac:dyDescent="0.2">
      <c r="B267" s="25"/>
      <c r="C267" s="24"/>
      <c r="D267" s="24"/>
      <c r="E267" s="24" t="s">
        <v>103</v>
      </c>
      <c r="F267" s="64"/>
      <c r="G267" s="69">
        <f t="shared" ref="G267:W267" si="57">SUBTOTAL(9,G268:G273)</f>
        <v>0</v>
      </c>
      <c r="H267" s="34">
        <f t="shared" si="57"/>
        <v>0</v>
      </c>
      <c r="I267" s="34">
        <f t="shared" si="57"/>
        <v>0</v>
      </c>
      <c r="J267" s="34">
        <f t="shared" si="57"/>
        <v>0</v>
      </c>
      <c r="K267" s="34">
        <f t="shared" si="57"/>
        <v>0</v>
      </c>
      <c r="L267" s="35">
        <f t="shared" si="57"/>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2">
      <c r="B268" s="25"/>
      <c r="C268" s="24"/>
      <c r="D268" s="24"/>
      <c r="E268" s="24"/>
      <c r="F268" s="176" t="s">
        <v>104</v>
      </c>
      <c r="G268" s="188">
        <f>SUM('2.CAD NCCF'!G268,'3.USD NCCF'!G268,'4.EUR NCCF'!G268,'5.GBP NCCF'!G268,'6.Other(Incld) NCCF'!G268)</f>
        <v>0</v>
      </c>
      <c r="H268" s="178">
        <f>SUM('2.CAD NCCF'!H268,'3.USD NCCF'!H268,'4.EUR NCCF'!H268,'5.GBP NCCF'!H268,'6.Other(Incld) NCCF'!H268)</f>
        <v>0</v>
      </c>
      <c r="I268" s="182">
        <f>SUM('2.CAD NCCF'!I268,'3.USD NCCF'!I268,'4.EUR NCCF'!I268,'5.GBP NCCF'!I268,'6.Other(Incld) NCCF'!I268)</f>
        <v>0</v>
      </c>
      <c r="J268" s="182">
        <f>SUM('2.CAD NCCF'!J268,'3.USD NCCF'!J268,'4.EUR NCCF'!J268,'5.GBP NCCF'!J268,'6.Other(Incld) NCCF'!J268)</f>
        <v>0</v>
      </c>
      <c r="K268" s="192">
        <f>SUM('2.CAD NCCF'!K268,'3.USD NCCF'!K268,'4.EUR NCCF'!K268,'5.GBP NCCF'!K268,'6.Other(Incld) NCCF'!K268)</f>
        <v>0</v>
      </c>
      <c r="L268" s="181">
        <f>SUM('2.CAD NCCF'!L268,'3.USD NCCF'!L268,'4.EUR NCCF'!L268,'5.GBP NCCF'!L268,'6.Other(Incld) NCCF'!L268)</f>
        <v>0</v>
      </c>
      <c r="M268" s="42"/>
      <c r="N268" s="42"/>
      <c r="O268" s="42"/>
      <c r="P268" s="42"/>
      <c r="Q268" s="42"/>
      <c r="R268" s="42"/>
      <c r="S268" s="42"/>
      <c r="T268" s="42"/>
      <c r="U268" s="42"/>
      <c r="V268" s="44"/>
      <c r="W268" s="44"/>
      <c r="Y268" s="367"/>
    </row>
    <row r="269" spans="2:25" s="144" customFormat="1" outlineLevel="1" x14ac:dyDescent="0.2">
      <c r="B269" s="25"/>
      <c r="C269" s="24"/>
      <c r="D269" s="24"/>
      <c r="E269" s="24"/>
      <c r="F269" s="176" t="s">
        <v>105</v>
      </c>
      <c r="G269" s="188">
        <f>SUM('2.CAD NCCF'!G269,'3.USD NCCF'!G269,'4.EUR NCCF'!G269,'5.GBP NCCF'!G269,'6.Other(Incld) NCCF'!G269)</f>
        <v>0</v>
      </c>
      <c r="H269" s="178">
        <f>SUM('2.CAD NCCF'!H269,'3.USD NCCF'!H269,'4.EUR NCCF'!H269,'5.GBP NCCF'!H269,'6.Other(Incld) NCCF'!H269)</f>
        <v>0</v>
      </c>
      <c r="I269" s="182">
        <f>SUM('2.CAD NCCF'!I269,'3.USD NCCF'!I269,'4.EUR NCCF'!I269,'5.GBP NCCF'!I269,'6.Other(Incld) NCCF'!I269)</f>
        <v>0</v>
      </c>
      <c r="J269" s="182">
        <f>SUM('2.CAD NCCF'!J269,'3.USD NCCF'!J269,'4.EUR NCCF'!J269,'5.GBP NCCF'!J269,'6.Other(Incld) NCCF'!J269)</f>
        <v>0</v>
      </c>
      <c r="K269" s="192">
        <f>SUM('2.CAD NCCF'!K269,'3.USD NCCF'!K269,'4.EUR NCCF'!K269,'5.GBP NCCF'!K269,'6.Other(Incld) NCCF'!K269)</f>
        <v>0</v>
      </c>
      <c r="L269" s="181">
        <f>SUM('2.CAD NCCF'!L269,'3.USD NCCF'!L269,'4.EUR NCCF'!L269,'5.GBP NCCF'!L269,'6.Other(Incld) NCCF'!L269)</f>
        <v>0</v>
      </c>
      <c r="M269" s="182">
        <f>SUM('2.CAD NCCF'!M269,'3.USD NCCF'!M269,'4.EUR NCCF'!M269,'5.GBP NCCF'!M269,'6.Other(Incld) NCCF'!M269)</f>
        <v>0</v>
      </c>
      <c r="N269" s="42"/>
      <c r="O269" s="42"/>
      <c r="P269" s="42"/>
      <c r="Q269" s="42"/>
      <c r="R269" s="42"/>
      <c r="S269" s="42"/>
      <c r="T269" s="42"/>
      <c r="U269" s="42"/>
      <c r="V269" s="44"/>
      <c r="W269" s="44"/>
      <c r="Y269" s="367"/>
    </row>
    <row r="270" spans="2:25" s="144" customFormat="1" outlineLevel="1" x14ac:dyDescent="0.2">
      <c r="B270" s="25"/>
      <c r="C270" s="24"/>
      <c r="D270" s="24"/>
      <c r="E270" s="24"/>
      <c r="F270" s="176" t="s">
        <v>106</v>
      </c>
      <c r="G270" s="188">
        <f>SUM('2.CAD NCCF'!G270,'3.USD NCCF'!G270,'4.EUR NCCF'!G270,'5.GBP NCCF'!G270,'6.Other(Incld) NCCF'!G270)</f>
        <v>0</v>
      </c>
      <c r="H270" s="178">
        <f>SUM('2.CAD NCCF'!H270,'3.USD NCCF'!H270,'4.EUR NCCF'!H270,'5.GBP NCCF'!H270,'6.Other(Incld) NCCF'!H270)</f>
        <v>0</v>
      </c>
      <c r="I270" s="182">
        <f>SUM('2.CAD NCCF'!I270,'3.USD NCCF'!I270,'4.EUR NCCF'!I270,'5.GBP NCCF'!I270,'6.Other(Incld) NCCF'!I270)</f>
        <v>0</v>
      </c>
      <c r="J270" s="182">
        <f>SUM('2.CAD NCCF'!J270,'3.USD NCCF'!J270,'4.EUR NCCF'!J270,'5.GBP NCCF'!J270,'6.Other(Incld) NCCF'!J270)</f>
        <v>0</v>
      </c>
      <c r="K270" s="192">
        <f>SUM('2.CAD NCCF'!K270,'3.USD NCCF'!K270,'4.EUR NCCF'!K270,'5.GBP NCCF'!K270,'6.Other(Incld) NCCF'!K270)</f>
        <v>0</v>
      </c>
      <c r="L270" s="181">
        <f>SUM('2.CAD NCCF'!L270,'3.USD NCCF'!L270,'4.EUR NCCF'!L270,'5.GBP NCCF'!L270,'6.Other(Incld) NCCF'!L270)</f>
        <v>0</v>
      </c>
      <c r="M270" s="182">
        <f>SUM('2.CAD NCCF'!M270,'3.USD NCCF'!M270,'4.EUR NCCF'!M270,'5.GBP NCCF'!M270,'6.Other(Incld) NCCF'!M270)</f>
        <v>0</v>
      </c>
      <c r="N270" s="182">
        <f>SUM('2.CAD NCCF'!N270,'3.USD NCCF'!N270,'4.EUR NCCF'!N270,'5.GBP NCCF'!N270,'6.Other(Incld) NCCF'!N270)</f>
        <v>0</v>
      </c>
      <c r="O270" s="182">
        <f>SUM('2.CAD NCCF'!O270,'3.USD NCCF'!O270,'4.EUR NCCF'!O270,'5.GBP NCCF'!O270,'6.Other(Incld) NCCF'!O270)</f>
        <v>0</v>
      </c>
      <c r="P270" s="42"/>
      <c r="Q270" s="42"/>
      <c r="R270" s="42"/>
      <c r="S270" s="42"/>
      <c r="T270" s="42"/>
      <c r="U270" s="42"/>
      <c r="V270" s="44"/>
      <c r="W270" s="44"/>
      <c r="Y270" s="367"/>
    </row>
    <row r="271" spans="2:25" s="144" customFormat="1" outlineLevel="1" x14ac:dyDescent="0.2">
      <c r="B271" s="25"/>
      <c r="C271" s="24"/>
      <c r="D271" s="24"/>
      <c r="E271" s="24"/>
      <c r="F271" s="176" t="s">
        <v>107</v>
      </c>
      <c r="G271" s="188">
        <f>SUM('2.CAD NCCF'!G271,'3.USD NCCF'!G271,'4.EUR NCCF'!G271,'5.GBP NCCF'!G271,'6.Other(Incld) NCCF'!G271)</f>
        <v>0</v>
      </c>
      <c r="H271" s="178">
        <f>SUM('2.CAD NCCF'!H271,'3.USD NCCF'!H271,'4.EUR NCCF'!H271,'5.GBP NCCF'!H271,'6.Other(Incld) NCCF'!H271)</f>
        <v>0</v>
      </c>
      <c r="I271" s="182">
        <f>SUM('2.CAD NCCF'!I271,'3.USD NCCF'!I271,'4.EUR NCCF'!I271,'5.GBP NCCF'!I271,'6.Other(Incld) NCCF'!I271)</f>
        <v>0</v>
      </c>
      <c r="J271" s="182">
        <f>SUM('2.CAD NCCF'!J271,'3.USD NCCF'!J271,'4.EUR NCCF'!J271,'5.GBP NCCF'!J271,'6.Other(Incld) NCCF'!J271)</f>
        <v>0</v>
      </c>
      <c r="K271" s="192">
        <f>SUM('2.CAD NCCF'!K271,'3.USD NCCF'!K271,'4.EUR NCCF'!K271,'5.GBP NCCF'!K271,'6.Other(Incld) NCCF'!K271)</f>
        <v>0</v>
      </c>
      <c r="L271" s="181">
        <f>SUM('2.CAD NCCF'!L271,'3.USD NCCF'!L271,'4.EUR NCCF'!L271,'5.GBP NCCF'!L271,'6.Other(Incld) NCCF'!L271)</f>
        <v>0</v>
      </c>
      <c r="M271" s="182">
        <f>SUM('2.CAD NCCF'!M271,'3.USD NCCF'!M271,'4.EUR NCCF'!M271,'5.GBP NCCF'!M271,'6.Other(Incld) NCCF'!M271)</f>
        <v>0</v>
      </c>
      <c r="N271" s="182">
        <f>SUM('2.CAD NCCF'!N271,'3.USD NCCF'!N271,'4.EUR NCCF'!N271,'5.GBP NCCF'!N271,'6.Other(Incld) NCCF'!N271)</f>
        <v>0</v>
      </c>
      <c r="O271" s="184">
        <f>SUM('2.CAD NCCF'!O271,'3.USD NCCF'!O271,'4.EUR NCCF'!O271,'5.GBP NCCF'!O271,'6.Other(Incld) NCCF'!O271)</f>
        <v>0</v>
      </c>
      <c r="P271" s="184">
        <f>SUM('2.CAD NCCF'!P271,'3.USD NCCF'!P271,'4.EUR NCCF'!P271,'5.GBP NCCF'!P271,'6.Other(Incld) NCCF'!P271)</f>
        <v>0</v>
      </c>
      <c r="Q271" s="184">
        <f>SUM('2.CAD NCCF'!Q271,'3.USD NCCF'!Q271,'4.EUR NCCF'!Q271,'5.GBP NCCF'!Q271,'6.Other(Incld) NCCF'!Q271)</f>
        <v>0</v>
      </c>
      <c r="R271" s="184">
        <f>SUM('2.CAD NCCF'!R271,'3.USD NCCF'!R271,'4.EUR NCCF'!R271,'5.GBP NCCF'!R271,'6.Other(Incld) NCCF'!R271)</f>
        <v>0</v>
      </c>
      <c r="S271" s="184">
        <f>SUM('2.CAD NCCF'!S271,'3.USD NCCF'!S271,'4.EUR NCCF'!S271,'5.GBP NCCF'!S271,'6.Other(Incld) NCCF'!S271)</f>
        <v>0</v>
      </c>
      <c r="T271" s="42"/>
      <c r="U271" s="42"/>
      <c r="V271" s="44"/>
      <c r="W271" s="44"/>
      <c r="Y271" s="367"/>
    </row>
    <row r="272" spans="2:25" s="144" customFormat="1" outlineLevel="1" x14ac:dyDescent="0.2">
      <c r="B272" s="25"/>
      <c r="C272" s="24"/>
      <c r="D272" s="24"/>
      <c r="E272" s="24"/>
      <c r="F272" s="176" t="s">
        <v>108</v>
      </c>
      <c r="G272" s="188">
        <f>SUM('2.CAD NCCF'!G272,'3.USD NCCF'!G272,'4.EUR NCCF'!G272,'5.GBP NCCF'!G272,'6.Other(Incld) NCCF'!G272)</f>
        <v>0</v>
      </c>
      <c r="H272" s="178">
        <f>SUM('2.CAD NCCF'!H272,'3.USD NCCF'!H272,'4.EUR NCCF'!H272,'5.GBP NCCF'!H272,'6.Other(Incld) NCCF'!H272)</f>
        <v>0</v>
      </c>
      <c r="I272" s="182">
        <f>SUM('2.CAD NCCF'!I272,'3.USD NCCF'!I272,'4.EUR NCCF'!I272,'5.GBP NCCF'!I272,'6.Other(Incld) NCCF'!I272)</f>
        <v>0</v>
      </c>
      <c r="J272" s="182">
        <f>SUM('2.CAD NCCF'!J272,'3.USD NCCF'!J272,'4.EUR NCCF'!J272,'5.GBP NCCF'!J272,'6.Other(Incld) NCCF'!J272)</f>
        <v>0</v>
      </c>
      <c r="K272" s="192">
        <f>SUM('2.CAD NCCF'!K272,'3.USD NCCF'!K272,'4.EUR NCCF'!K272,'5.GBP NCCF'!K272,'6.Other(Incld) NCCF'!K272)</f>
        <v>0</v>
      </c>
      <c r="L272" s="181">
        <f>SUM('2.CAD NCCF'!L272,'3.USD NCCF'!L272,'4.EUR NCCF'!L272,'5.GBP NCCF'!L272,'6.Other(Incld) NCCF'!L272)</f>
        <v>0</v>
      </c>
      <c r="M272" s="182">
        <f>SUM('2.CAD NCCF'!M272,'3.USD NCCF'!M272,'4.EUR NCCF'!M272,'5.GBP NCCF'!M272,'6.Other(Incld) NCCF'!M272)</f>
        <v>0</v>
      </c>
      <c r="N272" s="182">
        <f>SUM('2.CAD NCCF'!N272,'3.USD NCCF'!N272,'4.EUR NCCF'!N272,'5.GBP NCCF'!N272,'6.Other(Incld) NCCF'!N272)</f>
        <v>0</v>
      </c>
      <c r="O272" s="184">
        <f>SUM('2.CAD NCCF'!O272,'3.USD NCCF'!O272,'4.EUR NCCF'!O272,'5.GBP NCCF'!O272,'6.Other(Incld) NCCF'!O272)</f>
        <v>0</v>
      </c>
      <c r="P272" s="184">
        <f>SUM('2.CAD NCCF'!P272,'3.USD NCCF'!P272,'4.EUR NCCF'!P272,'5.GBP NCCF'!P272,'6.Other(Incld) NCCF'!P272)</f>
        <v>0</v>
      </c>
      <c r="Q272" s="184">
        <f>SUM('2.CAD NCCF'!Q272,'3.USD NCCF'!Q272,'4.EUR NCCF'!Q272,'5.GBP NCCF'!Q272,'6.Other(Incld) NCCF'!Q272)</f>
        <v>0</v>
      </c>
      <c r="R272" s="184">
        <f>SUM('2.CAD NCCF'!R272,'3.USD NCCF'!R272,'4.EUR NCCF'!R272,'5.GBP NCCF'!R272,'6.Other(Incld) NCCF'!R272)</f>
        <v>0</v>
      </c>
      <c r="S272" s="184">
        <f>SUM('2.CAD NCCF'!S272,'3.USD NCCF'!S272,'4.EUR NCCF'!S272,'5.GBP NCCF'!S272,'6.Other(Incld) NCCF'!S272)</f>
        <v>0</v>
      </c>
      <c r="T272" s="184">
        <f>SUM('2.CAD NCCF'!T272,'3.USD NCCF'!T272,'4.EUR NCCF'!T272,'5.GBP NCCF'!T272,'6.Other(Incld) NCCF'!T272)</f>
        <v>0</v>
      </c>
      <c r="U272" s="184">
        <f>SUM('2.CAD NCCF'!U272,'3.USD NCCF'!U272,'4.EUR NCCF'!U272,'5.GBP NCCF'!U272,'6.Other(Incld) NCCF'!U272)</f>
        <v>0</v>
      </c>
      <c r="V272" s="215">
        <f>SUM('2.CAD NCCF'!V272,'3.USD NCCF'!V272,'4.EUR NCCF'!V272,'5.GBP NCCF'!V272,'6.Other(Incld) NCCF'!V272)</f>
        <v>0</v>
      </c>
      <c r="W272" s="48">
        <f>SUM('2.CAD NCCF'!W272,'3.USD NCCF'!W272,'4.EUR NCCF'!W272,'5.GBP NCCF'!W272,'6.Other(Incld) NCCF'!W272)</f>
        <v>0</v>
      </c>
      <c r="Y272" s="367"/>
    </row>
    <row r="273" spans="2:25" s="144" customFormat="1" outlineLevel="1" x14ac:dyDescent="0.2">
      <c r="B273" s="25"/>
      <c r="C273" s="24"/>
      <c r="D273" s="24"/>
      <c r="E273" s="24"/>
      <c r="F273" s="176" t="s">
        <v>109</v>
      </c>
      <c r="G273" s="188">
        <f>SUM('2.CAD NCCF'!G273,'3.USD NCCF'!G273,'4.EUR NCCF'!G273,'5.GBP NCCF'!G273,'6.Other(Incld) NCCF'!G273)</f>
        <v>0</v>
      </c>
      <c r="H273" s="178">
        <f>SUM('2.CAD NCCF'!H273,'3.USD NCCF'!H273,'4.EUR NCCF'!H273,'5.GBP NCCF'!H273,'6.Other(Incld) NCCF'!H273)</f>
        <v>0</v>
      </c>
      <c r="I273" s="182">
        <f>SUM('2.CAD NCCF'!I273,'3.USD NCCF'!I273,'4.EUR NCCF'!I273,'5.GBP NCCF'!I273,'6.Other(Incld) NCCF'!I273)</f>
        <v>0</v>
      </c>
      <c r="J273" s="182">
        <f>SUM('2.CAD NCCF'!J273,'3.USD NCCF'!J273,'4.EUR NCCF'!J273,'5.GBP NCCF'!J273,'6.Other(Incld) NCCF'!J273)</f>
        <v>0</v>
      </c>
      <c r="K273" s="192">
        <f>SUM('2.CAD NCCF'!K273,'3.USD NCCF'!K273,'4.EUR NCCF'!K273,'5.GBP NCCF'!K273,'6.Other(Incld) NCCF'!K273)</f>
        <v>0</v>
      </c>
      <c r="L273" s="214">
        <f>SUM('2.CAD NCCF'!L273,'3.USD NCCF'!L273,'4.EUR NCCF'!L273,'5.GBP NCCF'!L273,'6.Other(Incld) NCCF'!L273)</f>
        <v>0</v>
      </c>
      <c r="M273" s="182">
        <f>SUM('2.CAD NCCF'!M273,'3.USD NCCF'!M273,'4.EUR NCCF'!M273,'5.GBP NCCF'!M273,'6.Other(Incld) NCCF'!M273)</f>
        <v>0</v>
      </c>
      <c r="N273" s="184">
        <f>SUM('2.CAD NCCF'!N273,'3.USD NCCF'!N273,'4.EUR NCCF'!N273,'5.GBP NCCF'!N273,'6.Other(Incld) NCCF'!N273)</f>
        <v>0</v>
      </c>
      <c r="O273" s="184">
        <f>SUM('2.CAD NCCF'!O273,'3.USD NCCF'!O273,'4.EUR NCCF'!O273,'5.GBP NCCF'!O273,'6.Other(Incld) NCCF'!O273)</f>
        <v>0</v>
      </c>
      <c r="P273" s="184">
        <f>SUM('2.CAD NCCF'!P273,'3.USD NCCF'!P273,'4.EUR NCCF'!P273,'5.GBP NCCF'!P273,'6.Other(Incld) NCCF'!P273)</f>
        <v>0</v>
      </c>
      <c r="Q273" s="184">
        <f>SUM('2.CAD NCCF'!Q273,'3.USD NCCF'!Q273,'4.EUR NCCF'!Q273,'5.GBP NCCF'!Q273,'6.Other(Incld) NCCF'!Q273)</f>
        <v>0</v>
      </c>
      <c r="R273" s="184">
        <f>SUM('2.CAD NCCF'!R273,'3.USD NCCF'!R273,'4.EUR NCCF'!R273,'5.GBP NCCF'!R273,'6.Other(Incld) NCCF'!R273)</f>
        <v>0</v>
      </c>
      <c r="S273" s="184">
        <f>SUM('2.CAD NCCF'!S273,'3.USD NCCF'!S273,'4.EUR NCCF'!S273,'5.GBP NCCF'!S273,'6.Other(Incld) NCCF'!S273)</f>
        <v>0</v>
      </c>
      <c r="T273" s="184">
        <f>SUM('2.CAD NCCF'!T273,'3.USD NCCF'!T273,'4.EUR NCCF'!T273,'5.GBP NCCF'!T273,'6.Other(Incld) NCCF'!T273)</f>
        <v>0</v>
      </c>
      <c r="U273" s="184">
        <f>SUM('2.CAD NCCF'!U273,'3.USD NCCF'!U273,'4.EUR NCCF'!U273,'5.GBP NCCF'!U273,'6.Other(Incld) NCCF'!U273)</f>
        <v>0</v>
      </c>
      <c r="V273" s="215">
        <f>SUM('2.CAD NCCF'!V273,'3.USD NCCF'!V273,'4.EUR NCCF'!V273,'5.GBP NCCF'!V273,'6.Other(Incld) NCCF'!V273)</f>
        <v>0</v>
      </c>
      <c r="W273" s="48">
        <f>SUM('2.CAD NCCF'!W273,'3.USD NCCF'!W273,'4.EUR NCCF'!W273,'5.GBP NCCF'!W273,'6.Other(Incld) NCCF'!W273)</f>
        <v>0</v>
      </c>
      <c r="Y273" s="367"/>
    </row>
    <row r="274" spans="2:25" s="144" customFormat="1" x14ac:dyDescent="0.2">
      <c r="B274" s="25"/>
      <c r="C274" s="24"/>
      <c r="D274" s="24"/>
      <c r="E274" s="24" t="s">
        <v>110</v>
      </c>
      <c r="F274" s="64"/>
      <c r="G274" s="69">
        <f t="shared" ref="G274:W274" si="58">SUBTOTAL(9,G275:G280)</f>
        <v>0</v>
      </c>
      <c r="H274" s="34">
        <f t="shared" si="58"/>
        <v>0</v>
      </c>
      <c r="I274" s="34">
        <f t="shared" si="58"/>
        <v>0</v>
      </c>
      <c r="J274" s="34">
        <f t="shared" si="58"/>
        <v>0</v>
      </c>
      <c r="K274" s="34">
        <f t="shared" si="58"/>
        <v>0</v>
      </c>
      <c r="L274" s="35">
        <f t="shared" si="58"/>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2">
      <c r="B275" s="25"/>
      <c r="C275" s="24"/>
      <c r="D275" s="24"/>
      <c r="E275" s="24"/>
      <c r="F275" s="176" t="s">
        <v>111</v>
      </c>
      <c r="G275" s="188">
        <f>SUM('2.CAD NCCF'!G275,'3.USD NCCF'!G275,'4.EUR NCCF'!G275,'5.GBP NCCF'!G275,'6.Other(Incld) NCCF'!G275)</f>
        <v>0</v>
      </c>
      <c r="H275" s="178">
        <f>SUM('2.CAD NCCF'!H275,'3.USD NCCF'!H275,'4.EUR NCCF'!H275,'5.GBP NCCF'!H275,'6.Other(Incld) NCCF'!H275)</f>
        <v>0</v>
      </c>
      <c r="I275" s="182">
        <f>SUM('2.CAD NCCF'!I275,'3.USD NCCF'!I275,'4.EUR NCCF'!I275,'5.GBP NCCF'!I275,'6.Other(Incld) NCCF'!I275)</f>
        <v>0</v>
      </c>
      <c r="J275" s="182">
        <f>SUM('2.CAD NCCF'!J275,'3.USD NCCF'!J275,'4.EUR NCCF'!J275,'5.GBP NCCF'!J275,'6.Other(Incld) NCCF'!J275)</f>
        <v>0</v>
      </c>
      <c r="K275" s="192">
        <f>SUM('2.CAD NCCF'!K275,'3.USD NCCF'!K275,'4.EUR NCCF'!K275,'5.GBP NCCF'!K275,'6.Other(Incld) NCCF'!K275)</f>
        <v>0</v>
      </c>
      <c r="L275" s="181">
        <f>SUM('2.CAD NCCF'!L275,'3.USD NCCF'!L275,'4.EUR NCCF'!L275,'5.GBP NCCF'!L275,'6.Other(Incld) NCCF'!L275)</f>
        <v>0</v>
      </c>
      <c r="M275" s="42"/>
      <c r="N275" s="42"/>
      <c r="O275" s="42"/>
      <c r="P275" s="42"/>
      <c r="Q275" s="42"/>
      <c r="R275" s="42"/>
      <c r="S275" s="42"/>
      <c r="T275" s="42"/>
      <c r="U275" s="42"/>
      <c r="V275" s="44"/>
      <c r="W275" s="44"/>
      <c r="Y275" s="367"/>
    </row>
    <row r="276" spans="2:25" s="144" customFormat="1" outlineLevel="1" x14ac:dyDescent="0.2">
      <c r="B276" s="25"/>
      <c r="C276" s="24"/>
      <c r="D276" s="24"/>
      <c r="E276" s="24"/>
      <c r="F276" s="176" t="s">
        <v>112</v>
      </c>
      <c r="G276" s="188">
        <f>SUM('2.CAD NCCF'!G276,'3.USD NCCF'!G276,'4.EUR NCCF'!G276,'5.GBP NCCF'!G276,'6.Other(Incld) NCCF'!G276)</f>
        <v>0</v>
      </c>
      <c r="H276" s="178">
        <f>SUM('2.CAD NCCF'!H276,'3.USD NCCF'!H276,'4.EUR NCCF'!H276,'5.GBP NCCF'!H276,'6.Other(Incld) NCCF'!H276)</f>
        <v>0</v>
      </c>
      <c r="I276" s="182">
        <f>SUM('2.CAD NCCF'!I276,'3.USD NCCF'!I276,'4.EUR NCCF'!I276,'5.GBP NCCF'!I276,'6.Other(Incld) NCCF'!I276)</f>
        <v>0</v>
      </c>
      <c r="J276" s="182">
        <f>SUM('2.CAD NCCF'!J276,'3.USD NCCF'!J276,'4.EUR NCCF'!J276,'5.GBP NCCF'!J276,'6.Other(Incld) NCCF'!J276)</f>
        <v>0</v>
      </c>
      <c r="K276" s="192">
        <f>SUM('2.CAD NCCF'!K276,'3.USD NCCF'!K276,'4.EUR NCCF'!K276,'5.GBP NCCF'!K276,'6.Other(Incld) NCCF'!K276)</f>
        <v>0</v>
      </c>
      <c r="L276" s="181">
        <f>SUM('2.CAD NCCF'!L276,'3.USD NCCF'!L276,'4.EUR NCCF'!L276,'5.GBP NCCF'!L276,'6.Other(Incld) NCCF'!L276)</f>
        <v>0</v>
      </c>
      <c r="M276" s="182">
        <f>SUM('2.CAD NCCF'!M276,'3.USD NCCF'!M276,'4.EUR NCCF'!M276,'5.GBP NCCF'!M276,'6.Other(Incld) NCCF'!M276)</f>
        <v>0</v>
      </c>
      <c r="N276" s="42"/>
      <c r="O276" s="42"/>
      <c r="P276" s="42"/>
      <c r="Q276" s="42"/>
      <c r="R276" s="42"/>
      <c r="S276" s="42"/>
      <c r="T276" s="42"/>
      <c r="U276" s="42"/>
      <c r="V276" s="44"/>
      <c r="W276" s="44"/>
      <c r="Y276" s="367"/>
    </row>
    <row r="277" spans="2:25" s="144" customFormat="1" outlineLevel="1" x14ac:dyDescent="0.2">
      <c r="B277" s="25"/>
      <c r="C277" s="24"/>
      <c r="D277" s="24"/>
      <c r="E277" s="24"/>
      <c r="F277" s="176" t="s">
        <v>113</v>
      </c>
      <c r="G277" s="188">
        <f>SUM('2.CAD NCCF'!G277,'3.USD NCCF'!G277,'4.EUR NCCF'!G277,'5.GBP NCCF'!G277,'6.Other(Incld) NCCF'!G277)</f>
        <v>0</v>
      </c>
      <c r="H277" s="178">
        <f>SUM('2.CAD NCCF'!H277,'3.USD NCCF'!H277,'4.EUR NCCF'!H277,'5.GBP NCCF'!H277,'6.Other(Incld) NCCF'!H277)</f>
        <v>0</v>
      </c>
      <c r="I277" s="182">
        <f>SUM('2.CAD NCCF'!I277,'3.USD NCCF'!I277,'4.EUR NCCF'!I277,'5.GBP NCCF'!I277,'6.Other(Incld) NCCF'!I277)</f>
        <v>0</v>
      </c>
      <c r="J277" s="182">
        <f>SUM('2.CAD NCCF'!J277,'3.USD NCCF'!J277,'4.EUR NCCF'!J277,'5.GBP NCCF'!J277,'6.Other(Incld) NCCF'!J277)</f>
        <v>0</v>
      </c>
      <c r="K277" s="192">
        <f>SUM('2.CAD NCCF'!K277,'3.USD NCCF'!K277,'4.EUR NCCF'!K277,'5.GBP NCCF'!K277,'6.Other(Incld) NCCF'!K277)</f>
        <v>0</v>
      </c>
      <c r="L277" s="181">
        <f>SUM('2.CAD NCCF'!L277,'3.USD NCCF'!L277,'4.EUR NCCF'!L277,'5.GBP NCCF'!L277,'6.Other(Incld) NCCF'!L277)</f>
        <v>0</v>
      </c>
      <c r="M277" s="182">
        <f>SUM('2.CAD NCCF'!M277,'3.USD NCCF'!M277,'4.EUR NCCF'!M277,'5.GBP NCCF'!M277,'6.Other(Incld) NCCF'!M277)</f>
        <v>0</v>
      </c>
      <c r="N277" s="182">
        <f>SUM('2.CAD NCCF'!N277,'3.USD NCCF'!N277,'4.EUR NCCF'!N277,'5.GBP NCCF'!N277,'6.Other(Incld) NCCF'!N277)</f>
        <v>0</v>
      </c>
      <c r="O277" s="182">
        <f>SUM('2.CAD NCCF'!O277,'3.USD NCCF'!O277,'4.EUR NCCF'!O277,'5.GBP NCCF'!O277,'6.Other(Incld) NCCF'!O277)</f>
        <v>0</v>
      </c>
      <c r="P277" s="42"/>
      <c r="Q277" s="42"/>
      <c r="R277" s="42"/>
      <c r="S277" s="42"/>
      <c r="T277" s="42"/>
      <c r="U277" s="42"/>
      <c r="V277" s="44"/>
      <c r="W277" s="44"/>
      <c r="Y277" s="367"/>
    </row>
    <row r="278" spans="2:25" s="144" customFormat="1" outlineLevel="1" x14ac:dyDescent="0.2">
      <c r="B278" s="25"/>
      <c r="C278" s="24"/>
      <c r="D278" s="24"/>
      <c r="E278" s="24"/>
      <c r="F278" s="176" t="s">
        <v>114</v>
      </c>
      <c r="G278" s="188">
        <f>SUM('2.CAD NCCF'!G278,'3.USD NCCF'!G278,'4.EUR NCCF'!G278,'5.GBP NCCF'!G278,'6.Other(Incld) NCCF'!G278)</f>
        <v>0</v>
      </c>
      <c r="H278" s="178">
        <f>SUM('2.CAD NCCF'!H278,'3.USD NCCF'!H278,'4.EUR NCCF'!H278,'5.GBP NCCF'!H278,'6.Other(Incld) NCCF'!H278)</f>
        <v>0</v>
      </c>
      <c r="I278" s="182">
        <f>SUM('2.CAD NCCF'!I278,'3.USD NCCF'!I278,'4.EUR NCCF'!I278,'5.GBP NCCF'!I278,'6.Other(Incld) NCCF'!I278)</f>
        <v>0</v>
      </c>
      <c r="J278" s="182">
        <f>SUM('2.CAD NCCF'!J278,'3.USD NCCF'!J278,'4.EUR NCCF'!J278,'5.GBP NCCF'!J278,'6.Other(Incld) NCCF'!J278)</f>
        <v>0</v>
      </c>
      <c r="K278" s="192">
        <f>SUM('2.CAD NCCF'!K278,'3.USD NCCF'!K278,'4.EUR NCCF'!K278,'5.GBP NCCF'!K278,'6.Other(Incld) NCCF'!K278)</f>
        <v>0</v>
      </c>
      <c r="L278" s="181">
        <f>SUM('2.CAD NCCF'!L278,'3.USD NCCF'!L278,'4.EUR NCCF'!L278,'5.GBP NCCF'!L278,'6.Other(Incld) NCCF'!L278)</f>
        <v>0</v>
      </c>
      <c r="M278" s="182">
        <f>SUM('2.CAD NCCF'!M278,'3.USD NCCF'!M278,'4.EUR NCCF'!M278,'5.GBP NCCF'!M278,'6.Other(Incld) NCCF'!M278)</f>
        <v>0</v>
      </c>
      <c r="N278" s="182">
        <f>SUM('2.CAD NCCF'!N278,'3.USD NCCF'!N278,'4.EUR NCCF'!N278,'5.GBP NCCF'!N278,'6.Other(Incld) NCCF'!N278)</f>
        <v>0</v>
      </c>
      <c r="O278" s="184">
        <f>SUM('2.CAD NCCF'!O278,'3.USD NCCF'!O278,'4.EUR NCCF'!O278,'5.GBP NCCF'!O278,'6.Other(Incld) NCCF'!O278)</f>
        <v>0</v>
      </c>
      <c r="P278" s="184">
        <f>SUM('2.CAD NCCF'!P278,'3.USD NCCF'!P278,'4.EUR NCCF'!P278,'5.GBP NCCF'!P278,'6.Other(Incld) NCCF'!P278)</f>
        <v>0</v>
      </c>
      <c r="Q278" s="184">
        <f>SUM('2.CAD NCCF'!Q278,'3.USD NCCF'!Q278,'4.EUR NCCF'!Q278,'5.GBP NCCF'!Q278,'6.Other(Incld) NCCF'!Q278)</f>
        <v>0</v>
      </c>
      <c r="R278" s="184">
        <f>SUM('2.CAD NCCF'!R278,'3.USD NCCF'!R278,'4.EUR NCCF'!R278,'5.GBP NCCF'!R278,'6.Other(Incld) NCCF'!R278)</f>
        <v>0</v>
      </c>
      <c r="S278" s="184">
        <f>SUM('2.CAD NCCF'!S278,'3.USD NCCF'!S278,'4.EUR NCCF'!S278,'5.GBP NCCF'!S278,'6.Other(Incld) NCCF'!S278)</f>
        <v>0</v>
      </c>
      <c r="T278" s="42"/>
      <c r="U278" s="42"/>
      <c r="V278" s="44"/>
      <c r="W278" s="44"/>
      <c r="Y278" s="367"/>
    </row>
    <row r="279" spans="2:25" s="144" customFormat="1" outlineLevel="1" x14ac:dyDescent="0.2">
      <c r="B279" s="25"/>
      <c r="C279" s="24"/>
      <c r="D279" s="24"/>
      <c r="E279" s="24"/>
      <c r="F279" s="176" t="s">
        <v>115</v>
      </c>
      <c r="G279" s="188">
        <f>SUM('2.CAD NCCF'!G279,'3.USD NCCF'!G279,'4.EUR NCCF'!G279,'5.GBP NCCF'!G279,'6.Other(Incld) NCCF'!G279)</f>
        <v>0</v>
      </c>
      <c r="H279" s="178">
        <f>SUM('2.CAD NCCF'!H279,'3.USD NCCF'!H279,'4.EUR NCCF'!H279,'5.GBP NCCF'!H279,'6.Other(Incld) NCCF'!H279)</f>
        <v>0</v>
      </c>
      <c r="I279" s="182">
        <f>SUM('2.CAD NCCF'!I279,'3.USD NCCF'!I279,'4.EUR NCCF'!I279,'5.GBP NCCF'!I279,'6.Other(Incld) NCCF'!I279)</f>
        <v>0</v>
      </c>
      <c r="J279" s="182">
        <f>SUM('2.CAD NCCF'!J279,'3.USD NCCF'!J279,'4.EUR NCCF'!J279,'5.GBP NCCF'!J279,'6.Other(Incld) NCCF'!J279)</f>
        <v>0</v>
      </c>
      <c r="K279" s="192">
        <f>SUM('2.CAD NCCF'!K279,'3.USD NCCF'!K279,'4.EUR NCCF'!K279,'5.GBP NCCF'!K279,'6.Other(Incld) NCCF'!K279)</f>
        <v>0</v>
      </c>
      <c r="L279" s="181">
        <f>SUM('2.CAD NCCF'!L279,'3.USD NCCF'!L279,'4.EUR NCCF'!L279,'5.GBP NCCF'!L279,'6.Other(Incld) NCCF'!L279)</f>
        <v>0</v>
      </c>
      <c r="M279" s="182">
        <f>SUM('2.CAD NCCF'!M279,'3.USD NCCF'!M279,'4.EUR NCCF'!M279,'5.GBP NCCF'!M279,'6.Other(Incld) NCCF'!M279)</f>
        <v>0</v>
      </c>
      <c r="N279" s="182">
        <f>SUM('2.CAD NCCF'!N279,'3.USD NCCF'!N279,'4.EUR NCCF'!N279,'5.GBP NCCF'!N279,'6.Other(Incld) NCCF'!N279)</f>
        <v>0</v>
      </c>
      <c r="O279" s="184">
        <f>SUM('2.CAD NCCF'!O279,'3.USD NCCF'!O279,'4.EUR NCCF'!O279,'5.GBP NCCF'!O279,'6.Other(Incld) NCCF'!O279)</f>
        <v>0</v>
      </c>
      <c r="P279" s="184">
        <f>SUM('2.CAD NCCF'!P279,'3.USD NCCF'!P279,'4.EUR NCCF'!P279,'5.GBP NCCF'!P279,'6.Other(Incld) NCCF'!P279)</f>
        <v>0</v>
      </c>
      <c r="Q279" s="184">
        <f>SUM('2.CAD NCCF'!Q279,'3.USD NCCF'!Q279,'4.EUR NCCF'!Q279,'5.GBP NCCF'!Q279,'6.Other(Incld) NCCF'!Q279)</f>
        <v>0</v>
      </c>
      <c r="R279" s="184">
        <f>SUM('2.CAD NCCF'!R279,'3.USD NCCF'!R279,'4.EUR NCCF'!R279,'5.GBP NCCF'!R279,'6.Other(Incld) NCCF'!R279)</f>
        <v>0</v>
      </c>
      <c r="S279" s="184">
        <f>SUM('2.CAD NCCF'!S279,'3.USD NCCF'!S279,'4.EUR NCCF'!S279,'5.GBP NCCF'!S279,'6.Other(Incld) NCCF'!S279)</f>
        <v>0</v>
      </c>
      <c r="T279" s="184">
        <f>SUM('2.CAD NCCF'!T279,'3.USD NCCF'!T279,'4.EUR NCCF'!T279,'5.GBP NCCF'!T279,'6.Other(Incld) NCCF'!T279)</f>
        <v>0</v>
      </c>
      <c r="U279" s="184">
        <f>SUM('2.CAD NCCF'!U279,'3.USD NCCF'!U279,'4.EUR NCCF'!U279,'5.GBP NCCF'!U279,'6.Other(Incld) NCCF'!U279)</f>
        <v>0</v>
      </c>
      <c r="V279" s="215">
        <f>SUM('2.CAD NCCF'!V279,'3.USD NCCF'!V279,'4.EUR NCCF'!V279,'5.GBP NCCF'!V279,'6.Other(Incld) NCCF'!V279)</f>
        <v>0</v>
      </c>
      <c r="W279" s="48">
        <f>SUM('2.CAD NCCF'!W279,'3.USD NCCF'!W279,'4.EUR NCCF'!W279,'5.GBP NCCF'!W279,'6.Other(Incld) NCCF'!W279)</f>
        <v>0</v>
      </c>
      <c r="Y279" s="367"/>
    </row>
    <row r="280" spans="2:25" s="144" customFormat="1" outlineLevel="1" x14ac:dyDescent="0.2">
      <c r="B280" s="25"/>
      <c r="C280" s="24"/>
      <c r="D280" s="24"/>
      <c r="E280" s="24"/>
      <c r="F280" s="176" t="s">
        <v>116</v>
      </c>
      <c r="G280" s="188">
        <f>SUM('2.CAD NCCF'!G280,'3.USD NCCF'!G280,'4.EUR NCCF'!G280,'5.GBP NCCF'!G280,'6.Other(Incld) NCCF'!G280)</f>
        <v>0</v>
      </c>
      <c r="H280" s="178">
        <f>SUM('2.CAD NCCF'!H280,'3.USD NCCF'!H280,'4.EUR NCCF'!H280,'5.GBP NCCF'!H280,'6.Other(Incld) NCCF'!H280)</f>
        <v>0</v>
      </c>
      <c r="I280" s="182">
        <f>SUM('2.CAD NCCF'!I280,'3.USD NCCF'!I280,'4.EUR NCCF'!I280,'5.GBP NCCF'!I280,'6.Other(Incld) NCCF'!I280)</f>
        <v>0</v>
      </c>
      <c r="J280" s="182">
        <f>SUM('2.CAD NCCF'!J280,'3.USD NCCF'!J280,'4.EUR NCCF'!J280,'5.GBP NCCF'!J280,'6.Other(Incld) NCCF'!J280)</f>
        <v>0</v>
      </c>
      <c r="K280" s="192">
        <f>SUM('2.CAD NCCF'!K280,'3.USD NCCF'!K280,'4.EUR NCCF'!K280,'5.GBP NCCF'!K280,'6.Other(Incld) NCCF'!K280)</f>
        <v>0</v>
      </c>
      <c r="L280" s="214">
        <f>SUM('2.CAD NCCF'!L280,'3.USD NCCF'!L280,'4.EUR NCCF'!L280,'5.GBP NCCF'!L280,'6.Other(Incld) NCCF'!L280)</f>
        <v>0</v>
      </c>
      <c r="M280" s="182">
        <f>SUM('2.CAD NCCF'!M280,'3.USD NCCF'!M280,'4.EUR NCCF'!M280,'5.GBP NCCF'!M280,'6.Other(Incld) NCCF'!M280)</f>
        <v>0</v>
      </c>
      <c r="N280" s="184">
        <f>SUM('2.CAD NCCF'!N280,'3.USD NCCF'!N280,'4.EUR NCCF'!N280,'5.GBP NCCF'!N280,'6.Other(Incld) NCCF'!N280)</f>
        <v>0</v>
      </c>
      <c r="O280" s="184">
        <f>SUM('2.CAD NCCF'!O280,'3.USD NCCF'!O280,'4.EUR NCCF'!O280,'5.GBP NCCF'!O280,'6.Other(Incld) NCCF'!O280)</f>
        <v>0</v>
      </c>
      <c r="P280" s="184">
        <f>SUM('2.CAD NCCF'!P280,'3.USD NCCF'!P280,'4.EUR NCCF'!P280,'5.GBP NCCF'!P280,'6.Other(Incld) NCCF'!P280)</f>
        <v>0</v>
      </c>
      <c r="Q280" s="184">
        <f>SUM('2.CAD NCCF'!Q280,'3.USD NCCF'!Q280,'4.EUR NCCF'!Q280,'5.GBP NCCF'!Q280,'6.Other(Incld) NCCF'!Q280)</f>
        <v>0</v>
      </c>
      <c r="R280" s="184">
        <f>SUM('2.CAD NCCF'!R280,'3.USD NCCF'!R280,'4.EUR NCCF'!R280,'5.GBP NCCF'!R280,'6.Other(Incld) NCCF'!R280)</f>
        <v>0</v>
      </c>
      <c r="S280" s="184">
        <f>SUM('2.CAD NCCF'!S280,'3.USD NCCF'!S280,'4.EUR NCCF'!S280,'5.GBP NCCF'!S280,'6.Other(Incld) NCCF'!S280)</f>
        <v>0</v>
      </c>
      <c r="T280" s="184">
        <f>SUM('2.CAD NCCF'!T280,'3.USD NCCF'!T280,'4.EUR NCCF'!T280,'5.GBP NCCF'!T280,'6.Other(Incld) NCCF'!T280)</f>
        <v>0</v>
      </c>
      <c r="U280" s="184">
        <f>SUM('2.CAD NCCF'!U280,'3.USD NCCF'!U280,'4.EUR NCCF'!U280,'5.GBP NCCF'!U280,'6.Other(Incld) NCCF'!U280)</f>
        <v>0</v>
      </c>
      <c r="V280" s="215">
        <f>SUM('2.CAD NCCF'!V280,'3.USD NCCF'!V280,'4.EUR NCCF'!V280,'5.GBP NCCF'!V280,'6.Other(Incld) NCCF'!V280)</f>
        <v>0</v>
      </c>
      <c r="W280" s="48">
        <f>SUM('2.CAD NCCF'!W280,'3.USD NCCF'!W280,'4.EUR NCCF'!W280,'5.GBP NCCF'!W280,'6.Other(Incld) NCCF'!W280)</f>
        <v>0</v>
      </c>
      <c r="Y280" s="367"/>
    </row>
    <row r="281" spans="2:25" s="144" customFormat="1" x14ac:dyDescent="0.2">
      <c r="B281" s="25"/>
      <c r="C281" s="24"/>
      <c r="D281" s="24"/>
      <c r="E281" s="24" t="s">
        <v>117</v>
      </c>
      <c r="F281" s="64"/>
      <c r="G281" s="69">
        <f t="shared" ref="G281:W281" si="59">SUBTOTAL(9,G282:G287)</f>
        <v>0</v>
      </c>
      <c r="H281" s="34">
        <f t="shared" si="59"/>
        <v>0</v>
      </c>
      <c r="I281" s="34">
        <f t="shared" si="59"/>
        <v>0</v>
      </c>
      <c r="J281" s="34">
        <f t="shared" si="59"/>
        <v>0</v>
      </c>
      <c r="K281" s="34">
        <f t="shared" si="59"/>
        <v>0</v>
      </c>
      <c r="L281" s="35">
        <f t="shared" si="59"/>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2">
      <c r="B282" s="25"/>
      <c r="C282" s="24"/>
      <c r="D282" s="24"/>
      <c r="E282" s="24"/>
      <c r="F282" s="176" t="s">
        <v>118</v>
      </c>
      <c r="G282" s="188">
        <f>SUM('2.CAD NCCF'!G282,'3.USD NCCF'!G282,'4.EUR NCCF'!G282,'5.GBP NCCF'!G282,'6.Other(Incld) NCCF'!G282)</f>
        <v>0</v>
      </c>
      <c r="H282" s="178">
        <f>SUM('2.CAD NCCF'!H282,'3.USD NCCF'!H282,'4.EUR NCCF'!H282,'5.GBP NCCF'!H282,'6.Other(Incld) NCCF'!H282)</f>
        <v>0</v>
      </c>
      <c r="I282" s="182">
        <f>SUM('2.CAD NCCF'!I282,'3.USD NCCF'!I282,'4.EUR NCCF'!I282,'5.GBP NCCF'!I282,'6.Other(Incld) NCCF'!I282)</f>
        <v>0</v>
      </c>
      <c r="J282" s="182">
        <f>SUM('2.CAD NCCF'!J282,'3.USD NCCF'!J282,'4.EUR NCCF'!J282,'5.GBP NCCF'!J282,'6.Other(Incld) NCCF'!J282)</f>
        <v>0</v>
      </c>
      <c r="K282" s="192">
        <f>SUM('2.CAD NCCF'!K282,'3.USD NCCF'!K282,'4.EUR NCCF'!K282,'5.GBP NCCF'!K282,'6.Other(Incld) NCCF'!K282)</f>
        <v>0</v>
      </c>
      <c r="L282" s="181">
        <f>SUM('2.CAD NCCF'!L282,'3.USD NCCF'!L282,'4.EUR NCCF'!L282,'5.GBP NCCF'!L282,'6.Other(Incld) NCCF'!L282)</f>
        <v>0</v>
      </c>
      <c r="M282" s="42"/>
      <c r="N282" s="42"/>
      <c r="O282" s="42"/>
      <c r="P282" s="42"/>
      <c r="Q282" s="42"/>
      <c r="R282" s="42"/>
      <c r="S282" s="42"/>
      <c r="T282" s="42"/>
      <c r="U282" s="42"/>
      <c r="V282" s="44"/>
      <c r="W282" s="44"/>
      <c r="Y282" s="367"/>
    </row>
    <row r="283" spans="2:25" s="144" customFormat="1" outlineLevel="1" x14ac:dyDescent="0.2">
      <c r="B283" s="25"/>
      <c r="C283" s="24"/>
      <c r="D283" s="24"/>
      <c r="E283" s="24"/>
      <c r="F283" s="176" t="s">
        <v>119</v>
      </c>
      <c r="G283" s="188">
        <f>SUM('2.CAD NCCF'!G283,'3.USD NCCF'!G283,'4.EUR NCCF'!G283,'5.GBP NCCF'!G283,'6.Other(Incld) NCCF'!G283)</f>
        <v>0</v>
      </c>
      <c r="H283" s="178">
        <f>SUM('2.CAD NCCF'!H283,'3.USD NCCF'!H283,'4.EUR NCCF'!H283,'5.GBP NCCF'!H283,'6.Other(Incld) NCCF'!H283)</f>
        <v>0</v>
      </c>
      <c r="I283" s="182">
        <f>SUM('2.CAD NCCF'!I283,'3.USD NCCF'!I283,'4.EUR NCCF'!I283,'5.GBP NCCF'!I283,'6.Other(Incld) NCCF'!I283)</f>
        <v>0</v>
      </c>
      <c r="J283" s="182">
        <f>SUM('2.CAD NCCF'!J283,'3.USD NCCF'!J283,'4.EUR NCCF'!J283,'5.GBP NCCF'!J283,'6.Other(Incld) NCCF'!J283)</f>
        <v>0</v>
      </c>
      <c r="K283" s="192">
        <f>SUM('2.CAD NCCF'!K283,'3.USD NCCF'!K283,'4.EUR NCCF'!K283,'5.GBP NCCF'!K283,'6.Other(Incld) NCCF'!K283)</f>
        <v>0</v>
      </c>
      <c r="L283" s="181">
        <f>SUM('2.CAD NCCF'!L283,'3.USD NCCF'!L283,'4.EUR NCCF'!L283,'5.GBP NCCF'!L283,'6.Other(Incld) NCCF'!L283)</f>
        <v>0</v>
      </c>
      <c r="M283" s="182">
        <f>SUM('2.CAD NCCF'!M283,'3.USD NCCF'!M283,'4.EUR NCCF'!M283,'5.GBP NCCF'!M283,'6.Other(Incld) NCCF'!M283)</f>
        <v>0</v>
      </c>
      <c r="N283" s="42"/>
      <c r="O283" s="42"/>
      <c r="P283" s="42"/>
      <c r="Q283" s="42"/>
      <c r="R283" s="42"/>
      <c r="S283" s="42"/>
      <c r="T283" s="42"/>
      <c r="U283" s="42"/>
      <c r="V283" s="44"/>
      <c r="W283" s="44"/>
      <c r="Y283" s="367"/>
    </row>
    <row r="284" spans="2:25" s="144" customFormat="1" outlineLevel="1" x14ac:dyDescent="0.2">
      <c r="B284" s="25"/>
      <c r="C284" s="24"/>
      <c r="D284" s="24"/>
      <c r="E284" s="24"/>
      <c r="F284" s="176" t="s">
        <v>120</v>
      </c>
      <c r="G284" s="188">
        <f>SUM('2.CAD NCCF'!G284,'3.USD NCCF'!G284,'4.EUR NCCF'!G284,'5.GBP NCCF'!G284,'6.Other(Incld) NCCF'!G284)</f>
        <v>0</v>
      </c>
      <c r="H284" s="178">
        <f>SUM('2.CAD NCCF'!H284,'3.USD NCCF'!H284,'4.EUR NCCF'!H284,'5.GBP NCCF'!H284,'6.Other(Incld) NCCF'!H284)</f>
        <v>0</v>
      </c>
      <c r="I284" s="182">
        <f>SUM('2.CAD NCCF'!I284,'3.USD NCCF'!I284,'4.EUR NCCF'!I284,'5.GBP NCCF'!I284,'6.Other(Incld) NCCF'!I284)</f>
        <v>0</v>
      </c>
      <c r="J284" s="182">
        <f>SUM('2.CAD NCCF'!J284,'3.USD NCCF'!J284,'4.EUR NCCF'!J284,'5.GBP NCCF'!J284,'6.Other(Incld) NCCF'!J284)</f>
        <v>0</v>
      </c>
      <c r="K284" s="192">
        <f>SUM('2.CAD NCCF'!K284,'3.USD NCCF'!K284,'4.EUR NCCF'!K284,'5.GBP NCCF'!K284,'6.Other(Incld) NCCF'!K284)</f>
        <v>0</v>
      </c>
      <c r="L284" s="181">
        <f>SUM('2.CAD NCCF'!L284,'3.USD NCCF'!L284,'4.EUR NCCF'!L284,'5.GBP NCCF'!L284,'6.Other(Incld) NCCF'!L284)</f>
        <v>0</v>
      </c>
      <c r="M284" s="182">
        <f>SUM('2.CAD NCCF'!M284,'3.USD NCCF'!M284,'4.EUR NCCF'!M284,'5.GBP NCCF'!M284,'6.Other(Incld) NCCF'!M284)</f>
        <v>0</v>
      </c>
      <c r="N284" s="182">
        <f>SUM('2.CAD NCCF'!N284,'3.USD NCCF'!N284,'4.EUR NCCF'!N284,'5.GBP NCCF'!N284,'6.Other(Incld) NCCF'!N284)</f>
        <v>0</v>
      </c>
      <c r="O284" s="182">
        <f>SUM('2.CAD NCCF'!O284,'3.USD NCCF'!O284,'4.EUR NCCF'!O284,'5.GBP NCCF'!O284,'6.Other(Incld) NCCF'!O284)</f>
        <v>0</v>
      </c>
      <c r="P284" s="42"/>
      <c r="Q284" s="42"/>
      <c r="R284" s="42"/>
      <c r="S284" s="42"/>
      <c r="T284" s="42"/>
      <c r="U284" s="42"/>
      <c r="V284" s="44"/>
      <c r="W284" s="44"/>
      <c r="Y284" s="367"/>
    </row>
    <row r="285" spans="2:25" s="144" customFormat="1" outlineLevel="1" x14ac:dyDescent="0.2">
      <c r="B285" s="25"/>
      <c r="C285" s="24"/>
      <c r="D285" s="24"/>
      <c r="E285" s="24"/>
      <c r="F285" s="176" t="s">
        <v>121</v>
      </c>
      <c r="G285" s="188">
        <f>SUM('2.CAD NCCF'!G285,'3.USD NCCF'!G285,'4.EUR NCCF'!G285,'5.GBP NCCF'!G285,'6.Other(Incld) NCCF'!G285)</f>
        <v>0</v>
      </c>
      <c r="H285" s="178">
        <f>SUM('2.CAD NCCF'!H285,'3.USD NCCF'!H285,'4.EUR NCCF'!H285,'5.GBP NCCF'!H285,'6.Other(Incld) NCCF'!H285)</f>
        <v>0</v>
      </c>
      <c r="I285" s="182">
        <f>SUM('2.CAD NCCF'!I285,'3.USD NCCF'!I285,'4.EUR NCCF'!I285,'5.GBP NCCF'!I285,'6.Other(Incld) NCCF'!I285)</f>
        <v>0</v>
      </c>
      <c r="J285" s="182">
        <f>SUM('2.CAD NCCF'!J285,'3.USD NCCF'!J285,'4.EUR NCCF'!J285,'5.GBP NCCF'!J285,'6.Other(Incld) NCCF'!J285)</f>
        <v>0</v>
      </c>
      <c r="K285" s="192">
        <f>SUM('2.CAD NCCF'!K285,'3.USD NCCF'!K285,'4.EUR NCCF'!K285,'5.GBP NCCF'!K285,'6.Other(Incld) NCCF'!K285)</f>
        <v>0</v>
      </c>
      <c r="L285" s="181">
        <f>SUM('2.CAD NCCF'!L285,'3.USD NCCF'!L285,'4.EUR NCCF'!L285,'5.GBP NCCF'!L285,'6.Other(Incld) NCCF'!L285)</f>
        <v>0</v>
      </c>
      <c r="M285" s="182">
        <f>SUM('2.CAD NCCF'!M285,'3.USD NCCF'!M285,'4.EUR NCCF'!M285,'5.GBP NCCF'!M285,'6.Other(Incld) NCCF'!M285)</f>
        <v>0</v>
      </c>
      <c r="N285" s="182">
        <f>SUM('2.CAD NCCF'!N285,'3.USD NCCF'!N285,'4.EUR NCCF'!N285,'5.GBP NCCF'!N285,'6.Other(Incld) NCCF'!N285)</f>
        <v>0</v>
      </c>
      <c r="O285" s="184">
        <f>SUM('2.CAD NCCF'!O285,'3.USD NCCF'!O285,'4.EUR NCCF'!O285,'5.GBP NCCF'!O285,'6.Other(Incld) NCCF'!O285)</f>
        <v>0</v>
      </c>
      <c r="P285" s="184">
        <f>SUM('2.CAD NCCF'!P285,'3.USD NCCF'!P285,'4.EUR NCCF'!P285,'5.GBP NCCF'!P285,'6.Other(Incld) NCCF'!P285)</f>
        <v>0</v>
      </c>
      <c r="Q285" s="184">
        <f>SUM('2.CAD NCCF'!Q285,'3.USD NCCF'!Q285,'4.EUR NCCF'!Q285,'5.GBP NCCF'!Q285,'6.Other(Incld) NCCF'!Q285)</f>
        <v>0</v>
      </c>
      <c r="R285" s="184">
        <f>SUM('2.CAD NCCF'!R285,'3.USD NCCF'!R285,'4.EUR NCCF'!R285,'5.GBP NCCF'!R285,'6.Other(Incld) NCCF'!R285)</f>
        <v>0</v>
      </c>
      <c r="S285" s="184">
        <f>SUM('2.CAD NCCF'!S285,'3.USD NCCF'!S285,'4.EUR NCCF'!S285,'5.GBP NCCF'!S285,'6.Other(Incld) NCCF'!S285)</f>
        <v>0</v>
      </c>
      <c r="T285" s="42"/>
      <c r="U285" s="42"/>
      <c r="V285" s="44"/>
      <c r="W285" s="44"/>
      <c r="Y285" s="367"/>
    </row>
    <row r="286" spans="2:25" s="144" customFormat="1" outlineLevel="1" x14ac:dyDescent="0.2">
      <c r="B286" s="25"/>
      <c r="C286" s="24"/>
      <c r="D286" s="24"/>
      <c r="E286" s="24"/>
      <c r="F286" s="176" t="s">
        <v>122</v>
      </c>
      <c r="G286" s="188">
        <f>SUM('2.CAD NCCF'!G286,'3.USD NCCF'!G286,'4.EUR NCCF'!G286,'5.GBP NCCF'!G286,'6.Other(Incld) NCCF'!G286)</f>
        <v>0</v>
      </c>
      <c r="H286" s="178">
        <f>SUM('2.CAD NCCF'!H286,'3.USD NCCF'!H286,'4.EUR NCCF'!H286,'5.GBP NCCF'!H286,'6.Other(Incld) NCCF'!H286)</f>
        <v>0</v>
      </c>
      <c r="I286" s="182">
        <f>SUM('2.CAD NCCF'!I286,'3.USD NCCF'!I286,'4.EUR NCCF'!I286,'5.GBP NCCF'!I286,'6.Other(Incld) NCCF'!I286)</f>
        <v>0</v>
      </c>
      <c r="J286" s="182">
        <f>SUM('2.CAD NCCF'!J286,'3.USD NCCF'!J286,'4.EUR NCCF'!J286,'5.GBP NCCF'!J286,'6.Other(Incld) NCCF'!J286)</f>
        <v>0</v>
      </c>
      <c r="K286" s="192">
        <f>SUM('2.CAD NCCF'!K286,'3.USD NCCF'!K286,'4.EUR NCCF'!K286,'5.GBP NCCF'!K286,'6.Other(Incld) NCCF'!K286)</f>
        <v>0</v>
      </c>
      <c r="L286" s="181">
        <f>SUM('2.CAD NCCF'!L286,'3.USD NCCF'!L286,'4.EUR NCCF'!L286,'5.GBP NCCF'!L286,'6.Other(Incld) NCCF'!L286)</f>
        <v>0</v>
      </c>
      <c r="M286" s="182">
        <f>SUM('2.CAD NCCF'!M286,'3.USD NCCF'!M286,'4.EUR NCCF'!M286,'5.GBP NCCF'!M286,'6.Other(Incld) NCCF'!M286)</f>
        <v>0</v>
      </c>
      <c r="N286" s="182">
        <f>SUM('2.CAD NCCF'!N286,'3.USD NCCF'!N286,'4.EUR NCCF'!N286,'5.GBP NCCF'!N286,'6.Other(Incld) NCCF'!N286)</f>
        <v>0</v>
      </c>
      <c r="O286" s="184">
        <f>SUM('2.CAD NCCF'!O286,'3.USD NCCF'!O286,'4.EUR NCCF'!O286,'5.GBP NCCF'!O286,'6.Other(Incld) NCCF'!O286)</f>
        <v>0</v>
      </c>
      <c r="P286" s="184">
        <f>SUM('2.CAD NCCF'!P286,'3.USD NCCF'!P286,'4.EUR NCCF'!P286,'5.GBP NCCF'!P286,'6.Other(Incld) NCCF'!P286)</f>
        <v>0</v>
      </c>
      <c r="Q286" s="184">
        <f>SUM('2.CAD NCCF'!Q286,'3.USD NCCF'!Q286,'4.EUR NCCF'!Q286,'5.GBP NCCF'!Q286,'6.Other(Incld) NCCF'!Q286)</f>
        <v>0</v>
      </c>
      <c r="R286" s="184">
        <f>SUM('2.CAD NCCF'!R286,'3.USD NCCF'!R286,'4.EUR NCCF'!R286,'5.GBP NCCF'!R286,'6.Other(Incld) NCCF'!R286)</f>
        <v>0</v>
      </c>
      <c r="S286" s="184">
        <f>SUM('2.CAD NCCF'!S286,'3.USD NCCF'!S286,'4.EUR NCCF'!S286,'5.GBP NCCF'!S286,'6.Other(Incld) NCCF'!S286)</f>
        <v>0</v>
      </c>
      <c r="T286" s="184">
        <f>SUM('2.CAD NCCF'!T286,'3.USD NCCF'!T286,'4.EUR NCCF'!T286,'5.GBP NCCF'!T286,'6.Other(Incld) NCCF'!T286)</f>
        <v>0</v>
      </c>
      <c r="U286" s="184">
        <f>SUM('2.CAD NCCF'!U286,'3.USD NCCF'!U286,'4.EUR NCCF'!U286,'5.GBP NCCF'!U286,'6.Other(Incld) NCCF'!U286)</f>
        <v>0</v>
      </c>
      <c r="V286" s="215">
        <f>SUM('2.CAD NCCF'!V286,'3.USD NCCF'!V286,'4.EUR NCCF'!V286,'5.GBP NCCF'!V286,'6.Other(Incld) NCCF'!V286)</f>
        <v>0</v>
      </c>
      <c r="W286" s="48">
        <f>SUM('2.CAD NCCF'!W286,'3.USD NCCF'!W286,'4.EUR NCCF'!W286,'5.GBP NCCF'!W286,'6.Other(Incld) NCCF'!W286)</f>
        <v>0</v>
      </c>
      <c r="Y286" s="367"/>
    </row>
    <row r="287" spans="2:25" s="144" customFormat="1" outlineLevel="1" x14ac:dyDescent="0.2">
      <c r="B287" s="25"/>
      <c r="C287" s="24"/>
      <c r="D287" s="24"/>
      <c r="E287" s="24"/>
      <c r="F287" s="176" t="s">
        <v>123</v>
      </c>
      <c r="G287" s="188">
        <f>SUM('2.CAD NCCF'!G287,'3.USD NCCF'!G287,'4.EUR NCCF'!G287,'5.GBP NCCF'!G287,'6.Other(Incld) NCCF'!G287)</f>
        <v>0</v>
      </c>
      <c r="H287" s="178">
        <f>SUM('2.CAD NCCF'!H287,'3.USD NCCF'!H287,'4.EUR NCCF'!H287,'5.GBP NCCF'!H287,'6.Other(Incld) NCCF'!H287)</f>
        <v>0</v>
      </c>
      <c r="I287" s="182">
        <f>SUM('2.CAD NCCF'!I287,'3.USD NCCF'!I287,'4.EUR NCCF'!I287,'5.GBP NCCF'!I287,'6.Other(Incld) NCCF'!I287)</f>
        <v>0</v>
      </c>
      <c r="J287" s="182">
        <f>SUM('2.CAD NCCF'!J287,'3.USD NCCF'!J287,'4.EUR NCCF'!J287,'5.GBP NCCF'!J287,'6.Other(Incld) NCCF'!J287)</f>
        <v>0</v>
      </c>
      <c r="K287" s="192">
        <f>SUM('2.CAD NCCF'!K287,'3.USD NCCF'!K287,'4.EUR NCCF'!K287,'5.GBP NCCF'!K287,'6.Other(Incld) NCCF'!K287)</f>
        <v>0</v>
      </c>
      <c r="L287" s="214">
        <f>SUM('2.CAD NCCF'!L287,'3.USD NCCF'!L287,'4.EUR NCCF'!L287,'5.GBP NCCF'!L287,'6.Other(Incld) NCCF'!L287)</f>
        <v>0</v>
      </c>
      <c r="M287" s="182">
        <f>SUM('2.CAD NCCF'!M287,'3.USD NCCF'!M287,'4.EUR NCCF'!M287,'5.GBP NCCF'!M287,'6.Other(Incld) NCCF'!M287)</f>
        <v>0</v>
      </c>
      <c r="N287" s="184">
        <f>SUM('2.CAD NCCF'!N287,'3.USD NCCF'!N287,'4.EUR NCCF'!N287,'5.GBP NCCF'!N287,'6.Other(Incld) NCCF'!N287)</f>
        <v>0</v>
      </c>
      <c r="O287" s="184">
        <f>SUM('2.CAD NCCF'!O287,'3.USD NCCF'!O287,'4.EUR NCCF'!O287,'5.GBP NCCF'!O287,'6.Other(Incld) NCCF'!O287)</f>
        <v>0</v>
      </c>
      <c r="P287" s="184">
        <f>SUM('2.CAD NCCF'!P287,'3.USD NCCF'!P287,'4.EUR NCCF'!P287,'5.GBP NCCF'!P287,'6.Other(Incld) NCCF'!P287)</f>
        <v>0</v>
      </c>
      <c r="Q287" s="184">
        <f>SUM('2.CAD NCCF'!Q287,'3.USD NCCF'!Q287,'4.EUR NCCF'!Q287,'5.GBP NCCF'!Q287,'6.Other(Incld) NCCF'!Q287)</f>
        <v>0</v>
      </c>
      <c r="R287" s="184">
        <f>SUM('2.CAD NCCF'!R287,'3.USD NCCF'!R287,'4.EUR NCCF'!R287,'5.GBP NCCF'!R287,'6.Other(Incld) NCCF'!R287)</f>
        <v>0</v>
      </c>
      <c r="S287" s="184">
        <f>SUM('2.CAD NCCF'!S287,'3.USD NCCF'!S287,'4.EUR NCCF'!S287,'5.GBP NCCF'!S287,'6.Other(Incld) NCCF'!S287)</f>
        <v>0</v>
      </c>
      <c r="T287" s="184">
        <f>SUM('2.CAD NCCF'!T287,'3.USD NCCF'!T287,'4.EUR NCCF'!T287,'5.GBP NCCF'!T287,'6.Other(Incld) NCCF'!T287)</f>
        <v>0</v>
      </c>
      <c r="U287" s="184">
        <f>SUM('2.CAD NCCF'!U287,'3.USD NCCF'!U287,'4.EUR NCCF'!U287,'5.GBP NCCF'!U287,'6.Other(Incld) NCCF'!U287)</f>
        <v>0</v>
      </c>
      <c r="V287" s="215">
        <f>SUM('2.CAD NCCF'!V287,'3.USD NCCF'!V287,'4.EUR NCCF'!V287,'5.GBP NCCF'!V287,'6.Other(Incld) NCCF'!V287)</f>
        <v>0</v>
      </c>
      <c r="W287" s="48">
        <f>SUM('2.CAD NCCF'!W287,'3.USD NCCF'!W287,'4.EUR NCCF'!W287,'5.GBP NCCF'!W287,'6.Other(Incld) NCCF'!W287)</f>
        <v>0</v>
      </c>
      <c r="Y287" s="367"/>
    </row>
    <row r="288" spans="2:25" s="144" customFormat="1" x14ac:dyDescent="0.2">
      <c r="B288" s="25"/>
      <c r="C288" s="24"/>
      <c r="D288" s="24"/>
      <c r="E288" s="24" t="s">
        <v>395</v>
      </c>
      <c r="F288" s="64"/>
      <c r="G288" s="69">
        <f t="shared" ref="G288:W288" si="60">SUBTOTAL(9,G289:G294)</f>
        <v>0</v>
      </c>
      <c r="H288" s="34">
        <f t="shared" si="60"/>
        <v>0</v>
      </c>
      <c r="I288" s="34">
        <f t="shared" si="60"/>
        <v>0</v>
      </c>
      <c r="J288" s="34">
        <f t="shared" si="60"/>
        <v>0</v>
      </c>
      <c r="K288" s="34">
        <f t="shared" si="60"/>
        <v>0</v>
      </c>
      <c r="L288" s="35">
        <f t="shared" si="60"/>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40" s="144" customFormat="1" outlineLevel="1" x14ac:dyDescent="0.2">
      <c r="B289" s="25"/>
      <c r="C289" s="24"/>
      <c r="D289" s="24"/>
      <c r="E289" s="23"/>
      <c r="F289" s="176" t="s">
        <v>396</v>
      </c>
      <c r="G289" s="188">
        <f>SUM('2.CAD NCCF'!G289,'3.USD NCCF'!G289,'4.EUR NCCF'!G289,'5.GBP NCCF'!G289,'6.Other(Incld) NCCF'!G289)</f>
        <v>0</v>
      </c>
      <c r="H289" s="178">
        <f>SUM('2.CAD NCCF'!H289,'3.USD NCCF'!H289,'4.EUR NCCF'!H289,'5.GBP NCCF'!H289,'6.Other(Incld) NCCF'!H289)</f>
        <v>0</v>
      </c>
      <c r="I289" s="182">
        <f>SUM('2.CAD NCCF'!I289,'3.USD NCCF'!I289,'4.EUR NCCF'!I289,'5.GBP NCCF'!I289,'6.Other(Incld) NCCF'!I289)</f>
        <v>0</v>
      </c>
      <c r="J289" s="182">
        <f>SUM('2.CAD NCCF'!J289,'3.USD NCCF'!J289,'4.EUR NCCF'!J289,'5.GBP NCCF'!J289,'6.Other(Incld) NCCF'!J289)</f>
        <v>0</v>
      </c>
      <c r="K289" s="192">
        <f>SUM('2.CAD NCCF'!K289,'3.USD NCCF'!K289,'4.EUR NCCF'!K289,'5.GBP NCCF'!K289,'6.Other(Incld) NCCF'!K289)</f>
        <v>0</v>
      </c>
      <c r="L289" s="181">
        <f>SUM('2.CAD NCCF'!L289,'3.USD NCCF'!L289,'4.EUR NCCF'!L289,'5.GBP NCCF'!L289,'6.Other(Incld) NCCF'!L289)</f>
        <v>0</v>
      </c>
      <c r="M289" s="42"/>
      <c r="N289" s="42"/>
      <c r="O289" s="42"/>
      <c r="P289" s="42"/>
      <c r="Q289" s="42"/>
      <c r="R289" s="42"/>
      <c r="S289" s="42"/>
      <c r="T289" s="42"/>
      <c r="U289" s="42"/>
      <c r="V289" s="44"/>
      <c r="W289" s="44"/>
      <c r="Y289" s="367"/>
    </row>
    <row r="290" spans="2:40" s="144" customFormat="1" outlineLevel="1" x14ac:dyDescent="0.2">
      <c r="B290" s="25"/>
      <c r="C290" s="24"/>
      <c r="D290" s="24"/>
      <c r="E290" s="23"/>
      <c r="F290" s="176" t="s">
        <v>397</v>
      </c>
      <c r="G290" s="188">
        <f>SUM('2.CAD NCCF'!G290,'3.USD NCCF'!G290,'4.EUR NCCF'!G290,'5.GBP NCCF'!G290,'6.Other(Incld) NCCF'!G290)</f>
        <v>0</v>
      </c>
      <c r="H290" s="178">
        <f>SUM('2.CAD NCCF'!H290,'3.USD NCCF'!H290,'4.EUR NCCF'!H290,'5.GBP NCCF'!H290,'6.Other(Incld) NCCF'!H290)</f>
        <v>0</v>
      </c>
      <c r="I290" s="182">
        <f>SUM('2.CAD NCCF'!I290,'3.USD NCCF'!I290,'4.EUR NCCF'!I290,'5.GBP NCCF'!I290,'6.Other(Incld) NCCF'!I290)</f>
        <v>0</v>
      </c>
      <c r="J290" s="182">
        <f>SUM('2.CAD NCCF'!J290,'3.USD NCCF'!J290,'4.EUR NCCF'!J290,'5.GBP NCCF'!J290,'6.Other(Incld) NCCF'!J290)</f>
        <v>0</v>
      </c>
      <c r="K290" s="192">
        <f>SUM('2.CAD NCCF'!K290,'3.USD NCCF'!K290,'4.EUR NCCF'!K290,'5.GBP NCCF'!K290,'6.Other(Incld) NCCF'!K290)</f>
        <v>0</v>
      </c>
      <c r="L290" s="181">
        <f>SUM('2.CAD NCCF'!L290,'3.USD NCCF'!L290,'4.EUR NCCF'!L290,'5.GBP NCCF'!L290,'6.Other(Incld) NCCF'!L290)</f>
        <v>0</v>
      </c>
      <c r="M290" s="182">
        <f>SUM('2.CAD NCCF'!M290,'3.USD NCCF'!M290,'4.EUR NCCF'!M290,'5.GBP NCCF'!M290,'6.Other(Incld) NCCF'!M290)</f>
        <v>0</v>
      </c>
      <c r="N290" s="42"/>
      <c r="O290" s="42"/>
      <c r="P290" s="42"/>
      <c r="Q290" s="42"/>
      <c r="R290" s="42"/>
      <c r="S290" s="42"/>
      <c r="T290" s="42"/>
      <c r="U290" s="42"/>
      <c r="V290" s="44"/>
      <c r="W290" s="44"/>
      <c r="Y290" s="367"/>
    </row>
    <row r="291" spans="2:40" s="144" customFormat="1" outlineLevel="1" x14ac:dyDescent="0.2">
      <c r="B291" s="25"/>
      <c r="C291" s="24"/>
      <c r="D291" s="24"/>
      <c r="E291" s="23"/>
      <c r="F291" s="176" t="s">
        <v>398</v>
      </c>
      <c r="G291" s="188">
        <f>SUM('2.CAD NCCF'!G291,'3.USD NCCF'!G291,'4.EUR NCCF'!G291,'5.GBP NCCF'!G291,'6.Other(Incld) NCCF'!G291)</f>
        <v>0</v>
      </c>
      <c r="H291" s="178">
        <f>SUM('2.CAD NCCF'!H291,'3.USD NCCF'!H291,'4.EUR NCCF'!H291,'5.GBP NCCF'!H291,'6.Other(Incld) NCCF'!H291)</f>
        <v>0</v>
      </c>
      <c r="I291" s="182">
        <f>SUM('2.CAD NCCF'!I291,'3.USD NCCF'!I291,'4.EUR NCCF'!I291,'5.GBP NCCF'!I291,'6.Other(Incld) NCCF'!I291)</f>
        <v>0</v>
      </c>
      <c r="J291" s="182">
        <f>SUM('2.CAD NCCF'!J291,'3.USD NCCF'!J291,'4.EUR NCCF'!J291,'5.GBP NCCF'!J291,'6.Other(Incld) NCCF'!J291)</f>
        <v>0</v>
      </c>
      <c r="K291" s="192">
        <f>SUM('2.CAD NCCF'!K291,'3.USD NCCF'!K291,'4.EUR NCCF'!K291,'5.GBP NCCF'!K291,'6.Other(Incld) NCCF'!K291)</f>
        <v>0</v>
      </c>
      <c r="L291" s="181">
        <f>SUM('2.CAD NCCF'!L291,'3.USD NCCF'!L291,'4.EUR NCCF'!L291,'5.GBP NCCF'!L291,'6.Other(Incld) NCCF'!L291)</f>
        <v>0</v>
      </c>
      <c r="M291" s="182">
        <f>SUM('2.CAD NCCF'!M291,'3.USD NCCF'!M291,'4.EUR NCCF'!M291,'5.GBP NCCF'!M291,'6.Other(Incld) NCCF'!M291)</f>
        <v>0</v>
      </c>
      <c r="N291" s="182">
        <f>SUM('2.CAD NCCF'!N291,'3.USD NCCF'!N291,'4.EUR NCCF'!N291,'5.GBP NCCF'!N291,'6.Other(Incld) NCCF'!N291)</f>
        <v>0</v>
      </c>
      <c r="O291" s="182">
        <f>SUM('2.CAD NCCF'!O291,'3.USD NCCF'!O291,'4.EUR NCCF'!O291,'5.GBP NCCF'!O291,'6.Other(Incld) NCCF'!O291)</f>
        <v>0</v>
      </c>
      <c r="P291" s="42"/>
      <c r="Q291" s="42"/>
      <c r="R291" s="42"/>
      <c r="S291" s="42"/>
      <c r="T291" s="42"/>
      <c r="U291" s="42"/>
      <c r="V291" s="44"/>
      <c r="W291" s="44"/>
      <c r="Y291" s="367"/>
    </row>
    <row r="292" spans="2:40" s="144" customFormat="1" outlineLevel="1" x14ac:dyDescent="0.2">
      <c r="B292" s="25"/>
      <c r="C292" s="24"/>
      <c r="D292" s="24"/>
      <c r="E292" s="23"/>
      <c r="F292" s="176" t="s">
        <v>401</v>
      </c>
      <c r="G292" s="188">
        <f>SUM('2.CAD NCCF'!G292,'3.USD NCCF'!G292,'4.EUR NCCF'!G292,'5.GBP NCCF'!G292,'6.Other(Incld) NCCF'!G292)</f>
        <v>0</v>
      </c>
      <c r="H292" s="178">
        <f>SUM('2.CAD NCCF'!H292,'3.USD NCCF'!H292,'4.EUR NCCF'!H292,'5.GBP NCCF'!H292,'6.Other(Incld) NCCF'!H292)</f>
        <v>0</v>
      </c>
      <c r="I292" s="182">
        <f>SUM('2.CAD NCCF'!I292,'3.USD NCCF'!I292,'4.EUR NCCF'!I292,'5.GBP NCCF'!I292,'6.Other(Incld) NCCF'!I292)</f>
        <v>0</v>
      </c>
      <c r="J292" s="182">
        <f>SUM('2.CAD NCCF'!J292,'3.USD NCCF'!J292,'4.EUR NCCF'!J292,'5.GBP NCCF'!J292,'6.Other(Incld) NCCF'!J292)</f>
        <v>0</v>
      </c>
      <c r="K292" s="192">
        <f>SUM('2.CAD NCCF'!K292,'3.USD NCCF'!K292,'4.EUR NCCF'!K292,'5.GBP NCCF'!K292,'6.Other(Incld) NCCF'!K292)</f>
        <v>0</v>
      </c>
      <c r="L292" s="181">
        <f>SUM('2.CAD NCCF'!L292,'3.USD NCCF'!L292,'4.EUR NCCF'!L292,'5.GBP NCCF'!L292,'6.Other(Incld) NCCF'!L292)</f>
        <v>0</v>
      </c>
      <c r="M292" s="182">
        <f>SUM('2.CAD NCCF'!M292,'3.USD NCCF'!M292,'4.EUR NCCF'!M292,'5.GBP NCCF'!M292,'6.Other(Incld) NCCF'!M292)</f>
        <v>0</v>
      </c>
      <c r="N292" s="182">
        <f>SUM('2.CAD NCCF'!N292,'3.USD NCCF'!N292,'4.EUR NCCF'!N292,'5.GBP NCCF'!N292,'6.Other(Incld) NCCF'!N292)</f>
        <v>0</v>
      </c>
      <c r="O292" s="184">
        <f>SUM('2.CAD NCCF'!O292,'3.USD NCCF'!O292,'4.EUR NCCF'!O292,'5.GBP NCCF'!O292,'6.Other(Incld) NCCF'!O292)</f>
        <v>0</v>
      </c>
      <c r="P292" s="184">
        <f>SUM('2.CAD NCCF'!P292,'3.USD NCCF'!P292,'4.EUR NCCF'!P292,'5.GBP NCCF'!P292,'6.Other(Incld) NCCF'!P292)</f>
        <v>0</v>
      </c>
      <c r="Q292" s="184">
        <f>SUM('2.CAD NCCF'!Q292,'3.USD NCCF'!Q292,'4.EUR NCCF'!Q292,'5.GBP NCCF'!Q292,'6.Other(Incld) NCCF'!Q292)</f>
        <v>0</v>
      </c>
      <c r="R292" s="184">
        <f>SUM('2.CAD NCCF'!R292,'3.USD NCCF'!R292,'4.EUR NCCF'!R292,'5.GBP NCCF'!R292,'6.Other(Incld) NCCF'!R292)</f>
        <v>0</v>
      </c>
      <c r="S292" s="184">
        <f>SUM('2.CAD NCCF'!S292,'3.USD NCCF'!S292,'4.EUR NCCF'!S292,'5.GBP NCCF'!S292,'6.Other(Incld) NCCF'!S292)</f>
        <v>0</v>
      </c>
      <c r="T292" s="42"/>
      <c r="U292" s="42"/>
      <c r="V292" s="44"/>
      <c r="W292" s="44"/>
      <c r="Y292" s="367"/>
    </row>
    <row r="293" spans="2:40" s="144" customFormat="1" outlineLevel="1" x14ac:dyDescent="0.2">
      <c r="B293" s="25"/>
      <c r="C293" s="24"/>
      <c r="D293" s="24"/>
      <c r="E293" s="23"/>
      <c r="F293" s="176" t="s">
        <v>399</v>
      </c>
      <c r="G293" s="188">
        <f>SUM('2.CAD NCCF'!G293,'3.USD NCCF'!G293,'4.EUR NCCF'!G293,'5.GBP NCCF'!G293,'6.Other(Incld) NCCF'!G293)</f>
        <v>0</v>
      </c>
      <c r="H293" s="178">
        <f>SUM('2.CAD NCCF'!H293,'3.USD NCCF'!H293,'4.EUR NCCF'!H293,'5.GBP NCCF'!H293,'6.Other(Incld) NCCF'!H293)</f>
        <v>0</v>
      </c>
      <c r="I293" s="182">
        <f>SUM('2.CAD NCCF'!I293,'3.USD NCCF'!I293,'4.EUR NCCF'!I293,'5.GBP NCCF'!I293,'6.Other(Incld) NCCF'!I293)</f>
        <v>0</v>
      </c>
      <c r="J293" s="182">
        <f>SUM('2.CAD NCCF'!J293,'3.USD NCCF'!J293,'4.EUR NCCF'!J293,'5.GBP NCCF'!J293,'6.Other(Incld) NCCF'!J293)</f>
        <v>0</v>
      </c>
      <c r="K293" s="192">
        <f>SUM('2.CAD NCCF'!K293,'3.USD NCCF'!K293,'4.EUR NCCF'!K293,'5.GBP NCCF'!K293,'6.Other(Incld) NCCF'!K293)</f>
        <v>0</v>
      </c>
      <c r="L293" s="181">
        <f>SUM('2.CAD NCCF'!L293,'3.USD NCCF'!L293,'4.EUR NCCF'!L293,'5.GBP NCCF'!L293,'6.Other(Incld) NCCF'!L293)</f>
        <v>0</v>
      </c>
      <c r="M293" s="182">
        <f>SUM('2.CAD NCCF'!M293,'3.USD NCCF'!M293,'4.EUR NCCF'!M293,'5.GBP NCCF'!M293,'6.Other(Incld) NCCF'!M293)</f>
        <v>0</v>
      </c>
      <c r="N293" s="182">
        <f>SUM('2.CAD NCCF'!N293,'3.USD NCCF'!N293,'4.EUR NCCF'!N293,'5.GBP NCCF'!N293,'6.Other(Incld) NCCF'!N293)</f>
        <v>0</v>
      </c>
      <c r="O293" s="184">
        <f>SUM('2.CAD NCCF'!O293,'3.USD NCCF'!O293,'4.EUR NCCF'!O293,'5.GBP NCCF'!O293,'6.Other(Incld) NCCF'!O293)</f>
        <v>0</v>
      </c>
      <c r="P293" s="184">
        <f>SUM('2.CAD NCCF'!P293,'3.USD NCCF'!P293,'4.EUR NCCF'!P293,'5.GBP NCCF'!P293,'6.Other(Incld) NCCF'!P293)</f>
        <v>0</v>
      </c>
      <c r="Q293" s="184">
        <f>SUM('2.CAD NCCF'!Q293,'3.USD NCCF'!Q293,'4.EUR NCCF'!Q293,'5.GBP NCCF'!Q293,'6.Other(Incld) NCCF'!Q293)</f>
        <v>0</v>
      </c>
      <c r="R293" s="184">
        <f>SUM('2.CAD NCCF'!R293,'3.USD NCCF'!R293,'4.EUR NCCF'!R293,'5.GBP NCCF'!R293,'6.Other(Incld) NCCF'!R293)</f>
        <v>0</v>
      </c>
      <c r="S293" s="184">
        <f>SUM('2.CAD NCCF'!S293,'3.USD NCCF'!S293,'4.EUR NCCF'!S293,'5.GBP NCCF'!S293,'6.Other(Incld) NCCF'!S293)</f>
        <v>0</v>
      </c>
      <c r="T293" s="184">
        <f>SUM('2.CAD NCCF'!T293,'3.USD NCCF'!T293,'4.EUR NCCF'!T293,'5.GBP NCCF'!T293,'6.Other(Incld) NCCF'!T293)</f>
        <v>0</v>
      </c>
      <c r="U293" s="184">
        <f>SUM('2.CAD NCCF'!U293,'3.USD NCCF'!U293,'4.EUR NCCF'!U293,'5.GBP NCCF'!U293,'6.Other(Incld) NCCF'!U293)</f>
        <v>0</v>
      </c>
      <c r="V293" s="215">
        <f>SUM('2.CAD NCCF'!V293,'3.USD NCCF'!V293,'4.EUR NCCF'!V293,'5.GBP NCCF'!V293,'6.Other(Incld) NCCF'!V293)</f>
        <v>0</v>
      </c>
      <c r="W293" s="48">
        <f>SUM('2.CAD NCCF'!W293,'3.USD NCCF'!W293,'4.EUR NCCF'!W293,'5.GBP NCCF'!W293,'6.Other(Incld) NCCF'!W293)</f>
        <v>0</v>
      </c>
      <c r="Y293" s="367"/>
    </row>
    <row r="294" spans="2:40" s="144" customFormat="1" outlineLevel="1" x14ac:dyDescent="0.2">
      <c r="B294" s="25"/>
      <c r="C294" s="24"/>
      <c r="D294" s="24"/>
      <c r="E294" s="23"/>
      <c r="F294" s="176" t="s">
        <v>400</v>
      </c>
      <c r="G294" s="188">
        <f>SUM('2.CAD NCCF'!G294,'3.USD NCCF'!G294,'4.EUR NCCF'!G294,'5.GBP NCCF'!G294,'6.Other(Incld) NCCF'!G294)</f>
        <v>0</v>
      </c>
      <c r="H294" s="178">
        <f>SUM('2.CAD NCCF'!H294,'3.USD NCCF'!H294,'4.EUR NCCF'!H294,'5.GBP NCCF'!H294,'6.Other(Incld) NCCF'!H294)</f>
        <v>0</v>
      </c>
      <c r="I294" s="182">
        <f>SUM('2.CAD NCCF'!I294,'3.USD NCCF'!I294,'4.EUR NCCF'!I294,'5.GBP NCCF'!I294,'6.Other(Incld) NCCF'!I294)</f>
        <v>0</v>
      </c>
      <c r="J294" s="182">
        <f>SUM('2.CAD NCCF'!J294,'3.USD NCCF'!J294,'4.EUR NCCF'!J294,'5.GBP NCCF'!J294,'6.Other(Incld) NCCF'!J294)</f>
        <v>0</v>
      </c>
      <c r="K294" s="192">
        <f>SUM('2.CAD NCCF'!K294,'3.USD NCCF'!K294,'4.EUR NCCF'!K294,'5.GBP NCCF'!K294,'6.Other(Incld) NCCF'!K294)</f>
        <v>0</v>
      </c>
      <c r="L294" s="214">
        <f>SUM('2.CAD NCCF'!L294,'3.USD NCCF'!L294,'4.EUR NCCF'!L294,'5.GBP NCCF'!L294,'6.Other(Incld) NCCF'!L294)</f>
        <v>0</v>
      </c>
      <c r="M294" s="182">
        <f>SUM('2.CAD NCCF'!M294,'3.USD NCCF'!M294,'4.EUR NCCF'!M294,'5.GBP NCCF'!M294,'6.Other(Incld) NCCF'!M294)</f>
        <v>0</v>
      </c>
      <c r="N294" s="184">
        <f>SUM('2.CAD NCCF'!N294,'3.USD NCCF'!N294,'4.EUR NCCF'!N294,'5.GBP NCCF'!N294,'6.Other(Incld) NCCF'!N294)</f>
        <v>0</v>
      </c>
      <c r="O294" s="184">
        <f>SUM('2.CAD NCCF'!O294,'3.USD NCCF'!O294,'4.EUR NCCF'!O294,'5.GBP NCCF'!O294,'6.Other(Incld) NCCF'!O294)</f>
        <v>0</v>
      </c>
      <c r="P294" s="184">
        <f>SUM('2.CAD NCCF'!P294,'3.USD NCCF'!P294,'4.EUR NCCF'!P294,'5.GBP NCCF'!P294,'6.Other(Incld) NCCF'!P294)</f>
        <v>0</v>
      </c>
      <c r="Q294" s="184">
        <f>SUM('2.CAD NCCF'!Q294,'3.USD NCCF'!Q294,'4.EUR NCCF'!Q294,'5.GBP NCCF'!Q294,'6.Other(Incld) NCCF'!Q294)</f>
        <v>0</v>
      </c>
      <c r="R294" s="184">
        <f>SUM('2.CAD NCCF'!R294,'3.USD NCCF'!R294,'4.EUR NCCF'!R294,'5.GBP NCCF'!R294,'6.Other(Incld) NCCF'!R294)</f>
        <v>0</v>
      </c>
      <c r="S294" s="184">
        <f>SUM('2.CAD NCCF'!S294,'3.USD NCCF'!S294,'4.EUR NCCF'!S294,'5.GBP NCCF'!S294,'6.Other(Incld) NCCF'!S294)</f>
        <v>0</v>
      </c>
      <c r="T294" s="184">
        <f>SUM('2.CAD NCCF'!T294,'3.USD NCCF'!T294,'4.EUR NCCF'!T294,'5.GBP NCCF'!T294,'6.Other(Incld) NCCF'!T294)</f>
        <v>0</v>
      </c>
      <c r="U294" s="184">
        <f>SUM('2.CAD NCCF'!U294,'3.USD NCCF'!U294,'4.EUR NCCF'!U294,'5.GBP NCCF'!U294,'6.Other(Incld) NCCF'!U294)</f>
        <v>0</v>
      </c>
      <c r="V294" s="215">
        <f>SUM('2.CAD NCCF'!V294,'3.USD NCCF'!V294,'4.EUR NCCF'!V294,'5.GBP NCCF'!V294,'6.Other(Incld) NCCF'!V294)</f>
        <v>0</v>
      </c>
      <c r="W294" s="48">
        <f>SUM('2.CAD NCCF'!W294,'3.USD NCCF'!W294,'4.EUR NCCF'!W294,'5.GBP NCCF'!W294,'6.Other(Incld) NCCF'!W294)</f>
        <v>0</v>
      </c>
      <c r="Y294" s="367"/>
    </row>
    <row r="295" spans="2:40" s="144" customFormat="1" x14ac:dyDescent="0.2">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40" s="144" customFormat="1" outlineLevel="1" x14ac:dyDescent="0.2">
      <c r="B296" s="71"/>
      <c r="C296" s="64"/>
      <c r="D296" s="65"/>
      <c r="E296" s="24"/>
      <c r="F296" s="176" t="s">
        <v>253</v>
      </c>
      <c r="G296" s="188">
        <f>SUM('2.CAD NCCF'!G296,'3.USD NCCF'!G296,'4.EUR NCCF'!G296,'5.GBP NCCF'!G296,'6.Other(Incld) NCCF'!G296)</f>
        <v>0</v>
      </c>
      <c r="H296" s="178">
        <f>SUM('2.CAD NCCF'!H296,'3.USD NCCF'!H296,'4.EUR NCCF'!H296,'5.GBP NCCF'!H296,'6.Other(Incld) NCCF'!H296)</f>
        <v>0</v>
      </c>
      <c r="I296" s="182">
        <f>SUM('2.CAD NCCF'!I296,'3.USD NCCF'!I296,'4.EUR NCCF'!I296,'5.GBP NCCF'!I296,'6.Other(Incld) NCCF'!I296)</f>
        <v>0</v>
      </c>
      <c r="J296" s="182">
        <f>SUM('2.CAD NCCF'!J296,'3.USD NCCF'!J296,'4.EUR NCCF'!J296,'5.GBP NCCF'!J296,'6.Other(Incld) NCCF'!J296)</f>
        <v>0</v>
      </c>
      <c r="K296" s="192">
        <f>SUM('2.CAD NCCF'!K296,'3.USD NCCF'!K296,'4.EUR NCCF'!K296,'5.GBP NCCF'!K296,'6.Other(Incld) NCCF'!K296)</f>
        <v>0</v>
      </c>
      <c r="L296" s="214">
        <f>SUM('2.CAD NCCF'!L296,'3.USD NCCF'!L296,'4.EUR NCCF'!L296,'5.GBP NCCF'!L296,'6.Other(Incld) NCCF'!L296)</f>
        <v>0</v>
      </c>
      <c r="M296" s="213">
        <f>SUM('2.CAD NCCF'!M296,'3.USD NCCF'!M296,'4.EUR NCCF'!M296,'5.GBP NCCF'!M296,'6.Other(Incld) NCCF'!M296)</f>
        <v>0</v>
      </c>
      <c r="N296" s="184">
        <f>SUM('2.CAD NCCF'!N296,'3.USD NCCF'!N296,'4.EUR NCCF'!N296,'5.GBP NCCF'!N296,'6.Other(Incld) NCCF'!N296)</f>
        <v>0</v>
      </c>
      <c r="O296" s="184">
        <f>SUM('2.CAD NCCF'!O296,'3.USD NCCF'!O296,'4.EUR NCCF'!O296,'5.GBP NCCF'!O296,'6.Other(Incld) NCCF'!O296)</f>
        <v>0</v>
      </c>
      <c r="P296" s="184">
        <f>SUM('2.CAD NCCF'!P296,'3.USD NCCF'!P296,'4.EUR NCCF'!P296,'5.GBP NCCF'!P296,'6.Other(Incld) NCCF'!P296)</f>
        <v>0</v>
      </c>
      <c r="Q296" s="184">
        <f>SUM('2.CAD NCCF'!Q296,'3.USD NCCF'!Q296,'4.EUR NCCF'!Q296,'5.GBP NCCF'!Q296,'6.Other(Incld) NCCF'!Q296)</f>
        <v>0</v>
      </c>
      <c r="R296" s="184">
        <f>SUM('2.CAD NCCF'!R296,'3.USD NCCF'!R296,'4.EUR NCCF'!R296,'5.GBP NCCF'!R296,'6.Other(Incld) NCCF'!R296)</f>
        <v>0</v>
      </c>
      <c r="S296" s="184">
        <f>SUM('2.CAD NCCF'!S296,'3.USD NCCF'!S296,'4.EUR NCCF'!S296,'5.GBP NCCF'!S296,'6.Other(Incld) NCCF'!S296)</f>
        <v>0</v>
      </c>
      <c r="T296" s="184">
        <f>SUM('2.CAD NCCF'!T296,'3.USD NCCF'!T296,'4.EUR NCCF'!T296,'5.GBP NCCF'!T296,'6.Other(Incld) NCCF'!T296)</f>
        <v>0</v>
      </c>
      <c r="U296" s="189">
        <f>SUM('2.CAD NCCF'!U296,'3.USD NCCF'!U296,'4.EUR NCCF'!U296,'5.GBP NCCF'!U296,'6.Other(Incld) NCCF'!U296)</f>
        <v>0</v>
      </c>
      <c r="V296" s="215">
        <f>SUM('2.CAD NCCF'!V296,'3.USD NCCF'!V296,'4.EUR NCCF'!V296,'5.GBP NCCF'!V296,'6.Other(Incld) NCCF'!V296)</f>
        <v>0</v>
      </c>
      <c r="W296" s="48">
        <f>SUM('2.CAD NCCF'!W296,'3.USD NCCF'!W296,'4.EUR NCCF'!W296,'5.GBP NCCF'!W296,'6.Other(Incld) NCCF'!W296)</f>
        <v>0</v>
      </c>
      <c r="Y296" s="367"/>
    </row>
    <row r="297" spans="2:40" s="144" customFormat="1" outlineLevel="1" x14ac:dyDescent="0.2">
      <c r="B297" s="71"/>
      <c r="C297" s="64"/>
      <c r="D297" s="65"/>
      <c r="E297" s="24"/>
      <c r="F297" s="176" t="s">
        <v>254</v>
      </c>
      <c r="G297" s="188">
        <f>SUM('2.CAD NCCF'!G297,'3.USD NCCF'!G297,'4.EUR NCCF'!G297,'5.GBP NCCF'!G297,'6.Other(Incld) NCCF'!G297)</f>
        <v>0</v>
      </c>
      <c r="H297" s="218">
        <f>SUM('2.CAD NCCF'!H297,'3.USD NCCF'!H297,'4.EUR NCCF'!H297,'5.GBP NCCF'!H297,'6.Other(Incld) NCCF'!H297)</f>
        <v>0</v>
      </c>
      <c r="I297" s="219">
        <f>SUM('2.CAD NCCF'!I297,'3.USD NCCF'!I297,'4.EUR NCCF'!I297,'5.GBP NCCF'!I297,'6.Other(Incld) NCCF'!I297)</f>
        <v>0</v>
      </c>
      <c r="J297" s="219">
        <f>SUM('2.CAD NCCF'!J297,'3.USD NCCF'!J297,'4.EUR NCCF'!J297,'5.GBP NCCF'!J297,'6.Other(Incld) NCCF'!J297)</f>
        <v>0</v>
      </c>
      <c r="K297" s="333">
        <f>SUM('2.CAD NCCF'!K297,'3.USD NCCF'!K297,'4.EUR NCCF'!K297,'5.GBP NCCF'!K297,'6.Other(Incld) NCCF'!K297)</f>
        <v>0</v>
      </c>
      <c r="L297" s="214">
        <f>SUM('2.CAD NCCF'!L297,'3.USD NCCF'!L297,'4.EUR NCCF'!L297,'5.GBP NCCF'!L297,'6.Other(Incld) NCCF'!L297)</f>
        <v>0</v>
      </c>
      <c r="M297" s="213">
        <f>SUM('2.CAD NCCF'!M297,'3.USD NCCF'!M297,'4.EUR NCCF'!M297,'5.GBP NCCF'!M297,'6.Other(Incld) NCCF'!M297)</f>
        <v>0</v>
      </c>
      <c r="N297" s="184">
        <f>SUM('2.CAD NCCF'!N297,'3.USD NCCF'!N297,'4.EUR NCCF'!N297,'5.GBP NCCF'!N297,'6.Other(Incld) NCCF'!N297)</f>
        <v>0</v>
      </c>
      <c r="O297" s="184">
        <f>SUM('2.CAD NCCF'!O297,'3.USD NCCF'!O297,'4.EUR NCCF'!O297,'5.GBP NCCF'!O297,'6.Other(Incld) NCCF'!O297)</f>
        <v>0</v>
      </c>
      <c r="P297" s="184">
        <f>SUM('2.CAD NCCF'!P297,'3.USD NCCF'!P297,'4.EUR NCCF'!P297,'5.GBP NCCF'!P297,'6.Other(Incld) NCCF'!P297)</f>
        <v>0</v>
      </c>
      <c r="Q297" s="184">
        <f>SUM('2.CAD NCCF'!Q297,'3.USD NCCF'!Q297,'4.EUR NCCF'!Q297,'5.GBP NCCF'!Q297,'6.Other(Incld) NCCF'!Q297)</f>
        <v>0</v>
      </c>
      <c r="R297" s="184">
        <f>SUM('2.CAD NCCF'!R297,'3.USD NCCF'!R297,'4.EUR NCCF'!R297,'5.GBP NCCF'!R297,'6.Other(Incld) NCCF'!R297)</f>
        <v>0</v>
      </c>
      <c r="S297" s="184">
        <f>SUM('2.CAD NCCF'!S297,'3.USD NCCF'!S297,'4.EUR NCCF'!S297,'5.GBP NCCF'!S297,'6.Other(Incld) NCCF'!S297)</f>
        <v>0</v>
      </c>
      <c r="T297" s="184">
        <f>SUM('2.CAD NCCF'!T297,'3.USD NCCF'!T297,'4.EUR NCCF'!T297,'5.GBP NCCF'!T297,'6.Other(Incld) NCCF'!T297)</f>
        <v>0</v>
      </c>
      <c r="U297" s="189">
        <f>SUM('2.CAD NCCF'!U297,'3.USD NCCF'!U297,'4.EUR NCCF'!U297,'5.GBP NCCF'!U297,'6.Other(Incld) NCCF'!U297)</f>
        <v>0</v>
      </c>
      <c r="V297" s="215">
        <f>SUM('2.CAD NCCF'!V297,'3.USD NCCF'!V297,'4.EUR NCCF'!V297,'5.GBP NCCF'!V297,'6.Other(Incld) NCCF'!V297)</f>
        <v>0</v>
      </c>
      <c r="W297" s="48">
        <f>SUM('2.CAD NCCF'!W297,'3.USD NCCF'!W297,'4.EUR NCCF'!W297,'5.GBP NCCF'!W297,'6.Other(Incld) NCCF'!W297)</f>
        <v>0</v>
      </c>
      <c r="Y297" s="367"/>
    </row>
    <row r="298" spans="2:40" x14ac:dyDescent="0.2">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7"/>
      <c r="Y298" s="592"/>
      <c r="Z298" s="144"/>
    </row>
    <row r="299" spans="2:40" x14ac:dyDescent="0.2">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40" outlineLevel="1" x14ac:dyDescent="0.2">
      <c r="B300" s="71"/>
      <c r="C300" s="64"/>
      <c r="D300" s="64"/>
      <c r="E300" s="64"/>
      <c r="F300" s="176" t="s">
        <v>379</v>
      </c>
      <c r="G300" s="18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9"/>
      <c r="Y300" s="367"/>
      <c r="Z300" s="149"/>
    </row>
    <row r="301" spans="2:40" outlineLevel="1" x14ac:dyDescent="0.2">
      <c r="B301" s="71"/>
      <c r="C301" s="64"/>
      <c r="D301" s="64"/>
      <c r="E301" s="64"/>
      <c r="F301" s="176" t="s">
        <v>380</v>
      </c>
      <c r="G301" s="18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9"/>
      <c r="Y301" s="367"/>
      <c r="Z301" s="149"/>
    </row>
    <row r="302" spans="2:40" outlineLevel="1" x14ac:dyDescent="0.2">
      <c r="B302" s="71"/>
      <c r="C302" s="64"/>
      <c r="D302" s="64"/>
      <c r="E302" s="64"/>
      <c r="F302" s="176" t="s">
        <v>381</v>
      </c>
      <c r="G302" s="18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67"/>
      <c r="Z302" s="72"/>
      <c r="AA302" s="144"/>
      <c r="AB302" s="144"/>
      <c r="AC302" s="144"/>
      <c r="AD302" s="144"/>
      <c r="AE302" s="144"/>
      <c r="AF302" s="144"/>
      <c r="AG302" s="144"/>
      <c r="AH302" s="144"/>
      <c r="AI302" s="144"/>
      <c r="AJ302" s="144"/>
      <c r="AK302" s="144"/>
      <c r="AL302" s="144"/>
      <c r="AM302" s="144"/>
      <c r="AN302" s="144"/>
    </row>
    <row r="303" spans="2:40" x14ac:dyDescent="0.2">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c r="AD303" s="144"/>
      <c r="AE303" s="144"/>
      <c r="AF303" s="144"/>
      <c r="AG303" s="144"/>
      <c r="AH303" s="144"/>
      <c r="AI303" s="144"/>
      <c r="AJ303" s="144"/>
      <c r="AK303" s="144"/>
      <c r="AL303" s="144"/>
      <c r="AM303" s="144"/>
      <c r="AN303" s="144"/>
    </row>
    <row r="304" spans="2:40" outlineLevel="1" x14ac:dyDescent="0.2">
      <c r="B304" s="71"/>
      <c r="C304" s="64"/>
      <c r="D304" s="64"/>
      <c r="E304" s="64"/>
      <c r="F304" s="176" t="s">
        <v>378</v>
      </c>
      <c r="G304" s="18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67"/>
      <c r="Z304" s="72"/>
      <c r="AA304" s="144"/>
      <c r="AB304" s="144"/>
      <c r="AC304" s="144"/>
      <c r="AD304" s="144"/>
      <c r="AE304" s="144"/>
      <c r="AF304" s="144"/>
      <c r="AG304" s="144"/>
      <c r="AH304" s="144"/>
      <c r="AI304" s="144"/>
      <c r="AJ304" s="144"/>
      <c r="AK304" s="144"/>
      <c r="AL304" s="144"/>
      <c r="AM304" s="144"/>
      <c r="AN304" s="144"/>
    </row>
    <row r="305" spans="2:40" outlineLevel="1" x14ac:dyDescent="0.2">
      <c r="B305" s="25"/>
      <c r="C305" s="24"/>
      <c r="D305" s="24"/>
      <c r="E305" s="64"/>
      <c r="F305" s="176" t="s">
        <v>377</v>
      </c>
      <c r="G305" s="18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67"/>
      <c r="Z305" s="72"/>
    </row>
    <row r="306" spans="2:40" outlineLevel="1" x14ac:dyDescent="0.2">
      <c r="B306" s="25"/>
      <c r="C306" s="24"/>
      <c r="D306" s="24"/>
      <c r="E306" s="64"/>
      <c r="F306" s="176" t="s">
        <v>376</v>
      </c>
      <c r="G306" s="18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67"/>
      <c r="Z306" s="72"/>
    </row>
    <row r="307" spans="2:40" outlineLevel="1" x14ac:dyDescent="0.2">
      <c r="B307" s="25"/>
      <c r="C307" s="24"/>
      <c r="D307" s="24"/>
      <c r="E307" s="64"/>
      <c r="F307" s="176" t="s">
        <v>375</v>
      </c>
      <c r="G307" s="18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67"/>
      <c r="Z307" s="72"/>
      <c r="AA307" s="144"/>
      <c r="AB307" s="144"/>
      <c r="AC307" s="144"/>
      <c r="AD307" s="144"/>
      <c r="AE307" s="144"/>
      <c r="AF307" s="144"/>
      <c r="AG307" s="144"/>
      <c r="AH307" s="144"/>
      <c r="AI307" s="144"/>
      <c r="AJ307" s="144"/>
      <c r="AK307" s="144"/>
      <c r="AL307" s="144"/>
      <c r="AM307" s="144"/>
      <c r="AN307" s="144"/>
    </row>
    <row r="308" spans="2:40" outlineLevel="1" x14ac:dyDescent="0.2">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c r="AD308" s="144"/>
      <c r="AE308" s="144"/>
      <c r="AF308" s="144"/>
      <c r="AG308" s="144"/>
      <c r="AH308" s="144"/>
      <c r="AI308" s="144"/>
      <c r="AJ308" s="144"/>
      <c r="AK308" s="144"/>
      <c r="AL308" s="144"/>
      <c r="AM308" s="144"/>
      <c r="AN308" s="144"/>
    </row>
    <row r="309" spans="2:40" outlineLevel="1" x14ac:dyDescent="0.2">
      <c r="B309" s="25"/>
      <c r="C309" s="24"/>
      <c r="D309" s="24"/>
      <c r="E309" s="24"/>
      <c r="F309" s="596" t="s">
        <v>505</v>
      </c>
      <c r="G309" s="188">
        <f>SUM('2.CAD NCCF'!G309,'3.USD NCCF'!G309,'4.EUR NCCF'!G309,'5.GBP NCCF'!G309,'6.Other(Incld) NCCF'!G309)</f>
        <v>0</v>
      </c>
      <c r="H309" s="189">
        <f>SUM('2.CAD NCCF'!H309,'3.USD NCCF'!H309,'4.EUR NCCF'!H309,'5.GBP NCCF'!H309,'6.Other(Incld) NCCF'!H309)</f>
        <v>0</v>
      </c>
      <c r="I309" s="184">
        <f>SUM('2.CAD NCCF'!I309,'3.USD NCCF'!I309,'4.EUR NCCF'!I309,'5.GBP NCCF'!I309,'6.Other(Incld) NCCF'!I309)</f>
        <v>0</v>
      </c>
      <c r="J309" s="184">
        <f>SUM('2.CAD NCCF'!J309,'3.USD NCCF'!J309,'4.EUR NCCF'!J309,'5.GBP NCCF'!J309,'6.Other(Incld) NCCF'!J309)</f>
        <v>0</v>
      </c>
      <c r="K309" s="215">
        <f>SUM('2.CAD NCCF'!K309,'3.USD NCCF'!K309,'4.EUR NCCF'!K309,'5.GBP NCCF'!K309,'6.Other(Incld) NCCF'!K309)</f>
        <v>0</v>
      </c>
      <c r="L309" s="189">
        <f>SUM('2.CAD NCCF'!L309,'3.USD NCCF'!L309,'4.EUR NCCF'!L309,'5.GBP NCCF'!L309,'6.Other(Incld) NCCF'!L309)</f>
        <v>0</v>
      </c>
      <c r="M309" s="213">
        <f>SUM('2.CAD NCCF'!M309,'3.USD NCCF'!M309,'4.EUR NCCF'!M309,'5.GBP NCCF'!M309,'6.Other(Incld) NCCF'!M309)</f>
        <v>0</v>
      </c>
      <c r="N309" s="184">
        <f>SUM('2.CAD NCCF'!N309,'3.USD NCCF'!N309,'4.EUR NCCF'!N309,'5.GBP NCCF'!N309,'6.Other(Incld) NCCF'!N309)</f>
        <v>0</v>
      </c>
      <c r="O309" s="184">
        <f>SUM('2.CAD NCCF'!O309,'3.USD NCCF'!O309,'4.EUR NCCF'!O309,'5.GBP NCCF'!O309,'6.Other(Incld) NCCF'!O309)</f>
        <v>0</v>
      </c>
      <c r="P309" s="184">
        <f>SUM('2.CAD NCCF'!P309,'3.USD NCCF'!P309,'4.EUR NCCF'!P309,'5.GBP NCCF'!P309,'6.Other(Incld) NCCF'!P309)</f>
        <v>0</v>
      </c>
      <c r="Q309" s="184">
        <f>SUM('2.CAD NCCF'!Q309,'3.USD NCCF'!Q309,'4.EUR NCCF'!Q309,'5.GBP NCCF'!Q309,'6.Other(Incld) NCCF'!Q309)</f>
        <v>0</v>
      </c>
      <c r="R309" s="184">
        <f>SUM('2.CAD NCCF'!R309,'3.USD NCCF'!R309,'4.EUR NCCF'!R309,'5.GBP NCCF'!R309,'6.Other(Incld) NCCF'!R309)</f>
        <v>0</v>
      </c>
      <c r="S309" s="184">
        <f>SUM('2.CAD NCCF'!S309,'3.USD NCCF'!S309,'4.EUR NCCF'!S309,'5.GBP NCCF'!S309,'6.Other(Incld) NCCF'!S309)</f>
        <v>0</v>
      </c>
      <c r="T309" s="184">
        <f>SUM('2.CAD NCCF'!T309,'3.USD NCCF'!T309,'4.EUR NCCF'!T309,'5.GBP NCCF'!T309,'6.Other(Incld) NCCF'!T309)</f>
        <v>0</v>
      </c>
      <c r="U309" s="189">
        <f>SUM('2.CAD NCCF'!U309,'3.USD NCCF'!U309,'4.EUR NCCF'!U309,'5.GBP NCCF'!U309,'6.Other(Incld) NCCF'!U309)</f>
        <v>0</v>
      </c>
      <c r="V309" s="215">
        <f>SUM('2.CAD NCCF'!V309,'3.USD NCCF'!V309,'4.EUR NCCF'!V309,'5.GBP NCCF'!V309,'6.Other(Incld) NCCF'!V309)</f>
        <v>0</v>
      </c>
      <c r="W309" s="48">
        <f>SUM('2.CAD NCCF'!W309,'3.USD NCCF'!W309,'4.EUR NCCF'!W309,'5.GBP NCCF'!W309,'6.Other(Incld) NCCF'!W309)</f>
        <v>0</v>
      </c>
      <c r="X309" s="72"/>
      <c r="Y309" s="367"/>
      <c r="Z309" s="72"/>
      <c r="AA309" s="144"/>
      <c r="AB309" s="144"/>
      <c r="AC309" s="144"/>
      <c r="AD309" s="144"/>
      <c r="AE309" s="144"/>
      <c r="AF309" s="144"/>
      <c r="AG309" s="144"/>
      <c r="AH309" s="144"/>
      <c r="AI309" s="144"/>
      <c r="AJ309" s="144"/>
      <c r="AK309" s="144"/>
      <c r="AL309" s="144"/>
      <c r="AM309" s="144"/>
      <c r="AN309" s="144"/>
    </row>
    <row r="310" spans="2:40" outlineLevel="1" x14ac:dyDescent="0.2">
      <c r="B310" s="25"/>
      <c r="C310" s="24"/>
      <c r="D310" s="24"/>
      <c r="E310" s="64" t="s">
        <v>501</v>
      </c>
      <c r="F310" s="24"/>
      <c r="G310" s="69">
        <f>SUBTOTAL(9,G311:G313)</f>
        <v>0</v>
      </c>
      <c r="H310" s="461">
        <f t="shared" ref="H310:W310" si="63">SUBTOTAL(9,H311:H313)</f>
        <v>0</v>
      </c>
      <c r="I310" s="462">
        <f t="shared" si="63"/>
        <v>0</v>
      </c>
      <c r="J310" s="462">
        <f t="shared" si="63"/>
        <v>0</v>
      </c>
      <c r="K310" s="198">
        <f t="shared" si="63"/>
        <v>0</v>
      </c>
      <c r="L310" s="428">
        <f t="shared" si="63"/>
        <v>0</v>
      </c>
      <c r="M310" s="428">
        <f t="shared" si="63"/>
        <v>0</v>
      </c>
      <c r="N310" s="428">
        <f t="shared" si="63"/>
        <v>0</v>
      </c>
      <c r="O310" s="428">
        <f t="shared" si="63"/>
        <v>0</v>
      </c>
      <c r="P310" s="428">
        <f t="shared" si="63"/>
        <v>0</v>
      </c>
      <c r="Q310" s="428">
        <f t="shared" si="63"/>
        <v>0</v>
      </c>
      <c r="R310" s="428">
        <f t="shared" si="63"/>
        <v>0</v>
      </c>
      <c r="S310" s="428">
        <f t="shared" si="63"/>
        <v>0</v>
      </c>
      <c r="T310" s="428">
        <f t="shared" si="63"/>
        <v>0</v>
      </c>
      <c r="U310" s="428">
        <f t="shared" si="63"/>
        <v>0</v>
      </c>
      <c r="V310" s="413">
        <f t="shared" si="63"/>
        <v>0</v>
      </c>
      <c r="W310" s="413">
        <f t="shared" si="63"/>
        <v>0</v>
      </c>
      <c r="X310" s="72"/>
      <c r="Y310" s="370"/>
      <c r="Z310" s="72"/>
      <c r="AA310" s="144"/>
      <c r="AB310" s="144"/>
      <c r="AC310" s="144"/>
      <c r="AD310" s="144"/>
      <c r="AE310" s="144"/>
      <c r="AF310" s="144"/>
      <c r="AG310" s="144"/>
      <c r="AH310" s="144"/>
      <c r="AI310" s="144"/>
      <c r="AJ310" s="144"/>
      <c r="AK310" s="144"/>
      <c r="AL310" s="144"/>
      <c r="AM310" s="144"/>
      <c r="AN310" s="144"/>
    </row>
    <row r="311" spans="2:40" outlineLevel="1" x14ac:dyDescent="0.2">
      <c r="B311" s="25"/>
      <c r="C311" s="24"/>
      <c r="D311" s="24"/>
      <c r="E311" s="64"/>
      <c r="F311" s="439" t="s">
        <v>502</v>
      </c>
      <c r="G311" s="188">
        <f>SUM('2.CAD NCCF'!G311,'3.USD NCCF'!G311,'4.EUR NCCF'!G311,'5.GBP NCCF'!G311,'6.Other(Incld) NCCF'!G311)</f>
        <v>0</v>
      </c>
      <c r="H311" s="189">
        <f>SUM('2.CAD NCCF'!H311,'3.USD NCCF'!H311,'4.EUR NCCF'!H311,'5.GBP NCCF'!H311,'6.Other(Incld) NCCF'!H311)</f>
        <v>0</v>
      </c>
      <c r="I311" s="184">
        <f>SUM('2.CAD NCCF'!I311,'3.USD NCCF'!I311,'4.EUR NCCF'!I311,'5.GBP NCCF'!I311,'6.Other(Incld) NCCF'!I311)</f>
        <v>0</v>
      </c>
      <c r="J311" s="184">
        <f>SUM('2.CAD NCCF'!J311,'3.USD NCCF'!J311,'4.EUR NCCF'!J311,'5.GBP NCCF'!J311,'6.Other(Incld) NCCF'!J311)</f>
        <v>0</v>
      </c>
      <c r="K311" s="215">
        <f>SUM('2.CAD NCCF'!K311,'3.USD NCCF'!K311,'4.EUR NCCF'!K311,'5.GBP NCCF'!K311,'6.Other(Incld) NCCF'!K311)</f>
        <v>0</v>
      </c>
      <c r="L311" s="189">
        <f>SUM('2.CAD NCCF'!L311,'3.USD NCCF'!L311,'4.EUR NCCF'!L311,'5.GBP NCCF'!L311,'6.Other(Incld) NCCF'!L311)</f>
        <v>0</v>
      </c>
      <c r="M311" s="213">
        <f>SUM('2.CAD NCCF'!M311,'3.USD NCCF'!M311,'4.EUR NCCF'!M311,'5.GBP NCCF'!M311,'6.Other(Incld) NCCF'!M311)</f>
        <v>0</v>
      </c>
      <c r="N311" s="184">
        <f>SUM('2.CAD NCCF'!N311,'3.USD NCCF'!N311,'4.EUR NCCF'!N311,'5.GBP NCCF'!N311,'6.Other(Incld) NCCF'!N311)</f>
        <v>0</v>
      </c>
      <c r="O311" s="184">
        <f>SUM('2.CAD NCCF'!O311,'3.USD NCCF'!O311,'4.EUR NCCF'!O311,'5.GBP NCCF'!O311,'6.Other(Incld) NCCF'!O311)</f>
        <v>0</v>
      </c>
      <c r="P311" s="184">
        <f>SUM('2.CAD NCCF'!P311,'3.USD NCCF'!P311,'4.EUR NCCF'!P311,'5.GBP NCCF'!P311,'6.Other(Incld) NCCF'!P311)</f>
        <v>0</v>
      </c>
      <c r="Q311" s="184">
        <f>SUM('2.CAD NCCF'!Q311,'3.USD NCCF'!Q311,'4.EUR NCCF'!Q311,'5.GBP NCCF'!Q311,'6.Other(Incld) NCCF'!Q311)</f>
        <v>0</v>
      </c>
      <c r="R311" s="184">
        <f>SUM('2.CAD NCCF'!R311,'3.USD NCCF'!R311,'4.EUR NCCF'!R311,'5.GBP NCCF'!R311,'6.Other(Incld) NCCF'!R311)</f>
        <v>0</v>
      </c>
      <c r="S311" s="184">
        <f>SUM('2.CAD NCCF'!S311,'3.USD NCCF'!S311,'4.EUR NCCF'!S311,'5.GBP NCCF'!S311,'6.Other(Incld) NCCF'!S311)</f>
        <v>0</v>
      </c>
      <c r="T311" s="184">
        <f>SUM('2.CAD NCCF'!T311,'3.USD NCCF'!T311,'4.EUR NCCF'!T311,'5.GBP NCCF'!T311,'6.Other(Incld) NCCF'!T311)</f>
        <v>0</v>
      </c>
      <c r="U311" s="189">
        <f>SUM('2.CAD NCCF'!U311,'3.USD NCCF'!U311,'4.EUR NCCF'!U311,'5.GBP NCCF'!U311,'6.Other(Incld) NCCF'!U311)</f>
        <v>0</v>
      </c>
      <c r="V311" s="215">
        <f>SUM('2.CAD NCCF'!V311,'3.USD NCCF'!V311,'4.EUR NCCF'!V311,'5.GBP NCCF'!V311,'6.Other(Incld) NCCF'!V311)</f>
        <v>0</v>
      </c>
      <c r="W311" s="48">
        <f>SUM('2.CAD NCCF'!W311,'3.USD NCCF'!W311,'4.EUR NCCF'!W311,'5.GBP NCCF'!W311,'6.Other(Incld) NCCF'!W311)</f>
        <v>0</v>
      </c>
      <c r="X311" s="72"/>
      <c r="Y311" s="367"/>
      <c r="Z311" s="72"/>
      <c r="AA311" s="144"/>
      <c r="AB311" s="144"/>
      <c r="AC311" s="144"/>
      <c r="AD311" s="144"/>
      <c r="AE311" s="144"/>
      <c r="AF311" s="144"/>
      <c r="AG311" s="144"/>
      <c r="AH311" s="144"/>
      <c r="AI311" s="144"/>
      <c r="AJ311" s="144"/>
      <c r="AK311" s="144"/>
      <c r="AL311" s="144"/>
      <c r="AM311" s="144"/>
      <c r="AN311" s="144"/>
    </row>
    <row r="312" spans="2:40" outlineLevel="1" x14ac:dyDescent="0.2">
      <c r="B312" s="25"/>
      <c r="C312" s="24"/>
      <c r="D312" s="24"/>
      <c r="E312" s="64"/>
      <c r="F312" s="439" t="s">
        <v>503</v>
      </c>
      <c r="G312" s="188">
        <f>SUM('2.CAD NCCF'!G312,'3.USD NCCF'!G312,'4.EUR NCCF'!G312,'5.GBP NCCF'!G312,'6.Other(Incld) NCCF'!G312)</f>
        <v>0</v>
      </c>
      <c r="H312" s="189">
        <f>SUM('2.CAD NCCF'!H312,'3.USD NCCF'!H312,'4.EUR NCCF'!H312,'5.GBP NCCF'!H312,'6.Other(Incld) NCCF'!H312)</f>
        <v>0</v>
      </c>
      <c r="I312" s="184">
        <f>SUM('2.CAD NCCF'!I312,'3.USD NCCF'!I312,'4.EUR NCCF'!I312,'5.GBP NCCF'!I312,'6.Other(Incld) NCCF'!I312)</f>
        <v>0</v>
      </c>
      <c r="J312" s="184">
        <f>SUM('2.CAD NCCF'!J312,'3.USD NCCF'!J312,'4.EUR NCCF'!J312,'5.GBP NCCF'!J312,'6.Other(Incld) NCCF'!J312)</f>
        <v>0</v>
      </c>
      <c r="K312" s="215">
        <f>SUM('2.CAD NCCF'!K312,'3.USD NCCF'!K312,'4.EUR NCCF'!K312,'5.GBP NCCF'!K312,'6.Other(Incld) NCCF'!K312)</f>
        <v>0</v>
      </c>
      <c r="L312" s="189">
        <f>SUM('2.CAD NCCF'!L312,'3.USD NCCF'!L312,'4.EUR NCCF'!L312,'5.GBP NCCF'!L312,'6.Other(Incld) NCCF'!L312)</f>
        <v>0</v>
      </c>
      <c r="M312" s="213">
        <f>SUM('2.CAD NCCF'!M312,'3.USD NCCF'!M312,'4.EUR NCCF'!M312,'5.GBP NCCF'!M312,'6.Other(Incld) NCCF'!M312)</f>
        <v>0</v>
      </c>
      <c r="N312" s="184">
        <f>SUM('2.CAD NCCF'!N312,'3.USD NCCF'!N312,'4.EUR NCCF'!N312,'5.GBP NCCF'!N312,'6.Other(Incld) NCCF'!N312)</f>
        <v>0</v>
      </c>
      <c r="O312" s="184">
        <f>SUM('2.CAD NCCF'!O312,'3.USD NCCF'!O312,'4.EUR NCCF'!O312,'5.GBP NCCF'!O312,'6.Other(Incld) NCCF'!O312)</f>
        <v>0</v>
      </c>
      <c r="P312" s="184">
        <f>SUM('2.CAD NCCF'!P312,'3.USD NCCF'!P312,'4.EUR NCCF'!P312,'5.GBP NCCF'!P312,'6.Other(Incld) NCCF'!P312)</f>
        <v>0</v>
      </c>
      <c r="Q312" s="184">
        <f>SUM('2.CAD NCCF'!Q312,'3.USD NCCF'!Q312,'4.EUR NCCF'!Q312,'5.GBP NCCF'!Q312,'6.Other(Incld) NCCF'!Q312)</f>
        <v>0</v>
      </c>
      <c r="R312" s="184">
        <f>SUM('2.CAD NCCF'!R312,'3.USD NCCF'!R312,'4.EUR NCCF'!R312,'5.GBP NCCF'!R312,'6.Other(Incld) NCCF'!R312)</f>
        <v>0</v>
      </c>
      <c r="S312" s="184">
        <f>SUM('2.CAD NCCF'!S312,'3.USD NCCF'!S312,'4.EUR NCCF'!S312,'5.GBP NCCF'!S312,'6.Other(Incld) NCCF'!S312)</f>
        <v>0</v>
      </c>
      <c r="T312" s="184">
        <f>SUM('2.CAD NCCF'!T312,'3.USD NCCF'!T312,'4.EUR NCCF'!T312,'5.GBP NCCF'!T312,'6.Other(Incld) NCCF'!T312)</f>
        <v>0</v>
      </c>
      <c r="U312" s="189">
        <f>SUM('2.CAD NCCF'!U312,'3.USD NCCF'!U312,'4.EUR NCCF'!U312,'5.GBP NCCF'!U312,'6.Other(Incld) NCCF'!U312)</f>
        <v>0</v>
      </c>
      <c r="V312" s="215">
        <f>SUM('2.CAD NCCF'!V312,'3.USD NCCF'!V312,'4.EUR NCCF'!V312,'5.GBP NCCF'!V312,'6.Other(Incld) NCCF'!V312)</f>
        <v>0</v>
      </c>
      <c r="W312" s="48">
        <f>SUM('2.CAD NCCF'!W312,'3.USD NCCF'!W312,'4.EUR NCCF'!W312,'5.GBP NCCF'!W312,'6.Other(Incld) NCCF'!W312)</f>
        <v>0</v>
      </c>
      <c r="X312" s="72"/>
      <c r="Y312" s="367"/>
      <c r="Z312" s="72"/>
      <c r="AA312" s="144"/>
      <c r="AB312" s="144"/>
      <c r="AC312" s="144"/>
      <c r="AD312" s="144"/>
      <c r="AE312" s="144"/>
      <c r="AF312" s="144"/>
      <c r="AG312" s="144"/>
      <c r="AH312" s="144"/>
      <c r="AI312" s="144"/>
      <c r="AJ312" s="144"/>
      <c r="AK312" s="144"/>
      <c r="AL312" s="144"/>
      <c r="AM312" s="144"/>
      <c r="AN312" s="144"/>
    </row>
    <row r="313" spans="2:40" outlineLevel="1" x14ac:dyDescent="0.2">
      <c r="B313" s="25"/>
      <c r="C313" s="24"/>
      <c r="D313" s="24"/>
      <c r="E313" s="64"/>
      <c r="F313" s="439" t="s">
        <v>504</v>
      </c>
      <c r="G313" s="188">
        <f>SUM('2.CAD NCCF'!G313,'3.USD NCCF'!G313,'4.EUR NCCF'!G313,'5.GBP NCCF'!G313,'6.Other(Incld) NCCF'!G313)</f>
        <v>0</v>
      </c>
      <c r="H313" s="189">
        <f>SUM('2.CAD NCCF'!H313,'3.USD NCCF'!H313,'4.EUR NCCF'!H313,'5.GBP NCCF'!H313,'6.Other(Incld) NCCF'!H313)</f>
        <v>0</v>
      </c>
      <c r="I313" s="184">
        <f>SUM('2.CAD NCCF'!I313,'3.USD NCCF'!I313,'4.EUR NCCF'!I313,'5.GBP NCCF'!I313,'6.Other(Incld) NCCF'!I313)</f>
        <v>0</v>
      </c>
      <c r="J313" s="184">
        <f>SUM('2.CAD NCCF'!J313,'3.USD NCCF'!J313,'4.EUR NCCF'!J313,'5.GBP NCCF'!J313,'6.Other(Incld) NCCF'!J313)</f>
        <v>0</v>
      </c>
      <c r="K313" s="215">
        <f>SUM('2.CAD NCCF'!K313,'3.USD NCCF'!K313,'4.EUR NCCF'!K313,'5.GBP NCCF'!K313,'6.Other(Incld) NCCF'!K313)</f>
        <v>0</v>
      </c>
      <c r="L313" s="189">
        <f>SUM('2.CAD NCCF'!L313,'3.USD NCCF'!L313,'4.EUR NCCF'!L313,'5.GBP NCCF'!L313,'6.Other(Incld) NCCF'!L313)</f>
        <v>0</v>
      </c>
      <c r="M313" s="213">
        <f>SUM('2.CAD NCCF'!M313,'3.USD NCCF'!M313,'4.EUR NCCF'!M313,'5.GBP NCCF'!M313,'6.Other(Incld) NCCF'!M313)</f>
        <v>0</v>
      </c>
      <c r="N313" s="184">
        <f>SUM('2.CAD NCCF'!N313,'3.USD NCCF'!N313,'4.EUR NCCF'!N313,'5.GBP NCCF'!N313,'6.Other(Incld) NCCF'!N313)</f>
        <v>0</v>
      </c>
      <c r="O313" s="184">
        <f>SUM('2.CAD NCCF'!O313,'3.USD NCCF'!O313,'4.EUR NCCF'!O313,'5.GBP NCCF'!O313,'6.Other(Incld) NCCF'!O313)</f>
        <v>0</v>
      </c>
      <c r="P313" s="184">
        <f>SUM('2.CAD NCCF'!P313,'3.USD NCCF'!P313,'4.EUR NCCF'!P313,'5.GBP NCCF'!P313,'6.Other(Incld) NCCF'!P313)</f>
        <v>0</v>
      </c>
      <c r="Q313" s="184">
        <f>SUM('2.CAD NCCF'!Q313,'3.USD NCCF'!Q313,'4.EUR NCCF'!Q313,'5.GBP NCCF'!Q313,'6.Other(Incld) NCCF'!Q313)</f>
        <v>0</v>
      </c>
      <c r="R313" s="184">
        <f>SUM('2.CAD NCCF'!R313,'3.USD NCCF'!R313,'4.EUR NCCF'!R313,'5.GBP NCCF'!R313,'6.Other(Incld) NCCF'!R313)</f>
        <v>0</v>
      </c>
      <c r="S313" s="184">
        <f>SUM('2.CAD NCCF'!S313,'3.USD NCCF'!S313,'4.EUR NCCF'!S313,'5.GBP NCCF'!S313,'6.Other(Incld) NCCF'!S313)</f>
        <v>0</v>
      </c>
      <c r="T313" s="184">
        <f>SUM('2.CAD NCCF'!T313,'3.USD NCCF'!T313,'4.EUR NCCF'!T313,'5.GBP NCCF'!T313,'6.Other(Incld) NCCF'!T313)</f>
        <v>0</v>
      </c>
      <c r="U313" s="189">
        <f>SUM('2.CAD NCCF'!U313,'3.USD NCCF'!U313,'4.EUR NCCF'!U313,'5.GBP NCCF'!U313,'6.Other(Incld) NCCF'!U313)</f>
        <v>0</v>
      </c>
      <c r="V313" s="215">
        <f>SUM('2.CAD NCCF'!V313,'3.USD NCCF'!V313,'4.EUR NCCF'!V313,'5.GBP NCCF'!V313,'6.Other(Incld) NCCF'!V313)</f>
        <v>0</v>
      </c>
      <c r="W313" s="48">
        <f>SUM('2.CAD NCCF'!W313,'3.USD NCCF'!W313,'4.EUR NCCF'!W313,'5.GBP NCCF'!W313,'6.Other(Incld) NCCF'!W313)</f>
        <v>0</v>
      </c>
      <c r="X313" s="72"/>
      <c r="Y313" s="367"/>
      <c r="Z313" s="72"/>
      <c r="AA313" s="144"/>
      <c r="AB313" s="144"/>
      <c r="AC313" s="144"/>
      <c r="AD313" s="144"/>
      <c r="AE313" s="144"/>
      <c r="AF313" s="144"/>
      <c r="AG313" s="144"/>
      <c r="AH313" s="144"/>
      <c r="AI313" s="144"/>
      <c r="AJ313" s="144"/>
      <c r="AK313" s="144"/>
      <c r="AL313" s="144"/>
      <c r="AM313" s="144"/>
      <c r="AN313" s="144"/>
    </row>
    <row r="314" spans="2:40" x14ac:dyDescent="0.2">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c r="AD314" s="144"/>
      <c r="AE314" s="144"/>
      <c r="AF314" s="144"/>
      <c r="AG314" s="144"/>
      <c r="AH314" s="144"/>
      <c r="AI314" s="144"/>
      <c r="AJ314" s="144"/>
      <c r="AK314" s="144"/>
      <c r="AL314" s="144"/>
      <c r="AM314" s="144"/>
      <c r="AN314" s="144"/>
    </row>
    <row r="315" spans="2:40" outlineLevel="1" x14ac:dyDescent="0.2">
      <c r="B315" s="25"/>
      <c r="C315" s="24"/>
      <c r="D315" s="24"/>
      <c r="E315" s="64"/>
      <c r="F315" s="187" t="s">
        <v>499</v>
      </c>
      <c r="G315" s="188">
        <f>SUM('2.CAD NCCF'!G315,'3.USD NCCF'!G315,'4.EUR NCCF'!G315,'5.GBP NCCF'!G315,'6.Other(Incld) NCCF'!G315)</f>
        <v>0</v>
      </c>
      <c r="H315" s="189">
        <f>SUM('2.CAD NCCF'!H315,'3.USD NCCF'!H315,'4.EUR NCCF'!H315,'5.GBP NCCF'!H315,'6.Other(Incld) NCCF'!H315)</f>
        <v>0</v>
      </c>
      <c r="I315" s="184">
        <f>SUM('2.CAD NCCF'!I315,'3.USD NCCF'!I315,'4.EUR NCCF'!I315,'5.GBP NCCF'!I315,'6.Other(Incld) NCCF'!I315)</f>
        <v>0</v>
      </c>
      <c r="J315" s="184">
        <f>SUM('2.CAD NCCF'!J315,'3.USD NCCF'!J315,'4.EUR NCCF'!J315,'5.GBP NCCF'!J315,'6.Other(Incld) NCCF'!J315)</f>
        <v>0</v>
      </c>
      <c r="K315" s="215">
        <f>SUM('2.CAD NCCF'!K315,'3.USD NCCF'!K315,'4.EUR NCCF'!K315,'5.GBP NCCF'!K315,'6.Other(Incld) NCCF'!K315)</f>
        <v>0</v>
      </c>
      <c r="L315" s="189">
        <f>SUM('2.CAD NCCF'!L315,'3.USD NCCF'!L315,'4.EUR NCCF'!L315,'5.GBP NCCF'!L315,'6.Other(Incld) NCCF'!L315)</f>
        <v>0</v>
      </c>
      <c r="M315" s="213">
        <f>SUM('2.CAD NCCF'!M315,'3.USD NCCF'!M315,'4.EUR NCCF'!M315,'5.GBP NCCF'!M315,'6.Other(Incld) NCCF'!M315)</f>
        <v>0</v>
      </c>
      <c r="N315" s="184">
        <f>SUM('2.CAD NCCF'!N315,'3.USD NCCF'!N315,'4.EUR NCCF'!N315,'5.GBP NCCF'!N315,'6.Other(Incld) NCCF'!N315)</f>
        <v>0</v>
      </c>
      <c r="O315" s="184">
        <f>SUM('2.CAD NCCF'!O315,'3.USD NCCF'!O315,'4.EUR NCCF'!O315,'5.GBP NCCF'!O315,'6.Other(Incld) NCCF'!O315)</f>
        <v>0</v>
      </c>
      <c r="P315" s="184">
        <f>SUM('2.CAD NCCF'!P315,'3.USD NCCF'!P315,'4.EUR NCCF'!P315,'5.GBP NCCF'!P315,'6.Other(Incld) NCCF'!P315)</f>
        <v>0</v>
      </c>
      <c r="Q315" s="184">
        <f>SUM('2.CAD NCCF'!Q315,'3.USD NCCF'!Q315,'4.EUR NCCF'!Q315,'5.GBP NCCF'!Q315,'6.Other(Incld) NCCF'!Q315)</f>
        <v>0</v>
      </c>
      <c r="R315" s="184">
        <f>SUM('2.CAD NCCF'!R315,'3.USD NCCF'!R315,'4.EUR NCCF'!R315,'5.GBP NCCF'!R315,'6.Other(Incld) NCCF'!R315)</f>
        <v>0</v>
      </c>
      <c r="S315" s="184">
        <f>SUM('2.CAD NCCF'!S315,'3.USD NCCF'!S315,'4.EUR NCCF'!S315,'5.GBP NCCF'!S315,'6.Other(Incld) NCCF'!S315)</f>
        <v>0</v>
      </c>
      <c r="T315" s="184">
        <f>SUM('2.CAD NCCF'!T315,'3.USD NCCF'!T315,'4.EUR NCCF'!T315,'5.GBP NCCF'!T315,'6.Other(Incld) NCCF'!T315)</f>
        <v>0</v>
      </c>
      <c r="U315" s="189">
        <f>SUM('2.CAD NCCF'!U315,'3.USD NCCF'!U315,'4.EUR NCCF'!U315,'5.GBP NCCF'!U315,'6.Other(Incld) NCCF'!U315)</f>
        <v>0</v>
      </c>
      <c r="V315" s="215">
        <f>SUM('2.CAD NCCF'!V315,'3.USD NCCF'!V315,'4.EUR NCCF'!V315,'5.GBP NCCF'!V315,'6.Other(Incld) NCCF'!V315)</f>
        <v>0</v>
      </c>
      <c r="W315" s="48">
        <f>SUM('2.CAD NCCF'!W315,'3.USD NCCF'!W315,'4.EUR NCCF'!W315,'5.GBP NCCF'!W315,'6.Other(Incld) NCCF'!W315)</f>
        <v>0</v>
      </c>
      <c r="X315" s="72"/>
      <c r="Y315" s="367"/>
      <c r="Z315" s="72"/>
      <c r="AA315" s="144"/>
      <c r="AB315" s="144"/>
      <c r="AC315" s="144"/>
      <c r="AD315" s="144"/>
      <c r="AE315" s="144"/>
      <c r="AF315" s="144"/>
      <c r="AG315" s="144"/>
      <c r="AH315" s="144"/>
      <c r="AI315" s="144"/>
      <c r="AJ315" s="144"/>
      <c r="AK315" s="144"/>
      <c r="AL315" s="144"/>
      <c r="AM315" s="144"/>
      <c r="AN315" s="144"/>
    </row>
    <row r="316" spans="2:40" ht="12.75" customHeight="1" outlineLevel="1" x14ac:dyDescent="0.2">
      <c r="B316" s="256"/>
      <c r="C316" s="257"/>
      <c r="D316" s="257"/>
      <c r="E316" s="257"/>
      <c r="F316" s="176" t="s">
        <v>500</v>
      </c>
      <c r="G316" s="188">
        <f>SUM('2.CAD NCCF'!G316,'3.USD NCCF'!G316,'4.EUR NCCF'!G316,'5.GBP NCCF'!G316,'6.Other(Incld) NCCF'!G316)</f>
        <v>0</v>
      </c>
      <c r="H316" s="189">
        <f>SUM('2.CAD NCCF'!H316,'3.USD NCCF'!H316,'4.EUR NCCF'!H316,'5.GBP NCCF'!H316,'6.Other(Incld) NCCF'!H316)</f>
        <v>0</v>
      </c>
      <c r="I316" s="184">
        <f>SUM('2.CAD NCCF'!I316,'3.USD NCCF'!I316,'4.EUR NCCF'!I316,'5.GBP NCCF'!I316,'6.Other(Incld) NCCF'!I316)</f>
        <v>0</v>
      </c>
      <c r="J316" s="184">
        <f>SUM('2.CAD NCCF'!J316,'3.USD NCCF'!J316,'4.EUR NCCF'!J316,'5.GBP NCCF'!J316,'6.Other(Incld) NCCF'!J316)</f>
        <v>0</v>
      </c>
      <c r="K316" s="213">
        <f>SUM('2.CAD NCCF'!K316,'3.USD NCCF'!K316,'4.EUR NCCF'!K316,'5.GBP NCCF'!K316,'6.Other(Incld) NCCF'!K316)</f>
        <v>0</v>
      </c>
      <c r="L316" s="214">
        <f>SUM('2.CAD NCCF'!L316,'3.USD NCCF'!L316,'4.EUR NCCF'!L316,'5.GBP NCCF'!L316,'6.Other(Incld) NCCF'!L316)</f>
        <v>0</v>
      </c>
      <c r="M316" s="213">
        <f>SUM('2.CAD NCCF'!M316,'3.USD NCCF'!M316,'4.EUR NCCF'!M316,'5.GBP NCCF'!M316,'6.Other(Incld) NCCF'!M316)</f>
        <v>0</v>
      </c>
      <c r="N316" s="184">
        <f>SUM('2.CAD NCCF'!N316,'3.USD NCCF'!N316,'4.EUR NCCF'!N316,'5.GBP NCCF'!N316,'6.Other(Incld) NCCF'!N316)</f>
        <v>0</v>
      </c>
      <c r="O316" s="184">
        <f>SUM('2.CAD NCCF'!O316,'3.USD NCCF'!O316,'4.EUR NCCF'!O316,'5.GBP NCCF'!O316,'6.Other(Incld) NCCF'!O316)</f>
        <v>0</v>
      </c>
      <c r="P316" s="184">
        <f>SUM('2.CAD NCCF'!P316,'3.USD NCCF'!P316,'4.EUR NCCF'!P316,'5.GBP NCCF'!P316,'6.Other(Incld) NCCF'!P316)</f>
        <v>0</v>
      </c>
      <c r="Q316" s="184">
        <f>SUM('2.CAD NCCF'!Q316,'3.USD NCCF'!Q316,'4.EUR NCCF'!Q316,'5.GBP NCCF'!Q316,'6.Other(Incld) NCCF'!Q316)</f>
        <v>0</v>
      </c>
      <c r="R316" s="184">
        <f>SUM('2.CAD NCCF'!R316,'3.USD NCCF'!R316,'4.EUR NCCF'!R316,'5.GBP NCCF'!R316,'6.Other(Incld) NCCF'!R316)</f>
        <v>0</v>
      </c>
      <c r="S316" s="184">
        <f>SUM('2.CAD NCCF'!S316,'3.USD NCCF'!S316,'4.EUR NCCF'!S316,'5.GBP NCCF'!S316,'6.Other(Incld) NCCF'!S316)</f>
        <v>0</v>
      </c>
      <c r="T316" s="184">
        <f>SUM('2.CAD NCCF'!T316,'3.USD NCCF'!T316,'4.EUR NCCF'!T316,'5.GBP NCCF'!T316,'6.Other(Incld) NCCF'!T316)</f>
        <v>0</v>
      </c>
      <c r="U316" s="189">
        <f>SUM('2.CAD NCCF'!U316,'3.USD NCCF'!U316,'4.EUR NCCF'!U316,'5.GBP NCCF'!U316,'6.Other(Incld) NCCF'!U316)</f>
        <v>0</v>
      </c>
      <c r="V316" s="215">
        <f>SUM('2.CAD NCCF'!V316,'3.USD NCCF'!V316,'4.EUR NCCF'!V316,'5.GBP NCCF'!V316,'6.Other(Incld) NCCF'!V316)</f>
        <v>0</v>
      </c>
      <c r="W316" s="48">
        <f>SUM('2.CAD NCCF'!W316,'3.USD NCCF'!W316,'4.EUR NCCF'!W316,'5.GBP NCCF'!W316,'6.Other(Incld) NCCF'!W316)</f>
        <v>0</v>
      </c>
      <c r="X316" s="72"/>
      <c r="Y316" s="367"/>
      <c r="Z316" s="72"/>
      <c r="AA316" s="144"/>
      <c r="AB316" s="144"/>
      <c r="AC316" s="144"/>
      <c r="AD316" s="144"/>
      <c r="AE316" s="144"/>
      <c r="AF316" s="144"/>
      <c r="AG316" s="144"/>
      <c r="AH316" s="144"/>
      <c r="AI316" s="144"/>
      <c r="AJ316" s="144"/>
      <c r="AK316" s="144"/>
      <c r="AL316" s="144"/>
      <c r="AM316" s="144"/>
      <c r="AN316" s="144"/>
    </row>
    <row r="317" spans="2:40" ht="12.75" customHeight="1" outlineLevel="1" x14ac:dyDescent="0.2">
      <c r="B317" s="256"/>
      <c r="C317" s="257"/>
      <c r="D317" s="257"/>
      <c r="E317" s="257"/>
      <c r="F317" s="176" t="s">
        <v>471</v>
      </c>
      <c r="G317" s="188">
        <f>SUM('2.CAD NCCF'!G317,'3.USD NCCF'!G317,'4.EUR NCCF'!G317,'5.GBP NCCF'!G317,'6.Other(Incld) NCCF'!G317)</f>
        <v>0</v>
      </c>
      <c r="H317" s="189">
        <f>SUM('2.CAD NCCF'!H317,'3.USD NCCF'!H317,'4.EUR NCCF'!H317,'5.GBP NCCF'!H317,'6.Other(Incld) NCCF'!H317)</f>
        <v>0</v>
      </c>
      <c r="I317" s="184">
        <f>SUM('2.CAD NCCF'!I317,'3.USD NCCF'!I317,'4.EUR NCCF'!I317,'5.GBP NCCF'!I317,'6.Other(Incld) NCCF'!I317)</f>
        <v>0</v>
      </c>
      <c r="J317" s="184">
        <f>SUM('2.CAD NCCF'!J317,'3.USD NCCF'!J317,'4.EUR NCCF'!J317,'5.GBP NCCF'!J317,'6.Other(Incld) NCCF'!J317)</f>
        <v>0</v>
      </c>
      <c r="K317" s="213">
        <f>SUM('2.CAD NCCF'!K317,'3.USD NCCF'!K317,'4.EUR NCCF'!K317,'5.GBP NCCF'!K317,'6.Other(Incld) NCCF'!K317)</f>
        <v>0</v>
      </c>
      <c r="L317" s="214">
        <f>SUM('2.CAD NCCF'!L317,'3.USD NCCF'!L317,'4.EUR NCCF'!L317,'5.GBP NCCF'!L317,'6.Other(Incld) NCCF'!L317)</f>
        <v>0</v>
      </c>
      <c r="M317" s="213">
        <f>SUM('2.CAD NCCF'!M317,'3.USD NCCF'!M317,'4.EUR NCCF'!M317,'5.GBP NCCF'!M317,'6.Other(Incld) NCCF'!M317)</f>
        <v>0</v>
      </c>
      <c r="N317" s="184">
        <f>SUM('2.CAD NCCF'!N317,'3.USD NCCF'!N317,'4.EUR NCCF'!N317,'5.GBP NCCF'!N317,'6.Other(Incld) NCCF'!N317)</f>
        <v>0</v>
      </c>
      <c r="O317" s="184">
        <f>SUM('2.CAD NCCF'!O317,'3.USD NCCF'!O317,'4.EUR NCCF'!O317,'5.GBP NCCF'!O317,'6.Other(Incld) NCCF'!O317)</f>
        <v>0</v>
      </c>
      <c r="P317" s="184">
        <f>SUM('2.CAD NCCF'!P317,'3.USD NCCF'!P317,'4.EUR NCCF'!P317,'5.GBP NCCF'!P317,'6.Other(Incld) NCCF'!P317)</f>
        <v>0</v>
      </c>
      <c r="Q317" s="184">
        <f>SUM('2.CAD NCCF'!Q317,'3.USD NCCF'!Q317,'4.EUR NCCF'!Q317,'5.GBP NCCF'!Q317,'6.Other(Incld) NCCF'!Q317)</f>
        <v>0</v>
      </c>
      <c r="R317" s="184">
        <f>SUM('2.CAD NCCF'!R317,'3.USD NCCF'!R317,'4.EUR NCCF'!R317,'5.GBP NCCF'!R317,'6.Other(Incld) NCCF'!R317)</f>
        <v>0</v>
      </c>
      <c r="S317" s="184">
        <f>SUM('2.CAD NCCF'!S317,'3.USD NCCF'!S317,'4.EUR NCCF'!S317,'5.GBP NCCF'!S317,'6.Other(Incld) NCCF'!S317)</f>
        <v>0</v>
      </c>
      <c r="T317" s="184">
        <f>SUM('2.CAD NCCF'!T317,'3.USD NCCF'!T317,'4.EUR NCCF'!T317,'5.GBP NCCF'!T317,'6.Other(Incld) NCCF'!T317)</f>
        <v>0</v>
      </c>
      <c r="U317" s="189">
        <f>SUM('2.CAD NCCF'!U317,'3.USD NCCF'!U317,'4.EUR NCCF'!U317,'5.GBP NCCF'!U317,'6.Other(Incld) NCCF'!U317)</f>
        <v>0</v>
      </c>
      <c r="V317" s="215">
        <f>SUM('2.CAD NCCF'!V317,'3.USD NCCF'!V317,'4.EUR NCCF'!V317,'5.GBP NCCF'!V317,'6.Other(Incld) NCCF'!V317)</f>
        <v>0</v>
      </c>
      <c r="W317" s="48">
        <f>SUM('2.CAD NCCF'!W317,'3.USD NCCF'!W317,'4.EUR NCCF'!W317,'5.GBP NCCF'!W317,'6.Other(Incld) NCCF'!W317)</f>
        <v>0</v>
      </c>
      <c r="X317" s="72"/>
      <c r="Y317" s="367"/>
      <c r="Z317" s="72"/>
      <c r="AA317" s="144"/>
      <c r="AB317" s="144"/>
      <c r="AC317" s="144"/>
      <c r="AD317" s="144"/>
      <c r="AE317" s="144"/>
      <c r="AF317" s="144"/>
      <c r="AG317" s="144"/>
      <c r="AH317" s="144"/>
      <c r="AI317" s="144"/>
      <c r="AJ317" s="144"/>
      <c r="AK317" s="144"/>
      <c r="AL317" s="144"/>
      <c r="AM317" s="144"/>
      <c r="AN317" s="144"/>
    </row>
    <row r="318" spans="2:40" x14ac:dyDescent="0.2">
      <c r="B318" s="25"/>
      <c r="C318" s="24"/>
      <c r="D318" s="23" t="s">
        <v>203</v>
      </c>
      <c r="E318" s="64"/>
      <c r="F318" s="64"/>
      <c r="G318" s="69">
        <f t="shared" ref="G318:W318" si="65">SUBTOTAL(9,G324:G325)</f>
        <v>0</v>
      </c>
      <c r="H318" s="70">
        <f t="shared" si="65"/>
        <v>0</v>
      </c>
      <c r="I318" s="66">
        <f t="shared" si="65"/>
        <v>0</v>
      </c>
      <c r="J318" s="66">
        <f t="shared" si="65"/>
        <v>0</v>
      </c>
      <c r="K318" s="67">
        <f t="shared" si="65"/>
        <v>0</v>
      </c>
      <c r="L318" s="34">
        <f t="shared" si="65"/>
        <v>0</v>
      </c>
      <c r="M318" s="34">
        <f t="shared" si="65"/>
        <v>0</v>
      </c>
      <c r="N318" s="34">
        <f t="shared" si="65"/>
        <v>0</v>
      </c>
      <c r="O318" s="34">
        <f t="shared" si="65"/>
        <v>0</v>
      </c>
      <c r="P318" s="34">
        <f t="shared" si="65"/>
        <v>0</v>
      </c>
      <c r="Q318" s="34">
        <f t="shared" si="65"/>
        <v>0</v>
      </c>
      <c r="R318" s="34">
        <f t="shared" si="65"/>
        <v>0</v>
      </c>
      <c r="S318" s="34">
        <f t="shared" si="65"/>
        <v>0</v>
      </c>
      <c r="T318" s="34">
        <f t="shared" si="65"/>
        <v>0</v>
      </c>
      <c r="U318" s="34">
        <f t="shared" si="65"/>
        <v>0</v>
      </c>
      <c r="V318" s="37">
        <f t="shared" si="65"/>
        <v>0</v>
      </c>
      <c r="W318" s="37">
        <f t="shared" si="65"/>
        <v>0</v>
      </c>
      <c r="X318" s="72"/>
      <c r="Y318" s="592"/>
      <c r="Z318" s="72"/>
      <c r="AA318" s="144"/>
      <c r="AB318" s="144"/>
      <c r="AC318" s="144"/>
      <c r="AD318" s="144"/>
      <c r="AE318" s="144"/>
      <c r="AF318" s="144"/>
      <c r="AG318" s="144"/>
      <c r="AH318" s="144"/>
      <c r="AI318" s="144"/>
      <c r="AJ318" s="144"/>
      <c r="AK318" s="144"/>
      <c r="AL318" s="144"/>
      <c r="AM318" s="144"/>
      <c r="AN318" s="144"/>
    </row>
    <row r="319" spans="2:40"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91"/>
    </row>
    <row r="320" spans="2:40" outlineLevel="1" x14ac:dyDescent="0.2">
      <c r="B320" s="71"/>
      <c r="C320" s="23"/>
      <c r="D320" s="23"/>
      <c r="E320" s="24"/>
      <c r="F320" s="176" t="s">
        <v>129</v>
      </c>
      <c r="G320" s="188">
        <f>SUM('2.CAD NCCF'!G320,'3.USD NCCF'!G320,'4.EUR NCCF'!G320,'5.GBP NCCF'!G320,'6.Other(Incld) NCCF'!G320)</f>
        <v>0</v>
      </c>
      <c r="H320" s="189">
        <f>SUM('2.CAD NCCF'!H320,'3.USD NCCF'!H320,'4.EUR NCCF'!H320,'5.GBP NCCF'!H320,'6.Other(Incld) NCCF'!H320)</f>
        <v>0</v>
      </c>
      <c r="I320" s="184">
        <f>SUM('2.CAD NCCF'!I320,'3.USD NCCF'!I320,'4.EUR NCCF'!I320,'5.GBP NCCF'!I320,'6.Other(Incld) NCCF'!I320)</f>
        <v>0</v>
      </c>
      <c r="J320" s="184">
        <f>SUM('2.CAD NCCF'!J320,'3.USD NCCF'!J320,'4.EUR NCCF'!J320,'5.GBP NCCF'!J320,'6.Other(Incld) NCCF'!J320)</f>
        <v>0</v>
      </c>
      <c r="K320" s="213">
        <f>SUM('2.CAD NCCF'!K320,'3.USD NCCF'!K320,'4.EUR NCCF'!K320,'5.GBP NCCF'!K320,'6.Other(Incld) NCCF'!K320)</f>
        <v>0</v>
      </c>
      <c r="L320" s="43"/>
      <c r="M320" s="42"/>
      <c r="N320" s="42"/>
      <c r="O320" s="42"/>
      <c r="P320" s="42"/>
      <c r="Q320" s="42"/>
      <c r="R320" s="42"/>
      <c r="S320" s="42"/>
      <c r="T320" s="42"/>
      <c r="U320" s="42"/>
      <c r="V320" s="44"/>
      <c r="W320" s="44"/>
      <c r="Y320" s="367"/>
    </row>
    <row r="321" spans="2:40" outlineLevel="1" x14ac:dyDescent="0.2">
      <c r="B321" s="71"/>
      <c r="C321" s="23"/>
      <c r="D321" s="23"/>
      <c r="E321" s="24"/>
      <c r="F321" s="176" t="s">
        <v>130</v>
      </c>
      <c r="G321" s="188">
        <f>SUM('2.CAD NCCF'!G321,'3.USD NCCF'!G321,'4.EUR NCCF'!G321,'5.GBP NCCF'!G321,'6.Other(Incld) NCCF'!G321)</f>
        <v>0</v>
      </c>
      <c r="H321" s="189">
        <f>SUM('2.CAD NCCF'!H321,'3.USD NCCF'!H321,'4.EUR NCCF'!H321,'5.GBP NCCF'!H321,'6.Other(Incld) NCCF'!H321)</f>
        <v>0</v>
      </c>
      <c r="I321" s="184">
        <f>SUM('2.CAD NCCF'!I321,'3.USD NCCF'!I321,'4.EUR NCCF'!I321,'5.GBP NCCF'!I321,'6.Other(Incld) NCCF'!I321)</f>
        <v>0</v>
      </c>
      <c r="J321" s="184">
        <f>SUM('2.CAD NCCF'!J321,'3.USD NCCF'!J321,'4.EUR NCCF'!J321,'5.GBP NCCF'!J321,'6.Other(Incld) NCCF'!J321)</f>
        <v>0</v>
      </c>
      <c r="K321" s="213">
        <f>SUM('2.CAD NCCF'!K321,'3.USD NCCF'!K321,'4.EUR NCCF'!K321,'5.GBP NCCF'!K321,'6.Other(Incld) NCCF'!K321)</f>
        <v>0</v>
      </c>
      <c r="L321" s="181">
        <f>SUM('2.CAD NCCF'!L321,'3.USD NCCF'!L321,'4.EUR NCCF'!L321,'5.GBP NCCF'!L321,'6.Other(Incld) NCCF'!L321)</f>
        <v>0</v>
      </c>
      <c r="M321" s="42"/>
      <c r="N321" s="42"/>
      <c r="O321" s="42"/>
      <c r="P321" s="42"/>
      <c r="Q321" s="42"/>
      <c r="R321" s="42"/>
      <c r="S321" s="42"/>
      <c r="T321" s="42"/>
      <c r="U321" s="42"/>
      <c r="V321" s="44"/>
      <c r="W321" s="44"/>
      <c r="Y321" s="367"/>
    </row>
    <row r="322" spans="2:40" outlineLevel="1" x14ac:dyDescent="0.2">
      <c r="B322" s="71"/>
      <c r="C322" s="23"/>
      <c r="D322" s="23"/>
      <c r="E322" s="24"/>
      <c r="F322" s="176" t="s">
        <v>131</v>
      </c>
      <c r="G322" s="188">
        <f>SUM('2.CAD NCCF'!G322,'3.USD NCCF'!G322,'4.EUR NCCF'!G322,'5.GBP NCCF'!G322,'6.Other(Incld) NCCF'!G322)</f>
        <v>0</v>
      </c>
      <c r="H322" s="189">
        <f>SUM('2.CAD NCCF'!H322,'3.USD NCCF'!H322,'4.EUR NCCF'!H322,'5.GBP NCCF'!H322,'6.Other(Incld) NCCF'!H322)</f>
        <v>0</v>
      </c>
      <c r="I322" s="184">
        <f>SUM('2.CAD NCCF'!I322,'3.USD NCCF'!I322,'4.EUR NCCF'!I322,'5.GBP NCCF'!I322,'6.Other(Incld) NCCF'!I322)</f>
        <v>0</v>
      </c>
      <c r="J322" s="184">
        <f>SUM('2.CAD NCCF'!J322,'3.USD NCCF'!J322,'4.EUR NCCF'!J322,'5.GBP NCCF'!J322,'6.Other(Incld) NCCF'!J322)</f>
        <v>0</v>
      </c>
      <c r="K322" s="213">
        <f>SUM('2.CAD NCCF'!K322,'3.USD NCCF'!K322,'4.EUR NCCF'!K322,'5.GBP NCCF'!K322,'6.Other(Incld) NCCF'!K322)</f>
        <v>0</v>
      </c>
      <c r="L322" s="196">
        <f>SUM('2.CAD NCCF'!L322,'3.USD NCCF'!L322,'4.EUR NCCF'!L322,'5.GBP NCCF'!L322,'6.Other(Incld) NCCF'!L322)</f>
        <v>0</v>
      </c>
      <c r="M322" s="182">
        <f>SUM('2.CAD NCCF'!M322,'3.USD NCCF'!M322,'4.EUR NCCF'!M322,'5.GBP NCCF'!M322,'6.Other(Incld) NCCF'!M322)</f>
        <v>0</v>
      </c>
      <c r="N322" s="42"/>
      <c r="O322" s="42"/>
      <c r="P322" s="42"/>
      <c r="Q322" s="42"/>
      <c r="R322" s="42"/>
      <c r="S322" s="42"/>
      <c r="T322" s="42"/>
      <c r="U322" s="42"/>
      <c r="V322" s="44"/>
      <c r="W322" s="44"/>
      <c r="Y322" s="367"/>
    </row>
    <row r="323" spans="2:40" x14ac:dyDescent="0.2">
      <c r="B323" s="71"/>
      <c r="C323" s="23"/>
      <c r="D323" s="23"/>
      <c r="E323" s="24" t="s">
        <v>393</v>
      </c>
      <c r="F323" s="24"/>
      <c r="G323" s="69">
        <f t="shared" ref="G323:W323" si="66">SUBTOTAL(9,G324:G325)</f>
        <v>0</v>
      </c>
      <c r="H323" s="70">
        <f t="shared" si="66"/>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40" outlineLevel="1" x14ac:dyDescent="0.2">
      <c r="B324" s="25"/>
      <c r="C324" s="24"/>
      <c r="D324" s="23"/>
      <c r="E324" s="64"/>
      <c r="F324" s="176" t="s">
        <v>201</v>
      </c>
      <c r="G324" s="190">
        <f>SUM('2.CAD NCCF'!G324,'3.USD NCCF'!G324,'4.EUR NCCF'!G324,'5.GBP NCCF'!G324,'6.Other(Incld) NCCF'!G324)</f>
        <v>0</v>
      </c>
      <c r="H324" s="242">
        <f>SUM('2.CAD NCCF'!H324,'3.USD NCCF'!H324,'4.EUR NCCF'!H324,'5.GBP NCCF'!H324,'6.Other(Incld) NCCF'!H324)</f>
        <v>0</v>
      </c>
      <c r="I324" s="179">
        <f>SUM('2.CAD NCCF'!I324,'3.USD NCCF'!I324,'4.EUR NCCF'!I324,'5.GBP NCCF'!I324,'6.Other(Incld) NCCF'!I324)</f>
        <v>0</v>
      </c>
      <c r="J324" s="179">
        <f>SUM('2.CAD NCCF'!J324,'3.USD NCCF'!J324,'4.EUR NCCF'!J324,'5.GBP NCCF'!J324,'6.Other(Incld) NCCF'!J324)</f>
        <v>0</v>
      </c>
      <c r="K324" s="197">
        <f>SUM('2.CAD NCCF'!K324,'3.USD NCCF'!K324,'4.EUR NCCF'!K324,'5.GBP NCCF'!K324,'6.Other(Incld) NCCF'!K324)</f>
        <v>0</v>
      </c>
      <c r="L324" s="178">
        <f>SUM('2.CAD NCCF'!L324,'3.USD NCCF'!L324,'4.EUR NCCF'!L324,'5.GBP NCCF'!L324,'6.Other(Incld) NCCF'!L324)</f>
        <v>0</v>
      </c>
      <c r="M324" s="192">
        <f>SUM('2.CAD NCCF'!M324,'3.USD NCCF'!M324,'4.EUR NCCF'!M324,'5.GBP NCCF'!M324,'6.Other(Incld) NCCF'!M324)</f>
        <v>0</v>
      </c>
      <c r="N324" s="182">
        <f>SUM('2.CAD NCCF'!N324,'3.USD NCCF'!N324,'4.EUR NCCF'!N324,'5.GBP NCCF'!N324,'6.Other(Incld) NCCF'!N324)</f>
        <v>0</v>
      </c>
      <c r="O324" s="182">
        <f>SUM('2.CAD NCCF'!O324,'3.USD NCCF'!O324,'4.EUR NCCF'!O324,'5.GBP NCCF'!O324,'6.Other(Incld) NCCF'!O324)</f>
        <v>0</v>
      </c>
      <c r="P324" s="182">
        <f>SUM('2.CAD NCCF'!P324,'3.USD NCCF'!P324,'4.EUR NCCF'!P324,'5.GBP NCCF'!P324,'6.Other(Incld) NCCF'!P324)</f>
        <v>0</v>
      </c>
      <c r="Q324" s="182">
        <f>SUM('2.CAD NCCF'!Q324,'3.USD NCCF'!Q324,'4.EUR NCCF'!Q324,'5.GBP NCCF'!Q324,'6.Other(Incld) NCCF'!Q324)</f>
        <v>0</v>
      </c>
      <c r="R324" s="182">
        <f>SUM('2.CAD NCCF'!R324,'3.USD NCCF'!R324,'4.EUR NCCF'!R324,'5.GBP NCCF'!R324,'6.Other(Incld) NCCF'!R324)</f>
        <v>0</v>
      </c>
      <c r="S324" s="182">
        <f>SUM('2.CAD NCCF'!S324,'3.USD NCCF'!S324,'4.EUR NCCF'!S324,'5.GBP NCCF'!S324,'6.Other(Incld) NCCF'!S324)</f>
        <v>0</v>
      </c>
      <c r="T324" s="182">
        <f>SUM('2.CAD NCCF'!T324,'3.USD NCCF'!T324,'4.EUR NCCF'!T324,'5.GBP NCCF'!T324,'6.Other(Incld) NCCF'!T324)</f>
        <v>0</v>
      </c>
      <c r="U324" s="182">
        <f>SUM('2.CAD NCCF'!U324,'3.USD NCCF'!U324,'4.EUR NCCF'!U324,'5.GBP NCCF'!U324,'6.Other(Incld) NCCF'!U324)</f>
        <v>0</v>
      </c>
      <c r="V324" s="195">
        <f>SUM('2.CAD NCCF'!V324,'3.USD NCCF'!V324,'4.EUR NCCF'!V324,'5.GBP NCCF'!V324,'6.Other(Incld) NCCF'!V324)</f>
        <v>0</v>
      </c>
      <c r="W324" s="125">
        <f>SUM('2.CAD NCCF'!W324,'3.USD NCCF'!W324,'4.EUR NCCF'!W324,'5.GBP NCCF'!W324,'6.Other(Incld) NCCF'!W324)</f>
        <v>0</v>
      </c>
      <c r="X324" s="72"/>
      <c r="Y324" s="367"/>
      <c r="Z324" s="72"/>
      <c r="AA324" s="144"/>
      <c r="AB324" s="144"/>
      <c r="AC324" s="144"/>
      <c r="AD324" s="144"/>
      <c r="AE324" s="144"/>
      <c r="AF324" s="144"/>
      <c r="AG324" s="144"/>
      <c r="AH324" s="144"/>
      <c r="AI324" s="144"/>
      <c r="AJ324" s="144"/>
      <c r="AK324" s="144"/>
      <c r="AL324" s="144"/>
      <c r="AM324" s="144"/>
      <c r="AN324" s="144"/>
    </row>
    <row r="325" spans="2:40" outlineLevel="1" x14ac:dyDescent="0.2">
      <c r="B325" s="25"/>
      <c r="C325" s="24"/>
      <c r="D325" s="23"/>
      <c r="E325" s="64"/>
      <c r="F325" s="187" t="s">
        <v>314</v>
      </c>
      <c r="G325" s="188">
        <f>SUM('2.CAD NCCF'!G325,'3.USD NCCF'!G325,'4.EUR NCCF'!G325,'5.GBP NCCF'!G325,'6.Other(Incld) NCCF'!G325)</f>
        <v>0</v>
      </c>
      <c r="H325" s="189">
        <f>SUM('2.CAD NCCF'!H325,'3.USD NCCF'!H325,'4.EUR NCCF'!H325,'5.GBP NCCF'!H325,'6.Other(Incld) NCCF'!H325)</f>
        <v>0</v>
      </c>
      <c r="I325" s="184">
        <f>SUM('2.CAD NCCF'!I325,'3.USD NCCF'!I325,'4.EUR NCCF'!I325,'5.GBP NCCF'!I325,'6.Other(Incld) NCCF'!I325)</f>
        <v>0</v>
      </c>
      <c r="J325" s="184">
        <f>SUM('2.CAD NCCF'!J325,'3.USD NCCF'!J325,'4.EUR NCCF'!J325,'5.GBP NCCF'!J325,'6.Other(Incld) NCCF'!J325)</f>
        <v>0</v>
      </c>
      <c r="K325" s="213">
        <f>SUM('2.CAD NCCF'!K325,'3.USD NCCF'!K325,'4.EUR NCCF'!K325,'5.GBP NCCF'!K325,'6.Other(Incld) NCCF'!K325)</f>
        <v>0</v>
      </c>
      <c r="L325" s="214">
        <f>SUM('2.CAD NCCF'!L325,'3.USD NCCF'!L325,'4.EUR NCCF'!L325,'5.GBP NCCF'!L325,'6.Other(Incld) NCCF'!L325)</f>
        <v>0</v>
      </c>
      <c r="M325" s="213">
        <f>SUM('2.CAD NCCF'!M325,'3.USD NCCF'!M325,'4.EUR NCCF'!M325,'5.GBP NCCF'!M325,'6.Other(Incld) NCCF'!M325)</f>
        <v>0</v>
      </c>
      <c r="N325" s="184">
        <f>SUM('2.CAD NCCF'!N325,'3.USD NCCF'!N325,'4.EUR NCCF'!N325,'5.GBP NCCF'!N325,'6.Other(Incld) NCCF'!N325)</f>
        <v>0</v>
      </c>
      <c r="O325" s="184">
        <f>SUM('2.CAD NCCF'!O325,'3.USD NCCF'!O325,'4.EUR NCCF'!O325,'5.GBP NCCF'!O325,'6.Other(Incld) NCCF'!O325)</f>
        <v>0</v>
      </c>
      <c r="P325" s="184">
        <f>SUM('2.CAD NCCF'!P325,'3.USD NCCF'!P325,'4.EUR NCCF'!P325,'5.GBP NCCF'!P325,'6.Other(Incld) NCCF'!P325)</f>
        <v>0</v>
      </c>
      <c r="Q325" s="184">
        <f>SUM('2.CAD NCCF'!Q325,'3.USD NCCF'!Q325,'4.EUR NCCF'!Q325,'5.GBP NCCF'!Q325,'6.Other(Incld) NCCF'!Q325)</f>
        <v>0</v>
      </c>
      <c r="R325" s="184">
        <f>SUM('2.CAD NCCF'!R325,'3.USD NCCF'!R325,'4.EUR NCCF'!R325,'5.GBP NCCF'!R325,'6.Other(Incld) NCCF'!R325)</f>
        <v>0</v>
      </c>
      <c r="S325" s="184">
        <f>SUM('2.CAD NCCF'!S325,'3.USD NCCF'!S325,'4.EUR NCCF'!S325,'5.GBP NCCF'!S325,'6.Other(Incld) NCCF'!S325)</f>
        <v>0</v>
      </c>
      <c r="T325" s="184">
        <f>SUM('2.CAD NCCF'!T325,'3.USD NCCF'!T325,'4.EUR NCCF'!T325,'5.GBP NCCF'!T325,'6.Other(Incld) NCCF'!T325)</f>
        <v>0</v>
      </c>
      <c r="U325" s="189">
        <f>SUM('2.CAD NCCF'!U325,'3.USD NCCF'!U325,'4.EUR NCCF'!U325,'5.GBP NCCF'!U325,'6.Other(Incld) NCCF'!U325)</f>
        <v>0</v>
      </c>
      <c r="V325" s="215">
        <f>SUM('2.CAD NCCF'!V325,'3.USD NCCF'!V325,'4.EUR NCCF'!V325,'5.GBP NCCF'!V325,'6.Other(Incld) NCCF'!V325)</f>
        <v>0</v>
      </c>
      <c r="W325" s="48">
        <f>SUM('2.CAD NCCF'!W325,'3.USD NCCF'!W325,'4.EUR NCCF'!W325,'5.GBP NCCF'!W325,'6.Other(Incld) NCCF'!W325)</f>
        <v>0</v>
      </c>
      <c r="X325" s="72"/>
      <c r="Y325" s="367"/>
      <c r="Z325" s="72"/>
      <c r="AA325" s="144"/>
      <c r="AB325" s="144"/>
      <c r="AC325" s="144"/>
      <c r="AD325" s="144"/>
      <c r="AE325" s="144"/>
      <c r="AF325" s="144"/>
      <c r="AG325" s="144"/>
      <c r="AH325" s="144"/>
      <c r="AI325" s="144"/>
      <c r="AJ325" s="144"/>
      <c r="AK325" s="144"/>
      <c r="AL325" s="144"/>
      <c r="AM325" s="144"/>
      <c r="AN325" s="144"/>
    </row>
    <row r="326" spans="2:40" x14ac:dyDescent="0.2">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92"/>
    </row>
    <row r="327" spans="2:40" x14ac:dyDescent="0.2">
      <c r="B327" s="71"/>
      <c r="C327" s="23"/>
      <c r="D327" s="23" t="s">
        <v>127</v>
      </c>
      <c r="E327" s="24"/>
      <c r="F327" s="24"/>
      <c r="G327" s="75">
        <f t="shared" ref="G327:W327" si="67">SUBTOTAL(9,G328:G333)</f>
        <v>0</v>
      </c>
      <c r="H327" s="42">
        <f t="shared" si="67"/>
        <v>0</v>
      </c>
      <c r="I327" s="42">
        <f t="shared" si="67"/>
        <v>0</v>
      </c>
      <c r="J327" s="42">
        <f t="shared" si="67"/>
        <v>0</v>
      </c>
      <c r="K327" s="42">
        <f t="shared" si="67"/>
        <v>0</v>
      </c>
      <c r="L327" s="43">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40" outlineLevel="1" x14ac:dyDescent="0.2">
      <c r="B328" s="25"/>
      <c r="C328" s="24"/>
      <c r="D328" s="23"/>
      <c r="E328" s="64"/>
      <c r="F328" s="187" t="s">
        <v>128</v>
      </c>
      <c r="G328" s="188">
        <f>SUM('2.CAD NCCF'!G328,'3.USD NCCF'!G328,'4.EUR NCCF'!G328,'5.GBP NCCF'!G328,'6.Other(Incld) NCCF'!G328)</f>
        <v>0</v>
      </c>
      <c r="H328" s="189">
        <f>SUM('2.CAD NCCF'!H328,'3.USD NCCF'!H328,'4.EUR NCCF'!H328,'5.GBP NCCF'!H328,'6.Other(Incld) NCCF'!H328)</f>
        <v>0</v>
      </c>
      <c r="I328" s="184">
        <f>SUM('2.CAD NCCF'!I328,'3.USD NCCF'!I328,'4.EUR NCCF'!I328,'5.GBP NCCF'!I328,'6.Other(Incld) NCCF'!I328)</f>
        <v>0</v>
      </c>
      <c r="J328" s="184">
        <f>SUM('2.CAD NCCF'!J328,'3.USD NCCF'!J328,'4.EUR NCCF'!J328,'5.GBP NCCF'!J328,'6.Other(Incld) NCCF'!J328)</f>
        <v>0</v>
      </c>
      <c r="K328" s="213">
        <f>SUM('2.CAD NCCF'!K328,'3.USD NCCF'!K328,'4.EUR NCCF'!K328,'5.GBP NCCF'!K328,'6.Other(Incld) NCCF'!K328)</f>
        <v>0</v>
      </c>
      <c r="L328" s="214">
        <f>SUM('2.CAD NCCF'!L328,'3.USD NCCF'!L328,'4.EUR NCCF'!L328,'5.GBP NCCF'!L328,'6.Other(Incld) NCCF'!L328)</f>
        <v>0</v>
      </c>
      <c r="M328" s="213">
        <f>SUM('2.CAD NCCF'!M328,'3.USD NCCF'!M328,'4.EUR NCCF'!M328,'5.GBP NCCF'!M328,'6.Other(Incld) NCCF'!M328)</f>
        <v>0</v>
      </c>
      <c r="N328" s="184">
        <f>SUM('2.CAD NCCF'!N328,'3.USD NCCF'!N328,'4.EUR NCCF'!N328,'5.GBP NCCF'!N328,'6.Other(Incld) NCCF'!N328)</f>
        <v>0</v>
      </c>
      <c r="O328" s="184">
        <f>SUM('2.CAD NCCF'!O328,'3.USD NCCF'!O328,'4.EUR NCCF'!O328,'5.GBP NCCF'!O328,'6.Other(Incld) NCCF'!O328)</f>
        <v>0</v>
      </c>
      <c r="P328" s="184">
        <f>SUM('2.CAD NCCF'!P328,'3.USD NCCF'!P328,'4.EUR NCCF'!P328,'5.GBP NCCF'!P328,'6.Other(Incld) NCCF'!P328)</f>
        <v>0</v>
      </c>
      <c r="Q328" s="184">
        <f>SUM('2.CAD NCCF'!Q328,'3.USD NCCF'!Q328,'4.EUR NCCF'!Q328,'5.GBP NCCF'!Q328,'6.Other(Incld) NCCF'!Q328)</f>
        <v>0</v>
      </c>
      <c r="R328" s="184">
        <f>SUM('2.CAD NCCF'!R328,'3.USD NCCF'!R328,'4.EUR NCCF'!R328,'5.GBP NCCF'!R328,'6.Other(Incld) NCCF'!R328)</f>
        <v>0</v>
      </c>
      <c r="S328" s="184">
        <f>SUM('2.CAD NCCF'!S328,'3.USD NCCF'!S328,'4.EUR NCCF'!S328,'5.GBP NCCF'!S328,'6.Other(Incld) NCCF'!S328)</f>
        <v>0</v>
      </c>
      <c r="T328" s="184">
        <f>SUM('2.CAD NCCF'!T328,'3.USD NCCF'!T328,'4.EUR NCCF'!T328,'5.GBP NCCF'!T328,'6.Other(Incld) NCCF'!T328)</f>
        <v>0</v>
      </c>
      <c r="U328" s="189">
        <f>SUM('2.CAD NCCF'!U328,'3.USD NCCF'!U328,'4.EUR NCCF'!U328,'5.GBP NCCF'!U328,'6.Other(Incld) NCCF'!U328)</f>
        <v>0</v>
      </c>
      <c r="V328" s="215">
        <f>SUM('2.CAD NCCF'!V328,'3.USD NCCF'!V328,'4.EUR NCCF'!V328,'5.GBP NCCF'!V328,'6.Other(Incld) NCCF'!V328)</f>
        <v>0</v>
      </c>
      <c r="W328" s="48">
        <f>SUM('2.CAD NCCF'!W328,'3.USD NCCF'!W328,'4.EUR NCCF'!W328,'5.GBP NCCF'!W328,'6.Other(Incld) NCCF'!W328)</f>
        <v>0</v>
      </c>
      <c r="X328" s="72"/>
      <c r="Y328" s="367"/>
      <c r="Z328" s="72"/>
      <c r="AA328" s="144"/>
      <c r="AB328" s="144"/>
      <c r="AC328" s="144"/>
      <c r="AD328" s="144"/>
      <c r="AE328" s="144"/>
      <c r="AF328" s="144"/>
      <c r="AG328" s="144"/>
      <c r="AH328" s="144"/>
      <c r="AI328" s="144"/>
      <c r="AJ328" s="144"/>
      <c r="AK328" s="144"/>
      <c r="AL328" s="144"/>
      <c r="AM328" s="144"/>
      <c r="AN328" s="144"/>
    </row>
    <row r="329" spans="2:40" outlineLevel="1" x14ac:dyDescent="0.2">
      <c r="B329" s="71"/>
      <c r="C329" s="24"/>
      <c r="D329" s="24"/>
      <c r="E329" s="64"/>
      <c r="F329" s="176" t="s">
        <v>132</v>
      </c>
      <c r="G329" s="188">
        <f>SUM('2.CAD NCCF'!G329,'3.USD NCCF'!G329,'4.EUR NCCF'!G329,'5.GBP NCCF'!G329,'6.Other(Incld) NCCF'!G329)</f>
        <v>0</v>
      </c>
      <c r="H329" s="189">
        <f>SUM('2.CAD NCCF'!H329,'3.USD NCCF'!H329,'4.EUR NCCF'!H329,'5.GBP NCCF'!H329,'6.Other(Incld) NCCF'!H329)</f>
        <v>0</v>
      </c>
      <c r="I329" s="184">
        <f>SUM('2.CAD NCCF'!I329,'3.USD NCCF'!I329,'4.EUR NCCF'!I329,'5.GBP NCCF'!I329,'6.Other(Incld) NCCF'!I329)</f>
        <v>0</v>
      </c>
      <c r="J329" s="184">
        <f>SUM('2.CAD NCCF'!J329,'3.USD NCCF'!J329,'4.EUR NCCF'!J329,'5.GBP NCCF'!J329,'6.Other(Incld) NCCF'!J329)</f>
        <v>0</v>
      </c>
      <c r="K329" s="213">
        <f>SUM('2.CAD NCCF'!K329,'3.USD NCCF'!K329,'4.EUR NCCF'!K329,'5.GBP NCCF'!K329,'6.Other(Incld) NCCF'!K329)</f>
        <v>0</v>
      </c>
      <c r="L329" s="214">
        <f>SUM('2.CAD NCCF'!L329,'3.USD NCCF'!L329,'4.EUR NCCF'!L329,'5.GBP NCCF'!L329,'6.Other(Incld) NCCF'!L329)</f>
        <v>0</v>
      </c>
      <c r="M329" s="213">
        <f>SUM('2.CAD NCCF'!M329,'3.USD NCCF'!M329,'4.EUR NCCF'!M329,'5.GBP NCCF'!M329,'6.Other(Incld) NCCF'!M329)</f>
        <v>0</v>
      </c>
      <c r="N329" s="184">
        <f>SUM('2.CAD NCCF'!N329,'3.USD NCCF'!N329,'4.EUR NCCF'!N329,'5.GBP NCCF'!N329,'6.Other(Incld) NCCF'!N329)</f>
        <v>0</v>
      </c>
      <c r="O329" s="184">
        <f>SUM('2.CAD NCCF'!O329,'3.USD NCCF'!O329,'4.EUR NCCF'!O329,'5.GBP NCCF'!O329,'6.Other(Incld) NCCF'!O329)</f>
        <v>0</v>
      </c>
      <c r="P329" s="184">
        <f>SUM('2.CAD NCCF'!P329,'3.USD NCCF'!P329,'4.EUR NCCF'!P329,'5.GBP NCCF'!P329,'6.Other(Incld) NCCF'!P329)</f>
        <v>0</v>
      </c>
      <c r="Q329" s="184">
        <f>SUM('2.CAD NCCF'!Q329,'3.USD NCCF'!Q329,'4.EUR NCCF'!Q329,'5.GBP NCCF'!Q329,'6.Other(Incld) NCCF'!Q329)</f>
        <v>0</v>
      </c>
      <c r="R329" s="184">
        <f>SUM('2.CAD NCCF'!R329,'3.USD NCCF'!R329,'4.EUR NCCF'!R329,'5.GBP NCCF'!R329,'6.Other(Incld) NCCF'!R329)</f>
        <v>0</v>
      </c>
      <c r="S329" s="184">
        <f>SUM('2.CAD NCCF'!S329,'3.USD NCCF'!S329,'4.EUR NCCF'!S329,'5.GBP NCCF'!S329,'6.Other(Incld) NCCF'!S329)</f>
        <v>0</v>
      </c>
      <c r="T329" s="184">
        <f>SUM('2.CAD NCCF'!T329,'3.USD NCCF'!T329,'4.EUR NCCF'!T329,'5.GBP NCCF'!T329,'6.Other(Incld) NCCF'!T329)</f>
        <v>0</v>
      </c>
      <c r="U329" s="189">
        <f>SUM('2.CAD NCCF'!U329,'3.USD NCCF'!U329,'4.EUR NCCF'!U329,'5.GBP NCCF'!U329,'6.Other(Incld) NCCF'!U329)</f>
        <v>0</v>
      </c>
      <c r="V329" s="215">
        <f>SUM('2.CAD NCCF'!V329,'3.USD NCCF'!V329,'4.EUR NCCF'!V329,'5.GBP NCCF'!V329,'6.Other(Incld) NCCF'!V329)</f>
        <v>0</v>
      </c>
      <c r="W329" s="48">
        <f>SUM('2.CAD NCCF'!W329,'3.USD NCCF'!W329,'4.EUR NCCF'!W329,'5.GBP NCCF'!W329,'6.Other(Incld) NCCF'!W329)</f>
        <v>0</v>
      </c>
      <c r="Y329" s="367"/>
    </row>
    <row r="330" spans="2:40" outlineLevel="1" x14ac:dyDescent="0.2">
      <c r="B330" s="71"/>
      <c r="C330" s="24"/>
      <c r="D330" s="24"/>
      <c r="E330" s="64"/>
      <c r="F330" s="176" t="s">
        <v>133</v>
      </c>
      <c r="G330" s="188">
        <f>SUM('2.CAD NCCF'!G330,'3.USD NCCF'!G330,'4.EUR NCCF'!G330,'5.GBP NCCF'!G330,'6.Other(Incld) NCCF'!G330)</f>
        <v>0</v>
      </c>
      <c r="H330" s="189">
        <f>SUM('2.CAD NCCF'!H330,'3.USD NCCF'!H330,'4.EUR NCCF'!H330,'5.GBP NCCF'!H330,'6.Other(Incld) NCCF'!H330)</f>
        <v>0</v>
      </c>
      <c r="I330" s="184">
        <f>SUM('2.CAD NCCF'!I330,'3.USD NCCF'!I330,'4.EUR NCCF'!I330,'5.GBP NCCF'!I330,'6.Other(Incld) NCCF'!I330)</f>
        <v>0</v>
      </c>
      <c r="J330" s="184">
        <f>SUM('2.CAD NCCF'!J330,'3.USD NCCF'!J330,'4.EUR NCCF'!J330,'5.GBP NCCF'!J330,'6.Other(Incld) NCCF'!J330)</f>
        <v>0</v>
      </c>
      <c r="K330" s="213">
        <f>SUM('2.CAD NCCF'!K330,'3.USD NCCF'!K330,'4.EUR NCCF'!K330,'5.GBP NCCF'!K330,'6.Other(Incld) NCCF'!K330)</f>
        <v>0</v>
      </c>
      <c r="L330" s="214">
        <f>SUM('2.CAD NCCF'!L330,'3.USD NCCF'!L330,'4.EUR NCCF'!L330,'5.GBP NCCF'!L330,'6.Other(Incld) NCCF'!L330)</f>
        <v>0</v>
      </c>
      <c r="M330" s="213">
        <f>SUM('2.CAD NCCF'!M330,'3.USD NCCF'!M330,'4.EUR NCCF'!M330,'5.GBP NCCF'!M330,'6.Other(Incld) NCCF'!M330)</f>
        <v>0</v>
      </c>
      <c r="N330" s="184">
        <f>SUM('2.CAD NCCF'!N330,'3.USD NCCF'!N330,'4.EUR NCCF'!N330,'5.GBP NCCF'!N330,'6.Other(Incld) NCCF'!N330)</f>
        <v>0</v>
      </c>
      <c r="O330" s="184">
        <f>SUM('2.CAD NCCF'!O330,'3.USD NCCF'!O330,'4.EUR NCCF'!O330,'5.GBP NCCF'!O330,'6.Other(Incld) NCCF'!O330)</f>
        <v>0</v>
      </c>
      <c r="P330" s="184">
        <f>SUM('2.CAD NCCF'!P330,'3.USD NCCF'!P330,'4.EUR NCCF'!P330,'5.GBP NCCF'!P330,'6.Other(Incld) NCCF'!P330)</f>
        <v>0</v>
      </c>
      <c r="Q330" s="184">
        <f>SUM('2.CAD NCCF'!Q330,'3.USD NCCF'!Q330,'4.EUR NCCF'!Q330,'5.GBP NCCF'!Q330,'6.Other(Incld) NCCF'!Q330)</f>
        <v>0</v>
      </c>
      <c r="R330" s="184">
        <f>SUM('2.CAD NCCF'!R330,'3.USD NCCF'!R330,'4.EUR NCCF'!R330,'5.GBP NCCF'!R330,'6.Other(Incld) NCCF'!R330)</f>
        <v>0</v>
      </c>
      <c r="S330" s="184">
        <f>SUM('2.CAD NCCF'!S330,'3.USD NCCF'!S330,'4.EUR NCCF'!S330,'5.GBP NCCF'!S330,'6.Other(Incld) NCCF'!S330)</f>
        <v>0</v>
      </c>
      <c r="T330" s="184">
        <f>SUM('2.CAD NCCF'!T330,'3.USD NCCF'!T330,'4.EUR NCCF'!T330,'5.GBP NCCF'!T330,'6.Other(Incld) NCCF'!T330)</f>
        <v>0</v>
      </c>
      <c r="U330" s="189">
        <f>SUM('2.CAD NCCF'!U330,'3.USD NCCF'!U330,'4.EUR NCCF'!U330,'5.GBP NCCF'!U330,'6.Other(Incld) NCCF'!U330)</f>
        <v>0</v>
      </c>
      <c r="V330" s="215">
        <f>SUM('2.CAD NCCF'!V330,'3.USD NCCF'!V330,'4.EUR NCCF'!V330,'5.GBP NCCF'!V330,'6.Other(Incld) NCCF'!V330)</f>
        <v>0</v>
      </c>
      <c r="W330" s="48">
        <f>SUM('2.CAD NCCF'!W330,'3.USD NCCF'!W330,'4.EUR NCCF'!W330,'5.GBP NCCF'!W330,'6.Other(Incld) NCCF'!W330)</f>
        <v>0</v>
      </c>
      <c r="Y330" s="367"/>
    </row>
    <row r="331" spans="2:40" outlineLevel="1" x14ac:dyDescent="0.2">
      <c r="B331" s="71"/>
      <c r="C331" s="24"/>
      <c r="D331" s="24"/>
      <c r="E331" s="64"/>
      <c r="F331" s="176" t="s">
        <v>134</v>
      </c>
      <c r="G331" s="188">
        <f>SUM('2.CAD NCCF'!G331,'3.USD NCCF'!G331,'4.EUR NCCF'!G331,'5.GBP NCCF'!G331,'6.Other(Incld) NCCF'!G331)</f>
        <v>0</v>
      </c>
      <c r="H331" s="189">
        <f>SUM('2.CAD NCCF'!H331,'3.USD NCCF'!H331,'4.EUR NCCF'!H331,'5.GBP NCCF'!H331,'6.Other(Incld) NCCF'!H331)</f>
        <v>0</v>
      </c>
      <c r="I331" s="184">
        <f>SUM('2.CAD NCCF'!I331,'3.USD NCCF'!I331,'4.EUR NCCF'!I331,'5.GBP NCCF'!I331,'6.Other(Incld) NCCF'!I331)</f>
        <v>0</v>
      </c>
      <c r="J331" s="184">
        <f>SUM('2.CAD NCCF'!J331,'3.USD NCCF'!J331,'4.EUR NCCF'!J331,'5.GBP NCCF'!J331,'6.Other(Incld) NCCF'!J331)</f>
        <v>0</v>
      </c>
      <c r="K331" s="213">
        <f>SUM('2.CAD NCCF'!K331,'3.USD NCCF'!K331,'4.EUR NCCF'!K331,'5.GBP NCCF'!K331,'6.Other(Incld) NCCF'!K331)</f>
        <v>0</v>
      </c>
      <c r="L331" s="214">
        <f>SUM('2.CAD NCCF'!L331,'3.USD NCCF'!L331,'4.EUR NCCF'!L331,'5.GBP NCCF'!L331,'6.Other(Incld) NCCF'!L331)</f>
        <v>0</v>
      </c>
      <c r="M331" s="213">
        <f>SUM('2.CAD NCCF'!M331,'3.USD NCCF'!M331,'4.EUR NCCF'!M331,'5.GBP NCCF'!M331,'6.Other(Incld) NCCF'!M331)</f>
        <v>0</v>
      </c>
      <c r="N331" s="184">
        <f>SUM('2.CAD NCCF'!N331,'3.USD NCCF'!N331,'4.EUR NCCF'!N331,'5.GBP NCCF'!N331,'6.Other(Incld) NCCF'!N331)</f>
        <v>0</v>
      </c>
      <c r="O331" s="184">
        <f>SUM('2.CAD NCCF'!O331,'3.USD NCCF'!O331,'4.EUR NCCF'!O331,'5.GBP NCCF'!O331,'6.Other(Incld) NCCF'!O331)</f>
        <v>0</v>
      </c>
      <c r="P331" s="184">
        <f>SUM('2.CAD NCCF'!P331,'3.USD NCCF'!P331,'4.EUR NCCF'!P331,'5.GBP NCCF'!P331,'6.Other(Incld) NCCF'!P331)</f>
        <v>0</v>
      </c>
      <c r="Q331" s="184">
        <f>SUM('2.CAD NCCF'!Q331,'3.USD NCCF'!Q331,'4.EUR NCCF'!Q331,'5.GBP NCCF'!Q331,'6.Other(Incld) NCCF'!Q331)</f>
        <v>0</v>
      </c>
      <c r="R331" s="184">
        <f>SUM('2.CAD NCCF'!R331,'3.USD NCCF'!R331,'4.EUR NCCF'!R331,'5.GBP NCCF'!R331,'6.Other(Incld) NCCF'!R331)</f>
        <v>0</v>
      </c>
      <c r="S331" s="184">
        <f>SUM('2.CAD NCCF'!S331,'3.USD NCCF'!S331,'4.EUR NCCF'!S331,'5.GBP NCCF'!S331,'6.Other(Incld) NCCF'!S331)</f>
        <v>0</v>
      </c>
      <c r="T331" s="184">
        <f>SUM('2.CAD NCCF'!T331,'3.USD NCCF'!T331,'4.EUR NCCF'!T331,'5.GBP NCCF'!T331,'6.Other(Incld) NCCF'!T331)</f>
        <v>0</v>
      </c>
      <c r="U331" s="189">
        <f>SUM('2.CAD NCCF'!U331,'3.USD NCCF'!U331,'4.EUR NCCF'!U331,'5.GBP NCCF'!U331,'6.Other(Incld) NCCF'!U331)</f>
        <v>0</v>
      </c>
      <c r="V331" s="215">
        <f>SUM('2.CAD NCCF'!V331,'3.USD NCCF'!V331,'4.EUR NCCF'!V331,'5.GBP NCCF'!V331,'6.Other(Incld) NCCF'!V331)</f>
        <v>0</v>
      </c>
      <c r="W331" s="48">
        <f>SUM('2.CAD NCCF'!W331,'3.USD NCCF'!W331,'4.EUR NCCF'!W331,'5.GBP NCCF'!W331,'6.Other(Incld) NCCF'!W331)</f>
        <v>0</v>
      </c>
      <c r="Y331" s="367"/>
    </row>
    <row r="332" spans="2:40" outlineLevel="1" x14ac:dyDescent="0.2">
      <c r="B332" s="71"/>
      <c r="C332" s="24"/>
      <c r="D332" s="24"/>
      <c r="E332" s="64"/>
      <c r="F332" s="176" t="s">
        <v>135</v>
      </c>
      <c r="G332" s="188">
        <f>SUM('2.CAD NCCF'!G332,'3.USD NCCF'!G332,'4.EUR NCCF'!G332,'5.GBP NCCF'!G332,'6.Other(Incld) NCCF'!G332)</f>
        <v>0</v>
      </c>
      <c r="H332" s="189">
        <f>SUM('2.CAD NCCF'!H332,'3.USD NCCF'!H332,'4.EUR NCCF'!H332,'5.GBP NCCF'!H332,'6.Other(Incld) NCCF'!H332)</f>
        <v>0</v>
      </c>
      <c r="I332" s="184">
        <f>SUM('2.CAD NCCF'!I332,'3.USD NCCF'!I332,'4.EUR NCCF'!I332,'5.GBP NCCF'!I332,'6.Other(Incld) NCCF'!I332)</f>
        <v>0</v>
      </c>
      <c r="J332" s="184">
        <f>SUM('2.CAD NCCF'!J332,'3.USD NCCF'!J332,'4.EUR NCCF'!J332,'5.GBP NCCF'!J332,'6.Other(Incld) NCCF'!J332)</f>
        <v>0</v>
      </c>
      <c r="K332" s="213">
        <f>SUM('2.CAD NCCF'!K332,'3.USD NCCF'!K332,'4.EUR NCCF'!K332,'5.GBP NCCF'!K332,'6.Other(Incld) NCCF'!K332)</f>
        <v>0</v>
      </c>
      <c r="L332" s="214">
        <f>SUM('2.CAD NCCF'!L332,'3.USD NCCF'!L332,'4.EUR NCCF'!L332,'5.GBP NCCF'!L332,'6.Other(Incld) NCCF'!L332)</f>
        <v>0</v>
      </c>
      <c r="M332" s="213">
        <f>SUM('2.CAD NCCF'!M332,'3.USD NCCF'!M332,'4.EUR NCCF'!M332,'5.GBP NCCF'!M332,'6.Other(Incld) NCCF'!M332)</f>
        <v>0</v>
      </c>
      <c r="N332" s="184">
        <f>SUM('2.CAD NCCF'!N332,'3.USD NCCF'!N332,'4.EUR NCCF'!N332,'5.GBP NCCF'!N332,'6.Other(Incld) NCCF'!N332)</f>
        <v>0</v>
      </c>
      <c r="O332" s="184">
        <f>SUM('2.CAD NCCF'!O332,'3.USD NCCF'!O332,'4.EUR NCCF'!O332,'5.GBP NCCF'!O332,'6.Other(Incld) NCCF'!O332)</f>
        <v>0</v>
      </c>
      <c r="P332" s="184">
        <f>SUM('2.CAD NCCF'!P332,'3.USD NCCF'!P332,'4.EUR NCCF'!P332,'5.GBP NCCF'!P332,'6.Other(Incld) NCCF'!P332)</f>
        <v>0</v>
      </c>
      <c r="Q332" s="184">
        <f>SUM('2.CAD NCCF'!Q332,'3.USD NCCF'!Q332,'4.EUR NCCF'!Q332,'5.GBP NCCF'!Q332,'6.Other(Incld) NCCF'!Q332)</f>
        <v>0</v>
      </c>
      <c r="R332" s="184">
        <f>SUM('2.CAD NCCF'!R332,'3.USD NCCF'!R332,'4.EUR NCCF'!R332,'5.GBP NCCF'!R332,'6.Other(Incld) NCCF'!R332)</f>
        <v>0</v>
      </c>
      <c r="S332" s="184">
        <f>SUM('2.CAD NCCF'!S332,'3.USD NCCF'!S332,'4.EUR NCCF'!S332,'5.GBP NCCF'!S332,'6.Other(Incld) NCCF'!S332)</f>
        <v>0</v>
      </c>
      <c r="T332" s="184">
        <f>SUM('2.CAD NCCF'!T332,'3.USD NCCF'!T332,'4.EUR NCCF'!T332,'5.GBP NCCF'!T332,'6.Other(Incld) NCCF'!T332)</f>
        <v>0</v>
      </c>
      <c r="U332" s="189">
        <f>SUM('2.CAD NCCF'!U332,'3.USD NCCF'!U332,'4.EUR NCCF'!U332,'5.GBP NCCF'!U332,'6.Other(Incld) NCCF'!U332)</f>
        <v>0</v>
      </c>
      <c r="V332" s="215">
        <f>SUM('2.CAD NCCF'!V332,'3.USD NCCF'!V332,'4.EUR NCCF'!V332,'5.GBP NCCF'!V332,'6.Other(Incld) NCCF'!V332)</f>
        <v>0</v>
      </c>
      <c r="W332" s="48">
        <f>SUM('2.CAD NCCF'!W332,'3.USD NCCF'!W332,'4.EUR NCCF'!W332,'5.GBP NCCF'!W332,'6.Other(Incld) NCCF'!W332)</f>
        <v>0</v>
      </c>
      <c r="Y332" s="367"/>
    </row>
    <row r="333" spans="2:40" outlineLevel="1" x14ac:dyDescent="0.2">
      <c r="B333" s="71"/>
      <c r="C333" s="64"/>
      <c r="D333" s="64"/>
      <c r="E333" s="64"/>
      <c r="F333" s="176" t="s">
        <v>136</v>
      </c>
      <c r="G333" s="188">
        <f>SUM('2.CAD NCCF'!G333,'3.USD NCCF'!G333,'4.EUR NCCF'!G333,'5.GBP NCCF'!G333,'6.Other(Incld) NCCF'!G333)</f>
        <v>0</v>
      </c>
      <c r="H333" s="189">
        <f>SUM('2.CAD NCCF'!H333,'3.USD NCCF'!H333,'4.EUR NCCF'!H333,'5.GBP NCCF'!H333,'6.Other(Incld) NCCF'!H333)</f>
        <v>0</v>
      </c>
      <c r="I333" s="184">
        <f>SUM('2.CAD NCCF'!I333,'3.USD NCCF'!I333,'4.EUR NCCF'!I333,'5.GBP NCCF'!I333,'6.Other(Incld) NCCF'!I333)</f>
        <v>0</v>
      </c>
      <c r="J333" s="184">
        <f>SUM('2.CAD NCCF'!J333,'3.USD NCCF'!J333,'4.EUR NCCF'!J333,'5.GBP NCCF'!J333,'6.Other(Incld) NCCF'!J333)</f>
        <v>0</v>
      </c>
      <c r="K333" s="213">
        <f>SUM('2.CAD NCCF'!K333,'3.USD NCCF'!K333,'4.EUR NCCF'!K333,'5.GBP NCCF'!K333,'6.Other(Incld) NCCF'!K333)</f>
        <v>0</v>
      </c>
      <c r="L333" s="214">
        <f>SUM('2.CAD NCCF'!L333,'3.USD NCCF'!L333,'4.EUR NCCF'!L333,'5.GBP NCCF'!L333,'6.Other(Incld) NCCF'!L333)</f>
        <v>0</v>
      </c>
      <c r="M333" s="213">
        <f>SUM('2.CAD NCCF'!M333,'3.USD NCCF'!M333,'4.EUR NCCF'!M333,'5.GBP NCCF'!M333,'6.Other(Incld) NCCF'!M333)</f>
        <v>0</v>
      </c>
      <c r="N333" s="184">
        <f>SUM('2.CAD NCCF'!N333,'3.USD NCCF'!N333,'4.EUR NCCF'!N333,'5.GBP NCCF'!N333,'6.Other(Incld) NCCF'!N333)</f>
        <v>0</v>
      </c>
      <c r="O333" s="184">
        <f>SUM('2.CAD NCCF'!O333,'3.USD NCCF'!O333,'4.EUR NCCF'!O333,'5.GBP NCCF'!O333,'6.Other(Incld) NCCF'!O333)</f>
        <v>0</v>
      </c>
      <c r="P333" s="184">
        <f>SUM('2.CAD NCCF'!P333,'3.USD NCCF'!P333,'4.EUR NCCF'!P333,'5.GBP NCCF'!P333,'6.Other(Incld) NCCF'!P333)</f>
        <v>0</v>
      </c>
      <c r="Q333" s="184">
        <f>SUM('2.CAD NCCF'!Q333,'3.USD NCCF'!Q333,'4.EUR NCCF'!Q333,'5.GBP NCCF'!Q333,'6.Other(Incld) NCCF'!Q333)</f>
        <v>0</v>
      </c>
      <c r="R333" s="184">
        <f>SUM('2.CAD NCCF'!R333,'3.USD NCCF'!R333,'4.EUR NCCF'!R333,'5.GBP NCCF'!R333,'6.Other(Incld) NCCF'!R333)</f>
        <v>0</v>
      </c>
      <c r="S333" s="184">
        <f>SUM('2.CAD NCCF'!S333,'3.USD NCCF'!S333,'4.EUR NCCF'!S333,'5.GBP NCCF'!S333,'6.Other(Incld) NCCF'!S333)</f>
        <v>0</v>
      </c>
      <c r="T333" s="184">
        <f>SUM('2.CAD NCCF'!T333,'3.USD NCCF'!T333,'4.EUR NCCF'!T333,'5.GBP NCCF'!T333,'6.Other(Incld) NCCF'!T333)</f>
        <v>0</v>
      </c>
      <c r="U333" s="189">
        <f>SUM('2.CAD NCCF'!U333,'3.USD NCCF'!U333,'4.EUR NCCF'!U333,'5.GBP NCCF'!U333,'6.Other(Incld) NCCF'!U333)</f>
        <v>0</v>
      </c>
      <c r="V333" s="215">
        <f>SUM('2.CAD NCCF'!V333,'3.USD NCCF'!V333,'4.EUR NCCF'!V333,'5.GBP NCCF'!V333,'6.Other(Incld) NCCF'!V333)</f>
        <v>0</v>
      </c>
      <c r="W333" s="48">
        <f>SUM('2.CAD NCCF'!W333,'3.USD NCCF'!W333,'4.EUR NCCF'!W333,'5.GBP NCCF'!W333,'6.Other(Incld) NCCF'!W333)</f>
        <v>0</v>
      </c>
      <c r="Y333" s="367"/>
    </row>
    <row r="334" spans="2:40" x14ac:dyDescent="0.2">
      <c r="B334" s="71"/>
      <c r="C334" s="24"/>
      <c r="D334" s="23" t="s">
        <v>137</v>
      </c>
      <c r="E334" s="64"/>
      <c r="F334" s="24"/>
      <c r="G334" s="75">
        <f t="shared" ref="G334:W334" si="68">SUBTOTAL(9,G335:G339)</f>
        <v>0</v>
      </c>
      <c r="H334" s="42">
        <f t="shared" si="68"/>
        <v>0</v>
      </c>
      <c r="I334" s="42">
        <f t="shared" si="68"/>
        <v>0</v>
      </c>
      <c r="J334" s="42">
        <f t="shared" si="68"/>
        <v>0</v>
      </c>
      <c r="K334" s="42">
        <f t="shared" si="68"/>
        <v>0</v>
      </c>
      <c r="L334" s="43">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40" outlineLevel="1" x14ac:dyDescent="0.2">
      <c r="B335" s="71"/>
      <c r="C335" s="24"/>
      <c r="D335" s="24"/>
      <c r="E335" s="23"/>
      <c r="F335" s="176" t="s">
        <v>138</v>
      </c>
      <c r="G335" s="188">
        <f>SUM('2.CAD NCCF'!G335,'3.USD NCCF'!G335,'4.EUR NCCF'!G335,'5.GBP NCCF'!G335,'6.Other(Incld) NCCF'!G335)</f>
        <v>0</v>
      </c>
      <c r="H335" s="189">
        <f>SUM('2.CAD NCCF'!H335,'3.USD NCCF'!H335,'4.EUR NCCF'!H335,'5.GBP NCCF'!H335,'6.Other(Incld) NCCF'!H335)</f>
        <v>0</v>
      </c>
      <c r="I335" s="184">
        <f>SUM('2.CAD NCCF'!I335,'3.USD NCCF'!I335,'4.EUR NCCF'!I335,'5.GBP NCCF'!I335,'6.Other(Incld) NCCF'!I335)</f>
        <v>0</v>
      </c>
      <c r="J335" s="184">
        <f>SUM('2.CAD NCCF'!J335,'3.USD NCCF'!J335,'4.EUR NCCF'!J335,'5.GBP NCCF'!J335,'6.Other(Incld) NCCF'!J335)</f>
        <v>0</v>
      </c>
      <c r="K335" s="213">
        <f>SUM('2.CAD NCCF'!K335,'3.USD NCCF'!K335,'4.EUR NCCF'!K335,'5.GBP NCCF'!K335,'6.Other(Incld) NCCF'!K335)</f>
        <v>0</v>
      </c>
      <c r="L335" s="214">
        <f>SUM('2.CAD NCCF'!L335,'3.USD NCCF'!L335,'4.EUR NCCF'!L335,'5.GBP NCCF'!L335,'6.Other(Incld) NCCF'!L335)</f>
        <v>0</v>
      </c>
      <c r="M335" s="213">
        <f>SUM('2.CAD NCCF'!M335,'3.USD NCCF'!M335,'4.EUR NCCF'!M335,'5.GBP NCCF'!M335,'6.Other(Incld) NCCF'!M335)</f>
        <v>0</v>
      </c>
      <c r="N335" s="184">
        <f>SUM('2.CAD NCCF'!N335,'3.USD NCCF'!N335,'4.EUR NCCF'!N335,'5.GBP NCCF'!N335,'6.Other(Incld) NCCF'!N335)</f>
        <v>0</v>
      </c>
      <c r="O335" s="184">
        <f>SUM('2.CAD NCCF'!O335,'3.USD NCCF'!O335,'4.EUR NCCF'!O335,'5.GBP NCCF'!O335,'6.Other(Incld) NCCF'!O335)</f>
        <v>0</v>
      </c>
      <c r="P335" s="184">
        <f>SUM('2.CAD NCCF'!P335,'3.USD NCCF'!P335,'4.EUR NCCF'!P335,'5.GBP NCCF'!P335,'6.Other(Incld) NCCF'!P335)</f>
        <v>0</v>
      </c>
      <c r="Q335" s="184">
        <f>SUM('2.CAD NCCF'!Q335,'3.USD NCCF'!Q335,'4.EUR NCCF'!Q335,'5.GBP NCCF'!Q335,'6.Other(Incld) NCCF'!Q335)</f>
        <v>0</v>
      </c>
      <c r="R335" s="184">
        <f>SUM('2.CAD NCCF'!R335,'3.USD NCCF'!R335,'4.EUR NCCF'!R335,'5.GBP NCCF'!R335,'6.Other(Incld) NCCF'!R335)</f>
        <v>0</v>
      </c>
      <c r="S335" s="184">
        <f>SUM('2.CAD NCCF'!S335,'3.USD NCCF'!S335,'4.EUR NCCF'!S335,'5.GBP NCCF'!S335,'6.Other(Incld) NCCF'!S335)</f>
        <v>0</v>
      </c>
      <c r="T335" s="184">
        <f>SUM('2.CAD NCCF'!T335,'3.USD NCCF'!T335,'4.EUR NCCF'!T335,'5.GBP NCCF'!T335,'6.Other(Incld) NCCF'!T335)</f>
        <v>0</v>
      </c>
      <c r="U335" s="189">
        <f>SUM('2.CAD NCCF'!U335,'3.USD NCCF'!U335,'4.EUR NCCF'!U335,'5.GBP NCCF'!U335,'6.Other(Incld) NCCF'!U335)</f>
        <v>0</v>
      </c>
      <c r="V335" s="215">
        <f>SUM('2.CAD NCCF'!V335,'3.USD NCCF'!V335,'4.EUR NCCF'!V335,'5.GBP NCCF'!V335,'6.Other(Incld) NCCF'!V335)</f>
        <v>0</v>
      </c>
      <c r="W335" s="48">
        <f>SUM('2.CAD NCCF'!W335,'3.USD NCCF'!W335,'4.EUR NCCF'!W335,'5.GBP NCCF'!W335,'6.Other(Incld) NCCF'!W335)</f>
        <v>0</v>
      </c>
      <c r="Y335" s="367"/>
    </row>
    <row r="336" spans="2:40" outlineLevel="1" x14ac:dyDescent="0.2">
      <c r="B336" s="71"/>
      <c r="C336" s="24"/>
      <c r="D336" s="24"/>
      <c r="E336" s="24"/>
      <c r="F336" s="176" t="s">
        <v>139</v>
      </c>
      <c r="G336" s="188">
        <f>SUM('2.CAD NCCF'!G336,'3.USD NCCF'!G336,'4.EUR NCCF'!G336,'5.GBP NCCF'!G336,'6.Other(Incld) NCCF'!G336)</f>
        <v>0</v>
      </c>
      <c r="H336" s="189">
        <f>SUM('2.CAD NCCF'!H336,'3.USD NCCF'!H336,'4.EUR NCCF'!H336,'5.GBP NCCF'!H336,'6.Other(Incld) NCCF'!H336)</f>
        <v>0</v>
      </c>
      <c r="I336" s="184">
        <f>SUM('2.CAD NCCF'!I336,'3.USD NCCF'!I336,'4.EUR NCCF'!I336,'5.GBP NCCF'!I336,'6.Other(Incld) NCCF'!I336)</f>
        <v>0</v>
      </c>
      <c r="J336" s="184">
        <f>SUM('2.CAD NCCF'!J336,'3.USD NCCF'!J336,'4.EUR NCCF'!J336,'5.GBP NCCF'!J336,'6.Other(Incld) NCCF'!J336)</f>
        <v>0</v>
      </c>
      <c r="K336" s="213">
        <f>SUM('2.CAD NCCF'!K336,'3.USD NCCF'!K336,'4.EUR NCCF'!K336,'5.GBP NCCF'!K336,'6.Other(Incld) NCCF'!K336)</f>
        <v>0</v>
      </c>
      <c r="L336" s="214">
        <f>SUM('2.CAD NCCF'!L336,'3.USD NCCF'!L336,'4.EUR NCCF'!L336,'5.GBP NCCF'!L336,'6.Other(Incld) NCCF'!L336)</f>
        <v>0</v>
      </c>
      <c r="M336" s="213">
        <f>SUM('2.CAD NCCF'!M336,'3.USD NCCF'!M336,'4.EUR NCCF'!M336,'5.GBP NCCF'!M336,'6.Other(Incld) NCCF'!M336)</f>
        <v>0</v>
      </c>
      <c r="N336" s="184">
        <f>SUM('2.CAD NCCF'!N336,'3.USD NCCF'!N336,'4.EUR NCCF'!N336,'5.GBP NCCF'!N336,'6.Other(Incld) NCCF'!N336)</f>
        <v>0</v>
      </c>
      <c r="O336" s="184">
        <f>SUM('2.CAD NCCF'!O336,'3.USD NCCF'!O336,'4.EUR NCCF'!O336,'5.GBP NCCF'!O336,'6.Other(Incld) NCCF'!O336)</f>
        <v>0</v>
      </c>
      <c r="P336" s="184">
        <f>SUM('2.CAD NCCF'!P336,'3.USD NCCF'!P336,'4.EUR NCCF'!P336,'5.GBP NCCF'!P336,'6.Other(Incld) NCCF'!P336)</f>
        <v>0</v>
      </c>
      <c r="Q336" s="184">
        <f>SUM('2.CAD NCCF'!Q336,'3.USD NCCF'!Q336,'4.EUR NCCF'!Q336,'5.GBP NCCF'!Q336,'6.Other(Incld) NCCF'!Q336)</f>
        <v>0</v>
      </c>
      <c r="R336" s="184">
        <f>SUM('2.CAD NCCF'!R336,'3.USD NCCF'!R336,'4.EUR NCCF'!R336,'5.GBP NCCF'!R336,'6.Other(Incld) NCCF'!R336)</f>
        <v>0</v>
      </c>
      <c r="S336" s="184">
        <f>SUM('2.CAD NCCF'!S336,'3.USD NCCF'!S336,'4.EUR NCCF'!S336,'5.GBP NCCF'!S336,'6.Other(Incld) NCCF'!S336)</f>
        <v>0</v>
      </c>
      <c r="T336" s="184">
        <f>SUM('2.CAD NCCF'!T336,'3.USD NCCF'!T336,'4.EUR NCCF'!T336,'5.GBP NCCF'!T336,'6.Other(Incld) NCCF'!T336)</f>
        <v>0</v>
      </c>
      <c r="U336" s="189">
        <f>SUM('2.CAD NCCF'!U336,'3.USD NCCF'!U336,'4.EUR NCCF'!U336,'5.GBP NCCF'!U336,'6.Other(Incld) NCCF'!U336)</f>
        <v>0</v>
      </c>
      <c r="V336" s="215">
        <f>SUM('2.CAD NCCF'!V336,'3.USD NCCF'!V336,'4.EUR NCCF'!V336,'5.GBP NCCF'!V336,'6.Other(Incld) NCCF'!V336)</f>
        <v>0</v>
      </c>
      <c r="W336" s="48">
        <f>SUM('2.CAD NCCF'!W336,'3.USD NCCF'!W336,'4.EUR NCCF'!W336,'5.GBP NCCF'!W336,'6.Other(Incld) NCCF'!W336)</f>
        <v>0</v>
      </c>
      <c r="Y336" s="367"/>
    </row>
    <row r="337" spans="2:25" outlineLevel="1" x14ac:dyDescent="0.2">
      <c r="B337" s="71"/>
      <c r="C337" s="24"/>
      <c r="D337" s="24"/>
      <c r="E337" s="24"/>
      <c r="F337" s="176" t="s">
        <v>140</v>
      </c>
      <c r="G337" s="188">
        <f>SUM('2.CAD NCCF'!G337,'3.USD NCCF'!G337,'4.EUR NCCF'!G337,'5.GBP NCCF'!G337,'6.Other(Incld) NCCF'!G337)</f>
        <v>0</v>
      </c>
      <c r="H337" s="189">
        <f>SUM('2.CAD NCCF'!H337,'3.USD NCCF'!H337,'4.EUR NCCF'!H337,'5.GBP NCCF'!H337,'6.Other(Incld) NCCF'!H337)</f>
        <v>0</v>
      </c>
      <c r="I337" s="184">
        <f>SUM('2.CAD NCCF'!I337,'3.USD NCCF'!I337,'4.EUR NCCF'!I337,'5.GBP NCCF'!I337,'6.Other(Incld) NCCF'!I337)</f>
        <v>0</v>
      </c>
      <c r="J337" s="184">
        <f>SUM('2.CAD NCCF'!J337,'3.USD NCCF'!J337,'4.EUR NCCF'!J337,'5.GBP NCCF'!J337,'6.Other(Incld) NCCF'!J337)</f>
        <v>0</v>
      </c>
      <c r="K337" s="213">
        <f>SUM('2.CAD NCCF'!K337,'3.USD NCCF'!K337,'4.EUR NCCF'!K337,'5.GBP NCCF'!K337,'6.Other(Incld) NCCF'!K337)</f>
        <v>0</v>
      </c>
      <c r="L337" s="214">
        <f>SUM('2.CAD NCCF'!L337,'3.USD NCCF'!L337,'4.EUR NCCF'!L337,'5.GBP NCCF'!L337,'6.Other(Incld) NCCF'!L337)</f>
        <v>0</v>
      </c>
      <c r="M337" s="213">
        <f>SUM('2.CAD NCCF'!M337,'3.USD NCCF'!M337,'4.EUR NCCF'!M337,'5.GBP NCCF'!M337,'6.Other(Incld) NCCF'!M337)</f>
        <v>0</v>
      </c>
      <c r="N337" s="184">
        <f>SUM('2.CAD NCCF'!N337,'3.USD NCCF'!N337,'4.EUR NCCF'!N337,'5.GBP NCCF'!N337,'6.Other(Incld) NCCF'!N337)</f>
        <v>0</v>
      </c>
      <c r="O337" s="184">
        <f>SUM('2.CAD NCCF'!O337,'3.USD NCCF'!O337,'4.EUR NCCF'!O337,'5.GBP NCCF'!O337,'6.Other(Incld) NCCF'!O337)</f>
        <v>0</v>
      </c>
      <c r="P337" s="184">
        <f>SUM('2.CAD NCCF'!P337,'3.USD NCCF'!P337,'4.EUR NCCF'!P337,'5.GBP NCCF'!P337,'6.Other(Incld) NCCF'!P337)</f>
        <v>0</v>
      </c>
      <c r="Q337" s="184">
        <f>SUM('2.CAD NCCF'!Q337,'3.USD NCCF'!Q337,'4.EUR NCCF'!Q337,'5.GBP NCCF'!Q337,'6.Other(Incld) NCCF'!Q337)</f>
        <v>0</v>
      </c>
      <c r="R337" s="184">
        <f>SUM('2.CAD NCCF'!R337,'3.USD NCCF'!R337,'4.EUR NCCF'!R337,'5.GBP NCCF'!R337,'6.Other(Incld) NCCF'!R337)</f>
        <v>0</v>
      </c>
      <c r="S337" s="184">
        <f>SUM('2.CAD NCCF'!S337,'3.USD NCCF'!S337,'4.EUR NCCF'!S337,'5.GBP NCCF'!S337,'6.Other(Incld) NCCF'!S337)</f>
        <v>0</v>
      </c>
      <c r="T337" s="184">
        <f>SUM('2.CAD NCCF'!T337,'3.USD NCCF'!T337,'4.EUR NCCF'!T337,'5.GBP NCCF'!T337,'6.Other(Incld) NCCF'!T337)</f>
        <v>0</v>
      </c>
      <c r="U337" s="189">
        <f>SUM('2.CAD NCCF'!U337,'3.USD NCCF'!U337,'4.EUR NCCF'!U337,'5.GBP NCCF'!U337,'6.Other(Incld) NCCF'!U337)</f>
        <v>0</v>
      </c>
      <c r="V337" s="215">
        <f>SUM('2.CAD NCCF'!V337,'3.USD NCCF'!V337,'4.EUR NCCF'!V337,'5.GBP NCCF'!V337,'6.Other(Incld) NCCF'!V337)</f>
        <v>0</v>
      </c>
      <c r="W337" s="48">
        <f>SUM('2.CAD NCCF'!W337,'3.USD NCCF'!W337,'4.EUR NCCF'!W337,'5.GBP NCCF'!W337,'6.Other(Incld) NCCF'!W337)</f>
        <v>0</v>
      </c>
      <c r="Y337" s="367"/>
    </row>
    <row r="338" spans="2:25" outlineLevel="1" x14ac:dyDescent="0.2">
      <c r="B338" s="71"/>
      <c r="C338" s="24"/>
      <c r="D338" s="24"/>
      <c r="E338" s="24"/>
      <c r="F338" s="176" t="s">
        <v>141</v>
      </c>
      <c r="G338" s="188">
        <f>SUM('2.CAD NCCF'!G338,'3.USD NCCF'!G338,'4.EUR NCCF'!G338,'5.GBP NCCF'!G338,'6.Other(Incld) NCCF'!G338)</f>
        <v>0</v>
      </c>
      <c r="H338" s="189">
        <f>SUM('2.CAD NCCF'!H338,'3.USD NCCF'!H338,'4.EUR NCCF'!H338,'5.GBP NCCF'!H338,'6.Other(Incld) NCCF'!H338)</f>
        <v>0</v>
      </c>
      <c r="I338" s="184">
        <f>SUM('2.CAD NCCF'!I338,'3.USD NCCF'!I338,'4.EUR NCCF'!I338,'5.GBP NCCF'!I338,'6.Other(Incld) NCCF'!I338)</f>
        <v>0</v>
      </c>
      <c r="J338" s="184">
        <f>SUM('2.CAD NCCF'!J338,'3.USD NCCF'!J338,'4.EUR NCCF'!J338,'5.GBP NCCF'!J338,'6.Other(Incld) NCCF'!J338)</f>
        <v>0</v>
      </c>
      <c r="K338" s="213">
        <f>SUM('2.CAD NCCF'!K338,'3.USD NCCF'!K338,'4.EUR NCCF'!K338,'5.GBP NCCF'!K338,'6.Other(Incld) NCCF'!K338)</f>
        <v>0</v>
      </c>
      <c r="L338" s="214">
        <f>SUM('2.CAD NCCF'!L338,'3.USD NCCF'!L338,'4.EUR NCCF'!L338,'5.GBP NCCF'!L338,'6.Other(Incld) NCCF'!L338)</f>
        <v>0</v>
      </c>
      <c r="M338" s="213">
        <f>SUM('2.CAD NCCF'!M338,'3.USD NCCF'!M338,'4.EUR NCCF'!M338,'5.GBP NCCF'!M338,'6.Other(Incld) NCCF'!M338)</f>
        <v>0</v>
      </c>
      <c r="N338" s="184">
        <f>SUM('2.CAD NCCF'!N338,'3.USD NCCF'!N338,'4.EUR NCCF'!N338,'5.GBP NCCF'!N338,'6.Other(Incld) NCCF'!N338)</f>
        <v>0</v>
      </c>
      <c r="O338" s="184">
        <f>SUM('2.CAD NCCF'!O338,'3.USD NCCF'!O338,'4.EUR NCCF'!O338,'5.GBP NCCF'!O338,'6.Other(Incld) NCCF'!O338)</f>
        <v>0</v>
      </c>
      <c r="P338" s="184">
        <f>SUM('2.CAD NCCF'!P338,'3.USD NCCF'!P338,'4.EUR NCCF'!P338,'5.GBP NCCF'!P338,'6.Other(Incld) NCCF'!P338)</f>
        <v>0</v>
      </c>
      <c r="Q338" s="184">
        <f>SUM('2.CAD NCCF'!Q338,'3.USD NCCF'!Q338,'4.EUR NCCF'!Q338,'5.GBP NCCF'!Q338,'6.Other(Incld) NCCF'!Q338)</f>
        <v>0</v>
      </c>
      <c r="R338" s="184">
        <f>SUM('2.CAD NCCF'!R338,'3.USD NCCF'!R338,'4.EUR NCCF'!R338,'5.GBP NCCF'!R338,'6.Other(Incld) NCCF'!R338)</f>
        <v>0</v>
      </c>
      <c r="S338" s="184">
        <f>SUM('2.CAD NCCF'!S338,'3.USD NCCF'!S338,'4.EUR NCCF'!S338,'5.GBP NCCF'!S338,'6.Other(Incld) NCCF'!S338)</f>
        <v>0</v>
      </c>
      <c r="T338" s="184">
        <f>SUM('2.CAD NCCF'!T338,'3.USD NCCF'!T338,'4.EUR NCCF'!T338,'5.GBP NCCF'!T338,'6.Other(Incld) NCCF'!T338)</f>
        <v>0</v>
      </c>
      <c r="U338" s="189">
        <f>SUM('2.CAD NCCF'!U338,'3.USD NCCF'!U338,'4.EUR NCCF'!U338,'5.GBP NCCF'!U338,'6.Other(Incld) NCCF'!U338)</f>
        <v>0</v>
      </c>
      <c r="V338" s="215">
        <f>SUM('2.CAD NCCF'!V338,'3.USD NCCF'!V338,'4.EUR NCCF'!V338,'5.GBP NCCF'!V338,'6.Other(Incld) NCCF'!V338)</f>
        <v>0</v>
      </c>
      <c r="W338" s="48">
        <f>SUM('2.CAD NCCF'!W338,'3.USD NCCF'!W338,'4.EUR NCCF'!W338,'5.GBP NCCF'!W338,'6.Other(Incld) NCCF'!W338)</f>
        <v>0</v>
      </c>
      <c r="Y338" s="367"/>
    </row>
    <row r="339" spans="2:25" outlineLevel="1" x14ac:dyDescent="0.2">
      <c r="B339" s="71"/>
      <c r="C339" s="24"/>
      <c r="D339" s="24"/>
      <c r="E339" s="24"/>
      <c r="F339" s="176" t="s">
        <v>195</v>
      </c>
      <c r="G339" s="188">
        <f>SUM('2.CAD NCCF'!G339,'3.USD NCCF'!G339,'4.EUR NCCF'!G339,'5.GBP NCCF'!G339,'6.Other(Incld) NCCF'!G339)</f>
        <v>0</v>
      </c>
      <c r="H339" s="189">
        <f>SUM('2.CAD NCCF'!H339,'3.USD NCCF'!H339,'4.EUR NCCF'!H339,'5.GBP NCCF'!H339,'6.Other(Incld) NCCF'!H339)</f>
        <v>0</v>
      </c>
      <c r="I339" s="184">
        <f>SUM('2.CAD NCCF'!I339,'3.USD NCCF'!I339,'4.EUR NCCF'!I339,'5.GBP NCCF'!I339,'6.Other(Incld) NCCF'!I339)</f>
        <v>0</v>
      </c>
      <c r="J339" s="184">
        <f>SUM('2.CAD NCCF'!J339,'3.USD NCCF'!J339,'4.EUR NCCF'!J339,'5.GBP NCCF'!J339,'6.Other(Incld) NCCF'!J339)</f>
        <v>0</v>
      </c>
      <c r="K339" s="213">
        <f>SUM('2.CAD NCCF'!K339,'3.USD NCCF'!K339,'4.EUR NCCF'!K339,'5.GBP NCCF'!K339,'6.Other(Incld) NCCF'!K339)</f>
        <v>0</v>
      </c>
      <c r="L339" s="214">
        <f>SUM('2.CAD NCCF'!L339,'3.USD NCCF'!L339,'4.EUR NCCF'!L339,'5.GBP NCCF'!L339,'6.Other(Incld) NCCF'!L339)</f>
        <v>0</v>
      </c>
      <c r="M339" s="213">
        <f>SUM('2.CAD NCCF'!M339,'3.USD NCCF'!M339,'4.EUR NCCF'!M339,'5.GBP NCCF'!M339,'6.Other(Incld) NCCF'!M339)</f>
        <v>0</v>
      </c>
      <c r="N339" s="184">
        <f>SUM('2.CAD NCCF'!N339,'3.USD NCCF'!N339,'4.EUR NCCF'!N339,'5.GBP NCCF'!N339,'6.Other(Incld) NCCF'!N339)</f>
        <v>0</v>
      </c>
      <c r="O339" s="184">
        <f>SUM('2.CAD NCCF'!O339,'3.USD NCCF'!O339,'4.EUR NCCF'!O339,'5.GBP NCCF'!O339,'6.Other(Incld) NCCF'!O339)</f>
        <v>0</v>
      </c>
      <c r="P339" s="184">
        <f>SUM('2.CAD NCCF'!P339,'3.USD NCCF'!P339,'4.EUR NCCF'!P339,'5.GBP NCCF'!P339,'6.Other(Incld) NCCF'!P339)</f>
        <v>0</v>
      </c>
      <c r="Q339" s="184">
        <f>SUM('2.CAD NCCF'!Q339,'3.USD NCCF'!Q339,'4.EUR NCCF'!Q339,'5.GBP NCCF'!Q339,'6.Other(Incld) NCCF'!Q339)</f>
        <v>0</v>
      </c>
      <c r="R339" s="184">
        <f>SUM('2.CAD NCCF'!R339,'3.USD NCCF'!R339,'4.EUR NCCF'!R339,'5.GBP NCCF'!R339,'6.Other(Incld) NCCF'!R339)</f>
        <v>0</v>
      </c>
      <c r="S339" s="184">
        <f>SUM('2.CAD NCCF'!S339,'3.USD NCCF'!S339,'4.EUR NCCF'!S339,'5.GBP NCCF'!S339,'6.Other(Incld) NCCF'!S339)</f>
        <v>0</v>
      </c>
      <c r="T339" s="184">
        <f>SUM('2.CAD NCCF'!T339,'3.USD NCCF'!T339,'4.EUR NCCF'!T339,'5.GBP NCCF'!T339,'6.Other(Incld) NCCF'!T339)</f>
        <v>0</v>
      </c>
      <c r="U339" s="189">
        <f>SUM('2.CAD NCCF'!U339,'3.USD NCCF'!U339,'4.EUR NCCF'!U339,'5.GBP NCCF'!U339,'6.Other(Incld) NCCF'!U339)</f>
        <v>0</v>
      </c>
      <c r="V339" s="215">
        <f>SUM('2.CAD NCCF'!V339,'3.USD NCCF'!V339,'4.EUR NCCF'!V339,'5.GBP NCCF'!V339,'6.Other(Incld) NCCF'!V339)</f>
        <v>0</v>
      </c>
      <c r="W339" s="48">
        <f>SUM('2.CAD NCCF'!W339,'3.USD NCCF'!W339,'4.EUR NCCF'!W339,'5.GBP NCCF'!W339,'6.Other(Incld) NCCF'!W339)</f>
        <v>0</v>
      </c>
      <c r="Y339" s="367"/>
    </row>
    <row r="340" spans="2:25" s="72" customFormat="1" x14ac:dyDescent="0.2">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92"/>
    </row>
    <row r="341" spans="2:25" s="72" customFormat="1" x14ac:dyDescent="0.2">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2">
      <c r="B343" s="25"/>
      <c r="C343" s="23"/>
      <c r="D343" s="23"/>
      <c r="E343" s="24"/>
      <c r="F343" s="176" t="s">
        <v>154</v>
      </c>
      <c r="G343" s="190">
        <f>SUM('2.CAD NCCF'!G343,'3.USD NCCF'!G343,'4.EUR NCCF'!G343,'5.GBP NCCF'!G343,'6.Other(Incld) NCCF'!G343)</f>
        <v>0</v>
      </c>
      <c r="H343" s="191">
        <f>SUM('2.CAD NCCF'!H343,'3.USD NCCF'!H343,'4.EUR NCCF'!H343,'5.GBP NCCF'!H343,'6.Other(Incld) NCCF'!H343)</f>
        <v>0</v>
      </c>
      <c r="I343" s="179">
        <f>SUM('2.CAD NCCF'!I343,'3.USD NCCF'!I343,'4.EUR NCCF'!I343,'5.GBP NCCF'!I343,'6.Other(Incld) NCCF'!I343)</f>
        <v>0</v>
      </c>
      <c r="J343" s="179">
        <f>SUM('2.CAD NCCF'!J343,'3.USD NCCF'!J343,'4.EUR NCCF'!J343,'5.GBP NCCF'!J343,'6.Other(Incld) NCCF'!J343)</f>
        <v>0</v>
      </c>
      <c r="K343" s="180">
        <f>SUM('2.CAD NCCF'!K343,'3.USD NCCF'!K343,'4.EUR NCCF'!K343,'5.GBP NCCF'!K343,'6.Other(Incld) NCCF'!K343)</f>
        <v>0</v>
      </c>
      <c r="L343" s="181">
        <f>SUM('2.CAD NCCF'!L343,'3.USD NCCF'!L343,'4.EUR NCCF'!L343,'5.GBP NCCF'!L343,'6.Other(Incld) NCCF'!L343)</f>
        <v>0</v>
      </c>
      <c r="M343" s="192">
        <f>SUM('2.CAD NCCF'!M343,'3.USD NCCF'!M343,'4.EUR NCCF'!M343,'5.GBP NCCF'!M343,'6.Other(Incld) NCCF'!M343)</f>
        <v>0</v>
      </c>
      <c r="N343" s="182">
        <f>SUM('2.CAD NCCF'!N343,'3.USD NCCF'!N343,'4.EUR NCCF'!N343,'5.GBP NCCF'!N343,'6.Other(Incld) NCCF'!N343)</f>
        <v>0</v>
      </c>
      <c r="O343" s="182">
        <f>SUM('2.CAD NCCF'!O343,'3.USD NCCF'!O343,'4.EUR NCCF'!O343,'5.GBP NCCF'!O343,'6.Other(Incld) NCCF'!O343)</f>
        <v>0</v>
      </c>
      <c r="P343" s="182">
        <f>SUM('2.CAD NCCF'!P343,'3.USD NCCF'!P343,'4.EUR NCCF'!P343,'5.GBP NCCF'!P343,'6.Other(Incld) NCCF'!P343)</f>
        <v>0</v>
      </c>
      <c r="Q343" s="182">
        <f>SUM('2.CAD NCCF'!Q343,'3.USD NCCF'!Q343,'4.EUR NCCF'!Q343,'5.GBP NCCF'!Q343,'6.Other(Incld) NCCF'!Q343)</f>
        <v>0</v>
      </c>
      <c r="R343" s="182">
        <f>SUM('2.CAD NCCF'!R343,'3.USD NCCF'!R343,'4.EUR NCCF'!R343,'5.GBP NCCF'!R343,'6.Other(Incld) NCCF'!R343)</f>
        <v>0</v>
      </c>
      <c r="S343" s="182">
        <f>SUM('2.CAD NCCF'!S343,'3.USD NCCF'!S343,'4.EUR NCCF'!S343,'5.GBP NCCF'!S343,'6.Other(Incld) NCCF'!S343)</f>
        <v>0</v>
      </c>
      <c r="T343" s="182">
        <f>SUM('2.CAD NCCF'!T343,'3.USD NCCF'!T343,'4.EUR NCCF'!T343,'5.GBP NCCF'!T343,'6.Other(Incld) NCCF'!T343)</f>
        <v>0</v>
      </c>
      <c r="U343" s="178">
        <f>SUM('2.CAD NCCF'!U343,'3.USD NCCF'!U343,'4.EUR NCCF'!U343,'5.GBP NCCF'!U343,'6.Other(Incld) NCCF'!U343)</f>
        <v>0</v>
      </c>
      <c r="V343" s="183">
        <f>SUM('2.CAD NCCF'!V343,'3.USD NCCF'!V343,'4.EUR NCCF'!V343,'5.GBP NCCF'!V343,'6.Other(Incld) NCCF'!V343)</f>
        <v>0</v>
      </c>
      <c r="W343" s="243">
        <f>SUM('2.CAD NCCF'!W343,'3.USD NCCF'!W343,'4.EUR NCCF'!W343,'5.GBP NCCF'!W343,'6.Other(Incld) NCCF'!W343)</f>
        <v>0</v>
      </c>
      <c r="Y343" s="367"/>
    </row>
    <row r="344" spans="2:25" s="72" customFormat="1" outlineLevel="1" x14ac:dyDescent="0.2">
      <c r="B344" s="25"/>
      <c r="C344" s="23"/>
      <c r="D344" s="23"/>
      <c r="E344" s="24"/>
      <c r="F344" s="176" t="s">
        <v>155</v>
      </c>
      <c r="G344" s="190">
        <f>SUM('2.CAD NCCF'!G344,'3.USD NCCF'!G344,'4.EUR NCCF'!G344,'5.GBP NCCF'!G344,'6.Other(Incld) NCCF'!G344)</f>
        <v>0</v>
      </c>
      <c r="H344" s="191">
        <f>SUM('2.CAD NCCF'!H344,'3.USD NCCF'!H344,'4.EUR NCCF'!H344,'5.GBP NCCF'!H344,'6.Other(Incld) NCCF'!H344)</f>
        <v>0</v>
      </c>
      <c r="I344" s="179">
        <f>SUM('2.CAD NCCF'!I344,'3.USD NCCF'!I344,'4.EUR NCCF'!I344,'5.GBP NCCF'!I344,'6.Other(Incld) NCCF'!I344)</f>
        <v>0</v>
      </c>
      <c r="J344" s="179">
        <f>SUM('2.CAD NCCF'!J344,'3.USD NCCF'!J344,'4.EUR NCCF'!J344,'5.GBP NCCF'!J344,'6.Other(Incld) NCCF'!J344)</f>
        <v>0</v>
      </c>
      <c r="K344" s="180">
        <f>SUM('2.CAD NCCF'!K344,'3.USD NCCF'!K344,'4.EUR NCCF'!K344,'5.GBP NCCF'!K344,'6.Other(Incld) NCCF'!K344)</f>
        <v>0</v>
      </c>
      <c r="L344" s="181">
        <f>SUM('2.CAD NCCF'!L344,'3.USD NCCF'!L344,'4.EUR NCCF'!L344,'5.GBP NCCF'!L344,'6.Other(Incld) NCCF'!L344)</f>
        <v>0</v>
      </c>
      <c r="M344" s="192">
        <f>SUM('2.CAD NCCF'!M344,'3.USD NCCF'!M344,'4.EUR NCCF'!M344,'5.GBP NCCF'!M344,'6.Other(Incld) NCCF'!M344)</f>
        <v>0</v>
      </c>
      <c r="N344" s="182">
        <f>SUM('2.CAD NCCF'!N344,'3.USD NCCF'!N344,'4.EUR NCCF'!N344,'5.GBP NCCF'!N344,'6.Other(Incld) NCCF'!N344)</f>
        <v>0</v>
      </c>
      <c r="O344" s="182">
        <f>SUM('2.CAD NCCF'!O344,'3.USD NCCF'!O344,'4.EUR NCCF'!O344,'5.GBP NCCF'!O344,'6.Other(Incld) NCCF'!O344)</f>
        <v>0</v>
      </c>
      <c r="P344" s="182">
        <f>SUM('2.CAD NCCF'!P344,'3.USD NCCF'!P344,'4.EUR NCCF'!P344,'5.GBP NCCF'!P344,'6.Other(Incld) NCCF'!P344)</f>
        <v>0</v>
      </c>
      <c r="Q344" s="182">
        <f>SUM('2.CAD NCCF'!Q344,'3.USD NCCF'!Q344,'4.EUR NCCF'!Q344,'5.GBP NCCF'!Q344,'6.Other(Incld) NCCF'!Q344)</f>
        <v>0</v>
      </c>
      <c r="R344" s="182">
        <f>SUM('2.CAD NCCF'!R344,'3.USD NCCF'!R344,'4.EUR NCCF'!R344,'5.GBP NCCF'!R344,'6.Other(Incld) NCCF'!R344)</f>
        <v>0</v>
      </c>
      <c r="S344" s="182">
        <f>SUM('2.CAD NCCF'!S344,'3.USD NCCF'!S344,'4.EUR NCCF'!S344,'5.GBP NCCF'!S344,'6.Other(Incld) NCCF'!S344)</f>
        <v>0</v>
      </c>
      <c r="T344" s="182">
        <f>SUM('2.CAD NCCF'!T344,'3.USD NCCF'!T344,'4.EUR NCCF'!T344,'5.GBP NCCF'!T344,'6.Other(Incld) NCCF'!T344)</f>
        <v>0</v>
      </c>
      <c r="U344" s="178">
        <f>SUM('2.CAD NCCF'!U344,'3.USD NCCF'!U344,'4.EUR NCCF'!U344,'5.GBP NCCF'!U344,'6.Other(Incld) NCCF'!U344)</f>
        <v>0</v>
      </c>
      <c r="V344" s="183">
        <f>SUM('2.CAD NCCF'!V344,'3.USD NCCF'!V344,'4.EUR NCCF'!V344,'5.GBP NCCF'!V344,'6.Other(Incld) NCCF'!V344)</f>
        <v>0</v>
      </c>
      <c r="W344" s="243">
        <f>SUM('2.CAD NCCF'!W344,'3.USD NCCF'!W344,'4.EUR NCCF'!W344,'5.GBP NCCF'!W344,'6.Other(Incld) NCCF'!W344)</f>
        <v>0</v>
      </c>
      <c r="Y344" s="367"/>
    </row>
    <row r="345" spans="2:25" s="72" customFormat="1" outlineLevel="1" x14ac:dyDescent="0.2">
      <c r="B345" s="25"/>
      <c r="C345" s="23"/>
      <c r="D345" s="23"/>
      <c r="E345" s="24"/>
      <c r="F345" s="176" t="s">
        <v>156</v>
      </c>
      <c r="G345" s="190">
        <f>SUM('2.CAD NCCF'!G345,'3.USD NCCF'!G345,'4.EUR NCCF'!G345,'5.GBP NCCF'!G345,'6.Other(Incld) NCCF'!G345)</f>
        <v>0</v>
      </c>
      <c r="H345" s="191">
        <f>SUM('2.CAD NCCF'!H345,'3.USD NCCF'!H345,'4.EUR NCCF'!H345,'5.GBP NCCF'!H345,'6.Other(Incld) NCCF'!H345)</f>
        <v>0</v>
      </c>
      <c r="I345" s="179">
        <f>SUM('2.CAD NCCF'!I345,'3.USD NCCF'!I345,'4.EUR NCCF'!I345,'5.GBP NCCF'!I345,'6.Other(Incld) NCCF'!I345)</f>
        <v>0</v>
      </c>
      <c r="J345" s="179">
        <f>SUM('2.CAD NCCF'!J345,'3.USD NCCF'!J345,'4.EUR NCCF'!J345,'5.GBP NCCF'!J345,'6.Other(Incld) NCCF'!J345)</f>
        <v>0</v>
      </c>
      <c r="K345" s="180">
        <f>SUM('2.CAD NCCF'!K345,'3.USD NCCF'!K345,'4.EUR NCCF'!K345,'5.GBP NCCF'!K345,'6.Other(Incld) NCCF'!K345)</f>
        <v>0</v>
      </c>
      <c r="L345" s="181">
        <f>SUM('2.CAD NCCF'!L345,'3.USD NCCF'!L345,'4.EUR NCCF'!L345,'5.GBP NCCF'!L345,'6.Other(Incld) NCCF'!L345)</f>
        <v>0</v>
      </c>
      <c r="M345" s="192">
        <f>SUM('2.CAD NCCF'!M345,'3.USD NCCF'!M345,'4.EUR NCCF'!M345,'5.GBP NCCF'!M345,'6.Other(Incld) NCCF'!M345)</f>
        <v>0</v>
      </c>
      <c r="N345" s="182">
        <f>SUM('2.CAD NCCF'!N345,'3.USD NCCF'!N345,'4.EUR NCCF'!N345,'5.GBP NCCF'!N345,'6.Other(Incld) NCCF'!N345)</f>
        <v>0</v>
      </c>
      <c r="O345" s="182">
        <f>SUM('2.CAD NCCF'!O345,'3.USD NCCF'!O345,'4.EUR NCCF'!O345,'5.GBP NCCF'!O345,'6.Other(Incld) NCCF'!O345)</f>
        <v>0</v>
      </c>
      <c r="P345" s="182">
        <f>SUM('2.CAD NCCF'!P345,'3.USD NCCF'!P345,'4.EUR NCCF'!P345,'5.GBP NCCF'!P345,'6.Other(Incld) NCCF'!P345)</f>
        <v>0</v>
      </c>
      <c r="Q345" s="182">
        <f>SUM('2.CAD NCCF'!Q345,'3.USD NCCF'!Q345,'4.EUR NCCF'!Q345,'5.GBP NCCF'!Q345,'6.Other(Incld) NCCF'!Q345)</f>
        <v>0</v>
      </c>
      <c r="R345" s="182">
        <f>SUM('2.CAD NCCF'!R345,'3.USD NCCF'!R345,'4.EUR NCCF'!R345,'5.GBP NCCF'!R345,'6.Other(Incld) NCCF'!R345)</f>
        <v>0</v>
      </c>
      <c r="S345" s="182">
        <f>SUM('2.CAD NCCF'!S345,'3.USD NCCF'!S345,'4.EUR NCCF'!S345,'5.GBP NCCF'!S345,'6.Other(Incld) NCCF'!S345)</f>
        <v>0</v>
      </c>
      <c r="T345" s="182">
        <f>SUM('2.CAD NCCF'!T345,'3.USD NCCF'!T345,'4.EUR NCCF'!T345,'5.GBP NCCF'!T345,'6.Other(Incld) NCCF'!T345)</f>
        <v>0</v>
      </c>
      <c r="U345" s="178">
        <f>SUM('2.CAD NCCF'!U345,'3.USD NCCF'!U345,'4.EUR NCCF'!U345,'5.GBP NCCF'!U345,'6.Other(Incld) NCCF'!U345)</f>
        <v>0</v>
      </c>
      <c r="V345" s="183">
        <f>SUM('2.CAD NCCF'!V345,'3.USD NCCF'!V345,'4.EUR NCCF'!V345,'5.GBP NCCF'!V345,'6.Other(Incld) NCCF'!V345)</f>
        <v>0</v>
      </c>
      <c r="W345" s="243">
        <f>SUM('2.CAD NCCF'!W345,'3.USD NCCF'!W345,'4.EUR NCCF'!W345,'5.GBP NCCF'!W345,'6.Other(Incld) NCCF'!W345)</f>
        <v>0</v>
      </c>
      <c r="Y345" s="367"/>
    </row>
    <row r="346" spans="2:25" s="72" customFormat="1" outlineLevel="1" x14ac:dyDescent="0.2">
      <c r="B346" s="25"/>
      <c r="C346" s="23"/>
      <c r="D346" s="23"/>
      <c r="E346" s="24"/>
      <c r="F346" s="176" t="s">
        <v>197</v>
      </c>
      <c r="G346" s="190">
        <f>SUM('2.CAD NCCF'!G346,'3.USD NCCF'!G346,'4.EUR NCCF'!G346,'5.GBP NCCF'!G346,'6.Other(Incld) NCCF'!G346)</f>
        <v>0</v>
      </c>
      <c r="H346" s="191">
        <f>SUM('2.CAD NCCF'!H346,'3.USD NCCF'!H346,'4.EUR NCCF'!H346,'5.GBP NCCF'!H346,'6.Other(Incld) NCCF'!H346)</f>
        <v>0</v>
      </c>
      <c r="I346" s="179">
        <f>SUM('2.CAD NCCF'!I346,'3.USD NCCF'!I346,'4.EUR NCCF'!I346,'5.GBP NCCF'!I346,'6.Other(Incld) NCCF'!I346)</f>
        <v>0</v>
      </c>
      <c r="J346" s="179">
        <f>SUM('2.CAD NCCF'!J346,'3.USD NCCF'!J346,'4.EUR NCCF'!J346,'5.GBP NCCF'!J346,'6.Other(Incld) NCCF'!J346)</f>
        <v>0</v>
      </c>
      <c r="K346" s="180">
        <f>SUM('2.CAD NCCF'!K346,'3.USD NCCF'!K346,'4.EUR NCCF'!K346,'5.GBP NCCF'!K346,'6.Other(Incld) NCCF'!K346)</f>
        <v>0</v>
      </c>
      <c r="L346" s="181">
        <f>SUM('2.CAD NCCF'!L346,'3.USD NCCF'!L346,'4.EUR NCCF'!L346,'5.GBP NCCF'!L346,'6.Other(Incld) NCCF'!L346)</f>
        <v>0</v>
      </c>
      <c r="M346" s="192">
        <f>SUM('2.CAD NCCF'!M346,'3.USD NCCF'!M346,'4.EUR NCCF'!M346,'5.GBP NCCF'!M346,'6.Other(Incld) NCCF'!M346)</f>
        <v>0</v>
      </c>
      <c r="N346" s="182">
        <f>SUM('2.CAD NCCF'!N346,'3.USD NCCF'!N346,'4.EUR NCCF'!N346,'5.GBP NCCF'!N346,'6.Other(Incld) NCCF'!N346)</f>
        <v>0</v>
      </c>
      <c r="O346" s="182">
        <f>SUM('2.CAD NCCF'!O346,'3.USD NCCF'!O346,'4.EUR NCCF'!O346,'5.GBP NCCF'!O346,'6.Other(Incld) NCCF'!O346)</f>
        <v>0</v>
      </c>
      <c r="P346" s="182">
        <f>SUM('2.CAD NCCF'!P346,'3.USD NCCF'!P346,'4.EUR NCCF'!P346,'5.GBP NCCF'!P346,'6.Other(Incld) NCCF'!P346)</f>
        <v>0</v>
      </c>
      <c r="Q346" s="182">
        <f>SUM('2.CAD NCCF'!Q346,'3.USD NCCF'!Q346,'4.EUR NCCF'!Q346,'5.GBP NCCF'!Q346,'6.Other(Incld) NCCF'!Q346)</f>
        <v>0</v>
      </c>
      <c r="R346" s="182">
        <f>SUM('2.CAD NCCF'!R346,'3.USD NCCF'!R346,'4.EUR NCCF'!R346,'5.GBP NCCF'!R346,'6.Other(Incld) NCCF'!R346)</f>
        <v>0</v>
      </c>
      <c r="S346" s="182">
        <f>SUM('2.CAD NCCF'!S346,'3.USD NCCF'!S346,'4.EUR NCCF'!S346,'5.GBP NCCF'!S346,'6.Other(Incld) NCCF'!S346)</f>
        <v>0</v>
      </c>
      <c r="T346" s="182">
        <f>SUM('2.CAD NCCF'!T346,'3.USD NCCF'!T346,'4.EUR NCCF'!T346,'5.GBP NCCF'!T346,'6.Other(Incld) NCCF'!T346)</f>
        <v>0</v>
      </c>
      <c r="U346" s="178">
        <f>SUM('2.CAD NCCF'!U346,'3.USD NCCF'!U346,'4.EUR NCCF'!U346,'5.GBP NCCF'!U346,'6.Other(Incld) NCCF'!U346)</f>
        <v>0</v>
      </c>
      <c r="V346" s="183">
        <f>SUM('2.CAD NCCF'!V346,'3.USD NCCF'!V346,'4.EUR NCCF'!V346,'5.GBP NCCF'!V346,'6.Other(Incld) NCCF'!V346)</f>
        <v>0</v>
      </c>
      <c r="W346" s="243">
        <f>SUM('2.CAD NCCF'!W346,'3.USD NCCF'!W346,'4.EUR NCCF'!W346,'5.GBP NCCF'!W346,'6.Other(Incld) NCCF'!W346)</f>
        <v>0</v>
      </c>
      <c r="Y346" s="367"/>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2">
      <c r="B348" s="25"/>
      <c r="C348" s="23"/>
      <c r="D348" s="23"/>
      <c r="E348" s="24"/>
      <c r="F348" s="176" t="s">
        <v>158</v>
      </c>
      <c r="G348" s="190">
        <f>SUM('2.CAD NCCF'!G348,'3.USD NCCF'!G348,'4.EUR NCCF'!G348,'5.GBP NCCF'!G348,'6.Other(Incld) NCCF'!G348)</f>
        <v>0</v>
      </c>
      <c r="H348" s="191">
        <f>SUM('2.CAD NCCF'!H348,'3.USD NCCF'!H348,'4.EUR NCCF'!H348,'5.GBP NCCF'!H348,'6.Other(Incld) NCCF'!H348)</f>
        <v>0</v>
      </c>
      <c r="I348" s="179">
        <f>SUM('2.CAD NCCF'!I348,'3.USD NCCF'!I348,'4.EUR NCCF'!I348,'5.GBP NCCF'!I348,'6.Other(Incld) NCCF'!I348)</f>
        <v>0</v>
      </c>
      <c r="J348" s="179">
        <f>SUM('2.CAD NCCF'!J348,'3.USD NCCF'!J348,'4.EUR NCCF'!J348,'5.GBP NCCF'!J348,'6.Other(Incld) NCCF'!J348)</f>
        <v>0</v>
      </c>
      <c r="K348" s="180">
        <f>SUM('2.CAD NCCF'!K348,'3.USD NCCF'!K348,'4.EUR NCCF'!K348,'5.GBP NCCF'!K348,'6.Other(Incld) NCCF'!K348)</f>
        <v>0</v>
      </c>
      <c r="L348" s="181">
        <f>SUM('2.CAD NCCF'!L348,'3.USD NCCF'!L348,'4.EUR NCCF'!L348,'5.GBP NCCF'!L348,'6.Other(Incld) NCCF'!L348)</f>
        <v>0</v>
      </c>
      <c r="M348" s="192">
        <f>SUM('2.CAD NCCF'!M348,'3.USD NCCF'!M348,'4.EUR NCCF'!M348,'5.GBP NCCF'!M348,'6.Other(Incld) NCCF'!M348)</f>
        <v>0</v>
      </c>
      <c r="N348" s="182">
        <f>SUM('2.CAD NCCF'!N348,'3.USD NCCF'!N348,'4.EUR NCCF'!N348,'5.GBP NCCF'!N348,'6.Other(Incld) NCCF'!N348)</f>
        <v>0</v>
      </c>
      <c r="O348" s="182">
        <f>SUM('2.CAD NCCF'!O348,'3.USD NCCF'!O348,'4.EUR NCCF'!O348,'5.GBP NCCF'!O348,'6.Other(Incld) NCCF'!O348)</f>
        <v>0</v>
      </c>
      <c r="P348" s="182">
        <f>SUM('2.CAD NCCF'!P348,'3.USD NCCF'!P348,'4.EUR NCCF'!P348,'5.GBP NCCF'!P348,'6.Other(Incld) NCCF'!P348)</f>
        <v>0</v>
      </c>
      <c r="Q348" s="182">
        <f>SUM('2.CAD NCCF'!Q348,'3.USD NCCF'!Q348,'4.EUR NCCF'!Q348,'5.GBP NCCF'!Q348,'6.Other(Incld) NCCF'!Q348)</f>
        <v>0</v>
      </c>
      <c r="R348" s="182">
        <f>SUM('2.CAD NCCF'!R348,'3.USD NCCF'!R348,'4.EUR NCCF'!R348,'5.GBP NCCF'!R348,'6.Other(Incld) NCCF'!R348)</f>
        <v>0</v>
      </c>
      <c r="S348" s="182">
        <f>SUM('2.CAD NCCF'!S348,'3.USD NCCF'!S348,'4.EUR NCCF'!S348,'5.GBP NCCF'!S348,'6.Other(Incld) NCCF'!S348)</f>
        <v>0</v>
      </c>
      <c r="T348" s="182">
        <f>SUM('2.CAD NCCF'!T348,'3.USD NCCF'!T348,'4.EUR NCCF'!T348,'5.GBP NCCF'!T348,'6.Other(Incld) NCCF'!T348)</f>
        <v>0</v>
      </c>
      <c r="U348" s="178">
        <f>SUM('2.CAD NCCF'!U348,'3.USD NCCF'!U348,'4.EUR NCCF'!U348,'5.GBP NCCF'!U348,'6.Other(Incld) NCCF'!U348)</f>
        <v>0</v>
      </c>
      <c r="V348" s="183">
        <f>SUM('2.CAD NCCF'!V348,'3.USD NCCF'!V348,'4.EUR NCCF'!V348,'5.GBP NCCF'!V348,'6.Other(Incld) NCCF'!V348)</f>
        <v>0</v>
      </c>
      <c r="W348" s="243">
        <f>SUM('2.CAD NCCF'!W348,'3.USD NCCF'!W348,'4.EUR NCCF'!W348,'5.GBP NCCF'!W348,'6.Other(Incld) NCCF'!W348)</f>
        <v>0</v>
      </c>
      <c r="Y348" s="367"/>
    </row>
    <row r="349" spans="2:25" s="72" customFormat="1" outlineLevel="1" x14ac:dyDescent="0.2">
      <c r="B349" s="25"/>
      <c r="C349" s="23"/>
      <c r="D349" s="23"/>
      <c r="E349" s="24"/>
      <c r="F349" s="176" t="s">
        <v>159</v>
      </c>
      <c r="G349" s="190">
        <f>SUM('2.CAD NCCF'!G349,'3.USD NCCF'!G349,'4.EUR NCCF'!G349,'5.GBP NCCF'!G349,'6.Other(Incld) NCCF'!G349)</f>
        <v>0</v>
      </c>
      <c r="H349" s="191">
        <f>SUM('2.CAD NCCF'!H349,'3.USD NCCF'!H349,'4.EUR NCCF'!H349,'5.GBP NCCF'!H349,'6.Other(Incld) NCCF'!H349)</f>
        <v>0</v>
      </c>
      <c r="I349" s="179">
        <f>SUM('2.CAD NCCF'!I349,'3.USD NCCF'!I349,'4.EUR NCCF'!I349,'5.GBP NCCF'!I349,'6.Other(Incld) NCCF'!I349)</f>
        <v>0</v>
      </c>
      <c r="J349" s="179">
        <f>SUM('2.CAD NCCF'!J349,'3.USD NCCF'!J349,'4.EUR NCCF'!J349,'5.GBP NCCF'!J349,'6.Other(Incld) NCCF'!J349)</f>
        <v>0</v>
      </c>
      <c r="K349" s="180">
        <f>SUM('2.CAD NCCF'!K349,'3.USD NCCF'!K349,'4.EUR NCCF'!K349,'5.GBP NCCF'!K349,'6.Other(Incld) NCCF'!K349)</f>
        <v>0</v>
      </c>
      <c r="L349" s="181">
        <f>SUM('2.CAD NCCF'!L349,'3.USD NCCF'!L349,'4.EUR NCCF'!L349,'5.GBP NCCF'!L349,'6.Other(Incld) NCCF'!L349)</f>
        <v>0</v>
      </c>
      <c r="M349" s="192">
        <f>SUM('2.CAD NCCF'!M349,'3.USD NCCF'!M349,'4.EUR NCCF'!M349,'5.GBP NCCF'!M349,'6.Other(Incld) NCCF'!M349)</f>
        <v>0</v>
      </c>
      <c r="N349" s="182">
        <f>SUM('2.CAD NCCF'!N349,'3.USD NCCF'!N349,'4.EUR NCCF'!N349,'5.GBP NCCF'!N349,'6.Other(Incld) NCCF'!N349)</f>
        <v>0</v>
      </c>
      <c r="O349" s="182">
        <f>SUM('2.CAD NCCF'!O349,'3.USD NCCF'!O349,'4.EUR NCCF'!O349,'5.GBP NCCF'!O349,'6.Other(Incld) NCCF'!O349)</f>
        <v>0</v>
      </c>
      <c r="P349" s="182">
        <f>SUM('2.CAD NCCF'!P349,'3.USD NCCF'!P349,'4.EUR NCCF'!P349,'5.GBP NCCF'!P349,'6.Other(Incld) NCCF'!P349)</f>
        <v>0</v>
      </c>
      <c r="Q349" s="182">
        <f>SUM('2.CAD NCCF'!Q349,'3.USD NCCF'!Q349,'4.EUR NCCF'!Q349,'5.GBP NCCF'!Q349,'6.Other(Incld) NCCF'!Q349)</f>
        <v>0</v>
      </c>
      <c r="R349" s="182">
        <f>SUM('2.CAD NCCF'!R349,'3.USD NCCF'!R349,'4.EUR NCCF'!R349,'5.GBP NCCF'!R349,'6.Other(Incld) NCCF'!R349)</f>
        <v>0</v>
      </c>
      <c r="S349" s="182">
        <f>SUM('2.CAD NCCF'!S349,'3.USD NCCF'!S349,'4.EUR NCCF'!S349,'5.GBP NCCF'!S349,'6.Other(Incld) NCCF'!S349)</f>
        <v>0</v>
      </c>
      <c r="T349" s="182">
        <f>SUM('2.CAD NCCF'!T349,'3.USD NCCF'!T349,'4.EUR NCCF'!T349,'5.GBP NCCF'!T349,'6.Other(Incld) NCCF'!T349)</f>
        <v>0</v>
      </c>
      <c r="U349" s="178">
        <f>SUM('2.CAD NCCF'!U349,'3.USD NCCF'!U349,'4.EUR NCCF'!U349,'5.GBP NCCF'!U349,'6.Other(Incld) NCCF'!U349)</f>
        <v>0</v>
      </c>
      <c r="V349" s="183">
        <f>SUM('2.CAD NCCF'!V349,'3.USD NCCF'!V349,'4.EUR NCCF'!V349,'5.GBP NCCF'!V349,'6.Other(Incld) NCCF'!V349)</f>
        <v>0</v>
      </c>
      <c r="W349" s="243">
        <f>SUM('2.CAD NCCF'!W349,'3.USD NCCF'!W349,'4.EUR NCCF'!W349,'5.GBP NCCF'!W349,'6.Other(Incld) NCCF'!W349)</f>
        <v>0</v>
      </c>
      <c r="Y349" s="367"/>
    </row>
    <row r="350" spans="2:25" s="72" customFormat="1" outlineLevel="1" x14ac:dyDescent="0.2">
      <c r="B350" s="25"/>
      <c r="C350" s="23"/>
      <c r="D350" s="23"/>
      <c r="E350" s="24"/>
      <c r="F350" s="176" t="s">
        <v>160</v>
      </c>
      <c r="G350" s="190">
        <f>SUM('2.CAD NCCF'!G350,'3.USD NCCF'!G350,'4.EUR NCCF'!G350,'5.GBP NCCF'!G350,'6.Other(Incld) NCCF'!G350)</f>
        <v>0</v>
      </c>
      <c r="H350" s="191">
        <f>SUM('2.CAD NCCF'!H350,'3.USD NCCF'!H350,'4.EUR NCCF'!H350,'5.GBP NCCF'!H350,'6.Other(Incld) NCCF'!H350)</f>
        <v>0</v>
      </c>
      <c r="I350" s="179">
        <f>SUM('2.CAD NCCF'!I350,'3.USD NCCF'!I350,'4.EUR NCCF'!I350,'5.GBP NCCF'!I350,'6.Other(Incld) NCCF'!I350)</f>
        <v>0</v>
      </c>
      <c r="J350" s="179">
        <f>SUM('2.CAD NCCF'!J350,'3.USD NCCF'!J350,'4.EUR NCCF'!J350,'5.GBP NCCF'!J350,'6.Other(Incld) NCCF'!J350)</f>
        <v>0</v>
      </c>
      <c r="K350" s="180">
        <f>SUM('2.CAD NCCF'!K350,'3.USD NCCF'!K350,'4.EUR NCCF'!K350,'5.GBP NCCF'!K350,'6.Other(Incld) NCCF'!K350)</f>
        <v>0</v>
      </c>
      <c r="L350" s="181">
        <f>SUM('2.CAD NCCF'!L350,'3.USD NCCF'!L350,'4.EUR NCCF'!L350,'5.GBP NCCF'!L350,'6.Other(Incld) NCCF'!L350)</f>
        <v>0</v>
      </c>
      <c r="M350" s="192">
        <f>SUM('2.CAD NCCF'!M350,'3.USD NCCF'!M350,'4.EUR NCCF'!M350,'5.GBP NCCF'!M350,'6.Other(Incld) NCCF'!M350)</f>
        <v>0</v>
      </c>
      <c r="N350" s="182">
        <f>SUM('2.CAD NCCF'!N350,'3.USD NCCF'!N350,'4.EUR NCCF'!N350,'5.GBP NCCF'!N350,'6.Other(Incld) NCCF'!N350)</f>
        <v>0</v>
      </c>
      <c r="O350" s="182">
        <f>SUM('2.CAD NCCF'!O350,'3.USD NCCF'!O350,'4.EUR NCCF'!O350,'5.GBP NCCF'!O350,'6.Other(Incld) NCCF'!O350)</f>
        <v>0</v>
      </c>
      <c r="P350" s="182">
        <f>SUM('2.CAD NCCF'!P350,'3.USD NCCF'!P350,'4.EUR NCCF'!P350,'5.GBP NCCF'!P350,'6.Other(Incld) NCCF'!P350)</f>
        <v>0</v>
      </c>
      <c r="Q350" s="182">
        <f>SUM('2.CAD NCCF'!Q350,'3.USD NCCF'!Q350,'4.EUR NCCF'!Q350,'5.GBP NCCF'!Q350,'6.Other(Incld) NCCF'!Q350)</f>
        <v>0</v>
      </c>
      <c r="R350" s="182">
        <f>SUM('2.CAD NCCF'!R350,'3.USD NCCF'!R350,'4.EUR NCCF'!R350,'5.GBP NCCF'!R350,'6.Other(Incld) NCCF'!R350)</f>
        <v>0</v>
      </c>
      <c r="S350" s="182">
        <f>SUM('2.CAD NCCF'!S350,'3.USD NCCF'!S350,'4.EUR NCCF'!S350,'5.GBP NCCF'!S350,'6.Other(Incld) NCCF'!S350)</f>
        <v>0</v>
      </c>
      <c r="T350" s="182">
        <f>SUM('2.CAD NCCF'!T350,'3.USD NCCF'!T350,'4.EUR NCCF'!T350,'5.GBP NCCF'!T350,'6.Other(Incld) NCCF'!T350)</f>
        <v>0</v>
      </c>
      <c r="U350" s="178">
        <f>SUM('2.CAD NCCF'!U350,'3.USD NCCF'!U350,'4.EUR NCCF'!U350,'5.GBP NCCF'!U350,'6.Other(Incld) NCCF'!U350)</f>
        <v>0</v>
      </c>
      <c r="V350" s="183">
        <f>SUM('2.CAD NCCF'!V350,'3.USD NCCF'!V350,'4.EUR NCCF'!V350,'5.GBP NCCF'!V350,'6.Other(Incld) NCCF'!V350)</f>
        <v>0</v>
      </c>
      <c r="W350" s="243">
        <f>SUM('2.CAD NCCF'!W350,'3.USD NCCF'!W350,'4.EUR NCCF'!W350,'5.GBP NCCF'!W350,'6.Other(Incld) NCCF'!W350)</f>
        <v>0</v>
      </c>
      <c r="Y350" s="367"/>
    </row>
    <row r="351" spans="2:25" s="72" customFormat="1" outlineLevel="1" x14ac:dyDescent="0.2">
      <c r="B351" s="25"/>
      <c r="C351" s="23"/>
      <c r="D351" s="23"/>
      <c r="E351" s="24"/>
      <c r="F351" s="176" t="s">
        <v>198</v>
      </c>
      <c r="G351" s="190">
        <f>SUM('2.CAD NCCF'!G351,'3.USD NCCF'!G351,'4.EUR NCCF'!G351,'5.GBP NCCF'!G351,'6.Other(Incld) NCCF'!G351)</f>
        <v>0</v>
      </c>
      <c r="H351" s="191">
        <f>SUM('2.CAD NCCF'!H351,'3.USD NCCF'!H351,'4.EUR NCCF'!H351,'5.GBP NCCF'!H351,'6.Other(Incld) NCCF'!H351)</f>
        <v>0</v>
      </c>
      <c r="I351" s="179">
        <f>SUM('2.CAD NCCF'!I351,'3.USD NCCF'!I351,'4.EUR NCCF'!I351,'5.GBP NCCF'!I351,'6.Other(Incld) NCCF'!I351)</f>
        <v>0</v>
      </c>
      <c r="J351" s="179">
        <f>SUM('2.CAD NCCF'!J351,'3.USD NCCF'!J351,'4.EUR NCCF'!J351,'5.GBP NCCF'!J351,'6.Other(Incld) NCCF'!J351)</f>
        <v>0</v>
      </c>
      <c r="K351" s="180">
        <f>SUM('2.CAD NCCF'!K351,'3.USD NCCF'!K351,'4.EUR NCCF'!K351,'5.GBP NCCF'!K351,'6.Other(Incld) NCCF'!K351)</f>
        <v>0</v>
      </c>
      <c r="L351" s="181">
        <f>SUM('2.CAD NCCF'!L351,'3.USD NCCF'!L351,'4.EUR NCCF'!L351,'5.GBP NCCF'!L351,'6.Other(Incld) NCCF'!L351)</f>
        <v>0</v>
      </c>
      <c r="M351" s="192">
        <f>SUM('2.CAD NCCF'!M351,'3.USD NCCF'!M351,'4.EUR NCCF'!M351,'5.GBP NCCF'!M351,'6.Other(Incld) NCCF'!M351)</f>
        <v>0</v>
      </c>
      <c r="N351" s="182">
        <f>SUM('2.CAD NCCF'!N351,'3.USD NCCF'!N351,'4.EUR NCCF'!N351,'5.GBP NCCF'!N351,'6.Other(Incld) NCCF'!N351)</f>
        <v>0</v>
      </c>
      <c r="O351" s="182">
        <f>SUM('2.CAD NCCF'!O351,'3.USD NCCF'!O351,'4.EUR NCCF'!O351,'5.GBP NCCF'!O351,'6.Other(Incld) NCCF'!O351)</f>
        <v>0</v>
      </c>
      <c r="P351" s="182">
        <f>SUM('2.CAD NCCF'!P351,'3.USD NCCF'!P351,'4.EUR NCCF'!P351,'5.GBP NCCF'!P351,'6.Other(Incld) NCCF'!P351)</f>
        <v>0</v>
      </c>
      <c r="Q351" s="182">
        <f>SUM('2.CAD NCCF'!Q351,'3.USD NCCF'!Q351,'4.EUR NCCF'!Q351,'5.GBP NCCF'!Q351,'6.Other(Incld) NCCF'!Q351)</f>
        <v>0</v>
      </c>
      <c r="R351" s="182">
        <f>SUM('2.CAD NCCF'!R351,'3.USD NCCF'!R351,'4.EUR NCCF'!R351,'5.GBP NCCF'!R351,'6.Other(Incld) NCCF'!R351)</f>
        <v>0</v>
      </c>
      <c r="S351" s="182">
        <f>SUM('2.CAD NCCF'!S351,'3.USD NCCF'!S351,'4.EUR NCCF'!S351,'5.GBP NCCF'!S351,'6.Other(Incld) NCCF'!S351)</f>
        <v>0</v>
      </c>
      <c r="T351" s="182">
        <f>SUM('2.CAD NCCF'!T351,'3.USD NCCF'!T351,'4.EUR NCCF'!T351,'5.GBP NCCF'!T351,'6.Other(Incld) NCCF'!T351)</f>
        <v>0</v>
      </c>
      <c r="U351" s="178">
        <f>SUM('2.CAD NCCF'!U351,'3.USD NCCF'!U351,'4.EUR NCCF'!U351,'5.GBP NCCF'!U351,'6.Other(Incld) NCCF'!U351)</f>
        <v>0</v>
      </c>
      <c r="V351" s="183">
        <f>SUM('2.CAD NCCF'!V351,'3.USD NCCF'!V351,'4.EUR NCCF'!V351,'5.GBP NCCF'!V351,'6.Other(Incld) NCCF'!V351)</f>
        <v>0</v>
      </c>
      <c r="W351" s="243">
        <f>SUM('2.CAD NCCF'!W351,'3.USD NCCF'!W351,'4.EUR NCCF'!W351,'5.GBP NCCF'!W351,'6.Other(Incld) NCCF'!W351)</f>
        <v>0</v>
      </c>
      <c r="Y351" s="367"/>
    </row>
    <row r="352" spans="2:25" s="72" customFormat="1" x14ac:dyDescent="0.2">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2">
      <c r="B353" s="25"/>
      <c r="C353" s="23"/>
      <c r="D353" s="23"/>
      <c r="E353" s="24"/>
      <c r="F353" s="176" t="s">
        <v>327</v>
      </c>
      <c r="G353" s="190">
        <f>SUM('2.CAD NCCF'!G353,'3.USD NCCF'!G353,'4.EUR NCCF'!G353,'5.GBP NCCF'!G353,'6.Other(Incld) NCCF'!G353)</f>
        <v>0</v>
      </c>
      <c r="H353" s="191">
        <f>SUM('2.CAD NCCF'!H353,'3.USD NCCF'!H353,'4.EUR NCCF'!H353,'5.GBP NCCF'!H353,'6.Other(Incld) NCCF'!H353)</f>
        <v>0</v>
      </c>
      <c r="I353" s="179">
        <f>SUM('2.CAD NCCF'!I353,'3.USD NCCF'!I353,'4.EUR NCCF'!I353,'5.GBP NCCF'!I353,'6.Other(Incld) NCCF'!I353)</f>
        <v>0</v>
      </c>
      <c r="J353" s="179">
        <f>SUM('2.CAD NCCF'!J353,'3.USD NCCF'!J353,'4.EUR NCCF'!J353,'5.GBP NCCF'!J353,'6.Other(Incld) NCCF'!J353)</f>
        <v>0</v>
      </c>
      <c r="K353" s="180">
        <f>SUM('2.CAD NCCF'!K353,'3.USD NCCF'!K353,'4.EUR NCCF'!K353,'5.GBP NCCF'!K353,'6.Other(Incld) NCCF'!K353)</f>
        <v>0</v>
      </c>
      <c r="L353" s="181">
        <f>SUM('2.CAD NCCF'!L353,'3.USD NCCF'!L353,'4.EUR NCCF'!L353,'5.GBP NCCF'!L353,'6.Other(Incld) NCCF'!L353)</f>
        <v>0</v>
      </c>
      <c r="M353" s="192">
        <f>SUM('2.CAD NCCF'!M353,'3.USD NCCF'!M353,'4.EUR NCCF'!M353,'5.GBP NCCF'!M353,'6.Other(Incld) NCCF'!M353)</f>
        <v>0</v>
      </c>
      <c r="N353" s="182">
        <f>SUM('2.CAD NCCF'!N353,'3.USD NCCF'!N353,'4.EUR NCCF'!N353,'5.GBP NCCF'!N353,'6.Other(Incld) NCCF'!N353)</f>
        <v>0</v>
      </c>
      <c r="O353" s="182">
        <f>SUM('2.CAD NCCF'!O353,'3.USD NCCF'!O353,'4.EUR NCCF'!O353,'5.GBP NCCF'!O353,'6.Other(Incld) NCCF'!O353)</f>
        <v>0</v>
      </c>
      <c r="P353" s="182">
        <f>SUM('2.CAD NCCF'!P353,'3.USD NCCF'!P353,'4.EUR NCCF'!P353,'5.GBP NCCF'!P353,'6.Other(Incld) NCCF'!P353)</f>
        <v>0</v>
      </c>
      <c r="Q353" s="182">
        <f>SUM('2.CAD NCCF'!Q353,'3.USD NCCF'!Q353,'4.EUR NCCF'!Q353,'5.GBP NCCF'!Q353,'6.Other(Incld) NCCF'!Q353)</f>
        <v>0</v>
      </c>
      <c r="R353" s="182">
        <f>SUM('2.CAD NCCF'!R353,'3.USD NCCF'!R353,'4.EUR NCCF'!R353,'5.GBP NCCF'!R353,'6.Other(Incld) NCCF'!R353)</f>
        <v>0</v>
      </c>
      <c r="S353" s="182">
        <f>SUM('2.CAD NCCF'!S353,'3.USD NCCF'!S353,'4.EUR NCCF'!S353,'5.GBP NCCF'!S353,'6.Other(Incld) NCCF'!S353)</f>
        <v>0</v>
      </c>
      <c r="T353" s="182">
        <f>SUM('2.CAD NCCF'!T353,'3.USD NCCF'!T353,'4.EUR NCCF'!T353,'5.GBP NCCF'!T353,'6.Other(Incld) NCCF'!T353)</f>
        <v>0</v>
      </c>
      <c r="U353" s="178">
        <f>SUM('2.CAD NCCF'!U353,'3.USD NCCF'!U353,'4.EUR NCCF'!U353,'5.GBP NCCF'!U353,'6.Other(Incld) NCCF'!U353)</f>
        <v>0</v>
      </c>
      <c r="V353" s="183">
        <f>SUM('2.CAD NCCF'!V353,'3.USD NCCF'!V353,'4.EUR NCCF'!V353,'5.GBP NCCF'!V353,'6.Other(Incld) NCCF'!V353)</f>
        <v>0</v>
      </c>
      <c r="W353" s="243">
        <f>SUM('2.CAD NCCF'!W353,'3.USD NCCF'!W353,'4.EUR NCCF'!W353,'5.GBP NCCF'!W353,'6.Other(Incld) NCCF'!W353)</f>
        <v>0</v>
      </c>
      <c r="Y353" s="367"/>
    </row>
    <row r="354" spans="2:25" s="72" customFormat="1" outlineLevel="1" x14ac:dyDescent="0.2">
      <c r="B354" s="25"/>
      <c r="C354" s="23"/>
      <c r="D354" s="23"/>
      <c r="E354" s="24"/>
      <c r="F354" s="176" t="s">
        <v>328</v>
      </c>
      <c r="G354" s="190">
        <f>SUM('2.CAD NCCF'!G354,'3.USD NCCF'!G354,'4.EUR NCCF'!G354,'5.GBP NCCF'!G354,'6.Other(Incld) NCCF'!G354)</f>
        <v>0</v>
      </c>
      <c r="H354" s="191">
        <f>SUM('2.CAD NCCF'!H354,'3.USD NCCF'!H354,'4.EUR NCCF'!H354,'5.GBP NCCF'!H354,'6.Other(Incld) NCCF'!H354)</f>
        <v>0</v>
      </c>
      <c r="I354" s="179">
        <f>SUM('2.CAD NCCF'!I354,'3.USD NCCF'!I354,'4.EUR NCCF'!I354,'5.GBP NCCF'!I354,'6.Other(Incld) NCCF'!I354)</f>
        <v>0</v>
      </c>
      <c r="J354" s="179">
        <f>SUM('2.CAD NCCF'!J354,'3.USD NCCF'!J354,'4.EUR NCCF'!J354,'5.GBP NCCF'!J354,'6.Other(Incld) NCCF'!J354)</f>
        <v>0</v>
      </c>
      <c r="K354" s="180">
        <f>SUM('2.CAD NCCF'!K354,'3.USD NCCF'!K354,'4.EUR NCCF'!K354,'5.GBP NCCF'!K354,'6.Other(Incld) NCCF'!K354)</f>
        <v>0</v>
      </c>
      <c r="L354" s="181">
        <f>SUM('2.CAD NCCF'!L354,'3.USD NCCF'!L354,'4.EUR NCCF'!L354,'5.GBP NCCF'!L354,'6.Other(Incld) NCCF'!L354)</f>
        <v>0</v>
      </c>
      <c r="M354" s="192">
        <f>SUM('2.CAD NCCF'!M354,'3.USD NCCF'!M354,'4.EUR NCCF'!M354,'5.GBP NCCF'!M354,'6.Other(Incld) NCCF'!M354)</f>
        <v>0</v>
      </c>
      <c r="N354" s="182">
        <f>SUM('2.CAD NCCF'!N354,'3.USD NCCF'!N354,'4.EUR NCCF'!N354,'5.GBP NCCF'!N354,'6.Other(Incld) NCCF'!N354)</f>
        <v>0</v>
      </c>
      <c r="O354" s="182">
        <f>SUM('2.CAD NCCF'!O354,'3.USD NCCF'!O354,'4.EUR NCCF'!O354,'5.GBP NCCF'!O354,'6.Other(Incld) NCCF'!O354)</f>
        <v>0</v>
      </c>
      <c r="P354" s="182">
        <f>SUM('2.CAD NCCF'!P354,'3.USD NCCF'!P354,'4.EUR NCCF'!P354,'5.GBP NCCF'!P354,'6.Other(Incld) NCCF'!P354)</f>
        <v>0</v>
      </c>
      <c r="Q354" s="182">
        <f>SUM('2.CAD NCCF'!Q354,'3.USD NCCF'!Q354,'4.EUR NCCF'!Q354,'5.GBP NCCF'!Q354,'6.Other(Incld) NCCF'!Q354)</f>
        <v>0</v>
      </c>
      <c r="R354" s="182">
        <f>SUM('2.CAD NCCF'!R354,'3.USD NCCF'!R354,'4.EUR NCCF'!R354,'5.GBP NCCF'!R354,'6.Other(Incld) NCCF'!R354)</f>
        <v>0</v>
      </c>
      <c r="S354" s="182">
        <f>SUM('2.CAD NCCF'!S354,'3.USD NCCF'!S354,'4.EUR NCCF'!S354,'5.GBP NCCF'!S354,'6.Other(Incld) NCCF'!S354)</f>
        <v>0</v>
      </c>
      <c r="T354" s="182">
        <f>SUM('2.CAD NCCF'!T354,'3.USD NCCF'!T354,'4.EUR NCCF'!T354,'5.GBP NCCF'!T354,'6.Other(Incld) NCCF'!T354)</f>
        <v>0</v>
      </c>
      <c r="U354" s="178">
        <f>SUM('2.CAD NCCF'!U354,'3.USD NCCF'!U354,'4.EUR NCCF'!U354,'5.GBP NCCF'!U354,'6.Other(Incld) NCCF'!U354)</f>
        <v>0</v>
      </c>
      <c r="V354" s="183">
        <f>SUM('2.CAD NCCF'!V354,'3.USD NCCF'!V354,'4.EUR NCCF'!V354,'5.GBP NCCF'!V354,'6.Other(Incld) NCCF'!V354)</f>
        <v>0</v>
      </c>
      <c r="W354" s="243">
        <f>SUM('2.CAD NCCF'!W354,'3.USD NCCF'!W354,'4.EUR NCCF'!W354,'5.GBP NCCF'!W354,'6.Other(Incld) NCCF'!W354)</f>
        <v>0</v>
      </c>
      <c r="Y354" s="367"/>
    </row>
    <row r="355" spans="2:25" s="72" customFormat="1" outlineLevel="1" x14ac:dyDescent="0.2">
      <c r="B355" s="25"/>
      <c r="C355" s="23"/>
      <c r="D355" s="23"/>
      <c r="E355" s="24"/>
      <c r="F355" s="176" t="s">
        <v>329</v>
      </c>
      <c r="G355" s="190">
        <f>SUM('2.CAD NCCF'!G355,'3.USD NCCF'!G355,'4.EUR NCCF'!G355,'5.GBP NCCF'!G355,'6.Other(Incld) NCCF'!G355)</f>
        <v>0</v>
      </c>
      <c r="H355" s="191">
        <f>SUM('2.CAD NCCF'!H355,'3.USD NCCF'!H355,'4.EUR NCCF'!H355,'5.GBP NCCF'!H355,'6.Other(Incld) NCCF'!H355)</f>
        <v>0</v>
      </c>
      <c r="I355" s="179">
        <f>SUM('2.CAD NCCF'!I355,'3.USD NCCF'!I355,'4.EUR NCCF'!I355,'5.GBP NCCF'!I355,'6.Other(Incld) NCCF'!I355)</f>
        <v>0</v>
      </c>
      <c r="J355" s="179">
        <f>SUM('2.CAD NCCF'!J355,'3.USD NCCF'!J355,'4.EUR NCCF'!J355,'5.GBP NCCF'!J355,'6.Other(Incld) NCCF'!J355)</f>
        <v>0</v>
      </c>
      <c r="K355" s="180">
        <f>SUM('2.CAD NCCF'!K355,'3.USD NCCF'!K355,'4.EUR NCCF'!K355,'5.GBP NCCF'!K355,'6.Other(Incld) NCCF'!K355)</f>
        <v>0</v>
      </c>
      <c r="L355" s="181">
        <f>SUM('2.CAD NCCF'!L355,'3.USD NCCF'!L355,'4.EUR NCCF'!L355,'5.GBP NCCF'!L355,'6.Other(Incld) NCCF'!L355)</f>
        <v>0</v>
      </c>
      <c r="M355" s="192">
        <f>SUM('2.CAD NCCF'!M355,'3.USD NCCF'!M355,'4.EUR NCCF'!M355,'5.GBP NCCF'!M355,'6.Other(Incld) NCCF'!M355)</f>
        <v>0</v>
      </c>
      <c r="N355" s="182">
        <f>SUM('2.CAD NCCF'!N355,'3.USD NCCF'!N355,'4.EUR NCCF'!N355,'5.GBP NCCF'!N355,'6.Other(Incld) NCCF'!N355)</f>
        <v>0</v>
      </c>
      <c r="O355" s="182">
        <f>SUM('2.CAD NCCF'!O355,'3.USD NCCF'!O355,'4.EUR NCCF'!O355,'5.GBP NCCF'!O355,'6.Other(Incld) NCCF'!O355)</f>
        <v>0</v>
      </c>
      <c r="P355" s="182">
        <f>SUM('2.CAD NCCF'!P355,'3.USD NCCF'!P355,'4.EUR NCCF'!P355,'5.GBP NCCF'!P355,'6.Other(Incld) NCCF'!P355)</f>
        <v>0</v>
      </c>
      <c r="Q355" s="182">
        <f>SUM('2.CAD NCCF'!Q355,'3.USD NCCF'!Q355,'4.EUR NCCF'!Q355,'5.GBP NCCF'!Q355,'6.Other(Incld) NCCF'!Q355)</f>
        <v>0</v>
      </c>
      <c r="R355" s="182">
        <f>SUM('2.CAD NCCF'!R355,'3.USD NCCF'!R355,'4.EUR NCCF'!R355,'5.GBP NCCF'!R355,'6.Other(Incld) NCCF'!R355)</f>
        <v>0</v>
      </c>
      <c r="S355" s="182">
        <f>SUM('2.CAD NCCF'!S355,'3.USD NCCF'!S355,'4.EUR NCCF'!S355,'5.GBP NCCF'!S355,'6.Other(Incld) NCCF'!S355)</f>
        <v>0</v>
      </c>
      <c r="T355" s="182">
        <f>SUM('2.CAD NCCF'!T355,'3.USD NCCF'!T355,'4.EUR NCCF'!T355,'5.GBP NCCF'!T355,'6.Other(Incld) NCCF'!T355)</f>
        <v>0</v>
      </c>
      <c r="U355" s="178">
        <f>SUM('2.CAD NCCF'!U355,'3.USD NCCF'!U355,'4.EUR NCCF'!U355,'5.GBP NCCF'!U355,'6.Other(Incld) NCCF'!U355)</f>
        <v>0</v>
      </c>
      <c r="V355" s="183">
        <f>SUM('2.CAD NCCF'!V355,'3.USD NCCF'!V355,'4.EUR NCCF'!V355,'5.GBP NCCF'!V355,'6.Other(Incld) NCCF'!V355)</f>
        <v>0</v>
      </c>
      <c r="W355" s="243">
        <f>SUM('2.CAD NCCF'!W355,'3.USD NCCF'!W355,'4.EUR NCCF'!W355,'5.GBP NCCF'!W355,'6.Other(Incld) NCCF'!W355)</f>
        <v>0</v>
      </c>
      <c r="Y355" s="367"/>
    </row>
    <row r="356" spans="2:25" s="72" customFormat="1" outlineLevel="1" x14ac:dyDescent="0.2">
      <c r="B356" s="25"/>
      <c r="C356" s="23"/>
      <c r="D356" s="23"/>
      <c r="E356" s="24"/>
      <c r="F356" s="176" t="s">
        <v>330</v>
      </c>
      <c r="G356" s="190">
        <f>SUM('2.CAD NCCF'!G356,'3.USD NCCF'!G356,'4.EUR NCCF'!G356,'5.GBP NCCF'!G356,'6.Other(Incld) NCCF'!G356)</f>
        <v>0</v>
      </c>
      <c r="H356" s="191">
        <f>SUM('2.CAD NCCF'!H356,'3.USD NCCF'!H356,'4.EUR NCCF'!H356,'5.GBP NCCF'!H356,'6.Other(Incld) NCCF'!H356)</f>
        <v>0</v>
      </c>
      <c r="I356" s="179">
        <f>SUM('2.CAD NCCF'!I356,'3.USD NCCF'!I356,'4.EUR NCCF'!I356,'5.GBP NCCF'!I356,'6.Other(Incld) NCCF'!I356)</f>
        <v>0</v>
      </c>
      <c r="J356" s="179">
        <f>SUM('2.CAD NCCF'!J356,'3.USD NCCF'!J356,'4.EUR NCCF'!J356,'5.GBP NCCF'!J356,'6.Other(Incld) NCCF'!J356)</f>
        <v>0</v>
      </c>
      <c r="K356" s="180">
        <f>SUM('2.CAD NCCF'!K356,'3.USD NCCF'!K356,'4.EUR NCCF'!K356,'5.GBP NCCF'!K356,'6.Other(Incld) NCCF'!K356)</f>
        <v>0</v>
      </c>
      <c r="L356" s="181">
        <f>SUM('2.CAD NCCF'!L356,'3.USD NCCF'!L356,'4.EUR NCCF'!L356,'5.GBP NCCF'!L356,'6.Other(Incld) NCCF'!L356)</f>
        <v>0</v>
      </c>
      <c r="M356" s="192">
        <f>SUM('2.CAD NCCF'!M356,'3.USD NCCF'!M356,'4.EUR NCCF'!M356,'5.GBP NCCF'!M356,'6.Other(Incld) NCCF'!M356)</f>
        <v>0</v>
      </c>
      <c r="N356" s="182">
        <f>SUM('2.CAD NCCF'!N356,'3.USD NCCF'!N356,'4.EUR NCCF'!N356,'5.GBP NCCF'!N356,'6.Other(Incld) NCCF'!N356)</f>
        <v>0</v>
      </c>
      <c r="O356" s="182">
        <f>SUM('2.CAD NCCF'!O356,'3.USD NCCF'!O356,'4.EUR NCCF'!O356,'5.GBP NCCF'!O356,'6.Other(Incld) NCCF'!O356)</f>
        <v>0</v>
      </c>
      <c r="P356" s="182">
        <f>SUM('2.CAD NCCF'!P356,'3.USD NCCF'!P356,'4.EUR NCCF'!P356,'5.GBP NCCF'!P356,'6.Other(Incld) NCCF'!P356)</f>
        <v>0</v>
      </c>
      <c r="Q356" s="182">
        <f>SUM('2.CAD NCCF'!Q356,'3.USD NCCF'!Q356,'4.EUR NCCF'!Q356,'5.GBP NCCF'!Q356,'6.Other(Incld) NCCF'!Q356)</f>
        <v>0</v>
      </c>
      <c r="R356" s="182">
        <f>SUM('2.CAD NCCF'!R356,'3.USD NCCF'!R356,'4.EUR NCCF'!R356,'5.GBP NCCF'!R356,'6.Other(Incld) NCCF'!R356)</f>
        <v>0</v>
      </c>
      <c r="S356" s="182">
        <f>SUM('2.CAD NCCF'!S356,'3.USD NCCF'!S356,'4.EUR NCCF'!S356,'5.GBP NCCF'!S356,'6.Other(Incld) NCCF'!S356)</f>
        <v>0</v>
      </c>
      <c r="T356" s="182">
        <f>SUM('2.CAD NCCF'!T356,'3.USD NCCF'!T356,'4.EUR NCCF'!T356,'5.GBP NCCF'!T356,'6.Other(Incld) NCCF'!T356)</f>
        <v>0</v>
      </c>
      <c r="U356" s="178">
        <f>SUM('2.CAD NCCF'!U356,'3.USD NCCF'!U356,'4.EUR NCCF'!U356,'5.GBP NCCF'!U356,'6.Other(Incld) NCCF'!U356)</f>
        <v>0</v>
      </c>
      <c r="V356" s="183">
        <f>SUM('2.CAD NCCF'!V356,'3.USD NCCF'!V356,'4.EUR NCCF'!V356,'5.GBP NCCF'!V356,'6.Other(Incld) NCCF'!V356)</f>
        <v>0</v>
      </c>
      <c r="W356" s="243">
        <f>SUM('2.CAD NCCF'!W356,'3.USD NCCF'!W356,'4.EUR NCCF'!W356,'5.GBP NCCF'!W356,'6.Other(Incld) NCCF'!W356)</f>
        <v>0</v>
      </c>
      <c r="Y356" s="367"/>
    </row>
    <row r="357" spans="2:25" s="72" customFormat="1" x14ac:dyDescent="0.2">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92"/>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2">
      <c r="B359" s="25"/>
      <c r="C359" s="23"/>
      <c r="D359" s="23"/>
      <c r="E359" s="64"/>
      <c r="F359" s="176" t="s">
        <v>55</v>
      </c>
      <c r="G359" s="190">
        <f>SUM('2.CAD NCCF'!G359,'3.USD NCCF'!G359,'4.EUR NCCF'!G359,'5.GBP NCCF'!G359,'6.Other(Incld) NCCF'!G359)</f>
        <v>0</v>
      </c>
      <c r="H359" s="191">
        <f>SUM('2.CAD NCCF'!H359,'3.USD NCCF'!H359,'4.EUR NCCF'!H359,'5.GBP NCCF'!H359,'6.Other(Incld) NCCF'!H359)</f>
        <v>0</v>
      </c>
      <c r="I359" s="179">
        <f>SUM('2.CAD NCCF'!I359,'3.USD NCCF'!I359,'4.EUR NCCF'!I359,'5.GBP NCCF'!I359,'6.Other(Incld) NCCF'!I359)</f>
        <v>0</v>
      </c>
      <c r="J359" s="179">
        <f>SUM('2.CAD NCCF'!J359,'3.USD NCCF'!J359,'4.EUR NCCF'!J359,'5.GBP NCCF'!J359,'6.Other(Incld) NCCF'!J359)</f>
        <v>0</v>
      </c>
      <c r="K359" s="180">
        <f>SUM('2.CAD NCCF'!K359,'3.USD NCCF'!K359,'4.EUR NCCF'!K359,'5.GBP NCCF'!K359,'6.Other(Incld) NCCF'!K359)</f>
        <v>0</v>
      </c>
      <c r="L359" s="181">
        <f>SUM('2.CAD NCCF'!L359,'3.USD NCCF'!L359,'4.EUR NCCF'!L359,'5.GBP NCCF'!L359,'6.Other(Incld) NCCF'!L359)</f>
        <v>0</v>
      </c>
      <c r="M359" s="192">
        <f>SUM('2.CAD NCCF'!M359,'3.USD NCCF'!M359,'4.EUR NCCF'!M359,'5.GBP NCCF'!M359,'6.Other(Incld) NCCF'!M359)</f>
        <v>0</v>
      </c>
      <c r="N359" s="182">
        <f>SUM('2.CAD NCCF'!N359,'3.USD NCCF'!N359,'4.EUR NCCF'!N359,'5.GBP NCCF'!N359,'6.Other(Incld) NCCF'!N359)</f>
        <v>0</v>
      </c>
      <c r="O359" s="182">
        <f>SUM('2.CAD NCCF'!O359,'3.USD NCCF'!O359,'4.EUR NCCF'!O359,'5.GBP NCCF'!O359,'6.Other(Incld) NCCF'!O359)</f>
        <v>0</v>
      </c>
      <c r="P359" s="182">
        <f>SUM('2.CAD NCCF'!P359,'3.USD NCCF'!P359,'4.EUR NCCF'!P359,'5.GBP NCCF'!P359,'6.Other(Incld) NCCF'!P359)</f>
        <v>0</v>
      </c>
      <c r="Q359" s="182">
        <f>SUM('2.CAD NCCF'!Q359,'3.USD NCCF'!Q359,'4.EUR NCCF'!Q359,'5.GBP NCCF'!Q359,'6.Other(Incld) NCCF'!Q359)</f>
        <v>0</v>
      </c>
      <c r="R359" s="182">
        <f>SUM('2.CAD NCCF'!R359,'3.USD NCCF'!R359,'4.EUR NCCF'!R359,'5.GBP NCCF'!R359,'6.Other(Incld) NCCF'!R359)</f>
        <v>0</v>
      </c>
      <c r="S359" s="182">
        <f>SUM('2.CAD NCCF'!S359,'3.USD NCCF'!S359,'4.EUR NCCF'!S359,'5.GBP NCCF'!S359,'6.Other(Incld) NCCF'!S359)</f>
        <v>0</v>
      </c>
      <c r="T359" s="182">
        <f>SUM('2.CAD NCCF'!T359,'3.USD NCCF'!T359,'4.EUR NCCF'!T359,'5.GBP NCCF'!T359,'6.Other(Incld) NCCF'!T359)</f>
        <v>0</v>
      </c>
      <c r="U359" s="178">
        <f>SUM('2.CAD NCCF'!U359,'3.USD NCCF'!U359,'4.EUR NCCF'!U359,'5.GBP NCCF'!U359,'6.Other(Incld) NCCF'!U359)</f>
        <v>0</v>
      </c>
      <c r="V359" s="183">
        <f>SUM('2.CAD NCCF'!V359,'3.USD NCCF'!V359,'4.EUR NCCF'!V359,'5.GBP NCCF'!V359,'6.Other(Incld) NCCF'!V359)</f>
        <v>0</v>
      </c>
      <c r="W359" s="243">
        <f>SUM('2.CAD NCCF'!W359,'3.USD NCCF'!W359,'4.EUR NCCF'!W359,'5.GBP NCCF'!W359,'6.Other(Incld) NCCF'!W359)</f>
        <v>0</v>
      </c>
      <c r="Y359" s="367"/>
    </row>
    <row r="360" spans="2:25" s="72" customFormat="1" outlineLevel="1" x14ac:dyDescent="0.2">
      <c r="B360" s="25"/>
      <c r="C360" s="23"/>
      <c r="D360" s="23"/>
      <c r="E360" s="24"/>
      <c r="F360" s="176" t="s">
        <v>161</v>
      </c>
      <c r="G360" s="190">
        <f>SUM('2.CAD NCCF'!G360,'3.USD NCCF'!G360,'4.EUR NCCF'!G360,'5.GBP NCCF'!G360,'6.Other(Incld) NCCF'!G360)</f>
        <v>0</v>
      </c>
      <c r="H360" s="191">
        <f>SUM('2.CAD NCCF'!H360,'3.USD NCCF'!H360,'4.EUR NCCF'!H360,'5.GBP NCCF'!H360,'6.Other(Incld) NCCF'!H360)</f>
        <v>0</v>
      </c>
      <c r="I360" s="179">
        <f>SUM('2.CAD NCCF'!I360,'3.USD NCCF'!I360,'4.EUR NCCF'!I360,'5.GBP NCCF'!I360,'6.Other(Incld) NCCF'!I360)</f>
        <v>0</v>
      </c>
      <c r="J360" s="179">
        <f>SUM('2.CAD NCCF'!J360,'3.USD NCCF'!J360,'4.EUR NCCF'!J360,'5.GBP NCCF'!J360,'6.Other(Incld) NCCF'!J360)</f>
        <v>0</v>
      </c>
      <c r="K360" s="180">
        <f>SUM('2.CAD NCCF'!K360,'3.USD NCCF'!K360,'4.EUR NCCF'!K360,'5.GBP NCCF'!K360,'6.Other(Incld) NCCF'!K360)</f>
        <v>0</v>
      </c>
      <c r="L360" s="181">
        <f>SUM('2.CAD NCCF'!L360,'3.USD NCCF'!L360,'4.EUR NCCF'!L360,'5.GBP NCCF'!L360,'6.Other(Incld) NCCF'!L360)</f>
        <v>0</v>
      </c>
      <c r="M360" s="192">
        <f>SUM('2.CAD NCCF'!M360,'3.USD NCCF'!M360,'4.EUR NCCF'!M360,'5.GBP NCCF'!M360,'6.Other(Incld) NCCF'!M360)</f>
        <v>0</v>
      </c>
      <c r="N360" s="182">
        <f>SUM('2.CAD NCCF'!N360,'3.USD NCCF'!N360,'4.EUR NCCF'!N360,'5.GBP NCCF'!N360,'6.Other(Incld) NCCF'!N360)</f>
        <v>0</v>
      </c>
      <c r="O360" s="182">
        <f>SUM('2.CAD NCCF'!O360,'3.USD NCCF'!O360,'4.EUR NCCF'!O360,'5.GBP NCCF'!O360,'6.Other(Incld) NCCF'!O360)</f>
        <v>0</v>
      </c>
      <c r="P360" s="182">
        <f>SUM('2.CAD NCCF'!P360,'3.USD NCCF'!P360,'4.EUR NCCF'!P360,'5.GBP NCCF'!P360,'6.Other(Incld) NCCF'!P360)</f>
        <v>0</v>
      </c>
      <c r="Q360" s="182">
        <f>SUM('2.CAD NCCF'!Q360,'3.USD NCCF'!Q360,'4.EUR NCCF'!Q360,'5.GBP NCCF'!Q360,'6.Other(Incld) NCCF'!Q360)</f>
        <v>0</v>
      </c>
      <c r="R360" s="182">
        <f>SUM('2.CAD NCCF'!R360,'3.USD NCCF'!R360,'4.EUR NCCF'!R360,'5.GBP NCCF'!R360,'6.Other(Incld) NCCF'!R360)</f>
        <v>0</v>
      </c>
      <c r="S360" s="182">
        <f>SUM('2.CAD NCCF'!S360,'3.USD NCCF'!S360,'4.EUR NCCF'!S360,'5.GBP NCCF'!S360,'6.Other(Incld) NCCF'!S360)</f>
        <v>0</v>
      </c>
      <c r="T360" s="182">
        <f>SUM('2.CAD NCCF'!T360,'3.USD NCCF'!T360,'4.EUR NCCF'!T360,'5.GBP NCCF'!T360,'6.Other(Incld) NCCF'!T360)</f>
        <v>0</v>
      </c>
      <c r="U360" s="178">
        <f>SUM('2.CAD NCCF'!U360,'3.USD NCCF'!U360,'4.EUR NCCF'!U360,'5.GBP NCCF'!U360,'6.Other(Incld) NCCF'!U360)</f>
        <v>0</v>
      </c>
      <c r="V360" s="183">
        <f>SUM('2.CAD NCCF'!V360,'3.USD NCCF'!V360,'4.EUR NCCF'!V360,'5.GBP NCCF'!V360,'6.Other(Incld) NCCF'!V360)</f>
        <v>0</v>
      </c>
      <c r="W360" s="243">
        <f>SUM('2.CAD NCCF'!W360,'3.USD NCCF'!W360,'4.EUR NCCF'!W360,'5.GBP NCCF'!W360,'6.Other(Incld) NCCF'!W360)</f>
        <v>0</v>
      </c>
      <c r="Y360" s="367"/>
    </row>
    <row r="361" spans="2:25" s="72" customFormat="1" outlineLevel="1" x14ac:dyDescent="0.2">
      <c r="B361" s="25"/>
      <c r="C361" s="23"/>
      <c r="D361" s="23"/>
      <c r="E361" s="24"/>
      <c r="F361" s="176" t="s">
        <v>331</v>
      </c>
      <c r="G361" s="190">
        <f>SUM('2.CAD NCCF'!G361,'3.USD NCCF'!G361,'4.EUR NCCF'!G361,'5.GBP NCCF'!G361,'6.Other(Incld) NCCF'!G361)</f>
        <v>0</v>
      </c>
      <c r="H361" s="191">
        <f>SUM('2.CAD NCCF'!H361,'3.USD NCCF'!H361,'4.EUR NCCF'!H361,'5.GBP NCCF'!H361,'6.Other(Incld) NCCF'!H361)</f>
        <v>0</v>
      </c>
      <c r="I361" s="179">
        <f>SUM('2.CAD NCCF'!I361,'3.USD NCCF'!I361,'4.EUR NCCF'!I361,'5.GBP NCCF'!I361,'6.Other(Incld) NCCF'!I361)</f>
        <v>0</v>
      </c>
      <c r="J361" s="179">
        <f>SUM('2.CAD NCCF'!J361,'3.USD NCCF'!J361,'4.EUR NCCF'!J361,'5.GBP NCCF'!J361,'6.Other(Incld) NCCF'!J361)</f>
        <v>0</v>
      </c>
      <c r="K361" s="180">
        <f>SUM('2.CAD NCCF'!K361,'3.USD NCCF'!K361,'4.EUR NCCF'!K361,'5.GBP NCCF'!K361,'6.Other(Incld) NCCF'!K361)</f>
        <v>0</v>
      </c>
      <c r="L361" s="181">
        <f>SUM('2.CAD NCCF'!L361,'3.USD NCCF'!L361,'4.EUR NCCF'!L361,'5.GBP NCCF'!L361,'6.Other(Incld) NCCF'!L361)</f>
        <v>0</v>
      </c>
      <c r="M361" s="192">
        <f>SUM('2.CAD NCCF'!M361,'3.USD NCCF'!M361,'4.EUR NCCF'!M361,'5.GBP NCCF'!M361,'6.Other(Incld) NCCF'!M361)</f>
        <v>0</v>
      </c>
      <c r="N361" s="182">
        <f>SUM('2.CAD NCCF'!N361,'3.USD NCCF'!N361,'4.EUR NCCF'!N361,'5.GBP NCCF'!N361,'6.Other(Incld) NCCF'!N361)</f>
        <v>0</v>
      </c>
      <c r="O361" s="182">
        <f>SUM('2.CAD NCCF'!O361,'3.USD NCCF'!O361,'4.EUR NCCF'!O361,'5.GBP NCCF'!O361,'6.Other(Incld) NCCF'!O361)</f>
        <v>0</v>
      </c>
      <c r="P361" s="182">
        <f>SUM('2.CAD NCCF'!P361,'3.USD NCCF'!P361,'4.EUR NCCF'!P361,'5.GBP NCCF'!P361,'6.Other(Incld) NCCF'!P361)</f>
        <v>0</v>
      </c>
      <c r="Q361" s="182">
        <f>SUM('2.CAD NCCF'!Q361,'3.USD NCCF'!Q361,'4.EUR NCCF'!Q361,'5.GBP NCCF'!Q361,'6.Other(Incld) NCCF'!Q361)</f>
        <v>0</v>
      </c>
      <c r="R361" s="182">
        <f>SUM('2.CAD NCCF'!R361,'3.USD NCCF'!R361,'4.EUR NCCF'!R361,'5.GBP NCCF'!R361,'6.Other(Incld) NCCF'!R361)</f>
        <v>0</v>
      </c>
      <c r="S361" s="182">
        <f>SUM('2.CAD NCCF'!S361,'3.USD NCCF'!S361,'4.EUR NCCF'!S361,'5.GBP NCCF'!S361,'6.Other(Incld) NCCF'!S361)</f>
        <v>0</v>
      </c>
      <c r="T361" s="182">
        <f>SUM('2.CAD NCCF'!T361,'3.USD NCCF'!T361,'4.EUR NCCF'!T361,'5.GBP NCCF'!T361,'6.Other(Incld) NCCF'!T361)</f>
        <v>0</v>
      </c>
      <c r="U361" s="178">
        <f>SUM('2.CAD NCCF'!U361,'3.USD NCCF'!U361,'4.EUR NCCF'!U361,'5.GBP NCCF'!U361,'6.Other(Incld) NCCF'!U361)</f>
        <v>0</v>
      </c>
      <c r="V361" s="183">
        <f>SUM('2.CAD NCCF'!V361,'3.USD NCCF'!V361,'4.EUR NCCF'!V361,'5.GBP NCCF'!V361,'6.Other(Incld) NCCF'!V361)</f>
        <v>0</v>
      </c>
      <c r="W361" s="243">
        <f>SUM('2.CAD NCCF'!W361,'3.USD NCCF'!W361,'4.EUR NCCF'!W361,'5.GBP NCCF'!W361,'6.Other(Incld) NCCF'!W361)</f>
        <v>0</v>
      </c>
      <c r="Y361" s="367"/>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2">
      <c r="B363" s="25"/>
      <c r="C363" s="23"/>
      <c r="D363" s="23"/>
      <c r="E363" s="24"/>
      <c r="F363" s="176" t="s">
        <v>162</v>
      </c>
      <c r="G363" s="188">
        <f>SUM('2.CAD NCCF'!G363,'3.USD NCCF'!G363,'4.EUR NCCF'!G363,'5.GBP NCCF'!G363,'6.Other(Incld) NCCF'!G363)</f>
        <v>0</v>
      </c>
      <c r="H363" s="178">
        <f>SUM('2.CAD NCCF'!H363,'3.USD NCCF'!H363,'4.EUR NCCF'!H363,'5.GBP NCCF'!H363,'6.Other(Incld) NCCF'!H363)</f>
        <v>0</v>
      </c>
      <c r="I363" s="182">
        <f>SUM('2.CAD NCCF'!I363,'3.USD NCCF'!I363,'4.EUR NCCF'!I363,'5.GBP NCCF'!I363,'6.Other(Incld) NCCF'!I363)</f>
        <v>0</v>
      </c>
      <c r="J363" s="182">
        <f>SUM('2.CAD NCCF'!J363,'3.USD NCCF'!J363,'4.EUR NCCF'!J363,'5.GBP NCCF'!J363,'6.Other(Incld) NCCF'!J363)</f>
        <v>0</v>
      </c>
      <c r="K363" s="192">
        <f>SUM('2.CAD NCCF'!K363,'3.USD NCCF'!K363,'4.EUR NCCF'!K363,'5.GBP NCCF'!K363,'6.Other(Incld) NCCF'!K363)</f>
        <v>0</v>
      </c>
      <c r="L363" s="181">
        <f>SUM('2.CAD NCCF'!L363,'3.USD NCCF'!L363,'4.EUR NCCF'!L363,'5.GBP NCCF'!L363,'6.Other(Incld) NCCF'!L363)</f>
        <v>0</v>
      </c>
      <c r="M363" s="182">
        <f>SUM('2.CAD NCCF'!M363,'3.USD NCCF'!M363,'4.EUR NCCF'!M363,'5.GBP NCCF'!M363,'6.Other(Incld) NCCF'!M363)</f>
        <v>0</v>
      </c>
      <c r="N363" s="182">
        <f>SUM('2.CAD NCCF'!N363,'3.USD NCCF'!N363,'4.EUR NCCF'!N363,'5.GBP NCCF'!N363,'6.Other(Incld) NCCF'!N363)</f>
        <v>0</v>
      </c>
      <c r="O363" s="184">
        <f>SUM('2.CAD NCCF'!O363,'3.USD NCCF'!O363,'4.EUR NCCF'!O363,'5.GBP NCCF'!O363,'6.Other(Incld) NCCF'!O363)</f>
        <v>0</v>
      </c>
      <c r="P363" s="184">
        <f>SUM('2.CAD NCCF'!P363,'3.USD NCCF'!P363,'4.EUR NCCF'!P363,'5.GBP NCCF'!P363,'6.Other(Incld) NCCF'!P363)</f>
        <v>0</v>
      </c>
      <c r="Q363" s="184">
        <f>SUM('2.CAD NCCF'!Q363,'3.USD NCCF'!Q363,'4.EUR NCCF'!Q363,'5.GBP NCCF'!Q363,'6.Other(Incld) NCCF'!Q363)</f>
        <v>0</v>
      </c>
      <c r="R363" s="184">
        <f>SUM('2.CAD NCCF'!R363,'3.USD NCCF'!R363,'4.EUR NCCF'!R363,'5.GBP NCCF'!R363,'6.Other(Incld) NCCF'!R363)</f>
        <v>0</v>
      </c>
      <c r="S363" s="184">
        <f>SUM('2.CAD NCCF'!S363,'3.USD NCCF'!S363,'4.EUR NCCF'!S363,'5.GBP NCCF'!S363,'6.Other(Incld) NCCF'!S363)</f>
        <v>0</v>
      </c>
      <c r="T363" s="184">
        <f>SUM('2.CAD NCCF'!T363,'3.USD NCCF'!T363,'4.EUR NCCF'!T363,'5.GBP NCCF'!T363,'6.Other(Incld) NCCF'!T363)</f>
        <v>0</v>
      </c>
      <c r="U363" s="189">
        <f>SUM('2.CAD NCCF'!U363,'3.USD NCCF'!U363,'4.EUR NCCF'!U363,'5.GBP NCCF'!U363,'6.Other(Incld) NCCF'!U363)</f>
        <v>0</v>
      </c>
      <c r="V363" s="215">
        <f>SUM('2.CAD NCCF'!V363,'3.USD NCCF'!V363,'4.EUR NCCF'!V363,'5.GBP NCCF'!V363,'6.Other(Incld) NCCF'!V363)</f>
        <v>0</v>
      </c>
      <c r="W363" s="48">
        <f>SUM('2.CAD NCCF'!W363,'3.USD NCCF'!W363,'4.EUR NCCF'!W363,'5.GBP NCCF'!W363,'6.Other(Incld) NCCF'!W363)</f>
        <v>0</v>
      </c>
      <c r="Y363" s="367"/>
    </row>
    <row r="364" spans="2:25" s="72" customFormat="1" outlineLevel="1" x14ac:dyDescent="0.2">
      <c r="B364" s="25"/>
      <c r="C364" s="23"/>
      <c r="D364" s="23"/>
      <c r="E364" s="24"/>
      <c r="F364" s="176" t="s">
        <v>163</v>
      </c>
      <c r="G364" s="188">
        <f>SUM('2.CAD NCCF'!G364,'3.USD NCCF'!G364,'4.EUR NCCF'!G364,'5.GBP NCCF'!G364,'6.Other(Incld) NCCF'!G364)</f>
        <v>0</v>
      </c>
      <c r="H364" s="178">
        <f>SUM('2.CAD NCCF'!H364,'3.USD NCCF'!H364,'4.EUR NCCF'!H364,'5.GBP NCCF'!H364,'6.Other(Incld) NCCF'!H364)</f>
        <v>0</v>
      </c>
      <c r="I364" s="182">
        <f>SUM('2.CAD NCCF'!I364,'3.USD NCCF'!I364,'4.EUR NCCF'!I364,'5.GBP NCCF'!I364,'6.Other(Incld) NCCF'!I364)</f>
        <v>0</v>
      </c>
      <c r="J364" s="182">
        <f>SUM('2.CAD NCCF'!J364,'3.USD NCCF'!J364,'4.EUR NCCF'!J364,'5.GBP NCCF'!J364,'6.Other(Incld) NCCF'!J364)</f>
        <v>0</v>
      </c>
      <c r="K364" s="192">
        <f>SUM('2.CAD NCCF'!K364,'3.USD NCCF'!K364,'4.EUR NCCF'!K364,'5.GBP NCCF'!K364,'6.Other(Incld) NCCF'!K364)</f>
        <v>0</v>
      </c>
      <c r="L364" s="214">
        <f>SUM('2.CAD NCCF'!L364,'3.USD NCCF'!L364,'4.EUR NCCF'!L364,'5.GBP NCCF'!L364,'6.Other(Incld) NCCF'!L364)</f>
        <v>0</v>
      </c>
      <c r="M364" s="182">
        <f>SUM('2.CAD NCCF'!M364,'3.USD NCCF'!M364,'4.EUR NCCF'!M364,'5.GBP NCCF'!M364,'6.Other(Incld) NCCF'!M364)</f>
        <v>0</v>
      </c>
      <c r="N364" s="184">
        <f>SUM('2.CAD NCCF'!N364,'3.USD NCCF'!N364,'4.EUR NCCF'!N364,'5.GBP NCCF'!N364,'6.Other(Incld) NCCF'!N364)</f>
        <v>0</v>
      </c>
      <c r="O364" s="184">
        <f>SUM('2.CAD NCCF'!O364,'3.USD NCCF'!O364,'4.EUR NCCF'!O364,'5.GBP NCCF'!O364,'6.Other(Incld) NCCF'!O364)</f>
        <v>0</v>
      </c>
      <c r="P364" s="184">
        <f>SUM('2.CAD NCCF'!P364,'3.USD NCCF'!P364,'4.EUR NCCF'!P364,'5.GBP NCCF'!P364,'6.Other(Incld) NCCF'!P364)</f>
        <v>0</v>
      </c>
      <c r="Q364" s="184">
        <f>SUM('2.CAD NCCF'!Q364,'3.USD NCCF'!Q364,'4.EUR NCCF'!Q364,'5.GBP NCCF'!Q364,'6.Other(Incld) NCCF'!Q364)</f>
        <v>0</v>
      </c>
      <c r="R364" s="184">
        <f>SUM('2.CAD NCCF'!R364,'3.USD NCCF'!R364,'4.EUR NCCF'!R364,'5.GBP NCCF'!R364,'6.Other(Incld) NCCF'!R364)</f>
        <v>0</v>
      </c>
      <c r="S364" s="184">
        <f>SUM('2.CAD NCCF'!S364,'3.USD NCCF'!S364,'4.EUR NCCF'!S364,'5.GBP NCCF'!S364,'6.Other(Incld) NCCF'!S364)</f>
        <v>0</v>
      </c>
      <c r="T364" s="184">
        <f>SUM('2.CAD NCCF'!T364,'3.USD NCCF'!T364,'4.EUR NCCF'!T364,'5.GBP NCCF'!T364,'6.Other(Incld) NCCF'!T364)</f>
        <v>0</v>
      </c>
      <c r="U364" s="189">
        <f>SUM('2.CAD NCCF'!U364,'3.USD NCCF'!U364,'4.EUR NCCF'!U364,'5.GBP NCCF'!U364,'6.Other(Incld) NCCF'!U364)</f>
        <v>0</v>
      </c>
      <c r="V364" s="215">
        <f>SUM('2.CAD NCCF'!V364,'3.USD NCCF'!V364,'4.EUR NCCF'!V364,'5.GBP NCCF'!V364,'6.Other(Incld) NCCF'!V364)</f>
        <v>0</v>
      </c>
      <c r="W364" s="48">
        <f>SUM('2.CAD NCCF'!W364,'3.USD NCCF'!W364,'4.EUR NCCF'!W364,'5.GBP NCCF'!W364,'6.Other(Incld) NCCF'!W364)</f>
        <v>0</v>
      </c>
      <c r="Y364" s="367"/>
    </row>
    <row r="365" spans="2:25" s="72" customFormat="1" outlineLevel="1" x14ac:dyDescent="0.2">
      <c r="B365" s="25"/>
      <c r="C365" s="23"/>
      <c r="D365" s="23"/>
      <c r="E365" s="24"/>
      <c r="F365" s="176" t="s">
        <v>332</v>
      </c>
      <c r="G365" s="190">
        <f>SUM('2.CAD NCCF'!G365,'3.USD NCCF'!G365,'4.EUR NCCF'!G365,'5.GBP NCCF'!G365,'6.Other(Incld) NCCF'!G365)</f>
        <v>0</v>
      </c>
      <c r="H365" s="191">
        <f>SUM('2.CAD NCCF'!H365,'3.USD NCCF'!H365,'4.EUR NCCF'!H365,'5.GBP NCCF'!H365,'6.Other(Incld) NCCF'!H365)</f>
        <v>0</v>
      </c>
      <c r="I365" s="179">
        <f>SUM('2.CAD NCCF'!I365,'3.USD NCCF'!I365,'4.EUR NCCF'!I365,'5.GBP NCCF'!I365,'6.Other(Incld) NCCF'!I365)</f>
        <v>0</v>
      </c>
      <c r="J365" s="179">
        <f>SUM('2.CAD NCCF'!J365,'3.USD NCCF'!J365,'4.EUR NCCF'!J365,'5.GBP NCCF'!J365,'6.Other(Incld) NCCF'!J365)</f>
        <v>0</v>
      </c>
      <c r="K365" s="180">
        <f>SUM('2.CAD NCCF'!K365,'3.USD NCCF'!K365,'4.EUR NCCF'!K365,'5.GBP NCCF'!K365,'6.Other(Incld) NCCF'!K365)</f>
        <v>0</v>
      </c>
      <c r="L365" s="181">
        <f>SUM('2.CAD NCCF'!L365,'3.USD NCCF'!L365,'4.EUR NCCF'!L365,'5.GBP NCCF'!L365,'6.Other(Incld) NCCF'!L365)</f>
        <v>0</v>
      </c>
      <c r="M365" s="192">
        <f>SUM('2.CAD NCCF'!M365,'3.USD NCCF'!M365,'4.EUR NCCF'!M365,'5.GBP NCCF'!M365,'6.Other(Incld) NCCF'!M365)</f>
        <v>0</v>
      </c>
      <c r="N365" s="182">
        <f>SUM('2.CAD NCCF'!N365,'3.USD NCCF'!N365,'4.EUR NCCF'!N365,'5.GBP NCCF'!N365,'6.Other(Incld) NCCF'!N365)</f>
        <v>0</v>
      </c>
      <c r="O365" s="182">
        <f>SUM('2.CAD NCCF'!O365,'3.USD NCCF'!O365,'4.EUR NCCF'!O365,'5.GBP NCCF'!O365,'6.Other(Incld) NCCF'!O365)</f>
        <v>0</v>
      </c>
      <c r="P365" s="182">
        <f>SUM('2.CAD NCCF'!P365,'3.USD NCCF'!P365,'4.EUR NCCF'!P365,'5.GBP NCCF'!P365,'6.Other(Incld) NCCF'!P365)</f>
        <v>0</v>
      </c>
      <c r="Q365" s="182">
        <f>SUM('2.CAD NCCF'!Q365,'3.USD NCCF'!Q365,'4.EUR NCCF'!Q365,'5.GBP NCCF'!Q365,'6.Other(Incld) NCCF'!Q365)</f>
        <v>0</v>
      </c>
      <c r="R365" s="182">
        <f>SUM('2.CAD NCCF'!R365,'3.USD NCCF'!R365,'4.EUR NCCF'!R365,'5.GBP NCCF'!R365,'6.Other(Incld) NCCF'!R365)</f>
        <v>0</v>
      </c>
      <c r="S365" s="182">
        <f>SUM('2.CAD NCCF'!S365,'3.USD NCCF'!S365,'4.EUR NCCF'!S365,'5.GBP NCCF'!S365,'6.Other(Incld) NCCF'!S365)</f>
        <v>0</v>
      </c>
      <c r="T365" s="182">
        <f>SUM('2.CAD NCCF'!T365,'3.USD NCCF'!T365,'4.EUR NCCF'!T365,'5.GBP NCCF'!T365,'6.Other(Incld) NCCF'!T365)</f>
        <v>0</v>
      </c>
      <c r="U365" s="178">
        <f>SUM('2.CAD NCCF'!U365,'3.USD NCCF'!U365,'4.EUR NCCF'!U365,'5.GBP NCCF'!U365,'6.Other(Incld) NCCF'!U365)</f>
        <v>0</v>
      </c>
      <c r="V365" s="183">
        <f>SUM('2.CAD NCCF'!V365,'3.USD NCCF'!V365,'4.EUR NCCF'!V365,'5.GBP NCCF'!V365,'6.Other(Incld) NCCF'!V365)</f>
        <v>0</v>
      </c>
      <c r="W365" s="243">
        <f>SUM('2.CAD NCCF'!W365,'3.USD NCCF'!W365,'4.EUR NCCF'!W365,'5.GBP NCCF'!W365,'6.Other(Incld) NCCF'!W365)</f>
        <v>0</v>
      </c>
      <c r="Y365" s="367"/>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2">
      <c r="B367" s="25"/>
      <c r="C367" s="23"/>
      <c r="D367" s="23"/>
      <c r="E367" s="24"/>
      <c r="F367" s="176" t="s">
        <v>164</v>
      </c>
      <c r="G367" s="190">
        <f>SUM('2.CAD NCCF'!G367,'3.USD NCCF'!G367,'4.EUR NCCF'!G367,'5.GBP NCCF'!G367,'6.Other(Incld) NCCF'!G367)</f>
        <v>0</v>
      </c>
      <c r="H367" s="191">
        <f>SUM('2.CAD NCCF'!H367,'3.USD NCCF'!H367,'4.EUR NCCF'!H367,'5.GBP NCCF'!H367,'6.Other(Incld) NCCF'!H367)</f>
        <v>0</v>
      </c>
      <c r="I367" s="179">
        <f>SUM('2.CAD NCCF'!I367,'3.USD NCCF'!I367,'4.EUR NCCF'!I367,'5.GBP NCCF'!I367,'6.Other(Incld) NCCF'!I367)</f>
        <v>0</v>
      </c>
      <c r="J367" s="179">
        <f>SUM('2.CAD NCCF'!J367,'3.USD NCCF'!J367,'4.EUR NCCF'!J367,'5.GBP NCCF'!J367,'6.Other(Incld) NCCF'!J367)</f>
        <v>0</v>
      </c>
      <c r="K367" s="180">
        <f>SUM('2.CAD NCCF'!K367,'3.USD NCCF'!K367,'4.EUR NCCF'!K367,'5.GBP NCCF'!K367,'6.Other(Incld) NCCF'!K367)</f>
        <v>0</v>
      </c>
      <c r="L367" s="181">
        <f>SUM('2.CAD NCCF'!L367,'3.USD NCCF'!L367,'4.EUR NCCF'!L367,'5.GBP NCCF'!L367,'6.Other(Incld) NCCF'!L367)</f>
        <v>0</v>
      </c>
      <c r="M367" s="192">
        <f>SUM('2.CAD NCCF'!M367,'3.USD NCCF'!M367,'4.EUR NCCF'!M367,'5.GBP NCCF'!M367,'6.Other(Incld) NCCF'!M367)</f>
        <v>0</v>
      </c>
      <c r="N367" s="182">
        <f>SUM('2.CAD NCCF'!N367,'3.USD NCCF'!N367,'4.EUR NCCF'!N367,'5.GBP NCCF'!N367,'6.Other(Incld) NCCF'!N367)</f>
        <v>0</v>
      </c>
      <c r="O367" s="182">
        <f>SUM('2.CAD NCCF'!O367,'3.USD NCCF'!O367,'4.EUR NCCF'!O367,'5.GBP NCCF'!O367,'6.Other(Incld) NCCF'!O367)</f>
        <v>0</v>
      </c>
      <c r="P367" s="182">
        <f>SUM('2.CAD NCCF'!P367,'3.USD NCCF'!P367,'4.EUR NCCF'!P367,'5.GBP NCCF'!P367,'6.Other(Incld) NCCF'!P367)</f>
        <v>0</v>
      </c>
      <c r="Q367" s="182">
        <f>SUM('2.CAD NCCF'!Q367,'3.USD NCCF'!Q367,'4.EUR NCCF'!Q367,'5.GBP NCCF'!Q367,'6.Other(Incld) NCCF'!Q367)</f>
        <v>0</v>
      </c>
      <c r="R367" s="182">
        <f>SUM('2.CAD NCCF'!R367,'3.USD NCCF'!R367,'4.EUR NCCF'!R367,'5.GBP NCCF'!R367,'6.Other(Incld) NCCF'!R367)</f>
        <v>0</v>
      </c>
      <c r="S367" s="182">
        <f>SUM('2.CAD NCCF'!S367,'3.USD NCCF'!S367,'4.EUR NCCF'!S367,'5.GBP NCCF'!S367,'6.Other(Incld) NCCF'!S367)</f>
        <v>0</v>
      </c>
      <c r="T367" s="182">
        <f>SUM('2.CAD NCCF'!T367,'3.USD NCCF'!T367,'4.EUR NCCF'!T367,'5.GBP NCCF'!T367,'6.Other(Incld) NCCF'!T367)</f>
        <v>0</v>
      </c>
      <c r="U367" s="178">
        <f>SUM('2.CAD NCCF'!U367,'3.USD NCCF'!U367,'4.EUR NCCF'!U367,'5.GBP NCCF'!U367,'6.Other(Incld) NCCF'!U367)</f>
        <v>0</v>
      </c>
      <c r="V367" s="183">
        <f>SUM('2.CAD NCCF'!V367,'3.USD NCCF'!V367,'4.EUR NCCF'!V367,'5.GBP NCCF'!V367,'6.Other(Incld) NCCF'!V367)</f>
        <v>0</v>
      </c>
      <c r="W367" s="243">
        <f>SUM('2.CAD NCCF'!W367,'3.USD NCCF'!W367,'4.EUR NCCF'!W367,'5.GBP NCCF'!W367,'6.Other(Incld) NCCF'!W367)</f>
        <v>0</v>
      </c>
      <c r="Y367" s="367"/>
    </row>
    <row r="368" spans="2:25" s="72" customFormat="1" outlineLevel="1" x14ac:dyDescent="0.2">
      <c r="B368" s="25"/>
      <c r="C368" s="23"/>
      <c r="D368" s="23"/>
      <c r="E368" s="24"/>
      <c r="F368" s="176" t="s">
        <v>165</v>
      </c>
      <c r="G368" s="190">
        <f>SUM('2.CAD NCCF'!G368,'3.USD NCCF'!G368,'4.EUR NCCF'!G368,'5.GBP NCCF'!G368,'6.Other(Incld) NCCF'!G368)</f>
        <v>0</v>
      </c>
      <c r="H368" s="191">
        <f>SUM('2.CAD NCCF'!H368,'3.USD NCCF'!H368,'4.EUR NCCF'!H368,'5.GBP NCCF'!H368,'6.Other(Incld) NCCF'!H368)</f>
        <v>0</v>
      </c>
      <c r="I368" s="179">
        <f>SUM('2.CAD NCCF'!I368,'3.USD NCCF'!I368,'4.EUR NCCF'!I368,'5.GBP NCCF'!I368,'6.Other(Incld) NCCF'!I368)</f>
        <v>0</v>
      </c>
      <c r="J368" s="179">
        <f>SUM('2.CAD NCCF'!J368,'3.USD NCCF'!J368,'4.EUR NCCF'!J368,'5.GBP NCCF'!J368,'6.Other(Incld) NCCF'!J368)</f>
        <v>0</v>
      </c>
      <c r="K368" s="180">
        <f>SUM('2.CAD NCCF'!K368,'3.USD NCCF'!K368,'4.EUR NCCF'!K368,'5.GBP NCCF'!K368,'6.Other(Incld) NCCF'!K368)</f>
        <v>0</v>
      </c>
      <c r="L368" s="181">
        <f>SUM('2.CAD NCCF'!L368,'3.USD NCCF'!L368,'4.EUR NCCF'!L368,'5.GBP NCCF'!L368,'6.Other(Incld) NCCF'!L368)</f>
        <v>0</v>
      </c>
      <c r="M368" s="192">
        <f>SUM('2.CAD NCCF'!M368,'3.USD NCCF'!M368,'4.EUR NCCF'!M368,'5.GBP NCCF'!M368,'6.Other(Incld) NCCF'!M368)</f>
        <v>0</v>
      </c>
      <c r="N368" s="182">
        <f>SUM('2.CAD NCCF'!N368,'3.USD NCCF'!N368,'4.EUR NCCF'!N368,'5.GBP NCCF'!N368,'6.Other(Incld) NCCF'!N368)</f>
        <v>0</v>
      </c>
      <c r="O368" s="182">
        <f>SUM('2.CAD NCCF'!O368,'3.USD NCCF'!O368,'4.EUR NCCF'!O368,'5.GBP NCCF'!O368,'6.Other(Incld) NCCF'!O368)</f>
        <v>0</v>
      </c>
      <c r="P368" s="182">
        <f>SUM('2.CAD NCCF'!P368,'3.USD NCCF'!P368,'4.EUR NCCF'!P368,'5.GBP NCCF'!P368,'6.Other(Incld) NCCF'!P368)</f>
        <v>0</v>
      </c>
      <c r="Q368" s="182">
        <f>SUM('2.CAD NCCF'!Q368,'3.USD NCCF'!Q368,'4.EUR NCCF'!Q368,'5.GBP NCCF'!Q368,'6.Other(Incld) NCCF'!Q368)</f>
        <v>0</v>
      </c>
      <c r="R368" s="182">
        <f>SUM('2.CAD NCCF'!R368,'3.USD NCCF'!R368,'4.EUR NCCF'!R368,'5.GBP NCCF'!R368,'6.Other(Incld) NCCF'!R368)</f>
        <v>0</v>
      </c>
      <c r="S368" s="182">
        <f>SUM('2.CAD NCCF'!S368,'3.USD NCCF'!S368,'4.EUR NCCF'!S368,'5.GBP NCCF'!S368,'6.Other(Incld) NCCF'!S368)</f>
        <v>0</v>
      </c>
      <c r="T368" s="182">
        <f>SUM('2.CAD NCCF'!T368,'3.USD NCCF'!T368,'4.EUR NCCF'!T368,'5.GBP NCCF'!T368,'6.Other(Incld) NCCF'!T368)</f>
        <v>0</v>
      </c>
      <c r="U368" s="178">
        <f>SUM('2.CAD NCCF'!U368,'3.USD NCCF'!U368,'4.EUR NCCF'!U368,'5.GBP NCCF'!U368,'6.Other(Incld) NCCF'!U368)</f>
        <v>0</v>
      </c>
      <c r="V368" s="183">
        <f>SUM('2.CAD NCCF'!V368,'3.USD NCCF'!V368,'4.EUR NCCF'!V368,'5.GBP NCCF'!V368,'6.Other(Incld) NCCF'!V368)</f>
        <v>0</v>
      </c>
      <c r="W368" s="243">
        <f>SUM('2.CAD NCCF'!W368,'3.USD NCCF'!W368,'4.EUR NCCF'!W368,'5.GBP NCCF'!W368,'6.Other(Incld) NCCF'!W368)</f>
        <v>0</v>
      </c>
      <c r="Y368" s="367"/>
    </row>
    <row r="369" spans="2:25" s="72" customFormat="1" outlineLevel="1" x14ac:dyDescent="0.2">
      <c r="B369" s="25"/>
      <c r="C369" s="23"/>
      <c r="D369" s="23"/>
      <c r="E369" s="24"/>
      <c r="F369" s="176" t="s">
        <v>333</v>
      </c>
      <c r="G369" s="190">
        <f>SUM('2.CAD NCCF'!G369,'3.USD NCCF'!G369,'4.EUR NCCF'!G369,'5.GBP NCCF'!G369,'6.Other(Incld) NCCF'!G369)</f>
        <v>0</v>
      </c>
      <c r="H369" s="191">
        <f>SUM('2.CAD NCCF'!H369,'3.USD NCCF'!H369,'4.EUR NCCF'!H369,'5.GBP NCCF'!H369,'6.Other(Incld) NCCF'!H369)</f>
        <v>0</v>
      </c>
      <c r="I369" s="179">
        <f>SUM('2.CAD NCCF'!I369,'3.USD NCCF'!I369,'4.EUR NCCF'!I369,'5.GBP NCCF'!I369,'6.Other(Incld) NCCF'!I369)</f>
        <v>0</v>
      </c>
      <c r="J369" s="179">
        <f>SUM('2.CAD NCCF'!J369,'3.USD NCCF'!J369,'4.EUR NCCF'!J369,'5.GBP NCCF'!J369,'6.Other(Incld) NCCF'!J369)</f>
        <v>0</v>
      </c>
      <c r="K369" s="180">
        <f>SUM('2.CAD NCCF'!K369,'3.USD NCCF'!K369,'4.EUR NCCF'!K369,'5.GBP NCCF'!K369,'6.Other(Incld) NCCF'!K369)</f>
        <v>0</v>
      </c>
      <c r="L369" s="181">
        <f>SUM('2.CAD NCCF'!L369,'3.USD NCCF'!L369,'4.EUR NCCF'!L369,'5.GBP NCCF'!L369,'6.Other(Incld) NCCF'!L369)</f>
        <v>0</v>
      </c>
      <c r="M369" s="192">
        <f>SUM('2.CAD NCCF'!M369,'3.USD NCCF'!M369,'4.EUR NCCF'!M369,'5.GBP NCCF'!M369,'6.Other(Incld) NCCF'!M369)</f>
        <v>0</v>
      </c>
      <c r="N369" s="182">
        <f>SUM('2.CAD NCCF'!N369,'3.USD NCCF'!N369,'4.EUR NCCF'!N369,'5.GBP NCCF'!N369,'6.Other(Incld) NCCF'!N369)</f>
        <v>0</v>
      </c>
      <c r="O369" s="182">
        <f>SUM('2.CAD NCCF'!O369,'3.USD NCCF'!O369,'4.EUR NCCF'!O369,'5.GBP NCCF'!O369,'6.Other(Incld) NCCF'!O369)</f>
        <v>0</v>
      </c>
      <c r="P369" s="182">
        <f>SUM('2.CAD NCCF'!P369,'3.USD NCCF'!P369,'4.EUR NCCF'!P369,'5.GBP NCCF'!P369,'6.Other(Incld) NCCF'!P369)</f>
        <v>0</v>
      </c>
      <c r="Q369" s="182">
        <f>SUM('2.CAD NCCF'!Q369,'3.USD NCCF'!Q369,'4.EUR NCCF'!Q369,'5.GBP NCCF'!Q369,'6.Other(Incld) NCCF'!Q369)</f>
        <v>0</v>
      </c>
      <c r="R369" s="182">
        <f>SUM('2.CAD NCCF'!R369,'3.USD NCCF'!R369,'4.EUR NCCF'!R369,'5.GBP NCCF'!R369,'6.Other(Incld) NCCF'!R369)</f>
        <v>0</v>
      </c>
      <c r="S369" s="182">
        <f>SUM('2.CAD NCCF'!S369,'3.USD NCCF'!S369,'4.EUR NCCF'!S369,'5.GBP NCCF'!S369,'6.Other(Incld) NCCF'!S369)</f>
        <v>0</v>
      </c>
      <c r="T369" s="182">
        <f>SUM('2.CAD NCCF'!T369,'3.USD NCCF'!T369,'4.EUR NCCF'!T369,'5.GBP NCCF'!T369,'6.Other(Incld) NCCF'!T369)</f>
        <v>0</v>
      </c>
      <c r="U369" s="178">
        <f>SUM('2.CAD NCCF'!U369,'3.USD NCCF'!U369,'4.EUR NCCF'!U369,'5.GBP NCCF'!U369,'6.Other(Incld) NCCF'!U369)</f>
        <v>0</v>
      </c>
      <c r="V369" s="183">
        <f>SUM('2.CAD NCCF'!V369,'3.USD NCCF'!V369,'4.EUR NCCF'!V369,'5.GBP NCCF'!V369,'6.Other(Incld) NCCF'!V369)</f>
        <v>0</v>
      </c>
      <c r="W369" s="243">
        <f>SUM('2.CAD NCCF'!W369,'3.USD NCCF'!W369,'4.EUR NCCF'!W369,'5.GBP NCCF'!W369,'6.Other(Incld) NCCF'!W369)</f>
        <v>0</v>
      </c>
      <c r="Y369" s="367"/>
    </row>
    <row r="370" spans="2:25" s="72" customFormat="1" x14ac:dyDescent="0.2">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92"/>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2">
      <c r="B372" s="25"/>
      <c r="C372" s="23"/>
      <c r="D372" s="23"/>
      <c r="E372" s="24"/>
      <c r="F372" s="176" t="s">
        <v>61</v>
      </c>
      <c r="G372" s="190">
        <f>SUM('2.CAD NCCF'!G372,'3.USD NCCF'!G372,'4.EUR NCCF'!G372,'5.GBP NCCF'!G372,'6.Other(Incld) NCCF'!G372)</f>
        <v>0</v>
      </c>
      <c r="H372" s="191">
        <f>SUM('2.CAD NCCF'!H372,'3.USD NCCF'!H372,'4.EUR NCCF'!H372,'5.GBP NCCF'!H372,'6.Other(Incld) NCCF'!H372)</f>
        <v>0</v>
      </c>
      <c r="I372" s="179">
        <f>SUM('2.CAD NCCF'!I372,'3.USD NCCF'!I372,'4.EUR NCCF'!I372,'5.GBP NCCF'!I372,'6.Other(Incld) NCCF'!I372)</f>
        <v>0</v>
      </c>
      <c r="J372" s="179">
        <f>SUM('2.CAD NCCF'!J372,'3.USD NCCF'!J372,'4.EUR NCCF'!J372,'5.GBP NCCF'!J372,'6.Other(Incld) NCCF'!J372)</f>
        <v>0</v>
      </c>
      <c r="K372" s="180">
        <f>SUM('2.CAD NCCF'!K372,'3.USD NCCF'!K372,'4.EUR NCCF'!K372,'5.GBP NCCF'!K372,'6.Other(Incld) NCCF'!K372)</f>
        <v>0</v>
      </c>
      <c r="L372" s="181">
        <f>SUM('2.CAD NCCF'!L372,'3.USD NCCF'!L372,'4.EUR NCCF'!L372,'5.GBP NCCF'!L372,'6.Other(Incld) NCCF'!L372)</f>
        <v>0</v>
      </c>
      <c r="M372" s="192">
        <f>SUM('2.CAD NCCF'!M372,'3.USD NCCF'!M372,'4.EUR NCCF'!M372,'5.GBP NCCF'!M372,'6.Other(Incld) NCCF'!M372)</f>
        <v>0</v>
      </c>
      <c r="N372" s="182">
        <f>SUM('2.CAD NCCF'!N372,'3.USD NCCF'!N372,'4.EUR NCCF'!N372,'5.GBP NCCF'!N372,'6.Other(Incld) NCCF'!N372)</f>
        <v>0</v>
      </c>
      <c r="O372" s="182">
        <f>SUM('2.CAD NCCF'!O372,'3.USD NCCF'!O372,'4.EUR NCCF'!O372,'5.GBP NCCF'!O372,'6.Other(Incld) NCCF'!O372)</f>
        <v>0</v>
      </c>
      <c r="P372" s="182">
        <f>SUM('2.CAD NCCF'!P372,'3.USD NCCF'!P372,'4.EUR NCCF'!P372,'5.GBP NCCF'!P372,'6.Other(Incld) NCCF'!P372)</f>
        <v>0</v>
      </c>
      <c r="Q372" s="182">
        <f>SUM('2.CAD NCCF'!Q372,'3.USD NCCF'!Q372,'4.EUR NCCF'!Q372,'5.GBP NCCF'!Q372,'6.Other(Incld) NCCF'!Q372)</f>
        <v>0</v>
      </c>
      <c r="R372" s="182">
        <f>SUM('2.CAD NCCF'!R372,'3.USD NCCF'!R372,'4.EUR NCCF'!R372,'5.GBP NCCF'!R372,'6.Other(Incld) NCCF'!R372)</f>
        <v>0</v>
      </c>
      <c r="S372" s="182">
        <f>SUM('2.CAD NCCF'!S372,'3.USD NCCF'!S372,'4.EUR NCCF'!S372,'5.GBP NCCF'!S372,'6.Other(Incld) NCCF'!S372)</f>
        <v>0</v>
      </c>
      <c r="T372" s="182">
        <f>SUM('2.CAD NCCF'!T372,'3.USD NCCF'!T372,'4.EUR NCCF'!T372,'5.GBP NCCF'!T372,'6.Other(Incld) NCCF'!T372)</f>
        <v>0</v>
      </c>
      <c r="U372" s="178">
        <f>SUM('2.CAD NCCF'!U372,'3.USD NCCF'!U372,'4.EUR NCCF'!U372,'5.GBP NCCF'!U372,'6.Other(Incld) NCCF'!U372)</f>
        <v>0</v>
      </c>
      <c r="V372" s="183">
        <f>SUM('2.CAD NCCF'!V372,'3.USD NCCF'!V372,'4.EUR NCCF'!V372,'5.GBP NCCF'!V372,'6.Other(Incld) NCCF'!V372)</f>
        <v>0</v>
      </c>
      <c r="W372" s="243">
        <f>SUM('2.CAD NCCF'!W372,'3.USD NCCF'!W372,'4.EUR NCCF'!W372,'5.GBP NCCF'!W372,'6.Other(Incld) NCCF'!W372)</f>
        <v>0</v>
      </c>
      <c r="Y372" s="367"/>
    </row>
    <row r="373" spans="2:25" s="72" customFormat="1" outlineLevel="1" x14ac:dyDescent="0.2">
      <c r="B373" s="25"/>
      <c r="C373" s="23"/>
      <c r="D373" s="23"/>
      <c r="E373" s="24"/>
      <c r="F373" s="176" t="s">
        <v>173</v>
      </c>
      <c r="G373" s="190">
        <f>SUM('2.CAD NCCF'!G373,'3.USD NCCF'!G373,'4.EUR NCCF'!G373,'5.GBP NCCF'!G373,'6.Other(Incld) NCCF'!G373)</f>
        <v>0</v>
      </c>
      <c r="H373" s="191">
        <f>SUM('2.CAD NCCF'!H373,'3.USD NCCF'!H373,'4.EUR NCCF'!H373,'5.GBP NCCF'!H373,'6.Other(Incld) NCCF'!H373)</f>
        <v>0</v>
      </c>
      <c r="I373" s="179">
        <f>SUM('2.CAD NCCF'!I373,'3.USD NCCF'!I373,'4.EUR NCCF'!I373,'5.GBP NCCF'!I373,'6.Other(Incld) NCCF'!I373)</f>
        <v>0</v>
      </c>
      <c r="J373" s="179">
        <f>SUM('2.CAD NCCF'!J373,'3.USD NCCF'!J373,'4.EUR NCCF'!J373,'5.GBP NCCF'!J373,'6.Other(Incld) NCCF'!J373)</f>
        <v>0</v>
      </c>
      <c r="K373" s="180">
        <f>SUM('2.CAD NCCF'!K373,'3.USD NCCF'!K373,'4.EUR NCCF'!K373,'5.GBP NCCF'!K373,'6.Other(Incld) NCCF'!K373)</f>
        <v>0</v>
      </c>
      <c r="L373" s="181">
        <f>SUM('2.CAD NCCF'!L373,'3.USD NCCF'!L373,'4.EUR NCCF'!L373,'5.GBP NCCF'!L373,'6.Other(Incld) NCCF'!L373)</f>
        <v>0</v>
      </c>
      <c r="M373" s="192">
        <f>SUM('2.CAD NCCF'!M373,'3.USD NCCF'!M373,'4.EUR NCCF'!M373,'5.GBP NCCF'!M373,'6.Other(Incld) NCCF'!M373)</f>
        <v>0</v>
      </c>
      <c r="N373" s="182">
        <f>SUM('2.CAD NCCF'!N373,'3.USD NCCF'!N373,'4.EUR NCCF'!N373,'5.GBP NCCF'!N373,'6.Other(Incld) NCCF'!N373)</f>
        <v>0</v>
      </c>
      <c r="O373" s="182">
        <f>SUM('2.CAD NCCF'!O373,'3.USD NCCF'!O373,'4.EUR NCCF'!O373,'5.GBP NCCF'!O373,'6.Other(Incld) NCCF'!O373)</f>
        <v>0</v>
      </c>
      <c r="P373" s="182">
        <f>SUM('2.CAD NCCF'!P373,'3.USD NCCF'!P373,'4.EUR NCCF'!P373,'5.GBP NCCF'!P373,'6.Other(Incld) NCCF'!P373)</f>
        <v>0</v>
      </c>
      <c r="Q373" s="182">
        <f>SUM('2.CAD NCCF'!Q373,'3.USD NCCF'!Q373,'4.EUR NCCF'!Q373,'5.GBP NCCF'!Q373,'6.Other(Incld) NCCF'!Q373)</f>
        <v>0</v>
      </c>
      <c r="R373" s="182">
        <f>SUM('2.CAD NCCF'!R373,'3.USD NCCF'!R373,'4.EUR NCCF'!R373,'5.GBP NCCF'!R373,'6.Other(Incld) NCCF'!R373)</f>
        <v>0</v>
      </c>
      <c r="S373" s="182">
        <f>SUM('2.CAD NCCF'!S373,'3.USD NCCF'!S373,'4.EUR NCCF'!S373,'5.GBP NCCF'!S373,'6.Other(Incld) NCCF'!S373)</f>
        <v>0</v>
      </c>
      <c r="T373" s="182">
        <f>SUM('2.CAD NCCF'!T373,'3.USD NCCF'!T373,'4.EUR NCCF'!T373,'5.GBP NCCF'!T373,'6.Other(Incld) NCCF'!T373)</f>
        <v>0</v>
      </c>
      <c r="U373" s="178">
        <f>SUM('2.CAD NCCF'!U373,'3.USD NCCF'!U373,'4.EUR NCCF'!U373,'5.GBP NCCF'!U373,'6.Other(Incld) NCCF'!U373)</f>
        <v>0</v>
      </c>
      <c r="V373" s="183">
        <f>SUM('2.CAD NCCF'!V373,'3.USD NCCF'!V373,'4.EUR NCCF'!V373,'5.GBP NCCF'!V373,'6.Other(Incld) NCCF'!V373)</f>
        <v>0</v>
      </c>
      <c r="W373" s="243">
        <f>SUM('2.CAD NCCF'!W373,'3.USD NCCF'!W373,'4.EUR NCCF'!W373,'5.GBP NCCF'!W373,'6.Other(Incld) NCCF'!W373)</f>
        <v>0</v>
      </c>
      <c r="Y373" s="367"/>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2">
      <c r="B375" s="25"/>
      <c r="C375" s="23"/>
      <c r="D375" s="23"/>
      <c r="E375" s="24"/>
      <c r="F375" s="176" t="s">
        <v>59</v>
      </c>
      <c r="G375" s="190">
        <f>SUM('2.CAD NCCF'!G375,'3.USD NCCF'!G375,'4.EUR NCCF'!G375,'5.GBP NCCF'!G375,'6.Other(Incld) NCCF'!G375)</f>
        <v>0</v>
      </c>
      <c r="H375" s="191">
        <f>SUM('2.CAD NCCF'!H375,'3.USD NCCF'!H375,'4.EUR NCCF'!H375,'5.GBP NCCF'!H375,'6.Other(Incld) NCCF'!H375)</f>
        <v>0</v>
      </c>
      <c r="I375" s="179">
        <f>SUM('2.CAD NCCF'!I375,'3.USD NCCF'!I375,'4.EUR NCCF'!I375,'5.GBP NCCF'!I375,'6.Other(Incld) NCCF'!I375)</f>
        <v>0</v>
      </c>
      <c r="J375" s="179">
        <f>SUM('2.CAD NCCF'!J375,'3.USD NCCF'!J375,'4.EUR NCCF'!J375,'5.GBP NCCF'!J375,'6.Other(Incld) NCCF'!J375)</f>
        <v>0</v>
      </c>
      <c r="K375" s="180">
        <f>SUM('2.CAD NCCF'!K375,'3.USD NCCF'!K375,'4.EUR NCCF'!K375,'5.GBP NCCF'!K375,'6.Other(Incld) NCCF'!K375)</f>
        <v>0</v>
      </c>
      <c r="L375" s="181">
        <f>SUM('2.CAD NCCF'!L375,'3.USD NCCF'!L375,'4.EUR NCCF'!L375,'5.GBP NCCF'!L375,'6.Other(Incld) NCCF'!L375)</f>
        <v>0</v>
      </c>
      <c r="M375" s="192">
        <f>SUM('2.CAD NCCF'!M375,'3.USD NCCF'!M375,'4.EUR NCCF'!M375,'5.GBP NCCF'!M375,'6.Other(Incld) NCCF'!M375)</f>
        <v>0</v>
      </c>
      <c r="N375" s="182">
        <f>SUM('2.CAD NCCF'!N375,'3.USD NCCF'!N375,'4.EUR NCCF'!N375,'5.GBP NCCF'!N375,'6.Other(Incld) NCCF'!N375)</f>
        <v>0</v>
      </c>
      <c r="O375" s="182">
        <f>SUM('2.CAD NCCF'!O375,'3.USD NCCF'!O375,'4.EUR NCCF'!O375,'5.GBP NCCF'!O375,'6.Other(Incld) NCCF'!O375)</f>
        <v>0</v>
      </c>
      <c r="P375" s="182">
        <f>SUM('2.CAD NCCF'!P375,'3.USD NCCF'!P375,'4.EUR NCCF'!P375,'5.GBP NCCF'!P375,'6.Other(Incld) NCCF'!P375)</f>
        <v>0</v>
      </c>
      <c r="Q375" s="182">
        <f>SUM('2.CAD NCCF'!Q375,'3.USD NCCF'!Q375,'4.EUR NCCF'!Q375,'5.GBP NCCF'!Q375,'6.Other(Incld) NCCF'!Q375)</f>
        <v>0</v>
      </c>
      <c r="R375" s="182">
        <f>SUM('2.CAD NCCF'!R375,'3.USD NCCF'!R375,'4.EUR NCCF'!R375,'5.GBP NCCF'!R375,'6.Other(Incld) NCCF'!R375)</f>
        <v>0</v>
      </c>
      <c r="S375" s="182">
        <f>SUM('2.CAD NCCF'!S375,'3.USD NCCF'!S375,'4.EUR NCCF'!S375,'5.GBP NCCF'!S375,'6.Other(Incld) NCCF'!S375)</f>
        <v>0</v>
      </c>
      <c r="T375" s="182">
        <f>SUM('2.CAD NCCF'!T375,'3.USD NCCF'!T375,'4.EUR NCCF'!T375,'5.GBP NCCF'!T375,'6.Other(Incld) NCCF'!T375)</f>
        <v>0</v>
      </c>
      <c r="U375" s="178">
        <f>SUM('2.CAD NCCF'!U375,'3.USD NCCF'!U375,'4.EUR NCCF'!U375,'5.GBP NCCF'!U375,'6.Other(Incld) NCCF'!U375)</f>
        <v>0</v>
      </c>
      <c r="V375" s="183">
        <f>SUM('2.CAD NCCF'!V375,'3.USD NCCF'!V375,'4.EUR NCCF'!V375,'5.GBP NCCF'!V375,'6.Other(Incld) NCCF'!V375)</f>
        <v>0</v>
      </c>
      <c r="W375" s="243">
        <f>SUM('2.CAD NCCF'!W375,'3.USD NCCF'!W375,'4.EUR NCCF'!W375,'5.GBP NCCF'!W375,'6.Other(Incld) NCCF'!W375)</f>
        <v>0</v>
      </c>
      <c r="Y375" s="367"/>
    </row>
    <row r="376" spans="2:25" s="72" customFormat="1" outlineLevel="1" x14ac:dyDescent="0.2">
      <c r="B376" s="25"/>
      <c r="C376" s="23"/>
      <c r="D376" s="23"/>
      <c r="E376" s="24"/>
      <c r="F376" s="176" t="s">
        <v>167</v>
      </c>
      <c r="G376" s="190">
        <f>SUM('2.CAD NCCF'!G376,'3.USD NCCF'!G376,'4.EUR NCCF'!G376,'5.GBP NCCF'!G376,'6.Other(Incld) NCCF'!G376)</f>
        <v>0</v>
      </c>
      <c r="H376" s="191">
        <f>SUM('2.CAD NCCF'!H376,'3.USD NCCF'!H376,'4.EUR NCCF'!H376,'5.GBP NCCF'!H376,'6.Other(Incld) NCCF'!H376)</f>
        <v>0</v>
      </c>
      <c r="I376" s="179">
        <f>SUM('2.CAD NCCF'!I376,'3.USD NCCF'!I376,'4.EUR NCCF'!I376,'5.GBP NCCF'!I376,'6.Other(Incld) NCCF'!I376)</f>
        <v>0</v>
      </c>
      <c r="J376" s="179">
        <f>SUM('2.CAD NCCF'!J376,'3.USD NCCF'!J376,'4.EUR NCCF'!J376,'5.GBP NCCF'!J376,'6.Other(Incld) NCCF'!J376)</f>
        <v>0</v>
      </c>
      <c r="K376" s="180">
        <f>SUM('2.CAD NCCF'!K376,'3.USD NCCF'!K376,'4.EUR NCCF'!K376,'5.GBP NCCF'!K376,'6.Other(Incld) NCCF'!K376)</f>
        <v>0</v>
      </c>
      <c r="L376" s="181">
        <f>SUM('2.CAD NCCF'!L376,'3.USD NCCF'!L376,'4.EUR NCCF'!L376,'5.GBP NCCF'!L376,'6.Other(Incld) NCCF'!L376)</f>
        <v>0</v>
      </c>
      <c r="M376" s="192">
        <f>SUM('2.CAD NCCF'!M376,'3.USD NCCF'!M376,'4.EUR NCCF'!M376,'5.GBP NCCF'!M376,'6.Other(Incld) NCCF'!M376)</f>
        <v>0</v>
      </c>
      <c r="N376" s="182">
        <f>SUM('2.CAD NCCF'!N376,'3.USD NCCF'!N376,'4.EUR NCCF'!N376,'5.GBP NCCF'!N376,'6.Other(Incld) NCCF'!N376)</f>
        <v>0</v>
      </c>
      <c r="O376" s="182">
        <f>SUM('2.CAD NCCF'!O376,'3.USD NCCF'!O376,'4.EUR NCCF'!O376,'5.GBP NCCF'!O376,'6.Other(Incld) NCCF'!O376)</f>
        <v>0</v>
      </c>
      <c r="P376" s="182">
        <f>SUM('2.CAD NCCF'!P376,'3.USD NCCF'!P376,'4.EUR NCCF'!P376,'5.GBP NCCF'!P376,'6.Other(Incld) NCCF'!P376)</f>
        <v>0</v>
      </c>
      <c r="Q376" s="182">
        <f>SUM('2.CAD NCCF'!Q376,'3.USD NCCF'!Q376,'4.EUR NCCF'!Q376,'5.GBP NCCF'!Q376,'6.Other(Incld) NCCF'!Q376)</f>
        <v>0</v>
      </c>
      <c r="R376" s="182">
        <f>SUM('2.CAD NCCF'!R376,'3.USD NCCF'!R376,'4.EUR NCCF'!R376,'5.GBP NCCF'!R376,'6.Other(Incld) NCCF'!R376)</f>
        <v>0</v>
      </c>
      <c r="S376" s="182">
        <f>SUM('2.CAD NCCF'!S376,'3.USD NCCF'!S376,'4.EUR NCCF'!S376,'5.GBP NCCF'!S376,'6.Other(Incld) NCCF'!S376)</f>
        <v>0</v>
      </c>
      <c r="T376" s="182">
        <f>SUM('2.CAD NCCF'!T376,'3.USD NCCF'!T376,'4.EUR NCCF'!T376,'5.GBP NCCF'!T376,'6.Other(Incld) NCCF'!T376)</f>
        <v>0</v>
      </c>
      <c r="U376" s="178">
        <f>SUM('2.CAD NCCF'!U376,'3.USD NCCF'!U376,'4.EUR NCCF'!U376,'5.GBP NCCF'!U376,'6.Other(Incld) NCCF'!U376)</f>
        <v>0</v>
      </c>
      <c r="V376" s="183">
        <f>SUM('2.CAD NCCF'!V376,'3.USD NCCF'!V376,'4.EUR NCCF'!V376,'5.GBP NCCF'!V376,'6.Other(Incld) NCCF'!V376)</f>
        <v>0</v>
      </c>
      <c r="W376" s="243">
        <f>SUM('2.CAD NCCF'!W376,'3.USD NCCF'!W376,'4.EUR NCCF'!W376,'5.GBP NCCF'!W376,'6.Other(Incld) NCCF'!W376)</f>
        <v>0</v>
      </c>
      <c r="Y376" s="367"/>
    </row>
    <row r="377" spans="2:25" s="72" customFormat="1" outlineLevel="1" x14ac:dyDescent="0.2">
      <c r="B377" s="25"/>
      <c r="C377" s="23"/>
      <c r="D377" s="23"/>
      <c r="E377" s="24"/>
      <c r="F377" s="176" t="s">
        <v>168</v>
      </c>
      <c r="G377" s="190">
        <f>SUM('2.CAD NCCF'!G377,'3.USD NCCF'!G377,'4.EUR NCCF'!G377,'5.GBP NCCF'!G377,'6.Other(Incld) NCCF'!G377)</f>
        <v>0</v>
      </c>
      <c r="H377" s="191">
        <f>SUM('2.CAD NCCF'!H377,'3.USD NCCF'!H377,'4.EUR NCCF'!H377,'5.GBP NCCF'!H377,'6.Other(Incld) NCCF'!H377)</f>
        <v>0</v>
      </c>
      <c r="I377" s="179">
        <f>SUM('2.CAD NCCF'!I377,'3.USD NCCF'!I377,'4.EUR NCCF'!I377,'5.GBP NCCF'!I377,'6.Other(Incld) NCCF'!I377)</f>
        <v>0</v>
      </c>
      <c r="J377" s="179">
        <f>SUM('2.CAD NCCF'!J377,'3.USD NCCF'!J377,'4.EUR NCCF'!J377,'5.GBP NCCF'!J377,'6.Other(Incld) NCCF'!J377)</f>
        <v>0</v>
      </c>
      <c r="K377" s="180">
        <f>SUM('2.CAD NCCF'!K377,'3.USD NCCF'!K377,'4.EUR NCCF'!K377,'5.GBP NCCF'!K377,'6.Other(Incld) NCCF'!K377)</f>
        <v>0</v>
      </c>
      <c r="L377" s="181">
        <f>SUM('2.CAD NCCF'!L377,'3.USD NCCF'!L377,'4.EUR NCCF'!L377,'5.GBP NCCF'!L377,'6.Other(Incld) NCCF'!L377)</f>
        <v>0</v>
      </c>
      <c r="M377" s="192">
        <f>SUM('2.CAD NCCF'!M377,'3.USD NCCF'!M377,'4.EUR NCCF'!M377,'5.GBP NCCF'!M377,'6.Other(Incld) NCCF'!M377)</f>
        <v>0</v>
      </c>
      <c r="N377" s="182">
        <f>SUM('2.CAD NCCF'!N377,'3.USD NCCF'!N377,'4.EUR NCCF'!N377,'5.GBP NCCF'!N377,'6.Other(Incld) NCCF'!N377)</f>
        <v>0</v>
      </c>
      <c r="O377" s="182">
        <f>SUM('2.CAD NCCF'!O377,'3.USD NCCF'!O377,'4.EUR NCCF'!O377,'5.GBP NCCF'!O377,'6.Other(Incld) NCCF'!O377)</f>
        <v>0</v>
      </c>
      <c r="P377" s="182">
        <f>SUM('2.CAD NCCF'!P377,'3.USD NCCF'!P377,'4.EUR NCCF'!P377,'5.GBP NCCF'!P377,'6.Other(Incld) NCCF'!P377)</f>
        <v>0</v>
      </c>
      <c r="Q377" s="182">
        <f>SUM('2.CAD NCCF'!Q377,'3.USD NCCF'!Q377,'4.EUR NCCF'!Q377,'5.GBP NCCF'!Q377,'6.Other(Incld) NCCF'!Q377)</f>
        <v>0</v>
      </c>
      <c r="R377" s="182">
        <f>SUM('2.CAD NCCF'!R377,'3.USD NCCF'!R377,'4.EUR NCCF'!R377,'5.GBP NCCF'!R377,'6.Other(Incld) NCCF'!R377)</f>
        <v>0</v>
      </c>
      <c r="S377" s="182">
        <f>SUM('2.CAD NCCF'!S377,'3.USD NCCF'!S377,'4.EUR NCCF'!S377,'5.GBP NCCF'!S377,'6.Other(Incld) NCCF'!S377)</f>
        <v>0</v>
      </c>
      <c r="T377" s="182">
        <f>SUM('2.CAD NCCF'!T377,'3.USD NCCF'!T377,'4.EUR NCCF'!T377,'5.GBP NCCF'!T377,'6.Other(Incld) NCCF'!T377)</f>
        <v>0</v>
      </c>
      <c r="U377" s="178">
        <f>SUM('2.CAD NCCF'!U377,'3.USD NCCF'!U377,'4.EUR NCCF'!U377,'5.GBP NCCF'!U377,'6.Other(Incld) NCCF'!U377)</f>
        <v>0</v>
      </c>
      <c r="V377" s="183">
        <f>SUM('2.CAD NCCF'!V377,'3.USD NCCF'!V377,'4.EUR NCCF'!V377,'5.GBP NCCF'!V377,'6.Other(Incld) NCCF'!V377)</f>
        <v>0</v>
      </c>
      <c r="W377" s="243">
        <f>SUM('2.CAD NCCF'!W377,'3.USD NCCF'!W377,'4.EUR NCCF'!W377,'5.GBP NCCF'!W377,'6.Other(Incld) NCCF'!W377)</f>
        <v>0</v>
      </c>
      <c r="Y377" s="367"/>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2">
      <c r="B379" s="25"/>
      <c r="C379" s="23"/>
      <c r="D379" s="23"/>
      <c r="E379" s="24"/>
      <c r="F379" s="176" t="s">
        <v>62</v>
      </c>
      <c r="G379" s="190">
        <f>SUM('2.CAD NCCF'!G379,'3.USD NCCF'!G379,'4.EUR NCCF'!G379,'5.GBP NCCF'!G379,'6.Other(Incld) NCCF'!G379)</f>
        <v>0</v>
      </c>
      <c r="H379" s="191">
        <f>SUM('2.CAD NCCF'!H379,'3.USD NCCF'!H379,'4.EUR NCCF'!H379,'5.GBP NCCF'!H379,'6.Other(Incld) NCCF'!H379)</f>
        <v>0</v>
      </c>
      <c r="I379" s="179">
        <f>SUM('2.CAD NCCF'!I379,'3.USD NCCF'!I379,'4.EUR NCCF'!I379,'5.GBP NCCF'!I379,'6.Other(Incld) NCCF'!I379)</f>
        <v>0</v>
      </c>
      <c r="J379" s="179">
        <f>SUM('2.CAD NCCF'!J379,'3.USD NCCF'!J379,'4.EUR NCCF'!J379,'5.GBP NCCF'!J379,'6.Other(Incld) NCCF'!J379)</f>
        <v>0</v>
      </c>
      <c r="K379" s="180">
        <f>SUM('2.CAD NCCF'!K379,'3.USD NCCF'!K379,'4.EUR NCCF'!K379,'5.GBP NCCF'!K379,'6.Other(Incld) NCCF'!K379)</f>
        <v>0</v>
      </c>
      <c r="L379" s="181">
        <f>SUM('2.CAD NCCF'!L379,'3.USD NCCF'!L379,'4.EUR NCCF'!L379,'5.GBP NCCF'!L379,'6.Other(Incld) NCCF'!L379)</f>
        <v>0</v>
      </c>
      <c r="M379" s="192">
        <f>SUM('2.CAD NCCF'!M379,'3.USD NCCF'!M379,'4.EUR NCCF'!M379,'5.GBP NCCF'!M379,'6.Other(Incld) NCCF'!M379)</f>
        <v>0</v>
      </c>
      <c r="N379" s="182">
        <f>SUM('2.CAD NCCF'!N379,'3.USD NCCF'!N379,'4.EUR NCCF'!N379,'5.GBP NCCF'!N379,'6.Other(Incld) NCCF'!N379)</f>
        <v>0</v>
      </c>
      <c r="O379" s="182">
        <f>SUM('2.CAD NCCF'!O379,'3.USD NCCF'!O379,'4.EUR NCCF'!O379,'5.GBP NCCF'!O379,'6.Other(Incld) NCCF'!O379)</f>
        <v>0</v>
      </c>
      <c r="P379" s="182">
        <f>SUM('2.CAD NCCF'!P379,'3.USD NCCF'!P379,'4.EUR NCCF'!P379,'5.GBP NCCF'!P379,'6.Other(Incld) NCCF'!P379)</f>
        <v>0</v>
      </c>
      <c r="Q379" s="182">
        <f>SUM('2.CAD NCCF'!Q379,'3.USD NCCF'!Q379,'4.EUR NCCF'!Q379,'5.GBP NCCF'!Q379,'6.Other(Incld) NCCF'!Q379)</f>
        <v>0</v>
      </c>
      <c r="R379" s="182">
        <f>SUM('2.CAD NCCF'!R379,'3.USD NCCF'!R379,'4.EUR NCCF'!R379,'5.GBP NCCF'!R379,'6.Other(Incld) NCCF'!R379)</f>
        <v>0</v>
      </c>
      <c r="S379" s="182">
        <f>SUM('2.CAD NCCF'!S379,'3.USD NCCF'!S379,'4.EUR NCCF'!S379,'5.GBP NCCF'!S379,'6.Other(Incld) NCCF'!S379)</f>
        <v>0</v>
      </c>
      <c r="T379" s="182">
        <f>SUM('2.CAD NCCF'!T379,'3.USD NCCF'!T379,'4.EUR NCCF'!T379,'5.GBP NCCF'!T379,'6.Other(Incld) NCCF'!T379)</f>
        <v>0</v>
      </c>
      <c r="U379" s="178">
        <f>SUM('2.CAD NCCF'!U379,'3.USD NCCF'!U379,'4.EUR NCCF'!U379,'5.GBP NCCF'!U379,'6.Other(Incld) NCCF'!U379)</f>
        <v>0</v>
      </c>
      <c r="V379" s="183">
        <f>SUM('2.CAD NCCF'!V379,'3.USD NCCF'!V379,'4.EUR NCCF'!V379,'5.GBP NCCF'!V379,'6.Other(Incld) NCCF'!V379)</f>
        <v>0</v>
      </c>
      <c r="W379" s="243">
        <f>SUM('2.CAD NCCF'!W379,'3.USD NCCF'!W379,'4.EUR NCCF'!W379,'5.GBP NCCF'!W379,'6.Other(Incld) NCCF'!W379)</f>
        <v>0</v>
      </c>
      <c r="Y379" s="367"/>
    </row>
    <row r="380" spans="2:25" s="72" customFormat="1" outlineLevel="1" x14ac:dyDescent="0.2">
      <c r="B380" s="25"/>
      <c r="C380" s="23"/>
      <c r="D380" s="23"/>
      <c r="E380" s="24"/>
      <c r="F380" s="176" t="s">
        <v>175</v>
      </c>
      <c r="G380" s="190">
        <f>SUM('2.CAD NCCF'!G380,'3.USD NCCF'!G380,'4.EUR NCCF'!G380,'5.GBP NCCF'!G380,'6.Other(Incld) NCCF'!G380)</f>
        <v>0</v>
      </c>
      <c r="H380" s="191">
        <f>SUM('2.CAD NCCF'!H380,'3.USD NCCF'!H380,'4.EUR NCCF'!H380,'5.GBP NCCF'!H380,'6.Other(Incld) NCCF'!H380)</f>
        <v>0</v>
      </c>
      <c r="I380" s="179">
        <f>SUM('2.CAD NCCF'!I380,'3.USD NCCF'!I380,'4.EUR NCCF'!I380,'5.GBP NCCF'!I380,'6.Other(Incld) NCCF'!I380)</f>
        <v>0</v>
      </c>
      <c r="J380" s="179">
        <f>SUM('2.CAD NCCF'!J380,'3.USD NCCF'!J380,'4.EUR NCCF'!J380,'5.GBP NCCF'!J380,'6.Other(Incld) NCCF'!J380)</f>
        <v>0</v>
      </c>
      <c r="K380" s="180">
        <f>SUM('2.CAD NCCF'!K380,'3.USD NCCF'!K380,'4.EUR NCCF'!K380,'5.GBP NCCF'!K380,'6.Other(Incld) NCCF'!K380)</f>
        <v>0</v>
      </c>
      <c r="L380" s="181">
        <f>SUM('2.CAD NCCF'!L380,'3.USD NCCF'!L380,'4.EUR NCCF'!L380,'5.GBP NCCF'!L380,'6.Other(Incld) NCCF'!L380)</f>
        <v>0</v>
      </c>
      <c r="M380" s="192">
        <f>SUM('2.CAD NCCF'!M380,'3.USD NCCF'!M380,'4.EUR NCCF'!M380,'5.GBP NCCF'!M380,'6.Other(Incld) NCCF'!M380)</f>
        <v>0</v>
      </c>
      <c r="N380" s="182">
        <f>SUM('2.CAD NCCF'!N380,'3.USD NCCF'!N380,'4.EUR NCCF'!N380,'5.GBP NCCF'!N380,'6.Other(Incld) NCCF'!N380)</f>
        <v>0</v>
      </c>
      <c r="O380" s="182">
        <f>SUM('2.CAD NCCF'!O380,'3.USD NCCF'!O380,'4.EUR NCCF'!O380,'5.GBP NCCF'!O380,'6.Other(Incld) NCCF'!O380)</f>
        <v>0</v>
      </c>
      <c r="P380" s="182">
        <f>SUM('2.CAD NCCF'!P380,'3.USD NCCF'!P380,'4.EUR NCCF'!P380,'5.GBP NCCF'!P380,'6.Other(Incld) NCCF'!P380)</f>
        <v>0</v>
      </c>
      <c r="Q380" s="182">
        <f>SUM('2.CAD NCCF'!Q380,'3.USD NCCF'!Q380,'4.EUR NCCF'!Q380,'5.GBP NCCF'!Q380,'6.Other(Incld) NCCF'!Q380)</f>
        <v>0</v>
      </c>
      <c r="R380" s="182">
        <f>SUM('2.CAD NCCF'!R380,'3.USD NCCF'!R380,'4.EUR NCCF'!R380,'5.GBP NCCF'!R380,'6.Other(Incld) NCCF'!R380)</f>
        <v>0</v>
      </c>
      <c r="S380" s="182">
        <f>SUM('2.CAD NCCF'!S380,'3.USD NCCF'!S380,'4.EUR NCCF'!S380,'5.GBP NCCF'!S380,'6.Other(Incld) NCCF'!S380)</f>
        <v>0</v>
      </c>
      <c r="T380" s="182">
        <f>SUM('2.CAD NCCF'!T380,'3.USD NCCF'!T380,'4.EUR NCCF'!T380,'5.GBP NCCF'!T380,'6.Other(Incld) NCCF'!T380)</f>
        <v>0</v>
      </c>
      <c r="U380" s="178">
        <f>SUM('2.CAD NCCF'!U380,'3.USD NCCF'!U380,'4.EUR NCCF'!U380,'5.GBP NCCF'!U380,'6.Other(Incld) NCCF'!U380)</f>
        <v>0</v>
      </c>
      <c r="V380" s="183">
        <f>SUM('2.CAD NCCF'!V380,'3.USD NCCF'!V380,'4.EUR NCCF'!V380,'5.GBP NCCF'!V380,'6.Other(Incld) NCCF'!V380)</f>
        <v>0</v>
      </c>
      <c r="W380" s="243">
        <f>SUM('2.CAD NCCF'!W380,'3.USD NCCF'!W380,'4.EUR NCCF'!W380,'5.GBP NCCF'!W380,'6.Other(Incld) NCCF'!W380)</f>
        <v>0</v>
      </c>
      <c r="Y380" s="367"/>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2">
      <c r="B382" s="25"/>
      <c r="C382" s="23"/>
      <c r="D382" s="23"/>
      <c r="E382" s="24"/>
      <c r="F382" s="176" t="s">
        <v>60</v>
      </c>
      <c r="G382" s="190">
        <f>SUM('2.CAD NCCF'!G382,'3.USD NCCF'!G382,'4.EUR NCCF'!G382,'5.GBP NCCF'!G382,'6.Other(Incld) NCCF'!G382)</f>
        <v>0</v>
      </c>
      <c r="H382" s="191">
        <f>SUM('2.CAD NCCF'!H382,'3.USD NCCF'!H382,'4.EUR NCCF'!H382,'5.GBP NCCF'!H382,'6.Other(Incld) NCCF'!H382)</f>
        <v>0</v>
      </c>
      <c r="I382" s="179">
        <f>SUM('2.CAD NCCF'!I382,'3.USD NCCF'!I382,'4.EUR NCCF'!I382,'5.GBP NCCF'!I382,'6.Other(Incld) NCCF'!I382)</f>
        <v>0</v>
      </c>
      <c r="J382" s="179">
        <f>SUM('2.CAD NCCF'!J382,'3.USD NCCF'!J382,'4.EUR NCCF'!J382,'5.GBP NCCF'!J382,'6.Other(Incld) NCCF'!J382)</f>
        <v>0</v>
      </c>
      <c r="K382" s="180">
        <f>SUM('2.CAD NCCF'!K382,'3.USD NCCF'!K382,'4.EUR NCCF'!K382,'5.GBP NCCF'!K382,'6.Other(Incld) NCCF'!K382)</f>
        <v>0</v>
      </c>
      <c r="L382" s="181">
        <f>SUM('2.CAD NCCF'!L382,'3.USD NCCF'!L382,'4.EUR NCCF'!L382,'5.GBP NCCF'!L382,'6.Other(Incld) NCCF'!L382)</f>
        <v>0</v>
      </c>
      <c r="M382" s="192">
        <f>SUM('2.CAD NCCF'!M382,'3.USD NCCF'!M382,'4.EUR NCCF'!M382,'5.GBP NCCF'!M382,'6.Other(Incld) NCCF'!M382)</f>
        <v>0</v>
      </c>
      <c r="N382" s="182">
        <f>SUM('2.CAD NCCF'!N382,'3.USD NCCF'!N382,'4.EUR NCCF'!N382,'5.GBP NCCF'!N382,'6.Other(Incld) NCCF'!N382)</f>
        <v>0</v>
      </c>
      <c r="O382" s="182">
        <f>SUM('2.CAD NCCF'!O382,'3.USD NCCF'!O382,'4.EUR NCCF'!O382,'5.GBP NCCF'!O382,'6.Other(Incld) NCCF'!O382)</f>
        <v>0</v>
      </c>
      <c r="P382" s="182">
        <f>SUM('2.CAD NCCF'!P382,'3.USD NCCF'!P382,'4.EUR NCCF'!P382,'5.GBP NCCF'!P382,'6.Other(Incld) NCCF'!P382)</f>
        <v>0</v>
      </c>
      <c r="Q382" s="182">
        <f>SUM('2.CAD NCCF'!Q382,'3.USD NCCF'!Q382,'4.EUR NCCF'!Q382,'5.GBP NCCF'!Q382,'6.Other(Incld) NCCF'!Q382)</f>
        <v>0</v>
      </c>
      <c r="R382" s="182">
        <f>SUM('2.CAD NCCF'!R382,'3.USD NCCF'!R382,'4.EUR NCCF'!R382,'5.GBP NCCF'!R382,'6.Other(Incld) NCCF'!R382)</f>
        <v>0</v>
      </c>
      <c r="S382" s="182">
        <f>SUM('2.CAD NCCF'!S382,'3.USD NCCF'!S382,'4.EUR NCCF'!S382,'5.GBP NCCF'!S382,'6.Other(Incld) NCCF'!S382)</f>
        <v>0</v>
      </c>
      <c r="T382" s="182">
        <f>SUM('2.CAD NCCF'!T382,'3.USD NCCF'!T382,'4.EUR NCCF'!T382,'5.GBP NCCF'!T382,'6.Other(Incld) NCCF'!T382)</f>
        <v>0</v>
      </c>
      <c r="U382" s="178">
        <f>SUM('2.CAD NCCF'!U382,'3.USD NCCF'!U382,'4.EUR NCCF'!U382,'5.GBP NCCF'!U382,'6.Other(Incld) NCCF'!U382)</f>
        <v>0</v>
      </c>
      <c r="V382" s="183">
        <f>SUM('2.CAD NCCF'!V382,'3.USD NCCF'!V382,'4.EUR NCCF'!V382,'5.GBP NCCF'!V382,'6.Other(Incld) NCCF'!V382)</f>
        <v>0</v>
      </c>
      <c r="W382" s="243">
        <f>SUM('2.CAD NCCF'!W382,'3.USD NCCF'!W382,'4.EUR NCCF'!W382,'5.GBP NCCF'!W382,'6.Other(Incld) NCCF'!W382)</f>
        <v>0</v>
      </c>
      <c r="Y382" s="367"/>
    </row>
    <row r="383" spans="2:25" s="72" customFormat="1" outlineLevel="1" x14ac:dyDescent="0.2">
      <c r="B383" s="25"/>
      <c r="C383" s="23"/>
      <c r="D383" s="23"/>
      <c r="E383" s="24"/>
      <c r="F383" s="176" t="s">
        <v>170</v>
      </c>
      <c r="G383" s="190">
        <f>SUM('2.CAD NCCF'!G383,'3.USD NCCF'!G383,'4.EUR NCCF'!G383,'5.GBP NCCF'!G383,'6.Other(Incld) NCCF'!G383)</f>
        <v>0</v>
      </c>
      <c r="H383" s="191">
        <f>SUM('2.CAD NCCF'!H383,'3.USD NCCF'!H383,'4.EUR NCCF'!H383,'5.GBP NCCF'!H383,'6.Other(Incld) NCCF'!H383)</f>
        <v>0</v>
      </c>
      <c r="I383" s="179">
        <f>SUM('2.CAD NCCF'!I383,'3.USD NCCF'!I383,'4.EUR NCCF'!I383,'5.GBP NCCF'!I383,'6.Other(Incld) NCCF'!I383)</f>
        <v>0</v>
      </c>
      <c r="J383" s="179">
        <f>SUM('2.CAD NCCF'!J383,'3.USD NCCF'!J383,'4.EUR NCCF'!J383,'5.GBP NCCF'!J383,'6.Other(Incld) NCCF'!J383)</f>
        <v>0</v>
      </c>
      <c r="K383" s="180">
        <f>SUM('2.CAD NCCF'!K383,'3.USD NCCF'!K383,'4.EUR NCCF'!K383,'5.GBP NCCF'!K383,'6.Other(Incld) NCCF'!K383)</f>
        <v>0</v>
      </c>
      <c r="L383" s="181">
        <f>SUM('2.CAD NCCF'!L383,'3.USD NCCF'!L383,'4.EUR NCCF'!L383,'5.GBP NCCF'!L383,'6.Other(Incld) NCCF'!L383)</f>
        <v>0</v>
      </c>
      <c r="M383" s="192">
        <f>SUM('2.CAD NCCF'!M383,'3.USD NCCF'!M383,'4.EUR NCCF'!M383,'5.GBP NCCF'!M383,'6.Other(Incld) NCCF'!M383)</f>
        <v>0</v>
      </c>
      <c r="N383" s="182">
        <f>SUM('2.CAD NCCF'!N383,'3.USD NCCF'!N383,'4.EUR NCCF'!N383,'5.GBP NCCF'!N383,'6.Other(Incld) NCCF'!N383)</f>
        <v>0</v>
      </c>
      <c r="O383" s="182">
        <f>SUM('2.CAD NCCF'!O383,'3.USD NCCF'!O383,'4.EUR NCCF'!O383,'5.GBP NCCF'!O383,'6.Other(Incld) NCCF'!O383)</f>
        <v>0</v>
      </c>
      <c r="P383" s="182">
        <f>SUM('2.CAD NCCF'!P383,'3.USD NCCF'!P383,'4.EUR NCCF'!P383,'5.GBP NCCF'!P383,'6.Other(Incld) NCCF'!P383)</f>
        <v>0</v>
      </c>
      <c r="Q383" s="182">
        <f>SUM('2.CAD NCCF'!Q383,'3.USD NCCF'!Q383,'4.EUR NCCF'!Q383,'5.GBP NCCF'!Q383,'6.Other(Incld) NCCF'!Q383)</f>
        <v>0</v>
      </c>
      <c r="R383" s="182">
        <f>SUM('2.CAD NCCF'!R383,'3.USD NCCF'!R383,'4.EUR NCCF'!R383,'5.GBP NCCF'!R383,'6.Other(Incld) NCCF'!R383)</f>
        <v>0</v>
      </c>
      <c r="S383" s="182">
        <f>SUM('2.CAD NCCF'!S383,'3.USD NCCF'!S383,'4.EUR NCCF'!S383,'5.GBP NCCF'!S383,'6.Other(Incld) NCCF'!S383)</f>
        <v>0</v>
      </c>
      <c r="T383" s="182">
        <f>SUM('2.CAD NCCF'!T383,'3.USD NCCF'!T383,'4.EUR NCCF'!T383,'5.GBP NCCF'!T383,'6.Other(Incld) NCCF'!T383)</f>
        <v>0</v>
      </c>
      <c r="U383" s="178">
        <f>SUM('2.CAD NCCF'!U383,'3.USD NCCF'!U383,'4.EUR NCCF'!U383,'5.GBP NCCF'!U383,'6.Other(Incld) NCCF'!U383)</f>
        <v>0</v>
      </c>
      <c r="V383" s="183">
        <f>SUM('2.CAD NCCF'!V383,'3.USD NCCF'!V383,'4.EUR NCCF'!V383,'5.GBP NCCF'!V383,'6.Other(Incld) NCCF'!V383)</f>
        <v>0</v>
      </c>
      <c r="W383" s="243">
        <f>SUM('2.CAD NCCF'!W383,'3.USD NCCF'!W383,'4.EUR NCCF'!W383,'5.GBP NCCF'!W383,'6.Other(Incld) NCCF'!W383)</f>
        <v>0</v>
      </c>
      <c r="Y383" s="367"/>
    </row>
    <row r="384" spans="2:25" s="72" customFormat="1" outlineLevel="1" x14ac:dyDescent="0.2">
      <c r="B384" s="25"/>
      <c r="C384" s="23"/>
      <c r="D384" s="23"/>
      <c r="E384" s="24"/>
      <c r="F384" s="176" t="s">
        <v>171</v>
      </c>
      <c r="G384" s="190">
        <f>SUM('2.CAD NCCF'!G384,'3.USD NCCF'!G384,'4.EUR NCCF'!G384,'5.GBP NCCF'!G384,'6.Other(Incld) NCCF'!G384)</f>
        <v>0</v>
      </c>
      <c r="H384" s="191">
        <f>SUM('2.CAD NCCF'!H384,'3.USD NCCF'!H384,'4.EUR NCCF'!H384,'5.GBP NCCF'!H384,'6.Other(Incld) NCCF'!H384)</f>
        <v>0</v>
      </c>
      <c r="I384" s="179">
        <f>SUM('2.CAD NCCF'!I384,'3.USD NCCF'!I384,'4.EUR NCCF'!I384,'5.GBP NCCF'!I384,'6.Other(Incld) NCCF'!I384)</f>
        <v>0</v>
      </c>
      <c r="J384" s="179">
        <f>SUM('2.CAD NCCF'!J384,'3.USD NCCF'!J384,'4.EUR NCCF'!J384,'5.GBP NCCF'!J384,'6.Other(Incld) NCCF'!J384)</f>
        <v>0</v>
      </c>
      <c r="K384" s="180">
        <f>SUM('2.CAD NCCF'!K384,'3.USD NCCF'!K384,'4.EUR NCCF'!K384,'5.GBP NCCF'!K384,'6.Other(Incld) NCCF'!K384)</f>
        <v>0</v>
      </c>
      <c r="L384" s="181">
        <f>SUM('2.CAD NCCF'!L384,'3.USD NCCF'!L384,'4.EUR NCCF'!L384,'5.GBP NCCF'!L384,'6.Other(Incld) NCCF'!L384)</f>
        <v>0</v>
      </c>
      <c r="M384" s="192">
        <f>SUM('2.CAD NCCF'!M384,'3.USD NCCF'!M384,'4.EUR NCCF'!M384,'5.GBP NCCF'!M384,'6.Other(Incld) NCCF'!M384)</f>
        <v>0</v>
      </c>
      <c r="N384" s="182">
        <f>SUM('2.CAD NCCF'!N384,'3.USD NCCF'!N384,'4.EUR NCCF'!N384,'5.GBP NCCF'!N384,'6.Other(Incld) NCCF'!N384)</f>
        <v>0</v>
      </c>
      <c r="O384" s="182">
        <f>SUM('2.CAD NCCF'!O384,'3.USD NCCF'!O384,'4.EUR NCCF'!O384,'5.GBP NCCF'!O384,'6.Other(Incld) NCCF'!O384)</f>
        <v>0</v>
      </c>
      <c r="P384" s="182">
        <f>SUM('2.CAD NCCF'!P384,'3.USD NCCF'!P384,'4.EUR NCCF'!P384,'5.GBP NCCF'!P384,'6.Other(Incld) NCCF'!P384)</f>
        <v>0</v>
      </c>
      <c r="Q384" s="182">
        <f>SUM('2.CAD NCCF'!Q384,'3.USD NCCF'!Q384,'4.EUR NCCF'!Q384,'5.GBP NCCF'!Q384,'6.Other(Incld) NCCF'!Q384)</f>
        <v>0</v>
      </c>
      <c r="R384" s="182">
        <f>SUM('2.CAD NCCF'!R384,'3.USD NCCF'!R384,'4.EUR NCCF'!R384,'5.GBP NCCF'!R384,'6.Other(Incld) NCCF'!R384)</f>
        <v>0</v>
      </c>
      <c r="S384" s="182">
        <f>SUM('2.CAD NCCF'!S384,'3.USD NCCF'!S384,'4.EUR NCCF'!S384,'5.GBP NCCF'!S384,'6.Other(Incld) NCCF'!S384)</f>
        <v>0</v>
      </c>
      <c r="T384" s="182">
        <f>SUM('2.CAD NCCF'!T384,'3.USD NCCF'!T384,'4.EUR NCCF'!T384,'5.GBP NCCF'!T384,'6.Other(Incld) NCCF'!T384)</f>
        <v>0</v>
      </c>
      <c r="U384" s="178">
        <f>SUM('2.CAD NCCF'!U384,'3.USD NCCF'!U384,'4.EUR NCCF'!U384,'5.GBP NCCF'!U384,'6.Other(Incld) NCCF'!U384)</f>
        <v>0</v>
      </c>
      <c r="V384" s="183">
        <f>SUM('2.CAD NCCF'!V384,'3.USD NCCF'!V384,'4.EUR NCCF'!V384,'5.GBP NCCF'!V384,'6.Other(Incld) NCCF'!V384)</f>
        <v>0</v>
      </c>
      <c r="W384" s="243">
        <f>SUM('2.CAD NCCF'!W384,'3.USD NCCF'!W384,'4.EUR NCCF'!W384,'5.GBP NCCF'!W384,'6.Other(Incld) NCCF'!W384)</f>
        <v>0</v>
      </c>
      <c r="Y384" s="367"/>
    </row>
    <row r="385" spans="2:25" s="72" customFormat="1" x14ac:dyDescent="0.2">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2">
      <c r="B386" s="25"/>
      <c r="C386" s="23"/>
      <c r="D386" s="23"/>
      <c r="E386" s="24"/>
      <c r="F386" s="176" t="s">
        <v>335</v>
      </c>
      <c r="G386" s="190">
        <f>SUM('2.CAD NCCF'!G386,'3.USD NCCF'!G386,'4.EUR NCCF'!G386,'5.GBP NCCF'!G386,'6.Other(Incld) NCCF'!G386)</f>
        <v>0</v>
      </c>
      <c r="H386" s="191">
        <f>SUM('2.CAD NCCF'!H386,'3.USD NCCF'!H386,'4.EUR NCCF'!H386,'5.GBP NCCF'!H386,'6.Other(Incld) NCCF'!H386)</f>
        <v>0</v>
      </c>
      <c r="I386" s="179">
        <f>SUM('2.CAD NCCF'!I386,'3.USD NCCF'!I386,'4.EUR NCCF'!I386,'5.GBP NCCF'!I386,'6.Other(Incld) NCCF'!I386)</f>
        <v>0</v>
      </c>
      <c r="J386" s="179">
        <f>SUM('2.CAD NCCF'!J386,'3.USD NCCF'!J386,'4.EUR NCCF'!J386,'5.GBP NCCF'!J386,'6.Other(Incld) NCCF'!J386)</f>
        <v>0</v>
      </c>
      <c r="K386" s="180">
        <f>SUM('2.CAD NCCF'!K386,'3.USD NCCF'!K386,'4.EUR NCCF'!K386,'5.GBP NCCF'!K386,'6.Other(Incld) NCCF'!K386)</f>
        <v>0</v>
      </c>
      <c r="L386" s="181">
        <f>SUM('2.CAD NCCF'!L386,'3.USD NCCF'!L386,'4.EUR NCCF'!L386,'5.GBP NCCF'!L386,'6.Other(Incld) NCCF'!L386)</f>
        <v>0</v>
      </c>
      <c r="M386" s="192">
        <f>SUM('2.CAD NCCF'!M386,'3.USD NCCF'!M386,'4.EUR NCCF'!M386,'5.GBP NCCF'!M386,'6.Other(Incld) NCCF'!M386)</f>
        <v>0</v>
      </c>
      <c r="N386" s="182">
        <f>SUM('2.CAD NCCF'!N386,'3.USD NCCF'!N386,'4.EUR NCCF'!N386,'5.GBP NCCF'!N386,'6.Other(Incld) NCCF'!N386)</f>
        <v>0</v>
      </c>
      <c r="O386" s="182">
        <f>SUM('2.CAD NCCF'!O386,'3.USD NCCF'!O386,'4.EUR NCCF'!O386,'5.GBP NCCF'!O386,'6.Other(Incld) NCCF'!O386)</f>
        <v>0</v>
      </c>
      <c r="P386" s="182">
        <f>SUM('2.CAD NCCF'!P386,'3.USD NCCF'!P386,'4.EUR NCCF'!P386,'5.GBP NCCF'!P386,'6.Other(Incld) NCCF'!P386)</f>
        <v>0</v>
      </c>
      <c r="Q386" s="182">
        <f>SUM('2.CAD NCCF'!Q386,'3.USD NCCF'!Q386,'4.EUR NCCF'!Q386,'5.GBP NCCF'!Q386,'6.Other(Incld) NCCF'!Q386)</f>
        <v>0</v>
      </c>
      <c r="R386" s="182">
        <f>SUM('2.CAD NCCF'!R386,'3.USD NCCF'!R386,'4.EUR NCCF'!R386,'5.GBP NCCF'!R386,'6.Other(Incld) NCCF'!R386)</f>
        <v>0</v>
      </c>
      <c r="S386" s="182">
        <f>SUM('2.CAD NCCF'!S386,'3.USD NCCF'!S386,'4.EUR NCCF'!S386,'5.GBP NCCF'!S386,'6.Other(Incld) NCCF'!S386)</f>
        <v>0</v>
      </c>
      <c r="T386" s="182">
        <f>SUM('2.CAD NCCF'!T386,'3.USD NCCF'!T386,'4.EUR NCCF'!T386,'5.GBP NCCF'!T386,'6.Other(Incld) NCCF'!T386)</f>
        <v>0</v>
      </c>
      <c r="U386" s="178">
        <f>SUM('2.CAD NCCF'!U386,'3.USD NCCF'!U386,'4.EUR NCCF'!U386,'5.GBP NCCF'!U386,'6.Other(Incld) NCCF'!U386)</f>
        <v>0</v>
      </c>
      <c r="V386" s="183">
        <f>SUM('2.CAD NCCF'!V386,'3.USD NCCF'!V386,'4.EUR NCCF'!V386,'5.GBP NCCF'!V386,'6.Other(Incld) NCCF'!V386)</f>
        <v>0</v>
      </c>
      <c r="W386" s="243">
        <f>SUM('2.CAD NCCF'!W386,'3.USD NCCF'!W386,'4.EUR NCCF'!W386,'5.GBP NCCF'!W386,'6.Other(Incld) NCCF'!W386)</f>
        <v>0</v>
      </c>
      <c r="Y386" s="367"/>
    </row>
    <row r="387" spans="2:25" s="72" customFormat="1" outlineLevel="1" x14ac:dyDescent="0.2">
      <c r="B387" s="25"/>
      <c r="C387" s="23"/>
      <c r="D387" s="23"/>
      <c r="E387" s="24"/>
      <c r="F387" s="176" t="s">
        <v>336</v>
      </c>
      <c r="G387" s="190">
        <f>SUM('2.CAD NCCF'!G387,'3.USD NCCF'!G387,'4.EUR NCCF'!G387,'5.GBP NCCF'!G387,'6.Other(Incld) NCCF'!G387)</f>
        <v>0</v>
      </c>
      <c r="H387" s="191">
        <f>SUM('2.CAD NCCF'!H387,'3.USD NCCF'!H387,'4.EUR NCCF'!H387,'5.GBP NCCF'!H387,'6.Other(Incld) NCCF'!H387)</f>
        <v>0</v>
      </c>
      <c r="I387" s="179">
        <f>SUM('2.CAD NCCF'!I387,'3.USD NCCF'!I387,'4.EUR NCCF'!I387,'5.GBP NCCF'!I387,'6.Other(Incld) NCCF'!I387)</f>
        <v>0</v>
      </c>
      <c r="J387" s="179">
        <f>SUM('2.CAD NCCF'!J387,'3.USD NCCF'!J387,'4.EUR NCCF'!J387,'5.GBP NCCF'!J387,'6.Other(Incld) NCCF'!J387)</f>
        <v>0</v>
      </c>
      <c r="K387" s="180">
        <f>SUM('2.CAD NCCF'!K387,'3.USD NCCF'!K387,'4.EUR NCCF'!K387,'5.GBP NCCF'!K387,'6.Other(Incld) NCCF'!K387)</f>
        <v>0</v>
      </c>
      <c r="L387" s="181">
        <f>SUM('2.CAD NCCF'!L387,'3.USD NCCF'!L387,'4.EUR NCCF'!L387,'5.GBP NCCF'!L387,'6.Other(Incld) NCCF'!L387)</f>
        <v>0</v>
      </c>
      <c r="M387" s="192">
        <f>SUM('2.CAD NCCF'!M387,'3.USD NCCF'!M387,'4.EUR NCCF'!M387,'5.GBP NCCF'!M387,'6.Other(Incld) NCCF'!M387)</f>
        <v>0</v>
      </c>
      <c r="N387" s="182">
        <f>SUM('2.CAD NCCF'!N387,'3.USD NCCF'!N387,'4.EUR NCCF'!N387,'5.GBP NCCF'!N387,'6.Other(Incld) NCCF'!N387)</f>
        <v>0</v>
      </c>
      <c r="O387" s="182">
        <f>SUM('2.CAD NCCF'!O387,'3.USD NCCF'!O387,'4.EUR NCCF'!O387,'5.GBP NCCF'!O387,'6.Other(Incld) NCCF'!O387)</f>
        <v>0</v>
      </c>
      <c r="P387" s="182">
        <f>SUM('2.CAD NCCF'!P387,'3.USD NCCF'!P387,'4.EUR NCCF'!P387,'5.GBP NCCF'!P387,'6.Other(Incld) NCCF'!P387)</f>
        <v>0</v>
      </c>
      <c r="Q387" s="182">
        <f>SUM('2.CAD NCCF'!Q387,'3.USD NCCF'!Q387,'4.EUR NCCF'!Q387,'5.GBP NCCF'!Q387,'6.Other(Incld) NCCF'!Q387)</f>
        <v>0</v>
      </c>
      <c r="R387" s="182">
        <f>SUM('2.CAD NCCF'!R387,'3.USD NCCF'!R387,'4.EUR NCCF'!R387,'5.GBP NCCF'!R387,'6.Other(Incld) NCCF'!R387)</f>
        <v>0</v>
      </c>
      <c r="S387" s="182">
        <f>SUM('2.CAD NCCF'!S387,'3.USD NCCF'!S387,'4.EUR NCCF'!S387,'5.GBP NCCF'!S387,'6.Other(Incld) NCCF'!S387)</f>
        <v>0</v>
      </c>
      <c r="T387" s="182">
        <f>SUM('2.CAD NCCF'!T387,'3.USD NCCF'!T387,'4.EUR NCCF'!T387,'5.GBP NCCF'!T387,'6.Other(Incld) NCCF'!T387)</f>
        <v>0</v>
      </c>
      <c r="U387" s="178">
        <f>SUM('2.CAD NCCF'!U387,'3.USD NCCF'!U387,'4.EUR NCCF'!U387,'5.GBP NCCF'!U387,'6.Other(Incld) NCCF'!U387)</f>
        <v>0</v>
      </c>
      <c r="V387" s="183">
        <f>SUM('2.CAD NCCF'!V387,'3.USD NCCF'!V387,'4.EUR NCCF'!V387,'5.GBP NCCF'!V387,'6.Other(Incld) NCCF'!V387)</f>
        <v>0</v>
      </c>
      <c r="W387" s="243">
        <f>SUM('2.CAD NCCF'!W387,'3.USD NCCF'!W387,'4.EUR NCCF'!W387,'5.GBP NCCF'!W387,'6.Other(Incld) NCCF'!W387)</f>
        <v>0</v>
      </c>
      <c r="Y387" s="367"/>
    </row>
    <row r="388" spans="2:25" s="72" customFormat="1" x14ac:dyDescent="0.2">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2">
      <c r="B389" s="25"/>
      <c r="C389" s="23"/>
      <c r="D389" s="23"/>
      <c r="E389" s="24"/>
      <c r="F389" s="176" t="s">
        <v>338</v>
      </c>
      <c r="G389" s="190">
        <f>SUM('2.CAD NCCF'!G389,'3.USD NCCF'!G389,'4.EUR NCCF'!G389,'5.GBP NCCF'!G389,'6.Other(Incld) NCCF'!G389)</f>
        <v>0</v>
      </c>
      <c r="H389" s="191">
        <f>SUM('2.CAD NCCF'!H389,'3.USD NCCF'!H389,'4.EUR NCCF'!H389,'5.GBP NCCF'!H389,'6.Other(Incld) NCCF'!H389)</f>
        <v>0</v>
      </c>
      <c r="I389" s="179">
        <f>SUM('2.CAD NCCF'!I389,'3.USD NCCF'!I389,'4.EUR NCCF'!I389,'5.GBP NCCF'!I389,'6.Other(Incld) NCCF'!I389)</f>
        <v>0</v>
      </c>
      <c r="J389" s="179">
        <f>SUM('2.CAD NCCF'!J389,'3.USD NCCF'!J389,'4.EUR NCCF'!J389,'5.GBP NCCF'!J389,'6.Other(Incld) NCCF'!J389)</f>
        <v>0</v>
      </c>
      <c r="K389" s="180">
        <f>SUM('2.CAD NCCF'!K389,'3.USD NCCF'!K389,'4.EUR NCCF'!K389,'5.GBP NCCF'!K389,'6.Other(Incld) NCCF'!K389)</f>
        <v>0</v>
      </c>
      <c r="L389" s="181">
        <f>SUM('2.CAD NCCF'!L389,'3.USD NCCF'!L389,'4.EUR NCCF'!L389,'5.GBP NCCF'!L389,'6.Other(Incld) NCCF'!L389)</f>
        <v>0</v>
      </c>
      <c r="M389" s="192">
        <f>SUM('2.CAD NCCF'!M389,'3.USD NCCF'!M389,'4.EUR NCCF'!M389,'5.GBP NCCF'!M389,'6.Other(Incld) NCCF'!M389)</f>
        <v>0</v>
      </c>
      <c r="N389" s="182">
        <f>SUM('2.CAD NCCF'!N389,'3.USD NCCF'!N389,'4.EUR NCCF'!N389,'5.GBP NCCF'!N389,'6.Other(Incld) NCCF'!N389)</f>
        <v>0</v>
      </c>
      <c r="O389" s="182">
        <f>SUM('2.CAD NCCF'!O389,'3.USD NCCF'!O389,'4.EUR NCCF'!O389,'5.GBP NCCF'!O389,'6.Other(Incld) NCCF'!O389)</f>
        <v>0</v>
      </c>
      <c r="P389" s="182">
        <f>SUM('2.CAD NCCF'!P389,'3.USD NCCF'!P389,'4.EUR NCCF'!P389,'5.GBP NCCF'!P389,'6.Other(Incld) NCCF'!P389)</f>
        <v>0</v>
      </c>
      <c r="Q389" s="182">
        <f>SUM('2.CAD NCCF'!Q389,'3.USD NCCF'!Q389,'4.EUR NCCF'!Q389,'5.GBP NCCF'!Q389,'6.Other(Incld) NCCF'!Q389)</f>
        <v>0</v>
      </c>
      <c r="R389" s="182">
        <f>SUM('2.CAD NCCF'!R389,'3.USD NCCF'!R389,'4.EUR NCCF'!R389,'5.GBP NCCF'!R389,'6.Other(Incld) NCCF'!R389)</f>
        <v>0</v>
      </c>
      <c r="S389" s="182">
        <f>SUM('2.CAD NCCF'!S389,'3.USD NCCF'!S389,'4.EUR NCCF'!S389,'5.GBP NCCF'!S389,'6.Other(Incld) NCCF'!S389)</f>
        <v>0</v>
      </c>
      <c r="T389" s="182">
        <f>SUM('2.CAD NCCF'!T389,'3.USD NCCF'!T389,'4.EUR NCCF'!T389,'5.GBP NCCF'!T389,'6.Other(Incld) NCCF'!T389)</f>
        <v>0</v>
      </c>
      <c r="U389" s="178">
        <f>SUM('2.CAD NCCF'!U389,'3.USD NCCF'!U389,'4.EUR NCCF'!U389,'5.GBP NCCF'!U389,'6.Other(Incld) NCCF'!U389)</f>
        <v>0</v>
      </c>
      <c r="V389" s="183">
        <f>SUM('2.CAD NCCF'!V389,'3.USD NCCF'!V389,'4.EUR NCCF'!V389,'5.GBP NCCF'!V389,'6.Other(Incld) NCCF'!V389)</f>
        <v>0</v>
      </c>
      <c r="W389" s="243">
        <f>SUM('2.CAD NCCF'!W389,'3.USD NCCF'!W389,'4.EUR NCCF'!W389,'5.GBP NCCF'!W389,'6.Other(Incld) NCCF'!W389)</f>
        <v>0</v>
      </c>
      <c r="Y389" s="367"/>
    </row>
    <row r="390" spans="2:25" s="72" customFormat="1" outlineLevel="1" x14ac:dyDescent="0.2">
      <c r="B390" s="25"/>
      <c r="C390" s="23"/>
      <c r="D390" s="23"/>
      <c r="E390" s="24"/>
      <c r="F390" s="176" t="s">
        <v>339</v>
      </c>
      <c r="G390" s="190">
        <f>SUM('2.CAD NCCF'!G390,'3.USD NCCF'!G390,'4.EUR NCCF'!G390,'5.GBP NCCF'!G390,'6.Other(Incld) NCCF'!G390)</f>
        <v>0</v>
      </c>
      <c r="H390" s="191">
        <f>SUM('2.CAD NCCF'!H390,'3.USD NCCF'!H390,'4.EUR NCCF'!H390,'5.GBP NCCF'!H390,'6.Other(Incld) NCCF'!H390)</f>
        <v>0</v>
      </c>
      <c r="I390" s="179">
        <f>SUM('2.CAD NCCF'!I390,'3.USD NCCF'!I390,'4.EUR NCCF'!I390,'5.GBP NCCF'!I390,'6.Other(Incld) NCCF'!I390)</f>
        <v>0</v>
      </c>
      <c r="J390" s="179">
        <f>SUM('2.CAD NCCF'!J390,'3.USD NCCF'!J390,'4.EUR NCCF'!J390,'5.GBP NCCF'!J390,'6.Other(Incld) NCCF'!J390)</f>
        <v>0</v>
      </c>
      <c r="K390" s="180">
        <f>SUM('2.CAD NCCF'!K390,'3.USD NCCF'!K390,'4.EUR NCCF'!K390,'5.GBP NCCF'!K390,'6.Other(Incld) NCCF'!K390)</f>
        <v>0</v>
      </c>
      <c r="L390" s="181">
        <f>SUM('2.CAD NCCF'!L390,'3.USD NCCF'!L390,'4.EUR NCCF'!L390,'5.GBP NCCF'!L390,'6.Other(Incld) NCCF'!L390)</f>
        <v>0</v>
      </c>
      <c r="M390" s="192">
        <f>SUM('2.CAD NCCF'!M390,'3.USD NCCF'!M390,'4.EUR NCCF'!M390,'5.GBP NCCF'!M390,'6.Other(Incld) NCCF'!M390)</f>
        <v>0</v>
      </c>
      <c r="N390" s="182">
        <f>SUM('2.CAD NCCF'!N390,'3.USD NCCF'!N390,'4.EUR NCCF'!N390,'5.GBP NCCF'!N390,'6.Other(Incld) NCCF'!N390)</f>
        <v>0</v>
      </c>
      <c r="O390" s="182">
        <f>SUM('2.CAD NCCF'!O390,'3.USD NCCF'!O390,'4.EUR NCCF'!O390,'5.GBP NCCF'!O390,'6.Other(Incld) NCCF'!O390)</f>
        <v>0</v>
      </c>
      <c r="P390" s="182">
        <f>SUM('2.CAD NCCF'!P390,'3.USD NCCF'!P390,'4.EUR NCCF'!P390,'5.GBP NCCF'!P390,'6.Other(Incld) NCCF'!P390)</f>
        <v>0</v>
      </c>
      <c r="Q390" s="182">
        <f>SUM('2.CAD NCCF'!Q390,'3.USD NCCF'!Q390,'4.EUR NCCF'!Q390,'5.GBP NCCF'!Q390,'6.Other(Incld) NCCF'!Q390)</f>
        <v>0</v>
      </c>
      <c r="R390" s="182">
        <f>SUM('2.CAD NCCF'!R390,'3.USD NCCF'!R390,'4.EUR NCCF'!R390,'5.GBP NCCF'!R390,'6.Other(Incld) NCCF'!R390)</f>
        <v>0</v>
      </c>
      <c r="S390" s="182">
        <f>SUM('2.CAD NCCF'!S390,'3.USD NCCF'!S390,'4.EUR NCCF'!S390,'5.GBP NCCF'!S390,'6.Other(Incld) NCCF'!S390)</f>
        <v>0</v>
      </c>
      <c r="T390" s="182">
        <f>SUM('2.CAD NCCF'!T390,'3.USD NCCF'!T390,'4.EUR NCCF'!T390,'5.GBP NCCF'!T390,'6.Other(Incld) NCCF'!T390)</f>
        <v>0</v>
      </c>
      <c r="U390" s="178">
        <f>SUM('2.CAD NCCF'!U390,'3.USD NCCF'!U390,'4.EUR NCCF'!U390,'5.GBP NCCF'!U390,'6.Other(Incld) NCCF'!U390)</f>
        <v>0</v>
      </c>
      <c r="V390" s="183">
        <f>SUM('2.CAD NCCF'!V390,'3.USD NCCF'!V390,'4.EUR NCCF'!V390,'5.GBP NCCF'!V390,'6.Other(Incld) NCCF'!V390)</f>
        <v>0</v>
      </c>
      <c r="W390" s="243">
        <f>SUM('2.CAD NCCF'!W390,'3.USD NCCF'!W390,'4.EUR NCCF'!W390,'5.GBP NCCF'!W390,'6.Other(Incld) NCCF'!W390)</f>
        <v>0</v>
      </c>
      <c r="Y390" s="367"/>
    </row>
    <row r="391" spans="2:25" s="72" customFormat="1" outlineLevel="1" x14ac:dyDescent="0.2">
      <c r="B391" s="25"/>
      <c r="C391" s="23"/>
      <c r="D391" s="23"/>
      <c r="E391" s="24"/>
      <c r="F391" s="176" t="s">
        <v>340</v>
      </c>
      <c r="G391" s="190">
        <f>SUM('2.CAD NCCF'!G391,'3.USD NCCF'!G391,'4.EUR NCCF'!G391,'5.GBP NCCF'!G391,'6.Other(Incld) NCCF'!G391)</f>
        <v>0</v>
      </c>
      <c r="H391" s="191">
        <f>SUM('2.CAD NCCF'!H391,'3.USD NCCF'!H391,'4.EUR NCCF'!H391,'5.GBP NCCF'!H391,'6.Other(Incld) NCCF'!H391)</f>
        <v>0</v>
      </c>
      <c r="I391" s="179">
        <f>SUM('2.CAD NCCF'!I391,'3.USD NCCF'!I391,'4.EUR NCCF'!I391,'5.GBP NCCF'!I391,'6.Other(Incld) NCCF'!I391)</f>
        <v>0</v>
      </c>
      <c r="J391" s="179">
        <f>SUM('2.CAD NCCF'!J391,'3.USD NCCF'!J391,'4.EUR NCCF'!J391,'5.GBP NCCF'!J391,'6.Other(Incld) NCCF'!J391)</f>
        <v>0</v>
      </c>
      <c r="K391" s="180">
        <f>SUM('2.CAD NCCF'!K391,'3.USD NCCF'!K391,'4.EUR NCCF'!K391,'5.GBP NCCF'!K391,'6.Other(Incld) NCCF'!K391)</f>
        <v>0</v>
      </c>
      <c r="L391" s="181">
        <f>SUM('2.CAD NCCF'!L391,'3.USD NCCF'!L391,'4.EUR NCCF'!L391,'5.GBP NCCF'!L391,'6.Other(Incld) NCCF'!L391)</f>
        <v>0</v>
      </c>
      <c r="M391" s="182">
        <f>SUM('2.CAD NCCF'!M391,'3.USD NCCF'!M391,'4.EUR NCCF'!M391,'5.GBP NCCF'!M391,'6.Other(Incld) NCCF'!M391)</f>
        <v>0</v>
      </c>
      <c r="N391" s="182">
        <f>SUM('2.CAD NCCF'!N391,'3.USD NCCF'!N391,'4.EUR NCCF'!N391,'5.GBP NCCF'!N391,'6.Other(Incld) NCCF'!N391)</f>
        <v>0</v>
      </c>
      <c r="O391" s="182">
        <f>SUM('2.CAD NCCF'!O391,'3.USD NCCF'!O391,'4.EUR NCCF'!O391,'5.GBP NCCF'!O391,'6.Other(Incld) NCCF'!O391)</f>
        <v>0</v>
      </c>
      <c r="P391" s="182">
        <f>SUM('2.CAD NCCF'!P391,'3.USD NCCF'!P391,'4.EUR NCCF'!P391,'5.GBP NCCF'!P391,'6.Other(Incld) NCCF'!P391)</f>
        <v>0</v>
      </c>
      <c r="Q391" s="182">
        <f>SUM('2.CAD NCCF'!Q391,'3.USD NCCF'!Q391,'4.EUR NCCF'!Q391,'5.GBP NCCF'!Q391,'6.Other(Incld) NCCF'!Q391)</f>
        <v>0</v>
      </c>
      <c r="R391" s="182">
        <f>SUM('2.CAD NCCF'!R391,'3.USD NCCF'!R391,'4.EUR NCCF'!R391,'5.GBP NCCF'!R391,'6.Other(Incld) NCCF'!R391)</f>
        <v>0</v>
      </c>
      <c r="S391" s="182">
        <f>SUM('2.CAD NCCF'!S391,'3.USD NCCF'!S391,'4.EUR NCCF'!S391,'5.GBP NCCF'!S391,'6.Other(Incld) NCCF'!S391)</f>
        <v>0</v>
      </c>
      <c r="T391" s="182">
        <f>SUM('2.CAD NCCF'!T391,'3.USD NCCF'!T391,'4.EUR NCCF'!T391,'5.GBP NCCF'!T391,'6.Other(Incld) NCCF'!T391)</f>
        <v>0</v>
      </c>
      <c r="U391" s="182">
        <f>SUM('2.CAD NCCF'!U391,'3.USD NCCF'!U391,'4.EUR NCCF'!U391,'5.GBP NCCF'!U391,'6.Other(Incld) NCCF'!U391)</f>
        <v>0</v>
      </c>
      <c r="V391" s="183">
        <f>SUM('2.CAD NCCF'!V391,'3.USD NCCF'!V391,'4.EUR NCCF'!V391,'5.GBP NCCF'!V391,'6.Other(Incld) NCCF'!V391)</f>
        <v>0</v>
      </c>
      <c r="W391" s="243">
        <f>SUM('2.CAD NCCF'!W391,'3.USD NCCF'!W391,'4.EUR NCCF'!W391,'5.GBP NCCF'!W391,'6.Other(Incld) NCCF'!W391)</f>
        <v>0</v>
      </c>
      <c r="Y391" s="367"/>
    </row>
    <row r="392" spans="2:25" s="72" customFormat="1" x14ac:dyDescent="0.2">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92"/>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2">
      <c r="B394" s="25"/>
      <c r="C394" s="23"/>
      <c r="D394" s="23"/>
      <c r="E394" s="24"/>
      <c r="F394" s="176" t="s">
        <v>176</v>
      </c>
      <c r="G394" s="190">
        <f>SUM('2.CAD NCCF'!G394,'3.USD NCCF'!G394,'4.EUR NCCF'!G394,'5.GBP NCCF'!G394,'6.Other(Incld) NCCF'!G394)</f>
        <v>0</v>
      </c>
      <c r="H394" s="191">
        <f>SUM('2.CAD NCCF'!H394,'3.USD NCCF'!H394,'4.EUR NCCF'!H394,'5.GBP NCCF'!H394,'6.Other(Incld) NCCF'!H394)</f>
        <v>0</v>
      </c>
      <c r="I394" s="179">
        <f>SUM('2.CAD NCCF'!I394,'3.USD NCCF'!I394,'4.EUR NCCF'!I394,'5.GBP NCCF'!I394,'6.Other(Incld) NCCF'!I394)</f>
        <v>0</v>
      </c>
      <c r="J394" s="179">
        <f>SUM('2.CAD NCCF'!J394,'3.USD NCCF'!J394,'4.EUR NCCF'!J394,'5.GBP NCCF'!J394,'6.Other(Incld) NCCF'!J394)</f>
        <v>0</v>
      </c>
      <c r="K394" s="180">
        <f>SUM('2.CAD NCCF'!K394,'3.USD NCCF'!K394,'4.EUR NCCF'!K394,'5.GBP NCCF'!K394,'6.Other(Incld) NCCF'!K394)</f>
        <v>0</v>
      </c>
      <c r="L394" s="181">
        <f>SUM('2.CAD NCCF'!L394,'3.USD NCCF'!L394,'4.EUR NCCF'!L394,'5.GBP NCCF'!L394,'6.Other(Incld) NCCF'!L394)</f>
        <v>0</v>
      </c>
      <c r="M394" s="192">
        <f>SUM('2.CAD NCCF'!M394,'3.USD NCCF'!M394,'4.EUR NCCF'!M394,'5.GBP NCCF'!M394,'6.Other(Incld) NCCF'!M394)</f>
        <v>0</v>
      </c>
      <c r="N394" s="182">
        <f>SUM('2.CAD NCCF'!N394,'3.USD NCCF'!N394,'4.EUR NCCF'!N394,'5.GBP NCCF'!N394,'6.Other(Incld) NCCF'!N394)</f>
        <v>0</v>
      </c>
      <c r="O394" s="182">
        <f>SUM('2.CAD NCCF'!O394,'3.USD NCCF'!O394,'4.EUR NCCF'!O394,'5.GBP NCCF'!O394,'6.Other(Incld) NCCF'!O394)</f>
        <v>0</v>
      </c>
      <c r="P394" s="182">
        <f>SUM('2.CAD NCCF'!P394,'3.USD NCCF'!P394,'4.EUR NCCF'!P394,'5.GBP NCCF'!P394,'6.Other(Incld) NCCF'!P394)</f>
        <v>0</v>
      </c>
      <c r="Q394" s="182">
        <f>SUM('2.CAD NCCF'!Q394,'3.USD NCCF'!Q394,'4.EUR NCCF'!Q394,'5.GBP NCCF'!Q394,'6.Other(Incld) NCCF'!Q394)</f>
        <v>0</v>
      </c>
      <c r="R394" s="182">
        <f>SUM('2.CAD NCCF'!R394,'3.USD NCCF'!R394,'4.EUR NCCF'!R394,'5.GBP NCCF'!R394,'6.Other(Incld) NCCF'!R394)</f>
        <v>0</v>
      </c>
      <c r="S394" s="182">
        <f>SUM('2.CAD NCCF'!S394,'3.USD NCCF'!S394,'4.EUR NCCF'!S394,'5.GBP NCCF'!S394,'6.Other(Incld) NCCF'!S394)</f>
        <v>0</v>
      </c>
      <c r="T394" s="182">
        <f>SUM('2.CAD NCCF'!T394,'3.USD NCCF'!T394,'4.EUR NCCF'!T394,'5.GBP NCCF'!T394,'6.Other(Incld) NCCF'!T394)</f>
        <v>0</v>
      </c>
      <c r="U394" s="178">
        <f>SUM('2.CAD NCCF'!U394,'3.USD NCCF'!U394,'4.EUR NCCF'!U394,'5.GBP NCCF'!U394,'6.Other(Incld) NCCF'!U394)</f>
        <v>0</v>
      </c>
      <c r="V394" s="183">
        <f>SUM('2.CAD NCCF'!V394,'3.USD NCCF'!V394,'4.EUR NCCF'!V394,'5.GBP NCCF'!V394,'6.Other(Incld) NCCF'!V394)</f>
        <v>0</v>
      </c>
      <c r="W394" s="243">
        <f>SUM('2.CAD NCCF'!W394,'3.USD NCCF'!W394,'4.EUR NCCF'!W394,'5.GBP NCCF'!W394,'6.Other(Incld) NCCF'!W394)</f>
        <v>0</v>
      </c>
      <c r="Y394" s="367"/>
    </row>
    <row r="395" spans="2:25" s="72" customFormat="1" outlineLevel="1" x14ac:dyDescent="0.2">
      <c r="B395" s="25"/>
      <c r="C395" s="23"/>
      <c r="D395" s="23"/>
      <c r="E395" s="24"/>
      <c r="F395" s="176" t="s">
        <v>180</v>
      </c>
      <c r="G395" s="190">
        <f>SUM('2.CAD NCCF'!G395,'3.USD NCCF'!G395,'4.EUR NCCF'!G395,'5.GBP NCCF'!G395,'6.Other(Incld) NCCF'!G395)</f>
        <v>0</v>
      </c>
      <c r="H395" s="191">
        <f>SUM('2.CAD NCCF'!H395,'3.USD NCCF'!H395,'4.EUR NCCF'!H395,'5.GBP NCCF'!H395,'6.Other(Incld) NCCF'!H395)</f>
        <v>0</v>
      </c>
      <c r="I395" s="179">
        <f>SUM('2.CAD NCCF'!I395,'3.USD NCCF'!I395,'4.EUR NCCF'!I395,'5.GBP NCCF'!I395,'6.Other(Incld) NCCF'!I395)</f>
        <v>0</v>
      </c>
      <c r="J395" s="179">
        <f>SUM('2.CAD NCCF'!J395,'3.USD NCCF'!J395,'4.EUR NCCF'!J395,'5.GBP NCCF'!J395,'6.Other(Incld) NCCF'!J395)</f>
        <v>0</v>
      </c>
      <c r="K395" s="180">
        <f>SUM('2.CAD NCCF'!K395,'3.USD NCCF'!K395,'4.EUR NCCF'!K395,'5.GBP NCCF'!K395,'6.Other(Incld) NCCF'!K395)</f>
        <v>0</v>
      </c>
      <c r="L395" s="181">
        <f>SUM('2.CAD NCCF'!L395,'3.USD NCCF'!L395,'4.EUR NCCF'!L395,'5.GBP NCCF'!L395,'6.Other(Incld) NCCF'!L395)</f>
        <v>0</v>
      </c>
      <c r="M395" s="192">
        <f>SUM('2.CAD NCCF'!M395,'3.USD NCCF'!M395,'4.EUR NCCF'!M395,'5.GBP NCCF'!M395,'6.Other(Incld) NCCF'!M395)</f>
        <v>0</v>
      </c>
      <c r="N395" s="182">
        <f>SUM('2.CAD NCCF'!N395,'3.USD NCCF'!N395,'4.EUR NCCF'!N395,'5.GBP NCCF'!N395,'6.Other(Incld) NCCF'!N395)</f>
        <v>0</v>
      </c>
      <c r="O395" s="182">
        <f>SUM('2.CAD NCCF'!O395,'3.USD NCCF'!O395,'4.EUR NCCF'!O395,'5.GBP NCCF'!O395,'6.Other(Incld) NCCF'!O395)</f>
        <v>0</v>
      </c>
      <c r="P395" s="182">
        <f>SUM('2.CAD NCCF'!P395,'3.USD NCCF'!P395,'4.EUR NCCF'!P395,'5.GBP NCCF'!P395,'6.Other(Incld) NCCF'!P395)</f>
        <v>0</v>
      </c>
      <c r="Q395" s="182">
        <f>SUM('2.CAD NCCF'!Q395,'3.USD NCCF'!Q395,'4.EUR NCCF'!Q395,'5.GBP NCCF'!Q395,'6.Other(Incld) NCCF'!Q395)</f>
        <v>0</v>
      </c>
      <c r="R395" s="182">
        <f>SUM('2.CAD NCCF'!R395,'3.USD NCCF'!R395,'4.EUR NCCF'!R395,'5.GBP NCCF'!R395,'6.Other(Incld) NCCF'!R395)</f>
        <v>0</v>
      </c>
      <c r="S395" s="182">
        <f>SUM('2.CAD NCCF'!S395,'3.USD NCCF'!S395,'4.EUR NCCF'!S395,'5.GBP NCCF'!S395,'6.Other(Incld) NCCF'!S395)</f>
        <v>0</v>
      </c>
      <c r="T395" s="182">
        <f>SUM('2.CAD NCCF'!T395,'3.USD NCCF'!T395,'4.EUR NCCF'!T395,'5.GBP NCCF'!T395,'6.Other(Incld) NCCF'!T395)</f>
        <v>0</v>
      </c>
      <c r="U395" s="178">
        <f>SUM('2.CAD NCCF'!U395,'3.USD NCCF'!U395,'4.EUR NCCF'!U395,'5.GBP NCCF'!U395,'6.Other(Incld) NCCF'!U395)</f>
        <v>0</v>
      </c>
      <c r="V395" s="183">
        <f>SUM('2.CAD NCCF'!V395,'3.USD NCCF'!V395,'4.EUR NCCF'!V395,'5.GBP NCCF'!V395,'6.Other(Incld) NCCF'!V395)</f>
        <v>0</v>
      </c>
      <c r="W395" s="243">
        <f>SUM('2.CAD NCCF'!W395,'3.USD NCCF'!W395,'4.EUR NCCF'!W395,'5.GBP NCCF'!W395,'6.Other(Incld) NCCF'!W395)</f>
        <v>0</v>
      </c>
      <c r="Y395" s="367"/>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2">
      <c r="B397" s="25"/>
      <c r="C397" s="23"/>
      <c r="D397" s="23"/>
      <c r="E397" s="24"/>
      <c r="F397" s="176" t="s">
        <v>177</v>
      </c>
      <c r="G397" s="190">
        <f>SUM('2.CAD NCCF'!G397,'3.USD NCCF'!G397,'4.EUR NCCF'!G397,'5.GBP NCCF'!G397,'6.Other(Incld) NCCF'!G397)</f>
        <v>0</v>
      </c>
      <c r="H397" s="191">
        <f>SUM('2.CAD NCCF'!H397,'3.USD NCCF'!H397,'4.EUR NCCF'!H397,'5.GBP NCCF'!H397,'6.Other(Incld) NCCF'!H397)</f>
        <v>0</v>
      </c>
      <c r="I397" s="179">
        <f>SUM('2.CAD NCCF'!I397,'3.USD NCCF'!I397,'4.EUR NCCF'!I397,'5.GBP NCCF'!I397,'6.Other(Incld) NCCF'!I397)</f>
        <v>0</v>
      </c>
      <c r="J397" s="179">
        <f>SUM('2.CAD NCCF'!J397,'3.USD NCCF'!J397,'4.EUR NCCF'!J397,'5.GBP NCCF'!J397,'6.Other(Incld) NCCF'!J397)</f>
        <v>0</v>
      </c>
      <c r="K397" s="180">
        <f>SUM('2.CAD NCCF'!K397,'3.USD NCCF'!K397,'4.EUR NCCF'!K397,'5.GBP NCCF'!K397,'6.Other(Incld) NCCF'!K397)</f>
        <v>0</v>
      </c>
      <c r="L397" s="181">
        <f>SUM('2.CAD NCCF'!L397,'3.USD NCCF'!L397,'4.EUR NCCF'!L397,'5.GBP NCCF'!L397,'6.Other(Incld) NCCF'!L397)</f>
        <v>0</v>
      </c>
      <c r="M397" s="192">
        <f>SUM('2.CAD NCCF'!M397,'3.USD NCCF'!M397,'4.EUR NCCF'!M397,'5.GBP NCCF'!M397,'6.Other(Incld) NCCF'!M397)</f>
        <v>0</v>
      </c>
      <c r="N397" s="182">
        <f>SUM('2.CAD NCCF'!N397,'3.USD NCCF'!N397,'4.EUR NCCF'!N397,'5.GBP NCCF'!N397,'6.Other(Incld) NCCF'!N397)</f>
        <v>0</v>
      </c>
      <c r="O397" s="182">
        <f>SUM('2.CAD NCCF'!O397,'3.USD NCCF'!O397,'4.EUR NCCF'!O397,'5.GBP NCCF'!O397,'6.Other(Incld) NCCF'!O397)</f>
        <v>0</v>
      </c>
      <c r="P397" s="182">
        <f>SUM('2.CAD NCCF'!P397,'3.USD NCCF'!P397,'4.EUR NCCF'!P397,'5.GBP NCCF'!P397,'6.Other(Incld) NCCF'!P397)</f>
        <v>0</v>
      </c>
      <c r="Q397" s="182">
        <f>SUM('2.CAD NCCF'!Q397,'3.USD NCCF'!Q397,'4.EUR NCCF'!Q397,'5.GBP NCCF'!Q397,'6.Other(Incld) NCCF'!Q397)</f>
        <v>0</v>
      </c>
      <c r="R397" s="182">
        <f>SUM('2.CAD NCCF'!R397,'3.USD NCCF'!R397,'4.EUR NCCF'!R397,'5.GBP NCCF'!R397,'6.Other(Incld) NCCF'!R397)</f>
        <v>0</v>
      </c>
      <c r="S397" s="182">
        <f>SUM('2.CAD NCCF'!S397,'3.USD NCCF'!S397,'4.EUR NCCF'!S397,'5.GBP NCCF'!S397,'6.Other(Incld) NCCF'!S397)</f>
        <v>0</v>
      </c>
      <c r="T397" s="182">
        <f>SUM('2.CAD NCCF'!T397,'3.USD NCCF'!T397,'4.EUR NCCF'!T397,'5.GBP NCCF'!T397,'6.Other(Incld) NCCF'!T397)</f>
        <v>0</v>
      </c>
      <c r="U397" s="178">
        <f>SUM('2.CAD NCCF'!U397,'3.USD NCCF'!U397,'4.EUR NCCF'!U397,'5.GBP NCCF'!U397,'6.Other(Incld) NCCF'!U397)</f>
        <v>0</v>
      </c>
      <c r="V397" s="183">
        <f>SUM('2.CAD NCCF'!V397,'3.USD NCCF'!V397,'4.EUR NCCF'!V397,'5.GBP NCCF'!V397,'6.Other(Incld) NCCF'!V397)</f>
        <v>0</v>
      </c>
      <c r="W397" s="243">
        <f>SUM('2.CAD NCCF'!W397,'3.USD NCCF'!W397,'4.EUR NCCF'!W397,'5.GBP NCCF'!W397,'6.Other(Incld) NCCF'!W397)</f>
        <v>0</v>
      </c>
      <c r="Y397" s="367"/>
    </row>
    <row r="398" spans="2:25" s="72" customFormat="1" outlineLevel="1" x14ac:dyDescent="0.2">
      <c r="B398" s="25"/>
      <c r="C398" s="23"/>
      <c r="D398" s="23"/>
      <c r="E398" s="24"/>
      <c r="F398" s="176" t="s">
        <v>182</v>
      </c>
      <c r="G398" s="190">
        <f>SUM('2.CAD NCCF'!G398,'3.USD NCCF'!G398,'4.EUR NCCF'!G398,'5.GBP NCCF'!G398,'6.Other(Incld) NCCF'!G398)</f>
        <v>0</v>
      </c>
      <c r="H398" s="191">
        <f>SUM('2.CAD NCCF'!H398,'3.USD NCCF'!H398,'4.EUR NCCF'!H398,'5.GBP NCCF'!H398,'6.Other(Incld) NCCF'!H398)</f>
        <v>0</v>
      </c>
      <c r="I398" s="179">
        <f>SUM('2.CAD NCCF'!I398,'3.USD NCCF'!I398,'4.EUR NCCF'!I398,'5.GBP NCCF'!I398,'6.Other(Incld) NCCF'!I398)</f>
        <v>0</v>
      </c>
      <c r="J398" s="179">
        <f>SUM('2.CAD NCCF'!J398,'3.USD NCCF'!J398,'4.EUR NCCF'!J398,'5.GBP NCCF'!J398,'6.Other(Incld) NCCF'!J398)</f>
        <v>0</v>
      </c>
      <c r="K398" s="180">
        <f>SUM('2.CAD NCCF'!K398,'3.USD NCCF'!K398,'4.EUR NCCF'!K398,'5.GBP NCCF'!K398,'6.Other(Incld) NCCF'!K398)</f>
        <v>0</v>
      </c>
      <c r="L398" s="181">
        <f>SUM('2.CAD NCCF'!L398,'3.USD NCCF'!L398,'4.EUR NCCF'!L398,'5.GBP NCCF'!L398,'6.Other(Incld) NCCF'!L398)</f>
        <v>0</v>
      </c>
      <c r="M398" s="192">
        <f>SUM('2.CAD NCCF'!M398,'3.USD NCCF'!M398,'4.EUR NCCF'!M398,'5.GBP NCCF'!M398,'6.Other(Incld) NCCF'!M398)</f>
        <v>0</v>
      </c>
      <c r="N398" s="182">
        <f>SUM('2.CAD NCCF'!N398,'3.USD NCCF'!N398,'4.EUR NCCF'!N398,'5.GBP NCCF'!N398,'6.Other(Incld) NCCF'!N398)</f>
        <v>0</v>
      </c>
      <c r="O398" s="182">
        <f>SUM('2.CAD NCCF'!O398,'3.USD NCCF'!O398,'4.EUR NCCF'!O398,'5.GBP NCCF'!O398,'6.Other(Incld) NCCF'!O398)</f>
        <v>0</v>
      </c>
      <c r="P398" s="182">
        <f>SUM('2.CAD NCCF'!P398,'3.USD NCCF'!P398,'4.EUR NCCF'!P398,'5.GBP NCCF'!P398,'6.Other(Incld) NCCF'!P398)</f>
        <v>0</v>
      </c>
      <c r="Q398" s="182">
        <f>SUM('2.CAD NCCF'!Q398,'3.USD NCCF'!Q398,'4.EUR NCCF'!Q398,'5.GBP NCCF'!Q398,'6.Other(Incld) NCCF'!Q398)</f>
        <v>0</v>
      </c>
      <c r="R398" s="182">
        <f>SUM('2.CAD NCCF'!R398,'3.USD NCCF'!R398,'4.EUR NCCF'!R398,'5.GBP NCCF'!R398,'6.Other(Incld) NCCF'!R398)</f>
        <v>0</v>
      </c>
      <c r="S398" s="182">
        <f>SUM('2.CAD NCCF'!S398,'3.USD NCCF'!S398,'4.EUR NCCF'!S398,'5.GBP NCCF'!S398,'6.Other(Incld) NCCF'!S398)</f>
        <v>0</v>
      </c>
      <c r="T398" s="182">
        <f>SUM('2.CAD NCCF'!T398,'3.USD NCCF'!T398,'4.EUR NCCF'!T398,'5.GBP NCCF'!T398,'6.Other(Incld) NCCF'!T398)</f>
        <v>0</v>
      </c>
      <c r="U398" s="178">
        <f>SUM('2.CAD NCCF'!U398,'3.USD NCCF'!U398,'4.EUR NCCF'!U398,'5.GBP NCCF'!U398,'6.Other(Incld) NCCF'!U398)</f>
        <v>0</v>
      </c>
      <c r="V398" s="183">
        <f>SUM('2.CAD NCCF'!V398,'3.USD NCCF'!V398,'4.EUR NCCF'!V398,'5.GBP NCCF'!V398,'6.Other(Incld) NCCF'!V398)</f>
        <v>0</v>
      </c>
      <c r="W398" s="243">
        <f>SUM('2.CAD NCCF'!W398,'3.USD NCCF'!W398,'4.EUR NCCF'!W398,'5.GBP NCCF'!W398,'6.Other(Incld) NCCF'!W398)</f>
        <v>0</v>
      </c>
      <c r="Y398" s="367"/>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2">
      <c r="B400" s="25"/>
      <c r="C400" s="23"/>
      <c r="D400" s="23"/>
      <c r="E400" s="24"/>
      <c r="F400" s="176" t="s">
        <v>178</v>
      </c>
      <c r="G400" s="190">
        <f>SUM('2.CAD NCCF'!G400,'3.USD NCCF'!G400,'4.EUR NCCF'!G400,'5.GBP NCCF'!G400,'6.Other(Incld) NCCF'!G400)</f>
        <v>0</v>
      </c>
      <c r="H400" s="191">
        <f>SUM('2.CAD NCCF'!H400,'3.USD NCCF'!H400,'4.EUR NCCF'!H400,'5.GBP NCCF'!H400,'6.Other(Incld) NCCF'!H400)</f>
        <v>0</v>
      </c>
      <c r="I400" s="179">
        <f>SUM('2.CAD NCCF'!I400,'3.USD NCCF'!I400,'4.EUR NCCF'!I400,'5.GBP NCCF'!I400,'6.Other(Incld) NCCF'!I400)</f>
        <v>0</v>
      </c>
      <c r="J400" s="179">
        <f>SUM('2.CAD NCCF'!J400,'3.USD NCCF'!J400,'4.EUR NCCF'!J400,'5.GBP NCCF'!J400,'6.Other(Incld) NCCF'!J400)</f>
        <v>0</v>
      </c>
      <c r="K400" s="180">
        <f>SUM('2.CAD NCCF'!K400,'3.USD NCCF'!K400,'4.EUR NCCF'!K400,'5.GBP NCCF'!K400,'6.Other(Incld) NCCF'!K400)</f>
        <v>0</v>
      </c>
      <c r="L400" s="181">
        <f>SUM('2.CAD NCCF'!L400,'3.USD NCCF'!L400,'4.EUR NCCF'!L400,'5.GBP NCCF'!L400,'6.Other(Incld) NCCF'!L400)</f>
        <v>0</v>
      </c>
      <c r="M400" s="192">
        <f>SUM('2.CAD NCCF'!M400,'3.USD NCCF'!M400,'4.EUR NCCF'!M400,'5.GBP NCCF'!M400,'6.Other(Incld) NCCF'!M400)</f>
        <v>0</v>
      </c>
      <c r="N400" s="182">
        <f>SUM('2.CAD NCCF'!N400,'3.USD NCCF'!N400,'4.EUR NCCF'!N400,'5.GBP NCCF'!N400,'6.Other(Incld) NCCF'!N400)</f>
        <v>0</v>
      </c>
      <c r="O400" s="182">
        <f>SUM('2.CAD NCCF'!O400,'3.USD NCCF'!O400,'4.EUR NCCF'!O400,'5.GBP NCCF'!O400,'6.Other(Incld) NCCF'!O400)</f>
        <v>0</v>
      </c>
      <c r="P400" s="182">
        <f>SUM('2.CAD NCCF'!P400,'3.USD NCCF'!P400,'4.EUR NCCF'!P400,'5.GBP NCCF'!P400,'6.Other(Incld) NCCF'!P400)</f>
        <v>0</v>
      </c>
      <c r="Q400" s="182">
        <f>SUM('2.CAD NCCF'!Q400,'3.USD NCCF'!Q400,'4.EUR NCCF'!Q400,'5.GBP NCCF'!Q400,'6.Other(Incld) NCCF'!Q400)</f>
        <v>0</v>
      </c>
      <c r="R400" s="182">
        <f>SUM('2.CAD NCCF'!R400,'3.USD NCCF'!R400,'4.EUR NCCF'!R400,'5.GBP NCCF'!R400,'6.Other(Incld) NCCF'!R400)</f>
        <v>0</v>
      </c>
      <c r="S400" s="182">
        <f>SUM('2.CAD NCCF'!S400,'3.USD NCCF'!S400,'4.EUR NCCF'!S400,'5.GBP NCCF'!S400,'6.Other(Incld) NCCF'!S400)</f>
        <v>0</v>
      </c>
      <c r="T400" s="182">
        <f>SUM('2.CAD NCCF'!T400,'3.USD NCCF'!T400,'4.EUR NCCF'!T400,'5.GBP NCCF'!T400,'6.Other(Incld) NCCF'!T400)</f>
        <v>0</v>
      </c>
      <c r="U400" s="178">
        <f>SUM('2.CAD NCCF'!U400,'3.USD NCCF'!U400,'4.EUR NCCF'!U400,'5.GBP NCCF'!U400,'6.Other(Incld) NCCF'!U400)</f>
        <v>0</v>
      </c>
      <c r="V400" s="183">
        <f>SUM('2.CAD NCCF'!V400,'3.USD NCCF'!V400,'4.EUR NCCF'!V400,'5.GBP NCCF'!V400,'6.Other(Incld) NCCF'!V400)</f>
        <v>0</v>
      </c>
      <c r="W400" s="243">
        <f>SUM('2.CAD NCCF'!W400,'3.USD NCCF'!W400,'4.EUR NCCF'!W400,'5.GBP NCCF'!W400,'6.Other(Incld) NCCF'!W400)</f>
        <v>0</v>
      </c>
      <c r="Y400" s="367"/>
    </row>
    <row r="401" spans="2:25" s="72" customFormat="1" outlineLevel="1" x14ac:dyDescent="0.2">
      <c r="B401" s="25"/>
      <c r="C401" s="23"/>
      <c r="D401" s="23"/>
      <c r="E401" s="24"/>
      <c r="F401" s="176" t="s">
        <v>181</v>
      </c>
      <c r="G401" s="190">
        <f>SUM('2.CAD NCCF'!G401,'3.USD NCCF'!G401,'4.EUR NCCF'!G401,'5.GBP NCCF'!G401,'6.Other(Incld) NCCF'!G401)</f>
        <v>0</v>
      </c>
      <c r="H401" s="191">
        <f>SUM('2.CAD NCCF'!H401,'3.USD NCCF'!H401,'4.EUR NCCF'!H401,'5.GBP NCCF'!H401,'6.Other(Incld) NCCF'!H401)</f>
        <v>0</v>
      </c>
      <c r="I401" s="179">
        <f>SUM('2.CAD NCCF'!I401,'3.USD NCCF'!I401,'4.EUR NCCF'!I401,'5.GBP NCCF'!I401,'6.Other(Incld) NCCF'!I401)</f>
        <v>0</v>
      </c>
      <c r="J401" s="179">
        <f>SUM('2.CAD NCCF'!J401,'3.USD NCCF'!J401,'4.EUR NCCF'!J401,'5.GBP NCCF'!J401,'6.Other(Incld) NCCF'!J401)</f>
        <v>0</v>
      </c>
      <c r="K401" s="180">
        <f>SUM('2.CAD NCCF'!K401,'3.USD NCCF'!K401,'4.EUR NCCF'!K401,'5.GBP NCCF'!K401,'6.Other(Incld) NCCF'!K401)</f>
        <v>0</v>
      </c>
      <c r="L401" s="181">
        <f>SUM('2.CAD NCCF'!L401,'3.USD NCCF'!L401,'4.EUR NCCF'!L401,'5.GBP NCCF'!L401,'6.Other(Incld) NCCF'!L401)</f>
        <v>0</v>
      </c>
      <c r="M401" s="192">
        <f>SUM('2.CAD NCCF'!M401,'3.USD NCCF'!M401,'4.EUR NCCF'!M401,'5.GBP NCCF'!M401,'6.Other(Incld) NCCF'!M401)</f>
        <v>0</v>
      </c>
      <c r="N401" s="182">
        <f>SUM('2.CAD NCCF'!N401,'3.USD NCCF'!N401,'4.EUR NCCF'!N401,'5.GBP NCCF'!N401,'6.Other(Incld) NCCF'!N401)</f>
        <v>0</v>
      </c>
      <c r="O401" s="182">
        <f>SUM('2.CAD NCCF'!O401,'3.USD NCCF'!O401,'4.EUR NCCF'!O401,'5.GBP NCCF'!O401,'6.Other(Incld) NCCF'!O401)</f>
        <v>0</v>
      </c>
      <c r="P401" s="182">
        <f>SUM('2.CAD NCCF'!P401,'3.USD NCCF'!P401,'4.EUR NCCF'!P401,'5.GBP NCCF'!P401,'6.Other(Incld) NCCF'!P401)</f>
        <v>0</v>
      </c>
      <c r="Q401" s="182">
        <f>SUM('2.CAD NCCF'!Q401,'3.USD NCCF'!Q401,'4.EUR NCCF'!Q401,'5.GBP NCCF'!Q401,'6.Other(Incld) NCCF'!Q401)</f>
        <v>0</v>
      </c>
      <c r="R401" s="182">
        <f>SUM('2.CAD NCCF'!R401,'3.USD NCCF'!R401,'4.EUR NCCF'!R401,'5.GBP NCCF'!R401,'6.Other(Incld) NCCF'!R401)</f>
        <v>0</v>
      </c>
      <c r="S401" s="182">
        <f>SUM('2.CAD NCCF'!S401,'3.USD NCCF'!S401,'4.EUR NCCF'!S401,'5.GBP NCCF'!S401,'6.Other(Incld) NCCF'!S401)</f>
        <v>0</v>
      </c>
      <c r="T401" s="182">
        <f>SUM('2.CAD NCCF'!T401,'3.USD NCCF'!T401,'4.EUR NCCF'!T401,'5.GBP NCCF'!T401,'6.Other(Incld) NCCF'!T401)</f>
        <v>0</v>
      </c>
      <c r="U401" s="178">
        <f>SUM('2.CAD NCCF'!U401,'3.USD NCCF'!U401,'4.EUR NCCF'!U401,'5.GBP NCCF'!U401,'6.Other(Incld) NCCF'!U401)</f>
        <v>0</v>
      </c>
      <c r="V401" s="183">
        <f>SUM('2.CAD NCCF'!V401,'3.USD NCCF'!V401,'4.EUR NCCF'!V401,'5.GBP NCCF'!V401,'6.Other(Incld) NCCF'!V401)</f>
        <v>0</v>
      </c>
      <c r="W401" s="243">
        <f>SUM('2.CAD NCCF'!W401,'3.USD NCCF'!W401,'4.EUR NCCF'!W401,'5.GBP NCCF'!W401,'6.Other(Incld) NCCF'!W401)</f>
        <v>0</v>
      </c>
      <c r="Y401" s="367"/>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2">
      <c r="B403" s="25"/>
      <c r="C403" s="23"/>
      <c r="D403" s="23"/>
      <c r="E403" s="24"/>
      <c r="F403" s="176" t="s">
        <v>179</v>
      </c>
      <c r="G403" s="190">
        <f>SUM('2.CAD NCCF'!G403,'3.USD NCCF'!G403,'4.EUR NCCF'!G403,'5.GBP NCCF'!G403,'6.Other(Incld) NCCF'!G403)</f>
        <v>0</v>
      </c>
      <c r="H403" s="191">
        <f>SUM('2.CAD NCCF'!H403,'3.USD NCCF'!H403,'4.EUR NCCF'!H403,'5.GBP NCCF'!H403,'6.Other(Incld) NCCF'!H403)</f>
        <v>0</v>
      </c>
      <c r="I403" s="179">
        <f>SUM('2.CAD NCCF'!I403,'3.USD NCCF'!I403,'4.EUR NCCF'!I403,'5.GBP NCCF'!I403,'6.Other(Incld) NCCF'!I403)</f>
        <v>0</v>
      </c>
      <c r="J403" s="179">
        <f>SUM('2.CAD NCCF'!J403,'3.USD NCCF'!J403,'4.EUR NCCF'!J403,'5.GBP NCCF'!J403,'6.Other(Incld) NCCF'!J403)</f>
        <v>0</v>
      </c>
      <c r="K403" s="180">
        <f>SUM('2.CAD NCCF'!K403,'3.USD NCCF'!K403,'4.EUR NCCF'!K403,'5.GBP NCCF'!K403,'6.Other(Incld) NCCF'!K403)</f>
        <v>0</v>
      </c>
      <c r="L403" s="181">
        <f>SUM('2.CAD NCCF'!L403,'3.USD NCCF'!L403,'4.EUR NCCF'!L403,'5.GBP NCCF'!L403,'6.Other(Incld) NCCF'!L403)</f>
        <v>0</v>
      </c>
      <c r="M403" s="192">
        <f>SUM('2.CAD NCCF'!M403,'3.USD NCCF'!M403,'4.EUR NCCF'!M403,'5.GBP NCCF'!M403,'6.Other(Incld) NCCF'!M403)</f>
        <v>0</v>
      </c>
      <c r="N403" s="182">
        <f>SUM('2.CAD NCCF'!N403,'3.USD NCCF'!N403,'4.EUR NCCF'!N403,'5.GBP NCCF'!N403,'6.Other(Incld) NCCF'!N403)</f>
        <v>0</v>
      </c>
      <c r="O403" s="182">
        <f>SUM('2.CAD NCCF'!O403,'3.USD NCCF'!O403,'4.EUR NCCF'!O403,'5.GBP NCCF'!O403,'6.Other(Incld) NCCF'!O403)</f>
        <v>0</v>
      </c>
      <c r="P403" s="182">
        <f>SUM('2.CAD NCCF'!P403,'3.USD NCCF'!P403,'4.EUR NCCF'!P403,'5.GBP NCCF'!P403,'6.Other(Incld) NCCF'!P403)</f>
        <v>0</v>
      </c>
      <c r="Q403" s="182">
        <f>SUM('2.CAD NCCF'!Q403,'3.USD NCCF'!Q403,'4.EUR NCCF'!Q403,'5.GBP NCCF'!Q403,'6.Other(Incld) NCCF'!Q403)</f>
        <v>0</v>
      </c>
      <c r="R403" s="182">
        <f>SUM('2.CAD NCCF'!R403,'3.USD NCCF'!R403,'4.EUR NCCF'!R403,'5.GBP NCCF'!R403,'6.Other(Incld) NCCF'!R403)</f>
        <v>0</v>
      </c>
      <c r="S403" s="182">
        <f>SUM('2.CAD NCCF'!S403,'3.USD NCCF'!S403,'4.EUR NCCF'!S403,'5.GBP NCCF'!S403,'6.Other(Incld) NCCF'!S403)</f>
        <v>0</v>
      </c>
      <c r="T403" s="182">
        <f>SUM('2.CAD NCCF'!T403,'3.USD NCCF'!T403,'4.EUR NCCF'!T403,'5.GBP NCCF'!T403,'6.Other(Incld) NCCF'!T403)</f>
        <v>0</v>
      </c>
      <c r="U403" s="178">
        <f>SUM('2.CAD NCCF'!U403,'3.USD NCCF'!U403,'4.EUR NCCF'!U403,'5.GBP NCCF'!U403,'6.Other(Incld) NCCF'!U403)</f>
        <v>0</v>
      </c>
      <c r="V403" s="183">
        <f>SUM('2.CAD NCCF'!V403,'3.USD NCCF'!V403,'4.EUR NCCF'!V403,'5.GBP NCCF'!V403,'6.Other(Incld) NCCF'!V403)</f>
        <v>0</v>
      </c>
      <c r="W403" s="243">
        <f>SUM('2.CAD NCCF'!W403,'3.USD NCCF'!W403,'4.EUR NCCF'!W403,'5.GBP NCCF'!W403,'6.Other(Incld) NCCF'!W403)</f>
        <v>0</v>
      </c>
      <c r="Y403" s="367"/>
    </row>
    <row r="404" spans="2:25" s="72" customFormat="1" outlineLevel="1" x14ac:dyDescent="0.2">
      <c r="B404" s="25"/>
      <c r="C404" s="23"/>
      <c r="D404" s="23"/>
      <c r="E404" s="24"/>
      <c r="F404" s="176" t="s">
        <v>188</v>
      </c>
      <c r="G404" s="190">
        <f>SUM('2.CAD NCCF'!G404,'3.USD NCCF'!G404,'4.EUR NCCF'!G404,'5.GBP NCCF'!G404,'6.Other(Incld) NCCF'!G404)</f>
        <v>0</v>
      </c>
      <c r="H404" s="191">
        <f>SUM('2.CAD NCCF'!H404,'3.USD NCCF'!H404,'4.EUR NCCF'!H404,'5.GBP NCCF'!H404,'6.Other(Incld) NCCF'!H404)</f>
        <v>0</v>
      </c>
      <c r="I404" s="179">
        <f>SUM('2.CAD NCCF'!I404,'3.USD NCCF'!I404,'4.EUR NCCF'!I404,'5.GBP NCCF'!I404,'6.Other(Incld) NCCF'!I404)</f>
        <v>0</v>
      </c>
      <c r="J404" s="179">
        <f>SUM('2.CAD NCCF'!J404,'3.USD NCCF'!J404,'4.EUR NCCF'!J404,'5.GBP NCCF'!J404,'6.Other(Incld) NCCF'!J404)</f>
        <v>0</v>
      </c>
      <c r="K404" s="180">
        <f>SUM('2.CAD NCCF'!K404,'3.USD NCCF'!K404,'4.EUR NCCF'!K404,'5.GBP NCCF'!K404,'6.Other(Incld) NCCF'!K404)</f>
        <v>0</v>
      </c>
      <c r="L404" s="181">
        <f>SUM('2.CAD NCCF'!L404,'3.USD NCCF'!L404,'4.EUR NCCF'!L404,'5.GBP NCCF'!L404,'6.Other(Incld) NCCF'!L404)</f>
        <v>0</v>
      </c>
      <c r="M404" s="192">
        <f>SUM('2.CAD NCCF'!M404,'3.USD NCCF'!M404,'4.EUR NCCF'!M404,'5.GBP NCCF'!M404,'6.Other(Incld) NCCF'!M404)</f>
        <v>0</v>
      </c>
      <c r="N404" s="182">
        <f>SUM('2.CAD NCCF'!N404,'3.USD NCCF'!N404,'4.EUR NCCF'!N404,'5.GBP NCCF'!N404,'6.Other(Incld) NCCF'!N404)</f>
        <v>0</v>
      </c>
      <c r="O404" s="182">
        <f>SUM('2.CAD NCCF'!O404,'3.USD NCCF'!O404,'4.EUR NCCF'!O404,'5.GBP NCCF'!O404,'6.Other(Incld) NCCF'!O404)</f>
        <v>0</v>
      </c>
      <c r="P404" s="182">
        <f>SUM('2.CAD NCCF'!P404,'3.USD NCCF'!P404,'4.EUR NCCF'!P404,'5.GBP NCCF'!P404,'6.Other(Incld) NCCF'!P404)</f>
        <v>0</v>
      </c>
      <c r="Q404" s="182">
        <f>SUM('2.CAD NCCF'!Q404,'3.USD NCCF'!Q404,'4.EUR NCCF'!Q404,'5.GBP NCCF'!Q404,'6.Other(Incld) NCCF'!Q404)</f>
        <v>0</v>
      </c>
      <c r="R404" s="182">
        <f>SUM('2.CAD NCCF'!R404,'3.USD NCCF'!R404,'4.EUR NCCF'!R404,'5.GBP NCCF'!R404,'6.Other(Incld) NCCF'!R404)</f>
        <v>0</v>
      </c>
      <c r="S404" s="182">
        <f>SUM('2.CAD NCCF'!S404,'3.USD NCCF'!S404,'4.EUR NCCF'!S404,'5.GBP NCCF'!S404,'6.Other(Incld) NCCF'!S404)</f>
        <v>0</v>
      </c>
      <c r="T404" s="182">
        <f>SUM('2.CAD NCCF'!T404,'3.USD NCCF'!T404,'4.EUR NCCF'!T404,'5.GBP NCCF'!T404,'6.Other(Incld) NCCF'!T404)</f>
        <v>0</v>
      </c>
      <c r="U404" s="178">
        <f>SUM('2.CAD NCCF'!U404,'3.USD NCCF'!U404,'4.EUR NCCF'!U404,'5.GBP NCCF'!U404,'6.Other(Incld) NCCF'!U404)</f>
        <v>0</v>
      </c>
      <c r="V404" s="183">
        <f>SUM('2.CAD NCCF'!V404,'3.USD NCCF'!V404,'4.EUR NCCF'!V404,'5.GBP NCCF'!V404,'6.Other(Incld) NCCF'!V404)</f>
        <v>0</v>
      </c>
      <c r="W404" s="243">
        <f>SUM('2.CAD NCCF'!W404,'3.USD NCCF'!W404,'4.EUR NCCF'!W404,'5.GBP NCCF'!W404,'6.Other(Incld) NCCF'!W404)</f>
        <v>0</v>
      </c>
      <c r="Y404" s="367"/>
    </row>
    <row r="405" spans="2:25" s="72" customFormat="1" x14ac:dyDescent="0.2">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2">
      <c r="B406" s="25"/>
      <c r="C406" s="23"/>
      <c r="D406" s="23"/>
      <c r="E406" s="24"/>
      <c r="F406" s="176" t="s">
        <v>342</v>
      </c>
      <c r="G406" s="190">
        <f>SUM('2.CAD NCCF'!G406,'3.USD NCCF'!G406,'4.EUR NCCF'!G406,'5.GBP NCCF'!G406,'6.Other(Incld) NCCF'!G406)</f>
        <v>0</v>
      </c>
      <c r="H406" s="191">
        <f>SUM('2.CAD NCCF'!H406,'3.USD NCCF'!H406,'4.EUR NCCF'!H406,'5.GBP NCCF'!H406,'6.Other(Incld) NCCF'!H406)</f>
        <v>0</v>
      </c>
      <c r="I406" s="179">
        <f>SUM('2.CAD NCCF'!I406,'3.USD NCCF'!I406,'4.EUR NCCF'!I406,'5.GBP NCCF'!I406,'6.Other(Incld) NCCF'!I406)</f>
        <v>0</v>
      </c>
      <c r="J406" s="179">
        <f>SUM('2.CAD NCCF'!J406,'3.USD NCCF'!J406,'4.EUR NCCF'!J406,'5.GBP NCCF'!J406,'6.Other(Incld) NCCF'!J406)</f>
        <v>0</v>
      </c>
      <c r="K406" s="180">
        <f>SUM('2.CAD NCCF'!K406,'3.USD NCCF'!K406,'4.EUR NCCF'!K406,'5.GBP NCCF'!K406,'6.Other(Incld) NCCF'!K406)</f>
        <v>0</v>
      </c>
      <c r="L406" s="181">
        <f>SUM('2.CAD NCCF'!L406,'3.USD NCCF'!L406,'4.EUR NCCF'!L406,'5.GBP NCCF'!L406,'6.Other(Incld) NCCF'!L406)</f>
        <v>0</v>
      </c>
      <c r="M406" s="192">
        <f>SUM('2.CAD NCCF'!M406,'3.USD NCCF'!M406,'4.EUR NCCF'!M406,'5.GBP NCCF'!M406,'6.Other(Incld) NCCF'!M406)</f>
        <v>0</v>
      </c>
      <c r="N406" s="182">
        <f>SUM('2.CAD NCCF'!N406,'3.USD NCCF'!N406,'4.EUR NCCF'!N406,'5.GBP NCCF'!N406,'6.Other(Incld) NCCF'!N406)</f>
        <v>0</v>
      </c>
      <c r="O406" s="182">
        <f>SUM('2.CAD NCCF'!O406,'3.USD NCCF'!O406,'4.EUR NCCF'!O406,'5.GBP NCCF'!O406,'6.Other(Incld) NCCF'!O406)</f>
        <v>0</v>
      </c>
      <c r="P406" s="182">
        <f>SUM('2.CAD NCCF'!P406,'3.USD NCCF'!P406,'4.EUR NCCF'!P406,'5.GBP NCCF'!P406,'6.Other(Incld) NCCF'!P406)</f>
        <v>0</v>
      </c>
      <c r="Q406" s="182">
        <f>SUM('2.CAD NCCF'!Q406,'3.USD NCCF'!Q406,'4.EUR NCCF'!Q406,'5.GBP NCCF'!Q406,'6.Other(Incld) NCCF'!Q406)</f>
        <v>0</v>
      </c>
      <c r="R406" s="182">
        <f>SUM('2.CAD NCCF'!R406,'3.USD NCCF'!R406,'4.EUR NCCF'!R406,'5.GBP NCCF'!R406,'6.Other(Incld) NCCF'!R406)</f>
        <v>0</v>
      </c>
      <c r="S406" s="182">
        <f>SUM('2.CAD NCCF'!S406,'3.USD NCCF'!S406,'4.EUR NCCF'!S406,'5.GBP NCCF'!S406,'6.Other(Incld) NCCF'!S406)</f>
        <v>0</v>
      </c>
      <c r="T406" s="182">
        <f>SUM('2.CAD NCCF'!T406,'3.USD NCCF'!T406,'4.EUR NCCF'!T406,'5.GBP NCCF'!T406,'6.Other(Incld) NCCF'!T406)</f>
        <v>0</v>
      </c>
      <c r="U406" s="178">
        <f>SUM('2.CAD NCCF'!U406,'3.USD NCCF'!U406,'4.EUR NCCF'!U406,'5.GBP NCCF'!U406,'6.Other(Incld) NCCF'!U406)</f>
        <v>0</v>
      </c>
      <c r="V406" s="183">
        <f>SUM('2.CAD NCCF'!V406,'3.USD NCCF'!V406,'4.EUR NCCF'!V406,'5.GBP NCCF'!V406,'6.Other(Incld) NCCF'!V406)</f>
        <v>0</v>
      </c>
      <c r="W406" s="243">
        <f>SUM('2.CAD NCCF'!W406,'3.USD NCCF'!W406,'4.EUR NCCF'!W406,'5.GBP NCCF'!W406,'6.Other(Incld) NCCF'!W406)</f>
        <v>0</v>
      </c>
      <c r="Y406" s="367"/>
    </row>
    <row r="407" spans="2:25" s="72" customFormat="1" outlineLevel="1" x14ac:dyDescent="0.2">
      <c r="B407" s="25"/>
      <c r="C407" s="23"/>
      <c r="D407" s="23"/>
      <c r="E407" s="24"/>
      <c r="F407" s="176" t="s">
        <v>343</v>
      </c>
      <c r="G407" s="190">
        <f>SUM('2.CAD NCCF'!G407,'3.USD NCCF'!G407,'4.EUR NCCF'!G407,'5.GBP NCCF'!G407,'6.Other(Incld) NCCF'!G407)</f>
        <v>0</v>
      </c>
      <c r="H407" s="191">
        <f>SUM('2.CAD NCCF'!H407,'3.USD NCCF'!H407,'4.EUR NCCF'!H407,'5.GBP NCCF'!H407,'6.Other(Incld) NCCF'!H407)</f>
        <v>0</v>
      </c>
      <c r="I407" s="179">
        <f>SUM('2.CAD NCCF'!I407,'3.USD NCCF'!I407,'4.EUR NCCF'!I407,'5.GBP NCCF'!I407,'6.Other(Incld) NCCF'!I407)</f>
        <v>0</v>
      </c>
      <c r="J407" s="179">
        <f>SUM('2.CAD NCCF'!J407,'3.USD NCCF'!J407,'4.EUR NCCF'!J407,'5.GBP NCCF'!J407,'6.Other(Incld) NCCF'!J407)</f>
        <v>0</v>
      </c>
      <c r="K407" s="180">
        <f>SUM('2.CAD NCCF'!K407,'3.USD NCCF'!K407,'4.EUR NCCF'!K407,'5.GBP NCCF'!K407,'6.Other(Incld) NCCF'!K407)</f>
        <v>0</v>
      </c>
      <c r="L407" s="181">
        <f>SUM('2.CAD NCCF'!L407,'3.USD NCCF'!L407,'4.EUR NCCF'!L407,'5.GBP NCCF'!L407,'6.Other(Incld) NCCF'!L407)</f>
        <v>0</v>
      </c>
      <c r="M407" s="192">
        <f>SUM('2.CAD NCCF'!M407,'3.USD NCCF'!M407,'4.EUR NCCF'!M407,'5.GBP NCCF'!M407,'6.Other(Incld) NCCF'!M407)</f>
        <v>0</v>
      </c>
      <c r="N407" s="182">
        <f>SUM('2.CAD NCCF'!N407,'3.USD NCCF'!N407,'4.EUR NCCF'!N407,'5.GBP NCCF'!N407,'6.Other(Incld) NCCF'!N407)</f>
        <v>0</v>
      </c>
      <c r="O407" s="182">
        <f>SUM('2.CAD NCCF'!O407,'3.USD NCCF'!O407,'4.EUR NCCF'!O407,'5.GBP NCCF'!O407,'6.Other(Incld) NCCF'!O407)</f>
        <v>0</v>
      </c>
      <c r="P407" s="182">
        <f>SUM('2.CAD NCCF'!P407,'3.USD NCCF'!P407,'4.EUR NCCF'!P407,'5.GBP NCCF'!P407,'6.Other(Incld) NCCF'!P407)</f>
        <v>0</v>
      </c>
      <c r="Q407" s="182">
        <f>SUM('2.CAD NCCF'!Q407,'3.USD NCCF'!Q407,'4.EUR NCCF'!Q407,'5.GBP NCCF'!Q407,'6.Other(Incld) NCCF'!Q407)</f>
        <v>0</v>
      </c>
      <c r="R407" s="182">
        <f>SUM('2.CAD NCCF'!R407,'3.USD NCCF'!R407,'4.EUR NCCF'!R407,'5.GBP NCCF'!R407,'6.Other(Incld) NCCF'!R407)</f>
        <v>0</v>
      </c>
      <c r="S407" s="182">
        <f>SUM('2.CAD NCCF'!S407,'3.USD NCCF'!S407,'4.EUR NCCF'!S407,'5.GBP NCCF'!S407,'6.Other(Incld) NCCF'!S407)</f>
        <v>0</v>
      </c>
      <c r="T407" s="182">
        <f>SUM('2.CAD NCCF'!T407,'3.USD NCCF'!T407,'4.EUR NCCF'!T407,'5.GBP NCCF'!T407,'6.Other(Incld) NCCF'!T407)</f>
        <v>0</v>
      </c>
      <c r="U407" s="178">
        <f>SUM('2.CAD NCCF'!U407,'3.USD NCCF'!U407,'4.EUR NCCF'!U407,'5.GBP NCCF'!U407,'6.Other(Incld) NCCF'!U407)</f>
        <v>0</v>
      </c>
      <c r="V407" s="183">
        <f>SUM('2.CAD NCCF'!V407,'3.USD NCCF'!V407,'4.EUR NCCF'!V407,'5.GBP NCCF'!V407,'6.Other(Incld) NCCF'!V407)</f>
        <v>0</v>
      </c>
      <c r="W407" s="243">
        <f>SUM('2.CAD NCCF'!W407,'3.USD NCCF'!W407,'4.EUR NCCF'!W407,'5.GBP NCCF'!W407,'6.Other(Incld) NCCF'!W407)</f>
        <v>0</v>
      </c>
      <c r="Y407" s="367"/>
    </row>
    <row r="408" spans="2:25" s="72" customFormat="1" x14ac:dyDescent="0.2">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2">
      <c r="B409" s="25"/>
      <c r="C409" s="23"/>
      <c r="D409" s="23"/>
      <c r="E409" s="24"/>
      <c r="F409" s="176" t="s">
        <v>345</v>
      </c>
      <c r="G409" s="190">
        <f>SUM('2.CAD NCCF'!G409,'3.USD NCCF'!G409,'4.EUR NCCF'!G409,'5.GBP NCCF'!G409,'6.Other(Incld) NCCF'!G409)</f>
        <v>0</v>
      </c>
      <c r="H409" s="191">
        <f>SUM('2.CAD NCCF'!H409,'3.USD NCCF'!H409,'4.EUR NCCF'!H409,'5.GBP NCCF'!H409,'6.Other(Incld) NCCF'!H409)</f>
        <v>0</v>
      </c>
      <c r="I409" s="179">
        <f>SUM('2.CAD NCCF'!I409,'3.USD NCCF'!I409,'4.EUR NCCF'!I409,'5.GBP NCCF'!I409,'6.Other(Incld) NCCF'!I409)</f>
        <v>0</v>
      </c>
      <c r="J409" s="179">
        <f>SUM('2.CAD NCCF'!J409,'3.USD NCCF'!J409,'4.EUR NCCF'!J409,'5.GBP NCCF'!J409,'6.Other(Incld) NCCF'!J409)</f>
        <v>0</v>
      </c>
      <c r="K409" s="180">
        <f>SUM('2.CAD NCCF'!K409,'3.USD NCCF'!K409,'4.EUR NCCF'!K409,'5.GBP NCCF'!K409,'6.Other(Incld) NCCF'!K409)</f>
        <v>0</v>
      </c>
      <c r="L409" s="181">
        <f>SUM('2.CAD NCCF'!L409,'3.USD NCCF'!L409,'4.EUR NCCF'!L409,'5.GBP NCCF'!L409,'6.Other(Incld) NCCF'!L409)</f>
        <v>0</v>
      </c>
      <c r="M409" s="192">
        <f>SUM('2.CAD NCCF'!M409,'3.USD NCCF'!M409,'4.EUR NCCF'!M409,'5.GBP NCCF'!M409,'6.Other(Incld) NCCF'!M409)</f>
        <v>0</v>
      </c>
      <c r="N409" s="182">
        <f>SUM('2.CAD NCCF'!N409,'3.USD NCCF'!N409,'4.EUR NCCF'!N409,'5.GBP NCCF'!N409,'6.Other(Incld) NCCF'!N409)</f>
        <v>0</v>
      </c>
      <c r="O409" s="182">
        <f>SUM('2.CAD NCCF'!O409,'3.USD NCCF'!O409,'4.EUR NCCF'!O409,'5.GBP NCCF'!O409,'6.Other(Incld) NCCF'!O409)</f>
        <v>0</v>
      </c>
      <c r="P409" s="182">
        <f>SUM('2.CAD NCCF'!P409,'3.USD NCCF'!P409,'4.EUR NCCF'!P409,'5.GBP NCCF'!P409,'6.Other(Incld) NCCF'!P409)</f>
        <v>0</v>
      </c>
      <c r="Q409" s="182">
        <f>SUM('2.CAD NCCF'!Q409,'3.USD NCCF'!Q409,'4.EUR NCCF'!Q409,'5.GBP NCCF'!Q409,'6.Other(Incld) NCCF'!Q409)</f>
        <v>0</v>
      </c>
      <c r="R409" s="182">
        <f>SUM('2.CAD NCCF'!R409,'3.USD NCCF'!R409,'4.EUR NCCF'!R409,'5.GBP NCCF'!R409,'6.Other(Incld) NCCF'!R409)</f>
        <v>0</v>
      </c>
      <c r="S409" s="182">
        <f>SUM('2.CAD NCCF'!S409,'3.USD NCCF'!S409,'4.EUR NCCF'!S409,'5.GBP NCCF'!S409,'6.Other(Incld) NCCF'!S409)</f>
        <v>0</v>
      </c>
      <c r="T409" s="182">
        <f>SUM('2.CAD NCCF'!T409,'3.USD NCCF'!T409,'4.EUR NCCF'!T409,'5.GBP NCCF'!T409,'6.Other(Incld) NCCF'!T409)</f>
        <v>0</v>
      </c>
      <c r="U409" s="178">
        <f>SUM('2.CAD NCCF'!U409,'3.USD NCCF'!U409,'4.EUR NCCF'!U409,'5.GBP NCCF'!U409,'6.Other(Incld) NCCF'!U409)</f>
        <v>0</v>
      </c>
      <c r="V409" s="183">
        <f>SUM('2.CAD NCCF'!V409,'3.USD NCCF'!V409,'4.EUR NCCF'!V409,'5.GBP NCCF'!V409,'6.Other(Incld) NCCF'!V409)</f>
        <v>0</v>
      </c>
      <c r="W409" s="243">
        <f>SUM('2.CAD NCCF'!W409,'3.USD NCCF'!W409,'4.EUR NCCF'!W409,'5.GBP NCCF'!W409,'6.Other(Incld) NCCF'!W409)</f>
        <v>0</v>
      </c>
      <c r="Y409" s="367"/>
    </row>
    <row r="410" spans="2:25" s="72" customFormat="1" outlineLevel="1" x14ac:dyDescent="0.2">
      <c r="B410" s="25"/>
      <c r="C410" s="23"/>
      <c r="D410" s="23"/>
      <c r="E410" s="24"/>
      <c r="F410" s="176" t="s">
        <v>346</v>
      </c>
      <c r="G410" s="190">
        <f>SUM('2.CAD NCCF'!G410,'3.USD NCCF'!G410,'4.EUR NCCF'!G410,'5.GBP NCCF'!G410,'6.Other(Incld) NCCF'!G410)</f>
        <v>0</v>
      </c>
      <c r="H410" s="191">
        <f>SUM('2.CAD NCCF'!H410,'3.USD NCCF'!H410,'4.EUR NCCF'!H410,'5.GBP NCCF'!H410,'6.Other(Incld) NCCF'!H410)</f>
        <v>0</v>
      </c>
      <c r="I410" s="179">
        <f>SUM('2.CAD NCCF'!I410,'3.USD NCCF'!I410,'4.EUR NCCF'!I410,'5.GBP NCCF'!I410,'6.Other(Incld) NCCF'!I410)</f>
        <v>0</v>
      </c>
      <c r="J410" s="179">
        <f>SUM('2.CAD NCCF'!J410,'3.USD NCCF'!J410,'4.EUR NCCF'!J410,'5.GBP NCCF'!J410,'6.Other(Incld) NCCF'!J410)</f>
        <v>0</v>
      </c>
      <c r="K410" s="180">
        <f>SUM('2.CAD NCCF'!K410,'3.USD NCCF'!K410,'4.EUR NCCF'!K410,'5.GBP NCCF'!K410,'6.Other(Incld) NCCF'!K410)</f>
        <v>0</v>
      </c>
      <c r="L410" s="181">
        <f>SUM('2.CAD NCCF'!L410,'3.USD NCCF'!L410,'4.EUR NCCF'!L410,'5.GBP NCCF'!L410,'6.Other(Incld) NCCF'!L410)</f>
        <v>0</v>
      </c>
      <c r="M410" s="192">
        <f>SUM('2.CAD NCCF'!M410,'3.USD NCCF'!M410,'4.EUR NCCF'!M410,'5.GBP NCCF'!M410,'6.Other(Incld) NCCF'!M410)</f>
        <v>0</v>
      </c>
      <c r="N410" s="182">
        <f>SUM('2.CAD NCCF'!N410,'3.USD NCCF'!N410,'4.EUR NCCF'!N410,'5.GBP NCCF'!N410,'6.Other(Incld) NCCF'!N410)</f>
        <v>0</v>
      </c>
      <c r="O410" s="182">
        <f>SUM('2.CAD NCCF'!O410,'3.USD NCCF'!O410,'4.EUR NCCF'!O410,'5.GBP NCCF'!O410,'6.Other(Incld) NCCF'!O410)</f>
        <v>0</v>
      </c>
      <c r="P410" s="182">
        <f>SUM('2.CAD NCCF'!P410,'3.USD NCCF'!P410,'4.EUR NCCF'!P410,'5.GBP NCCF'!P410,'6.Other(Incld) NCCF'!P410)</f>
        <v>0</v>
      </c>
      <c r="Q410" s="182">
        <f>SUM('2.CAD NCCF'!Q410,'3.USD NCCF'!Q410,'4.EUR NCCF'!Q410,'5.GBP NCCF'!Q410,'6.Other(Incld) NCCF'!Q410)</f>
        <v>0</v>
      </c>
      <c r="R410" s="182">
        <f>SUM('2.CAD NCCF'!R410,'3.USD NCCF'!R410,'4.EUR NCCF'!R410,'5.GBP NCCF'!R410,'6.Other(Incld) NCCF'!R410)</f>
        <v>0</v>
      </c>
      <c r="S410" s="182">
        <f>SUM('2.CAD NCCF'!S410,'3.USD NCCF'!S410,'4.EUR NCCF'!S410,'5.GBP NCCF'!S410,'6.Other(Incld) NCCF'!S410)</f>
        <v>0</v>
      </c>
      <c r="T410" s="182">
        <f>SUM('2.CAD NCCF'!T410,'3.USD NCCF'!T410,'4.EUR NCCF'!T410,'5.GBP NCCF'!T410,'6.Other(Incld) NCCF'!T410)</f>
        <v>0</v>
      </c>
      <c r="U410" s="178">
        <f>SUM('2.CAD NCCF'!U410,'3.USD NCCF'!U410,'4.EUR NCCF'!U410,'5.GBP NCCF'!U410,'6.Other(Incld) NCCF'!U410)</f>
        <v>0</v>
      </c>
      <c r="V410" s="183">
        <f>SUM('2.CAD NCCF'!V410,'3.USD NCCF'!V410,'4.EUR NCCF'!V410,'5.GBP NCCF'!V410,'6.Other(Incld) NCCF'!V410)</f>
        <v>0</v>
      </c>
      <c r="W410" s="243">
        <f>SUM('2.CAD NCCF'!W410,'3.USD NCCF'!W410,'4.EUR NCCF'!W410,'5.GBP NCCF'!W410,'6.Other(Incld) NCCF'!W410)</f>
        <v>0</v>
      </c>
      <c r="Y410" s="367"/>
    </row>
    <row r="411" spans="2:25" s="72" customFormat="1" x14ac:dyDescent="0.2">
      <c r="B411" s="25"/>
      <c r="C411" s="23"/>
      <c r="D411" s="23" t="s">
        <v>63</v>
      </c>
      <c r="E411" s="24"/>
      <c r="F411" s="24"/>
      <c r="G411" s="69">
        <f t="shared" ref="G411:W411" si="87">SUBTOTAL(9,G412:G414)</f>
        <v>0</v>
      </c>
      <c r="H411" s="66">
        <f t="shared" si="87"/>
        <v>0</v>
      </c>
      <c r="I411" s="66">
        <f t="shared" si="87"/>
        <v>0</v>
      </c>
      <c r="J411" s="66">
        <f t="shared" si="87"/>
        <v>0</v>
      </c>
      <c r="K411" s="66">
        <f t="shared" si="87"/>
        <v>0</v>
      </c>
      <c r="L411" s="51">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2">
      <c r="B412" s="25"/>
      <c r="C412" s="23"/>
      <c r="D412" s="23"/>
      <c r="E412" s="24"/>
      <c r="F412" s="176" t="s">
        <v>190</v>
      </c>
      <c r="G412" s="190">
        <f>SUM('2.CAD NCCF'!G412,'3.USD NCCF'!G412,'4.EUR NCCF'!G412,'5.GBP NCCF'!G412,'6.Other(Incld) NCCF'!G412)</f>
        <v>0</v>
      </c>
      <c r="H412" s="191">
        <f>SUM('2.CAD NCCF'!H412,'3.USD NCCF'!H412,'4.EUR NCCF'!H412,'5.GBP NCCF'!H412,'6.Other(Incld) NCCF'!H412)</f>
        <v>0</v>
      </c>
      <c r="I412" s="179">
        <f>SUM('2.CAD NCCF'!I412,'3.USD NCCF'!I412,'4.EUR NCCF'!I412,'5.GBP NCCF'!I412,'6.Other(Incld) NCCF'!I412)</f>
        <v>0</v>
      </c>
      <c r="J412" s="179">
        <f>SUM('2.CAD NCCF'!J412,'3.USD NCCF'!J412,'4.EUR NCCF'!J412,'5.GBP NCCF'!J412,'6.Other(Incld) NCCF'!J412)</f>
        <v>0</v>
      </c>
      <c r="K412" s="180">
        <f>SUM('2.CAD NCCF'!K412,'3.USD NCCF'!K412,'4.EUR NCCF'!K412,'5.GBP NCCF'!K412,'6.Other(Incld) NCCF'!K412)</f>
        <v>0</v>
      </c>
      <c r="L412" s="181">
        <f>SUM('2.CAD NCCF'!L412,'3.USD NCCF'!L412,'4.EUR NCCF'!L412,'5.GBP NCCF'!L412,'6.Other(Incld) NCCF'!L412)</f>
        <v>0</v>
      </c>
      <c r="M412" s="192">
        <f>SUM('2.CAD NCCF'!M412,'3.USD NCCF'!M412,'4.EUR NCCF'!M412,'5.GBP NCCF'!M412,'6.Other(Incld) NCCF'!M412)</f>
        <v>0</v>
      </c>
      <c r="N412" s="182">
        <f>SUM('2.CAD NCCF'!N412,'3.USD NCCF'!N412,'4.EUR NCCF'!N412,'5.GBP NCCF'!N412,'6.Other(Incld) NCCF'!N412)</f>
        <v>0</v>
      </c>
      <c r="O412" s="182">
        <f>SUM('2.CAD NCCF'!O412,'3.USD NCCF'!O412,'4.EUR NCCF'!O412,'5.GBP NCCF'!O412,'6.Other(Incld) NCCF'!O412)</f>
        <v>0</v>
      </c>
      <c r="P412" s="182">
        <f>SUM('2.CAD NCCF'!P412,'3.USD NCCF'!P412,'4.EUR NCCF'!P412,'5.GBP NCCF'!P412,'6.Other(Incld) NCCF'!P412)</f>
        <v>0</v>
      </c>
      <c r="Q412" s="182">
        <f>SUM('2.CAD NCCF'!Q412,'3.USD NCCF'!Q412,'4.EUR NCCF'!Q412,'5.GBP NCCF'!Q412,'6.Other(Incld) NCCF'!Q412)</f>
        <v>0</v>
      </c>
      <c r="R412" s="182">
        <f>SUM('2.CAD NCCF'!R412,'3.USD NCCF'!R412,'4.EUR NCCF'!R412,'5.GBP NCCF'!R412,'6.Other(Incld) NCCF'!R412)</f>
        <v>0</v>
      </c>
      <c r="S412" s="182">
        <f>SUM('2.CAD NCCF'!S412,'3.USD NCCF'!S412,'4.EUR NCCF'!S412,'5.GBP NCCF'!S412,'6.Other(Incld) NCCF'!S412)</f>
        <v>0</v>
      </c>
      <c r="T412" s="182">
        <f>SUM('2.CAD NCCF'!T412,'3.USD NCCF'!T412,'4.EUR NCCF'!T412,'5.GBP NCCF'!T412,'6.Other(Incld) NCCF'!T412)</f>
        <v>0</v>
      </c>
      <c r="U412" s="178">
        <f>SUM('2.CAD NCCF'!U412,'3.USD NCCF'!U412,'4.EUR NCCF'!U412,'5.GBP NCCF'!U412,'6.Other(Incld) NCCF'!U412)</f>
        <v>0</v>
      </c>
      <c r="V412" s="183">
        <f>SUM('2.CAD NCCF'!V412,'3.USD NCCF'!V412,'4.EUR NCCF'!V412,'5.GBP NCCF'!V412,'6.Other(Incld) NCCF'!V412)</f>
        <v>0</v>
      </c>
      <c r="W412" s="243">
        <f>SUM('2.CAD NCCF'!W412,'3.USD NCCF'!W412,'4.EUR NCCF'!W412,'5.GBP NCCF'!W412,'6.Other(Incld) NCCF'!W412)</f>
        <v>0</v>
      </c>
      <c r="Y412" s="367"/>
    </row>
    <row r="413" spans="2:25" s="72" customFormat="1" outlineLevel="1" x14ac:dyDescent="0.2">
      <c r="B413" s="25"/>
      <c r="C413" s="23"/>
      <c r="D413" s="23"/>
      <c r="E413" s="24"/>
      <c r="F413" s="176" t="s">
        <v>191</v>
      </c>
      <c r="G413" s="190">
        <f>SUM('2.CAD NCCF'!G413,'3.USD NCCF'!G413,'4.EUR NCCF'!G413,'5.GBP NCCF'!G413,'6.Other(Incld) NCCF'!G413)</f>
        <v>0</v>
      </c>
      <c r="H413" s="191">
        <f>SUM('2.CAD NCCF'!H413,'3.USD NCCF'!H413,'4.EUR NCCF'!H413,'5.GBP NCCF'!H413,'6.Other(Incld) NCCF'!H413)</f>
        <v>0</v>
      </c>
      <c r="I413" s="179">
        <f>SUM('2.CAD NCCF'!I413,'3.USD NCCF'!I413,'4.EUR NCCF'!I413,'5.GBP NCCF'!I413,'6.Other(Incld) NCCF'!I413)</f>
        <v>0</v>
      </c>
      <c r="J413" s="179">
        <f>SUM('2.CAD NCCF'!J413,'3.USD NCCF'!J413,'4.EUR NCCF'!J413,'5.GBP NCCF'!J413,'6.Other(Incld) NCCF'!J413)</f>
        <v>0</v>
      </c>
      <c r="K413" s="180">
        <f>SUM('2.CAD NCCF'!K413,'3.USD NCCF'!K413,'4.EUR NCCF'!K413,'5.GBP NCCF'!K413,'6.Other(Incld) NCCF'!K413)</f>
        <v>0</v>
      </c>
      <c r="L413" s="181">
        <f>SUM('2.CAD NCCF'!L413,'3.USD NCCF'!L413,'4.EUR NCCF'!L413,'5.GBP NCCF'!L413,'6.Other(Incld) NCCF'!L413)</f>
        <v>0</v>
      </c>
      <c r="M413" s="192">
        <f>SUM('2.CAD NCCF'!M413,'3.USD NCCF'!M413,'4.EUR NCCF'!M413,'5.GBP NCCF'!M413,'6.Other(Incld) NCCF'!M413)</f>
        <v>0</v>
      </c>
      <c r="N413" s="182">
        <f>SUM('2.CAD NCCF'!N413,'3.USD NCCF'!N413,'4.EUR NCCF'!N413,'5.GBP NCCF'!N413,'6.Other(Incld) NCCF'!N413)</f>
        <v>0</v>
      </c>
      <c r="O413" s="182">
        <f>SUM('2.CAD NCCF'!O413,'3.USD NCCF'!O413,'4.EUR NCCF'!O413,'5.GBP NCCF'!O413,'6.Other(Incld) NCCF'!O413)</f>
        <v>0</v>
      </c>
      <c r="P413" s="182">
        <f>SUM('2.CAD NCCF'!P413,'3.USD NCCF'!P413,'4.EUR NCCF'!P413,'5.GBP NCCF'!P413,'6.Other(Incld) NCCF'!P413)</f>
        <v>0</v>
      </c>
      <c r="Q413" s="182">
        <f>SUM('2.CAD NCCF'!Q413,'3.USD NCCF'!Q413,'4.EUR NCCF'!Q413,'5.GBP NCCF'!Q413,'6.Other(Incld) NCCF'!Q413)</f>
        <v>0</v>
      </c>
      <c r="R413" s="182">
        <f>SUM('2.CAD NCCF'!R413,'3.USD NCCF'!R413,'4.EUR NCCF'!R413,'5.GBP NCCF'!R413,'6.Other(Incld) NCCF'!R413)</f>
        <v>0</v>
      </c>
      <c r="S413" s="182">
        <f>SUM('2.CAD NCCF'!S413,'3.USD NCCF'!S413,'4.EUR NCCF'!S413,'5.GBP NCCF'!S413,'6.Other(Incld) NCCF'!S413)</f>
        <v>0</v>
      </c>
      <c r="T413" s="182">
        <f>SUM('2.CAD NCCF'!T413,'3.USD NCCF'!T413,'4.EUR NCCF'!T413,'5.GBP NCCF'!T413,'6.Other(Incld) NCCF'!T413)</f>
        <v>0</v>
      </c>
      <c r="U413" s="178">
        <f>SUM('2.CAD NCCF'!U413,'3.USD NCCF'!U413,'4.EUR NCCF'!U413,'5.GBP NCCF'!U413,'6.Other(Incld) NCCF'!U413)</f>
        <v>0</v>
      </c>
      <c r="V413" s="183">
        <f>SUM('2.CAD NCCF'!V413,'3.USD NCCF'!V413,'4.EUR NCCF'!V413,'5.GBP NCCF'!V413,'6.Other(Incld) NCCF'!V413)</f>
        <v>0</v>
      </c>
      <c r="W413" s="243">
        <f>SUM('2.CAD NCCF'!W413,'3.USD NCCF'!W413,'4.EUR NCCF'!W413,'5.GBP NCCF'!W413,'6.Other(Incld) NCCF'!W413)</f>
        <v>0</v>
      </c>
      <c r="Y413" s="367"/>
    </row>
    <row r="414" spans="2:25" s="72" customFormat="1" outlineLevel="1" x14ac:dyDescent="0.2">
      <c r="B414" s="25"/>
      <c r="C414" s="23"/>
      <c r="D414" s="23"/>
      <c r="E414" s="24"/>
      <c r="F414" s="176" t="s">
        <v>189</v>
      </c>
      <c r="G414" s="190">
        <f>SUM('2.CAD NCCF'!G414,'3.USD NCCF'!G414,'4.EUR NCCF'!G414,'5.GBP NCCF'!G414,'6.Other(Incld) NCCF'!G414)</f>
        <v>0</v>
      </c>
      <c r="H414" s="191">
        <f>SUM('2.CAD NCCF'!H414,'3.USD NCCF'!H414,'4.EUR NCCF'!H414,'5.GBP NCCF'!H414,'6.Other(Incld) NCCF'!H414)</f>
        <v>0</v>
      </c>
      <c r="I414" s="179">
        <f>SUM('2.CAD NCCF'!I414,'3.USD NCCF'!I414,'4.EUR NCCF'!I414,'5.GBP NCCF'!I414,'6.Other(Incld) NCCF'!I414)</f>
        <v>0</v>
      </c>
      <c r="J414" s="179">
        <f>SUM('2.CAD NCCF'!J414,'3.USD NCCF'!J414,'4.EUR NCCF'!J414,'5.GBP NCCF'!J414,'6.Other(Incld) NCCF'!J414)</f>
        <v>0</v>
      </c>
      <c r="K414" s="180">
        <f>SUM('2.CAD NCCF'!K414,'3.USD NCCF'!K414,'4.EUR NCCF'!K414,'5.GBP NCCF'!K414,'6.Other(Incld) NCCF'!K414)</f>
        <v>0</v>
      </c>
      <c r="L414" s="181">
        <f>SUM('2.CAD NCCF'!L414,'3.USD NCCF'!L414,'4.EUR NCCF'!L414,'5.GBP NCCF'!L414,'6.Other(Incld) NCCF'!L414)</f>
        <v>0</v>
      </c>
      <c r="M414" s="192">
        <f>SUM('2.CAD NCCF'!M414,'3.USD NCCF'!M414,'4.EUR NCCF'!M414,'5.GBP NCCF'!M414,'6.Other(Incld) NCCF'!M414)</f>
        <v>0</v>
      </c>
      <c r="N414" s="182">
        <f>SUM('2.CAD NCCF'!N414,'3.USD NCCF'!N414,'4.EUR NCCF'!N414,'5.GBP NCCF'!N414,'6.Other(Incld) NCCF'!N414)</f>
        <v>0</v>
      </c>
      <c r="O414" s="182">
        <f>SUM('2.CAD NCCF'!O414,'3.USD NCCF'!O414,'4.EUR NCCF'!O414,'5.GBP NCCF'!O414,'6.Other(Incld) NCCF'!O414)</f>
        <v>0</v>
      </c>
      <c r="P414" s="182">
        <f>SUM('2.CAD NCCF'!P414,'3.USD NCCF'!P414,'4.EUR NCCF'!P414,'5.GBP NCCF'!P414,'6.Other(Incld) NCCF'!P414)</f>
        <v>0</v>
      </c>
      <c r="Q414" s="182">
        <f>SUM('2.CAD NCCF'!Q414,'3.USD NCCF'!Q414,'4.EUR NCCF'!Q414,'5.GBP NCCF'!Q414,'6.Other(Incld) NCCF'!Q414)</f>
        <v>0</v>
      </c>
      <c r="R414" s="182">
        <f>SUM('2.CAD NCCF'!R414,'3.USD NCCF'!R414,'4.EUR NCCF'!R414,'5.GBP NCCF'!R414,'6.Other(Incld) NCCF'!R414)</f>
        <v>0</v>
      </c>
      <c r="S414" s="182">
        <f>SUM('2.CAD NCCF'!S414,'3.USD NCCF'!S414,'4.EUR NCCF'!S414,'5.GBP NCCF'!S414,'6.Other(Incld) NCCF'!S414)</f>
        <v>0</v>
      </c>
      <c r="T414" s="182">
        <f>SUM('2.CAD NCCF'!T414,'3.USD NCCF'!T414,'4.EUR NCCF'!T414,'5.GBP NCCF'!T414,'6.Other(Incld) NCCF'!T414)</f>
        <v>0</v>
      </c>
      <c r="U414" s="178">
        <f>SUM('2.CAD NCCF'!U414,'3.USD NCCF'!U414,'4.EUR NCCF'!U414,'5.GBP NCCF'!U414,'6.Other(Incld) NCCF'!U414)</f>
        <v>0</v>
      </c>
      <c r="V414" s="183">
        <f>SUM('2.CAD NCCF'!V414,'3.USD NCCF'!V414,'4.EUR NCCF'!V414,'5.GBP NCCF'!V414,'6.Other(Incld) NCCF'!V414)</f>
        <v>0</v>
      </c>
      <c r="W414" s="243">
        <f>SUM('2.CAD NCCF'!W414,'3.USD NCCF'!W414,'4.EUR NCCF'!W414,'5.GBP NCCF'!W414,'6.Other(Incld) NCCF'!W414)</f>
        <v>0</v>
      </c>
      <c r="Y414" s="367"/>
    </row>
    <row r="415" spans="2:25" s="72" customFormat="1" x14ac:dyDescent="0.2">
      <c r="B415" s="25"/>
      <c r="C415" s="64"/>
      <c r="D415" s="23" t="s">
        <v>192</v>
      </c>
      <c r="E415" s="24"/>
      <c r="F415" s="24"/>
      <c r="G415" s="69">
        <f t="shared" ref="G415:W415" si="88">SUBTOTAL(9,G416:G417)</f>
        <v>0</v>
      </c>
      <c r="H415" s="66">
        <f t="shared" si="88"/>
        <v>0</v>
      </c>
      <c r="I415" s="66">
        <f t="shared" si="88"/>
        <v>0</v>
      </c>
      <c r="J415" s="66">
        <f t="shared" si="88"/>
        <v>0</v>
      </c>
      <c r="K415" s="66">
        <f t="shared" si="88"/>
        <v>0</v>
      </c>
      <c r="L415" s="51">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2">
      <c r="B416" s="25"/>
      <c r="C416" s="23"/>
      <c r="D416" s="23"/>
      <c r="E416" s="24"/>
      <c r="F416" s="176" t="s">
        <v>193</v>
      </c>
      <c r="G416" s="190">
        <f>SUM('2.CAD NCCF'!G416,'3.USD NCCF'!G416,'4.EUR NCCF'!G416,'5.GBP NCCF'!G416,'6.Other(Incld) NCCF'!G416)</f>
        <v>0</v>
      </c>
      <c r="H416" s="191">
        <f>SUM('2.CAD NCCF'!H416,'3.USD NCCF'!H416,'4.EUR NCCF'!H416,'5.GBP NCCF'!H416,'6.Other(Incld) NCCF'!H416)</f>
        <v>0</v>
      </c>
      <c r="I416" s="179">
        <f>SUM('2.CAD NCCF'!I416,'3.USD NCCF'!I416,'4.EUR NCCF'!I416,'5.GBP NCCF'!I416,'6.Other(Incld) NCCF'!I416)</f>
        <v>0</v>
      </c>
      <c r="J416" s="179">
        <f>SUM('2.CAD NCCF'!J416,'3.USD NCCF'!J416,'4.EUR NCCF'!J416,'5.GBP NCCF'!J416,'6.Other(Incld) NCCF'!J416)</f>
        <v>0</v>
      </c>
      <c r="K416" s="180">
        <f>SUM('2.CAD NCCF'!K416,'3.USD NCCF'!K416,'4.EUR NCCF'!K416,'5.GBP NCCF'!K416,'6.Other(Incld) NCCF'!K416)</f>
        <v>0</v>
      </c>
      <c r="L416" s="181">
        <f>SUM('2.CAD NCCF'!L416,'3.USD NCCF'!L416,'4.EUR NCCF'!L416,'5.GBP NCCF'!L416,'6.Other(Incld) NCCF'!L416)</f>
        <v>0</v>
      </c>
      <c r="M416" s="192">
        <f>SUM('2.CAD NCCF'!M416,'3.USD NCCF'!M416,'4.EUR NCCF'!M416,'5.GBP NCCF'!M416,'6.Other(Incld) NCCF'!M416)</f>
        <v>0</v>
      </c>
      <c r="N416" s="182">
        <f>SUM('2.CAD NCCF'!N416,'3.USD NCCF'!N416,'4.EUR NCCF'!N416,'5.GBP NCCF'!N416,'6.Other(Incld) NCCF'!N416)</f>
        <v>0</v>
      </c>
      <c r="O416" s="182">
        <f>SUM('2.CAD NCCF'!O416,'3.USD NCCF'!O416,'4.EUR NCCF'!O416,'5.GBP NCCF'!O416,'6.Other(Incld) NCCF'!O416)</f>
        <v>0</v>
      </c>
      <c r="P416" s="182">
        <f>SUM('2.CAD NCCF'!P416,'3.USD NCCF'!P416,'4.EUR NCCF'!P416,'5.GBP NCCF'!P416,'6.Other(Incld) NCCF'!P416)</f>
        <v>0</v>
      </c>
      <c r="Q416" s="182">
        <f>SUM('2.CAD NCCF'!Q416,'3.USD NCCF'!Q416,'4.EUR NCCF'!Q416,'5.GBP NCCF'!Q416,'6.Other(Incld) NCCF'!Q416)</f>
        <v>0</v>
      </c>
      <c r="R416" s="182">
        <f>SUM('2.CAD NCCF'!R416,'3.USD NCCF'!R416,'4.EUR NCCF'!R416,'5.GBP NCCF'!R416,'6.Other(Incld) NCCF'!R416)</f>
        <v>0</v>
      </c>
      <c r="S416" s="182">
        <f>SUM('2.CAD NCCF'!S416,'3.USD NCCF'!S416,'4.EUR NCCF'!S416,'5.GBP NCCF'!S416,'6.Other(Incld) NCCF'!S416)</f>
        <v>0</v>
      </c>
      <c r="T416" s="182">
        <f>SUM('2.CAD NCCF'!T416,'3.USD NCCF'!T416,'4.EUR NCCF'!T416,'5.GBP NCCF'!T416,'6.Other(Incld) NCCF'!T416)</f>
        <v>0</v>
      </c>
      <c r="U416" s="178">
        <f>SUM('2.CAD NCCF'!U416,'3.USD NCCF'!U416,'4.EUR NCCF'!U416,'5.GBP NCCF'!U416,'6.Other(Incld) NCCF'!U416)</f>
        <v>0</v>
      </c>
      <c r="V416" s="183">
        <f>SUM('2.CAD NCCF'!V416,'3.USD NCCF'!V416,'4.EUR NCCF'!V416,'5.GBP NCCF'!V416,'6.Other(Incld) NCCF'!V416)</f>
        <v>0</v>
      </c>
      <c r="W416" s="243">
        <f>SUM('2.CAD NCCF'!W416,'3.USD NCCF'!W416,'4.EUR NCCF'!W416,'5.GBP NCCF'!W416,'6.Other(Incld) NCCF'!W416)</f>
        <v>0</v>
      </c>
      <c r="Y416" s="367"/>
    </row>
    <row r="417" spans="2:25" s="72" customFormat="1" outlineLevel="1" x14ac:dyDescent="0.2">
      <c r="B417" s="25"/>
      <c r="C417" s="23"/>
      <c r="D417" s="23"/>
      <c r="E417" s="24"/>
      <c r="F417" s="176" t="s">
        <v>194</v>
      </c>
      <c r="G417" s="190">
        <f>SUM('2.CAD NCCF'!G417,'3.USD NCCF'!G417,'4.EUR NCCF'!G417,'5.GBP NCCF'!G417,'6.Other(Incld) NCCF'!G417)</f>
        <v>0</v>
      </c>
      <c r="H417" s="191">
        <f>SUM('2.CAD NCCF'!H417,'3.USD NCCF'!H417,'4.EUR NCCF'!H417,'5.GBP NCCF'!H417,'6.Other(Incld) NCCF'!H417)</f>
        <v>0</v>
      </c>
      <c r="I417" s="179">
        <f>SUM('2.CAD NCCF'!I417,'3.USD NCCF'!I417,'4.EUR NCCF'!I417,'5.GBP NCCF'!I417,'6.Other(Incld) NCCF'!I417)</f>
        <v>0</v>
      </c>
      <c r="J417" s="179">
        <f>SUM('2.CAD NCCF'!J417,'3.USD NCCF'!J417,'4.EUR NCCF'!J417,'5.GBP NCCF'!J417,'6.Other(Incld) NCCF'!J417)</f>
        <v>0</v>
      </c>
      <c r="K417" s="180">
        <f>SUM('2.CAD NCCF'!K417,'3.USD NCCF'!K417,'4.EUR NCCF'!K417,'5.GBP NCCF'!K417,'6.Other(Incld) NCCF'!K417)</f>
        <v>0</v>
      </c>
      <c r="L417" s="181">
        <f>SUM('2.CAD NCCF'!L417,'3.USD NCCF'!L417,'4.EUR NCCF'!L417,'5.GBP NCCF'!L417,'6.Other(Incld) NCCF'!L417)</f>
        <v>0</v>
      </c>
      <c r="M417" s="192">
        <f>SUM('2.CAD NCCF'!M417,'3.USD NCCF'!M417,'4.EUR NCCF'!M417,'5.GBP NCCF'!M417,'6.Other(Incld) NCCF'!M417)</f>
        <v>0</v>
      </c>
      <c r="N417" s="182">
        <f>SUM('2.CAD NCCF'!N417,'3.USD NCCF'!N417,'4.EUR NCCF'!N417,'5.GBP NCCF'!N417,'6.Other(Incld) NCCF'!N417)</f>
        <v>0</v>
      </c>
      <c r="O417" s="182">
        <f>SUM('2.CAD NCCF'!O417,'3.USD NCCF'!O417,'4.EUR NCCF'!O417,'5.GBP NCCF'!O417,'6.Other(Incld) NCCF'!O417)</f>
        <v>0</v>
      </c>
      <c r="P417" s="182">
        <f>SUM('2.CAD NCCF'!P417,'3.USD NCCF'!P417,'4.EUR NCCF'!P417,'5.GBP NCCF'!P417,'6.Other(Incld) NCCF'!P417)</f>
        <v>0</v>
      </c>
      <c r="Q417" s="182">
        <f>SUM('2.CAD NCCF'!Q417,'3.USD NCCF'!Q417,'4.EUR NCCF'!Q417,'5.GBP NCCF'!Q417,'6.Other(Incld) NCCF'!Q417)</f>
        <v>0</v>
      </c>
      <c r="R417" s="182">
        <f>SUM('2.CAD NCCF'!R417,'3.USD NCCF'!R417,'4.EUR NCCF'!R417,'5.GBP NCCF'!R417,'6.Other(Incld) NCCF'!R417)</f>
        <v>0</v>
      </c>
      <c r="S417" s="182">
        <f>SUM('2.CAD NCCF'!S417,'3.USD NCCF'!S417,'4.EUR NCCF'!S417,'5.GBP NCCF'!S417,'6.Other(Incld) NCCF'!S417)</f>
        <v>0</v>
      </c>
      <c r="T417" s="182">
        <f>SUM('2.CAD NCCF'!T417,'3.USD NCCF'!T417,'4.EUR NCCF'!T417,'5.GBP NCCF'!T417,'6.Other(Incld) NCCF'!T417)</f>
        <v>0</v>
      </c>
      <c r="U417" s="178">
        <f>SUM('2.CAD NCCF'!U417,'3.USD NCCF'!U417,'4.EUR NCCF'!U417,'5.GBP NCCF'!U417,'6.Other(Incld) NCCF'!U417)</f>
        <v>0</v>
      </c>
      <c r="V417" s="183">
        <f>SUM('2.CAD NCCF'!V417,'3.USD NCCF'!V417,'4.EUR NCCF'!V417,'5.GBP NCCF'!V417,'6.Other(Incld) NCCF'!V417)</f>
        <v>0</v>
      </c>
      <c r="W417" s="243">
        <f>SUM('2.CAD NCCF'!W417,'3.USD NCCF'!W417,'4.EUR NCCF'!W417,'5.GBP NCCF'!W417,'6.Other(Incld) NCCF'!W417)</f>
        <v>0</v>
      </c>
      <c r="Y417" s="367"/>
    </row>
    <row r="418" spans="2:25" s="72" customFormat="1" x14ac:dyDescent="0.2">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92"/>
    </row>
    <row r="419" spans="2:25" s="72" customFormat="1" x14ac:dyDescent="0.2">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2">
      <c r="B421" s="25"/>
      <c r="C421" s="23"/>
      <c r="D421" s="23"/>
      <c r="E421" s="24"/>
      <c r="F421" s="176" t="s">
        <v>154</v>
      </c>
      <c r="G421" s="190">
        <f>SUM('2.CAD NCCF'!G421,'3.USD NCCF'!G421,'4.EUR NCCF'!G421,'5.GBP NCCF'!G421,'6.Other(Incld) NCCF'!G421)</f>
        <v>0</v>
      </c>
      <c r="H421" s="191">
        <f>SUM('2.CAD NCCF'!H421,'3.USD NCCF'!H421,'4.EUR NCCF'!H421,'5.GBP NCCF'!H421,'6.Other(Incld) NCCF'!H421)</f>
        <v>0</v>
      </c>
      <c r="I421" s="179">
        <f>SUM('2.CAD NCCF'!I421,'3.USD NCCF'!I421,'4.EUR NCCF'!I421,'5.GBP NCCF'!I421,'6.Other(Incld) NCCF'!I421)</f>
        <v>0</v>
      </c>
      <c r="J421" s="179">
        <f>SUM('2.CAD NCCF'!J421,'3.USD NCCF'!J421,'4.EUR NCCF'!J421,'5.GBP NCCF'!J421,'6.Other(Incld) NCCF'!J421)</f>
        <v>0</v>
      </c>
      <c r="K421" s="180">
        <f>SUM('2.CAD NCCF'!K421,'3.USD NCCF'!K421,'4.EUR NCCF'!K421,'5.GBP NCCF'!K421,'6.Other(Incld) NCCF'!K421)</f>
        <v>0</v>
      </c>
      <c r="L421" s="181">
        <f>SUM('2.CAD NCCF'!L421,'3.USD NCCF'!L421,'4.EUR NCCF'!L421,'5.GBP NCCF'!L421,'6.Other(Incld) NCCF'!L421)</f>
        <v>0</v>
      </c>
      <c r="M421" s="192">
        <f>SUM('2.CAD NCCF'!M421,'3.USD NCCF'!M421,'4.EUR NCCF'!M421,'5.GBP NCCF'!M421,'6.Other(Incld) NCCF'!M421)</f>
        <v>0</v>
      </c>
      <c r="N421" s="182">
        <f>SUM('2.CAD NCCF'!N421,'3.USD NCCF'!N421,'4.EUR NCCF'!N421,'5.GBP NCCF'!N421,'6.Other(Incld) NCCF'!N421)</f>
        <v>0</v>
      </c>
      <c r="O421" s="182">
        <f>SUM('2.CAD NCCF'!O421,'3.USD NCCF'!O421,'4.EUR NCCF'!O421,'5.GBP NCCF'!O421,'6.Other(Incld) NCCF'!O421)</f>
        <v>0</v>
      </c>
      <c r="P421" s="182">
        <f>SUM('2.CAD NCCF'!P421,'3.USD NCCF'!P421,'4.EUR NCCF'!P421,'5.GBP NCCF'!P421,'6.Other(Incld) NCCF'!P421)</f>
        <v>0</v>
      </c>
      <c r="Q421" s="182">
        <f>SUM('2.CAD NCCF'!Q421,'3.USD NCCF'!Q421,'4.EUR NCCF'!Q421,'5.GBP NCCF'!Q421,'6.Other(Incld) NCCF'!Q421)</f>
        <v>0</v>
      </c>
      <c r="R421" s="182">
        <f>SUM('2.CAD NCCF'!R421,'3.USD NCCF'!R421,'4.EUR NCCF'!R421,'5.GBP NCCF'!R421,'6.Other(Incld) NCCF'!R421)</f>
        <v>0</v>
      </c>
      <c r="S421" s="182">
        <f>SUM('2.CAD NCCF'!S421,'3.USD NCCF'!S421,'4.EUR NCCF'!S421,'5.GBP NCCF'!S421,'6.Other(Incld) NCCF'!S421)</f>
        <v>0</v>
      </c>
      <c r="T421" s="182">
        <f>SUM('2.CAD NCCF'!T421,'3.USD NCCF'!T421,'4.EUR NCCF'!T421,'5.GBP NCCF'!T421,'6.Other(Incld) NCCF'!T421)</f>
        <v>0</v>
      </c>
      <c r="U421" s="178">
        <f>SUM('2.CAD NCCF'!U421,'3.USD NCCF'!U421,'4.EUR NCCF'!U421,'5.GBP NCCF'!U421,'6.Other(Incld) NCCF'!U421)</f>
        <v>0</v>
      </c>
      <c r="V421" s="183">
        <f>SUM('2.CAD NCCF'!V421,'3.USD NCCF'!V421,'4.EUR NCCF'!V421,'5.GBP NCCF'!V421,'6.Other(Incld) NCCF'!V421)</f>
        <v>0</v>
      </c>
      <c r="W421" s="243">
        <f>SUM('2.CAD NCCF'!W421,'3.USD NCCF'!W421,'4.EUR NCCF'!W421,'5.GBP NCCF'!W421,'6.Other(Incld) NCCF'!W421)</f>
        <v>0</v>
      </c>
      <c r="Y421" s="367"/>
    </row>
    <row r="422" spans="2:25" s="72" customFormat="1" outlineLevel="1" x14ac:dyDescent="0.2">
      <c r="B422" s="25"/>
      <c r="C422" s="23"/>
      <c r="D422" s="23"/>
      <c r="E422" s="24"/>
      <c r="F422" s="176" t="s">
        <v>155</v>
      </c>
      <c r="G422" s="190">
        <f>SUM('2.CAD NCCF'!G422,'3.USD NCCF'!G422,'4.EUR NCCF'!G422,'5.GBP NCCF'!G422,'6.Other(Incld) NCCF'!G422)</f>
        <v>0</v>
      </c>
      <c r="H422" s="191">
        <f>SUM('2.CAD NCCF'!H422,'3.USD NCCF'!H422,'4.EUR NCCF'!H422,'5.GBP NCCF'!H422,'6.Other(Incld) NCCF'!H422)</f>
        <v>0</v>
      </c>
      <c r="I422" s="179">
        <f>SUM('2.CAD NCCF'!I422,'3.USD NCCF'!I422,'4.EUR NCCF'!I422,'5.GBP NCCF'!I422,'6.Other(Incld) NCCF'!I422)</f>
        <v>0</v>
      </c>
      <c r="J422" s="179">
        <f>SUM('2.CAD NCCF'!J422,'3.USD NCCF'!J422,'4.EUR NCCF'!J422,'5.GBP NCCF'!J422,'6.Other(Incld) NCCF'!J422)</f>
        <v>0</v>
      </c>
      <c r="K422" s="180">
        <f>SUM('2.CAD NCCF'!K422,'3.USD NCCF'!K422,'4.EUR NCCF'!K422,'5.GBP NCCF'!K422,'6.Other(Incld) NCCF'!K422)</f>
        <v>0</v>
      </c>
      <c r="L422" s="181">
        <f>SUM('2.CAD NCCF'!L422,'3.USD NCCF'!L422,'4.EUR NCCF'!L422,'5.GBP NCCF'!L422,'6.Other(Incld) NCCF'!L422)</f>
        <v>0</v>
      </c>
      <c r="M422" s="192">
        <f>SUM('2.CAD NCCF'!M422,'3.USD NCCF'!M422,'4.EUR NCCF'!M422,'5.GBP NCCF'!M422,'6.Other(Incld) NCCF'!M422)</f>
        <v>0</v>
      </c>
      <c r="N422" s="182">
        <f>SUM('2.CAD NCCF'!N422,'3.USD NCCF'!N422,'4.EUR NCCF'!N422,'5.GBP NCCF'!N422,'6.Other(Incld) NCCF'!N422)</f>
        <v>0</v>
      </c>
      <c r="O422" s="182">
        <f>SUM('2.CAD NCCF'!O422,'3.USD NCCF'!O422,'4.EUR NCCF'!O422,'5.GBP NCCF'!O422,'6.Other(Incld) NCCF'!O422)</f>
        <v>0</v>
      </c>
      <c r="P422" s="182">
        <f>SUM('2.CAD NCCF'!P422,'3.USD NCCF'!P422,'4.EUR NCCF'!P422,'5.GBP NCCF'!P422,'6.Other(Incld) NCCF'!P422)</f>
        <v>0</v>
      </c>
      <c r="Q422" s="182">
        <f>SUM('2.CAD NCCF'!Q422,'3.USD NCCF'!Q422,'4.EUR NCCF'!Q422,'5.GBP NCCF'!Q422,'6.Other(Incld) NCCF'!Q422)</f>
        <v>0</v>
      </c>
      <c r="R422" s="182">
        <f>SUM('2.CAD NCCF'!R422,'3.USD NCCF'!R422,'4.EUR NCCF'!R422,'5.GBP NCCF'!R422,'6.Other(Incld) NCCF'!R422)</f>
        <v>0</v>
      </c>
      <c r="S422" s="182">
        <f>SUM('2.CAD NCCF'!S422,'3.USD NCCF'!S422,'4.EUR NCCF'!S422,'5.GBP NCCF'!S422,'6.Other(Incld) NCCF'!S422)</f>
        <v>0</v>
      </c>
      <c r="T422" s="182">
        <f>SUM('2.CAD NCCF'!T422,'3.USD NCCF'!T422,'4.EUR NCCF'!T422,'5.GBP NCCF'!T422,'6.Other(Incld) NCCF'!T422)</f>
        <v>0</v>
      </c>
      <c r="U422" s="178">
        <f>SUM('2.CAD NCCF'!U422,'3.USD NCCF'!U422,'4.EUR NCCF'!U422,'5.GBP NCCF'!U422,'6.Other(Incld) NCCF'!U422)</f>
        <v>0</v>
      </c>
      <c r="V422" s="183">
        <f>SUM('2.CAD NCCF'!V422,'3.USD NCCF'!V422,'4.EUR NCCF'!V422,'5.GBP NCCF'!V422,'6.Other(Incld) NCCF'!V422)</f>
        <v>0</v>
      </c>
      <c r="W422" s="243">
        <f>SUM('2.CAD NCCF'!W422,'3.USD NCCF'!W422,'4.EUR NCCF'!W422,'5.GBP NCCF'!W422,'6.Other(Incld) NCCF'!W422)</f>
        <v>0</v>
      </c>
      <c r="Y422" s="367"/>
    </row>
    <row r="423" spans="2:25" s="72" customFormat="1" outlineLevel="1" x14ac:dyDescent="0.2">
      <c r="B423" s="25"/>
      <c r="C423" s="23"/>
      <c r="D423" s="23"/>
      <c r="E423" s="24"/>
      <c r="F423" s="176" t="s">
        <v>156</v>
      </c>
      <c r="G423" s="190">
        <f>SUM('2.CAD NCCF'!G423,'3.USD NCCF'!G423,'4.EUR NCCF'!G423,'5.GBP NCCF'!G423,'6.Other(Incld) NCCF'!G423)</f>
        <v>0</v>
      </c>
      <c r="H423" s="191">
        <f>SUM('2.CAD NCCF'!H423,'3.USD NCCF'!H423,'4.EUR NCCF'!H423,'5.GBP NCCF'!H423,'6.Other(Incld) NCCF'!H423)</f>
        <v>0</v>
      </c>
      <c r="I423" s="179">
        <f>SUM('2.CAD NCCF'!I423,'3.USD NCCF'!I423,'4.EUR NCCF'!I423,'5.GBP NCCF'!I423,'6.Other(Incld) NCCF'!I423)</f>
        <v>0</v>
      </c>
      <c r="J423" s="179">
        <f>SUM('2.CAD NCCF'!J423,'3.USD NCCF'!J423,'4.EUR NCCF'!J423,'5.GBP NCCF'!J423,'6.Other(Incld) NCCF'!J423)</f>
        <v>0</v>
      </c>
      <c r="K423" s="180">
        <f>SUM('2.CAD NCCF'!K423,'3.USD NCCF'!K423,'4.EUR NCCF'!K423,'5.GBP NCCF'!K423,'6.Other(Incld) NCCF'!K423)</f>
        <v>0</v>
      </c>
      <c r="L423" s="181">
        <f>SUM('2.CAD NCCF'!L423,'3.USD NCCF'!L423,'4.EUR NCCF'!L423,'5.GBP NCCF'!L423,'6.Other(Incld) NCCF'!L423)</f>
        <v>0</v>
      </c>
      <c r="M423" s="192">
        <f>SUM('2.CAD NCCF'!M423,'3.USD NCCF'!M423,'4.EUR NCCF'!M423,'5.GBP NCCF'!M423,'6.Other(Incld) NCCF'!M423)</f>
        <v>0</v>
      </c>
      <c r="N423" s="182">
        <f>SUM('2.CAD NCCF'!N423,'3.USD NCCF'!N423,'4.EUR NCCF'!N423,'5.GBP NCCF'!N423,'6.Other(Incld) NCCF'!N423)</f>
        <v>0</v>
      </c>
      <c r="O423" s="182">
        <f>SUM('2.CAD NCCF'!O423,'3.USD NCCF'!O423,'4.EUR NCCF'!O423,'5.GBP NCCF'!O423,'6.Other(Incld) NCCF'!O423)</f>
        <v>0</v>
      </c>
      <c r="P423" s="182">
        <f>SUM('2.CAD NCCF'!P423,'3.USD NCCF'!P423,'4.EUR NCCF'!P423,'5.GBP NCCF'!P423,'6.Other(Incld) NCCF'!P423)</f>
        <v>0</v>
      </c>
      <c r="Q423" s="182">
        <f>SUM('2.CAD NCCF'!Q423,'3.USD NCCF'!Q423,'4.EUR NCCF'!Q423,'5.GBP NCCF'!Q423,'6.Other(Incld) NCCF'!Q423)</f>
        <v>0</v>
      </c>
      <c r="R423" s="182">
        <f>SUM('2.CAD NCCF'!R423,'3.USD NCCF'!R423,'4.EUR NCCF'!R423,'5.GBP NCCF'!R423,'6.Other(Incld) NCCF'!R423)</f>
        <v>0</v>
      </c>
      <c r="S423" s="182">
        <f>SUM('2.CAD NCCF'!S423,'3.USD NCCF'!S423,'4.EUR NCCF'!S423,'5.GBP NCCF'!S423,'6.Other(Incld) NCCF'!S423)</f>
        <v>0</v>
      </c>
      <c r="T423" s="182">
        <f>SUM('2.CAD NCCF'!T423,'3.USD NCCF'!T423,'4.EUR NCCF'!T423,'5.GBP NCCF'!T423,'6.Other(Incld) NCCF'!T423)</f>
        <v>0</v>
      </c>
      <c r="U423" s="178">
        <f>SUM('2.CAD NCCF'!U423,'3.USD NCCF'!U423,'4.EUR NCCF'!U423,'5.GBP NCCF'!U423,'6.Other(Incld) NCCF'!U423)</f>
        <v>0</v>
      </c>
      <c r="V423" s="183">
        <f>SUM('2.CAD NCCF'!V423,'3.USD NCCF'!V423,'4.EUR NCCF'!V423,'5.GBP NCCF'!V423,'6.Other(Incld) NCCF'!V423)</f>
        <v>0</v>
      </c>
      <c r="W423" s="243">
        <f>SUM('2.CAD NCCF'!W423,'3.USD NCCF'!W423,'4.EUR NCCF'!W423,'5.GBP NCCF'!W423,'6.Other(Incld) NCCF'!W423)</f>
        <v>0</v>
      </c>
      <c r="Y423" s="367"/>
    </row>
    <row r="424" spans="2:25" s="72" customFormat="1" outlineLevel="1" x14ac:dyDescent="0.2">
      <c r="B424" s="25"/>
      <c r="C424" s="23"/>
      <c r="D424" s="23"/>
      <c r="E424" s="24"/>
      <c r="F424" s="176" t="s">
        <v>197</v>
      </c>
      <c r="G424" s="190">
        <f>SUM('2.CAD NCCF'!G424,'3.USD NCCF'!G424,'4.EUR NCCF'!G424,'5.GBP NCCF'!G424,'6.Other(Incld) NCCF'!G424)</f>
        <v>0</v>
      </c>
      <c r="H424" s="191">
        <f>SUM('2.CAD NCCF'!H424,'3.USD NCCF'!H424,'4.EUR NCCF'!H424,'5.GBP NCCF'!H424,'6.Other(Incld) NCCF'!H424)</f>
        <v>0</v>
      </c>
      <c r="I424" s="179">
        <f>SUM('2.CAD NCCF'!I424,'3.USD NCCF'!I424,'4.EUR NCCF'!I424,'5.GBP NCCF'!I424,'6.Other(Incld) NCCF'!I424)</f>
        <v>0</v>
      </c>
      <c r="J424" s="179">
        <f>SUM('2.CAD NCCF'!J424,'3.USD NCCF'!J424,'4.EUR NCCF'!J424,'5.GBP NCCF'!J424,'6.Other(Incld) NCCF'!J424)</f>
        <v>0</v>
      </c>
      <c r="K424" s="180">
        <f>SUM('2.CAD NCCF'!K424,'3.USD NCCF'!K424,'4.EUR NCCF'!K424,'5.GBP NCCF'!K424,'6.Other(Incld) NCCF'!K424)</f>
        <v>0</v>
      </c>
      <c r="L424" s="181">
        <f>SUM('2.CAD NCCF'!L424,'3.USD NCCF'!L424,'4.EUR NCCF'!L424,'5.GBP NCCF'!L424,'6.Other(Incld) NCCF'!L424)</f>
        <v>0</v>
      </c>
      <c r="M424" s="192">
        <f>SUM('2.CAD NCCF'!M424,'3.USD NCCF'!M424,'4.EUR NCCF'!M424,'5.GBP NCCF'!M424,'6.Other(Incld) NCCF'!M424)</f>
        <v>0</v>
      </c>
      <c r="N424" s="182">
        <f>SUM('2.CAD NCCF'!N424,'3.USD NCCF'!N424,'4.EUR NCCF'!N424,'5.GBP NCCF'!N424,'6.Other(Incld) NCCF'!N424)</f>
        <v>0</v>
      </c>
      <c r="O424" s="182">
        <f>SUM('2.CAD NCCF'!O424,'3.USD NCCF'!O424,'4.EUR NCCF'!O424,'5.GBP NCCF'!O424,'6.Other(Incld) NCCF'!O424)</f>
        <v>0</v>
      </c>
      <c r="P424" s="182">
        <f>SUM('2.CAD NCCF'!P424,'3.USD NCCF'!P424,'4.EUR NCCF'!P424,'5.GBP NCCF'!P424,'6.Other(Incld) NCCF'!P424)</f>
        <v>0</v>
      </c>
      <c r="Q424" s="182">
        <f>SUM('2.CAD NCCF'!Q424,'3.USD NCCF'!Q424,'4.EUR NCCF'!Q424,'5.GBP NCCF'!Q424,'6.Other(Incld) NCCF'!Q424)</f>
        <v>0</v>
      </c>
      <c r="R424" s="182">
        <f>SUM('2.CAD NCCF'!R424,'3.USD NCCF'!R424,'4.EUR NCCF'!R424,'5.GBP NCCF'!R424,'6.Other(Incld) NCCF'!R424)</f>
        <v>0</v>
      </c>
      <c r="S424" s="182">
        <f>SUM('2.CAD NCCF'!S424,'3.USD NCCF'!S424,'4.EUR NCCF'!S424,'5.GBP NCCF'!S424,'6.Other(Incld) NCCF'!S424)</f>
        <v>0</v>
      </c>
      <c r="T424" s="182">
        <f>SUM('2.CAD NCCF'!T424,'3.USD NCCF'!T424,'4.EUR NCCF'!T424,'5.GBP NCCF'!T424,'6.Other(Incld) NCCF'!T424)</f>
        <v>0</v>
      </c>
      <c r="U424" s="178">
        <f>SUM('2.CAD NCCF'!U424,'3.USD NCCF'!U424,'4.EUR NCCF'!U424,'5.GBP NCCF'!U424,'6.Other(Incld) NCCF'!U424)</f>
        <v>0</v>
      </c>
      <c r="V424" s="183">
        <f>SUM('2.CAD NCCF'!V424,'3.USD NCCF'!V424,'4.EUR NCCF'!V424,'5.GBP NCCF'!V424,'6.Other(Incld) NCCF'!V424)</f>
        <v>0</v>
      </c>
      <c r="W424" s="243">
        <f>SUM('2.CAD NCCF'!W424,'3.USD NCCF'!W424,'4.EUR NCCF'!W424,'5.GBP NCCF'!W424,'6.Other(Incld) NCCF'!W424)</f>
        <v>0</v>
      </c>
      <c r="Y424" s="367"/>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2">
      <c r="B426" s="25"/>
      <c r="C426" s="23"/>
      <c r="D426" s="23"/>
      <c r="E426" s="24"/>
      <c r="F426" s="176" t="s">
        <v>158</v>
      </c>
      <c r="G426" s="190">
        <f>SUM('2.CAD NCCF'!G426,'3.USD NCCF'!G426,'4.EUR NCCF'!G426,'5.GBP NCCF'!G426,'6.Other(Incld) NCCF'!G426)</f>
        <v>0</v>
      </c>
      <c r="H426" s="191">
        <f>SUM('2.CAD NCCF'!H426,'3.USD NCCF'!H426,'4.EUR NCCF'!H426,'5.GBP NCCF'!H426,'6.Other(Incld) NCCF'!H426)</f>
        <v>0</v>
      </c>
      <c r="I426" s="179">
        <f>SUM('2.CAD NCCF'!I426,'3.USD NCCF'!I426,'4.EUR NCCF'!I426,'5.GBP NCCF'!I426,'6.Other(Incld) NCCF'!I426)</f>
        <v>0</v>
      </c>
      <c r="J426" s="179">
        <f>SUM('2.CAD NCCF'!J426,'3.USD NCCF'!J426,'4.EUR NCCF'!J426,'5.GBP NCCF'!J426,'6.Other(Incld) NCCF'!J426)</f>
        <v>0</v>
      </c>
      <c r="K426" s="180">
        <f>SUM('2.CAD NCCF'!K426,'3.USD NCCF'!K426,'4.EUR NCCF'!K426,'5.GBP NCCF'!K426,'6.Other(Incld) NCCF'!K426)</f>
        <v>0</v>
      </c>
      <c r="L426" s="181">
        <f>SUM('2.CAD NCCF'!L426,'3.USD NCCF'!L426,'4.EUR NCCF'!L426,'5.GBP NCCF'!L426,'6.Other(Incld) NCCF'!L426)</f>
        <v>0</v>
      </c>
      <c r="M426" s="192">
        <f>SUM('2.CAD NCCF'!M426,'3.USD NCCF'!M426,'4.EUR NCCF'!M426,'5.GBP NCCF'!M426,'6.Other(Incld) NCCF'!M426)</f>
        <v>0</v>
      </c>
      <c r="N426" s="182">
        <f>SUM('2.CAD NCCF'!N426,'3.USD NCCF'!N426,'4.EUR NCCF'!N426,'5.GBP NCCF'!N426,'6.Other(Incld) NCCF'!N426)</f>
        <v>0</v>
      </c>
      <c r="O426" s="182">
        <f>SUM('2.CAD NCCF'!O426,'3.USD NCCF'!O426,'4.EUR NCCF'!O426,'5.GBP NCCF'!O426,'6.Other(Incld) NCCF'!O426)</f>
        <v>0</v>
      </c>
      <c r="P426" s="182">
        <f>SUM('2.CAD NCCF'!P426,'3.USD NCCF'!P426,'4.EUR NCCF'!P426,'5.GBP NCCF'!P426,'6.Other(Incld) NCCF'!P426)</f>
        <v>0</v>
      </c>
      <c r="Q426" s="182">
        <f>SUM('2.CAD NCCF'!Q426,'3.USD NCCF'!Q426,'4.EUR NCCF'!Q426,'5.GBP NCCF'!Q426,'6.Other(Incld) NCCF'!Q426)</f>
        <v>0</v>
      </c>
      <c r="R426" s="182">
        <f>SUM('2.CAD NCCF'!R426,'3.USD NCCF'!R426,'4.EUR NCCF'!R426,'5.GBP NCCF'!R426,'6.Other(Incld) NCCF'!R426)</f>
        <v>0</v>
      </c>
      <c r="S426" s="182">
        <f>SUM('2.CAD NCCF'!S426,'3.USD NCCF'!S426,'4.EUR NCCF'!S426,'5.GBP NCCF'!S426,'6.Other(Incld) NCCF'!S426)</f>
        <v>0</v>
      </c>
      <c r="T426" s="182">
        <f>SUM('2.CAD NCCF'!T426,'3.USD NCCF'!T426,'4.EUR NCCF'!T426,'5.GBP NCCF'!T426,'6.Other(Incld) NCCF'!T426)</f>
        <v>0</v>
      </c>
      <c r="U426" s="178">
        <f>SUM('2.CAD NCCF'!U426,'3.USD NCCF'!U426,'4.EUR NCCF'!U426,'5.GBP NCCF'!U426,'6.Other(Incld) NCCF'!U426)</f>
        <v>0</v>
      </c>
      <c r="V426" s="183">
        <f>SUM('2.CAD NCCF'!V426,'3.USD NCCF'!V426,'4.EUR NCCF'!V426,'5.GBP NCCF'!V426,'6.Other(Incld) NCCF'!V426)</f>
        <v>0</v>
      </c>
      <c r="W426" s="243">
        <f>SUM('2.CAD NCCF'!W426,'3.USD NCCF'!W426,'4.EUR NCCF'!W426,'5.GBP NCCF'!W426,'6.Other(Incld) NCCF'!W426)</f>
        <v>0</v>
      </c>
      <c r="Y426" s="367"/>
    </row>
    <row r="427" spans="2:25" s="72" customFormat="1" outlineLevel="1" x14ac:dyDescent="0.2">
      <c r="B427" s="25"/>
      <c r="C427" s="23"/>
      <c r="D427" s="23"/>
      <c r="E427" s="24"/>
      <c r="F427" s="176" t="s">
        <v>159</v>
      </c>
      <c r="G427" s="190">
        <f>SUM('2.CAD NCCF'!G427,'3.USD NCCF'!G427,'4.EUR NCCF'!G427,'5.GBP NCCF'!G427,'6.Other(Incld) NCCF'!G427)</f>
        <v>0</v>
      </c>
      <c r="H427" s="191">
        <f>SUM('2.CAD NCCF'!H427,'3.USD NCCF'!H427,'4.EUR NCCF'!H427,'5.GBP NCCF'!H427,'6.Other(Incld) NCCF'!H427)</f>
        <v>0</v>
      </c>
      <c r="I427" s="179">
        <f>SUM('2.CAD NCCF'!I427,'3.USD NCCF'!I427,'4.EUR NCCF'!I427,'5.GBP NCCF'!I427,'6.Other(Incld) NCCF'!I427)</f>
        <v>0</v>
      </c>
      <c r="J427" s="179">
        <f>SUM('2.CAD NCCF'!J427,'3.USD NCCF'!J427,'4.EUR NCCF'!J427,'5.GBP NCCF'!J427,'6.Other(Incld) NCCF'!J427)</f>
        <v>0</v>
      </c>
      <c r="K427" s="180">
        <f>SUM('2.CAD NCCF'!K427,'3.USD NCCF'!K427,'4.EUR NCCF'!K427,'5.GBP NCCF'!K427,'6.Other(Incld) NCCF'!K427)</f>
        <v>0</v>
      </c>
      <c r="L427" s="181">
        <f>SUM('2.CAD NCCF'!L427,'3.USD NCCF'!L427,'4.EUR NCCF'!L427,'5.GBP NCCF'!L427,'6.Other(Incld) NCCF'!L427)</f>
        <v>0</v>
      </c>
      <c r="M427" s="192">
        <f>SUM('2.CAD NCCF'!M427,'3.USD NCCF'!M427,'4.EUR NCCF'!M427,'5.GBP NCCF'!M427,'6.Other(Incld) NCCF'!M427)</f>
        <v>0</v>
      </c>
      <c r="N427" s="182">
        <f>SUM('2.CAD NCCF'!N427,'3.USD NCCF'!N427,'4.EUR NCCF'!N427,'5.GBP NCCF'!N427,'6.Other(Incld) NCCF'!N427)</f>
        <v>0</v>
      </c>
      <c r="O427" s="182">
        <f>SUM('2.CAD NCCF'!O427,'3.USD NCCF'!O427,'4.EUR NCCF'!O427,'5.GBP NCCF'!O427,'6.Other(Incld) NCCF'!O427)</f>
        <v>0</v>
      </c>
      <c r="P427" s="182">
        <f>SUM('2.CAD NCCF'!P427,'3.USD NCCF'!P427,'4.EUR NCCF'!P427,'5.GBP NCCF'!P427,'6.Other(Incld) NCCF'!P427)</f>
        <v>0</v>
      </c>
      <c r="Q427" s="182">
        <f>SUM('2.CAD NCCF'!Q427,'3.USD NCCF'!Q427,'4.EUR NCCF'!Q427,'5.GBP NCCF'!Q427,'6.Other(Incld) NCCF'!Q427)</f>
        <v>0</v>
      </c>
      <c r="R427" s="182">
        <f>SUM('2.CAD NCCF'!R427,'3.USD NCCF'!R427,'4.EUR NCCF'!R427,'5.GBP NCCF'!R427,'6.Other(Incld) NCCF'!R427)</f>
        <v>0</v>
      </c>
      <c r="S427" s="182">
        <f>SUM('2.CAD NCCF'!S427,'3.USD NCCF'!S427,'4.EUR NCCF'!S427,'5.GBP NCCF'!S427,'6.Other(Incld) NCCF'!S427)</f>
        <v>0</v>
      </c>
      <c r="T427" s="182">
        <f>SUM('2.CAD NCCF'!T427,'3.USD NCCF'!T427,'4.EUR NCCF'!T427,'5.GBP NCCF'!T427,'6.Other(Incld) NCCF'!T427)</f>
        <v>0</v>
      </c>
      <c r="U427" s="178">
        <f>SUM('2.CAD NCCF'!U427,'3.USD NCCF'!U427,'4.EUR NCCF'!U427,'5.GBP NCCF'!U427,'6.Other(Incld) NCCF'!U427)</f>
        <v>0</v>
      </c>
      <c r="V427" s="183">
        <f>SUM('2.CAD NCCF'!V427,'3.USD NCCF'!V427,'4.EUR NCCF'!V427,'5.GBP NCCF'!V427,'6.Other(Incld) NCCF'!V427)</f>
        <v>0</v>
      </c>
      <c r="W427" s="243">
        <f>SUM('2.CAD NCCF'!W427,'3.USD NCCF'!W427,'4.EUR NCCF'!W427,'5.GBP NCCF'!W427,'6.Other(Incld) NCCF'!W427)</f>
        <v>0</v>
      </c>
      <c r="Y427" s="367"/>
    </row>
    <row r="428" spans="2:25" s="72" customFormat="1" outlineLevel="1" x14ac:dyDescent="0.2">
      <c r="B428" s="25"/>
      <c r="C428" s="23"/>
      <c r="D428" s="23"/>
      <c r="E428" s="24"/>
      <c r="F428" s="176" t="s">
        <v>160</v>
      </c>
      <c r="G428" s="190">
        <f>SUM('2.CAD NCCF'!G428,'3.USD NCCF'!G428,'4.EUR NCCF'!G428,'5.GBP NCCF'!G428,'6.Other(Incld) NCCF'!G428)</f>
        <v>0</v>
      </c>
      <c r="H428" s="191">
        <f>SUM('2.CAD NCCF'!H428,'3.USD NCCF'!H428,'4.EUR NCCF'!H428,'5.GBP NCCF'!H428,'6.Other(Incld) NCCF'!H428)</f>
        <v>0</v>
      </c>
      <c r="I428" s="179">
        <f>SUM('2.CAD NCCF'!I428,'3.USD NCCF'!I428,'4.EUR NCCF'!I428,'5.GBP NCCF'!I428,'6.Other(Incld) NCCF'!I428)</f>
        <v>0</v>
      </c>
      <c r="J428" s="179">
        <f>SUM('2.CAD NCCF'!J428,'3.USD NCCF'!J428,'4.EUR NCCF'!J428,'5.GBP NCCF'!J428,'6.Other(Incld) NCCF'!J428)</f>
        <v>0</v>
      </c>
      <c r="K428" s="180">
        <f>SUM('2.CAD NCCF'!K428,'3.USD NCCF'!K428,'4.EUR NCCF'!K428,'5.GBP NCCF'!K428,'6.Other(Incld) NCCF'!K428)</f>
        <v>0</v>
      </c>
      <c r="L428" s="181">
        <f>SUM('2.CAD NCCF'!L428,'3.USD NCCF'!L428,'4.EUR NCCF'!L428,'5.GBP NCCF'!L428,'6.Other(Incld) NCCF'!L428)</f>
        <v>0</v>
      </c>
      <c r="M428" s="192">
        <f>SUM('2.CAD NCCF'!M428,'3.USD NCCF'!M428,'4.EUR NCCF'!M428,'5.GBP NCCF'!M428,'6.Other(Incld) NCCF'!M428)</f>
        <v>0</v>
      </c>
      <c r="N428" s="182">
        <f>SUM('2.CAD NCCF'!N428,'3.USD NCCF'!N428,'4.EUR NCCF'!N428,'5.GBP NCCF'!N428,'6.Other(Incld) NCCF'!N428)</f>
        <v>0</v>
      </c>
      <c r="O428" s="182">
        <f>SUM('2.CAD NCCF'!O428,'3.USD NCCF'!O428,'4.EUR NCCF'!O428,'5.GBP NCCF'!O428,'6.Other(Incld) NCCF'!O428)</f>
        <v>0</v>
      </c>
      <c r="P428" s="182">
        <f>SUM('2.CAD NCCF'!P428,'3.USD NCCF'!P428,'4.EUR NCCF'!P428,'5.GBP NCCF'!P428,'6.Other(Incld) NCCF'!P428)</f>
        <v>0</v>
      </c>
      <c r="Q428" s="182">
        <f>SUM('2.CAD NCCF'!Q428,'3.USD NCCF'!Q428,'4.EUR NCCF'!Q428,'5.GBP NCCF'!Q428,'6.Other(Incld) NCCF'!Q428)</f>
        <v>0</v>
      </c>
      <c r="R428" s="182">
        <f>SUM('2.CAD NCCF'!R428,'3.USD NCCF'!R428,'4.EUR NCCF'!R428,'5.GBP NCCF'!R428,'6.Other(Incld) NCCF'!R428)</f>
        <v>0</v>
      </c>
      <c r="S428" s="182">
        <f>SUM('2.CAD NCCF'!S428,'3.USD NCCF'!S428,'4.EUR NCCF'!S428,'5.GBP NCCF'!S428,'6.Other(Incld) NCCF'!S428)</f>
        <v>0</v>
      </c>
      <c r="T428" s="182">
        <f>SUM('2.CAD NCCF'!T428,'3.USD NCCF'!T428,'4.EUR NCCF'!T428,'5.GBP NCCF'!T428,'6.Other(Incld) NCCF'!T428)</f>
        <v>0</v>
      </c>
      <c r="U428" s="178">
        <f>SUM('2.CAD NCCF'!U428,'3.USD NCCF'!U428,'4.EUR NCCF'!U428,'5.GBP NCCF'!U428,'6.Other(Incld) NCCF'!U428)</f>
        <v>0</v>
      </c>
      <c r="V428" s="183">
        <f>SUM('2.CAD NCCF'!V428,'3.USD NCCF'!V428,'4.EUR NCCF'!V428,'5.GBP NCCF'!V428,'6.Other(Incld) NCCF'!V428)</f>
        <v>0</v>
      </c>
      <c r="W428" s="243">
        <f>SUM('2.CAD NCCF'!W428,'3.USD NCCF'!W428,'4.EUR NCCF'!W428,'5.GBP NCCF'!W428,'6.Other(Incld) NCCF'!W428)</f>
        <v>0</v>
      </c>
      <c r="Y428" s="367"/>
    </row>
    <row r="429" spans="2:25" s="72" customFormat="1" outlineLevel="1" x14ac:dyDescent="0.2">
      <c r="B429" s="25"/>
      <c r="C429" s="23"/>
      <c r="D429" s="23"/>
      <c r="E429" s="24"/>
      <c r="F429" s="176" t="s">
        <v>198</v>
      </c>
      <c r="G429" s="190">
        <f>SUM('2.CAD NCCF'!G429,'3.USD NCCF'!G429,'4.EUR NCCF'!G429,'5.GBP NCCF'!G429,'6.Other(Incld) NCCF'!G429)</f>
        <v>0</v>
      </c>
      <c r="H429" s="191">
        <f>SUM('2.CAD NCCF'!H429,'3.USD NCCF'!H429,'4.EUR NCCF'!H429,'5.GBP NCCF'!H429,'6.Other(Incld) NCCF'!H429)</f>
        <v>0</v>
      </c>
      <c r="I429" s="179">
        <f>SUM('2.CAD NCCF'!I429,'3.USD NCCF'!I429,'4.EUR NCCF'!I429,'5.GBP NCCF'!I429,'6.Other(Incld) NCCF'!I429)</f>
        <v>0</v>
      </c>
      <c r="J429" s="179">
        <f>SUM('2.CAD NCCF'!J429,'3.USD NCCF'!J429,'4.EUR NCCF'!J429,'5.GBP NCCF'!J429,'6.Other(Incld) NCCF'!J429)</f>
        <v>0</v>
      </c>
      <c r="K429" s="180">
        <f>SUM('2.CAD NCCF'!K429,'3.USD NCCF'!K429,'4.EUR NCCF'!K429,'5.GBP NCCF'!K429,'6.Other(Incld) NCCF'!K429)</f>
        <v>0</v>
      </c>
      <c r="L429" s="181">
        <f>SUM('2.CAD NCCF'!L429,'3.USD NCCF'!L429,'4.EUR NCCF'!L429,'5.GBP NCCF'!L429,'6.Other(Incld) NCCF'!L429)</f>
        <v>0</v>
      </c>
      <c r="M429" s="192">
        <f>SUM('2.CAD NCCF'!M429,'3.USD NCCF'!M429,'4.EUR NCCF'!M429,'5.GBP NCCF'!M429,'6.Other(Incld) NCCF'!M429)</f>
        <v>0</v>
      </c>
      <c r="N429" s="182">
        <f>SUM('2.CAD NCCF'!N429,'3.USD NCCF'!N429,'4.EUR NCCF'!N429,'5.GBP NCCF'!N429,'6.Other(Incld) NCCF'!N429)</f>
        <v>0</v>
      </c>
      <c r="O429" s="182">
        <f>SUM('2.CAD NCCF'!O429,'3.USD NCCF'!O429,'4.EUR NCCF'!O429,'5.GBP NCCF'!O429,'6.Other(Incld) NCCF'!O429)</f>
        <v>0</v>
      </c>
      <c r="P429" s="182">
        <f>SUM('2.CAD NCCF'!P429,'3.USD NCCF'!P429,'4.EUR NCCF'!P429,'5.GBP NCCF'!P429,'6.Other(Incld) NCCF'!P429)</f>
        <v>0</v>
      </c>
      <c r="Q429" s="182">
        <f>SUM('2.CAD NCCF'!Q429,'3.USD NCCF'!Q429,'4.EUR NCCF'!Q429,'5.GBP NCCF'!Q429,'6.Other(Incld) NCCF'!Q429)</f>
        <v>0</v>
      </c>
      <c r="R429" s="182">
        <f>SUM('2.CAD NCCF'!R429,'3.USD NCCF'!R429,'4.EUR NCCF'!R429,'5.GBP NCCF'!R429,'6.Other(Incld) NCCF'!R429)</f>
        <v>0</v>
      </c>
      <c r="S429" s="182">
        <f>SUM('2.CAD NCCF'!S429,'3.USD NCCF'!S429,'4.EUR NCCF'!S429,'5.GBP NCCF'!S429,'6.Other(Incld) NCCF'!S429)</f>
        <v>0</v>
      </c>
      <c r="T429" s="182">
        <f>SUM('2.CAD NCCF'!T429,'3.USD NCCF'!T429,'4.EUR NCCF'!T429,'5.GBP NCCF'!T429,'6.Other(Incld) NCCF'!T429)</f>
        <v>0</v>
      </c>
      <c r="U429" s="178">
        <f>SUM('2.CAD NCCF'!U429,'3.USD NCCF'!U429,'4.EUR NCCF'!U429,'5.GBP NCCF'!U429,'6.Other(Incld) NCCF'!U429)</f>
        <v>0</v>
      </c>
      <c r="V429" s="183">
        <f>SUM('2.CAD NCCF'!V429,'3.USD NCCF'!V429,'4.EUR NCCF'!V429,'5.GBP NCCF'!V429,'6.Other(Incld) NCCF'!V429)</f>
        <v>0</v>
      </c>
      <c r="W429" s="243">
        <f>SUM('2.CAD NCCF'!W429,'3.USD NCCF'!W429,'4.EUR NCCF'!W429,'5.GBP NCCF'!W429,'6.Other(Incld) NCCF'!W429)</f>
        <v>0</v>
      </c>
      <c r="Y429" s="367"/>
    </row>
    <row r="430" spans="2:25" s="72" customFormat="1" x14ac:dyDescent="0.2">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2">
      <c r="B431" s="25"/>
      <c r="C431" s="23"/>
      <c r="D431" s="23"/>
      <c r="E431" s="24"/>
      <c r="F431" s="176" t="s">
        <v>327</v>
      </c>
      <c r="G431" s="190">
        <f>SUM('2.CAD NCCF'!G431,'3.USD NCCF'!G431,'4.EUR NCCF'!G431,'5.GBP NCCF'!G431,'6.Other(Incld) NCCF'!G431)</f>
        <v>0</v>
      </c>
      <c r="H431" s="191">
        <f>SUM('2.CAD NCCF'!H431,'3.USD NCCF'!H431,'4.EUR NCCF'!H431,'5.GBP NCCF'!H431,'6.Other(Incld) NCCF'!H431)</f>
        <v>0</v>
      </c>
      <c r="I431" s="179">
        <f>SUM('2.CAD NCCF'!I431,'3.USD NCCF'!I431,'4.EUR NCCF'!I431,'5.GBP NCCF'!I431,'6.Other(Incld) NCCF'!I431)</f>
        <v>0</v>
      </c>
      <c r="J431" s="179">
        <f>SUM('2.CAD NCCF'!J431,'3.USD NCCF'!J431,'4.EUR NCCF'!J431,'5.GBP NCCF'!J431,'6.Other(Incld) NCCF'!J431)</f>
        <v>0</v>
      </c>
      <c r="K431" s="180">
        <f>SUM('2.CAD NCCF'!K431,'3.USD NCCF'!K431,'4.EUR NCCF'!K431,'5.GBP NCCF'!K431,'6.Other(Incld) NCCF'!K431)</f>
        <v>0</v>
      </c>
      <c r="L431" s="181">
        <f>SUM('2.CAD NCCF'!L431,'3.USD NCCF'!L431,'4.EUR NCCF'!L431,'5.GBP NCCF'!L431,'6.Other(Incld) NCCF'!L431)</f>
        <v>0</v>
      </c>
      <c r="M431" s="192">
        <f>SUM('2.CAD NCCF'!M431,'3.USD NCCF'!M431,'4.EUR NCCF'!M431,'5.GBP NCCF'!M431,'6.Other(Incld) NCCF'!M431)</f>
        <v>0</v>
      </c>
      <c r="N431" s="182">
        <f>SUM('2.CAD NCCF'!N431,'3.USD NCCF'!N431,'4.EUR NCCF'!N431,'5.GBP NCCF'!N431,'6.Other(Incld) NCCF'!N431)</f>
        <v>0</v>
      </c>
      <c r="O431" s="182">
        <f>SUM('2.CAD NCCF'!O431,'3.USD NCCF'!O431,'4.EUR NCCF'!O431,'5.GBP NCCF'!O431,'6.Other(Incld) NCCF'!O431)</f>
        <v>0</v>
      </c>
      <c r="P431" s="182">
        <f>SUM('2.CAD NCCF'!P431,'3.USD NCCF'!P431,'4.EUR NCCF'!P431,'5.GBP NCCF'!P431,'6.Other(Incld) NCCF'!P431)</f>
        <v>0</v>
      </c>
      <c r="Q431" s="182">
        <f>SUM('2.CAD NCCF'!Q431,'3.USD NCCF'!Q431,'4.EUR NCCF'!Q431,'5.GBP NCCF'!Q431,'6.Other(Incld) NCCF'!Q431)</f>
        <v>0</v>
      </c>
      <c r="R431" s="182">
        <f>SUM('2.CAD NCCF'!R431,'3.USD NCCF'!R431,'4.EUR NCCF'!R431,'5.GBP NCCF'!R431,'6.Other(Incld) NCCF'!R431)</f>
        <v>0</v>
      </c>
      <c r="S431" s="182">
        <f>SUM('2.CAD NCCF'!S431,'3.USD NCCF'!S431,'4.EUR NCCF'!S431,'5.GBP NCCF'!S431,'6.Other(Incld) NCCF'!S431)</f>
        <v>0</v>
      </c>
      <c r="T431" s="182">
        <f>SUM('2.CAD NCCF'!T431,'3.USD NCCF'!T431,'4.EUR NCCF'!T431,'5.GBP NCCF'!T431,'6.Other(Incld) NCCF'!T431)</f>
        <v>0</v>
      </c>
      <c r="U431" s="178">
        <f>SUM('2.CAD NCCF'!U431,'3.USD NCCF'!U431,'4.EUR NCCF'!U431,'5.GBP NCCF'!U431,'6.Other(Incld) NCCF'!U431)</f>
        <v>0</v>
      </c>
      <c r="V431" s="183">
        <f>SUM('2.CAD NCCF'!V431,'3.USD NCCF'!V431,'4.EUR NCCF'!V431,'5.GBP NCCF'!V431,'6.Other(Incld) NCCF'!V431)</f>
        <v>0</v>
      </c>
      <c r="W431" s="243">
        <f>SUM('2.CAD NCCF'!W431,'3.USD NCCF'!W431,'4.EUR NCCF'!W431,'5.GBP NCCF'!W431,'6.Other(Incld) NCCF'!W431)</f>
        <v>0</v>
      </c>
      <c r="Y431" s="367"/>
    </row>
    <row r="432" spans="2:25" s="72" customFormat="1" outlineLevel="1" x14ac:dyDescent="0.2">
      <c r="B432" s="25"/>
      <c r="C432" s="23"/>
      <c r="D432" s="23"/>
      <c r="E432" s="24"/>
      <c r="F432" s="176" t="s">
        <v>328</v>
      </c>
      <c r="G432" s="190">
        <f>SUM('2.CAD NCCF'!G432,'3.USD NCCF'!G432,'4.EUR NCCF'!G432,'5.GBP NCCF'!G432,'6.Other(Incld) NCCF'!G432)</f>
        <v>0</v>
      </c>
      <c r="H432" s="191">
        <f>SUM('2.CAD NCCF'!H432,'3.USD NCCF'!H432,'4.EUR NCCF'!H432,'5.GBP NCCF'!H432,'6.Other(Incld) NCCF'!H432)</f>
        <v>0</v>
      </c>
      <c r="I432" s="179">
        <f>SUM('2.CAD NCCF'!I432,'3.USD NCCF'!I432,'4.EUR NCCF'!I432,'5.GBP NCCF'!I432,'6.Other(Incld) NCCF'!I432)</f>
        <v>0</v>
      </c>
      <c r="J432" s="179">
        <f>SUM('2.CAD NCCF'!J432,'3.USD NCCF'!J432,'4.EUR NCCF'!J432,'5.GBP NCCF'!J432,'6.Other(Incld) NCCF'!J432)</f>
        <v>0</v>
      </c>
      <c r="K432" s="180">
        <f>SUM('2.CAD NCCF'!K432,'3.USD NCCF'!K432,'4.EUR NCCF'!K432,'5.GBP NCCF'!K432,'6.Other(Incld) NCCF'!K432)</f>
        <v>0</v>
      </c>
      <c r="L432" s="181">
        <f>SUM('2.CAD NCCF'!L432,'3.USD NCCF'!L432,'4.EUR NCCF'!L432,'5.GBP NCCF'!L432,'6.Other(Incld) NCCF'!L432)</f>
        <v>0</v>
      </c>
      <c r="M432" s="192">
        <f>SUM('2.CAD NCCF'!M432,'3.USD NCCF'!M432,'4.EUR NCCF'!M432,'5.GBP NCCF'!M432,'6.Other(Incld) NCCF'!M432)</f>
        <v>0</v>
      </c>
      <c r="N432" s="182">
        <f>SUM('2.CAD NCCF'!N432,'3.USD NCCF'!N432,'4.EUR NCCF'!N432,'5.GBP NCCF'!N432,'6.Other(Incld) NCCF'!N432)</f>
        <v>0</v>
      </c>
      <c r="O432" s="182">
        <f>SUM('2.CAD NCCF'!O432,'3.USD NCCF'!O432,'4.EUR NCCF'!O432,'5.GBP NCCF'!O432,'6.Other(Incld) NCCF'!O432)</f>
        <v>0</v>
      </c>
      <c r="P432" s="182">
        <f>SUM('2.CAD NCCF'!P432,'3.USD NCCF'!P432,'4.EUR NCCF'!P432,'5.GBP NCCF'!P432,'6.Other(Incld) NCCF'!P432)</f>
        <v>0</v>
      </c>
      <c r="Q432" s="182">
        <f>SUM('2.CAD NCCF'!Q432,'3.USD NCCF'!Q432,'4.EUR NCCF'!Q432,'5.GBP NCCF'!Q432,'6.Other(Incld) NCCF'!Q432)</f>
        <v>0</v>
      </c>
      <c r="R432" s="182">
        <f>SUM('2.CAD NCCF'!R432,'3.USD NCCF'!R432,'4.EUR NCCF'!R432,'5.GBP NCCF'!R432,'6.Other(Incld) NCCF'!R432)</f>
        <v>0</v>
      </c>
      <c r="S432" s="182">
        <f>SUM('2.CAD NCCF'!S432,'3.USD NCCF'!S432,'4.EUR NCCF'!S432,'5.GBP NCCF'!S432,'6.Other(Incld) NCCF'!S432)</f>
        <v>0</v>
      </c>
      <c r="T432" s="182">
        <f>SUM('2.CAD NCCF'!T432,'3.USD NCCF'!T432,'4.EUR NCCF'!T432,'5.GBP NCCF'!T432,'6.Other(Incld) NCCF'!T432)</f>
        <v>0</v>
      </c>
      <c r="U432" s="178">
        <f>SUM('2.CAD NCCF'!U432,'3.USD NCCF'!U432,'4.EUR NCCF'!U432,'5.GBP NCCF'!U432,'6.Other(Incld) NCCF'!U432)</f>
        <v>0</v>
      </c>
      <c r="V432" s="183">
        <f>SUM('2.CAD NCCF'!V432,'3.USD NCCF'!V432,'4.EUR NCCF'!V432,'5.GBP NCCF'!V432,'6.Other(Incld) NCCF'!V432)</f>
        <v>0</v>
      </c>
      <c r="W432" s="243">
        <f>SUM('2.CAD NCCF'!W432,'3.USD NCCF'!W432,'4.EUR NCCF'!W432,'5.GBP NCCF'!W432,'6.Other(Incld) NCCF'!W432)</f>
        <v>0</v>
      </c>
      <c r="Y432" s="367"/>
    </row>
    <row r="433" spans="2:25" s="72" customFormat="1" outlineLevel="1" x14ac:dyDescent="0.2">
      <c r="B433" s="25"/>
      <c r="C433" s="23"/>
      <c r="D433" s="23"/>
      <c r="E433" s="24"/>
      <c r="F433" s="176" t="s">
        <v>329</v>
      </c>
      <c r="G433" s="190">
        <f>SUM('2.CAD NCCF'!G433,'3.USD NCCF'!G433,'4.EUR NCCF'!G433,'5.GBP NCCF'!G433,'6.Other(Incld) NCCF'!G433)</f>
        <v>0</v>
      </c>
      <c r="H433" s="191">
        <f>SUM('2.CAD NCCF'!H433,'3.USD NCCF'!H433,'4.EUR NCCF'!H433,'5.GBP NCCF'!H433,'6.Other(Incld) NCCF'!H433)</f>
        <v>0</v>
      </c>
      <c r="I433" s="179">
        <f>SUM('2.CAD NCCF'!I433,'3.USD NCCF'!I433,'4.EUR NCCF'!I433,'5.GBP NCCF'!I433,'6.Other(Incld) NCCF'!I433)</f>
        <v>0</v>
      </c>
      <c r="J433" s="179">
        <f>SUM('2.CAD NCCF'!J433,'3.USD NCCF'!J433,'4.EUR NCCF'!J433,'5.GBP NCCF'!J433,'6.Other(Incld) NCCF'!J433)</f>
        <v>0</v>
      </c>
      <c r="K433" s="180">
        <f>SUM('2.CAD NCCF'!K433,'3.USD NCCF'!K433,'4.EUR NCCF'!K433,'5.GBP NCCF'!K433,'6.Other(Incld) NCCF'!K433)</f>
        <v>0</v>
      </c>
      <c r="L433" s="181">
        <f>SUM('2.CAD NCCF'!L433,'3.USD NCCF'!L433,'4.EUR NCCF'!L433,'5.GBP NCCF'!L433,'6.Other(Incld) NCCF'!L433)</f>
        <v>0</v>
      </c>
      <c r="M433" s="192">
        <f>SUM('2.CAD NCCF'!M433,'3.USD NCCF'!M433,'4.EUR NCCF'!M433,'5.GBP NCCF'!M433,'6.Other(Incld) NCCF'!M433)</f>
        <v>0</v>
      </c>
      <c r="N433" s="182">
        <f>SUM('2.CAD NCCF'!N433,'3.USD NCCF'!N433,'4.EUR NCCF'!N433,'5.GBP NCCF'!N433,'6.Other(Incld) NCCF'!N433)</f>
        <v>0</v>
      </c>
      <c r="O433" s="182">
        <f>SUM('2.CAD NCCF'!O433,'3.USD NCCF'!O433,'4.EUR NCCF'!O433,'5.GBP NCCF'!O433,'6.Other(Incld) NCCF'!O433)</f>
        <v>0</v>
      </c>
      <c r="P433" s="182">
        <f>SUM('2.CAD NCCF'!P433,'3.USD NCCF'!P433,'4.EUR NCCF'!P433,'5.GBP NCCF'!P433,'6.Other(Incld) NCCF'!P433)</f>
        <v>0</v>
      </c>
      <c r="Q433" s="182">
        <f>SUM('2.CAD NCCF'!Q433,'3.USD NCCF'!Q433,'4.EUR NCCF'!Q433,'5.GBP NCCF'!Q433,'6.Other(Incld) NCCF'!Q433)</f>
        <v>0</v>
      </c>
      <c r="R433" s="182">
        <f>SUM('2.CAD NCCF'!R433,'3.USD NCCF'!R433,'4.EUR NCCF'!R433,'5.GBP NCCF'!R433,'6.Other(Incld) NCCF'!R433)</f>
        <v>0</v>
      </c>
      <c r="S433" s="182">
        <f>SUM('2.CAD NCCF'!S433,'3.USD NCCF'!S433,'4.EUR NCCF'!S433,'5.GBP NCCF'!S433,'6.Other(Incld) NCCF'!S433)</f>
        <v>0</v>
      </c>
      <c r="T433" s="182">
        <f>SUM('2.CAD NCCF'!T433,'3.USD NCCF'!T433,'4.EUR NCCF'!T433,'5.GBP NCCF'!T433,'6.Other(Incld) NCCF'!T433)</f>
        <v>0</v>
      </c>
      <c r="U433" s="178">
        <f>SUM('2.CAD NCCF'!U433,'3.USD NCCF'!U433,'4.EUR NCCF'!U433,'5.GBP NCCF'!U433,'6.Other(Incld) NCCF'!U433)</f>
        <v>0</v>
      </c>
      <c r="V433" s="183">
        <f>SUM('2.CAD NCCF'!V433,'3.USD NCCF'!V433,'4.EUR NCCF'!V433,'5.GBP NCCF'!V433,'6.Other(Incld) NCCF'!V433)</f>
        <v>0</v>
      </c>
      <c r="W433" s="243">
        <f>SUM('2.CAD NCCF'!W433,'3.USD NCCF'!W433,'4.EUR NCCF'!W433,'5.GBP NCCF'!W433,'6.Other(Incld) NCCF'!W433)</f>
        <v>0</v>
      </c>
      <c r="Y433" s="367"/>
    </row>
    <row r="434" spans="2:25" s="72" customFormat="1" outlineLevel="1" x14ac:dyDescent="0.2">
      <c r="B434" s="25"/>
      <c r="C434" s="23"/>
      <c r="D434" s="23"/>
      <c r="E434" s="24"/>
      <c r="F434" s="176" t="s">
        <v>330</v>
      </c>
      <c r="G434" s="190">
        <f>SUM('2.CAD NCCF'!G434,'3.USD NCCF'!G434,'4.EUR NCCF'!G434,'5.GBP NCCF'!G434,'6.Other(Incld) NCCF'!G434)</f>
        <v>0</v>
      </c>
      <c r="H434" s="191">
        <f>SUM('2.CAD NCCF'!H434,'3.USD NCCF'!H434,'4.EUR NCCF'!H434,'5.GBP NCCF'!H434,'6.Other(Incld) NCCF'!H434)</f>
        <v>0</v>
      </c>
      <c r="I434" s="179">
        <f>SUM('2.CAD NCCF'!I434,'3.USD NCCF'!I434,'4.EUR NCCF'!I434,'5.GBP NCCF'!I434,'6.Other(Incld) NCCF'!I434)</f>
        <v>0</v>
      </c>
      <c r="J434" s="179">
        <f>SUM('2.CAD NCCF'!J434,'3.USD NCCF'!J434,'4.EUR NCCF'!J434,'5.GBP NCCF'!J434,'6.Other(Incld) NCCF'!J434)</f>
        <v>0</v>
      </c>
      <c r="K434" s="180">
        <f>SUM('2.CAD NCCF'!K434,'3.USD NCCF'!K434,'4.EUR NCCF'!K434,'5.GBP NCCF'!K434,'6.Other(Incld) NCCF'!K434)</f>
        <v>0</v>
      </c>
      <c r="L434" s="181">
        <f>SUM('2.CAD NCCF'!L434,'3.USD NCCF'!L434,'4.EUR NCCF'!L434,'5.GBP NCCF'!L434,'6.Other(Incld) NCCF'!L434)</f>
        <v>0</v>
      </c>
      <c r="M434" s="192">
        <f>SUM('2.CAD NCCF'!M434,'3.USD NCCF'!M434,'4.EUR NCCF'!M434,'5.GBP NCCF'!M434,'6.Other(Incld) NCCF'!M434)</f>
        <v>0</v>
      </c>
      <c r="N434" s="182">
        <f>SUM('2.CAD NCCF'!N434,'3.USD NCCF'!N434,'4.EUR NCCF'!N434,'5.GBP NCCF'!N434,'6.Other(Incld) NCCF'!N434)</f>
        <v>0</v>
      </c>
      <c r="O434" s="182">
        <f>SUM('2.CAD NCCF'!O434,'3.USD NCCF'!O434,'4.EUR NCCF'!O434,'5.GBP NCCF'!O434,'6.Other(Incld) NCCF'!O434)</f>
        <v>0</v>
      </c>
      <c r="P434" s="182">
        <f>SUM('2.CAD NCCF'!P434,'3.USD NCCF'!P434,'4.EUR NCCF'!P434,'5.GBP NCCF'!P434,'6.Other(Incld) NCCF'!P434)</f>
        <v>0</v>
      </c>
      <c r="Q434" s="182">
        <f>SUM('2.CAD NCCF'!Q434,'3.USD NCCF'!Q434,'4.EUR NCCF'!Q434,'5.GBP NCCF'!Q434,'6.Other(Incld) NCCF'!Q434)</f>
        <v>0</v>
      </c>
      <c r="R434" s="182">
        <f>SUM('2.CAD NCCF'!R434,'3.USD NCCF'!R434,'4.EUR NCCF'!R434,'5.GBP NCCF'!R434,'6.Other(Incld) NCCF'!R434)</f>
        <v>0</v>
      </c>
      <c r="S434" s="182">
        <f>SUM('2.CAD NCCF'!S434,'3.USD NCCF'!S434,'4.EUR NCCF'!S434,'5.GBP NCCF'!S434,'6.Other(Incld) NCCF'!S434)</f>
        <v>0</v>
      </c>
      <c r="T434" s="182">
        <f>SUM('2.CAD NCCF'!T434,'3.USD NCCF'!T434,'4.EUR NCCF'!T434,'5.GBP NCCF'!T434,'6.Other(Incld) NCCF'!T434)</f>
        <v>0</v>
      </c>
      <c r="U434" s="178">
        <f>SUM('2.CAD NCCF'!U434,'3.USD NCCF'!U434,'4.EUR NCCF'!U434,'5.GBP NCCF'!U434,'6.Other(Incld) NCCF'!U434)</f>
        <v>0</v>
      </c>
      <c r="V434" s="183">
        <f>SUM('2.CAD NCCF'!V434,'3.USD NCCF'!V434,'4.EUR NCCF'!V434,'5.GBP NCCF'!V434,'6.Other(Incld) NCCF'!V434)</f>
        <v>0</v>
      </c>
      <c r="W434" s="243">
        <f>SUM('2.CAD NCCF'!W434,'3.USD NCCF'!W434,'4.EUR NCCF'!W434,'5.GBP NCCF'!W434,'6.Other(Incld) NCCF'!W434)</f>
        <v>0</v>
      </c>
      <c r="Y434" s="367"/>
    </row>
    <row r="435" spans="2:25" s="72" customFormat="1" x14ac:dyDescent="0.2">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92"/>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2">
      <c r="B437" s="25"/>
      <c r="C437" s="23"/>
      <c r="D437" s="23"/>
      <c r="E437" s="64"/>
      <c r="F437" s="176" t="s">
        <v>55</v>
      </c>
      <c r="G437" s="190">
        <f>SUM('2.CAD NCCF'!G437,'3.USD NCCF'!G437,'4.EUR NCCF'!G437,'5.GBP NCCF'!G437,'6.Other(Incld) NCCF'!G437)</f>
        <v>0</v>
      </c>
      <c r="H437" s="191">
        <f>SUM('2.CAD NCCF'!H437,'3.USD NCCF'!H437,'4.EUR NCCF'!H437,'5.GBP NCCF'!H437,'6.Other(Incld) NCCF'!H437)</f>
        <v>0</v>
      </c>
      <c r="I437" s="179">
        <f>SUM('2.CAD NCCF'!I437,'3.USD NCCF'!I437,'4.EUR NCCF'!I437,'5.GBP NCCF'!I437,'6.Other(Incld) NCCF'!I437)</f>
        <v>0</v>
      </c>
      <c r="J437" s="179">
        <f>SUM('2.CAD NCCF'!J437,'3.USD NCCF'!J437,'4.EUR NCCF'!J437,'5.GBP NCCF'!J437,'6.Other(Incld) NCCF'!J437)</f>
        <v>0</v>
      </c>
      <c r="K437" s="180">
        <f>SUM('2.CAD NCCF'!K437,'3.USD NCCF'!K437,'4.EUR NCCF'!K437,'5.GBP NCCF'!K437,'6.Other(Incld) NCCF'!K437)</f>
        <v>0</v>
      </c>
      <c r="L437" s="181">
        <f>SUM('2.CAD NCCF'!L437,'3.USD NCCF'!L437,'4.EUR NCCF'!L437,'5.GBP NCCF'!L437,'6.Other(Incld) NCCF'!L437)</f>
        <v>0</v>
      </c>
      <c r="M437" s="192">
        <f>SUM('2.CAD NCCF'!M437,'3.USD NCCF'!M437,'4.EUR NCCF'!M437,'5.GBP NCCF'!M437,'6.Other(Incld) NCCF'!M437)</f>
        <v>0</v>
      </c>
      <c r="N437" s="182">
        <f>SUM('2.CAD NCCF'!N437,'3.USD NCCF'!N437,'4.EUR NCCF'!N437,'5.GBP NCCF'!N437,'6.Other(Incld) NCCF'!N437)</f>
        <v>0</v>
      </c>
      <c r="O437" s="182">
        <f>SUM('2.CAD NCCF'!O437,'3.USD NCCF'!O437,'4.EUR NCCF'!O437,'5.GBP NCCF'!O437,'6.Other(Incld) NCCF'!O437)</f>
        <v>0</v>
      </c>
      <c r="P437" s="182">
        <f>SUM('2.CAD NCCF'!P437,'3.USD NCCF'!P437,'4.EUR NCCF'!P437,'5.GBP NCCF'!P437,'6.Other(Incld) NCCF'!P437)</f>
        <v>0</v>
      </c>
      <c r="Q437" s="182">
        <f>SUM('2.CAD NCCF'!Q437,'3.USD NCCF'!Q437,'4.EUR NCCF'!Q437,'5.GBP NCCF'!Q437,'6.Other(Incld) NCCF'!Q437)</f>
        <v>0</v>
      </c>
      <c r="R437" s="182">
        <f>SUM('2.CAD NCCF'!R437,'3.USD NCCF'!R437,'4.EUR NCCF'!R437,'5.GBP NCCF'!R437,'6.Other(Incld) NCCF'!R437)</f>
        <v>0</v>
      </c>
      <c r="S437" s="182">
        <f>SUM('2.CAD NCCF'!S437,'3.USD NCCF'!S437,'4.EUR NCCF'!S437,'5.GBP NCCF'!S437,'6.Other(Incld) NCCF'!S437)</f>
        <v>0</v>
      </c>
      <c r="T437" s="182">
        <f>SUM('2.CAD NCCF'!T437,'3.USD NCCF'!T437,'4.EUR NCCF'!T437,'5.GBP NCCF'!T437,'6.Other(Incld) NCCF'!T437)</f>
        <v>0</v>
      </c>
      <c r="U437" s="178">
        <f>SUM('2.CAD NCCF'!U437,'3.USD NCCF'!U437,'4.EUR NCCF'!U437,'5.GBP NCCF'!U437,'6.Other(Incld) NCCF'!U437)</f>
        <v>0</v>
      </c>
      <c r="V437" s="183">
        <f>SUM('2.CAD NCCF'!V437,'3.USD NCCF'!V437,'4.EUR NCCF'!V437,'5.GBP NCCF'!V437,'6.Other(Incld) NCCF'!V437)</f>
        <v>0</v>
      </c>
      <c r="W437" s="243">
        <f>SUM('2.CAD NCCF'!W437,'3.USD NCCF'!W437,'4.EUR NCCF'!W437,'5.GBP NCCF'!W437,'6.Other(Incld) NCCF'!W437)</f>
        <v>0</v>
      </c>
      <c r="Y437" s="367"/>
    </row>
    <row r="438" spans="2:25" s="72" customFormat="1" outlineLevel="1" x14ac:dyDescent="0.2">
      <c r="B438" s="25"/>
      <c r="C438" s="23"/>
      <c r="D438" s="23"/>
      <c r="E438" s="24"/>
      <c r="F438" s="176" t="s">
        <v>161</v>
      </c>
      <c r="G438" s="190">
        <f>SUM('2.CAD NCCF'!G438,'3.USD NCCF'!G438,'4.EUR NCCF'!G438,'5.GBP NCCF'!G438,'6.Other(Incld) NCCF'!G438)</f>
        <v>0</v>
      </c>
      <c r="H438" s="191">
        <f>SUM('2.CAD NCCF'!H438,'3.USD NCCF'!H438,'4.EUR NCCF'!H438,'5.GBP NCCF'!H438,'6.Other(Incld) NCCF'!H438)</f>
        <v>0</v>
      </c>
      <c r="I438" s="179">
        <f>SUM('2.CAD NCCF'!I438,'3.USD NCCF'!I438,'4.EUR NCCF'!I438,'5.GBP NCCF'!I438,'6.Other(Incld) NCCF'!I438)</f>
        <v>0</v>
      </c>
      <c r="J438" s="179">
        <f>SUM('2.CAD NCCF'!J438,'3.USD NCCF'!J438,'4.EUR NCCF'!J438,'5.GBP NCCF'!J438,'6.Other(Incld) NCCF'!J438)</f>
        <v>0</v>
      </c>
      <c r="K438" s="180">
        <f>SUM('2.CAD NCCF'!K438,'3.USD NCCF'!K438,'4.EUR NCCF'!K438,'5.GBP NCCF'!K438,'6.Other(Incld) NCCF'!K438)</f>
        <v>0</v>
      </c>
      <c r="L438" s="181">
        <f>SUM('2.CAD NCCF'!L438,'3.USD NCCF'!L438,'4.EUR NCCF'!L438,'5.GBP NCCF'!L438,'6.Other(Incld) NCCF'!L438)</f>
        <v>0</v>
      </c>
      <c r="M438" s="192">
        <f>SUM('2.CAD NCCF'!M438,'3.USD NCCF'!M438,'4.EUR NCCF'!M438,'5.GBP NCCF'!M438,'6.Other(Incld) NCCF'!M438)</f>
        <v>0</v>
      </c>
      <c r="N438" s="182">
        <f>SUM('2.CAD NCCF'!N438,'3.USD NCCF'!N438,'4.EUR NCCF'!N438,'5.GBP NCCF'!N438,'6.Other(Incld) NCCF'!N438)</f>
        <v>0</v>
      </c>
      <c r="O438" s="182">
        <f>SUM('2.CAD NCCF'!O438,'3.USD NCCF'!O438,'4.EUR NCCF'!O438,'5.GBP NCCF'!O438,'6.Other(Incld) NCCF'!O438)</f>
        <v>0</v>
      </c>
      <c r="P438" s="182">
        <f>SUM('2.CAD NCCF'!P438,'3.USD NCCF'!P438,'4.EUR NCCF'!P438,'5.GBP NCCF'!P438,'6.Other(Incld) NCCF'!P438)</f>
        <v>0</v>
      </c>
      <c r="Q438" s="182">
        <f>SUM('2.CAD NCCF'!Q438,'3.USD NCCF'!Q438,'4.EUR NCCF'!Q438,'5.GBP NCCF'!Q438,'6.Other(Incld) NCCF'!Q438)</f>
        <v>0</v>
      </c>
      <c r="R438" s="182">
        <f>SUM('2.CAD NCCF'!R438,'3.USD NCCF'!R438,'4.EUR NCCF'!R438,'5.GBP NCCF'!R438,'6.Other(Incld) NCCF'!R438)</f>
        <v>0</v>
      </c>
      <c r="S438" s="182">
        <f>SUM('2.CAD NCCF'!S438,'3.USD NCCF'!S438,'4.EUR NCCF'!S438,'5.GBP NCCF'!S438,'6.Other(Incld) NCCF'!S438)</f>
        <v>0</v>
      </c>
      <c r="T438" s="182">
        <f>SUM('2.CAD NCCF'!T438,'3.USD NCCF'!T438,'4.EUR NCCF'!T438,'5.GBP NCCF'!T438,'6.Other(Incld) NCCF'!T438)</f>
        <v>0</v>
      </c>
      <c r="U438" s="178">
        <f>SUM('2.CAD NCCF'!U438,'3.USD NCCF'!U438,'4.EUR NCCF'!U438,'5.GBP NCCF'!U438,'6.Other(Incld) NCCF'!U438)</f>
        <v>0</v>
      </c>
      <c r="V438" s="183">
        <f>SUM('2.CAD NCCF'!V438,'3.USD NCCF'!V438,'4.EUR NCCF'!V438,'5.GBP NCCF'!V438,'6.Other(Incld) NCCF'!V438)</f>
        <v>0</v>
      </c>
      <c r="W438" s="243">
        <f>SUM('2.CAD NCCF'!W438,'3.USD NCCF'!W438,'4.EUR NCCF'!W438,'5.GBP NCCF'!W438,'6.Other(Incld) NCCF'!W438)</f>
        <v>0</v>
      </c>
      <c r="Y438" s="367"/>
    </row>
    <row r="439" spans="2:25" s="72" customFormat="1" outlineLevel="1" x14ac:dyDescent="0.2">
      <c r="B439" s="25"/>
      <c r="C439" s="23"/>
      <c r="D439" s="23"/>
      <c r="E439" s="24"/>
      <c r="F439" s="176" t="s">
        <v>331</v>
      </c>
      <c r="G439" s="190">
        <f>SUM('2.CAD NCCF'!G439,'3.USD NCCF'!G439,'4.EUR NCCF'!G439,'5.GBP NCCF'!G439,'6.Other(Incld) NCCF'!G439)</f>
        <v>0</v>
      </c>
      <c r="H439" s="191">
        <f>SUM('2.CAD NCCF'!H439,'3.USD NCCF'!H439,'4.EUR NCCF'!H439,'5.GBP NCCF'!H439,'6.Other(Incld) NCCF'!H439)</f>
        <v>0</v>
      </c>
      <c r="I439" s="179">
        <f>SUM('2.CAD NCCF'!I439,'3.USD NCCF'!I439,'4.EUR NCCF'!I439,'5.GBP NCCF'!I439,'6.Other(Incld) NCCF'!I439)</f>
        <v>0</v>
      </c>
      <c r="J439" s="179">
        <f>SUM('2.CAD NCCF'!J439,'3.USD NCCF'!J439,'4.EUR NCCF'!J439,'5.GBP NCCF'!J439,'6.Other(Incld) NCCF'!J439)</f>
        <v>0</v>
      </c>
      <c r="K439" s="180">
        <f>SUM('2.CAD NCCF'!K439,'3.USD NCCF'!K439,'4.EUR NCCF'!K439,'5.GBP NCCF'!K439,'6.Other(Incld) NCCF'!K439)</f>
        <v>0</v>
      </c>
      <c r="L439" s="181">
        <f>SUM('2.CAD NCCF'!L439,'3.USD NCCF'!L439,'4.EUR NCCF'!L439,'5.GBP NCCF'!L439,'6.Other(Incld) NCCF'!L439)</f>
        <v>0</v>
      </c>
      <c r="M439" s="192">
        <f>SUM('2.CAD NCCF'!M439,'3.USD NCCF'!M439,'4.EUR NCCF'!M439,'5.GBP NCCF'!M439,'6.Other(Incld) NCCF'!M439)</f>
        <v>0</v>
      </c>
      <c r="N439" s="182">
        <f>SUM('2.CAD NCCF'!N439,'3.USD NCCF'!N439,'4.EUR NCCF'!N439,'5.GBP NCCF'!N439,'6.Other(Incld) NCCF'!N439)</f>
        <v>0</v>
      </c>
      <c r="O439" s="182">
        <f>SUM('2.CAD NCCF'!O439,'3.USD NCCF'!O439,'4.EUR NCCF'!O439,'5.GBP NCCF'!O439,'6.Other(Incld) NCCF'!O439)</f>
        <v>0</v>
      </c>
      <c r="P439" s="182">
        <f>SUM('2.CAD NCCF'!P439,'3.USD NCCF'!P439,'4.EUR NCCF'!P439,'5.GBP NCCF'!P439,'6.Other(Incld) NCCF'!P439)</f>
        <v>0</v>
      </c>
      <c r="Q439" s="182">
        <f>SUM('2.CAD NCCF'!Q439,'3.USD NCCF'!Q439,'4.EUR NCCF'!Q439,'5.GBP NCCF'!Q439,'6.Other(Incld) NCCF'!Q439)</f>
        <v>0</v>
      </c>
      <c r="R439" s="182">
        <f>SUM('2.CAD NCCF'!R439,'3.USD NCCF'!R439,'4.EUR NCCF'!R439,'5.GBP NCCF'!R439,'6.Other(Incld) NCCF'!R439)</f>
        <v>0</v>
      </c>
      <c r="S439" s="182">
        <f>SUM('2.CAD NCCF'!S439,'3.USD NCCF'!S439,'4.EUR NCCF'!S439,'5.GBP NCCF'!S439,'6.Other(Incld) NCCF'!S439)</f>
        <v>0</v>
      </c>
      <c r="T439" s="182">
        <f>SUM('2.CAD NCCF'!T439,'3.USD NCCF'!T439,'4.EUR NCCF'!T439,'5.GBP NCCF'!T439,'6.Other(Incld) NCCF'!T439)</f>
        <v>0</v>
      </c>
      <c r="U439" s="178">
        <f>SUM('2.CAD NCCF'!U439,'3.USD NCCF'!U439,'4.EUR NCCF'!U439,'5.GBP NCCF'!U439,'6.Other(Incld) NCCF'!U439)</f>
        <v>0</v>
      </c>
      <c r="V439" s="183">
        <f>SUM('2.CAD NCCF'!V439,'3.USD NCCF'!V439,'4.EUR NCCF'!V439,'5.GBP NCCF'!V439,'6.Other(Incld) NCCF'!V439)</f>
        <v>0</v>
      </c>
      <c r="W439" s="243">
        <f>SUM('2.CAD NCCF'!W439,'3.USD NCCF'!W439,'4.EUR NCCF'!W439,'5.GBP NCCF'!W439,'6.Other(Incld) NCCF'!W439)</f>
        <v>0</v>
      </c>
      <c r="Y439" s="367"/>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2">
      <c r="B441" s="25"/>
      <c r="C441" s="23"/>
      <c r="D441" s="23"/>
      <c r="E441" s="24"/>
      <c r="F441" s="176" t="s">
        <v>162</v>
      </c>
      <c r="G441" s="190">
        <f>SUM('2.CAD NCCF'!G441,'3.USD NCCF'!G441,'4.EUR NCCF'!G441,'5.GBP NCCF'!G441,'6.Other(Incld) NCCF'!G441)</f>
        <v>0</v>
      </c>
      <c r="H441" s="191">
        <f>SUM('2.CAD NCCF'!H441,'3.USD NCCF'!H441,'4.EUR NCCF'!H441,'5.GBP NCCF'!H441,'6.Other(Incld) NCCF'!H441)</f>
        <v>0</v>
      </c>
      <c r="I441" s="179">
        <f>SUM('2.CAD NCCF'!I441,'3.USD NCCF'!I441,'4.EUR NCCF'!I441,'5.GBP NCCF'!I441,'6.Other(Incld) NCCF'!I441)</f>
        <v>0</v>
      </c>
      <c r="J441" s="179">
        <f>SUM('2.CAD NCCF'!J441,'3.USD NCCF'!J441,'4.EUR NCCF'!J441,'5.GBP NCCF'!J441,'6.Other(Incld) NCCF'!J441)</f>
        <v>0</v>
      </c>
      <c r="K441" s="180">
        <f>SUM('2.CAD NCCF'!K441,'3.USD NCCF'!K441,'4.EUR NCCF'!K441,'5.GBP NCCF'!K441,'6.Other(Incld) NCCF'!K441)</f>
        <v>0</v>
      </c>
      <c r="L441" s="181">
        <f>SUM('2.CAD NCCF'!L441,'3.USD NCCF'!L441,'4.EUR NCCF'!L441,'5.GBP NCCF'!L441,'6.Other(Incld) NCCF'!L441)</f>
        <v>0</v>
      </c>
      <c r="M441" s="192">
        <f>SUM('2.CAD NCCF'!M441,'3.USD NCCF'!M441,'4.EUR NCCF'!M441,'5.GBP NCCF'!M441,'6.Other(Incld) NCCF'!M441)</f>
        <v>0</v>
      </c>
      <c r="N441" s="182">
        <f>SUM('2.CAD NCCF'!N441,'3.USD NCCF'!N441,'4.EUR NCCF'!N441,'5.GBP NCCF'!N441,'6.Other(Incld) NCCF'!N441)</f>
        <v>0</v>
      </c>
      <c r="O441" s="182">
        <f>SUM('2.CAD NCCF'!O441,'3.USD NCCF'!O441,'4.EUR NCCF'!O441,'5.GBP NCCF'!O441,'6.Other(Incld) NCCF'!O441)</f>
        <v>0</v>
      </c>
      <c r="P441" s="182">
        <f>SUM('2.CAD NCCF'!P441,'3.USD NCCF'!P441,'4.EUR NCCF'!P441,'5.GBP NCCF'!P441,'6.Other(Incld) NCCF'!P441)</f>
        <v>0</v>
      </c>
      <c r="Q441" s="182">
        <f>SUM('2.CAD NCCF'!Q441,'3.USD NCCF'!Q441,'4.EUR NCCF'!Q441,'5.GBP NCCF'!Q441,'6.Other(Incld) NCCF'!Q441)</f>
        <v>0</v>
      </c>
      <c r="R441" s="182">
        <f>SUM('2.CAD NCCF'!R441,'3.USD NCCF'!R441,'4.EUR NCCF'!R441,'5.GBP NCCF'!R441,'6.Other(Incld) NCCF'!R441)</f>
        <v>0</v>
      </c>
      <c r="S441" s="182">
        <f>SUM('2.CAD NCCF'!S441,'3.USD NCCF'!S441,'4.EUR NCCF'!S441,'5.GBP NCCF'!S441,'6.Other(Incld) NCCF'!S441)</f>
        <v>0</v>
      </c>
      <c r="T441" s="182">
        <f>SUM('2.CAD NCCF'!T441,'3.USD NCCF'!T441,'4.EUR NCCF'!T441,'5.GBP NCCF'!T441,'6.Other(Incld) NCCF'!T441)</f>
        <v>0</v>
      </c>
      <c r="U441" s="178">
        <f>SUM('2.CAD NCCF'!U441,'3.USD NCCF'!U441,'4.EUR NCCF'!U441,'5.GBP NCCF'!U441,'6.Other(Incld) NCCF'!U441)</f>
        <v>0</v>
      </c>
      <c r="V441" s="183">
        <f>SUM('2.CAD NCCF'!V441,'3.USD NCCF'!V441,'4.EUR NCCF'!V441,'5.GBP NCCF'!V441,'6.Other(Incld) NCCF'!V441)</f>
        <v>0</v>
      </c>
      <c r="W441" s="243">
        <f>SUM('2.CAD NCCF'!W441,'3.USD NCCF'!W441,'4.EUR NCCF'!W441,'5.GBP NCCF'!W441,'6.Other(Incld) NCCF'!W441)</f>
        <v>0</v>
      </c>
      <c r="Y441" s="367"/>
    </row>
    <row r="442" spans="2:25" s="72" customFormat="1" outlineLevel="1" x14ac:dyDescent="0.2">
      <c r="B442" s="25"/>
      <c r="C442" s="23"/>
      <c r="D442" s="23"/>
      <c r="E442" s="24"/>
      <c r="F442" s="176" t="s">
        <v>163</v>
      </c>
      <c r="G442" s="190">
        <f>SUM('2.CAD NCCF'!G442,'3.USD NCCF'!G442,'4.EUR NCCF'!G442,'5.GBP NCCF'!G442,'6.Other(Incld) NCCF'!G442)</f>
        <v>0</v>
      </c>
      <c r="H442" s="191">
        <f>SUM('2.CAD NCCF'!H442,'3.USD NCCF'!H442,'4.EUR NCCF'!H442,'5.GBP NCCF'!H442,'6.Other(Incld) NCCF'!H442)</f>
        <v>0</v>
      </c>
      <c r="I442" s="179">
        <f>SUM('2.CAD NCCF'!I442,'3.USD NCCF'!I442,'4.EUR NCCF'!I442,'5.GBP NCCF'!I442,'6.Other(Incld) NCCF'!I442)</f>
        <v>0</v>
      </c>
      <c r="J442" s="179">
        <f>SUM('2.CAD NCCF'!J442,'3.USD NCCF'!J442,'4.EUR NCCF'!J442,'5.GBP NCCF'!J442,'6.Other(Incld) NCCF'!J442)</f>
        <v>0</v>
      </c>
      <c r="K442" s="180">
        <f>SUM('2.CAD NCCF'!K442,'3.USD NCCF'!K442,'4.EUR NCCF'!K442,'5.GBP NCCF'!K442,'6.Other(Incld) NCCF'!K442)</f>
        <v>0</v>
      </c>
      <c r="L442" s="181">
        <f>SUM('2.CAD NCCF'!L442,'3.USD NCCF'!L442,'4.EUR NCCF'!L442,'5.GBP NCCF'!L442,'6.Other(Incld) NCCF'!L442)</f>
        <v>0</v>
      </c>
      <c r="M442" s="192">
        <f>SUM('2.CAD NCCF'!M442,'3.USD NCCF'!M442,'4.EUR NCCF'!M442,'5.GBP NCCF'!M442,'6.Other(Incld) NCCF'!M442)</f>
        <v>0</v>
      </c>
      <c r="N442" s="182">
        <f>SUM('2.CAD NCCF'!N442,'3.USD NCCF'!N442,'4.EUR NCCF'!N442,'5.GBP NCCF'!N442,'6.Other(Incld) NCCF'!N442)</f>
        <v>0</v>
      </c>
      <c r="O442" s="182">
        <f>SUM('2.CAD NCCF'!O442,'3.USD NCCF'!O442,'4.EUR NCCF'!O442,'5.GBP NCCF'!O442,'6.Other(Incld) NCCF'!O442)</f>
        <v>0</v>
      </c>
      <c r="P442" s="182">
        <f>SUM('2.CAD NCCF'!P442,'3.USD NCCF'!P442,'4.EUR NCCF'!P442,'5.GBP NCCF'!P442,'6.Other(Incld) NCCF'!P442)</f>
        <v>0</v>
      </c>
      <c r="Q442" s="182">
        <f>SUM('2.CAD NCCF'!Q442,'3.USD NCCF'!Q442,'4.EUR NCCF'!Q442,'5.GBP NCCF'!Q442,'6.Other(Incld) NCCF'!Q442)</f>
        <v>0</v>
      </c>
      <c r="R442" s="182">
        <f>SUM('2.CAD NCCF'!R442,'3.USD NCCF'!R442,'4.EUR NCCF'!R442,'5.GBP NCCF'!R442,'6.Other(Incld) NCCF'!R442)</f>
        <v>0</v>
      </c>
      <c r="S442" s="182">
        <f>SUM('2.CAD NCCF'!S442,'3.USD NCCF'!S442,'4.EUR NCCF'!S442,'5.GBP NCCF'!S442,'6.Other(Incld) NCCF'!S442)</f>
        <v>0</v>
      </c>
      <c r="T442" s="182">
        <f>SUM('2.CAD NCCF'!T442,'3.USD NCCF'!T442,'4.EUR NCCF'!T442,'5.GBP NCCF'!T442,'6.Other(Incld) NCCF'!T442)</f>
        <v>0</v>
      </c>
      <c r="U442" s="178">
        <f>SUM('2.CAD NCCF'!U442,'3.USD NCCF'!U442,'4.EUR NCCF'!U442,'5.GBP NCCF'!U442,'6.Other(Incld) NCCF'!U442)</f>
        <v>0</v>
      </c>
      <c r="V442" s="183">
        <f>SUM('2.CAD NCCF'!V442,'3.USD NCCF'!V442,'4.EUR NCCF'!V442,'5.GBP NCCF'!V442,'6.Other(Incld) NCCF'!V442)</f>
        <v>0</v>
      </c>
      <c r="W442" s="243">
        <f>SUM('2.CAD NCCF'!W442,'3.USD NCCF'!W442,'4.EUR NCCF'!W442,'5.GBP NCCF'!W442,'6.Other(Incld) NCCF'!W442)</f>
        <v>0</v>
      </c>
      <c r="Y442" s="367"/>
    </row>
    <row r="443" spans="2:25" s="72" customFormat="1" outlineLevel="1" x14ac:dyDescent="0.2">
      <c r="B443" s="25"/>
      <c r="C443" s="23"/>
      <c r="D443" s="23"/>
      <c r="E443" s="24"/>
      <c r="F443" s="176" t="s">
        <v>332</v>
      </c>
      <c r="G443" s="190">
        <f>SUM('2.CAD NCCF'!G443,'3.USD NCCF'!G443,'4.EUR NCCF'!G443,'5.GBP NCCF'!G443,'6.Other(Incld) NCCF'!G443)</f>
        <v>0</v>
      </c>
      <c r="H443" s="191">
        <f>SUM('2.CAD NCCF'!H443,'3.USD NCCF'!H443,'4.EUR NCCF'!H443,'5.GBP NCCF'!H443,'6.Other(Incld) NCCF'!H443)</f>
        <v>0</v>
      </c>
      <c r="I443" s="179">
        <f>SUM('2.CAD NCCF'!I443,'3.USD NCCF'!I443,'4.EUR NCCF'!I443,'5.GBP NCCF'!I443,'6.Other(Incld) NCCF'!I443)</f>
        <v>0</v>
      </c>
      <c r="J443" s="179">
        <f>SUM('2.CAD NCCF'!J443,'3.USD NCCF'!J443,'4.EUR NCCF'!J443,'5.GBP NCCF'!J443,'6.Other(Incld) NCCF'!J443)</f>
        <v>0</v>
      </c>
      <c r="K443" s="180">
        <f>SUM('2.CAD NCCF'!K443,'3.USD NCCF'!K443,'4.EUR NCCF'!K443,'5.GBP NCCF'!K443,'6.Other(Incld) NCCF'!K443)</f>
        <v>0</v>
      </c>
      <c r="L443" s="181">
        <f>SUM('2.CAD NCCF'!L443,'3.USD NCCF'!L443,'4.EUR NCCF'!L443,'5.GBP NCCF'!L443,'6.Other(Incld) NCCF'!L443)</f>
        <v>0</v>
      </c>
      <c r="M443" s="192">
        <f>SUM('2.CAD NCCF'!M443,'3.USD NCCF'!M443,'4.EUR NCCF'!M443,'5.GBP NCCF'!M443,'6.Other(Incld) NCCF'!M443)</f>
        <v>0</v>
      </c>
      <c r="N443" s="182">
        <f>SUM('2.CAD NCCF'!N443,'3.USD NCCF'!N443,'4.EUR NCCF'!N443,'5.GBP NCCF'!N443,'6.Other(Incld) NCCF'!N443)</f>
        <v>0</v>
      </c>
      <c r="O443" s="182">
        <f>SUM('2.CAD NCCF'!O443,'3.USD NCCF'!O443,'4.EUR NCCF'!O443,'5.GBP NCCF'!O443,'6.Other(Incld) NCCF'!O443)</f>
        <v>0</v>
      </c>
      <c r="P443" s="182">
        <f>SUM('2.CAD NCCF'!P443,'3.USD NCCF'!P443,'4.EUR NCCF'!P443,'5.GBP NCCF'!P443,'6.Other(Incld) NCCF'!P443)</f>
        <v>0</v>
      </c>
      <c r="Q443" s="182">
        <f>SUM('2.CAD NCCF'!Q443,'3.USD NCCF'!Q443,'4.EUR NCCF'!Q443,'5.GBP NCCF'!Q443,'6.Other(Incld) NCCF'!Q443)</f>
        <v>0</v>
      </c>
      <c r="R443" s="182">
        <f>SUM('2.CAD NCCF'!R443,'3.USD NCCF'!R443,'4.EUR NCCF'!R443,'5.GBP NCCF'!R443,'6.Other(Incld) NCCF'!R443)</f>
        <v>0</v>
      </c>
      <c r="S443" s="182">
        <f>SUM('2.CAD NCCF'!S443,'3.USD NCCF'!S443,'4.EUR NCCF'!S443,'5.GBP NCCF'!S443,'6.Other(Incld) NCCF'!S443)</f>
        <v>0</v>
      </c>
      <c r="T443" s="182">
        <f>SUM('2.CAD NCCF'!T443,'3.USD NCCF'!T443,'4.EUR NCCF'!T443,'5.GBP NCCF'!T443,'6.Other(Incld) NCCF'!T443)</f>
        <v>0</v>
      </c>
      <c r="U443" s="178">
        <f>SUM('2.CAD NCCF'!U443,'3.USD NCCF'!U443,'4.EUR NCCF'!U443,'5.GBP NCCF'!U443,'6.Other(Incld) NCCF'!U443)</f>
        <v>0</v>
      </c>
      <c r="V443" s="183">
        <f>SUM('2.CAD NCCF'!V443,'3.USD NCCF'!V443,'4.EUR NCCF'!V443,'5.GBP NCCF'!V443,'6.Other(Incld) NCCF'!V443)</f>
        <v>0</v>
      </c>
      <c r="W443" s="243">
        <f>SUM('2.CAD NCCF'!W443,'3.USD NCCF'!W443,'4.EUR NCCF'!W443,'5.GBP NCCF'!W443,'6.Other(Incld) NCCF'!W443)</f>
        <v>0</v>
      </c>
      <c r="Y443" s="367"/>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2">
      <c r="B445" s="25"/>
      <c r="C445" s="23"/>
      <c r="D445" s="23"/>
      <c r="E445" s="24"/>
      <c r="F445" s="176" t="s">
        <v>164</v>
      </c>
      <c r="G445" s="188">
        <f>SUM('2.CAD NCCF'!G445,'3.USD NCCF'!G445,'4.EUR NCCF'!G445,'5.GBP NCCF'!G445,'6.Other(Incld) NCCF'!G445)</f>
        <v>0</v>
      </c>
      <c r="H445" s="178">
        <f>SUM('2.CAD NCCF'!H445,'3.USD NCCF'!H445,'4.EUR NCCF'!H445,'5.GBP NCCF'!H445,'6.Other(Incld) NCCF'!H445)</f>
        <v>0</v>
      </c>
      <c r="I445" s="182">
        <f>SUM('2.CAD NCCF'!I445,'3.USD NCCF'!I445,'4.EUR NCCF'!I445,'5.GBP NCCF'!I445,'6.Other(Incld) NCCF'!I445)</f>
        <v>0</v>
      </c>
      <c r="J445" s="182">
        <f>SUM('2.CAD NCCF'!J445,'3.USD NCCF'!J445,'4.EUR NCCF'!J445,'5.GBP NCCF'!J445,'6.Other(Incld) NCCF'!J445)</f>
        <v>0</v>
      </c>
      <c r="K445" s="192">
        <f>SUM('2.CAD NCCF'!K445,'3.USD NCCF'!K445,'4.EUR NCCF'!K445,'5.GBP NCCF'!K445,'6.Other(Incld) NCCF'!K445)</f>
        <v>0</v>
      </c>
      <c r="L445" s="181">
        <f>SUM('2.CAD NCCF'!L445,'3.USD NCCF'!L445,'4.EUR NCCF'!L445,'5.GBP NCCF'!L445,'6.Other(Incld) NCCF'!L445)</f>
        <v>0</v>
      </c>
      <c r="M445" s="182">
        <f>SUM('2.CAD NCCF'!M445,'3.USD NCCF'!M445,'4.EUR NCCF'!M445,'5.GBP NCCF'!M445,'6.Other(Incld) NCCF'!M445)</f>
        <v>0</v>
      </c>
      <c r="N445" s="182">
        <f>SUM('2.CAD NCCF'!N445,'3.USD NCCF'!N445,'4.EUR NCCF'!N445,'5.GBP NCCF'!N445,'6.Other(Incld) NCCF'!N445)</f>
        <v>0</v>
      </c>
      <c r="O445" s="184">
        <f>SUM('2.CAD NCCF'!O445,'3.USD NCCF'!O445,'4.EUR NCCF'!O445,'5.GBP NCCF'!O445,'6.Other(Incld) NCCF'!O445)</f>
        <v>0</v>
      </c>
      <c r="P445" s="184">
        <f>SUM('2.CAD NCCF'!P445,'3.USD NCCF'!P445,'4.EUR NCCF'!P445,'5.GBP NCCF'!P445,'6.Other(Incld) NCCF'!P445)</f>
        <v>0</v>
      </c>
      <c r="Q445" s="184">
        <f>SUM('2.CAD NCCF'!Q445,'3.USD NCCF'!Q445,'4.EUR NCCF'!Q445,'5.GBP NCCF'!Q445,'6.Other(Incld) NCCF'!Q445)</f>
        <v>0</v>
      </c>
      <c r="R445" s="184">
        <f>SUM('2.CAD NCCF'!R445,'3.USD NCCF'!R445,'4.EUR NCCF'!R445,'5.GBP NCCF'!R445,'6.Other(Incld) NCCF'!R445)</f>
        <v>0</v>
      </c>
      <c r="S445" s="184">
        <f>SUM('2.CAD NCCF'!S445,'3.USD NCCF'!S445,'4.EUR NCCF'!S445,'5.GBP NCCF'!S445,'6.Other(Incld) NCCF'!S445)</f>
        <v>0</v>
      </c>
      <c r="T445" s="184">
        <f>SUM('2.CAD NCCF'!T445,'3.USD NCCF'!T445,'4.EUR NCCF'!T445,'5.GBP NCCF'!T445,'6.Other(Incld) NCCF'!T445)</f>
        <v>0</v>
      </c>
      <c r="U445" s="189">
        <f>SUM('2.CAD NCCF'!U445,'3.USD NCCF'!U445,'4.EUR NCCF'!U445,'5.GBP NCCF'!U445,'6.Other(Incld) NCCF'!U445)</f>
        <v>0</v>
      </c>
      <c r="V445" s="215">
        <f>SUM('2.CAD NCCF'!V445,'3.USD NCCF'!V445,'4.EUR NCCF'!V445,'5.GBP NCCF'!V445,'6.Other(Incld) NCCF'!V445)</f>
        <v>0</v>
      </c>
      <c r="W445" s="48">
        <f>SUM('2.CAD NCCF'!W445,'3.USD NCCF'!W445,'4.EUR NCCF'!W445,'5.GBP NCCF'!W445,'6.Other(Incld) NCCF'!W445)</f>
        <v>0</v>
      </c>
      <c r="Y445" s="367"/>
    </row>
    <row r="446" spans="2:25" s="72" customFormat="1" outlineLevel="1" x14ac:dyDescent="0.2">
      <c r="B446" s="25"/>
      <c r="C446" s="23"/>
      <c r="D446" s="23"/>
      <c r="E446" s="24"/>
      <c r="F446" s="176" t="s">
        <v>165</v>
      </c>
      <c r="G446" s="188">
        <f>SUM('2.CAD NCCF'!G446,'3.USD NCCF'!G446,'4.EUR NCCF'!G446,'5.GBP NCCF'!G446,'6.Other(Incld) NCCF'!G446)</f>
        <v>0</v>
      </c>
      <c r="H446" s="178">
        <f>SUM('2.CAD NCCF'!H446,'3.USD NCCF'!H446,'4.EUR NCCF'!H446,'5.GBP NCCF'!H446,'6.Other(Incld) NCCF'!H446)</f>
        <v>0</v>
      </c>
      <c r="I446" s="182">
        <f>SUM('2.CAD NCCF'!I446,'3.USD NCCF'!I446,'4.EUR NCCF'!I446,'5.GBP NCCF'!I446,'6.Other(Incld) NCCF'!I446)</f>
        <v>0</v>
      </c>
      <c r="J446" s="182">
        <f>SUM('2.CAD NCCF'!J446,'3.USD NCCF'!J446,'4.EUR NCCF'!J446,'5.GBP NCCF'!J446,'6.Other(Incld) NCCF'!J446)</f>
        <v>0</v>
      </c>
      <c r="K446" s="192">
        <f>SUM('2.CAD NCCF'!K446,'3.USD NCCF'!K446,'4.EUR NCCF'!K446,'5.GBP NCCF'!K446,'6.Other(Incld) NCCF'!K446)</f>
        <v>0</v>
      </c>
      <c r="L446" s="214">
        <f>SUM('2.CAD NCCF'!L446,'3.USD NCCF'!L446,'4.EUR NCCF'!L446,'5.GBP NCCF'!L446,'6.Other(Incld) NCCF'!L446)</f>
        <v>0</v>
      </c>
      <c r="M446" s="182">
        <f>SUM('2.CAD NCCF'!M446,'3.USD NCCF'!M446,'4.EUR NCCF'!M446,'5.GBP NCCF'!M446,'6.Other(Incld) NCCF'!M446)</f>
        <v>0</v>
      </c>
      <c r="N446" s="184">
        <f>SUM('2.CAD NCCF'!N446,'3.USD NCCF'!N446,'4.EUR NCCF'!N446,'5.GBP NCCF'!N446,'6.Other(Incld) NCCF'!N446)</f>
        <v>0</v>
      </c>
      <c r="O446" s="184">
        <f>SUM('2.CAD NCCF'!O446,'3.USD NCCF'!O446,'4.EUR NCCF'!O446,'5.GBP NCCF'!O446,'6.Other(Incld) NCCF'!O446)</f>
        <v>0</v>
      </c>
      <c r="P446" s="184">
        <f>SUM('2.CAD NCCF'!P446,'3.USD NCCF'!P446,'4.EUR NCCF'!P446,'5.GBP NCCF'!P446,'6.Other(Incld) NCCF'!P446)</f>
        <v>0</v>
      </c>
      <c r="Q446" s="184">
        <f>SUM('2.CAD NCCF'!Q446,'3.USD NCCF'!Q446,'4.EUR NCCF'!Q446,'5.GBP NCCF'!Q446,'6.Other(Incld) NCCF'!Q446)</f>
        <v>0</v>
      </c>
      <c r="R446" s="184">
        <f>SUM('2.CAD NCCF'!R446,'3.USD NCCF'!R446,'4.EUR NCCF'!R446,'5.GBP NCCF'!R446,'6.Other(Incld) NCCF'!R446)</f>
        <v>0</v>
      </c>
      <c r="S446" s="184">
        <f>SUM('2.CAD NCCF'!S446,'3.USD NCCF'!S446,'4.EUR NCCF'!S446,'5.GBP NCCF'!S446,'6.Other(Incld) NCCF'!S446)</f>
        <v>0</v>
      </c>
      <c r="T446" s="184">
        <f>SUM('2.CAD NCCF'!T446,'3.USD NCCF'!T446,'4.EUR NCCF'!T446,'5.GBP NCCF'!T446,'6.Other(Incld) NCCF'!T446)</f>
        <v>0</v>
      </c>
      <c r="U446" s="189">
        <f>SUM('2.CAD NCCF'!U446,'3.USD NCCF'!U446,'4.EUR NCCF'!U446,'5.GBP NCCF'!U446,'6.Other(Incld) NCCF'!U446)</f>
        <v>0</v>
      </c>
      <c r="V446" s="215">
        <f>SUM('2.CAD NCCF'!V446,'3.USD NCCF'!V446,'4.EUR NCCF'!V446,'5.GBP NCCF'!V446,'6.Other(Incld) NCCF'!V446)</f>
        <v>0</v>
      </c>
      <c r="W446" s="48">
        <f>SUM('2.CAD NCCF'!W446,'3.USD NCCF'!W446,'4.EUR NCCF'!W446,'5.GBP NCCF'!W446,'6.Other(Incld) NCCF'!W446)</f>
        <v>0</v>
      </c>
      <c r="Y446" s="367"/>
    </row>
    <row r="447" spans="2:25" s="72" customFormat="1" outlineLevel="1" x14ac:dyDescent="0.2">
      <c r="B447" s="25"/>
      <c r="C447" s="23"/>
      <c r="D447" s="23"/>
      <c r="E447" s="24"/>
      <c r="F447" s="176" t="s">
        <v>333</v>
      </c>
      <c r="G447" s="190">
        <f>SUM('2.CAD NCCF'!G447,'3.USD NCCF'!G447,'4.EUR NCCF'!G447,'5.GBP NCCF'!G447,'6.Other(Incld) NCCF'!G447)</f>
        <v>0</v>
      </c>
      <c r="H447" s="191">
        <f>SUM('2.CAD NCCF'!H447,'3.USD NCCF'!H447,'4.EUR NCCF'!H447,'5.GBP NCCF'!H447,'6.Other(Incld) NCCF'!H447)</f>
        <v>0</v>
      </c>
      <c r="I447" s="179">
        <f>SUM('2.CAD NCCF'!I447,'3.USD NCCF'!I447,'4.EUR NCCF'!I447,'5.GBP NCCF'!I447,'6.Other(Incld) NCCF'!I447)</f>
        <v>0</v>
      </c>
      <c r="J447" s="179">
        <f>SUM('2.CAD NCCF'!J447,'3.USD NCCF'!J447,'4.EUR NCCF'!J447,'5.GBP NCCF'!J447,'6.Other(Incld) NCCF'!J447)</f>
        <v>0</v>
      </c>
      <c r="K447" s="180">
        <f>SUM('2.CAD NCCF'!K447,'3.USD NCCF'!K447,'4.EUR NCCF'!K447,'5.GBP NCCF'!K447,'6.Other(Incld) NCCF'!K447)</f>
        <v>0</v>
      </c>
      <c r="L447" s="181">
        <f>SUM('2.CAD NCCF'!L447,'3.USD NCCF'!L447,'4.EUR NCCF'!L447,'5.GBP NCCF'!L447,'6.Other(Incld) NCCF'!L447)</f>
        <v>0</v>
      </c>
      <c r="M447" s="192">
        <f>SUM('2.CAD NCCF'!M447,'3.USD NCCF'!M447,'4.EUR NCCF'!M447,'5.GBP NCCF'!M447,'6.Other(Incld) NCCF'!M447)</f>
        <v>0</v>
      </c>
      <c r="N447" s="182">
        <f>SUM('2.CAD NCCF'!N447,'3.USD NCCF'!N447,'4.EUR NCCF'!N447,'5.GBP NCCF'!N447,'6.Other(Incld) NCCF'!N447)</f>
        <v>0</v>
      </c>
      <c r="O447" s="182">
        <f>SUM('2.CAD NCCF'!O447,'3.USD NCCF'!O447,'4.EUR NCCF'!O447,'5.GBP NCCF'!O447,'6.Other(Incld) NCCF'!O447)</f>
        <v>0</v>
      </c>
      <c r="P447" s="182">
        <f>SUM('2.CAD NCCF'!P447,'3.USD NCCF'!P447,'4.EUR NCCF'!P447,'5.GBP NCCF'!P447,'6.Other(Incld) NCCF'!P447)</f>
        <v>0</v>
      </c>
      <c r="Q447" s="182">
        <f>SUM('2.CAD NCCF'!Q447,'3.USD NCCF'!Q447,'4.EUR NCCF'!Q447,'5.GBP NCCF'!Q447,'6.Other(Incld) NCCF'!Q447)</f>
        <v>0</v>
      </c>
      <c r="R447" s="182">
        <f>SUM('2.CAD NCCF'!R447,'3.USD NCCF'!R447,'4.EUR NCCF'!R447,'5.GBP NCCF'!R447,'6.Other(Incld) NCCF'!R447)</f>
        <v>0</v>
      </c>
      <c r="S447" s="182">
        <f>SUM('2.CAD NCCF'!S447,'3.USD NCCF'!S447,'4.EUR NCCF'!S447,'5.GBP NCCF'!S447,'6.Other(Incld) NCCF'!S447)</f>
        <v>0</v>
      </c>
      <c r="T447" s="182">
        <f>SUM('2.CAD NCCF'!T447,'3.USD NCCF'!T447,'4.EUR NCCF'!T447,'5.GBP NCCF'!T447,'6.Other(Incld) NCCF'!T447)</f>
        <v>0</v>
      </c>
      <c r="U447" s="178">
        <f>SUM('2.CAD NCCF'!U447,'3.USD NCCF'!U447,'4.EUR NCCF'!U447,'5.GBP NCCF'!U447,'6.Other(Incld) NCCF'!U447)</f>
        <v>0</v>
      </c>
      <c r="V447" s="183">
        <f>SUM('2.CAD NCCF'!V447,'3.USD NCCF'!V447,'4.EUR NCCF'!V447,'5.GBP NCCF'!V447,'6.Other(Incld) NCCF'!V447)</f>
        <v>0</v>
      </c>
      <c r="W447" s="243">
        <f>SUM('2.CAD NCCF'!W447,'3.USD NCCF'!W447,'4.EUR NCCF'!W447,'5.GBP NCCF'!W447,'6.Other(Incld) NCCF'!W447)</f>
        <v>0</v>
      </c>
      <c r="Y447" s="367"/>
    </row>
    <row r="448" spans="2:25" s="72" customFormat="1" x14ac:dyDescent="0.2">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92"/>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2">
      <c r="B450" s="25"/>
      <c r="C450" s="23"/>
      <c r="D450" s="23"/>
      <c r="E450" s="24"/>
      <c r="F450" s="176" t="s">
        <v>61</v>
      </c>
      <c r="G450" s="190">
        <f>SUM('2.CAD NCCF'!G450,'3.USD NCCF'!G450,'4.EUR NCCF'!G450,'5.GBP NCCF'!G450,'6.Other(Incld) NCCF'!G450)</f>
        <v>0</v>
      </c>
      <c r="H450" s="191">
        <f>SUM('2.CAD NCCF'!H450,'3.USD NCCF'!H450,'4.EUR NCCF'!H450,'5.GBP NCCF'!H450,'6.Other(Incld) NCCF'!H450)</f>
        <v>0</v>
      </c>
      <c r="I450" s="179">
        <f>SUM('2.CAD NCCF'!I450,'3.USD NCCF'!I450,'4.EUR NCCF'!I450,'5.GBP NCCF'!I450,'6.Other(Incld) NCCF'!I450)</f>
        <v>0</v>
      </c>
      <c r="J450" s="179">
        <f>SUM('2.CAD NCCF'!J450,'3.USD NCCF'!J450,'4.EUR NCCF'!J450,'5.GBP NCCF'!J450,'6.Other(Incld) NCCF'!J450)</f>
        <v>0</v>
      </c>
      <c r="K450" s="180">
        <f>SUM('2.CAD NCCF'!K450,'3.USD NCCF'!K450,'4.EUR NCCF'!K450,'5.GBP NCCF'!K450,'6.Other(Incld) NCCF'!K450)</f>
        <v>0</v>
      </c>
      <c r="L450" s="181">
        <f>SUM('2.CAD NCCF'!L450,'3.USD NCCF'!L450,'4.EUR NCCF'!L450,'5.GBP NCCF'!L450,'6.Other(Incld) NCCF'!L450)</f>
        <v>0</v>
      </c>
      <c r="M450" s="192">
        <f>SUM('2.CAD NCCF'!M450,'3.USD NCCF'!M450,'4.EUR NCCF'!M450,'5.GBP NCCF'!M450,'6.Other(Incld) NCCF'!M450)</f>
        <v>0</v>
      </c>
      <c r="N450" s="182">
        <f>SUM('2.CAD NCCF'!N450,'3.USD NCCF'!N450,'4.EUR NCCF'!N450,'5.GBP NCCF'!N450,'6.Other(Incld) NCCF'!N450)</f>
        <v>0</v>
      </c>
      <c r="O450" s="182">
        <f>SUM('2.CAD NCCF'!O450,'3.USD NCCF'!O450,'4.EUR NCCF'!O450,'5.GBP NCCF'!O450,'6.Other(Incld) NCCF'!O450)</f>
        <v>0</v>
      </c>
      <c r="P450" s="182">
        <f>SUM('2.CAD NCCF'!P450,'3.USD NCCF'!P450,'4.EUR NCCF'!P450,'5.GBP NCCF'!P450,'6.Other(Incld) NCCF'!P450)</f>
        <v>0</v>
      </c>
      <c r="Q450" s="182">
        <f>SUM('2.CAD NCCF'!Q450,'3.USD NCCF'!Q450,'4.EUR NCCF'!Q450,'5.GBP NCCF'!Q450,'6.Other(Incld) NCCF'!Q450)</f>
        <v>0</v>
      </c>
      <c r="R450" s="182">
        <f>SUM('2.CAD NCCF'!R450,'3.USD NCCF'!R450,'4.EUR NCCF'!R450,'5.GBP NCCF'!R450,'6.Other(Incld) NCCF'!R450)</f>
        <v>0</v>
      </c>
      <c r="S450" s="182">
        <f>SUM('2.CAD NCCF'!S450,'3.USD NCCF'!S450,'4.EUR NCCF'!S450,'5.GBP NCCF'!S450,'6.Other(Incld) NCCF'!S450)</f>
        <v>0</v>
      </c>
      <c r="T450" s="182">
        <f>SUM('2.CAD NCCF'!T450,'3.USD NCCF'!T450,'4.EUR NCCF'!T450,'5.GBP NCCF'!T450,'6.Other(Incld) NCCF'!T450)</f>
        <v>0</v>
      </c>
      <c r="U450" s="178">
        <f>SUM('2.CAD NCCF'!U450,'3.USD NCCF'!U450,'4.EUR NCCF'!U450,'5.GBP NCCF'!U450,'6.Other(Incld) NCCF'!U450)</f>
        <v>0</v>
      </c>
      <c r="V450" s="183">
        <f>SUM('2.CAD NCCF'!V450,'3.USD NCCF'!V450,'4.EUR NCCF'!V450,'5.GBP NCCF'!V450,'6.Other(Incld) NCCF'!V450)</f>
        <v>0</v>
      </c>
      <c r="W450" s="243">
        <f>SUM('2.CAD NCCF'!W450,'3.USD NCCF'!W450,'4.EUR NCCF'!W450,'5.GBP NCCF'!W450,'6.Other(Incld) NCCF'!W450)</f>
        <v>0</v>
      </c>
      <c r="Y450" s="367"/>
    </row>
    <row r="451" spans="2:25" s="72" customFormat="1" outlineLevel="1" x14ac:dyDescent="0.2">
      <c r="B451" s="25"/>
      <c r="C451" s="23"/>
      <c r="D451" s="23"/>
      <c r="E451" s="24"/>
      <c r="F451" s="176" t="s">
        <v>173</v>
      </c>
      <c r="G451" s="190">
        <f>SUM('2.CAD NCCF'!G451,'3.USD NCCF'!G451,'4.EUR NCCF'!G451,'5.GBP NCCF'!G451,'6.Other(Incld) NCCF'!G451)</f>
        <v>0</v>
      </c>
      <c r="H451" s="191">
        <f>SUM('2.CAD NCCF'!H451,'3.USD NCCF'!H451,'4.EUR NCCF'!H451,'5.GBP NCCF'!H451,'6.Other(Incld) NCCF'!H451)</f>
        <v>0</v>
      </c>
      <c r="I451" s="179">
        <f>SUM('2.CAD NCCF'!I451,'3.USD NCCF'!I451,'4.EUR NCCF'!I451,'5.GBP NCCF'!I451,'6.Other(Incld) NCCF'!I451)</f>
        <v>0</v>
      </c>
      <c r="J451" s="179">
        <f>SUM('2.CAD NCCF'!J451,'3.USD NCCF'!J451,'4.EUR NCCF'!J451,'5.GBP NCCF'!J451,'6.Other(Incld) NCCF'!J451)</f>
        <v>0</v>
      </c>
      <c r="K451" s="180">
        <f>SUM('2.CAD NCCF'!K451,'3.USD NCCF'!K451,'4.EUR NCCF'!K451,'5.GBP NCCF'!K451,'6.Other(Incld) NCCF'!K451)</f>
        <v>0</v>
      </c>
      <c r="L451" s="181">
        <f>SUM('2.CAD NCCF'!L451,'3.USD NCCF'!L451,'4.EUR NCCF'!L451,'5.GBP NCCF'!L451,'6.Other(Incld) NCCF'!L451)</f>
        <v>0</v>
      </c>
      <c r="M451" s="192">
        <f>SUM('2.CAD NCCF'!M451,'3.USD NCCF'!M451,'4.EUR NCCF'!M451,'5.GBP NCCF'!M451,'6.Other(Incld) NCCF'!M451)</f>
        <v>0</v>
      </c>
      <c r="N451" s="182">
        <f>SUM('2.CAD NCCF'!N451,'3.USD NCCF'!N451,'4.EUR NCCF'!N451,'5.GBP NCCF'!N451,'6.Other(Incld) NCCF'!N451)</f>
        <v>0</v>
      </c>
      <c r="O451" s="182">
        <f>SUM('2.CAD NCCF'!O451,'3.USD NCCF'!O451,'4.EUR NCCF'!O451,'5.GBP NCCF'!O451,'6.Other(Incld) NCCF'!O451)</f>
        <v>0</v>
      </c>
      <c r="P451" s="182">
        <f>SUM('2.CAD NCCF'!P451,'3.USD NCCF'!P451,'4.EUR NCCF'!P451,'5.GBP NCCF'!P451,'6.Other(Incld) NCCF'!P451)</f>
        <v>0</v>
      </c>
      <c r="Q451" s="182">
        <f>SUM('2.CAD NCCF'!Q451,'3.USD NCCF'!Q451,'4.EUR NCCF'!Q451,'5.GBP NCCF'!Q451,'6.Other(Incld) NCCF'!Q451)</f>
        <v>0</v>
      </c>
      <c r="R451" s="182">
        <f>SUM('2.CAD NCCF'!R451,'3.USD NCCF'!R451,'4.EUR NCCF'!R451,'5.GBP NCCF'!R451,'6.Other(Incld) NCCF'!R451)</f>
        <v>0</v>
      </c>
      <c r="S451" s="182">
        <f>SUM('2.CAD NCCF'!S451,'3.USD NCCF'!S451,'4.EUR NCCF'!S451,'5.GBP NCCF'!S451,'6.Other(Incld) NCCF'!S451)</f>
        <v>0</v>
      </c>
      <c r="T451" s="182">
        <f>SUM('2.CAD NCCF'!T451,'3.USD NCCF'!T451,'4.EUR NCCF'!T451,'5.GBP NCCF'!T451,'6.Other(Incld) NCCF'!T451)</f>
        <v>0</v>
      </c>
      <c r="U451" s="178">
        <f>SUM('2.CAD NCCF'!U451,'3.USD NCCF'!U451,'4.EUR NCCF'!U451,'5.GBP NCCF'!U451,'6.Other(Incld) NCCF'!U451)</f>
        <v>0</v>
      </c>
      <c r="V451" s="183">
        <f>SUM('2.CAD NCCF'!V451,'3.USD NCCF'!V451,'4.EUR NCCF'!V451,'5.GBP NCCF'!V451,'6.Other(Incld) NCCF'!V451)</f>
        <v>0</v>
      </c>
      <c r="W451" s="243">
        <f>SUM('2.CAD NCCF'!W451,'3.USD NCCF'!W451,'4.EUR NCCF'!W451,'5.GBP NCCF'!W451,'6.Other(Incld) NCCF'!W451)</f>
        <v>0</v>
      </c>
      <c r="Y451" s="367"/>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2">
      <c r="B453" s="25"/>
      <c r="C453" s="23"/>
      <c r="D453" s="23"/>
      <c r="E453" s="24"/>
      <c r="F453" s="176" t="s">
        <v>59</v>
      </c>
      <c r="G453" s="190">
        <f>SUM('2.CAD NCCF'!G453,'3.USD NCCF'!G453,'4.EUR NCCF'!G453,'5.GBP NCCF'!G453,'6.Other(Incld) NCCF'!G453)</f>
        <v>0</v>
      </c>
      <c r="H453" s="191">
        <f>SUM('2.CAD NCCF'!H453,'3.USD NCCF'!H453,'4.EUR NCCF'!H453,'5.GBP NCCF'!H453,'6.Other(Incld) NCCF'!H453)</f>
        <v>0</v>
      </c>
      <c r="I453" s="179">
        <f>SUM('2.CAD NCCF'!I453,'3.USD NCCF'!I453,'4.EUR NCCF'!I453,'5.GBP NCCF'!I453,'6.Other(Incld) NCCF'!I453)</f>
        <v>0</v>
      </c>
      <c r="J453" s="179">
        <f>SUM('2.CAD NCCF'!J453,'3.USD NCCF'!J453,'4.EUR NCCF'!J453,'5.GBP NCCF'!J453,'6.Other(Incld) NCCF'!J453)</f>
        <v>0</v>
      </c>
      <c r="K453" s="180">
        <f>SUM('2.CAD NCCF'!K453,'3.USD NCCF'!K453,'4.EUR NCCF'!K453,'5.GBP NCCF'!K453,'6.Other(Incld) NCCF'!K453)</f>
        <v>0</v>
      </c>
      <c r="L453" s="181">
        <f>SUM('2.CAD NCCF'!L453,'3.USD NCCF'!L453,'4.EUR NCCF'!L453,'5.GBP NCCF'!L453,'6.Other(Incld) NCCF'!L453)</f>
        <v>0</v>
      </c>
      <c r="M453" s="192">
        <f>SUM('2.CAD NCCF'!M453,'3.USD NCCF'!M453,'4.EUR NCCF'!M453,'5.GBP NCCF'!M453,'6.Other(Incld) NCCF'!M453)</f>
        <v>0</v>
      </c>
      <c r="N453" s="182">
        <f>SUM('2.CAD NCCF'!N453,'3.USD NCCF'!N453,'4.EUR NCCF'!N453,'5.GBP NCCF'!N453,'6.Other(Incld) NCCF'!N453)</f>
        <v>0</v>
      </c>
      <c r="O453" s="182">
        <f>SUM('2.CAD NCCF'!O453,'3.USD NCCF'!O453,'4.EUR NCCF'!O453,'5.GBP NCCF'!O453,'6.Other(Incld) NCCF'!O453)</f>
        <v>0</v>
      </c>
      <c r="P453" s="182">
        <f>SUM('2.CAD NCCF'!P453,'3.USD NCCF'!P453,'4.EUR NCCF'!P453,'5.GBP NCCF'!P453,'6.Other(Incld) NCCF'!P453)</f>
        <v>0</v>
      </c>
      <c r="Q453" s="182">
        <f>SUM('2.CAD NCCF'!Q453,'3.USD NCCF'!Q453,'4.EUR NCCF'!Q453,'5.GBP NCCF'!Q453,'6.Other(Incld) NCCF'!Q453)</f>
        <v>0</v>
      </c>
      <c r="R453" s="182">
        <f>SUM('2.CAD NCCF'!R453,'3.USD NCCF'!R453,'4.EUR NCCF'!R453,'5.GBP NCCF'!R453,'6.Other(Incld) NCCF'!R453)</f>
        <v>0</v>
      </c>
      <c r="S453" s="182">
        <f>SUM('2.CAD NCCF'!S453,'3.USD NCCF'!S453,'4.EUR NCCF'!S453,'5.GBP NCCF'!S453,'6.Other(Incld) NCCF'!S453)</f>
        <v>0</v>
      </c>
      <c r="T453" s="182">
        <f>SUM('2.CAD NCCF'!T453,'3.USD NCCF'!T453,'4.EUR NCCF'!T453,'5.GBP NCCF'!T453,'6.Other(Incld) NCCF'!T453)</f>
        <v>0</v>
      </c>
      <c r="U453" s="178">
        <f>SUM('2.CAD NCCF'!U453,'3.USD NCCF'!U453,'4.EUR NCCF'!U453,'5.GBP NCCF'!U453,'6.Other(Incld) NCCF'!U453)</f>
        <v>0</v>
      </c>
      <c r="V453" s="183">
        <f>SUM('2.CAD NCCF'!V453,'3.USD NCCF'!V453,'4.EUR NCCF'!V453,'5.GBP NCCF'!V453,'6.Other(Incld) NCCF'!V453)</f>
        <v>0</v>
      </c>
      <c r="W453" s="243">
        <f>SUM('2.CAD NCCF'!W453,'3.USD NCCF'!W453,'4.EUR NCCF'!W453,'5.GBP NCCF'!W453,'6.Other(Incld) NCCF'!W453)</f>
        <v>0</v>
      </c>
      <c r="Y453" s="367"/>
    </row>
    <row r="454" spans="2:25" s="72" customFormat="1" outlineLevel="1" x14ac:dyDescent="0.2">
      <c r="B454" s="25"/>
      <c r="C454" s="23"/>
      <c r="D454" s="23"/>
      <c r="E454" s="24"/>
      <c r="F454" s="176" t="s">
        <v>167</v>
      </c>
      <c r="G454" s="190">
        <f>SUM('2.CAD NCCF'!G454,'3.USD NCCF'!G454,'4.EUR NCCF'!G454,'5.GBP NCCF'!G454,'6.Other(Incld) NCCF'!G454)</f>
        <v>0</v>
      </c>
      <c r="H454" s="191">
        <f>SUM('2.CAD NCCF'!H454,'3.USD NCCF'!H454,'4.EUR NCCF'!H454,'5.GBP NCCF'!H454,'6.Other(Incld) NCCF'!H454)</f>
        <v>0</v>
      </c>
      <c r="I454" s="179">
        <f>SUM('2.CAD NCCF'!I454,'3.USD NCCF'!I454,'4.EUR NCCF'!I454,'5.GBP NCCF'!I454,'6.Other(Incld) NCCF'!I454)</f>
        <v>0</v>
      </c>
      <c r="J454" s="179">
        <f>SUM('2.CAD NCCF'!J454,'3.USD NCCF'!J454,'4.EUR NCCF'!J454,'5.GBP NCCF'!J454,'6.Other(Incld) NCCF'!J454)</f>
        <v>0</v>
      </c>
      <c r="K454" s="180">
        <f>SUM('2.CAD NCCF'!K454,'3.USD NCCF'!K454,'4.EUR NCCF'!K454,'5.GBP NCCF'!K454,'6.Other(Incld) NCCF'!K454)</f>
        <v>0</v>
      </c>
      <c r="L454" s="181">
        <f>SUM('2.CAD NCCF'!L454,'3.USD NCCF'!L454,'4.EUR NCCF'!L454,'5.GBP NCCF'!L454,'6.Other(Incld) NCCF'!L454)</f>
        <v>0</v>
      </c>
      <c r="M454" s="192">
        <f>SUM('2.CAD NCCF'!M454,'3.USD NCCF'!M454,'4.EUR NCCF'!M454,'5.GBP NCCF'!M454,'6.Other(Incld) NCCF'!M454)</f>
        <v>0</v>
      </c>
      <c r="N454" s="182">
        <f>SUM('2.CAD NCCF'!N454,'3.USD NCCF'!N454,'4.EUR NCCF'!N454,'5.GBP NCCF'!N454,'6.Other(Incld) NCCF'!N454)</f>
        <v>0</v>
      </c>
      <c r="O454" s="182">
        <f>SUM('2.CAD NCCF'!O454,'3.USD NCCF'!O454,'4.EUR NCCF'!O454,'5.GBP NCCF'!O454,'6.Other(Incld) NCCF'!O454)</f>
        <v>0</v>
      </c>
      <c r="P454" s="182">
        <f>SUM('2.CAD NCCF'!P454,'3.USD NCCF'!P454,'4.EUR NCCF'!P454,'5.GBP NCCF'!P454,'6.Other(Incld) NCCF'!P454)</f>
        <v>0</v>
      </c>
      <c r="Q454" s="182">
        <f>SUM('2.CAD NCCF'!Q454,'3.USD NCCF'!Q454,'4.EUR NCCF'!Q454,'5.GBP NCCF'!Q454,'6.Other(Incld) NCCF'!Q454)</f>
        <v>0</v>
      </c>
      <c r="R454" s="182">
        <f>SUM('2.CAD NCCF'!R454,'3.USD NCCF'!R454,'4.EUR NCCF'!R454,'5.GBP NCCF'!R454,'6.Other(Incld) NCCF'!R454)</f>
        <v>0</v>
      </c>
      <c r="S454" s="182">
        <f>SUM('2.CAD NCCF'!S454,'3.USD NCCF'!S454,'4.EUR NCCF'!S454,'5.GBP NCCF'!S454,'6.Other(Incld) NCCF'!S454)</f>
        <v>0</v>
      </c>
      <c r="T454" s="182">
        <f>SUM('2.CAD NCCF'!T454,'3.USD NCCF'!T454,'4.EUR NCCF'!T454,'5.GBP NCCF'!T454,'6.Other(Incld) NCCF'!T454)</f>
        <v>0</v>
      </c>
      <c r="U454" s="178">
        <f>SUM('2.CAD NCCF'!U454,'3.USD NCCF'!U454,'4.EUR NCCF'!U454,'5.GBP NCCF'!U454,'6.Other(Incld) NCCF'!U454)</f>
        <v>0</v>
      </c>
      <c r="V454" s="183">
        <f>SUM('2.CAD NCCF'!V454,'3.USD NCCF'!V454,'4.EUR NCCF'!V454,'5.GBP NCCF'!V454,'6.Other(Incld) NCCF'!V454)</f>
        <v>0</v>
      </c>
      <c r="W454" s="243">
        <f>SUM('2.CAD NCCF'!W454,'3.USD NCCF'!W454,'4.EUR NCCF'!W454,'5.GBP NCCF'!W454,'6.Other(Incld) NCCF'!W454)</f>
        <v>0</v>
      </c>
      <c r="Y454" s="367"/>
    </row>
    <row r="455" spans="2:25" s="72" customFormat="1" outlineLevel="1" x14ac:dyDescent="0.2">
      <c r="B455" s="25"/>
      <c r="C455" s="23"/>
      <c r="D455" s="23"/>
      <c r="E455" s="24"/>
      <c r="F455" s="176" t="s">
        <v>168</v>
      </c>
      <c r="G455" s="190">
        <f>SUM('2.CAD NCCF'!G455,'3.USD NCCF'!G455,'4.EUR NCCF'!G455,'5.GBP NCCF'!G455,'6.Other(Incld) NCCF'!G455)</f>
        <v>0</v>
      </c>
      <c r="H455" s="191">
        <f>SUM('2.CAD NCCF'!H455,'3.USD NCCF'!H455,'4.EUR NCCF'!H455,'5.GBP NCCF'!H455,'6.Other(Incld) NCCF'!H455)</f>
        <v>0</v>
      </c>
      <c r="I455" s="179">
        <f>SUM('2.CAD NCCF'!I455,'3.USD NCCF'!I455,'4.EUR NCCF'!I455,'5.GBP NCCF'!I455,'6.Other(Incld) NCCF'!I455)</f>
        <v>0</v>
      </c>
      <c r="J455" s="179">
        <f>SUM('2.CAD NCCF'!J455,'3.USD NCCF'!J455,'4.EUR NCCF'!J455,'5.GBP NCCF'!J455,'6.Other(Incld) NCCF'!J455)</f>
        <v>0</v>
      </c>
      <c r="K455" s="180">
        <f>SUM('2.CAD NCCF'!K455,'3.USD NCCF'!K455,'4.EUR NCCF'!K455,'5.GBP NCCF'!K455,'6.Other(Incld) NCCF'!K455)</f>
        <v>0</v>
      </c>
      <c r="L455" s="181">
        <f>SUM('2.CAD NCCF'!L455,'3.USD NCCF'!L455,'4.EUR NCCF'!L455,'5.GBP NCCF'!L455,'6.Other(Incld) NCCF'!L455)</f>
        <v>0</v>
      </c>
      <c r="M455" s="192">
        <f>SUM('2.CAD NCCF'!M455,'3.USD NCCF'!M455,'4.EUR NCCF'!M455,'5.GBP NCCF'!M455,'6.Other(Incld) NCCF'!M455)</f>
        <v>0</v>
      </c>
      <c r="N455" s="182">
        <f>SUM('2.CAD NCCF'!N455,'3.USD NCCF'!N455,'4.EUR NCCF'!N455,'5.GBP NCCF'!N455,'6.Other(Incld) NCCF'!N455)</f>
        <v>0</v>
      </c>
      <c r="O455" s="182">
        <f>SUM('2.CAD NCCF'!O455,'3.USD NCCF'!O455,'4.EUR NCCF'!O455,'5.GBP NCCF'!O455,'6.Other(Incld) NCCF'!O455)</f>
        <v>0</v>
      </c>
      <c r="P455" s="182">
        <f>SUM('2.CAD NCCF'!P455,'3.USD NCCF'!P455,'4.EUR NCCF'!P455,'5.GBP NCCF'!P455,'6.Other(Incld) NCCF'!P455)</f>
        <v>0</v>
      </c>
      <c r="Q455" s="182">
        <f>SUM('2.CAD NCCF'!Q455,'3.USD NCCF'!Q455,'4.EUR NCCF'!Q455,'5.GBP NCCF'!Q455,'6.Other(Incld) NCCF'!Q455)</f>
        <v>0</v>
      </c>
      <c r="R455" s="182">
        <f>SUM('2.CAD NCCF'!R455,'3.USD NCCF'!R455,'4.EUR NCCF'!R455,'5.GBP NCCF'!R455,'6.Other(Incld) NCCF'!R455)</f>
        <v>0</v>
      </c>
      <c r="S455" s="182">
        <f>SUM('2.CAD NCCF'!S455,'3.USD NCCF'!S455,'4.EUR NCCF'!S455,'5.GBP NCCF'!S455,'6.Other(Incld) NCCF'!S455)</f>
        <v>0</v>
      </c>
      <c r="T455" s="182">
        <f>SUM('2.CAD NCCF'!T455,'3.USD NCCF'!T455,'4.EUR NCCF'!T455,'5.GBP NCCF'!T455,'6.Other(Incld) NCCF'!T455)</f>
        <v>0</v>
      </c>
      <c r="U455" s="178">
        <f>SUM('2.CAD NCCF'!U455,'3.USD NCCF'!U455,'4.EUR NCCF'!U455,'5.GBP NCCF'!U455,'6.Other(Incld) NCCF'!U455)</f>
        <v>0</v>
      </c>
      <c r="V455" s="183">
        <f>SUM('2.CAD NCCF'!V455,'3.USD NCCF'!V455,'4.EUR NCCF'!V455,'5.GBP NCCF'!V455,'6.Other(Incld) NCCF'!V455)</f>
        <v>0</v>
      </c>
      <c r="W455" s="243">
        <f>SUM('2.CAD NCCF'!W455,'3.USD NCCF'!W455,'4.EUR NCCF'!W455,'5.GBP NCCF'!W455,'6.Other(Incld) NCCF'!W455)</f>
        <v>0</v>
      </c>
      <c r="Y455" s="367"/>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2">
      <c r="B457" s="25"/>
      <c r="C457" s="23"/>
      <c r="D457" s="23"/>
      <c r="E457" s="24"/>
      <c r="F457" s="176" t="s">
        <v>62</v>
      </c>
      <c r="G457" s="190">
        <f>SUM('2.CAD NCCF'!G457,'3.USD NCCF'!G457,'4.EUR NCCF'!G457,'5.GBP NCCF'!G457,'6.Other(Incld) NCCF'!G457)</f>
        <v>0</v>
      </c>
      <c r="H457" s="191">
        <f>SUM('2.CAD NCCF'!H457,'3.USD NCCF'!H457,'4.EUR NCCF'!H457,'5.GBP NCCF'!H457,'6.Other(Incld) NCCF'!H457)</f>
        <v>0</v>
      </c>
      <c r="I457" s="179">
        <f>SUM('2.CAD NCCF'!I457,'3.USD NCCF'!I457,'4.EUR NCCF'!I457,'5.GBP NCCF'!I457,'6.Other(Incld) NCCF'!I457)</f>
        <v>0</v>
      </c>
      <c r="J457" s="179">
        <f>SUM('2.CAD NCCF'!J457,'3.USD NCCF'!J457,'4.EUR NCCF'!J457,'5.GBP NCCF'!J457,'6.Other(Incld) NCCF'!J457)</f>
        <v>0</v>
      </c>
      <c r="K457" s="180">
        <f>SUM('2.CAD NCCF'!K457,'3.USD NCCF'!K457,'4.EUR NCCF'!K457,'5.GBP NCCF'!K457,'6.Other(Incld) NCCF'!K457)</f>
        <v>0</v>
      </c>
      <c r="L457" s="181">
        <f>SUM('2.CAD NCCF'!L457,'3.USD NCCF'!L457,'4.EUR NCCF'!L457,'5.GBP NCCF'!L457,'6.Other(Incld) NCCF'!L457)</f>
        <v>0</v>
      </c>
      <c r="M457" s="192">
        <f>SUM('2.CAD NCCF'!M457,'3.USD NCCF'!M457,'4.EUR NCCF'!M457,'5.GBP NCCF'!M457,'6.Other(Incld) NCCF'!M457)</f>
        <v>0</v>
      </c>
      <c r="N457" s="182">
        <f>SUM('2.CAD NCCF'!N457,'3.USD NCCF'!N457,'4.EUR NCCF'!N457,'5.GBP NCCF'!N457,'6.Other(Incld) NCCF'!N457)</f>
        <v>0</v>
      </c>
      <c r="O457" s="182">
        <f>SUM('2.CAD NCCF'!O457,'3.USD NCCF'!O457,'4.EUR NCCF'!O457,'5.GBP NCCF'!O457,'6.Other(Incld) NCCF'!O457)</f>
        <v>0</v>
      </c>
      <c r="P457" s="182">
        <f>SUM('2.CAD NCCF'!P457,'3.USD NCCF'!P457,'4.EUR NCCF'!P457,'5.GBP NCCF'!P457,'6.Other(Incld) NCCF'!P457)</f>
        <v>0</v>
      </c>
      <c r="Q457" s="182">
        <f>SUM('2.CAD NCCF'!Q457,'3.USD NCCF'!Q457,'4.EUR NCCF'!Q457,'5.GBP NCCF'!Q457,'6.Other(Incld) NCCF'!Q457)</f>
        <v>0</v>
      </c>
      <c r="R457" s="182">
        <f>SUM('2.CAD NCCF'!R457,'3.USD NCCF'!R457,'4.EUR NCCF'!R457,'5.GBP NCCF'!R457,'6.Other(Incld) NCCF'!R457)</f>
        <v>0</v>
      </c>
      <c r="S457" s="182">
        <f>SUM('2.CAD NCCF'!S457,'3.USD NCCF'!S457,'4.EUR NCCF'!S457,'5.GBP NCCF'!S457,'6.Other(Incld) NCCF'!S457)</f>
        <v>0</v>
      </c>
      <c r="T457" s="182">
        <f>SUM('2.CAD NCCF'!T457,'3.USD NCCF'!T457,'4.EUR NCCF'!T457,'5.GBP NCCF'!T457,'6.Other(Incld) NCCF'!T457)</f>
        <v>0</v>
      </c>
      <c r="U457" s="178">
        <f>SUM('2.CAD NCCF'!U457,'3.USD NCCF'!U457,'4.EUR NCCF'!U457,'5.GBP NCCF'!U457,'6.Other(Incld) NCCF'!U457)</f>
        <v>0</v>
      </c>
      <c r="V457" s="183">
        <f>SUM('2.CAD NCCF'!V457,'3.USD NCCF'!V457,'4.EUR NCCF'!V457,'5.GBP NCCF'!V457,'6.Other(Incld) NCCF'!V457)</f>
        <v>0</v>
      </c>
      <c r="W457" s="243">
        <f>SUM('2.CAD NCCF'!W457,'3.USD NCCF'!W457,'4.EUR NCCF'!W457,'5.GBP NCCF'!W457,'6.Other(Incld) NCCF'!W457)</f>
        <v>0</v>
      </c>
      <c r="Y457" s="367"/>
    </row>
    <row r="458" spans="2:25" s="72" customFormat="1" outlineLevel="1" x14ac:dyDescent="0.2">
      <c r="B458" s="25"/>
      <c r="C458" s="23"/>
      <c r="D458" s="23"/>
      <c r="E458" s="24"/>
      <c r="F458" s="176" t="s">
        <v>175</v>
      </c>
      <c r="G458" s="190">
        <f>SUM('2.CAD NCCF'!G458,'3.USD NCCF'!G458,'4.EUR NCCF'!G458,'5.GBP NCCF'!G458,'6.Other(Incld) NCCF'!G458)</f>
        <v>0</v>
      </c>
      <c r="H458" s="191">
        <f>SUM('2.CAD NCCF'!H458,'3.USD NCCF'!H458,'4.EUR NCCF'!H458,'5.GBP NCCF'!H458,'6.Other(Incld) NCCF'!H458)</f>
        <v>0</v>
      </c>
      <c r="I458" s="179">
        <f>SUM('2.CAD NCCF'!I458,'3.USD NCCF'!I458,'4.EUR NCCF'!I458,'5.GBP NCCF'!I458,'6.Other(Incld) NCCF'!I458)</f>
        <v>0</v>
      </c>
      <c r="J458" s="179">
        <f>SUM('2.CAD NCCF'!J458,'3.USD NCCF'!J458,'4.EUR NCCF'!J458,'5.GBP NCCF'!J458,'6.Other(Incld) NCCF'!J458)</f>
        <v>0</v>
      </c>
      <c r="K458" s="180">
        <f>SUM('2.CAD NCCF'!K458,'3.USD NCCF'!K458,'4.EUR NCCF'!K458,'5.GBP NCCF'!K458,'6.Other(Incld) NCCF'!K458)</f>
        <v>0</v>
      </c>
      <c r="L458" s="181">
        <f>SUM('2.CAD NCCF'!L458,'3.USD NCCF'!L458,'4.EUR NCCF'!L458,'5.GBP NCCF'!L458,'6.Other(Incld) NCCF'!L458)</f>
        <v>0</v>
      </c>
      <c r="M458" s="192">
        <f>SUM('2.CAD NCCF'!M458,'3.USD NCCF'!M458,'4.EUR NCCF'!M458,'5.GBP NCCF'!M458,'6.Other(Incld) NCCF'!M458)</f>
        <v>0</v>
      </c>
      <c r="N458" s="182">
        <f>SUM('2.CAD NCCF'!N458,'3.USD NCCF'!N458,'4.EUR NCCF'!N458,'5.GBP NCCF'!N458,'6.Other(Incld) NCCF'!N458)</f>
        <v>0</v>
      </c>
      <c r="O458" s="182">
        <f>SUM('2.CAD NCCF'!O458,'3.USD NCCF'!O458,'4.EUR NCCF'!O458,'5.GBP NCCF'!O458,'6.Other(Incld) NCCF'!O458)</f>
        <v>0</v>
      </c>
      <c r="P458" s="182">
        <f>SUM('2.CAD NCCF'!P458,'3.USD NCCF'!P458,'4.EUR NCCF'!P458,'5.GBP NCCF'!P458,'6.Other(Incld) NCCF'!P458)</f>
        <v>0</v>
      </c>
      <c r="Q458" s="182">
        <f>SUM('2.CAD NCCF'!Q458,'3.USD NCCF'!Q458,'4.EUR NCCF'!Q458,'5.GBP NCCF'!Q458,'6.Other(Incld) NCCF'!Q458)</f>
        <v>0</v>
      </c>
      <c r="R458" s="182">
        <f>SUM('2.CAD NCCF'!R458,'3.USD NCCF'!R458,'4.EUR NCCF'!R458,'5.GBP NCCF'!R458,'6.Other(Incld) NCCF'!R458)</f>
        <v>0</v>
      </c>
      <c r="S458" s="182">
        <f>SUM('2.CAD NCCF'!S458,'3.USD NCCF'!S458,'4.EUR NCCF'!S458,'5.GBP NCCF'!S458,'6.Other(Incld) NCCF'!S458)</f>
        <v>0</v>
      </c>
      <c r="T458" s="182">
        <f>SUM('2.CAD NCCF'!T458,'3.USD NCCF'!T458,'4.EUR NCCF'!T458,'5.GBP NCCF'!T458,'6.Other(Incld) NCCF'!T458)</f>
        <v>0</v>
      </c>
      <c r="U458" s="178">
        <f>SUM('2.CAD NCCF'!U458,'3.USD NCCF'!U458,'4.EUR NCCF'!U458,'5.GBP NCCF'!U458,'6.Other(Incld) NCCF'!U458)</f>
        <v>0</v>
      </c>
      <c r="V458" s="183">
        <f>SUM('2.CAD NCCF'!V458,'3.USD NCCF'!V458,'4.EUR NCCF'!V458,'5.GBP NCCF'!V458,'6.Other(Incld) NCCF'!V458)</f>
        <v>0</v>
      </c>
      <c r="W458" s="243">
        <f>SUM('2.CAD NCCF'!W458,'3.USD NCCF'!W458,'4.EUR NCCF'!W458,'5.GBP NCCF'!W458,'6.Other(Incld) NCCF'!W458)</f>
        <v>0</v>
      </c>
      <c r="Y458" s="367"/>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2">
      <c r="B460" s="25"/>
      <c r="C460" s="23"/>
      <c r="D460" s="23"/>
      <c r="E460" s="24"/>
      <c r="F460" s="176" t="s">
        <v>60</v>
      </c>
      <c r="G460" s="190">
        <f>SUM('2.CAD NCCF'!G460,'3.USD NCCF'!G460,'4.EUR NCCF'!G460,'5.GBP NCCF'!G460,'6.Other(Incld) NCCF'!G460)</f>
        <v>0</v>
      </c>
      <c r="H460" s="191">
        <f>SUM('2.CAD NCCF'!H460,'3.USD NCCF'!H460,'4.EUR NCCF'!H460,'5.GBP NCCF'!H460,'6.Other(Incld) NCCF'!H460)</f>
        <v>0</v>
      </c>
      <c r="I460" s="179">
        <f>SUM('2.CAD NCCF'!I460,'3.USD NCCF'!I460,'4.EUR NCCF'!I460,'5.GBP NCCF'!I460,'6.Other(Incld) NCCF'!I460)</f>
        <v>0</v>
      </c>
      <c r="J460" s="179">
        <f>SUM('2.CAD NCCF'!J460,'3.USD NCCF'!J460,'4.EUR NCCF'!J460,'5.GBP NCCF'!J460,'6.Other(Incld) NCCF'!J460)</f>
        <v>0</v>
      </c>
      <c r="K460" s="180">
        <f>SUM('2.CAD NCCF'!K460,'3.USD NCCF'!K460,'4.EUR NCCF'!K460,'5.GBP NCCF'!K460,'6.Other(Incld) NCCF'!K460)</f>
        <v>0</v>
      </c>
      <c r="L460" s="181">
        <f>SUM('2.CAD NCCF'!L460,'3.USD NCCF'!L460,'4.EUR NCCF'!L460,'5.GBP NCCF'!L460,'6.Other(Incld) NCCF'!L460)</f>
        <v>0</v>
      </c>
      <c r="M460" s="192">
        <f>SUM('2.CAD NCCF'!M460,'3.USD NCCF'!M460,'4.EUR NCCF'!M460,'5.GBP NCCF'!M460,'6.Other(Incld) NCCF'!M460)</f>
        <v>0</v>
      </c>
      <c r="N460" s="182">
        <f>SUM('2.CAD NCCF'!N460,'3.USD NCCF'!N460,'4.EUR NCCF'!N460,'5.GBP NCCF'!N460,'6.Other(Incld) NCCF'!N460)</f>
        <v>0</v>
      </c>
      <c r="O460" s="182">
        <f>SUM('2.CAD NCCF'!O460,'3.USD NCCF'!O460,'4.EUR NCCF'!O460,'5.GBP NCCF'!O460,'6.Other(Incld) NCCF'!O460)</f>
        <v>0</v>
      </c>
      <c r="P460" s="182">
        <f>SUM('2.CAD NCCF'!P460,'3.USD NCCF'!P460,'4.EUR NCCF'!P460,'5.GBP NCCF'!P460,'6.Other(Incld) NCCF'!P460)</f>
        <v>0</v>
      </c>
      <c r="Q460" s="182">
        <f>SUM('2.CAD NCCF'!Q460,'3.USD NCCF'!Q460,'4.EUR NCCF'!Q460,'5.GBP NCCF'!Q460,'6.Other(Incld) NCCF'!Q460)</f>
        <v>0</v>
      </c>
      <c r="R460" s="182">
        <f>SUM('2.CAD NCCF'!R460,'3.USD NCCF'!R460,'4.EUR NCCF'!R460,'5.GBP NCCF'!R460,'6.Other(Incld) NCCF'!R460)</f>
        <v>0</v>
      </c>
      <c r="S460" s="182">
        <f>SUM('2.CAD NCCF'!S460,'3.USD NCCF'!S460,'4.EUR NCCF'!S460,'5.GBP NCCF'!S460,'6.Other(Incld) NCCF'!S460)</f>
        <v>0</v>
      </c>
      <c r="T460" s="182">
        <f>SUM('2.CAD NCCF'!T460,'3.USD NCCF'!T460,'4.EUR NCCF'!T460,'5.GBP NCCF'!T460,'6.Other(Incld) NCCF'!T460)</f>
        <v>0</v>
      </c>
      <c r="U460" s="178">
        <f>SUM('2.CAD NCCF'!U460,'3.USD NCCF'!U460,'4.EUR NCCF'!U460,'5.GBP NCCF'!U460,'6.Other(Incld) NCCF'!U460)</f>
        <v>0</v>
      </c>
      <c r="V460" s="183">
        <f>SUM('2.CAD NCCF'!V460,'3.USD NCCF'!V460,'4.EUR NCCF'!V460,'5.GBP NCCF'!V460,'6.Other(Incld) NCCF'!V460)</f>
        <v>0</v>
      </c>
      <c r="W460" s="243">
        <f>SUM('2.CAD NCCF'!W460,'3.USD NCCF'!W460,'4.EUR NCCF'!W460,'5.GBP NCCF'!W460,'6.Other(Incld) NCCF'!W460)</f>
        <v>0</v>
      </c>
      <c r="Y460" s="367"/>
    </row>
    <row r="461" spans="2:25" s="72" customFormat="1" outlineLevel="1" x14ac:dyDescent="0.2">
      <c r="B461" s="25"/>
      <c r="C461" s="23"/>
      <c r="D461" s="23"/>
      <c r="E461" s="24"/>
      <c r="F461" s="176" t="s">
        <v>170</v>
      </c>
      <c r="G461" s="190">
        <f>SUM('2.CAD NCCF'!G461,'3.USD NCCF'!G461,'4.EUR NCCF'!G461,'5.GBP NCCF'!G461,'6.Other(Incld) NCCF'!G461)</f>
        <v>0</v>
      </c>
      <c r="H461" s="191">
        <f>SUM('2.CAD NCCF'!H461,'3.USD NCCF'!H461,'4.EUR NCCF'!H461,'5.GBP NCCF'!H461,'6.Other(Incld) NCCF'!H461)</f>
        <v>0</v>
      </c>
      <c r="I461" s="179">
        <f>SUM('2.CAD NCCF'!I461,'3.USD NCCF'!I461,'4.EUR NCCF'!I461,'5.GBP NCCF'!I461,'6.Other(Incld) NCCF'!I461)</f>
        <v>0</v>
      </c>
      <c r="J461" s="179">
        <f>SUM('2.CAD NCCF'!J461,'3.USD NCCF'!J461,'4.EUR NCCF'!J461,'5.GBP NCCF'!J461,'6.Other(Incld) NCCF'!J461)</f>
        <v>0</v>
      </c>
      <c r="K461" s="180">
        <f>SUM('2.CAD NCCF'!K461,'3.USD NCCF'!K461,'4.EUR NCCF'!K461,'5.GBP NCCF'!K461,'6.Other(Incld) NCCF'!K461)</f>
        <v>0</v>
      </c>
      <c r="L461" s="181">
        <f>SUM('2.CAD NCCF'!L461,'3.USD NCCF'!L461,'4.EUR NCCF'!L461,'5.GBP NCCF'!L461,'6.Other(Incld) NCCF'!L461)</f>
        <v>0</v>
      </c>
      <c r="M461" s="192">
        <f>SUM('2.CAD NCCF'!M461,'3.USD NCCF'!M461,'4.EUR NCCF'!M461,'5.GBP NCCF'!M461,'6.Other(Incld) NCCF'!M461)</f>
        <v>0</v>
      </c>
      <c r="N461" s="182">
        <f>SUM('2.CAD NCCF'!N461,'3.USD NCCF'!N461,'4.EUR NCCF'!N461,'5.GBP NCCF'!N461,'6.Other(Incld) NCCF'!N461)</f>
        <v>0</v>
      </c>
      <c r="O461" s="182">
        <f>SUM('2.CAD NCCF'!O461,'3.USD NCCF'!O461,'4.EUR NCCF'!O461,'5.GBP NCCF'!O461,'6.Other(Incld) NCCF'!O461)</f>
        <v>0</v>
      </c>
      <c r="P461" s="182">
        <f>SUM('2.CAD NCCF'!P461,'3.USD NCCF'!P461,'4.EUR NCCF'!P461,'5.GBP NCCF'!P461,'6.Other(Incld) NCCF'!P461)</f>
        <v>0</v>
      </c>
      <c r="Q461" s="182">
        <f>SUM('2.CAD NCCF'!Q461,'3.USD NCCF'!Q461,'4.EUR NCCF'!Q461,'5.GBP NCCF'!Q461,'6.Other(Incld) NCCF'!Q461)</f>
        <v>0</v>
      </c>
      <c r="R461" s="182">
        <f>SUM('2.CAD NCCF'!R461,'3.USD NCCF'!R461,'4.EUR NCCF'!R461,'5.GBP NCCF'!R461,'6.Other(Incld) NCCF'!R461)</f>
        <v>0</v>
      </c>
      <c r="S461" s="182">
        <f>SUM('2.CAD NCCF'!S461,'3.USD NCCF'!S461,'4.EUR NCCF'!S461,'5.GBP NCCF'!S461,'6.Other(Incld) NCCF'!S461)</f>
        <v>0</v>
      </c>
      <c r="T461" s="182">
        <f>SUM('2.CAD NCCF'!T461,'3.USD NCCF'!T461,'4.EUR NCCF'!T461,'5.GBP NCCF'!T461,'6.Other(Incld) NCCF'!T461)</f>
        <v>0</v>
      </c>
      <c r="U461" s="178">
        <f>SUM('2.CAD NCCF'!U461,'3.USD NCCF'!U461,'4.EUR NCCF'!U461,'5.GBP NCCF'!U461,'6.Other(Incld) NCCF'!U461)</f>
        <v>0</v>
      </c>
      <c r="V461" s="183">
        <f>SUM('2.CAD NCCF'!V461,'3.USD NCCF'!V461,'4.EUR NCCF'!V461,'5.GBP NCCF'!V461,'6.Other(Incld) NCCF'!V461)</f>
        <v>0</v>
      </c>
      <c r="W461" s="243">
        <f>SUM('2.CAD NCCF'!W461,'3.USD NCCF'!W461,'4.EUR NCCF'!W461,'5.GBP NCCF'!W461,'6.Other(Incld) NCCF'!W461)</f>
        <v>0</v>
      </c>
      <c r="Y461" s="367"/>
    </row>
    <row r="462" spans="2:25" s="72" customFormat="1" outlineLevel="1" x14ac:dyDescent="0.2">
      <c r="B462" s="25"/>
      <c r="C462" s="23"/>
      <c r="D462" s="23"/>
      <c r="E462" s="24"/>
      <c r="F462" s="176" t="s">
        <v>171</v>
      </c>
      <c r="G462" s="190">
        <f>SUM('2.CAD NCCF'!G462,'3.USD NCCF'!G462,'4.EUR NCCF'!G462,'5.GBP NCCF'!G462,'6.Other(Incld) NCCF'!G462)</f>
        <v>0</v>
      </c>
      <c r="H462" s="191">
        <f>SUM('2.CAD NCCF'!H462,'3.USD NCCF'!H462,'4.EUR NCCF'!H462,'5.GBP NCCF'!H462,'6.Other(Incld) NCCF'!H462)</f>
        <v>0</v>
      </c>
      <c r="I462" s="179">
        <f>SUM('2.CAD NCCF'!I462,'3.USD NCCF'!I462,'4.EUR NCCF'!I462,'5.GBP NCCF'!I462,'6.Other(Incld) NCCF'!I462)</f>
        <v>0</v>
      </c>
      <c r="J462" s="179">
        <f>SUM('2.CAD NCCF'!J462,'3.USD NCCF'!J462,'4.EUR NCCF'!J462,'5.GBP NCCF'!J462,'6.Other(Incld) NCCF'!J462)</f>
        <v>0</v>
      </c>
      <c r="K462" s="180">
        <f>SUM('2.CAD NCCF'!K462,'3.USD NCCF'!K462,'4.EUR NCCF'!K462,'5.GBP NCCF'!K462,'6.Other(Incld) NCCF'!K462)</f>
        <v>0</v>
      </c>
      <c r="L462" s="181">
        <f>SUM('2.CAD NCCF'!L462,'3.USD NCCF'!L462,'4.EUR NCCF'!L462,'5.GBP NCCF'!L462,'6.Other(Incld) NCCF'!L462)</f>
        <v>0</v>
      </c>
      <c r="M462" s="192">
        <f>SUM('2.CAD NCCF'!M462,'3.USD NCCF'!M462,'4.EUR NCCF'!M462,'5.GBP NCCF'!M462,'6.Other(Incld) NCCF'!M462)</f>
        <v>0</v>
      </c>
      <c r="N462" s="182">
        <f>SUM('2.CAD NCCF'!N462,'3.USD NCCF'!N462,'4.EUR NCCF'!N462,'5.GBP NCCF'!N462,'6.Other(Incld) NCCF'!N462)</f>
        <v>0</v>
      </c>
      <c r="O462" s="182">
        <f>SUM('2.CAD NCCF'!O462,'3.USD NCCF'!O462,'4.EUR NCCF'!O462,'5.GBP NCCF'!O462,'6.Other(Incld) NCCF'!O462)</f>
        <v>0</v>
      </c>
      <c r="P462" s="182">
        <f>SUM('2.CAD NCCF'!P462,'3.USD NCCF'!P462,'4.EUR NCCF'!P462,'5.GBP NCCF'!P462,'6.Other(Incld) NCCF'!P462)</f>
        <v>0</v>
      </c>
      <c r="Q462" s="182">
        <f>SUM('2.CAD NCCF'!Q462,'3.USD NCCF'!Q462,'4.EUR NCCF'!Q462,'5.GBP NCCF'!Q462,'6.Other(Incld) NCCF'!Q462)</f>
        <v>0</v>
      </c>
      <c r="R462" s="182">
        <f>SUM('2.CAD NCCF'!R462,'3.USD NCCF'!R462,'4.EUR NCCF'!R462,'5.GBP NCCF'!R462,'6.Other(Incld) NCCF'!R462)</f>
        <v>0</v>
      </c>
      <c r="S462" s="182">
        <f>SUM('2.CAD NCCF'!S462,'3.USD NCCF'!S462,'4.EUR NCCF'!S462,'5.GBP NCCF'!S462,'6.Other(Incld) NCCF'!S462)</f>
        <v>0</v>
      </c>
      <c r="T462" s="182">
        <f>SUM('2.CAD NCCF'!T462,'3.USD NCCF'!T462,'4.EUR NCCF'!T462,'5.GBP NCCF'!T462,'6.Other(Incld) NCCF'!T462)</f>
        <v>0</v>
      </c>
      <c r="U462" s="178">
        <f>SUM('2.CAD NCCF'!U462,'3.USD NCCF'!U462,'4.EUR NCCF'!U462,'5.GBP NCCF'!U462,'6.Other(Incld) NCCF'!U462)</f>
        <v>0</v>
      </c>
      <c r="V462" s="183">
        <f>SUM('2.CAD NCCF'!V462,'3.USD NCCF'!V462,'4.EUR NCCF'!V462,'5.GBP NCCF'!V462,'6.Other(Incld) NCCF'!V462)</f>
        <v>0</v>
      </c>
      <c r="W462" s="243">
        <f>SUM('2.CAD NCCF'!W462,'3.USD NCCF'!W462,'4.EUR NCCF'!W462,'5.GBP NCCF'!W462,'6.Other(Incld) NCCF'!W462)</f>
        <v>0</v>
      </c>
      <c r="Y462" s="367"/>
    </row>
    <row r="463" spans="2:25" s="72" customFormat="1" x14ac:dyDescent="0.2">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2">
      <c r="B464" s="25"/>
      <c r="C464" s="23"/>
      <c r="D464" s="23"/>
      <c r="E464" s="24"/>
      <c r="F464" s="176" t="s">
        <v>335</v>
      </c>
      <c r="G464" s="190">
        <f>SUM('2.CAD NCCF'!G464,'3.USD NCCF'!G464,'4.EUR NCCF'!G464,'5.GBP NCCF'!G464,'6.Other(Incld) NCCF'!G464)</f>
        <v>0</v>
      </c>
      <c r="H464" s="191">
        <f>SUM('2.CAD NCCF'!H464,'3.USD NCCF'!H464,'4.EUR NCCF'!H464,'5.GBP NCCF'!H464,'6.Other(Incld) NCCF'!H464)</f>
        <v>0</v>
      </c>
      <c r="I464" s="179">
        <f>SUM('2.CAD NCCF'!I464,'3.USD NCCF'!I464,'4.EUR NCCF'!I464,'5.GBP NCCF'!I464,'6.Other(Incld) NCCF'!I464)</f>
        <v>0</v>
      </c>
      <c r="J464" s="179">
        <f>SUM('2.CAD NCCF'!J464,'3.USD NCCF'!J464,'4.EUR NCCF'!J464,'5.GBP NCCF'!J464,'6.Other(Incld) NCCF'!J464)</f>
        <v>0</v>
      </c>
      <c r="K464" s="180">
        <f>SUM('2.CAD NCCF'!K464,'3.USD NCCF'!K464,'4.EUR NCCF'!K464,'5.GBP NCCF'!K464,'6.Other(Incld) NCCF'!K464)</f>
        <v>0</v>
      </c>
      <c r="L464" s="181">
        <f>SUM('2.CAD NCCF'!L464,'3.USD NCCF'!L464,'4.EUR NCCF'!L464,'5.GBP NCCF'!L464,'6.Other(Incld) NCCF'!L464)</f>
        <v>0</v>
      </c>
      <c r="M464" s="192">
        <f>SUM('2.CAD NCCF'!M464,'3.USD NCCF'!M464,'4.EUR NCCF'!M464,'5.GBP NCCF'!M464,'6.Other(Incld) NCCF'!M464)</f>
        <v>0</v>
      </c>
      <c r="N464" s="182">
        <f>SUM('2.CAD NCCF'!N464,'3.USD NCCF'!N464,'4.EUR NCCF'!N464,'5.GBP NCCF'!N464,'6.Other(Incld) NCCF'!N464)</f>
        <v>0</v>
      </c>
      <c r="O464" s="182">
        <f>SUM('2.CAD NCCF'!O464,'3.USD NCCF'!O464,'4.EUR NCCF'!O464,'5.GBP NCCF'!O464,'6.Other(Incld) NCCF'!O464)</f>
        <v>0</v>
      </c>
      <c r="P464" s="182">
        <f>SUM('2.CAD NCCF'!P464,'3.USD NCCF'!P464,'4.EUR NCCF'!P464,'5.GBP NCCF'!P464,'6.Other(Incld) NCCF'!P464)</f>
        <v>0</v>
      </c>
      <c r="Q464" s="182">
        <f>SUM('2.CAD NCCF'!Q464,'3.USD NCCF'!Q464,'4.EUR NCCF'!Q464,'5.GBP NCCF'!Q464,'6.Other(Incld) NCCF'!Q464)</f>
        <v>0</v>
      </c>
      <c r="R464" s="182">
        <f>SUM('2.CAD NCCF'!R464,'3.USD NCCF'!R464,'4.EUR NCCF'!R464,'5.GBP NCCF'!R464,'6.Other(Incld) NCCF'!R464)</f>
        <v>0</v>
      </c>
      <c r="S464" s="182">
        <f>SUM('2.CAD NCCF'!S464,'3.USD NCCF'!S464,'4.EUR NCCF'!S464,'5.GBP NCCF'!S464,'6.Other(Incld) NCCF'!S464)</f>
        <v>0</v>
      </c>
      <c r="T464" s="182">
        <f>SUM('2.CAD NCCF'!T464,'3.USD NCCF'!T464,'4.EUR NCCF'!T464,'5.GBP NCCF'!T464,'6.Other(Incld) NCCF'!T464)</f>
        <v>0</v>
      </c>
      <c r="U464" s="178">
        <f>SUM('2.CAD NCCF'!U464,'3.USD NCCF'!U464,'4.EUR NCCF'!U464,'5.GBP NCCF'!U464,'6.Other(Incld) NCCF'!U464)</f>
        <v>0</v>
      </c>
      <c r="V464" s="183">
        <f>SUM('2.CAD NCCF'!V464,'3.USD NCCF'!V464,'4.EUR NCCF'!V464,'5.GBP NCCF'!V464,'6.Other(Incld) NCCF'!V464)</f>
        <v>0</v>
      </c>
      <c r="W464" s="243">
        <f>SUM('2.CAD NCCF'!W464,'3.USD NCCF'!W464,'4.EUR NCCF'!W464,'5.GBP NCCF'!W464,'6.Other(Incld) NCCF'!W464)</f>
        <v>0</v>
      </c>
      <c r="Y464" s="367"/>
    </row>
    <row r="465" spans="2:25" s="72" customFormat="1" outlineLevel="1" x14ac:dyDescent="0.2">
      <c r="B465" s="25"/>
      <c r="C465" s="23"/>
      <c r="D465" s="23"/>
      <c r="E465" s="24"/>
      <c r="F465" s="176" t="s">
        <v>336</v>
      </c>
      <c r="G465" s="190">
        <f>SUM('2.CAD NCCF'!G465,'3.USD NCCF'!G465,'4.EUR NCCF'!G465,'5.GBP NCCF'!G465,'6.Other(Incld) NCCF'!G465)</f>
        <v>0</v>
      </c>
      <c r="H465" s="191">
        <f>SUM('2.CAD NCCF'!H465,'3.USD NCCF'!H465,'4.EUR NCCF'!H465,'5.GBP NCCF'!H465,'6.Other(Incld) NCCF'!H465)</f>
        <v>0</v>
      </c>
      <c r="I465" s="179">
        <f>SUM('2.CAD NCCF'!I465,'3.USD NCCF'!I465,'4.EUR NCCF'!I465,'5.GBP NCCF'!I465,'6.Other(Incld) NCCF'!I465)</f>
        <v>0</v>
      </c>
      <c r="J465" s="179">
        <f>SUM('2.CAD NCCF'!J465,'3.USD NCCF'!J465,'4.EUR NCCF'!J465,'5.GBP NCCF'!J465,'6.Other(Incld) NCCF'!J465)</f>
        <v>0</v>
      </c>
      <c r="K465" s="180">
        <f>SUM('2.CAD NCCF'!K465,'3.USD NCCF'!K465,'4.EUR NCCF'!K465,'5.GBP NCCF'!K465,'6.Other(Incld) NCCF'!K465)</f>
        <v>0</v>
      </c>
      <c r="L465" s="181">
        <f>SUM('2.CAD NCCF'!L465,'3.USD NCCF'!L465,'4.EUR NCCF'!L465,'5.GBP NCCF'!L465,'6.Other(Incld) NCCF'!L465)</f>
        <v>0</v>
      </c>
      <c r="M465" s="192">
        <f>SUM('2.CAD NCCF'!M465,'3.USD NCCF'!M465,'4.EUR NCCF'!M465,'5.GBP NCCF'!M465,'6.Other(Incld) NCCF'!M465)</f>
        <v>0</v>
      </c>
      <c r="N465" s="182">
        <f>SUM('2.CAD NCCF'!N465,'3.USD NCCF'!N465,'4.EUR NCCF'!N465,'5.GBP NCCF'!N465,'6.Other(Incld) NCCF'!N465)</f>
        <v>0</v>
      </c>
      <c r="O465" s="182">
        <f>SUM('2.CAD NCCF'!O465,'3.USD NCCF'!O465,'4.EUR NCCF'!O465,'5.GBP NCCF'!O465,'6.Other(Incld) NCCF'!O465)</f>
        <v>0</v>
      </c>
      <c r="P465" s="182">
        <f>SUM('2.CAD NCCF'!P465,'3.USD NCCF'!P465,'4.EUR NCCF'!P465,'5.GBP NCCF'!P465,'6.Other(Incld) NCCF'!P465)</f>
        <v>0</v>
      </c>
      <c r="Q465" s="182">
        <f>SUM('2.CAD NCCF'!Q465,'3.USD NCCF'!Q465,'4.EUR NCCF'!Q465,'5.GBP NCCF'!Q465,'6.Other(Incld) NCCF'!Q465)</f>
        <v>0</v>
      </c>
      <c r="R465" s="182">
        <f>SUM('2.CAD NCCF'!R465,'3.USD NCCF'!R465,'4.EUR NCCF'!R465,'5.GBP NCCF'!R465,'6.Other(Incld) NCCF'!R465)</f>
        <v>0</v>
      </c>
      <c r="S465" s="182">
        <f>SUM('2.CAD NCCF'!S465,'3.USD NCCF'!S465,'4.EUR NCCF'!S465,'5.GBP NCCF'!S465,'6.Other(Incld) NCCF'!S465)</f>
        <v>0</v>
      </c>
      <c r="T465" s="182">
        <f>SUM('2.CAD NCCF'!T465,'3.USD NCCF'!T465,'4.EUR NCCF'!T465,'5.GBP NCCF'!T465,'6.Other(Incld) NCCF'!T465)</f>
        <v>0</v>
      </c>
      <c r="U465" s="178">
        <f>SUM('2.CAD NCCF'!U465,'3.USD NCCF'!U465,'4.EUR NCCF'!U465,'5.GBP NCCF'!U465,'6.Other(Incld) NCCF'!U465)</f>
        <v>0</v>
      </c>
      <c r="V465" s="183">
        <f>SUM('2.CAD NCCF'!V465,'3.USD NCCF'!V465,'4.EUR NCCF'!V465,'5.GBP NCCF'!V465,'6.Other(Incld) NCCF'!V465)</f>
        <v>0</v>
      </c>
      <c r="W465" s="243">
        <f>SUM('2.CAD NCCF'!W465,'3.USD NCCF'!W465,'4.EUR NCCF'!W465,'5.GBP NCCF'!W465,'6.Other(Incld) NCCF'!W465)</f>
        <v>0</v>
      </c>
      <c r="Y465" s="367"/>
    </row>
    <row r="466" spans="2:25" s="72" customFormat="1" x14ac:dyDescent="0.2">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2">
      <c r="B467" s="25"/>
      <c r="C467" s="23"/>
      <c r="D467" s="23"/>
      <c r="E467" s="24"/>
      <c r="F467" s="176" t="s">
        <v>338</v>
      </c>
      <c r="G467" s="190">
        <f>SUM('2.CAD NCCF'!G467,'3.USD NCCF'!G467,'4.EUR NCCF'!G467,'5.GBP NCCF'!G467,'6.Other(Incld) NCCF'!G467)</f>
        <v>0</v>
      </c>
      <c r="H467" s="191">
        <f>SUM('2.CAD NCCF'!H467,'3.USD NCCF'!H467,'4.EUR NCCF'!H467,'5.GBP NCCF'!H467,'6.Other(Incld) NCCF'!H467)</f>
        <v>0</v>
      </c>
      <c r="I467" s="179">
        <f>SUM('2.CAD NCCF'!I467,'3.USD NCCF'!I467,'4.EUR NCCF'!I467,'5.GBP NCCF'!I467,'6.Other(Incld) NCCF'!I467)</f>
        <v>0</v>
      </c>
      <c r="J467" s="179">
        <f>SUM('2.CAD NCCF'!J467,'3.USD NCCF'!J467,'4.EUR NCCF'!J467,'5.GBP NCCF'!J467,'6.Other(Incld) NCCF'!J467)</f>
        <v>0</v>
      </c>
      <c r="K467" s="180">
        <f>SUM('2.CAD NCCF'!K467,'3.USD NCCF'!K467,'4.EUR NCCF'!K467,'5.GBP NCCF'!K467,'6.Other(Incld) NCCF'!K467)</f>
        <v>0</v>
      </c>
      <c r="L467" s="181">
        <f>SUM('2.CAD NCCF'!L467,'3.USD NCCF'!L467,'4.EUR NCCF'!L467,'5.GBP NCCF'!L467,'6.Other(Incld) NCCF'!L467)</f>
        <v>0</v>
      </c>
      <c r="M467" s="192">
        <f>SUM('2.CAD NCCF'!M467,'3.USD NCCF'!M467,'4.EUR NCCF'!M467,'5.GBP NCCF'!M467,'6.Other(Incld) NCCF'!M467)</f>
        <v>0</v>
      </c>
      <c r="N467" s="182">
        <f>SUM('2.CAD NCCF'!N467,'3.USD NCCF'!N467,'4.EUR NCCF'!N467,'5.GBP NCCF'!N467,'6.Other(Incld) NCCF'!N467)</f>
        <v>0</v>
      </c>
      <c r="O467" s="182">
        <f>SUM('2.CAD NCCF'!O467,'3.USD NCCF'!O467,'4.EUR NCCF'!O467,'5.GBP NCCF'!O467,'6.Other(Incld) NCCF'!O467)</f>
        <v>0</v>
      </c>
      <c r="P467" s="182">
        <f>SUM('2.CAD NCCF'!P467,'3.USD NCCF'!P467,'4.EUR NCCF'!P467,'5.GBP NCCF'!P467,'6.Other(Incld) NCCF'!P467)</f>
        <v>0</v>
      </c>
      <c r="Q467" s="182">
        <f>SUM('2.CAD NCCF'!Q467,'3.USD NCCF'!Q467,'4.EUR NCCF'!Q467,'5.GBP NCCF'!Q467,'6.Other(Incld) NCCF'!Q467)</f>
        <v>0</v>
      </c>
      <c r="R467" s="182">
        <f>SUM('2.CAD NCCF'!R467,'3.USD NCCF'!R467,'4.EUR NCCF'!R467,'5.GBP NCCF'!R467,'6.Other(Incld) NCCF'!R467)</f>
        <v>0</v>
      </c>
      <c r="S467" s="182">
        <f>SUM('2.CAD NCCF'!S467,'3.USD NCCF'!S467,'4.EUR NCCF'!S467,'5.GBP NCCF'!S467,'6.Other(Incld) NCCF'!S467)</f>
        <v>0</v>
      </c>
      <c r="T467" s="182">
        <f>SUM('2.CAD NCCF'!T467,'3.USD NCCF'!T467,'4.EUR NCCF'!T467,'5.GBP NCCF'!T467,'6.Other(Incld) NCCF'!T467)</f>
        <v>0</v>
      </c>
      <c r="U467" s="178">
        <f>SUM('2.CAD NCCF'!U467,'3.USD NCCF'!U467,'4.EUR NCCF'!U467,'5.GBP NCCF'!U467,'6.Other(Incld) NCCF'!U467)</f>
        <v>0</v>
      </c>
      <c r="V467" s="183">
        <f>SUM('2.CAD NCCF'!V467,'3.USD NCCF'!V467,'4.EUR NCCF'!V467,'5.GBP NCCF'!V467,'6.Other(Incld) NCCF'!V467)</f>
        <v>0</v>
      </c>
      <c r="W467" s="243">
        <f>SUM('2.CAD NCCF'!W467,'3.USD NCCF'!W467,'4.EUR NCCF'!W467,'5.GBP NCCF'!W467,'6.Other(Incld) NCCF'!W467)</f>
        <v>0</v>
      </c>
      <c r="Y467" s="367"/>
    </row>
    <row r="468" spans="2:25" s="72" customFormat="1" outlineLevel="1" x14ac:dyDescent="0.2">
      <c r="B468" s="25"/>
      <c r="C468" s="23"/>
      <c r="D468" s="23"/>
      <c r="E468" s="24"/>
      <c r="F468" s="176" t="s">
        <v>339</v>
      </c>
      <c r="G468" s="190">
        <f>SUM('2.CAD NCCF'!G468,'3.USD NCCF'!G468,'4.EUR NCCF'!G468,'5.GBP NCCF'!G468,'6.Other(Incld) NCCF'!G468)</f>
        <v>0</v>
      </c>
      <c r="H468" s="191">
        <f>SUM('2.CAD NCCF'!H468,'3.USD NCCF'!H468,'4.EUR NCCF'!H468,'5.GBP NCCF'!H468,'6.Other(Incld) NCCF'!H468)</f>
        <v>0</v>
      </c>
      <c r="I468" s="179">
        <f>SUM('2.CAD NCCF'!I468,'3.USD NCCF'!I468,'4.EUR NCCF'!I468,'5.GBP NCCF'!I468,'6.Other(Incld) NCCF'!I468)</f>
        <v>0</v>
      </c>
      <c r="J468" s="179">
        <f>SUM('2.CAD NCCF'!J468,'3.USD NCCF'!J468,'4.EUR NCCF'!J468,'5.GBP NCCF'!J468,'6.Other(Incld) NCCF'!J468)</f>
        <v>0</v>
      </c>
      <c r="K468" s="180">
        <f>SUM('2.CAD NCCF'!K468,'3.USD NCCF'!K468,'4.EUR NCCF'!K468,'5.GBP NCCF'!K468,'6.Other(Incld) NCCF'!K468)</f>
        <v>0</v>
      </c>
      <c r="L468" s="181">
        <f>SUM('2.CAD NCCF'!L468,'3.USD NCCF'!L468,'4.EUR NCCF'!L468,'5.GBP NCCF'!L468,'6.Other(Incld) NCCF'!L468)</f>
        <v>0</v>
      </c>
      <c r="M468" s="192">
        <f>SUM('2.CAD NCCF'!M468,'3.USD NCCF'!M468,'4.EUR NCCF'!M468,'5.GBP NCCF'!M468,'6.Other(Incld) NCCF'!M468)</f>
        <v>0</v>
      </c>
      <c r="N468" s="182">
        <f>SUM('2.CAD NCCF'!N468,'3.USD NCCF'!N468,'4.EUR NCCF'!N468,'5.GBP NCCF'!N468,'6.Other(Incld) NCCF'!N468)</f>
        <v>0</v>
      </c>
      <c r="O468" s="182">
        <f>SUM('2.CAD NCCF'!O468,'3.USD NCCF'!O468,'4.EUR NCCF'!O468,'5.GBP NCCF'!O468,'6.Other(Incld) NCCF'!O468)</f>
        <v>0</v>
      </c>
      <c r="P468" s="182">
        <f>SUM('2.CAD NCCF'!P468,'3.USD NCCF'!P468,'4.EUR NCCF'!P468,'5.GBP NCCF'!P468,'6.Other(Incld) NCCF'!P468)</f>
        <v>0</v>
      </c>
      <c r="Q468" s="182">
        <f>SUM('2.CAD NCCF'!Q468,'3.USD NCCF'!Q468,'4.EUR NCCF'!Q468,'5.GBP NCCF'!Q468,'6.Other(Incld) NCCF'!Q468)</f>
        <v>0</v>
      </c>
      <c r="R468" s="182">
        <f>SUM('2.CAD NCCF'!R468,'3.USD NCCF'!R468,'4.EUR NCCF'!R468,'5.GBP NCCF'!R468,'6.Other(Incld) NCCF'!R468)</f>
        <v>0</v>
      </c>
      <c r="S468" s="182">
        <f>SUM('2.CAD NCCF'!S468,'3.USD NCCF'!S468,'4.EUR NCCF'!S468,'5.GBP NCCF'!S468,'6.Other(Incld) NCCF'!S468)</f>
        <v>0</v>
      </c>
      <c r="T468" s="182">
        <f>SUM('2.CAD NCCF'!T468,'3.USD NCCF'!T468,'4.EUR NCCF'!T468,'5.GBP NCCF'!T468,'6.Other(Incld) NCCF'!T468)</f>
        <v>0</v>
      </c>
      <c r="U468" s="178">
        <f>SUM('2.CAD NCCF'!U468,'3.USD NCCF'!U468,'4.EUR NCCF'!U468,'5.GBP NCCF'!U468,'6.Other(Incld) NCCF'!U468)</f>
        <v>0</v>
      </c>
      <c r="V468" s="183">
        <f>SUM('2.CAD NCCF'!V468,'3.USD NCCF'!V468,'4.EUR NCCF'!V468,'5.GBP NCCF'!V468,'6.Other(Incld) NCCF'!V468)</f>
        <v>0</v>
      </c>
      <c r="W468" s="243">
        <f>SUM('2.CAD NCCF'!W468,'3.USD NCCF'!W468,'4.EUR NCCF'!W468,'5.GBP NCCF'!W468,'6.Other(Incld) NCCF'!W468)</f>
        <v>0</v>
      </c>
      <c r="Y468" s="367"/>
    </row>
    <row r="469" spans="2:25" s="72" customFormat="1" outlineLevel="1" x14ac:dyDescent="0.2">
      <c r="B469" s="25"/>
      <c r="C469" s="23"/>
      <c r="D469" s="23"/>
      <c r="E469" s="24"/>
      <c r="F469" s="176" t="s">
        <v>340</v>
      </c>
      <c r="G469" s="190">
        <f>SUM('2.CAD NCCF'!G469,'3.USD NCCF'!G469,'4.EUR NCCF'!G469,'5.GBP NCCF'!G469,'6.Other(Incld) NCCF'!G469)</f>
        <v>0</v>
      </c>
      <c r="H469" s="191">
        <f>SUM('2.CAD NCCF'!H469,'3.USD NCCF'!H469,'4.EUR NCCF'!H469,'5.GBP NCCF'!H469,'6.Other(Incld) NCCF'!H469)</f>
        <v>0</v>
      </c>
      <c r="I469" s="179">
        <f>SUM('2.CAD NCCF'!I469,'3.USD NCCF'!I469,'4.EUR NCCF'!I469,'5.GBP NCCF'!I469,'6.Other(Incld) NCCF'!I469)</f>
        <v>0</v>
      </c>
      <c r="J469" s="179">
        <f>SUM('2.CAD NCCF'!J469,'3.USD NCCF'!J469,'4.EUR NCCF'!J469,'5.GBP NCCF'!J469,'6.Other(Incld) NCCF'!J469)</f>
        <v>0</v>
      </c>
      <c r="K469" s="180">
        <f>SUM('2.CAD NCCF'!K469,'3.USD NCCF'!K469,'4.EUR NCCF'!K469,'5.GBP NCCF'!K469,'6.Other(Incld) NCCF'!K469)</f>
        <v>0</v>
      </c>
      <c r="L469" s="181">
        <f>SUM('2.CAD NCCF'!L469,'3.USD NCCF'!L469,'4.EUR NCCF'!L469,'5.GBP NCCF'!L469,'6.Other(Incld) NCCF'!L469)</f>
        <v>0</v>
      </c>
      <c r="M469" s="192">
        <f>SUM('2.CAD NCCF'!M469,'3.USD NCCF'!M469,'4.EUR NCCF'!M469,'5.GBP NCCF'!M469,'6.Other(Incld) NCCF'!M469)</f>
        <v>0</v>
      </c>
      <c r="N469" s="182">
        <f>SUM('2.CAD NCCF'!N469,'3.USD NCCF'!N469,'4.EUR NCCF'!N469,'5.GBP NCCF'!N469,'6.Other(Incld) NCCF'!N469)</f>
        <v>0</v>
      </c>
      <c r="O469" s="182">
        <f>SUM('2.CAD NCCF'!O469,'3.USD NCCF'!O469,'4.EUR NCCF'!O469,'5.GBP NCCF'!O469,'6.Other(Incld) NCCF'!O469)</f>
        <v>0</v>
      </c>
      <c r="P469" s="182">
        <f>SUM('2.CAD NCCF'!P469,'3.USD NCCF'!P469,'4.EUR NCCF'!P469,'5.GBP NCCF'!P469,'6.Other(Incld) NCCF'!P469)</f>
        <v>0</v>
      </c>
      <c r="Q469" s="182">
        <f>SUM('2.CAD NCCF'!Q469,'3.USD NCCF'!Q469,'4.EUR NCCF'!Q469,'5.GBP NCCF'!Q469,'6.Other(Incld) NCCF'!Q469)</f>
        <v>0</v>
      </c>
      <c r="R469" s="182">
        <f>SUM('2.CAD NCCF'!R469,'3.USD NCCF'!R469,'4.EUR NCCF'!R469,'5.GBP NCCF'!R469,'6.Other(Incld) NCCF'!R469)</f>
        <v>0</v>
      </c>
      <c r="S469" s="182">
        <f>SUM('2.CAD NCCF'!S469,'3.USD NCCF'!S469,'4.EUR NCCF'!S469,'5.GBP NCCF'!S469,'6.Other(Incld) NCCF'!S469)</f>
        <v>0</v>
      </c>
      <c r="T469" s="182">
        <f>SUM('2.CAD NCCF'!T469,'3.USD NCCF'!T469,'4.EUR NCCF'!T469,'5.GBP NCCF'!T469,'6.Other(Incld) NCCF'!T469)</f>
        <v>0</v>
      </c>
      <c r="U469" s="178">
        <f>SUM('2.CAD NCCF'!U469,'3.USD NCCF'!U469,'4.EUR NCCF'!U469,'5.GBP NCCF'!U469,'6.Other(Incld) NCCF'!U469)</f>
        <v>0</v>
      </c>
      <c r="V469" s="183">
        <f>SUM('2.CAD NCCF'!V469,'3.USD NCCF'!V469,'4.EUR NCCF'!V469,'5.GBP NCCF'!V469,'6.Other(Incld) NCCF'!V469)</f>
        <v>0</v>
      </c>
      <c r="W469" s="243">
        <f>SUM('2.CAD NCCF'!W469,'3.USD NCCF'!W469,'4.EUR NCCF'!W469,'5.GBP NCCF'!W469,'6.Other(Incld) NCCF'!W469)</f>
        <v>0</v>
      </c>
      <c r="Y469" s="367"/>
    </row>
    <row r="470" spans="2:25" s="72" customFormat="1" x14ac:dyDescent="0.2">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92"/>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2">
      <c r="B472" s="25"/>
      <c r="C472" s="23"/>
      <c r="D472" s="23"/>
      <c r="E472" s="24"/>
      <c r="F472" s="176" t="s">
        <v>176</v>
      </c>
      <c r="G472" s="190">
        <f>SUM('2.CAD NCCF'!G472,'3.USD NCCF'!G472,'4.EUR NCCF'!G472,'5.GBP NCCF'!G472,'6.Other(Incld) NCCF'!G472)</f>
        <v>0</v>
      </c>
      <c r="H472" s="191">
        <f>SUM('2.CAD NCCF'!H472,'3.USD NCCF'!H472,'4.EUR NCCF'!H472,'5.GBP NCCF'!H472,'6.Other(Incld) NCCF'!H472)</f>
        <v>0</v>
      </c>
      <c r="I472" s="179">
        <f>SUM('2.CAD NCCF'!I472,'3.USD NCCF'!I472,'4.EUR NCCF'!I472,'5.GBP NCCF'!I472,'6.Other(Incld) NCCF'!I472)</f>
        <v>0</v>
      </c>
      <c r="J472" s="179">
        <f>SUM('2.CAD NCCF'!J472,'3.USD NCCF'!J472,'4.EUR NCCF'!J472,'5.GBP NCCF'!J472,'6.Other(Incld) NCCF'!J472)</f>
        <v>0</v>
      </c>
      <c r="K472" s="180">
        <f>SUM('2.CAD NCCF'!K472,'3.USD NCCF'!K472,'4.EUR NCCF'!K472,'5.GBP NCCF'!K472,'6.Other(Incld) NCCF'!K472)</f>
        <v>0</v>
      </c>
      <c r="L472" s="196">
        <f>SUM('2.CAD NCCF'!L472,'3.USD NCCF'!L472,'4.EUR NCCF'!L472,'5.GBP NCCF'!L472,'6.Other(Incld) NCCF'!L472)</f>
        <v>0</v>
      </c>
      <c r="M472" s="182">
        <f>SUM('2.CAD NCCF'!M472,'3.USD NCCF'!M472,'4.EUR NCCF'!M472,'5.GBP NCCF'!M472,'6.Other(Incld) NCCF'!M472)</f>
        <v>0</v>
      </c>
      <c r="N472" s="182">
        <f>SUM('2.CAD NCCF'!N472,'3.USD NCCF'!N472,'4.EUR NCCF'!N472,'5.GBP NCCF'!N472,'6.Other(Incld) NCCF'!N472)</f>
        <v>0</v>
      </c>
      <c r="O472" s="182">
        <f>SUM('2.CAD NCCF'!O472,'3.USD NCCF'!O472,'4.EUR NCCF'!O472,'5.GBP NCCF'!O472,'6.Other(Incld) NCCF'!O472)</f>
        <v>0</v>
      </c>
      <c r="P472" s="182">
        <f>SUM('2.CAD NCCF'!P472,'3.USD NCCF'!P472,'4.EUR NCCF'!P472,'5.GBP NCCF'!P472,'6.Other(Incld) NCCF'!P472)</f>
        <v>0</v>
      </c>
      <c r="Q472" s="182">
        <f>SUM('2.CAD NCCF'!Q472,'3.USD NCCF'!Q472,'4.EUR NCCF'!Q472,'5.GBP NCCF'!Q472,'6.Other(Incld) NCCF'!Q472)</f>
        <v>0</v>
      </c>
      <c r="R472" s="182">
        <f>SUM('2.CAD NCCF'!R472,'3.USD NCCF'!R472,'4.EUR NCCF'!R472,'5.GBP NCCF'!R472,'6.Other(Incld) NCCF'!R472)</f>
        <v>0</v>
      </c>
      <c r="S472" s="182">
        <f>SUM('2.CAD NCCF'!S472,'3.USD NCCF'!S472,'4.EUR NCCF'!S472,'5.GBP NCCF'!S472,'6.Other(Incld) NCCF'!S472)</f>
        <v>0</v>
      </c>
      <c r="T472" s="182">
        <f>SUM('2.CAD NCCF'!T472,'3.USD NCCF'!T472,'4.EUR NCCF'!T472,'5.GBP NCCF'!T472,'6.Other(Incld) NCCF'!T472)</f>
        <v>0</v>
      </c>
      <c r="U472" s="178">
        <f>SUM('2.CAD NCCF'!U472,'3.USD NCCF'!U472,'4.EUR NCCF'!U472,'5.GBP NCCF'!U472,'6.Other(Incld) NCCF'!U472)</f>
        <v>0</v>
      </c>
      <c r="V472" s="183">
        <f>SUM('2.CAD NCCF'!V472,'3.USD NCCF'!V472,'4.EUR NCCF'!V472,'5.GBP NCCF'!V472,'6.Other(Incld) NCCF'!V472)</f>
        <v>0</v>
      </c>
      <c r="W472" s="243">
        <f>SUM('2.CAD NCCF'!W472,'3.USD NCCF'!W472,'4.EUR NCCF'!W472,'5.GBP NCCF'!W472,'6.Other(Incld) NCCF'!W472)</f>
        <v>0</v>
      </c>
      <c r="Y472" s="367"/>
    </row>
    <row r="473" spans="2:25" s="72" customFormat="1" outlineLevel="1" x14ac:dyDescent="0.2">
      <c r="B473" s="25"/>
      <c r="C473" s="23"/>
      <c r="D473" s="23"/>
      <c r="E473" s="24"/>
      <c r="F473" s="176" t="s">
        <v>180</v>
      </c>
      <c r="G473" s="190">
        <f>SUM('2.CAD NCCF'!G473,'3.USD NCCF'!G473,'4.EUR NCCF'!G473,'5.GBP NCCF'!G473,'6.Other(Incld) NCCF'!G473)</f>
        <v>0</v>
      </c>
      <c r="H473" s="191">
        <f>SUM('2.CAD NCCF'!H473,'3.USD NCCF'!H473,'4.EUR NCCF'!H473,'5.GBP NCCF'!H473,'6.Other(Incld) NCCF'!H473)</f>
        <v>0</v>
      </c>
      <c r="I473" s="179">
        <f>SUM('2.CAD NCCF'!I473,'3.USD NCCF'!I473,'4.EUR NCCF'!I473,'5.GBP NCCF'!I473,'6.Other(Incld) NCCF'!I473)</f>
        <v>0</v>
      </c>
      <c r="J473" s="179">
        <f>SUM('2.CAD NCCF'!J473,'3.USD NCCF'!J473,'4.EUR NCCF'!J473,'5.GBP NCCF'!J473,'6.Other(Incld) NCCF'!J473)</f>
        <v>0</v>
      </c>
      <c r="K473" s="180">
        <f>SUM('2.CAD NCCF'!K473,'3.USD NCCF'!K473,'4.EUR NCCF'!K473,'5.GBP NCCF'!K473,'6.Other(Incld) NCCF'!K473)</f>
        <v>0</v>
      </c>
      <c r="L473" s="196">
        <f>SUM('2.CAD NCCF'!L473,'3.USD NCCF'!L473,'4.EUR NCCF'!L473,'5.GBP NCCF'!L473,'6.Other(Incld) NCCF'!L473)</f>
        <v>0</v>
      </c>
      <c r="M473" s="182">
        <f>SUM('2.CAD NCCF'!M473,'3.USD NCCF'!M473,'4.EUR NCCF'!M473,'5.GBP NCCF'!M473,'6.Other(Incld) NCCF'!M473)</f>
        <v>0</v>
      </c>
      <c r="N473" s="182">
        <f>SUM('2.CAD NCCF'!N473,'3.USD NCCF'!N473,'4.EUR NCCF'!N473,'5.GBP NCCF'!N473,'6.Other(Incld) NCCF'!N473)</f>
        <v>0</v>
      </c>
      <c r="O473" s="182">
        <f>SUM('2.CAD NCCF'!O473,'3.USD NCCF'!O473,'4.EUR NCCF'!O473,'5.GBP NCCF'!O473,'6.Other(Incld) NCCF'!O473)</f>
        <v>0</v>
      </c>
      <c r="P473" s="182">
        <f>SUM('2.CAD NCCF'!P473,'3.USD NCCF'!P473,'4.EUR NCCF'!P473,'5.GBP NCCF'!P473,'6.Other(Incld) NCCF'!P473)</f>
        <v>0</v>
      </c>
      <c r="Q473" s="182">
        <f>SUM('2.CAD NCCF'!Q473,'3.USD NCCF'!Q473,'4.EUR NCCF'!Q473,'5.GBP NCCF'!Q473,'6.Other(Incld) NCCF'!Q473)</f>
        <v>0</v>
      </c>
      <c r="R473" s="182">
        <f>SUM('2.CAD NCCF'!R473,'3.USD NCCF'!R473,'4.EUR NCCF'!R473,'5.GBP NCCF'!R473,'6.Other(Incld) NCCF'!R473)</f>
        <v>0</v>
      </c>
      <c r="S473" s="182">
        <f>SUM('2.CAD NCCF'!S473,'3.USD NCCF'!S473,'4.EUR NCCF'!S473,'5.GBP NCCF'!S473,'6.Other(Incld) NCCF'!S473)</f>
        <v>0</v>
      </c>
      <c r="T473" s="182">
        <f>SUM('2.CAD NCCF'!T473,'3.USD NCCF'!T473,'4.EUR NCCF'!T473,'5.GBP NCCF'!T473,'6.Other(Incld) NCCF'!T473)</f>
        <v>0</v>
      </c>
      <c r="U473" s="178">
        <f>SUM('2.CAD NCCF'!U473,'3.USD NCCF'!U473,'4.EUR NCCF'!U473,'5.GBP NCCF'!U473,'6.Other(Incld) NCCF'!U473)</f>
        <v>0</v>
      </c>
      <c r="V473" s="183">
        <f>SUM('2.CAD NCCF'!V473,'3.USD NCCF'!V473,'4.EUR NCCF'!V473,'5.GBP NCCF'!V473,'6.Other(Incld) NCCF'!V473)</f>
        <v>0</v>
      </c>
      <c r="W473" s="243">
        <f>SUM('2.CAD NCCF'!W473,'3.USD NCCF'!W473,'4.EUR NCCF'!W473,'5.GBP NCCF'!W473,'6.Other(Incld) NCCF'!W473)</f>
        <v>0</v>
      </c>
      <c r="Y473" s="367"/>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2">
      <c r="B475" s="25"/>
      <c r="C475" s="23"/>
      <c r="D475" s="23"/>
      <c r="E475" s="24"/>
      <c r="F475" s="176" t="s">
        <v>177</v>
      </c>
      <c r="G475" s="190">
        <f>SUM('2.CAD NCCF'!G475,'3.USD NCCF'!G475,'4.EUR NCCF'!G475,'5.GBP NCCF'!G475,'6.Other(Incld) NCCF'!G475)</f>
        <v>0</v>
      </c>
      <c r="H475" s="191">
        <f>SUM('2.CAD NCCF'!H475,'3.USD NCCF'!H475,'4.EUR NCCF'!H475,'5.GBP NCCF'!H475,'6.Other(Incld) NCCF'!H475)</f>
        <v>0</v>
      </c>
      <c r="I475" s="179">
        <f>SUM('2.CAD NCCF'!I475,'3.USD NCCF'!I475,'4.EUR NCCF'!I475,'5.GBP NCCF'!I475,'6.Other(Incld) NCCF'!I475)</f>
        <v>0</v>
      </c>
      <c r="J475" s="179">
        <f>SUM('2.CAD NCCF'!J475,'3.USD NCCF'!J475,'4.EUR NCCF'!J475,'5.GBP NCCF'!J475,'6.Other(Incld) NCCF'!J475)</f>
        <v>0</v>
      </c>
      <c r="K475" s="180">
        <f>SUM('2.CAD NCCF'!K475,'3.USD NCCF'!K475,'4.EUR NCCF'!K475,'5.GBP NCCF'!K475,'6.Other(Incld) NCCF'!K475)</f>
        <v>0</v>
      </c>
      <c r="L475" s="196">
        <f>SUM('2.CAD NCCF'!L475,'3.USD NCCF'!L475,'4.EUR NCCF'!L475,'5.GBP NCCF'!L475,'6.Other(Incld) NCCF'!L475)</f>
        <v>0</v>
      </c>
      <c r="M475" s="182">
        <f>SUM('2.CAD NCCF'!M475,'3.USD NCCF'!M475,'4.EUR NCCF'!M475,'5.GBP NCCF'!M475,'6.Other(Incld) NCCF'!M475)</f>
        <v>0</v>
      </c>
      <c r="N475" s="182">
        <f>SUM('2.CAD NCCF'!N475,'3.USD NCCF'!N475,'4.EUR NCCF'!N475,'5.GBP NCCF'!N475,'6.Other(Incld) NCCF'!N475)</f>
        <v>0</v>
      </c>
      <c r="O475" s="182">
        <f>SUM('2.CAD NCCF'!O475,'3.USD NCCF'!O475,'4.EUR NCCF'!O475,'5.GBP NCCF'!O475,'6.Other(Incld) NCCF'!O475)</f>
        <v>0</v>
      </c>
      <c r="P475" s="182">
        <f>SUM('2.CAD NCCF'!P475,'3.USD NCCF'!P475,'4.EUR NCCF'!P475,'5.GBP NCCF'!P475,'6.Other(Incld) NCCF'!P475)</f>
        <v>0</v>
      </c>
      <c r="Q475" s="182">
        <f>SUM('2.CAD NCCF'!Q475,'3.USD NCCF'!Q475,'4.EUR NCCF'!Q475,'5.GBP NCCF'!Q475,'6.Other(Incld) NCCF'!Q475)</f>
        <v>0</v>
      </c>
      <c r="R475" s="182">
        <f>SUM('2.CAD NCCF'!R475,'3.USD NCCF'!R475,'4.EUR NCCF'!R475,'5.GBP NCCF'!R475,'6.Other(Incld) NCCF'!R475)</f>
        <v>0</v>
      </c>
      <c r="S475" s="182">
        <f>SUM('2.CAD NCCF'!S475,'3.USD NCCF'!S475,'4.EUR NCCF'!S475,'5.GBP NCCF'!S475,'6.Other(Incld) NCCF'!S475)</f>
        <v>0</v>
      </c>
      <c r="T475" s="182">
        <f>SUM('2.CAD NCCF'!T475,'3.USD NCCF'!T475,'4.EUR NCCF'!T475,'5.GBP NCCF'!T475,'6.Other(Incld) NCCF'!T475)</f>
        <v>0</v>
      </c>
      <c r="U475" s="178">
        <f>SUM('2.CAD NCCF'!U475,'3.USD NCCF'!U475,'4.EUR NCCF'!U475,'5.GBP NCCF'!U475,'6.Other(Incld) NCCF'!U475)</f>
        <v>0</v>
      </c>
      <c r="V475" s="183">
        <f>SUM('2.CAD NCCF'!V475,'3.USD NCCF'!V475,'4.EUR NCCF'!V475,'5.GBP NCCF'!V475,'6.Other(Incld) NCCF'!V475)</f>
        <v>0</v>
      </c>
      <c r="W475" s="243">
        <f>SUM('2.CAD NCCF'!W475,'3.USD NCCF'!W475,'4.EUR NCCF'!W475,'5.GBP NCCF'!W475,'6.Other(Incld) NCCF'!W475)</f>
        <v>0</v>
      </c>
      <c r="Y475" s="367"/>
    </row>
    <row r="476" spans="2:25" s="72" customFormat="1" outlineLevel="1" x14ac:dyDescent="0.2">
      <c r="B476" s="25"/>
      <c r="C476" s="23"/>
      <c r="D476" s="23"/>
      <c r="E476" s="24"/>
      <c r="F476" s="176" t="s">
        <v>182</v>
      </c>
      <c r="G476" s="190">
        <f>SUM('2.CAD NCCF'!G476,'3.USD NCCF'!G476,'4.EUR NCCF'!G476,'5.GBP NCCF'!G476,'6.Other(Incld) NCCF'!G476)</f>
        <v>0</v>
      </c>
      <c r="H476" s="191">
        <f>SUM('2.CAD NCCF'!H476,'3.USD NCCF'!H476,'4.EUR NCCF'!H476,'5.GBP NCCF'!H476,'6.Other(Incld) NCCF'!H476)</f>
        <v>0</v>
      </c>
      <c r="I476" s="179">
        <f>SUM('2.CAD NCCF'!I476,'3.USD NCCF'!I476,'4.EUR NCCF'!I476,'5.GBP NCCF'!I476,'6.Other(Incld) NCCF'!I476)</f>
        <v>0</v>
      </c>
      <c r="J476" s="179">
        <f>SUM('2.CAD NCCF'!J476,'3.USD NCCF'!J476,'4.EUR NCCF'!J476,'5.GBP NCCF'!J476,'6.Other(Incld) NCCF'!J476)</f>
        <v>0</v>
      </c>
      <c r="K476" s="180">
        <f>SUM('2.CAD NCCF'!K476,'3.USD NCCF'!K476,'4.EUR NCCF'!K476,'5.GBP NCCF'!K476,'6.Other(Incld) NCCF'!K476)</f>
        <v>0</v>
      </c>
      <c r="L476" s="196">
        <f>SUM('2.CAD NCCF'!L476,'3.USD NCCF'!L476,'4.EUR NCCF'!L476,'5.GBP NCCF'!L476,'6.Other(Incld) NCCF'!L476)</f>
        <v>0</v>
      </c>
      <c r="M476" s="182">
        <f>SUM('2.CAD NCCF'!M476,'3.USD NCCF'!M476,'4.EUR NCCF'!M476,'5.GBP NCCF'!M476,'6.Other(Incld) NCCF'!M476)</f>
        <v>0</v>
      </c>
      <c r="N476" s="182">
        <f>SUM('2.CAD NCCF'!N476,'3.USD NCCF'!N476,'4.EUR NCCF'!N476,'5.GBP NCCF'!N476,'6.Other(Incld) NCCF'!N476)</f>
        <v>0</v>
      </c>
      <c r="O476" s="182">
        <f>SUM('2.CAD NCCF'!O476,'3.USD NCCF'!O476,'4.EUR NCCF'!O476,'5.GBP NCCF'!O476,'6.Other(Incld) NCCF'!O476)</f>
        <v>0</v>
      </c>
      <c r="P476" s="182">
        <f>SUM('2.CAD NCCF'!P476,'3.USD NCCF'!P476,'4.EUR NCCF'!P476,'5.GBP NCCF'!P476,'6.Other(Incld) NCCF'!P476)</f>
        <v>0</v>
      </c>
      <c r="Q476" s="182">
        <f>SUM('2.CAD NCCF'!Q476,'3.USD NCCF'!Q476,'4.EUR NCCF'!Q476,'5.GBP NCCF'!Q476,'6.Other(Incld) NCCF'!Q476)</f>
        <v>0</v>
      </c>
      <c r="R476" s="182">
        <f>SUM('2.CAD NCCF'!R476,'3.USD NCCF'!R476,'4.EUR NCCF'!R476,'5.GBP NCCF'!R476,'6.Other(Incld) NCCF'!R476)</f>
        <v>0</v>
      </c>
      <c r="S476" s="182">
        <f>SUM('2.CAD NCCF'!S476,'3.USD NCCF'!S476,'4.EUR NCCF'!S476,'5.GBP NCCF'!S476,'6.Other(Incld) NCCF'!S476)</f>
        <v>0</v>
      </c>
      <c r="T476" s="182">
        <f>SUM('2.CAD NCCF'!T476,'3.USD NCCF'!T476,'4.EUR NCCF'!T476,'5.GBP NCCF'!T476,'6.Other(Incld) NCCF'!T476)</f>
        <v>0</v>
      </c>
      <c r="U476" s="178">
        <f>SUM('2.CAD NCCF'!U476,'3.USD NCCF'!U476,'4.EUR NCCF'!U476,'5.GBP NCCF'!U476,'6.Other(Incld) NCCF'!U476)</f>
        <v>0</v>
      </c>
      <c r="V476" s="183">
        <f>SUM('2.CAD NCCF'!V476,'3.USD NCCF'!V476,'4.EUR NCCF'!V476,'5.GBP NCCF'!V476,'6.Other(Incld) NCCF'!V476)</f>
        <v>0</v>
      </c>
      <c r="W476" s="243">
        <f>SUM('2.CAD NCCF'!W476,'3.USD NCCF'!W476,'4.EUR NCCF'!W476,'5.GBP NCCF'!W476,'6.Other(Incld) NCCF'!W476)</f>
        <v>0</v>
      </c>
      <c r="Y476" s="367"/>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2">
      <c r="B478" s="25"/>
      <c r="C478" s="23"/>
      <c r="D478" s="23"/>
      <c r="E478" s="24"/>
      <c r="F478" s="176" t="s">
        <v>178</v>
      </c>
      <c r="G478" s="190">
        <f>SUM('2.CAD NCCF'!G478,'3.USD NCCF'!G478,'4.EUR NCCF'!G478,'5.GBP NCCF'!G478,'6.Other(Incld) NCCF'!G478)</f>
        <v>0</v>
      </c>
      <c r="H478" s="191">
        <f>SUM('2.CAD NCCF'!H478,'3.USD NCCF'!H478,'4.EUR NCCF'!H478,'5.GBP NCCF'!H478,'6.Other(Incld) NCCF'!H478)</f>
        <v>0</v>
      </c>
      <c r="I478" s="179">
        <f>SUM('2.CAD NCCF'!I478,'3.USD NCCF'!I478,'4.EUR NCCF'!I478,'5.GBP NCCF'!I478,'6.Other(Incld) NCCF'!I478)</f>
        <v>0</v>
      </c>
      <c r="J478" s="179">
        <f>SUM('2.CAD NCCF'!J478,'3.USD NCCF'!J478,'4.EUR NCCF'!J478,'5.GBP NCCF'!J478,'6.Other(Incld) NCCF'!J478)</f>
        <v>0</v>
      </c>
      <c r="K478" s="180">
        <f>SUM('2.CAD NCCF'!K478,'3.USD NCCF'!K478,'4.EUR NCCF'!K478,'5.GBP NCCF'!K478,'6.Other(Incld) NCCF'!K478)</f>
        <v>0</v>
      </c>
      <c r="L478" s="196">
        <f>SUM('2.CAD NCCF'!L478,'3.USD NCCF'!L478,'4.EUR NCCF'!L478,'5.GBP NCCF'!L478,'6.Other(Incld) NCCF'!L478)</f>
        <v>0</v>
      </c>
      <c r="M478" s="182">
        <f>SUM('2.CAD NCCF'!M478,'3.USD NCCF'!M478,'4.EUR NCCF'!M478,'5.GBP NCCF'!M478,'6.Other(Incld) NCCF'!M478)</f>
        <v>0</v>
      </c>
      <c r="N478" s="182">
        <f>SUM('2.CAD NCCF'!N478,'3.USD NCCF'!N478,'4.EUR NCCF'!N478,'5.GBP NCCF'!N478,'6.Other(Incld) NCCF'!N478)</f>
        <v>0</v>
      </c>
      <c r="O478" s="182">
        <f>SUM('2.CAD NCCF'!O478,'3.USD NCCF'!O478,'4.EUR NCCF'!O478,'5.GBP NCCF'!O478,'6.Other(Incld) NCCF'!O478)</f>
        <v>0</v>
      </c>
      <c r="P478" s="182">
        <f>SUM('2.CAD NCCF'!P478,'3.USD NCCF'!P478,'4.EUR NCCF'!P478,'5.GBP NCCF'!P478,'6.Other(Incld) NCCF'!P478)</f>
        <v>0</v>
      </c>
      <c r="Q478" s="182">
        <f>SUM('2.CAD NCCF'!Q478,'3.USD NCCF'!Q478,'4.EUR NCCF'!Q478,'5.GBP NCCF'!Q478,'6.Other(Incld) NCCF'!Q478)</f>
        <v>0</v>
      </c>
      <c r="R478" s="182">
        <f>SUM('2.CAD NCCF'!R478,'3.USD NCCF'!R478,'4.EUR NCCF'!R478,'5.GBP NCCF'!R478,'6.Other(Incld) NCCF'!R478)</f>
        <v>0</v>
      </c>
      <c r="S478" s="182">
        <f>SUM('2.CAD NCCF'!S478,'3.USD NCCF'!S478,'4.EUR NCCF'!S478,'5.GBP NCCF'!S478,'6.Other(Incld) NCCF'!S478)</f>
        <v>0</v>
      </c>
      <c r="T478" s="182">
        <f>SUM('2.CAD NCCF'!T478,'3.USD NCCF'!T478,'4.EUR NCCF'!T478,'5.GBP NCCF'!T478,'6.Other(Incld) NCCF'!T478)</f>
        <v>0</v>
      </c>
      <c r="U478" s="178">
        <f>SUM('2.CAD NCCF'!U478,'3.USD NCCF'!U478,'4.EUR NCCF'!U478,'5.GBP NCCF'!U478,'6.Other(Incld) NCCF'!U478)</f>
        <v>0</v>
      </c>
      <c r="V478" s="183">
        <f>SUM('2.CAD NCCF'!V478,'3.USD NCCF'!V478,'4.EUR NCCF'!V478,'5.GBP NCCF'!V478,'6.Other(Incld) NCCF'!V478)</f>
        <v>0</v>
      </c>
      <c r="W478" s="243">
        <f>SUM('2.CAD NCCF'!W478,'3.USD NCCF'!W478,'4.EUR NCCF'!W478,'5.GBP NCCF'!W478,'6.Other(Incld) NCCF'!W478)</f>
        <v>0</v>
      </c>
      <c r="Y478" s="367"/>
    </row>
    <row r="479" spans="2:25" s="72" customFormat="1" outlineLevel="1" x14ac:dyDescent="0.2">
      <c r="B479" s="25"/>
      <c r="C479" s="23"/>
      <c r="D479" s="23"/>
      <c r="E479" s="24"/>
      <c r="F479" s="176" t="s">
        <v>181</v>
      </c>
      <c r="G479" s="190">
        <f>SUM('2.CAD NCCF'!G479,'3.USD NCCF'!G479,'4.EUR NCCF'!G479,'5.GBP NCCF'!G479,'6.Other(Incld) NCCF'!G479)</f>
        <v>0</v>
      </c>
      <c r="H479" s="191">
        <f>SUM('2.CAD NCCF'!H479,'3.USD NCCF'!H479,'4.EUR NCCF'!H479,'5.GBP NCCF'!H479,'6.Other(Incld) NCCF'!H479)</f>
        <v>0</v>
      </c>
      <c r="I479" s="179">
        <f>SUM('2.CAD NCCF'!I479,'3.USD NCCF'!I479,'4.EUR NCCF'!I479,'5.GBP NCCF'!I479,'6.Other(Incld) NCCF'!I479)</f>
        <v>0</v>
      </c>
      <c r="J479" s="179">
        <f>SUM('2.CAD NCCF'!J479,'3.USD NCCF'!J479,'4.EUR NCCF'!J479,'5.GBP NCCF'!J479,'6.Other(Incld) NCCF'!J479)</f>
        <v>0</v>
      </c>
      <c r="K479" s="180">
        <f>SUM('2.CAD NCCF'!K479,'3.USD NCCF'!K479,'4.EUR NCCF'!K479,'5.GBP NCCF'!K479,'6.Other(Incld) NCCF'!K479)</f>
        <v>0</v>
      </c>
      <c r="L479" s="181">
        <f>SUM('2.CAD NCCF'!L479,'3.USD NCCF'!L479,'4.EUR NCCF'!L479,'5.GBP NCCF'!L479,'6.Other(Incld) NCCF'!L479)</f>
        <v>0</v>
      </c>
      <c r="M479" s="228">
        <f>SUM('2.CAD NCCF'!M479,'3.USD NCCF'!M479,'4.EUR NCCF'!M479,'5.GBP NCCF'!M479,'6.Other(Incld) NCCF'!M479)</f>
        <v>0</v>
      </c>
      <c r="N479" s="200">
        <f>SUM('2.CAD NCCF'!N479,'3.USD NCCF'!N479,'4.EUR NCCF'!N479,'5.GBP NCCF'!N479,'6.Other(Incld) NCCF'!N479)</f>
        <v>0</v>
      </c>
      <c r="O479" s="200">
        <f>SUM('2.CAD NCCF'!O479,'3.USD NCCF'!O479,'4.EUR NCCF'!O479,'5.GBP NCCF'!O479,'6.Other(Incld) NCCF'!O479)</f>
        <v>0</v>
      </c>
      <c r="P479" s="200">
        <f>SUM('2.CAD NCCF'!P479,'3.USD NCCF'!P479,'4.EUR NCCF'!P479,'5.GBP NCCF'!P479,'6.Other(Incld) NCCF'!P479)</f>
        <v>0</v>
      </c>
      <c r="Q479" s="200">
        <f>SUM('2.CAD NCCF'!Q479,'3.USD NCCF'!Q479,'4.EUR NCCF'!Q479,'5.GBP NCCF'!Q479,'6.Other(Incld) NCCF'!Q479)</f>
        <v>0</v>
      </c>
      <c r="R479" s="200">
        <f>SUM('2.CAD NCCF'!R479,'3.USD NCCF'!R479,'4.EUR NCCF'!R479,'5.GBP NCCF'!R479,'6.Other(Incld) NCCF'!R479)</f>
        <v>0</v>
      </c>
      <c r="S479" s="200">
        <f>SUM('2.CAD NCCF'!S479,'3.USD NCCF'!S479,'4.EUR NCCF'!S479,'5.GBP NCCF'!S479,'6.Other(Incld) NCCF'!S479)</f>
        <v>0</v>
      </c>
      <c r="T479" s="200">
        <f>SUM('2.CAD NCCF'!T479,'3.USD NCCF'!T479,'4.EUR NCCF'!T479,'5.GBP NCCF'!T479,'6.Other(Incld) NCCF'!T479)</f>
        <v>0</v>
      </c>
      <c r="U479" s="178">
        <f>SUM('2.CAD NCCF'!U479,'3.USD NCCF'!U479,'4.EUR NCCF'!U479,'5.GBP NCCF'!U479,'6.Other(Incld) NCCF'!U479)</f>
        <v>0</v>
      </c>
      <c r="V479" s="183">
        <f>SUM('2.CAD NCCF'!V479,'3.USD NCCF'!V479,'4.EUR NCCF'!V479,'5.GBP NCCF'!V479,'6.Other(Incld) NCCF'!V479)</f>
        <v>0</v>
      </c>
      <c r="W479" s="243">
        <f>SUM('2.CAD NCCF'!W479,'3.USD NCCF'!W479,'4.EUR NCCF'!W479,'5.GBP NCCF'!W479,'6.Other(Incld) NCCF'!W479)</f>
        <v>0</v>
      </c>
      <c r="Y479" s="367"/>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2">
      <c r="B481" s="25"/>
      <c r="C481" s="23"/>
      <c r="D481" s="23"/>
      <c r="E481" s="24"/>
      <c r="F481" s="176" t="s">
        <v>179</v>
      </c>
      <c r="G481" s="190">
        <f>SUM('2.CAD NCCF'!G481,'3.USD NCCF'!G481,'4.EUR NCCF'!G481,'5.GBP NCCF'!G481,'6.Other(Incld) NCCF'!G481)</f>
        <v>0</v>
      </c>
      <c r="H481" s="191">
        <f>SUM('2.CAD NCCF'!H481,'3.USD NCCF'!H481,'4.EUR NCCF'!H481,'5.GBP NCCF'!H481,'6.Other(Incld) NCCF'!H481)</f>
        <v>0</v>
      </c>
      <c r="I481" s="179">
        <f>SUM('2.CAD NCCF'!I481,'3.USD NCCF'!I481,'4.EUR NCCF'!I481,'5.GBP NCCF'!I481,'6.Other(Incld) NCCF'!I481)</f>
        <v>0</v>
      </c>
      <c r="J481" s="179">
        <f>SUM('2.CAD NCCF'!J481,'3.USD NCCF'!J481,'4.EUR NCCF'!J481,'5.GBP NCCF'!J481,'6.Other(Incld) NCCF'!J481)</f>
        <v>0</v>
      </c>
      <c r="K481" s="180">
        <f>SUM('2.CAD NCCF'!K481,'3.USD NCCF'!K481,'4.EUR NCCF'!K481,'5.GBP NCCF'!K481,'6.Other(Incld) NCCF'!K481)</f>
        <v>0</v>
      </c>
      <c r="L481" s="181">
        <f>SUM('2.CAD NCCF'!L481,'3.USD NCCF'!L481,'4.EUR NCCF'!L481,'5.GBP NCCF'!L481,'6.Other(Incld) NCCF'!L481)</f>
        <v>0</v>
      </c>
      <c r="M481" s="192">
        <f>SUM('2.CAD NCCF'!M481,'3.USD NCCF'!M481,'4.EUR NCCF'!M481,'5.GBP NCCF'!M481,'6.Other(Incld) NCCF'!M481)</f>
        <v>0</v>
      </c>
      <c r="N481" s="182">
        <f>SUM('2.CAD NCCF'!N481,'3.USD NCCF'!N481,'4.EUR NCCF'!N481,'5.GBP NCCF'!N481,'6.Other(Incld) NCCF'!N481)</f>
        <v>0</v>
      </c>
      <c r="O481" s="182">
        <f>SUM('2.CAD NCCF'!O481,'3.USD NCCF'!O481,'4.EUR NCCF'!O481,'5.GBP NCCF'!O481,'6.Other(Incld) NCCF'!O481)</f>
        <v>0</v>
      </c>
      <c r="P481" s="182">
        <f>SUM('2.CAD NCCF'!P481,'3.USD NCCF'!P481,'4.EUR NCCF'!P481,'5.GBP NCCF'!P481,'6.Other(Incld) NCCF'!P481)</f>
        <v>0</v>
      </c>
      <c r="Q481" s="182">
        <f>SUM('2.CAD NCCF'!Q481,'3.USD NCCF'!Q481,'4.EUR NCCF'!Q481,'5.GBP NCCF'!Q481,'6.Other(Incld) NCCF'!Q481)</f>
        <v>0</v>
      </c>
      <c r="R481" s="182">
        <f>SUM('2.CAD NCCF'!R481,'3.USD NCCF'!R481,'4.EUR NCCF'!R481,'5.GBP NCCF'!R481,'6.Other(Incld) NCCF'!R481)</f>
        <v>0</v>
      </c>
      <c r="S481" s="182">
        <f>SUM('2.CAD NCCF'!S481,'3.USD NCCF'!S481,'4.EUR NCCF'!S481,'5.GBP NCCF'!S481,'6.Other(Incld) NCCF'!S481)</f>
        <v>0</v>
      </c>
      <c r="T481" s="182">
        <f>SUM('2.CAD NCCF'!T481,'3.USD NCCF'!T481,'4.EUR NCCF'!T481,'5.GBP NCCF'!T481,'6.Other(Incld) NCCF'!T481)</f>
        <v>0</v>
      </c>
      <c r="U481" s="178">
        <f>SUM('2.CAD NCCF'!U481,'3.USD NCCF'!U481,'4.EUR NCCF'!U481,'5.GBP NCCF'!U481,'6.Other(Incld) NCCF'!U481)</f>
        <v>0</v>
      </c>
      <c r="V481" s="183">
        <f>SUM('2.CAD NCCF'!V481,'3.USD NCCF'!V481,'4.EUR NCCF'!V481,'5.GBP NCCF'!V481,'6.Other(Incld) NCCF'!V481)</f>
        <v>0</v>
      </c>
      <c r="W481" s="243">
        <f>SUM('2.CAD NCCF'!W481,'3.USD NCCF'!W481,'4.EUR NCCF'!W481,'5.GBP NCCF'!W481,'6.Other(Incld) NCCF'!W481)</f>
        <v>0</v>
      </c>
      <c r="Y481" s="367"/>
    </row>
    <row r="482" spans="2:25" s="72" customFormat="1" outlineLevel="1" x14ac:dyDescent="0.2">
      <c r="B482" s="25"/>
      <c r="C482" s="23"/>
      <c r="D482" s="23"/>
      <c r="E482" s="24"/>
      <c r="F482" s="176" t="s">
        <v>188</v>
      </c>
      <c r="G482" s="190">
        <f>SUM('2.CAD NCCF'!G482,'3.USD NCCF'!G482,'4.EUR NCCF'!G482,'5.GBP NCCF'!G482,'6.Other(Incld) NCCF'!G482)</f>
        <v>0</v>
      </c>
      <c r="H482" s="191">
        <f>SUM('2.CAD NCCF'!H482,'3.USD NCCF'!H482,'4.EUR NCCF'!H482,'5.GBP NCCF'!H482,'6.Other(Incld) NCCF'!H482)</f>
        <v>0</v>
      </c>
      <c r="I482" s="179">
        <f>SUM('2.CAD NCCF'!I482,'3.USD NCCF'!I482,'4.EUR NCCF'!I482,'5.GBP NCCF'!I482,'6.Other(Incld) NCCF'!I482)</f>
        <v>0</v>
      </c>
      <c r="J482" s="179">
        <f>SUM('2.CAD NCCF'!J482,'3.USD NCCF'!J482,'4.EUR NCCF'!J482,'5.GBP NCCF'!J482,'6.Other(Incld) NCCF'!J482)</f>
        <v>0</v>
      </c>
      <c r="K482" s="180">
        <f>SUM('2.CAD NCCF'!K482,'3.USD NCCF'!K482,'4.EUR NCCF'!K482,'5.GBP NCCF'!K482,'6.Other(Incld) NCCF'!K482)</f>
        <v>0</v>
      </c>
      <c r="L482" s="181">
        <f>SUM('2.CAD NCCF'!L482,'3.USD NCCF'!L482,'4.EUR NCCF'!L482,'5.GBP NCCF'!L482,'6.Other(Incld) NCCF'!L482)</f>
        <v>0</v>
      </c>
      <c r="M482" s="192">
        <f>SUM('2.CAD NCCF'!M482,'3.USD NCCF'!M482,'4.EUR NCCF'!M482,'5.GBP NCCF'!M482,'6.Other(Incld) NCCF'!M482)</f>
        <v>0</v>
      </c>
      <c r="N482" s="182">
        <f>SUM('2.CAD NCCF'!N482,'3.USD NCCF'!N482,'4.EUR NCCF'!N482,'5.GBP NCCF'!N482,'6.Other(Incld) NCCF'!N482)</f>
        <v>0</v>
      </c>
      <c r="O482" s="182">
        <f>SUM('2.CAD NCCF'!O482,'3.USD NCCF'!O482,'4.EUR NCCF'!O482,'5.GBP NCCF'!O482,'6.Other(Incld) NCCF'!O482)</f>
        <v>0</v>
      </c>
      <c r="P482" s="182">
        <f>SUM('2.CAD NCCF'!P482,'3.USD NCCF'!P482,'4.EUR NCCF'!P482,'5.GBP NCCF'!P482,'6.Other(Incld) NCCF'!P482)</f>
        <v>0</v>
      </c>
      <c r="Q482" s="182">
        <f>SUM('2.CAD NCCF'!Q482,'3.USD NCCF'!Q482,'4.EUR NCCF'!Q482,'5.GBP NCCF'!Q482,'6.Other(Incld) NCCF'!Q482)</f>
        <v>0</v>
      </c>
      <c r="R482" s="182">
        <f>SUM('2.CAD NCCF'!R482,'3.USD NCCF'!R482,'4.EUR NCCF'!R482,'5.GBP NCCF'!R482,'6.Other(Incld) NCCF'!R482)</f>
        <v>0</v>
      </c>
      <c r="S482" s="182">
        <f>SUM('2.CAD NCCF'!S482,'3.USD NCCF'!S482,'4.EUR NCCF'!S482,'5.GBP NCCF'!S482,'6.Other(Incld) NCCF'!S482)</f>
        <v>0</v>
      </c>
      <c r="T482" s="182">
        <f>SUM('2.CAD NCCF'!T482,'3.USD NCCF'!T482,'4.EUR NCCF'!T482,'5.GBP NCCF'!T482,'6.Other(Incld) NCCF'!T482)</f>
        <v>0</v>
      </c>
      <c r="U482" s="178">
        <f>SUM('2.CAD NCCF'!U482,'3.USD NCCF'!U482,'4.EUR NCCF'!U482,'5.GBP NCCF'!U482,'6.Other(Incld) NCCF'!U482)</f>
        <v>0</v>
      </c>
      <c r="V482" s="183">
        <f>SUM('2.CAD NCCF'!V482,'3.USD NCCF'!V482,'4.EUR NCCF'!V482,'5.GBP NCCF'!V482,'6.Other(Incld) NCCF'!V482)</f>
        <v>0</v>
      </c>
      <c r="W482" s="243">
        <f>SUM('2.CAD NCCF'!W482,'3.USD NCCF'!W482,'4.EUR NCCF'!W482,'5.GBP NCCF'!W482,'6.Other(Incld) NCCF'!W482)</f>
        <v>0</v>
      </c>
      <c r="Y482" s="367"/>
    </row>
    <row r="483" spans="2:25" s="72" customFormat="1" x14ac:dyDescent="0.2">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2">
      <c r="B484" s="25"/>
      <c r="C484" s="23"/>
      <c r="D484" s="23"/>
      <c r="E484" s="24"/>
      <c r="F484" s="176" t="s">
        <v>342</v>
      </c>
      <c r="G484" s="190">
        <f>SUM('2.CAD NCCF'!G484,'3.USD NCCF'!G484,'4.EUR NCCF'!G484,'5.GBP NCCF'!G484,'6.Other(Incld) NCCF'!G484)</f>
        <v>0</v>
      </c>
      <c r="H484" s="191">
        <f>SUM('2.CAD NCCF'!H484,'3.USD NCCF'!H484,'4.EUR NCCF'!H484,'5.GBP NCCF'!H484,'6.Other(Incld) NCCF'!H484)</f>
        <v>0</v>
      </c>
      <c r="I484" s="179">
        <f>SUM('2.CAD NCCF'!I484,'3.USD NCCF'!I484,'4.EUR NCCF'!I484,'5.GBP NCCF'!I484,'6.Other(Incld) NCCF'!I484)</f>
        <v>0</v>
      </c>
      <c r="J484" s="179">
        <f>SUM('2.CAD NCCF'!J484,'3.USD NCCF'!J484,'4.EUR NCCF'!J484,'5.GBP NCCF'!J484,'6.Other(Incld) NCCF'!J484)</f>
        <v>0</v>
      </c>
      <c r="K484" s="180">
        <f>SUM('2.CAD NCCF'!K484,'3.USD NCCF'!K484,'4.EUR NCCF'!K484,'5.GBP NCCF'!K484,'6.Other(Incld) NCCF'!K484)</f>
        <v>0</v>
      </c>
      <c r="L484" s="181">
        <f>SUM('2.CAD NCCF'!L484,'3.USD NCCF'!L484,'4.EUR NCCF'!L484,'5.GBP NCCF'!L484,'6.Other(Incld) NCCF'!L484)</f>
        <v>0</v>
      </c>
      <c r="M484" s="192">
        <f>SUM('2.CAD NCCF'!M484,'3.USD NCCF'!M484,'4.EUR NCCF'!M484,'5.GBP NCCF'!M484,'6.Other(Incld) NCCF'!M484)</f>
        <v>0</v>
      </c>
      <c r="N484" s="182">
        <f>SUM('2.CAD NCCF'!N484,'3.USD NCCF'!N484,'4.EUR NCCF'!N484,'5.GBP NCCF'!N484,'6.Other(Incld) NCCF'!N484)</f>
        <v>0</v>
      </c>
      <c r="O484" s="182">
        <f>SUM('2.CAD NCCF'!O484,'3.USD NCCF'!O484,'4.EUR NCCF'!O484,'5.GBP NCCF'!O484,'6.Other(Incld) NCCF'!O484)</f>
        <v>0</v>
      </c>
      <c r="P484" s="182">
        <f>SUM('2.CAD NCCF'!P484,'3.USD NCCF'!P484,'4.EUR NCCF'!P484,'5.GBP NCCF'!P484,'6.Other(Incld) NCCF'!P484)</f>
        <v>0</v>
      </c>
      <c r="Q484" s="182">
        <f>SUM('2.CAD NCCF'!Q484,'3.USD NCCF'!Q484,'4.EUR NCCF'!Q484,'5.GBP NCCF'!Q484,'6.Other(Incld) NCCF'!Q484)</f>
        <v>0</v>
      </c>
      <c r="R484" s="182">
        <f>SUM('2.CAD NCCF'!R484,'3.USD NCCF'!R484,'4.EUR NCCF'!R484,'5.GBP NCCF'!R484,'6.Other(Incld) NCCF'!R484)</f>
        <v>0</v>
      </c>
      <c r="S484" s="182">
        <f>SUM('2.CAD NCCF'!S484,'3.USD NCCF'!S484,'4.EUR NCCF'!S484,'5.GBP NCCF'!S484,'6.Other(Incld) NCCF'!S484)</f>
        <v>0</v>
      </c>
      <c r="T484" s="182">
        <f>SUM('2.CAD NCCF'!T484,'3.USD NCCF'!T484,'4.EUR NCCF'!T484,'5.GBP NCCF'!T484,'6.Other(Incld) NCCF'!T484)</f>
        <v>0</v>
      </c>
      <c r="U484" s="178">
        <f>SUM('2.CAD NCCF'!U484,'3.USD NCCF'!U484,'4.EUR NCCF'!U484,'5.GBP NCCF'!U484,'6.Other(Incld) NCCF'!U484)</f>
        <v>0</v>
      </c>
      <c r="V484" s="183">
        <f>SUM('2.CAD NCCF'!V484,'3.USD NCCF'!V484,'4.EUR NCCF'!V484,'5.GBP NCCF'!V484,'6.Other(Incld) NCCF'!V484)</f>
        <v>0</v>
      </c>
      <c r="W484" s="243">
        <f>SUM('2.CAD NCCF'!W484,'3.USD NCCF'!W484,'4.EUR NCCF'!W484,'5.GBP NCCF'!W484,'6.Other(Incld) NCCF'!W484)</f>
        <v>0</v>
      </c>
      <c r="Y484" s="367"/>
    </row>
    <row r="485" spans="2:25" s="72" customFormat="1" outlineLevel="1" x14ac:dyDescent="0.2">
      <c r="B485" s="25"/>
      <c r="C485" s="23"/>
      <c r="D485" s="23"/>
      <c r="E485" s="24"/>
      <c r="F485" s="176" t="s">
        <v>343</v>
      </c>
      <c r="G485" s="190">
        <f>SUM('2.CAD NCCF'!G485,'3.USD NCCF'!G485,'4.EUR NCCF'!G485,'5.GBP NCCF'!G485,'6.Other(Incld) NCCF'!G485)</f>
        <v>0</v>
      </c>
      <c r="H485" s="191">
        <f>SUM('2.CAD NCCF'!H485,'3.USD NCCF'!H485,'4.EUR NCCF'!H485,'5.GBP NCCF'!H485,'6.Other(Incld) NCCF'!H485)</f>
        <v>0</v>
      </c>
      <c r="I485" s="179">
        <f>SUM('2.CAD NCCF'!I485,'3.USD NCCF'!I485,'4.EUR NCCF'!I485,'5.GBP NCCF'!I485,'6.Other(Incld) NCCF'!I485)</f>
        <v>0</v>
      </c>
      <c r="J485" s="179">
        <f>SUM('2.CAD NCCF'!J485,'3.USD NCCF'!J485,'4.EUR NCCF'!J485,'5.GBP NCCF'!J485,'6.Other(Incld) NCCF'!J485)</f>
        <v>0</v>
      </c>
      <c r="K485" s="180">
        <f>SUM('2.CAD NCCF'!K485,'3.USD NCCF'!K485,'4.EUR NCCF'!K485,'5.GBP NCCF'!K485,'6.Other(Incld) NCCF'!K485)</f>
        <v>0</v>
      </c>
      <c r="L485" s="181">
        <f>SUM('2.CAD NCCF'!L485,'3.USD NCCF'!L485,'4.EUR NCCF'!L485,'5.GBP NCCF'!L485,'6.Other(Incld) NCCF'!L485)</f>
        <v>0</v>
      </c>
      <c r="M485" s="192">
        <f>SUM('2.CAD NCCF'!M485,'3.USD NCCF'!M485,'4.EUR NCCF'!M485,'5.GBP NCCF'!M485,'6.Other(Incld) NCCF'!M485)</f>
        <v>0</v>
      </c>
      <c r="N485" s="182">
        <f>SUM('2.CAD NCCF'!N485,'3.USD NCCF'!N485,'4.EUR NCCF'!N485,'5.GBP NCCF'!N485,'6.Other(Incld) NCCF'!N485)</f>
        <v>0</v>
      </c>
      <c r="O485" s="182">
        <f>SUM('2.CAD NCCF'!O485,'3.USD NCCF'!O485,'4.EUR NCCF'!O485,'5.GBP NCCF'!O485,'6.Other(Incld) NCCF'!O485)</f>
        <v>0</v>
      </c>
      <c r="P485" s="182">
        <f>SUM('2.CAD NCCF'!P485,'3.USD NCCF'!P485,'4.EUR NCCF'!P485,'5.GBP NCCF'!P485,'6.Other(Incld) NCCF'!P485)</f>
        <v>0</v>
      </c>
      <c r="Q485" s="182">
        <f>SUM('2.CAD NCCF'!Q485,'3.USD NCCF'!Q485,'4.EUR NCCF'!Q485,'5.GBP NCCF'!Q485,'6.Other(Incld) NCCF'!Q485)</f>
        <v>0</v>
      </c>
      <c r="R485" s="182">
        <f>SUM('2.CAD NCCF'!R485,'3.USD NCCF'!R485,'4.EUR NCCF'!R485,'5.GBP NCCF'!R485,'6.Other(Incld) NCCF'!R485)</f>
        <v>0</v>
      </c>
      <c r="S485" s="182">
        <f>SUM('2.CAD NCCF'!S485,'3.USD NCCF'!S485,'4.EUR NCCF'!S485,'5.GBP NCCF'!S485,'6.Other(Incld) NCCF'!S485)</f>
        <v>0</v>
      </c>
      <c r="T485" s="182">
        <f>SUM('2.CAD NCCF'!T485,'3.USD NCCF'!T485,'4.EUR NCCF'!T485,'5.GBP NCCF'!T485,'6.Other(Incld) NCCF'!T485)</f>
        <v>0</v>
      </c>
      <c r="U485" s="178">
        <f>SUM('2.CAD NCCF'!U485,'3.USD NCCF'!U485,'4.EUR NCCF'!U485,'5.GBP NCCF'!U485,'6.Other(Incld) NCCF'!U485)</f>
        <v>0</v>
      </c>
      <c r="V485" s="183">
        <f>SUM('2.CAD NCCF'!V485,'3.USD NCCF'!V485,'4.EUR NCCF'!V485,'5.GBP NCCF'!V485,'6.Other(Incld) NCCF'!V485)</f>
        <v>0</v>
      </c>
      <c r="W485" s="243">
        <f>SUM('2.CAD NCCF'!W485,'3.USD NCCF'!W485,'4.EUR NCCF'!W485,'5.GBP NCCF'!W485,'6.Other(Incld) NCCF'!W485)</f>
        <v>0</v>
      </c>
      <c r="Y485" s="367"/>
    </row>
    <row r="486" spans="2:25" s="72" customFormat="1" x14ac:dyDescent="0.2">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2">
      <c r="B487" s="25"/>
      <c r="C487" s="23"/>
      <c r="D487" s="23"/>
      <c r="E487" s="24"/>
      <c r="F487" s="176" t="s">
        <v>345</v>
      </c>
      <c r="G487" s="190">
        <f>SUM('2.CAD NCCF'!G487,'3.USD NCCF'!G487,'4.EUR NCCF'!G487,'5.GBP NCCF'!G487,'6.Other(Incld) NCCF'!G487)</f>
        <v>0</v>
      </c>
      <c r="H487" s="191">
        <f>SUM('2.CAD NCCF'!H487,'3.USD NCCF'!H487,'4.EUR NCCF'!H487,'5.GBP NCCF'!H487,'6.Other(Incld) NCCF'!H487)</f>
        <v>0</v>
      </c>
      <c r="I487" s="179">
        <f>SUM('2.CAD NCCF'!I487,'3.USD NCCF'!I487,'4.EUR NCCF'!I487,'5.GBP NCCF'!I487,'6.Other(Incld) NCCF'!I487)</f>
        <v>0</v>
      </c>
      <c r="J487" s="179">
        <f>SUM('2.CAD NCCF'!J487,'3.USD NCCF'!J487,'4.EUR NCCF'!J487,'5.GBP NCCF'!J487,'6.Other(Incld) NCCF'!J487)</f>
        <v>0</v>
      </c>
      <c r="K487" s="180">
        <f>SUM('2.CAD NCCF'!K487,'3.USD NCCF'!K487,'4.EUR NCCF'!K487,'5.GBP NCCF'!K487,'6.Other(Incld) NCCF'!K487)</f>
        <v>0</v>
      </c>
      <c r="L487" s="181">
        <f>SUM('2.CAD NCCF'!L487,'3.USD NCCF'!L487,'4.EUR NCCF'!L487,'5.GBP NCCF'!L487,'6.Other(Incld) NCCF'!L487)</f>
        <v>0</v>
      </c>
      <c r="M487" s="192">
        <f>SUM('2.CAD NCCF'!M487,'3.USD NCCF'!M487,'4.EUR NCCF'!M487,'5.GBP NCCF'!M487,'6.Other(Incld) NCCF'!M487)</f>
        <v>0</v>
      </c>
      <c r="N487" s="182">
        <f>SUM('2.CAD NCCF'!N487,'3.USD NCCF'!N487,'4.EUR NCCF'!N487,'5.GBP NCCF'!N487,'6.Other(Incld) NCCF'!N487)</f>
        <v>0</v>
      </c>
      <c r="O487" s="182">
        <f>SUM('2.CAD NCCF'!O487,'3.USD NCCF'!O487,'4.EUR NCCF'!O487,'5.GBP NCCF'!O487,'6.Other(Incld) NCCF'!O487)</f>
        <v>0</v>
      </c>
      <c r="P487" s="182">
        <f>SUM('2.CAD NCCF'!P487,'3.USD NCCF'!P487,'4.EUR NCCF'!P487,'5.GBP NCCF'!P487,'6.Other(Incld) NCCF'!P487)</f>
        <v>0</v>
      </c>
      <c r="Q487" s="182">
        <f>SUM('2.CAD NCCF'!Q487,'3.USD NCCF'!Q487,'4.EUR NCCF'!Q487,'5.GBP NCCF'!Q487,'6.Other(Incld) NCCF'!Q487)</f>
        <v>0</v>
      </c>
      <c r="R487" s="182">
        <f>SUM('2.CAD NCCF'!R487,'3.USD NCCF'!R487,'4.EUR NCCF'!R487,'5.GBP NCCF'!R487,'6.Other(Incld) NCCF'!R487)</f>
        <v>0</v>
      </c>
      <c r="S487" s="182">
        <f>SUM('2.CAD NCCF'!S487,'3.USD NCCF'!S487,'4.EUR NCCF'!S487,'5.GBP NCCF'!S487,'6.Other(Incld) NCCF'!S487)</f>
        <v>0</v>
      </c>
      <c r="T487" s="182">
        <f>SUM('2.CAD NCCF'!T487,'3.USD NCCF'!T487,'4.EUR NCCF'!T487,'5.GBP NCCF'!T487,'6.Other(Incld) NCCF'!T487)</f>
        <v>0</v>
      </c>
      <c r="U487" s="178">
        <f>SUM('2.CAD NCCF'!U487,'3.USD NCCF'!U487,'4.EUR NCCF'!U487,'5.GBP NCCF'!U487,'6.Other(Incld) NCCF'!U487)</f>
        <v>0</v>
      </c>
      <c r="V487" s="183">
        <f>SUM('2.CAD NCCF'!V487,'3.USD NCCF'!V487,'4.EUR NCCF'!V487,'5.GBP NCCF'!V487,'6.Other(Incld) NCCF'!V487)</f>
        <v>0</v>
      </c>
      <c r="W487" s="243">
        <f>SUM('2.CAD NCCF'!W487,'3.USD NCCF'!W487,'4.EUR NCCF'!W487,'5.GBP NCCF'!W487,'6.Other(Incld) NCCF'!W487)</f>
        <v>0</v>
      </c>
      <c r="Y487" s="367"/>
    </row>
    <row r="488" spans="2:25" s="72" customFormat="1" outlineLevel="1" x14ac:dyDescent="0.2">
      <c r="B488" s="25"/>
      <c r="C488" s="23"/>
      <c r="D488" s="23"/>
      <c r="E488" s="24"/>
      <c r="F488" s="176" t="s">
        <v>346</v>
      </c>
      <c r="G488" s="190">
        <f>SUM('2.CAD NCCF'!G488,'3.USD NCCF'!G488,'4.EUR NCCF'!G488,'5.GBP NCCF'!G488,'6.Other(Incld) NCCF'!G488)</f>
        <v>0</v>
      </c>
      <c r="H488" s="191">
        <f>SUM('2.CAD NCCF'!H488,'3.USD NCCF'!H488,'4.EUR NCCF'!H488,'5.GBP NCCF'!H488,'6.Other(Incld) NCCF'!H488)</f>
        <v>0</v>
      </c>
      <c r="I488" s="179">
        <f>SUM('2.CAD NCCF'!I488,'3.USD NCCF'!I488,'4.EUR NCCF'!I488,'5.GBP NCCF'!I488,'6.Other(Incld) NCCF'!I488)</f>
        <v>0</v>
      </c>
      <c r="J488" s="179">
        <f>SUM('2.CAD NCCF'!J488,'3.USD NCCF'!J488,'4.EUR NCCF'!J488,'5.GBP NCCF'!J488,'6.Other(Incld) NCCF'!J488)</f>
        <v>0</v>
      </c>
      <c r="K488" s="180">
        <f>SUM('2.CAD NCCF'!K488,'3.USD NCCF'!K488,'4.EUR NCCF'!K488,'5.GBP NCCF'!K488,'6.Other(Incld) NCCF'!K488)</f>
        <v>0</v>
      </c>
      <c r="L488" s="181">
        <f>SUM('2.CAD NCCF'!L488,'3.USD NCCF'!L488,'4.EUR NCCF'!L488,'5.GBP NCCF'!L488,'6.Other(Incld) NCCF'!L488)</f>
        <v>0</v>
      </c>
      <c r="M488" s="192">
        <f>SUM('2.CAD NCCF'!M488,'3.USD NCCF'!M488,'4.EUR NCCF'!M488,'5.GBP NCCF'!M488,'6.Other(Incld) NCCF'!M488)</f>
        <v>0</v>
      </c>
      <c r="N488" s="182">
        <f>SUM('2.CAD NCCF'!N488,'3.USD NCCF'!N488,'4.EUR NCCF'!N488,'5.GBP NCCF'!N488,'6.Other(Incld) NCCF'!N488)</f>
        <v>0</v>
      </c>
      <c r="O488" s="182">
        <f>SUM('2.CAD NCCF'!O488,'3.USD NCCF'!O488,'4.EUR NCCF'!O488,'5.GBP NCCF'!O488,'6.Other(Incld) NCCF'!O488)</f>
        <v>0</v>
      </c>
      <c r="P488" s="182">
        <f>SUM('2.CAD NCCF'!P488,'3.USD NCCF'!P488,'4.EUR NCCF'!P488,'5.GBP NCCF'!P488,'6.Other(Incld) NCCF'!P488)</f>
        <v>0</v>
      </c>
      <c r="Q488" s="182">
        <f>SUM('2.CAD NCCF'!Q488,'3.USD NCCF'!Q488,'4.EUR NCCF'!Q488,'5.GBP NCCF'!Q488,'6.Other(Incld) NCCF'!Q488)</f>
        <v>0</v>
      </c>
      <c r="R488" s="182">
        <f>SUM('2.CAD NCCF'!R488,'3.USD NCCF'!R488,'4.EUR NCCF'!R488,'5.GBP NCCF'!R488,'6.Other(Incld) NCCF'!R488)</f>
        <v>0</v>
      </c>
      <c r="S488" s="182">
        <f>SUM('2.CAD NCCF'!S488,'3.USD NCCF'!S488,'4.EUR NCCF'!S488,'5.GBP NCCF'!S488,'6.Other(Incld) NCCF'!S488)</f>
        <v>0</v>
      </c>
      <c r="T488" s="182">
        <f>SUM('2.CAD NCCF'!T488,'3.USD NCCF'!T488,'4.EUR NCCF'!T488,'5.GBP NCCF'!T488,'6.Other(Incld) NCCF'!T488)</f>
        <v>0</v>
      </c>
      <c r="U488" s="178">
        <f>SUM('2.CAD NCCF'!U488,'3.USD NCCF'!U488,'4.EUR NCCF'!U488,'5.GBP NCCF'!U488,'6.Other(Incld) NCCF'!U488)</f>
        <v>0</v>
      </c>
      <c r="V488" s="183">
        <f>SUM('2.CAD NCCF'!V488,'3.USD NCCF'!V488,'4.EUR NCCF'!V488,'5.GBP NCCF'!V488,'6.Other(Incld) NCCF'!V488)</f>
        <v>0</v>
      </c>
      <c r="W488" s="243">
        <f>SUM('2.CAD NCCF'!W488,'3.USD NCCF'!W488,'4.EUR NCCF'!W488,'5.GBP NCCF'!W488,'6.Other(Incld) NCCF'!W488)</f>
        <v>0</v>
      </c>
      <c r="Y488" s="367"/>
    </row>
    <row r="489" spans="2:25" s="72" customFormat="1" x14ac:dyDescent="0.2">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70"/>
    </row>
    <row r="490" spans="2:25" s="72" customFormat="1" outlineLevel="1" x14ac:dyDescent="0.2">
      <c r="B490" s="25"/>
      <c r="C490" s="23"/>
      <c r="D490" s="23"/>
      <c r="E490" s="24"/>
      <c r="F490" s="176" t="s">
        <v>190</v>
      </c>
      <c r="G490" s="190">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67"/>
    </row>
    <row r="491" spans="2:25" s="72" customFormat="1" outlineLevel="1" x14ac:dyDescent="0.2">
      <c r="B491" s="25"/>
      <c r="C491" s="23"/>
      <c r="D491" s="23"/>
      <c r="E491" s="24"/>
      <c r="F491" s="176" t="s">
        <v>191</v>
      </c>
      <c r="G491" s="190">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67"/>
    </row>
    <row r="492" spans="2:25" s="72" customFormat="1" outlineLevel="1" x14ac:dyDescent="0.2">
      <c r="B492" s="25"/>
      <c r="C492" s="23"/>
      <c r="D492" s="23"/>
      <c r="E492" s="24"/>
      <c r="F492" s="176" t="s">
        <v>189</v>
      </c>
      <c r="G492" s="190">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67"/>
    </row>
    <row r="493" spans="2:25" s="72" customFormat="1" ht="13.5" customHeight="1" x14ac:dyDescent="0.2">
      <c r="B493" s="25"/>
      <c r="C493" s="64"/>
      <c r="D493" s="23" t="s">
        <v>192</v>
      </c>
      <c r="E493" s="24"/>
      <c r="F493" s="24"/>
      <c r="G493" s="69">
        <f t="shared" ref="G493:W493" si="107">SUBTOTAL(9,G494:G495)</f>
        <v>0</v>
      </c>
      <c r="H493" s="66">
        <f t="shared" si="107"/>
        <v>0</v>
      </c>
      <c r="I493" s="66">
        <f t="shared" si="107"/>
        <v>0</v>
      </c>
      <c r="J493" s="66">
        <f t="shared" si="107"/>
        <v>0</v>
      </c>
      <c r="K493" s="66">
        <f t="shared" si="107"/>
        <v>0</v>
      </c>
      <c r="L493" s="51">
        <f t="shared" si="107"/>
        <v>0</v>
      </c>
      <c r="M493" s="34">
        <f t="shared" si="107"/>
        <v>0</v>
      </c>
      <c r="N493" s="34">
        <f t="shared" si="107"/>
        <v>0</v>
      </c>
      <c r="O493" s="34">
        <f t="shared" si="107"/>
        <v>0</v>
      </c>
      <c r="P493" s="34">
        <f t="shared" si="107"/>
        <v>0</v>
      </c>
      <c r="Q493" s="34">
        <f t="shared" si="107"/>
        <v>0</v>
      </c>
      <c r="R493" s="34">
        <f t="shared" si="107"/>
        <v>0</v>
      </c>
      <c r="S493" s="34">
        <f t="shared" si="107"/>
        <v>0</v>
      </c>
      <c r="T493" s="34">
        <f t="shared" si="107"/>
        <v>0</v>
      </c>
      <c r="U493" s="34">
        <f t="shared" si="107"/>
        <v>0</v>
      </c>
      <c r="V493" s="37">
        <f t="shared" si="107"/>
        <v>0</v>
      </c>
      <c r="W493" s="37">
        <f t="shared" si="107"/>
        <v>0</v>
      </c>
      <c r="Y493" s="370"/>
    </row>
    <row r="494" spans="2:25" s="72" customFormat="1" outlineLevel="1" x14ac:dyDescent="0.2">
      <c r="B494" s="25"/>
      <c r="C494" s="23"/>
      <c r="D494" s="23"/>
      <c r="E494" s="24"/>
      <c r="F494" s="176" t="s">
        <v>193</v>
      </c>
      <c r="G494" s="190">
        <f>SUM('2.CAD NCCF'!G494,'3.USD NCCF'!G494,'4.EUR NCCF'!G494,'5.GBP NCCF'!G494,'6.Other(Incld) NCCF'!G494)</f>
        <v>0</v>
      </c>
      <c r="H494" s="191">
        <f>SUM('2.CAD NCCF'!H494,'3.USD NCCF'!H494,'4.EUR NCCF'!H494,'5.GBP NCCF'!H494,'6.Other(Incld) NCCF'!H494)</f>
        <v>0</v>
      </c>
      <c r="I494" s="179">
        <f>SUM('2.CAD NCCF'!I494,'3.USD NCCF'!I494,'4.EUR NCCF'!I494,'5.GBP NCCF'!I494,'6.Other(Incld) NCCF'!I494)</f>
        <v>0</v>
      </c>
      <c r="J494" s="179">
        <f>SUM('2.CAD NCCF'!J494,'3.USD NCCF'!J494,'4.EUR NCCF'!J494,'5.GBP NCCF'!J494,'6.Other(Incld) NCCF'!J494)</f>
        <v>0</v>
      </c>
      <c r="K494" s="180">
        <f>SUM('2.CAD NCCF'!K494,'3.USD NCCF'!K494,'4.EUR NCCF'!K494,'5.GBP NCCF'!K494,'6.Other(Incld) NCCF'!K494)</f>
        <v>0</v>
      </c>
      <c r="L494" s="181">
        <f>SUM('2.CAD NCCF'!L494,'3.USD NCCF'!L494,'4.EUR NCCF'!L494,'5.GBP NCCF'!L494,'6.Other(Incld) NCCF'!L494)</f>
        <v>0</v>
      </c>
      <c r="M494" s="192">
        <f>SUM('2.CAD NCCF'!M494,'3.USD NCCF'!M494,'4.EUR NCCF'!M494,'5.GBP NCCF'!M494,'6.Other(Incld) NCCF'!M494)</f>
        <v>0</v>
      </c>
      <c r="N494" s="182">
        <f>SUM('2.CAD NCCF'!N494,'3.USD NCCF'!N494,'4.EUR NCCF'!N494,'5.GBP NCCF'!N494,'6.Other(Incld) NCCF'!N494)</f>
        <v>0</v>
      </c>
      <c r="O494" s="182">
        <f>SUM('2.CAD NCCF'!O494,'3.USD NCCF'!O494,'4.EUR NCCF'!O494,'5.GBP NCCF'!O494,'6.Other(Incld) NCCF'!O494)</f>
        <v>0</v>
      </c>
      <c r="P494" s="182">
        <f>SUM('2.CAD NCCF'!P494,'3.USD NCCF'!P494,'4.EUR NCCF'!P494,'5.GBP NCCF'!P494,'6.Other(Incld) NCCF'!P494)</f>
        <v>0</v>
      </c>
      <c r="Q494" s="182">
        <f>SUM('2.CAD NCCF'!Q494,'3.USD NCCF'!Q494,'4.EUR NCCF'!Q494,'5.GBP NCCF'!Q494,'6.Other(Incld) NCCF'!Q494)</f>
        <v>0</v>
      </c>
      <c r="R494" s="182">
        <f>SUM('2.CAD NCCF'!R494,'3.USD NCCF'!R494,'4.EUR NCCF'!R494,'5.GBP NCCF'!R494,'6.Other(Incld) NCCF'!R494)</f>
        <v>0</v>
      </c>
      <c r="S494" s="182">
        <f>SUM('2.CAD NCCF'!S494,'3.USD NCCF'!S494,'4.EUR NCCF'!S494,'5.GBP NCCF'!S494,'6.Other(Incld) NCCF'!S494)</f>
        <v>0</v>
      </c>
      <c r="T494" s="182">
        <f>SUM('2.CAD NCCF'!T494,'3.USD NCCF'!T494,'4.EUR NCCF'!T494,'5.GBP NCCF'!T494,'6.Other(Incld) NCCF'!T494)</f>
        <v>0</v>
      </c>
      <c r="U494" s="178">
        <f>SUM('2.CAD NCCF'!U494,'3.USD NCCF'!U494,'4.EUR NCCF'!U494,'5.GBP NCCF'!U494,'6.Other(Incld) NCCF'!U494)</f>
        <v>0</v>
      </c>
      <c r="V494" s="183">
        <f>SUM('2.CAD NCCF'!V494,'3.USD NCCF'!V494,'4.EUR NCCF'!V494,'5.GBP NCCF'!V494,'6.Other(Incld) NCCF'!V494)</f>
        <v>0</v>
      </c>
      <c r="W494" s="243">
        <f>SUM('2.CAD NCCF'!W494,'3.USD NCCF'!W494,'4.EUR NCCF'!W494,'5.GBP NCCF'!W494,'6.Other(Incld) NCCF'!W494)</f>
        <v>0</v>
      </c>
      <c r="Y494" s="367"/>
    </row>
    <row r="495" spans="2:25" s="72" customFormat="1" outlineLevel="1" x14ac:dyDescent="0.2">
      <c r="B495" s="25"/>
      <c r="C495" s="23"/>
      <c r="D495" s="23"/>
      <c r="E495" s="24"/>
      <c r="F495" s="176" t="s">
        <v>194</v>
      </c>
      <c r="G495" s="190">
        <f>SUM('2.CAD NCCF'!G495,'3.USD NCCF'!G495,'4.EUR NCCF'!G495,'5.GBP NCCF'!G495,'6.Other(Incld) NCCF'!G495)</f>
        <v>0</v>
      </c>
      <c r="H495" s="191">
        <f>SUM('2.CAD NCCF'!H495,'3.USD NCCF'!H495,'4.EUR NCCF'!H495,'5.GBP NCCF'!H495,'6.Other(Incld) NCCF'!H495)</f>
        <v>0</v>
      </c>
      <c r="I495" s="179">
        <f>SUM('2.CAD NCCF'!I495,'3.USD NCCF'!I495,'4.EUR NCCF'!I495,'5.GBP NCCF'!I495,'6.Other(Incld) NCCF'!I495)</f>
        <v>0</v>
      </c>
      <c r="J495" s="179">
        <f>SUM('2.CAD NCCF'!J495,'3.USD NCCF'!J495,'4.EUR NCCF'!J495,'5.GBP NCCF'!J495,'6.Other(Incld) NCCF'!J495)</f>
        <v>0</v>
      </c>
      <c r="K495" s="180">
        <f>SUM('2.CAD NCCF'!K495,'3.USD NCCF'!K495,'4.EUR NCCF'!K495,'5.GBP NCCF'!K495,'6.Other(Incld) NCCF'!K495)</f>
        <v>0</v>
      </c>
      <c r="L495" s="181">
        <f>SUM('2.CAD NCCF'!L495,'3.USD NCCF'!L495,'4.EUR NCCF'!L495,'5.GBP NCCF'!L495,'6.Other(Incld) NCCF'!L495)</f>
        <v>0</v>
      </c>
      <c r="M495" s="192">
        <f>SUM('2.CAD NCCF'!M495,'3.USD NCCF'!M495,'4.EUR NCCF'!M495,'5.GBP NCCF'!M495,'6.Other(Incld) NCCF'!M495)</f>
        <v>0</v>
      </c>
      <c r="N495" s="182">
        <f>SUM('2.CAD NCCF'!N495,'3.USD NCCF'!N495,'4.EUR NCCF'!N495,'5.GBP NCCF'!N495,'6.Other(Incld) NCCF'!N495)</f>
        <v>0</v>
      </c>
      <c r="O495" s="182">
        <f>SUM('2.CAD NCCF'!O495,'3.USD NCCF'!O495,'4.EUR NCCF'!O495,'5.GBP NCCF'!O495,'6.Other(Incld) NCCF'!O495)</f>
        <v>0</v>
      </c>
      <c r="P495" s="182">
        <f>SUM('2.CAD NCCF'!P495,'3.USD NCCF'!P495,'4.EUR NCCF'!P495,'5.GBP NCCF'!P495,'6.Other(Incld) NCCF'!P495)</f>
        <v>0</v>
      </c>
      <c r="Q495" s="182">
        <f>SUM('2.CAD NCCF'!Q495,'3.USD NCCF'!Q495,'4.EUR NCCF'!Q495,'5.GBP NCCF'!Q495,'6.Other(Incld) NCCF'!Q495)</f>
        <v>0</v>
      </c>
      <c r="R495" s="182">
        <f>SUM('2.CAD NCCF'!R495,'3.USD NCCF'!R495,'4.EUR NCCF'!R495,'5.GBP NCCF'!R495,'6.Other(Incld) NCCF'!R495)</f>
        <v>0</v>
      </c>
      <c r="S495" s="182">
        <f>SUM('2.CAD NCCF'!S495,'3.USD NCCF'!S495,'4.EUR NCCF'!S495,'5.GBP NCCF'!S495,'6.Other(Incld) NCCF'!S495)</f>
        <v>0</v>
      </c>
      <c r="T495" s="182">
        <f>SUM('2.CAD NCCF'!T495,'3.USD NCCF'!T495,'4.EUR NCCF'!T495,'5.GBP NCCF'!T495,'6.Other(Incld) NCCF'!T495)</f>
        <v>0</v>
      </c>
      <c r="U495" s="178">
        <f>SUM('2.CAD NCCF'!U495,'3.USD NCCF'!U495,'4.EUR NCCF'!U495,'5.GBP NCCF'!U495,'6.Other(Incld) NCCF'!U495)</f>
        <v>0</v>
      </c>
      <c r="V495" s="183">
        <f>SUM('2.CAD NCCF'!V495,'3.USD NCCF'!V495,'4.EUR NCCF'!V495,'5.GBP NCCF'!V495,'6.Other(Incld) NCCF'!V495)</f>
        <v>0</v>
      </c>
      <c r="W495" s="243">
        <f>SUM('2.CAD NCCF'!W495,'3.USD NCCF'!W495,'4.EUR NCCF'!W495,'5.GBP NCCF'!W495,'6.Other(Incld) NCCF'!W495)</f>
        <v>0</v>
      </c>
      <c r="Y495" s="367"/>
    </row>
    <row r="496" spans="2:25" s="72" customFormat="1" x14ac:dyDescent="0.2">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92"/>
    </row>
    <row r="497" spans="2:25" s="72" customFormat="1" x14ac:dyDescent="0.2">
      <c r="B497" s="25"/>
      <c r="C497" s="23"/>
      <c r="D497" s="23" t="s">
        <v>146</v>
      </c>
      <c r="E497" s="24"/>
      <c r="F497" s="64"/>
      <c r="G497" s="69">
        <f t="shared" ref="G497:W497" si="108">SUBTOTAL(9,G498:G499)</f>
        <v>0</v>
      </c>
      <c r="H497" s="70">
        <f t="shared" si="108"/>
        <v>0</v>
      </c>
      <c r="I497" s="66">
        <f t="shared" si="108"/>
        <v>0</v>
      </c>
      <c r="J497" s="66">
        <f t="shared" si="108"/>
        <v>0</v>
      </c>
      <c r="K497" s="67">
        <f t="shared" si="108"/>
        <v>0</v>
      </c>
      <c r="L497" s="34">
        <f t="shared" si="108"/>
        <v>0</v>
      </c>
      <c r="M497" s="34">
        <f t="shared" si="108"/>
        <v>0</v>
      </c>
      <c r="N497" s="34">
        <f t="shared" si="108"/>
        <v>0</v>
      </c>
      <c r="O497" s="34">
        <f t="shared" si="108"/>
        <v>0</v>
      </c>
      <c r="P497" s="34">
        <f t="shared" si="108"/>
        <v>0</v>
      </c>
      <c r="Q497" s="34">
        <f t="shared" si="108"/>
        <v>0</v>
      </c>
      <c r="R497" s="34">
        <f t="shared" si="108"/>
        <v>0</v>
      </c>
      <c r="S497" s="34">
        <f t="shared" si="108"/>
        <v>0</v>
      </c>
      <c r="T497" s="34">
        <f t="shared" si="108"/>
        <v>0</v>
      </c>
      <c r="U497" s="34">
        <f t="shared" si="108"/>
        <v>0</v>
      </c>
      <c r="V497" s="34">
        <f t="shared" si="108"/>
        <v>0</v>
      </c>
      <c r="W497" s="33">
        <f t="shared" si="108"/>
        <v>0</v>
      </c>
      <c r="Y497" s="591"/>
    </row>
    <row r="498" spans="2:25" s="72" customFormat="1" outlineLevel="1" x14ac:dyDescent="0.2">
      <c r="B498" s="25"/>
      <c r="C498" s="24"/>
      <c r="D498" s="24"/>
      <c r="E498" s="24"/>
      <c r="F498" s="202" t="s">
        <v>196</v>
      </c>
      <c r="G498" s="203">
        <f>SUM('2.CAD NCCF'!G498,'3.USD NCCF'!G498,'4.EUR NCCF'!G498,'5.GBP NCCF'!G498,'6.Other(Incld) NCCF'!G498)</f>
        <v>0</v>
      </c>
      <c r="H498" s="191">
        <f>SUM('2.CAD NCCF'!H498,'3.USD NCCF'!H498,'4.EUR NCCF'!H498,'5.GBP NCCF'!H498,'6.Other(Incld) NCCF'!H498)</f>
        <v>0</v>
      </c>
      <c r="I498" s="179">
        <f>SUM('2.CAD NCCF'!I498,'3.USD NCCF'!I498,'4.EUR NCCF'!I498,'5.GBP NCCF'!I498,'6.Other(Incld) NCCF'!I498)</f>
        <v>0</v>
      </c>
      <c r="J498" s="179">
        <f>SUM('2.CAD NCCF'!J498,'3.USD NCCF'!J498,'4.EUR NCCF'!J498,'5.GBP NCCF'!J498,'6.Other(Incld) NCCF'!J498)</f>
        <v>0</v>
      </c>
      <c r="K498" s="180">
        <f>SUM('2.CAD NCCF'!K498,'3.USD NCCF'!K498,'4.EUR NCCF'!K498,'5.GBP NCCF'!K498,'6.Other(Incld) NCCF'!K498)</f>
        <v>0</v>
      </c>
      <c r="L498" s="181">
        <f>SUM('2.CAD NCCF'!L498,'3.USD NCCF'!L498,'4.EUR NCCF'!L498,'5.GBP NCCF'!L498,'6.Other(Incld) NCCF'!L498)</f>
        <v>0</v>
      </c>
      <c r="M498" s="192">
        <f>SUM('2.CAD NCCF'!M498,'3.USD NCCF'!M498,'4.EUR NCCF'!M498,'5.GBP NCCF'!M498,'6.Other(Incld) NCCF'!M498)</f>
        <v>0</v>
      </c>
      <c r="N498" s="182">
        <f>SUM('2.CAD NCCF'!N498,'3.USD NCCF'!N498,'4.EUR NCCF'!N498,'5.GBP NCCF'!N498,'6.Other(Incld) NCCF'!N498)</f>
        <v>0</v>
      </c>
      <c r="O498" s="182">
        <f>SUM('2.CAD NCCF'!O498,'3.USD NCCF'!O498,'4.EUR NCCF'!O498,'5.GBP NCCF'!O498,'6.Other(Incld) NCCF'!O498)</f>
        <v>0</v>
      </c>
      <c r="P498" s="182">
        <f>SUM('2.CAD NCCF'!P498,'3.USD NCCF'!P498,'4.EUR NCCF'!P498,'5.GBP NCCF'!P498,'6.Other(Incld) NCCF'!P498)</f>
        <v>0</v>
      </c>
      <c r="Q498" s="182">
        <f>SUM('2.CAD NCCF'!Q498,'3.USD NCCF'!Q498,'4.EUR NCCF'!Q498,'5.GBP NCCF'!Q498,'6.Other(Incld) NCCF'!Q498)</f>
        <v>0</v>
      </c>
      <c r="R498" s="182">
        <f>SUM('2.CAD NCCF'!R498,'3.USD NCCF'!R498,'4.EUR NCCF'!R498,'5.GBP NCCF'!R498,'6.Other(Incld) NCCF'!R498)</f>
        <v>0</v>
      </c>
      <c r="S498" s="182">
        <f>SUM('2.CAD NCCF'!S498,'3.USD NCCF'!S498,'4.EUR NCCF'!S498,'5.GBP NCCF'!S498,'6.Other(Incld) NCCF'!S498)</f>
        <v>0</v>
      </c>
      <c r="T498" s="178">
        <f>SUM('2.CAD NCCF'!T498,'3.USD NCCF'!T498,'4.EUR NCCF'!T498,'5.GBP NCCF'!T498,'6.Other(Incld) NCCF'!T498)</f>
        <v>0</v>
      </c>
      <c r="U498" s="182">
        <f>SUM('2.CAD NCCF'!U498,'3.USD NCCF'!U498,'4.EUR NCCF'!U498,'5.GBP NCCF'!U498,'6.Other(Incld) NCCF'!U498)</f>
        <v>0</v>
      </c>
      <c r="V498" s="183">
        <f>SUM('2.CAD NCCF'!V498,'3.USD NCCF'!V498,'4.EUR NCCF'!V498,'5.GBP NCCF'!V498,'6.Other(Incld) NCCF'!V498)</f>
        <v>0</v>
      </c>
      <c r="W498" s="243">
        <f>SUM('2.CAD NCCF'!W498,'3.USD NCCF'!W498,'4.EUR NCCF'!W498,'5.GBP NCCF'!W498,'6.Other(Incld) NCCF'!W498)</f>
        <v>0</v>
      </c>
      <c r="Y498" s="367"/>
    </row>
    <row r="499" spans="2:25" s="72" customFormat="1" outlineLevel="1" x14ac:dyDescent="0.2">
      <c r="B499" s="25"/>
      <c r="C499" s="24"/>
      <c r="D499" s="24"/>
      <c r="E499" s="24"/>
      <c r="F499" s="176" t="s">
        <v>208</v>
      </c>
      <c r="G499" s="190">
        <f>SUM('2.CAD NCCF'!G499,'3.USD NCCF'!G499,'4.EUR NCCF'!G499,'5.GBP NCCF'!G499,'6.Other(Incld) NCCF'!G499)</f>
        <v>0</v>
      </c>
      <c r="H499" s="191">
        <f>SUM('2.CAD NCCF'!H499,'3.USD NCCF'!H499,'4.EUR NCCF'!H499,'5.GBP NCCF'!H499,'6.Other(Incld) NCCF'!H499)</f>
        <v>0</v>
      </c>
      <c r="I499" s="179">
        <f>SUM('2.CAD NCCF'!I499,'3.USD NCCF'!I499,'4.EUR NCCF'!I499,'5.GBP NCCF'!I499,'6.Other(Incld) NCCF'!I499)</f>
        <v>0</v>
      </c>
      <c r="J499" s="179">
        <f>SUM('2.CAD NCCF'!J499,'3.USD NCCF'!J499,'4.EUR NCCF'!J499,'5.GBP NCCF'!J499,'6.Other(Incld) NCCF'!J499)</f>
        <v>0</v>
      </c>
      <c r="K499" s="180">
        <f>SUM('2.CAD NCCF'!K499,'3.USD NCCF'!K499,'4.EUR NCCF'!K499,'5.GBP NCCF'!K499,'6.Other(Incld) NCCF'!K499)</f>
        <v>0</v>
      </c>
      <c r="L499" s="181">
        <f>SUM('2.CAD NCCF'!L499,'3.USD NCCF'!L499,'4.EUR NCCF'!L499,'5.GBP NCCF'!L499,'6.Other(Incld) NCCF'!L499)</f>
        <v>0</v>
      </c>
      <c r="M499" s="192">
        <f>SUM('2.CAD NCCF'!M499,'3.USD NCCF'!M499,'4.EUR NCCF'!M499,'5.GBP NCCF'!M499,'6.Other(Incld) NCCF'!M499)</f>
        <v>0</v>
      </c>
      <c r="N499" s="182">
        <f>SUM('2.CAD NCCF'!N499,'3.USD NCCF'!N499,'4.EUR NCCF'!N499,'5.GBP NCCF'!N499,'6.Other(Incld) NCCF'!N499)</f>
        <v>0</v>
      </c>
      <c r="O499" s="182">
        <f>SUM('2.CAD NCCF'!O499,'3.USD NCCF'!O499,'4.EUR NCCF'!O499,'5.GBP NCCF'!O499,'6.Other(Incld) NCCF'!O499)</f>
        <v>0</v>
      </c>
      <c r="P499" s="182">
        <f>SUM('2.CAD NCCF'!P499,'3.USD NCCF'!P499,'4.EUR NCCF'!P499,'5.GBP NCCF'!P499,'6.Other(Incld) NCCF'!P499)</f>
        <v>0</v>
      </c>
      <c r="Q499" s="182">
        <f>SUM('2.CAD NCCF'!Q499,'3.USD NCCF'!Q499,'4.EUR NCCF'!Q499,'5.GBP NCCF'!Q499,'6.Other(Incld) NCCF'!Q499)</f>
        <v>0</v>
      </c>
      <c r="R499" s="182">
        <f>SUM('2.CAD NCCF'!R499,'3.USD NCCF'!R499,'4.EUR NCCF'!R499,'5.GBP NCCF'!R499,'6.Other(Incld) NCCF'!R499)</f>
        <v>0</v>
      </c>
      <c r="S499" s="182">
        <f>SUM('2.CAD NCCF'!S499,'3.USD NCCF'!S499,'4.EUR NCCF'!S499,'5.GBP NCCF'!S499,'6.Other(Incld) NCCF'!S499)</f>
        <v>0</v>
      </c>
      <c r="T499" s="178">
        <f>SUM('2.CAD NCCF'!T499,'3.USD NCCF'!T499,'4.EUR NCCF'!T499,'5.GBP NCCF'!T499,'6.Other(Incld) NCCF'!T499)</f>
        <v>0</v>
      </c>
      <c r="U499" s="182">
        <f>SUM('2.CAD NCCF'!U499,'3.USD NCCF'!U499,'4.EUR NCCF'!U499,'5.GBP NCCF'!U499,'6.Other(Incld) NCCF'!U499)</f>
        <v>0</v>
      </c>
      <c r="V499" s="183">
        <f>SUM('2.CAD NCCF'!V499,'3.USD NCCF'!V499,'4.EUR NCCF'!V499,'5.GBP NCCF'!V499,'6.Other(Incld) NCCF'!V499)</f>
        <v>0</v>
      </c>
      <c r="W499" s="243">
        <f>SUM('2.CAD NCCF'!W499,'3.USD NCCF'!W499,'4.EUR NCCF'!W499,'5.GBP NCCF'!W499,'6.Other(Incld) NCCF'!W499)</f>
        <v>0</v>
      </c>
      <c r="Y499" s="367"/>
    </row>
    <row r="500" spans="2:25" s="72" customFormat="1" x14ac:dyDescent="0.2">
      <c r="B500" s="25"/>
      <c r="C500" s="24"/>
      <c r="D500" s="23" t="s">
        <v>69</v>
      </c>
      <c r="E500" s="24"/>
      <c r="F500" s="24"/>
      <c r="G500" s="69">
        <f t="shared" ref="G500:W500" si="109">SUBTOTAL(9,G501:G503)</f>
        <v>0</v>
      </c>
      <c r="H500" s="70">
        <f t="shared" si="109"/>
        <v>0</v>
      </c>
      <c r="I500" s="66">
        <f t="shared" si="109"/>
        <v>0</v>
      </c>
      <c r="J500" s="66">
        <f t="shared" si="109"/>
        <v>0</v>
      </c>
      <c r="K500" s="67">
        <f t="shared" si="109"/>
        <v>0</v>
      </c>
      <c r="L500" s="34">
        <f t="shared" si="109"/>
        <v>0</v>
      </c>
      <c r="M500" s="34">
        <f t="shared" si="109"/>
        <v>0</v>
      </c>
      <c r="N500" s="34">
        <f t="shared" si="109"/>
        <v>0</v>
      </c>
      <c r="O500" s="34">
        <f t="shared" si="109"/>
        <v>0</v>
      </c>
      <c r="P500" s="34">
        <f t="shared" si="109"/>
        <v>0</v>
      </c>
      <c r="Q500" s="34">
        <f t="shared" si="109"/>
        <v>0</v>
      </c>
      <c r="R500" s="34">
        <f t="shared" si="109"/>
        <v>0</v>
      </c>
      <c r="S500" s="34">
        <f t="shared" si="109"/>
        <v>0</v>
      </c>
      <c r="T500" s="34">
        <f t="shared" si="109"/>
        <v>0</v>
      </c>
      <c r="U500" s="34">
        <f t="shared" si="109"/>
        <v>0</v>
      </c>
      <c r="V500" s="34">
        <f t="shared" si="109"/>
        <v>0</v>
      </c>
      <c r="W500" s="33">
        <f t="shared" si="109"/>
        <v>0</v>
      </c>
      <c r="Y500" s="370"/>
    </row>
    <row r="501" spans="2:25" s="72" customFormat="1" outlineLevel="1" x14ac:dyDescent="0.2">
      <c r="B501" s="25"/>
      <c r="C501" s="24"/>
      <c r="D501" s="24"/>
      <c r="E501" s="64"/>
      <c r="F501" s="176" t="s">
        <v>249</v>
      </c>
      <c r="G501" s="190">
        <f>SUM('2.CAD NCCF'!G501,'3.USD NCCF'!G501,'4.EUR NCCF'!G501,'5.GBP NCCF'!G501,'6.Other(Incld) NCCF'!G501)</f>
        <v>0</v>
      </c>
      <c r="H501" s="191">
        <f>SUM('2.CAD NCCF'!H501,'3.USD NCCF'!H501,'4.EUR NCCF'!H501,'5.GBP NCCF'!H501,'6.Other(Incld) NCCF'!H501)</f>
        <v>0</v>
      </c>
      <c r="I501" s="179">
        <f>SUM('2.CAD NCCF'!I501,'3.USD NCCF'!I501,'4.EUR NCCF'!I501,'5.GBP NCCF'!I501,'6.Other(Incld) NCCF'!I501)</f>
        <v>0</v>
      </c>
      <c r="J501" s="179">
        <f>SUM('2.CAD NCCF'!J501,'3.USD NCCF'!J501,'4.EUR NCCF'!J501,'5.GBP NCCF'!J501,'6.Other(Incld) NCCF'!J501)</f>
        <v>0</v>
      </c>
      <c r="K501" s="180">
        <f>SUM('2.CAD NCCF'!K501,'3.USD NCCF'!K501,'4.EUR NCCF'!K501,'5.GBP NCCF'!K501,'6.Other(Incld) NCCF'!K501)</f>
        <v>0</v>
      </c>
      <c r="L501" s="181">
        <f>SUM('2.CAD NCCF'!L501,'3.USD NCCF'!L501,'4.EUR NCCF'!L501,'5.GBP NCCF'!L501,'6.Other(Incld) NCCF'!L501)</f>
        <v>0</v>
      </c>
      <c r="M501" s="192">
        <f>SUM('2.CAD NCCF'!M501,'3.USD NCCF'!M501,'4.EUR NCCF'!M501,'5.GBP NCCF'!M501,'6.Other(Incld) NCCF'!M501)</f>
        <v>0</v>
      </c>
      <c r="N501" s="182">
        <f>SUM('2.CAD NCCF'!N501,'3.USD NCCF'!N501,'4.EUR NCCF'!N501,'5.GBP NCCF'!N501,'6.Other(Incld) NCCF'!N501)</f>
        <v>0</v>
      </c>
      <c r="O501" s="182">
        <f>SUM('2.CAD NCCF'!O501,'3.USD NCCF'!O501,'4.EUR NCCF'!O501,'5.GBP NCCF'!O501,'6.Other(Incld) NCCF'!O501)</f>
        <v>0</v>
      </c>
      <c r="P501" s="182">
        <f>SUM('2.CAD NCCF'!P501,'3.USD NCCF'!P501,'4.EUR NCCF'!P501,'5.GBP NCCF'!P501,'6.Other(Incld) NCCF'!P501)</f>
        <v>0</v>
      </c>
      <c r="Q501" s="182">
        <f>SUM('2.CAD NCCF'!Q501,'3.USD NCCF'!Q501,'4.EUR NCCF'!Q501,'5.GBP NCCF'!Q501,'6.Other(Incld) NCCF'!Q501)</f>
        <v>0</v>
      </c>
      <c r="R501" s="182">
        <f>SUM('2.CAD NCCF'!R501,'3.USD NCCF'!R501,'4.EUR NCCF'!R501,'5.GBP NCCF'!R501,'6.Other(Incld) NCCF'!R501)</f>
        <v>0</v>
      </c>
      <c r="S501" s="182">
        <f>SUM('2.CAD NCCF'!S501,'3.USD NCCF'!S501,'4.EUR NCCF'!S501,'5.GBP NCCF'!S501,'6.Other(Incld) NCCF'!S501)</f>
        <v>0</v>
      </c>
      <c r="T501" s="178">
        <f>SUM('2.CAD NCCF'!T501,'3.USD NCCF'!T501,'4.EUR NCCF'!T501,'5.GBP NCCF'!T501,'6.Other(Incld) NCCF'!T501)</f>
        <v>0</v>
      </c>
      <c r="U501" s="182">
        <f>SUM('2.CAD NCCF'!U501,'3.USD NCCF'!U501,'4.EUR NCCF'!U501,'5.GBP NCCF'!U501,'6.Other(Incld) NCCF'!U501)</f>
        <v>0</v>
      </c>
      <c r="V501" s="183">
        <f>SUM('2.CAD NCCF'!V501,'3.USD NCCF'!V501,'4.EUR NCCF'!V501,'5.GBP NCCF'!V501,'6.Other(Incld) NCCF'!V501)</f>
        <v>0</v>
      </c>
      <c r="W501" s="243">
        <f>SUM('2.CAD NCCF'!W501,'3.USD NCCF'!W501,'4.EUR NCCF'!W501,'5.GBP NCCF'!W501,'6.Other(Incld) NCCF'!W501)</f>
        <v>0</v>
      </c>
      <c r="Y501" s="367"/>
    </row>
    <row r="502" spans="2:25" s="72" customFormat="1" outlineLevel="1" x14ac:dyDescent="0.2">
      <c r="B502" s="25"/>
      <c r="C502" s="24"/>
      <c r="D502" s="24"/>
      <c r="E502" s="64"/>
      <c r="F502" s="176" t="s">
        <v>250</v>
      </c>
      <c r="G502" s="190">
        <f>SUM('2.CAD NCCF'!G502,'3.USD NCCF'!G502,'4.EUR NCCF'!G502,'5.GBP NCCF'!G502,'6.Other(Incld) NCCF'!G502)</f>
        <v>0</v>
      </c>
      <c r="H502" s="191">
        <f>SUM('2.CAD NCCF'!H502,'3.USD NCCF'!H502,'4.EUR NCCF'!H502,'5.GBP NCCF'!H502,'6.Other(Incld) NCCF'!H502)</f>
        <v>0</v>
      </c>
      <c r="I502" s="179">
        <f>SUM('2.CAD NCCF'!I502,'3.USD NCCF'!I502,'4.EUR NCCF'!I502,'5.GBP NCCF'!I502,'6.Other(Incld) NCCF'!I502)</f>
        <v>0</v>
      </c>
      <c r="J502" s="179">
        <f>SUM('2.CAD NCCF'!J502,'3.USD NCCF'!J502,'4.EUR NCCF'!J502,'5.GBP NCCF'!J502,'6.Other(Incld) NCCF'!J502)</f>
        <v>0</v>
      </c>
      <c r="K502" s="180">
        <f>SUM('2.CAD NCCF'!K502,'3.USD NCCF'!K502,'4.EUR NCCF'!K502,'5.GBP NCCF'!K502,'6.Other(Incld) NCCF'!K502)</f>
        <v>0</v>
      </c>
      <c r="L502" s="181">
        <f>SUM('2.CAD NCCF'!L502,'3.USD NCCF'!L502,'4.EUR NCCF'!L502,'5.GBP NCCF'!L502,'6.Other(Incld) NCCF'!L502)</f>
        <v>0</v>
      </c>
      <c r="M502" s="192">
        <f>SUM('2.CAD NCCF'!M502,'3.USD NCCF'!M502,'4.EUR NCCF'!M502,'5.GBP NCCF'!M502,'6.Other(Incld) NCCF'!M502)</f>
        <v>0</v>
      </c>
      <c r="N502" s="182">
        <f>SUM('2.CAD NCCF'!N502,'3.USD NCCF'!N502,'4.EUR NCCF'!N502,'5.GBP NCCF'!N502,'6.Other(Incld) NCCF'!N502)</f>
        <v>0</v>
      </c>
      <c r="O502" s="182">
        <f>SUM('2.CAD NCCF'!O502,'3.USD NCCF'!O502,'4.EUR NCCF'!O502,'5.GBP NCCF'!O502,'6.Other(Incld) NCCF'!O502)</f>
        <v>0</v>
      </c>
      <c r="P502" s="182">
        <f>SUM('2.CAD NCCF'!P502,'3.USD NCCF'!P502,'4.EUR NCCF'!P502,'5.GBP NCCF'!P502,'6.Other(Incld) NCCF'!P502)</f>
        <v>0</v>
      </c>
      <c r="Q502" s="182">
        <f>SUM('2.CAD NCCF'!Q502,'3.USD NCCF'!Q502,'4.EUR NCCF'!Q502,'5.GBP NCCF'!Q502,'6.Other(Incld) NCCF'!Q502)</f>
        <v>0</v>
      </c>
      <c r="R502" s="182">
        <f>SUM('2.CAD NCCF'!R502,'3.USD NCCF'!R502,'4.EUR NCCF'!R502,'5.GBP NCCF'!R502,'6.Other(Incld) NCCF'!R502)</f>
        <v>0</v>
      </c>
      <c r="S502" s="182">
        <f>SUM('2.CAD NCCF'!S502,'3.USD NCCF'!S502,'4.EUR NCCF'!S502,'5.GBP NCCF'!S502,'6.Other(Incld) NCCF'!S502)</f>
        <v>0</v>
      </c>
      <c r="T502" s="178">
        <f>SUM('2.CAD NCCF'!T502,'3.USD NCCF'!T502,'4.EUR NCCF'!T502,'5.GBP NCCF'!T502,'6.Other(Incld) NCCF'!T502)</f>
        <v>0</v>
      </c>
      <c r="U502" s="182">
        <f>SUM('2.CAD NCCF'!U502,'3.USD NCCF'!U502,'4.EUR NCCF'!U502,'5.GBP NCCF'!U502,'6.Other(Incld) NCCF'!U502)</f>
        <v>0</v>
      </c>
      <c r="V502" s="183">
        <f>SUM('2.CAD NCCF'!V502,'3.USD NCCF'!V502,'4.EUR NCCF'!V502,'5.GBP NCCF'!V502,'6.Other(Incld) NCCF'!V502)</f>
        <v>0</v>
      </c>
      <c r="W502" s="243">
        <f>SUM('2.CAD NCCF'!W502,'3.USD NCCF'!W502,'4.EUR NCCF'!W502,'5.GBP NCCF'!W502,'6.Other(Incld) NCCF'!W502)</f>
        <v>0</v>
      </c>
      <c r="Y502" s="367"/>
    </row>
    <row r="503" spans="2:25" s="72" customFormat="1" outlineLevel="1" x14ac:dyDescent="0.2">
      <c r="B503" s="25"/>
      <c r="C503" s="24"/>
      <c r="D503" s="24"/>
      <c r="E503" s="64"/>
      <c r="F503" s="176" t="s">
        <v>373</v>
      </c>
      <c r="G503" s="190">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70"/>
    </row>
    <row r="505" spans="2:25" s="72" customFormat="1" outlineLevel="1" x14ac:dyDescent="0.2">
      <c r="B505" s="25"/>
      <c r="C505" s="24"/>
      <c r="D505" s="23"/>
      <c r="E505" s="64"/>
      <c r="F505" s="176" t="s">
        <v>209</v>
      </c>
      <c r="G505" s="190">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67"/>
    </row>
    <row r="506" spans="2:25" s="72" customFormat="1" outlineLevel="1" x14ac:dyDescent="0.2">
      <c r="B506" s="25"/>
      <c r="C506" s="24"/>
      <c r="D506" s="24"/>
      <c r="E506" s="64"/>
      <c r="F506" s="176" t="s">
        <v>207</v>
      </c>
      <c r="G506" s="190">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67"/>
    </row>
    <row r="507" spans="2:25" s="72" customFormat="1" outlineLevel="1" x14ac:dyDescent="0.2">
      <c r="B507" s="25"/>
      <c r="C507" s="24"/>
      <c r="D507" s="24"/>
      <c r="E507" s="64"/>
      <c r="F507" s="176" t="s">
        <v>206</v>
      </c>
      <c r="G507" s="190">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70"/>
    </row>
    <row r="509" spans="2:25" s="72" customFormat="1" outlineLevel="1" x14ac:dyDescent="0.2">
      <c r="B509" s="25"/>
      <c r="C509" s="24"/>
      <c r="D509" s="23"/>
      <c r="E509" s="64"/>
      <c r="F509" s="176" t="s">
        <v>145</v>
      </c>
      <c r="G509" s="190">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69"/>
      <c r="H510" s="70"/>
      <c r="I510" s="66"/>
      <c r="J510" s="66"/>
      <c r="K510" s="67"/>
      <c r="L510" s="34"/>
      <c r="M510" s="34"/>
      <c r="N510" s="34"/>
      <c r="O510" s="34"/>
      <c r="P510" s="34"/>
      <c r="Q510" s="34"/>
      <c r="R510" s="34"/>
      <c r="S510" s="34"/>
      <c r="T510" s="34"/>
      <c r="U510" s="34"/>
      <c r="V510" s="34"/>
      <c r="W510" s="33"/>
      <c r="Y510" s="592"/>
    </row>
    <row r="511" spans="2:25" s="72" customFormat="1" outlineLevel="1" x14ac:dyDescent="0.2">
      <c r="B511" s="25"/>
      <c r="C511" s="23" t="s">
        <v>492</v>
      </c>
      <c r="D511" s="23"/>
      <c r="E511" s="64"/>
      <c r="F511" s="24"/>
      <c r="G511" s="69"/>
      <c r="H511" s="70"/>
      <c r="I511" s="66"/>
      <c r="J511" s="66"/>
      <c r="K511" s="67"/>
      <c r="L511" s="34"/>
      <c r="M511" s="34"/>
      <c r="N511" s="34"/>
      <c r="O511" s="34"/>
      <c r="P511" s="34"/>
      <c r="Q511" s="34"/>
      <c r="R511" s="34"/>
      <c r="S511" s="34"/>
      <c r="T511" s="34"/>
      <c r="U511" s="34"/>
      <c r="V511" s="34"/>
      <c r="W511" s="33"/>
      <c r="Y511" s="591"/>
    </row>
    <row r="512" spans="2:25" s="72" customFormat="1" outlineLevel="1" x14ac:dyDescent="0.2">
      <c r="B512" s="25"/>
      <c r="C512" s="24"/>
      <c r="D512" s="23"/>
      <c r="E512" s="64"/>
      <c r="F512" s="439" t="s">
        <v>485</v>
      </c>
      <c r="G512" s="190">
        <f>SUM('2.CAD NCCF'!G512,'3.USD NCCF'!G512,'4.EUR NCCF'!G512,'5.GBP NCCF'!G512,'6.Other(Incld) NCCF'!G512)</f>
        <v>0</v>
      </c>
      <c r="H512" s="242">
        <f>SUM('2.CAD NCCF'!H512,'3.USD NCCF'!H512,'4.EUR NCCF'!H512,'5.GBP NCCF'!H512,'6.Other(Incld) NCCF'!H512)</f>
        <v>0</v>
      </c>
      <c r="I512" s="179">
        <f>SUM('2.CAD NCCF'!I512,'3.USD NCCF'!I512,'4.EUR NCCF'!I512,'5.GBP NCCF'!I512,'6.Other(Incld) NCCF'!I512)</f>
        <v>0</v>
      </c>
      <c r="J512" s="179">
        <f>SUM('2.CAD NCCF'!J512,'3.USD NCCF'!J512,'4.EUR NCCF'!J512,'5.GBP NCCF'!J512,'6.Other(Incld) NCCF'!J512)</f>
        <v>0</v>
      </c>
      <c r="K512" s="197">
        <f>SUM('2.CAD NCCF'!K512,'3.USD NCCF'!K512,'4.EUR NCCF'!K512,'5.GBP NCCF'!K512,'6.Other(Incld) NCCF'!K512)</f>
        <v>0</v>
      </c>
      <c r="L512" s="178">
        <f>SUM('2.CAD NCCF'!L512,'3.USD NCCF'!L512,'4.EUR NCCF'!L512,'5.GBP NCCF'!L512,'6.Other(Incld) NCCF'!L512)</f>
        <v>0</v>
      </c>
      <c r="M512" s="192">
        <f>SUM('2.CAD NCCF'!M512,'3.USD NCCF'!M512,'4.EUR NCCF'!M512,'5.GBP NCCF'!M512,'6.Other(Incld) NCCF'!M512)</f>
        <v>0</v>
      </c>
      <c r="N512" s="182">
        <f>SUM('2.CAD NCCF'!N512,'3.USD NCCF'!N512,'4.EUR NCCF'!N512,'5.GBP NCCF'!N512,'6.Other(Incld) NCCF'!N512)</f>
        <v>0</v>
      </c>
      <c r="O512" s="182">
        <f>SUM('2.CAD NCCF'!O512,'3.USD NCCF'!O512,'4.EUR NCCF'!O512,'5.GBP NCCF'!O512,'6.Other(Incld) NCCF'!O512)</f>
        <v>0</v>
      </c>
      <c r="P512" s="182">
        <f>SUM('2.CAD NCCF'!P512,'3.USD NCCF'!P512,'4.EUR NCCF'!P512,'5.GBP NCCF'!P512,'6.Other(Incld) NCCF'!P512)</f>
        <v>0</v>
      </c>
      <c r="Q512" s="182">
        <f>SUM('2.CAD NCCF'!Q512,'3.USD NCCF'!Q512,'4.EUR NCCF'!Q512,'5.GBP NCCF'!Q512,'6.Other(Incld) NCCF'!Q512)</f>
        <v>0</v>
      </c>
      <c r="R512" s="182">
        <f>SUM('2.CAD NCCF'!R512,'3.USD NCCF'!R512,'4.EUR NCCF'!R512,'5.GBP NCCF'!R512,'6.Other(Incld) NCCF'!R512)</f>
        <v>0</v>
      </c>
      <c r="S512" s="182">
        <f>SUM('2.CAD NCCF'!S512,'3.USD NCCF'!S512,'4.EUR NCCF'!S512,'5.GBP NCCF'!S512,'6.Other(Incld) NCCF'!S512)</f>
        <v>0</v>
      </c>
      <c r="T512" s="182">
        <f>SUM('2.CAD NCCF'!T512,'3.USD NCCF'!T512,'4.EUR NCCF'!T512,'5.GBP NCCF'!T512,'6.Other(Incld) NCCF'!T512)</f>
        <v>0</v>
      </c>
      <c r="U512" s="182">
        <f>SUM('2.CAD NCCF'!U512,'3.USD NCCF'!U512,'4.EUR NCCF'!U512,'5.GBP NCCF'!U512,'6.Other(Incld) NCCF'!U512)</f>
        <v>0</v>
      </c>
      <c r="V512" s="195">
        <f>SUM('2.CAD NCCF'!V512,'3.USD NCCF'!V512,'4.EUR NCCF'!V512,'5.GBP NCCF'!V512,'6.Other(Incld) NCCF'!V512)</f>
        <v>0</v>
      </c>
      <c r="W512" s="125">
        <f>SUM('2.CAD NCCF'!W512,'3.USD NCCF'!W512,'4.EUR NCCF'!W512,'5.GBP NCCF'!W512,'6.Other(Incld) NCCF'!W512)</f>
        <v>0</v>
      </c>
      <c r="Y512" s="367"/>
    </row>
    <row r="513" spans="1:40" s="72" customFormat="1" outlineLevel="1" x14ac:dyDescent="0.2">
      <c r="B513" s="25"/>
      <c r="C513" s="24"/>
      <c r="D513" s="23"/>
      <c r="E513" s="64"/>
      <c r="F513" s="439" t="s">
        <v>486</v>
      </c>
      <c r="G513" s="190">
        <f>SUM('2.CAD NCCF'!G513,'3.USD NCCF'!G513,'4.EUR NCCF'!G513,'5.GBP NCCF'!G513,'6.Other(Incld) NCCF'!G513)</f>
        <v>0</v>
      </c>
      <c r="H513" s="242">
        <f>SUM('2.CAD NCCF'!H513,'3.USD NCCF'!H513,'4.EUR NCCF'!H513,'5.GBP NCCF'!H513,'6.Other(Incld) NCCF'!H513)</f>
        <v>0</v>
      </c>
      <c r="I513" s="179">
        <f>SUM('2.CAD NCCF'!I513,'3.USD NCCF'!I513,'4.EUR NCCF'!I513,'5.GBP NCCF'!I513,'6.Other(Incld) NCCF'!I513)</f>
        <v>0</v>
      </c>
      <c r="J513" s="179">
        <f>SUM('2.CAD NCCF'!J513,'3.USD NCCF'!J513,'4.EUR NCCF'!J513,'5.GBP NCCF'!J513,'6.Other(Incld) NCCF'!J513)</f>
        <v>0</v>
      </c>
      <c r="K513" s="197">
        <f>SUM('2.CAD NCCF'!K513,'3.USD NCCF'!K513,'4.EUR NCCF'!K513,'5.GBP NCCF'!K513,'6.Other(Incld) NCCF'!K513)</f>
        <v>0</v>
      </c>
      <c r="L513" s="178">
        <f>SUM('2.CAD NCCF'!L513,'3.USD NCCF'!L513,'4.EUR NCCF'!L513,'5.GBP NCCF'!L513,'6.Other(Incld) NCCF'!L513)</f>
        <v>0</v>
      </c>
      <c r="M513" s="192">
        <f>SUM('2.CAD NCCF'!M513,'3.USD NCCF'!M513,'4.EUR NCCF'!M513,'5.GBP NCCF'!M513,'6.Other(Incld) NCCF'!M513)</f>
        <v>0</v>
      </c>
      <c r="N513" s="182">
        <f>SUM('2.CAD NCCF'!N513,'3.USD NCCF'!N513,'4.EUR NCCF'!N513,'5.GBP NCCF'!N513,'6.Other(Incld) NCCF'!N513)</f>
        <v>0</v>
      </c>
      <c r="O513" s="182">
        <f>SUM('2.CAD NCCF'!O513,'3.USD NCCF'!O513,'4.EUR NCCF'!O513,'5.GBP NCCF'!O513,'6.Other(Incld) NCCF'!O513)</f>
        <v>0</v>
      </c>
      <c r="P513" s="182">
        <f>SUM('2.CAD NCCF'!P513,'3.USD NCCF'!P513,'4.EUR NCCF'!P513,'5.GBP NCCF'!P513,'6.Other(Incld) NCCF'!P513)</f>
        <v>0</v>
      </c>
      <c r="Q513" s="182">
        <f>SUM('2.CAD NCCF'!Q513,'3.USD NCCF'!Q513,'4.EUR NCCF'!Q513,'5.GBP NCCF'!Q513,'6.Other(Incld) NCCF'!Q513)</f>
        <v>0</v>
      </c>
      <c r="R513" s="182">
        <f>SUM('2.CAD NCCF'!R513,'3.USD NCCF'!R513,'4.EUR NCCF'!R513,'5.GBP NCCF'!R513,'6.Other(Incld) NCCF'!R513)</f>
        <v>0</v>
      </c>
      <c r="S513" s="182">
        <f>SUM('2.CAD NCCF'!S513,'3.USD NCCF'!S513,'4.EUR NCCF'!S513,'5.GBP NCCF'!S513,'6.Other(Incld) NCCF'!S513)</f>
        <v>0</v>
      </c>
      <c r="T513" s="182">
        <f>SUM('2.CAD NCCF'!T513,'3.USD NCCF'!T513,'4.EUR NCCF'!T513,'5.GBP NCCF'!T513,'6.Other(Incld) NCCF'!T513)</f>
        <v>0</v>
      </c>
      <c r="U513" s="182">
        <f>SUM('2.CAD NCCF'!U513,'3.USD NCCF'!U513,'4.EUR NCCF'!U513,'5.GBP NCCF'!U513,'6.Other(Incld) NCCF'!U513)</f>
        <v>0</v>
      </c>
      <c r="V513" s="195">
        <f>SUM('2.CAD NCCF'!V513,'3.USD NCCF'!V513,'4.EUR NCCF'!V513,'5.GBP NCCF'!V513,'6.Other(Incld) NCCF'!V513)</f>
        <v>0</v>
      </c>
      <c r="W513" s="125">
        <f>SUM('2.CAD NCCF'!W513,'3.USD NCCF'!W513,'4.EUR NCCF'!W513,'5.GBP NCCF'!W513,'6.Other(Incld) NCCF'!W513)</f>
        <v>0</v>
      </c>
      <c r="Y513" s="367"/>
    </row>
    <row r="514" spans="1:40" s="72" customFormat="1" outlineLevel="1" x14ac:dyDescent="0.2">
      <c r="B514" s="25"/>
      <c r="C514" s="24"/>
      <c r="D514" s="23"/>
      <c r="E514" s="64"/>
      <c r="F514" s="439" t="s">
        <v>487</v>
      </c>
      <c r="G514" s="190">
        <f>SUM('2.CAD NCCF'!G514,'3.USD NCCF'!G514,'4.EUR NCCF'!G514,'5.GBP NCCF'!G514,'6.Other(Incld) NCCF'!G514)</f>
        <v>0</v>
      </c>
      <c r="H514" s="242">
        <f>SUM('2.CAD NCCF'!H514,'3.USD NCCF'!H514,'4.EUR NCCF'!H514,'5.GBP NCCF'!H514,'6.Other(Incld) NCCF'!H514)</f>
        <v>0</v>
      </c>
      <c r="I514" s="179">
        <f>SUM('2.CAD NCCF'!I514,'3.USD NCCF'!I514,'4.EUR NCCF'!I514,'5.GBP NCCF'!I514,'6.Other(Incld) NCCF'!I514)</f>
        <v>0</v>
      </c>
      <c r="J514" s="179">
        <f>SUM('2.CAD NCCF'!J514,'3.USD NCCF'!J514,'4.EUR NCCF'!J514,'5.GBP NCCF'!J514,'6.Other(Incld) NCCF'!J514)</f>
        <v>0</v>
      </c>
      <c r="K514" s="197">
        <f>SUM('2.CAD NCCF'!K514,'3.USD NCCF'!K514,'4.EUR NCCF'!K514,'5.GBP NCCF'!K514,'6.Other(Incld) NCCF'!K514)</f>
        <v>0</v>
      </c>
      <c r="L514" s="178">
        <f>SUM('2.CAD NCCF'!L514,'3.USD NCCF'!L514,'4.EUR NCCF'!L514,'5.GBP NCCF'!L514,'6.Other(Incld) NCCF'!L514)</f>
        <v>0</v>
      </c>
      <c r="M514" s="192">
        <f>SUM('2.CAD NCCF'!M514,'3.USD NCCF'!M514,'4.EUR NCCF'!M514,'5.GBP NCCF'!M514,'6.Other(Incld) NCCF'!M514)</f>
        <v>0</v>
      </c>
      <c r="N514" s="182">
        <f>SUM('2.CAD NCCF'!N514,'3.USD NCCF'!N514,'4.EUR NCCF'!N514,'5.GBP NCCF'!N514,'6.Other(Incld) NCCF'!N514)</f>
        <v>0</v>
      </c>
      <c r="O514" s="182">
        <f>SUM('2.CAD NCCF'!O514,'3.USD NCCF'!O514,'4.EUR NCCF'!O514,'5.GBP NCCF'!O514,'6.Other(Incld) NCCF'!O514)</f>
        <v>0</v>
      </c>
      <c r="P514" s="182">
        <f>SUM('2.CAD NCCF'!P514,'3.USD NCCF'!P514,'4.EUR NCCF'!P514,'5.GBP NCCF'!P514,'6.Other(Incld) NCCF'!P514)</f>
        <v>0</v>
      </c>
      <c r="Q514" s="182">
        <f>SUM('2.CAD NCCF'!Q514,'3.USD NCCF'!Q514,'4.EUR NCCF'!Q514,'5.GBP NCCF'!Q514,'6.Other(Incld) NCCF'!Q514)</f>
        <v>0</v>
      </c>
      <c r="R514" s="182">
        <f>SUM('2.CAD NCCF'!R514,'3.USD NCCF'!R514,'4.EUR NCCF'!R514,'5.GBP NCCF'!R514,'6.Other(Incld) NCCF'!R514)</f>
        <v>0</v>
      </c>
      <c r="S514" s="182">
        <f>SUM('2.CAD NCCF'!S514,'3.USD NCCF'!S514,'4.EUR NCCF'!S514,'5.GBP NCCF'!S514,'6.Other(Incld) NCCF'!S514)</f>
        <v>0</v>
      </c>
      <c r="T514" s="182">
        <f>SUM('2.CAD NCCF'!T514,'3.USD NCCF'!T514,'4.EUR NCCF'!T514,'5.GBP NCCF'!T514,'6.Other(Incld) NCCF'!T514)</f>
        <v>0</v>
      </c>
      <c r="U514" s="182">
        <f>SUM('2.CAD NCCF'!U514,'3.USD NCCF'!U514,'4.EUR NCCF'!U514,'5.GBP NCCF'!U514,'6.Other(Incld) NCCF'!U514)</f>
        <v>0</v>
      </c>
      <c r="V514" s="195">
        <f>SUM('2.CAD NCCF'!V514,'3.USD NCCF'!V514,'4.EUR NCCF'!V514,'5.GBP NCCF'!V514,'6.Other(Incld) NCCF'!V514)</f>
        <v>0</v>
      </c>
      <c r="W514" s="125">
        <f>SUM('2.CAD NCCF'!W514,'3.USD NCCF'!W514,'4.EUR NCCF'!W514,'5.GBP NCCF'!W514,'6.Other(Incld) NCCF'!W514)</f>
        <v>0</v>
      </c>
      <c r="Y514" s="367"/>
    </row>
    <row r="515" spans="1:40" x14ac:dyDescent="0.2">
      <c r="B515" s="30"/>
      <c r="C515" s="24"/>
      <c r="D515" s="24"/>
      <c r="E515" s="24"/>
      <c r="F515" s="24"/>
      <c r="G515" s="75"/>
      <c r="H515" s="77"/>
      <c r="I515" s="77"/>
      <c r="J515" s="77"/>
      <c r="K515" s="77"/>
      <c r="L515" s="43"/>
      <c r="M515" s="42"/>
      <c r="N515" s="42"/>
      <c r="O515" s="42"/>
      <c r="P515" s="42"/>
      <c r="Q515" s="42"/>
      <c r="R515" s="42"/>
      <c r="S515" s="42"/>
      <c r="T515" s="42"/>
      <c r="U515" s="42"/>
      <c r="V515" s="44"/>
      <c r="W515" s="44"/>
      <c r="Y515" s="370"/>
    </row>
    <row r="516" spans="1:40" x14ac:dyDescent="0.2">
      <c r="B516" s="31" t="s">
        <v>308</v>
      </c>
      <c r="C516" s="78"/>
      <c r="D516" s="78"/>
      <c r="E516" s="78"/>
      <c r="F516" s="78"/>
      <c r="G516" s="46">
        <f t="shared" ref="G516:W516" si="110">SUBTOTAL(9,G236:G515)</f>
        <v>0</v>
      </c>
      <c r="H516" s="45">
        <f t="shared" si="110"/>
        <v>0</v>
      </c>
      <c r="I516" s="45">
        <f t="shared" si="110"/>
        <v>0</v>
      </c>
      <c r="J516" s="45">
        <f t="shared" si="110"/>
        <v>0</v>
      </c>
      <c r="K516" s="45">
        <f t="shared" si="110"/>
        <v>0</v>
      </c>
      <c r="L516" s="47">
        <f t="shared" si="110"/>
        <v>0</v>
      </c>
      <c r="M516" s="45">
        <f t="shared" si="110"/>
        <v>0</v>
      </c>
      <c r="N516" s="45">
        <f t="shared" si="110"/>
        <v>0</v>
      </c>
      <c r="O516" s="45">
        <f t="shared" si="110"/>
        <v>0</v>
      </c>
      <c r="P516" s="45">
        <f t="shared" si="110"/>
        <v>0</v>
      </c>
      <c r="Q516" s="45">
        <f t="shared" si="110"/>
        <v>0</v>
      </c>
      <c r="R516" s="45">
        <f t="shared" si="110"/>
        <v>0</v>
      </c>
      <c r="S516" s="45">
        <f t="shared" si="110"/>
        <v>0</v>
      </c>
      <c r="T516" s="45">
        <f t="shared" si="110"/>
        <v>0</v>
      </c>
      <c r="U516" s="45">
        <f t="shared" si="110"/>
        <v>0</v>
      </c>
      <c r="V516" s="48">
        <f t="shared" si="110"/>
        <v>0</v>
      </c>
      <c r="W516" s="48">
        <f t="shared" si="110"/>
        <v>0</v>
      </c>
      <c r="Y516" s="370"/>
    </row>
    <row r="517" spans="1:40" x14ac:dyDescent="0.2">
      <c r="B517" s="30"/>
      <c r="C517" s="24"/>
      <c r="D517" s="24"/>
      <c r="E517" s="24"/>
      <c r="F517" s="24"/>
      <c r="G517" s="69"/>
      <c r="H517" s="42"/>
      <c r="I517" s="42"/>
      <c r="J517" s="42"/>
      <c r="K517" s="42"/>
      <c r="L517" s="43"/>
      <c r="M517" s="42"/>
      <c r="N517" s="42"/>
      <c r="O517" s="42"/>
      <c r="P517" s="42"/>
      <c r="Q517" s="42"/>
      <c r="R517" s="42"/>
      <c r="S517" s="42"/>
      <c r="T517" s="42"/>
      <c r="U517" s="42"/>
      <c r="V517" s="44"/>
      <c r="W517" s="44"/>
      <c r="Y517" s="370"/>
    </row>
    <row r="518" spans="1:40" x14ac:dyDescent="0.2">
      <c r="A518" s="144"/>
      <c r="B518" s="31" t="s">
        <v>312</v>
      </c>
      <c r="C518" s="78"/>
      <c r="D518" s="78"/>
      <c r="E518" s="78"/>
      <c r="F518" s="78"/>
      <c r="G518" s="188">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67"/>
    </row>
    <row r="519" spans="1:40" x14ac:dyDescent="0.2">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70"/>
      <c r="Z519" s="72"/>
      <c r="AA519" s="72"/>
      <c r="AB519" s="72"/>
      <c r="AC519" s="72"/>
      <c r="AD519" s="72"/>
      <c r="AE519" s="72"/>
      <c r="AF519" s="72"/>
      <c r="AG519" s="72"/>
      <c r="AH519" s="72"/>
      <c r="AI519" s="72"/>
      <c r="AJ519" s="72"/>
      <c r="AK519" s="72"/>
      <c r="AL519" s="72"/>
      <c r="AM519" s="72"/>
      <c r="AN519" s="72"/>
    </row>
    <row r="520" spans="1:40" s="150" customFormat="1" ht="16.5" thickBot="1" x14ac:dyDescent="0.25">
      <c r="B520" s="79" t="s">
        <v>311</v>
      </c>
      <c r="C520" s="80"/>
      <c r="D520" s="80"/>
      <c r="E520" s="80"/>
      <c r="F520" s="80"/>
      <c r="G520" s="81">
        <f t="shared" ref="G520:W520" si="111">SUM(G516:G519)</f>
        <v>0</v>
      </c>
      <c r="H520" s="82">
        <f t="shared" si="111"/>
        <v>0</v>
      </c>
      <c r="I520" s="82">
        <f t="shared" si="111"/>
        <v>0</v>
      </c>
      <c r="J520" s="82">
        <f t="shared" si="111"/>
        <v>0</v>
      </c>
      <c r="K520" s="82">
        <f t="shared" si="111"/>
        <v>0</v>
      </c>
      <c r="L520" s="83">
        <f t="shared" si="111"/>
        <v>0</v>
      </c>
      <c r="M520" s="84">
        <f t="shared" si="111"/>
        <v>0</v>
      </c>
      <c r="N520" s="84">
        <f t="shared" si="111"/>
        <v>0</v>
      </c>
      <c r="O520" s="84">
        <f t="shared" si="111"/>
        <v>0</v>
      </c>
      <c r="P520" s="84">
        <f t="shared" si="111"/>
        <v>0</v>
      </c>
      <c r="Q520" s="84">
        <f t="shared" si="111"/>
        <v>0</v>
      </c>
      <c r="R520" s="84">
        <f t="shared" si="111"/>
        <v>0</v>
      </c>
      <c r="S520" s="84">
        <f t="shared" si="111"/>
        <v>0</v>
      </c>
      <c r="T520" s="84">
        <f t="shared" si="111"/>
        <v>0</v>
      </c>
      <c r="U520" s="84">
        <f t="shared" si="111"/>
        <v>0</v>
      </c>
      <c r="V520" s="85">
        <f t="shared" si="111"/>
        <v>0</v>
      </c>
      <c r="W520" s="85">
        <f t="shared" si="111"/>
        <v>0</v>
      </c>
      <c r="X520" s="131"/>
      <c r="Y520" s="594"/>
      <c r="Z520" s="131"/>
      <c r="AA520" s="131"/>
      <c r="AB520" s="131"/>
      <c r="AC520" s="131"/>
      <c r="AD520" s="131"/>
      <c r="AE520" s="131"/>
      <c r="AF520" s="131"/>
      <c r="AG520" s="131"/>
      <c r="AH520" s="131"/>
      <c r="AI520" s="131"/>
      <c r="AJ520" s="131"/>
      <c r="AK520" s="131"/>
      <c r="AL520" s="131"/>
      <c r="AM520" s="131"/>
      <c r="AN520" s="131"/>
    </row>
    <row r="521" spans="1:40" s="72" customFormat="1" ht="13.5" thickBot="1" x14ac:dyDescent="0.25">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row>
    <row r="522" spans="1:40" s="129" customFormat="1" ht="15.75" x14ac:dyDescent="0.2">
      <c r="B522" s="324" t="s">
        <v>416</v>
      </c>
      <c r="C522" s="133"/>
      <c r="D522" s="133"/>
      <c r="E522" s="133"/>
      <c r="F522" s="133"/>
      <c r="G522" s="401"/>
      <c r="H522" s="89"/>
      <c r="I522" s="88"/>
      <c r="J522" s="88"/>
      <c r="K522" s="88"/>
      <c r="L522" s="89"/>
      <c r="M522" s="90"/>
      <c r="N522" s="88"/>
      <c r="O522" s="88"/>
      <c r="P522" s="88"/>
      <c r="Q522" s="88"/>
      <c r="R522" s="88"/>
      <c r="S522" s="88"/>
      <c r="T522" s="88"/>
      <c r="U522" s="88"/>
      <c r="V522" s="88"/>
      <c r="W522" s="87"/>
      <c r="Y522" s="401"/>
    </row>
    <row r="523" spans="1:40" s="129" customFormat="1" ht="12.75" customHeight="1" x14ac:dyDescent="0.2">
      <c r="B523" s="597" t="s">
        <v>437</v>
      </c>
      <c r="C523" s="257"/>
      <c r="D523" s="23"/>
      <c r="E523" s="64"/>
      <c r="F523" s="598"/>
      <c r="G523" s="66"/>
      <c r="H523" s="51"/>
      <c r="I523" s="34"/>
      <c r="J523" s="34"/>
      <c r="K523" s="34"/>
      <c r="L523" s="51"/>
      <c r="M523" s="36"/>
      <c r="N523" s="34"/>
      <c r="O523" s="34"/>
      <c r="P523" s="34"/>
      <c r="Q523" s="34"/>
      <c r="R523" s="34"/>
      <c r="S523" s="34"/>
      <c r="T523" s="34"/>
      <c r="U523" s="34"/>
      <c r="V523" s="34"/>
      <c r="W523" s="33"/>
      <c r="Y523" s="368"/>
    </row>
    <row r="524" spans="1:40" s="129" customFormat="1" ht="12.75" customHeight="1" x14ac:dyDescent="0.2">
      <c r="B524" s="256"/>
      <c r="C524" s="257"/>
      <c r="D524" s="23" t="s">
        <v>438</v>
      </c>
      <c r="E524" s="23"/>
      <c r="F524" s="599"/>
      <c r="G524" s="66">
        <f t="shared" ref="G524:W524" si="112">SUBTOTAL(9,G525:G532)</f>
        <v>0</v>
      </c>
      <c r="H524" s="51">
        <f t="shared" si="112"/>
        <v>0</v>
      </c>
      <c r="I524" s="34">
        <f t="shared" si="112"/>
        <v>0</v>
      </c>
      <c r="J524" s="34">
        <f t="shared" si="112"/>
        <v>0</v>
      </c>
      <c r="K524" s="34">
        <f t="shared" si="112"/>
        <v>0</v>
      </c>
      <c r="L524" s="51">
        <f t="shared" si="112"/>
        <v>0</v>
      </c>
      <c r="M524" s="36">
        <f t="shared" si="112"/>
        <v>0</v>
      </c>
      <c r="N524" s="34">
        <f t="shared" si="112"/>
        <v>0</v>
      </c>
      <c r="O524" s="34">
        <f t="shared" si="112"/>
        <v>0</v>
      </c>
      <c r="P524" s="34">
        <f t="shared" si="112"/>
        <v>0</v>
      </c>
      <c r="Q524" s="34">
        <f t="shared" si="112"/>
        <v>0</v>
      </c>
      <c r="R524" s="34">
        <f t="shared" si="112"/>
        <v>0</v>
      </c>
      <c r="S524" s="34">
        <f t="shared" si="112"/>
        <v>0</v>
      </c>
      <c r="T524" s="34">
        <f t="shared" si="112"/>
        <v>0</v>
      </c>
      <c r="U524" s="34">
        <f t="shared" si="112"/>
        <v>0</v>
      </c>
      <c r="V524" s="34">
        <f t="shared" si="112"/>
        <v>0</v>
      </c>
      <c r="W524" s="33">
        <f t="shared" si="112"/>
        <v>0</v>
      </c>
      <c r="Y524" s="591"/>
    </row>
    <row r="525" spans="1:40" s="129" customFormat="1" ht="12.75" customHeight="1" outlineLevel="1" x14ac:dyDescent="0.2">
      <c r="B525" s="256"/>
      <c r="C525" s="257"/>
      <c r="D525" s="257"/>
      <c r="E525" s="257"/>
      <c r="F525" s="176" t="s">
        <v>439</v>
      </c>
      <c r="G525" s="430">
        <f>SUM('2.CAD NCCF'!G525,'3.USD NCCF'!G525,'4.EUR NCCF'!G525,'5.GBP NCCF'!G525,'6.Other(Incld) NCCF'!G525)</f>
        <v>0</v>
      </c>
      <c r="H525" s="242">
        <f>SUM('2.CAD NCCF'!H525,'3.USD NCCF'!H525,'4.EUR NCCF'!H525,'5.GBP NCCF'!H525,'6.Other(Incld) NCCF'!H525)</f>
        <v>0</v>
      </c>
      <c r="I525" s="179">
        <f>SUM('2.CAD NCCF'!I525,'3.USD NCCF'!I525,'4.EUR NCCF'!I525,'5.GBP NCCF'!I525,'6.Other(Incld) NCCF'!I525)</f>
        <v>0</v>
      </c>
      <c r="J525" s="179">
        <f>SUM('2.CAD NCCF'!J525,'3.USD NCCF'!J525,'4.EUR NCCF'!J525,'5.GBP NCCF'!J525,'6.Other(Incld) NCCF'!J525)</f>
        <v>0</v>
      </c>
      <c r="K525" s="197">
        <f>SUM('2.CAD NCCF'!K525,'3.USD NCCF'!K525,'4.EUR NCCF'!K525,'5.GBP NCCF'!K525,'6.Other(Incld) NCCF'!K525)</f>
        <v>0</v>
      </c>
      <c r="L525" s="181">
        <f>SUM('2.CAD NCCF'!L525,'3.USD NCCF'!L525,'4.EUR NCCF'!L525,'5.GBP NCCF'!L525,'6.Other(Incld) NCCF'!L525)</f>
        <v>0</v>
      </c>
      <c r="M525" s="192">
        <f>SUM('2.CAD NCCF'!M525,'3.USD NCCF'!M525,'4.EUR NCCF'!M525,'5.GBP NCCF'!M525,'6.Other(Incld) NCCF'!M525)</f>
        <v>0</v>
      </c>
      <c r="N525" s="182">
        <f>SUM('2.CAD NCCF'!N525,'3.USD NCCF'!N525,'4.EUR NCCF'!N525,'5.GBP NCCF'!N525,'6.Other(Incld) NCCF'!N525)</f>
        <v>0</v>
      </c>
      <c r="O525" s="182">
        <f>SUM('2.CAD NCCF'!O525,'3.USD NCCF'!O525,'4.EUR NCCF'!O525,'5.GBP NCCF'!O525,'6.Other(Incld) NCCF'!O525)</f>
        <v>0</v>
      </c>
      <c r="P525" s="182">
        <f>SUM('2.CAD NCCF'!P525,'3.USD NCCF'!P525,'4.EUR NCCF'!P525,'5.GBP NCCF'!P525,'6.Other(Incld) NCCF'!P525)</f>
        <v>0</v>
      </c>
      <c r="Q525" s="182">
        <f>SUM('2.CAD NCCF'!Q525,'3.USD NCCF'!Q525,'4.EUR NCCF'!Q525,'5.GBP NCCF'!Q525,'6.Other(Incld) NCCF'!Q525)</f>
        <v>0</v>
      </c>
      <c r="R525" s="182">
        <f>SUM('2.CAD NCCF'!R525,'3.USD NCCF'!R525,'4.EUR NCCF'!R525,'5.GBP NCCF'!R525,'6.Other(Incld) NCCF'!R525)</f>
        <v>0</v>
      </c>
      <c r="S525" s="182">
        <f>SUM('2.CAD NCCF'!S525,'3.USD NCCF'!S525,'4.EUR NCCF'!S525,'5.GBP NCCF'!S525,'6.Other(Incld) NCCF'!S525)</f>
        <v>0</v>
      </c>
      <c r="T525" s="182">
        <f>SUM('2.CAD NCCF'!T525,'3.USD NCCF'!T525,'4.EUR NCCF'!T525,'5.GBP NCCF'!T525,'6.Other(Incld) NCCF'!T525)</f>
        <v>0</v>
      </c>
      <c r="U525" s="182">
        <f>SUM('2.CAD NCCF'!U525,'3.USD NCCF'!U525,'4.EUR NCCF'!U525,'5.GBP NCCF'!U525,'6.Other(Incld) NCCF'!U525)</f>
        <v>0</v>
      </c>
      <c r="V525" s="195">
        <f>SUM('2.CAD NCCF'!V525,'3.USD NCCF'!V525,'4.EUR NCCF'!V525,'5.GBP NCCF'!V525,'6.Other(Incld) NCCF'!V525)</f>
        <v>0</v>
      </c>
      <c r="W525" s="125">
        <f>SUM('2.CAD NCCF'!W525,'3.USD NCCF'!W525,'4.EUR NCCF'!W525,'5.GBP NCCF'!W525,'6.Other(Incld) NCCF'!W525)</f>
        <v>0</v>
      </c>
      <c r="X525" s="72"/>
      <c r="Y525" s="367"/>
    </row>
    <row r="526" spans="1:40" s="129" customFormat="1" ht="12.75" customHeight="1" outlineLevel="1" x14ac:dyDescent="0.2">
      <c r="B526" s="256"/>
      <c r="C526" s="257"/>
      <c r="D526" s="257"/>
      <c r="E526" s="257"/>
      <c r="F526" s="176" t="s">
        <v>440</v>
      </c>
      <c r="G526" s="430">
        <f>SUM('2.CAD NCCF'!G526,'3.USD NCCF'!G526,'4.EUR NCCF'!G526,'5.GBP NCCF'!G526,'6.Other(Incld) NCCF'!G526)</f>
        <v>0</v>
      </c>
      <c r="H526" s="242">
        <f>SUM('2.CAD NCCF'!H526,'3.USD NCCF'!H526,'4.EUR NCCF'!H526,'5.GBP NCCF'!H526,'6.Other(Incld) NCCF'!H526)</f>
        <v>0</v>
      </c>
      <c r="I526" s="179">
        <f>SUM('2.CAD NCCF'!I526,'3.USD NCCF'!I526,'4.EUR NCCF'!I526,'5.GBP NCCF'!I526,'6.Other(Incld) NCCF'!I526)</f>
        <v>0</v>
      </c>
      <c r="J526" s="179">
        <f>SUM('2.CAD NCCF'!J526,'3.USD NCCF'!J526,'4.EUR NCCF'!J526,'5.GBP NCCF'!J526,'6.Other(Incld) NCCF'!J526)</f>
        <v>0</v>
      </c>
      <c r="K526" s="197">
        <f>SUM('2.CAD NCCF'!K526,'3.USD NCCF'!K526,'4.EUR NCCF'!K526,'5.GBP NCCF'!K526,'6.Other(Incld) NCCF'!K526)</f>
        <v>0</v>
      </c>
      <c r="L526" s="178">
        <f>SUM('2.CAD NCCF'!L526,'3.USD NCCF'!L526,'4.EUR NCCF'!L526,'5.GBP NCCF'!L526,'6.Other(Incld) NCCF'!L526)</f>
        <v>0</v>
      </c>
      <c r="M526" s="192">
        <f>SUM('2.CAD NCCF'!M526,'3.USD NCCF'!M526,'4.EUR NCCF'!M526,'5.GBP NCCF'!M526,'6.Other(Incld) NCCF'!M526)</f>
        <v>0</v>
      </c>
      <c r="N526" s="182">
        <f>SUM('2.CAD NCCF'!N526,'3.USD NCCF'!N526,'4.EUR NCCF'!N526,'5.GBP NCCF'!N526,'6.Other(Incld) NCCF'!N526)</f>
        <v>0</v>
      </c>
      <c r="O526" s="182">
        <f>SUM('2.CAD NCCF'!O526,'3.USD NCCF'!O526,'4.EUR NCCF'!O526,'5.GBP NCCF'!O526,'6.Other(Incld) NCCF'!O526)</f>
        <v>0</v>
      </c>
      <c r="P526" s="182">
        <f>SUM('2.CAD NCCF'!P526,'3.USD NCCF'!P526,'4.EUR NCCF'!P526,'5.GBP NCCF'!P526,'6.Other(Incld) NCCF'!P526)</f>
        <v>0</v>
      </c>
      <c r="Q526" s="182">
        <f>SUM('2.CAD NCCF'!Q526,'3.USD NCCF'!Q526,'4.EUR NCCF'!Q526,'5.GBP NCCF'!Q526,'6.Other(Incld) NCCF'!Q526)</f>
        <v>0</v>
      </c>
      <c r="R526" s="182">
        <f>SUM('2.CAD NCCF'!R526,'3.USD NCCF'!R526,'4.EUR NCCF'!R526,'5.GBP NCCF'!R526,'6.Other(Incld) NCCF'!R526)</f>
        <v>0</v>
      </c>
      <c r="S526" s="182">
        <f>SUM('2.CAD NCCF'!S526,'3.USD NCCF'!S526,'4.EUR NCCF'!S526,'5.GBP NCCF'!S526,'6.Other(Incld) NCCF'!S526)</f>
        <v>0</v>
      </c>
      <c r="T526" s="182">
        <f>SUM('2.CAD NCCF'!T526,'3.USD NCCF'!T526,'4.EUR NCCF'!T526,'5.GBP NCCF'!T526,'6.Other(Incld) NCCF'!T526)</f>
        <v>0</v>
      </c>
      <c r="U526" s="182">
        <f>SUM('2.CAD NCCF'!U526,'3.USD NCCF'!U526,'4.EUR NCCF'!U526,'5.GBP NCCF'!U526,'6.Other(Incld) NCCF'!U526)</f>
        <v>0</v>
      </c>
      <c r="V526" s="195">
        <f>SUM('2.CAD NCCF'!V526,'3.USD NCCF'!V526,'4.EUR NCCF'!V526,'5.GBP NCCF'!V526,'6.Other(Incld) NCCF'!V526)</f>
        <v>0</v>
      </c>
      <c r="W526" s="125">
        <f>SUM('2.CAD NCCF'!W526,'3.USD NCCF'!W526,'4.EUR NCCF'!W526,'5.GBP NCCF'!W526,'6.Other(Incld) NCCF'!W526)</f>
        <v>0</v>
      </c>
      <c r="X526" s="72"/>
      <c r="Y526" s="367"/>
    </row>
    <row r="527" spans="1:40" s="129" customFormat="1" ht="12.75" customHeight="1" outlineLevel="1" x14ac:dyDescent="0.2">
      <c r="B527" s="256"/>
      <c r="C527" s="257"/>
      <c r="D527" s="257"/>
      <c r="E527" s="257"/>
      <c r="F527" s="176" t="s">
        <v>441</v>
      </c>
      <c r="G527" s="430">
        <f>SUM('2.CAD NCCF'!G527,'3.USD NCCF'!G527,'4.EUR NCCF'!G527,'5.GBP NCCF'!G527,'6.Other(Incld) NCCF'!G527)</f>
        <v>0</v>
      </c>
      <c r="H527" s="242">
        <f>SUM('2.CAD NCCF'!H527,'3.USD NCCF'!H527,'4.EUR NCCF'!H527,'5.GBP NCCF'!H527,'6.Other(Incld) NCCF'!H527)</f>
        <v>0</v>
      </c>
      <c r="I527" s="179">
        <f>SUM('2.CAD NCCF'!I527,'3.USD NCCF'!I527,'4.EUR NCCF'!I527,'5.GBP NCCF'!I527,'6.Other(Incld) NCCF'!I527)</f>
        <v>0</v>
      </c>
      <c r="J527" s="179">
        <f>SUM('2.CAD NCCF'!J527,'3.USD NCCF'!J527,'4.EUR NCCF'!J527,'5.GBP NCCF'!J527,'6.Other(Incld) NCCF'!J527)</f>
        <v>0</v>
      </c>
      <c r="K527" s="197">
        <f>SUM('2.CAD NCCF'!K527,'3.USD NCCF'!K527,'4.EUR NCCF'!K527,'5.GBP NCCF'!K527,'6.Other(Incld) NCCF'!K527)</f>
        <v>0</v>
      </c>
      <c r="L527" s="178">
        <f>SUM('2.CAD NCCF'!L527,'3.USD NCCF'!L527,'4.EUR NCCF'!L527,'5.GBP NCCF'!L527,'6.Other(Incld) NCCF'!L527)</f>
        <v>0</v>
      </c>
      <c r="M527" s="192">
        <f>SUM('2.CAD NCCF'!M527,'3.USD NCCF'!M527,'4.EUR NCCF'!M527,'5.GBP NCCF'!M527,'6.Other(Incld) NCCF'!M527)</f>
        <v>0</v>
      </c>
      <c r="N527" s="182">
        <f>SUM('2.CAD NCCF'!N527,'3.USD NCCF'!N527,'4.EUR NCCF'!N527,'5.GBP NCCF'!N527,'6.Other(Incld) NCCF'!N527)</f>
        <v>0</v>
      </c>
      <c r="O527" s="182">
        <f>SUM('2.CAD NCCF'!O527,'3.USD NCCF'!O527,'4.EUR NCCF'!O527,'5.GBP NCCF'!O527,'6.Other(Incld) NCCF'!O527)</f>
        <v>0</v>
      </c>
      <c r="P527" s="182">
        <f>SUM('2.CAD NCCF'!P527,'3.USD NCCF'!P527,'4.EUR NCCF'!P527,'5.GBP NCCF'!P527,'6.Other(Incld) NCCF'!P527)</f>
        <v>0</v>
      </c>
      <c r="Q527" s="182">
        <f>SUM('2.CAD NCCF'!Q527,'3.USD NCCF'!Q527,'4.EUR NCCF'!Q527,'5.GBP NCCF'!Q527,'6.Other(Incld) NCCF'!Q527)</f>
        <v>0</v>
      </c>
      <c r="R527" s="182">
        <f>SUM('2.CAD NCCF'!R527,'3.USD NCCF'!R527,'4.EUR NCCF'!R527,'5.GBP NCCF'!R527,'6.Other(Incld) NCCF'!R527)</f>
        <v>0</v>
      </c>
      <c r="S527" s="182">
        <f>SUM('2.CAD NCCF'!S527,'3.USD NCCF'!S527,'4.EUR NCCF'!S527,'5.GBP NCCF'!S527,'6.Other(Incld) NCCF'!S527)</f>
        <v>0</v>
      </c>
      <c r="T527" s="182">
        <f>SUM('2.CAD NCCF'!T527,'3.USD NCCF'!T527,'4.EUR NCCF'!T527,'5.GBP NCCF'!T527,'6.Other(Incld) NCCF'!T527)</f>
        <v>0</v>
      </c>
      <c r="U527" s="182">
        <f>SUM('2.CAD NCCF'!U527,'3.USD NCCF'!U527,'4.EUR NCCF'!U527,'5.GBP NCCF'!U527,'6.Other(Incld) NCCF'!U527)</f>
        <v>0</v>
      </c>
      <c r="V527" s="195">
        <f>SUM('2.CAD NCCF'!V527,'3.USD NCCF'!V527,'4.EUR NCCF'!V527,'5.GBP NCCF'!V527,'6.Other(Incld) NCCF'!V527)</f>
        <v>0</v>
      </c>
      <c r="W527" s="125">
        <f>SUM('2.CAD NCCF'!W527,'3.USD NCCF'!W527,'4.EUR NCCF'!W527,'5.GBP NCCF'!W527,'6.Other(Incld) NCCF'!W527)</f>
        <v>0</v>
      </c>
      <c r="X527" s="72"/>
      <c r="Y527" s="367"/>
    </row>
    <row r="528" spans="1:40" s="129" customFormat="1" ht="12.75" customHeight="1" outlineLevel="1" x14ac:dyDescent="0.2">
      <c r="B528" s="256"/>
      <c r="C528" s="257"/>
      <c r="D528" s="257"/>
      <c r="E528" s="257"/>
      <c r="F528" s="176" t="s">
        <v>442</v>
      </c>
      <c r="G528" s="430">
        <f>SUM('2.CAD NCCF'!G528,'3.USD NCCF'!G528,'4.EUR NCCF'!G528,'5.GBP NCCF'!G528,'6.Other(Incld) NCCF'!G528)</f>
        <v>0</v>
      </c>
      <c r="H528" s="242">
        <f>SUM('2.CAD NCCF'!H528,'3.USD NCCF'!H528,'4.EUR NCCF'!H528,'5.GBP NCCF'!H528,'6.Other(Incld) NCCF'!H528)</f>
        <v>0</v>
      </c>
      <c r="I528" s="179">
        <f>SUM('2.CAD NCCF'!I528,'3.USD NCCF'!I528,'4.EUR NCCF'!I528,'5.GBP NCCF'!I528,'6.Other(Incld) NCCF'!I528)</f>
        <v>0</v>
      </c>
      <c r="J528" s="179">
        <f>SUM('2.CAD NCCF'!J528,'3.USD NCCF'!J528,'4.EUR NCCF'!J528,'5.GBP NCCF'!J528,'6.Other(Incld) NCCF'!J528)</f>
        <v>0</v>
      </c>
      <c r="K528" s="197">
        <f>SUM('2.CAD NCCF'!K528,'3.USD NCCF'!K528,'4.EUR NCCF'!K528,'5.GBP NCCF'!K528,'6.Other(Incld) NCCF'!K528)</f>
        <v>0</v>
      </c>
      <c r="L528" s="178">
        <f>SUM('2.CAD NCCF'!L528,'3.USD NCCF'!L528,'4.EUR NCCF'!L528,'5.GBP NCCF'!L528,'6.Other(Incld) NCCF'!L528)</f>
        <v>0</v>
      </c>
      <c r="M528" s="192">
        <f>SUM('2.CAD NCCF'!M528,'3.USD NCCF'!M528,'4.EUR NCCF'!M528,'5.GBP NCCF'!M528,'6.Other(Incld) NCCF'!M528)</f>
        <v>0</v>
      </c>
      <c r="N528" s="182">
        <f>SUM('2.CAD NCCF'!N528,'3.USD NCCF'!N528,'4.EUR NCCF'!N528,'5.GBP NCCF'!N528,'6.Other(Incld) NCCF'!N528)</f>
        <v>0</v>
      </c>
      <c r="O528" s="182">
        <f>SUM('2.CAD NCCF'!O528,'3.USD NCCF'!O528,'4.EUR NCCF'!O528,'5.GBP NCCF'!O528,'6.Other(Incld) NCCF'!O528)</f>
        <v>0</v>
      </c>
      <c r="P528" s="182">
        <f>SUM('2.CAD NCCF'!P528,'3.USD NCCF'!P528,'4.EUR NCCF'!P528,'5.GBP NCCF'!P528,'6.Other(Incld) NCCF'!P528)</f>
        <v>0</v>
      </c>
      <c r="Q528" s="182">
        <f>SUM('2.CAD NCCF'!Q528,'3.USD NCCF'!Q528,'4.EUR NCCF'!Q528,'5.GBP NCCF'!Q528,'6.Other(Incld) NCCF'!Q528)</f>
        <v>0</v>
      </c>
      <c r="R528" s="182">
        <f>SUM('2.CAD NCCF'!R528,'3.USD NCCF'!R528,'4.EUR NCCF'!R528,'5.GBP NCCF'!R528,'6.Other(Incld) NCCF'!R528)</f>
        <v>0</v>
      </c>
      <c r="S528" s="182">
        <f>SUM('2.CAD NCCF'!S528,'3.USD NCCF'!S528,'4.EUR NCCF'!S528,'5.GBP NCCF'!S528,'6.Other(Incld) NCCF'!S528)</f>
        <v>0</v>
      </c>
      <c r="T528" s="182">
        <f>SUM('2.CAD NCCF'!T528,'3.USD NCCF'!T528,'4.EUR NCCF'!T528,'5.GBP NCCF'!T528,'6.Other(Incld) NCCF'!T528)</f>
        <v>0</v>
      </c>
      <c r="U528" s="182">
        <f>SUM('2.CAD NCCF'!U528,'3.USD NCCF'!U528,'4.EUR NCCF'!U528,'5.GBP NCCF'!U528,'6.Other(Incld) NCCF'!U528)</f>
        <v>0</v>
      </c>
      <c r="V528" s="195">
        <f>SUM('2.CAD NCCF'!V528,'3.USD NCCF'!V528,'4.EUR NCCF'!V528,'5.GBP NCCF'!V528,'6.Other(Incld) NCCF'!V528)</f>
        <v>0</v>
      </c>
      <c r="W528" s="125">
        <f>SUM('2.CAD NCCF'!W528,'3.USD NCCF'!W528,'4.EUR NCCF'!W528,'5.GBP NCCF'!W528,'6.Other(Incld) NCCF'!W528)</f>
        <v>0</v>
      </c>
      <c r="X528" s="72"/>
      <c r="Y528" s="367"/>
    </row>
    <row r="529" spans="2:25" s="129" customFormat="1" ht="12.75" customHeight="1" outlineLevel="1" x14ac:dyDescent="0.2">
      <c r="B529" s="256"/>
      <c r="C529" s="257"/>
      <c r="D529" s="257"/>
      <c r="E529" s="257"/>
      <c r="F529" s="176" t="s">
        <v>443</v>
      </c>
      <c r="G529" s="430">
        <f>SUM('2.CAD NCCF'!G529,'3.USD NCCF'!G529,'4.EUR NCCF'!G529,'5.GBP NCCF'!G529,'6.Other(Incld) NCCF'!G529)</f>
        <v>0</v>
      </c>
      <c r="H529" s="242">
        <f>SUM('2.CAD NCCF'!H529,'3.USD NCCF'!H529,'4.EUR NCCF'!H529,'5.GBP NCCF'!H529,'6.Other(Incld) NCCF'!H529)</f>
        <v>0</v>
      </c>
      <c r="I529" s="179">
        <f>SUM('2.CAD NCCF'!I529,'3.USD NCCF'!I529,'4.EUR NCCF'!I529,'5.GBP NCCF'!I529,'6.Other(Incld) NCCF'!I529)</f>
        <v>0</v>
      </c>
      <c r="J529" s="179">
        <f>SUM('2.CAD NCCF'!J529,'3.USD NCCF'!J529,'4.EUR NCCF'!J529,'5.GBP NCCF'!J529,'6.Other(Incld) NCCF'!J529)</f>
        <v>0</v>
      </c>
      <c r="K529" s="197">
        <f>SUM('2.CAD NCCF'!K529,'3.USD NCCF'!K529,'4.EUR NCCF'!K529,'5.GBP NCCF'!K529,'6.Other(Incld) NCCF'!K529)</f>
        <v>0</v>
      </c>
      <c r="L529" s="178">
        <f>SUM('2.CAD NCCF'!L529,'3.USD NCCF'!L529,'4.EUR NCCF'!L529,'5.GBP NCCF'!L529,'6.Other(Incld) NCCF'!L529)</f>
        <v>0</v>
      </c>
      <c r="M529" s="192">
        <f>SUM('2.CAD NCCF'!M529,'3.USD NCCF'!M529,'4.EUR NCCF'!M529,'5.GBP NCCF'!M529,'6.Other(Incld) NCCF'!M529)</f>
        <v>0</v>
      </c>
      <c r="N529" s="182">
        <f>SUM('2.CAD NCCF'!N529,'3.USD NCCF'!N529,'4.EUR NCCF'!N529,'5.GBP NCCF'!N529,'6.Other(Incld) NCCF'!N529)</f>
        <v>0</v>
      </c>
      <c r="O529" s="182">
        <f>SUM('2.CAD NCCF'!O529,'3.USD NCCF'!O529,'4.EUR NCCF'!O529,'5.GBP NCCF'!O529,'6.Other(Incld) NCCF'!O529)</f>
        <v>0</v>
      </c>
      <c r="P529" s="182">
        <f>SUM('2.CAD NCCF'!P529,'3.USD NCCF'!P529,'4.EUR NCCF'!P529,'5.GBP NCCF'!P529,'6.Other(Incld) NCCF'!P529)</f>
        <v>0</v>
      </c>
      <c r="Q529" s="182">
        <f>SUM('2.CAD NCCF'!Q529,'3.USD NCCF'!Q529,'4.EUR NCCF'!Q529,'5.GBP NCCF'!Q529,'6.Other(Incld) NCCF'!Q529)</f>
        <v>0</v>
      </c>
      <c r="R529" s="182">
        <f>SUM('2.CAD NCCF'!R529,'3.USD NCCF'!R529,'4.EUR NCCF'!R529,'5.GBP NCCF'!R529,'6.Other(Incld) NCCF'!R529)</f>
        <v>0</v>
      </c>
      <c r="S529" s="182">
        <f>SUM('2.CAD NCCF'!S529,'3.USD NCCF'!S529,'4.EUR NCCF'!S529,'5.GBP NCCF'!S529,'6.Other(Incld) NCCF'!S529)</f>
        <v>0</v>
      </c>
      <c r="T529" s="182">
        <f>SUM('2.CAD NCCF'!T529,'3.USD NCCF'!T529,'4.EUR NCCF'!T529,'5.GBP NCCF'!T529,'6.Other(Incld) NCCF'!T529)</f>
        <v>0</v>
      </c>
      <c r="U529" s="182">
        <f>SUM('2.CAD NCCF'!U529,'3.USD NCCF'!U529,'4.EUR NCCF'!U529,'5.GBP NCCF'!U529,'6.Other(Incld) NCCF'!U529)</f>
        <v>0</v>
      </c>
      <c r="V529" s="195">
        <f>SUM('2.CAD NCCF'!V529,'3.USD NCCF'!V529,'4.EUR NCCF'!V529,'5.GBP NCCF'!V529,'6.Other(Incld) NCCF'!V529)</f>
        <v>0</v>
      </c>
      <c r="W529" s="125">
        <f>SUM('2.CAD NCCF'!W529,'3.USD NCCF'!W529,'4.EUR NCCF'!W529,'5.GBP NCCF'!W529,'6.Other(Incld) NCCF'!W529)</f>
        <v>0</v>
      </c>
      <c r="X529" s="72"/>
      <c r="Y529" s="367"/>
    </row>
    <row r="530" spans="2:25" s="129" customFormat="1" ht="12.75" customHeight="1" outlineLevel="1" x14ac:dyDescent="0.2">
      <c r="B530" s="256"/>
      <c r="C530" s="257"/>
      <c r="D530" s="257"/>
      <c r="E530" s="257"/>
      <c r="F530" s="176" t="s">
        <v>444</v>
      </c>
      <c r="G530" s="430">
        <f>SUM('2.CAD NCCF'!G530,'3.USD NCCF'!G530,'4.EUR NCCF'!G530,'5.GBP NCCF'!G530,'6.Other(Incld) NCCF'!G530)</f>
        <v>0</v>
      </c>
      <c r="H530" s="242">
        <f>SUM('2.CAD NCCF'!H530,'3.USD NCCF'!H530,'4.EUR NCCF'!H530,'5.GBP NCCF'!H530,'6.Other(Incld) NCCF'!H530)</f>
        <v>0</v>
      </c>
      <c r="I530" s="179">
        <f>SUM('2.CAD NCCF'!I530,'3.USD NCCF'!I530,'4.EUR NCCF'!I530,'5.GBP NCCF'!I530,'6.Other(Incld) NCCF'!I530)</f>
        <v>0</v>
      </c>
      <c r="J530" s="179">
        <f>SUM('2.CAD NCCF'!J530,'3.USD NCCF'!J530,'4.EUR NCCF'!J530,'5.GBP NCCF'!J530,'6.Other(Incld) NCCF'!J530)</f>
        <v>0</v>
      </c>
      <c r="K530" s="197">
        <f>SUM('2.CAD NCCF'!K530,'3.USD NCCF'!K530,'4.EUR NCCF'!K530,'5.GBP NCCF'!K530,'6.Other(Incld) NCCF'!K530)</f>
        <v>0</v>
      </c>
      <c r="L530" s="178">
        <f>SUM('2.CAD NCCF'!L530,'3.USD NCCF'!L530,'4.EUR NCCF'!L530,'5.GBP NCCF'!L530,'6.Other(Incld) NCCF'!L530)</f>
        <v>0</v>
      </c>
      <c r="M530" s="192">
        <f>SUM('2.CAD NCCF'!M530,'3.USD NCCF'!M530,'4.EUR NCCF'!M530,'5.GBP NCCF'!M530,'6.Other(Incld) NCCF'!M530)</f>
        <v>0</v>
      </c>
      <c r="N530" s="182">
        <f>SUM('2.CAD NCCF'!N530,'3.USD NCCF'!N530,'4.EUR NCCF'!N530,'5.GBP NCCF'!N530,'6.Other(Incld) NCCF'!N530)</f>
        <v>0</v>
      </c>
      <c r="O530" s="182">
        <f>SUM('2.CAD NCCF'!O530,'3.USD NCCF'!O530,'4.EUR NCCF'!O530,'5.GBP NCCF'!O530,'6.Other(Incld) NCCF'!O530)</f>
        <v>0</v>
      </c>
      <c r="P530" s="182">
        <f>SUM('2.CAD NCCF'!P530,'3.USD NCCF'!P530,'4.EUR NCCF'!P530,'5.GBP NCCF'!P530,'6.Other(Incld) NCCF'!P530)</f>
        <v>0</v>
      </c>
      <c r="Q530" s="182">
        <f>SUM('2.CAD NCCF'!Q530,'3.USD NCCF'!Q530,'4.EUR NCCF'!Q530,'5.GBP NCCF'!Q530,'6.Other(Incld) NCCF'!Q530)</f>
        <v>0</v>
      </c>
      <c r="R530" s="182">
        <f>SUM('2.CAD NCCF'!R530,'3.USD NCCF'!R530,'4.EUR NCCF'!R530,'5.GBP NCCF'!R530,'6.Other(Incld) NCCF'!R530)</f>
        <v>0</v>
      </c>
      <c r="S530" s="182">
        <f>SUM('2.CAD NCCF'!S530,'3.USD NCCF'!S530,'4.EUR NCCF'!S530,'5.GBP NCCF'!S530,'6.Other(Incld) NCCF'!S530)</f>
        <v>0</v>
      </c>
      <c r="T530" s="182">
        <f>SUM('2.CAD NCCF'!T530,'3.USD NCCF'!T530,'4.EUR NCCF'!T530,'5.GBP NCCF'!T530,'6.Other(Incld) NCCF'!T530)</f>
        <v>0</v>
      </c>
      <c r="U530" s="182">
        <f>SUM('2.CAD NCCF'!U530,'3.USD NCCF'!U530,'4.EUR NCCF'!U530,'5.GBP NCCF'!U530,'6.Other(Incld) NCCF'!U530)</f>
        <v>0</v>
      </c>
      <c r="V530" s="195">
        <f>SUM('2.CAD NCCF'!V530,'3.USD NCCF'!V530,'4.EUR NCCF'!V530,'5.GBP NCCF'!V530,'6.Other(Incld) NCCF'!V530)</f>
        <v>0</v>
      </c>
      <c r="W530" s="125">
        <f>SUM('2.CAD NCCF'!W530,'3.USD NCCF'!W530,'4.EUR NCCF'!W530,'5.GBP NCCF'!W530,'6.Other(Incld) NCCF'!W530)</f>
        <v>0</v>
      </c>
      <c r="X530" s="72"/>
      <c r="Y530" s="367"/>
    </row>
    <row r="531" spans="2:25" s="129" customFormat="1" ht="12.75" customHeight="1" outlineLevel="1" x14ac:dyDescent="0.2">
      <c r="B531" s="256"/>
      <c r="C531" s="257"/>
      <c r="D531" s="257"/>
      <c r="E531" s="257"/>
      <c r="F531" s="176" t="s">
        <v>445</v>
      </c>
      <c r="G531" s="203">
        <f>SUM('2.CAD NCCF'!G531,'3.USD NCCF'!G531,'4.EUR NCCF'!G531,'5.GBP NCCF'!G531,'6.Other(Incld) NCCF'!G531)</f>
        <v>0</v>
      </c>
      <c r="H531" s="191">
        <f>SUM('2.CAD NCCF'!H531,'3.USD NCCF'!H531,'4.EUR NCCF'!H531,'5.GBP NCCF'!H531,'6.Other(Incld) NCCF'!H531)</f>
        <v>0</v>
      </c>
      <c r="I531" s="179">
        <f>SUM('2.CAD NCCF'!I531,'3.USD NCCF'!I531,'4.EUR NCCF'!I531,'5.GBP NCCF'!I531,'6.Other(Incld) NCCF'!I531)</f>
        <v>0</v>
      </c>
      <c r="J531" s="179">
        <f>SUM('2.CAD NCCF'!J531,'3.USD NCCF'!J531,'4.EUR NCCF'!J531,'5.GBP NCCF'!J531,'6.Other(Incld) NCCF'!J531)</f>
        <v>0</v>
      </c>
      <c r="K531" s="197">
        <f>SUM('2.CAD NCCF'!K531,'3.USD NCCF'!K531,'4.EUR NCCF'!K531,'5.GBP NCCF'!K531,'6.Other(Incld) NCCF'!K531)</f>
        <v>0</v>
      </c>
      <c r="L531" s="178">
        <f>SUM('2.CAD NCCF'!L531,'3.USD NCCF'!L531,'4.EUR NCCF'!L531,'5.GBP NCCF'!L531,'6.Other(Incld) NCCF'!L531)</f>
        <v>0</v>
      </c>
      <c r="M531" s="192">
        <f>SUM('2.CAD NCCF'!M531,'3.USD NCCF'!M531,'4.EUR NCCF'!M531,'5.GBP NCCF'!M531,'6.Other(Incld) NCCF'!M531)</f>
        <v>0</v>
      </c>
      <c r="N531" s="182">
        <f>SUM('2.CAD NCCF'!N531,'3.USD NCCF'!N531,'4.EUR NCCF'!N531,'5.GBP NCCF'!N531,'6.Other(Incld) NCCF'!N531)</f>
        <v>0</v>
      </c>
      <c r="O531" s="182">
        <f>SUM('2.CAD NCCF'!O531,'3.USD NCCF'!O531,'4.EUR NCCF'!O531,'5.GBP NCCF'!O531,'6.Other(Incld) NCCF'!O531)</f>
        <v>0</v>
      </c>
      <c r="P531" s="182">
        <f>SUM('2.CAD NCCF'!P531,'3.USD NCCF'!P531,'4.EUR NCCF'!P531,'5.GBP NCCF'!P531,'6.Other(Incld) NCCF'!P531)</f>
        <v>0</v>
      </c>
      <c r="Q531" s="182">
        <f>SUM('2.CAD NCCF'!Q531,'3.USD NCCF'!Q531,'4.EUR NCCF'!Q531,'5.GBP NCCF'!Q531,'6.Other(Incld) NCCF'!Q531)</f>
        <v>0</v>
      </c>
      <c r="R531" s="182">
        <f>SUM('2.CAD NCCF'!R531,'3.USD NCCF'!R531,'4.EUR NCCF'!R531,'5.GBP NCCF'!R531,'6.Other(Incld) NCCF'!R531)</f>
        <v>0</v>
      </c>
      <c r="S531" s="182">
        <f>SUM('2.CAD NCCF'!S531,'3.USD NCCF'!S531,'4.EUR NCCF'!S531,'5.GBP NCCF'!S531,'6.Other(Incld) NCCF'!S531)</f>
        <v>0</v>
      </c>
      <c r="T531" s="182">
        <f>SUM('2.CAD NCCF'!T531,'3.USD NCCF'!T531,'4.EUR NCCF'!T531,'5.GBP NCCF'!T531,'6.Other(Incld) NCCF'!T531)</f>
        <v>0</v>
      </c>
      <c r="U531" s="182">
        <f>SUM('2.CAD NCCF'!U531,'3.USD NCCF'!U531,'4.EUR NCCF'!U531,'5.GBP NCCF'!U531,'6.Other(Incld) NCCF'!U531)</f>
        <v>0</v>
      </c>
      <c r="V531" s="195">
        <f>SUM('2.CAD NCCF'!V531,'3.USD NCCF'!V531,'4.EUR NCCF'!V531,'5.GBP NCCF'!V531,'6.Other(Incld) NCCF'!V531)</f>
        <v>0</v>
      </c>
      <c r="W531" s="125">
        <f>SUM('2.CAD NCCF'!W531,'3.USD NCCF'!W531,'4.EUR NCCF'!W531,'5.GBP NCCF'!W531,'6.Other(Incld) NCCF'!W531)</f>
        <v>0</v>
      </c>
      <c r="X531" s="72"/>
      <c r="Y531" s="367"/>
    </row>
    <row r="532" spans="2:25" s="129" customFormat="1" ht="12.75" customHeight="1" outlineLevel="1" x14ac:dyDescent="0.2">
      <c r="B532" s="256"/>
      <c r="C532" s="257"/>
      <c r="D532" s="257"/>
      <c r="E532" s="257"/>
      <c r="F532" s="176" t="s">
        <v>446</v>
      </c>
      <c r="G532" s="190">
        <f>SUM('2.CAD NCCF'!G532,'3.USD NCCF'!G532,'4.EUR NCCF'!G532,'5.GBP NCCF'!G532,'6.Other(Incld) NCCF'!G532)</f>
        <v>0</v>
      </c>
      <c r="H532" s="191">
        <f>SUM('2.CAD NCCF'!H532,'3.USD NCCF'!H532,'4.EUR NCCF'!H532,'5.GBP NCCF'!H532,'6.Other(Incld) NCCF'!H532)</f>
        <v>0</v>
      </c>
      <c r="I532" s="179">
        <f>SUM('2.CAD NCCF'!I532,'3.USD NCCF'!I532,'4.EUR NCCF'!I532,'5.GBP NCCF'!I532,'6.Other(Incld) NCCF'!I532)</f>
        <v>0</v>
      </c>
      <c r="J532" s="179">
        <f>SUM('2.CAD NCCF'!J532,'3.USD NCCF'!J532,'4.EUR NCCF'!J532,'5.GBP NCCF'!J532,'6.Other(Incld) NCCF'!J532)</f>
        <v>0</v>
      </c>
      <c r="K532" s="197">
        <f>SUM('2.CAD NCCF'!K532,'3.USD NCCF'!K532,'4.EUR NCCF'!K532,'5.GBP NCCF'!K532,'6.Other(Incld) NCCF'!K532)</f>
        <v>0</v>
      </c>
      <c r="L532" s="178">
        <f>SUM('2.CAD NCCF'!L532,'3.USD NCCF'!L532,'4.EUR NCCF'!L532,'5.GBP NCCF'!L532,'6.Other(Incld) NCCF'!L532)</f>
        <v>0</v>
      </c>
      <c r="M532" s="192">
        <f>SUM('2.CAD NCCF'!M532,'3.USD NCCF'!M532,'4.EUR NCCF'!M532,'5.GBP NCCF'!M532,'6.Other(Incld) NCCF'!M532)</f>
        <v>0</v>
      </c>
      <c r="N532" s="182">
        <f>SUM('2.CAD NCCF'!N532,'3.USD NCCF'!N532,'4.EUR NCCF'!N532,'5.GBP NCCF'!N532,'6.Other(Incld) NCCF'!N532)</f>
        <v>0</v>
      </c>
      <c r="O532" s="182">
        <f>SUM('2.CAD NCCF'!O532,'3.USD NCCF'!O532,'4.EUR NCCF'!O532,'5.GBP NCCF'!O532,'6.Other(Incld) NCCF'!O532)</f>
        <v>0</v>
      </c>
      <c r="P532" s="182">
        <f>SUM('2.CAD NCCF'!P532,'3.USD NCCF'!P532,'4.EUR NCCF'!P532,'5.GBP NCCF'!P532,'6.Other(Incld) NCCF'!P532)</f>
        <v>0</v>
      </c>
      <c r="Q532" s="182">
        <f>SUM('2.CAD NCCF'!Q532,'3.USD NCCF'!Q532,'4.EUR NCCF'!Q532,'5.GBP NCCF'!Q532,'6.Other(Incld) NCCF'!Q532)</f>
        <v>0</v>
      </c>
      <c r="R532" s="182">
        <f>SUM('2.CAD NCCF'!R532,'3.USD NCCF'!R532,'4.EUR NCCF'!R532,'5.GBP NCCF'!R532,'6.Other(Incld) NCCF'!R532)</f>
        <v>0</v>
      </c>
      <c r="S532" s="182">
        <f>SUM('2.CAD NCCF'!S532,'3.USD NCCF'!S532,'4.EUR NCCF'!S532,'5.GBP NCCF'!S532,'6.Other(Incld) NCCF'!S532)</f>
        <v>0</v>
      </c>
      <c r="T532" s="182">
        <f>SUM('2.CAD NCCF'!T532,'3.USD NCCF'!T532,'4.EUR NCCF'!T532,'5.GBP NCCF'!T532,'6.Other(Incld) NCCF'!T532)</f>
        <v>0</v>
      </c>
      <c r="U532" s="182">
        <f>SUM('2.CAD NCCF'!U532,'3.USD NCCF'!U532,'4.EUR NCCF'!U532,'5.GBP NCCF'!U532,'6.Other(Incld) NCCF'!U532)</f>
        <v>0</v>
      </c>
      <c r="V532" s="195">
        <f>SUM('2.CAD NCCF'!V532,'3.USD NCCF'!V532,'4.EUR NCCF'!V532,'5.GBP NCCF'!V532,'6.Other(Incld) NCCF'!V532)</f>
        <v>0</v>
      </c>
      <c r="W532" s="125">
        <f>SUM('2.CAD NCCF'!W532,'3.USD NCCF'!W532,'4.EUR NCCF'!W532,'5.GBP NCCF'!W532,'6.Other(Incld) NCCF'!W532)</f>
        <v>0</v>
      </c>
      <c r="X532" s="72"/>
      <c r="Y532" s="367"/>
    </row>
    <row r="533" spans="2:25" s="129" customFormat="1" ht="12.75" customHeight="1" x14ac:dyDescent="0.2">
      <c r="B533" s="256"/>
      <c r="C533" s="257"/>
      <c r="D533" s="23" t="s">
        <v>479</v>
      </c>
      <c r="E533" s="23"/>
      <c r="F533" s="23"/>
      <c r="G533" s="69">
        <f t="shared" ref="G533:W533" si="113">SUBTOTAL(9,G534:G541)</f>
        <v>0</v>
      </c>
      <c r="H533" s="34">
        <f t="shared" si="113"/>
        <v>0</v>
      </c>
      <c r="I533" s="34">
        <f t="shared" si="113"/>
        <v>0</v>
      </c>
      <c r="J533" s="34">
        <f t="shared" si="113"/>
        <v>0</v>
      </c>
      <c r="K533" s="37">
        <f t="shared" si="113"/>
        <v>0</v>
      </c>
      <c r="L533" s="34">
        <f t="shared" si="113"/>
        <v>0</v>
      </c>
      <c r="M533" s="36">
        <f t="shared" si="113"/>
        <v>0</v>
      </c>
      <c r="N533" s="34">
        <f t="shared" si="113"/>
        <v>0</v>
      </c>
      <c r="O533" s="34">
        <f t="shared" si="113"/>
        <v>0</v>
      </c>
      <c r="P533" s="34">
        <f t="shared" si="113"/>
        <v>0</v>
      </c>
      <c r="Q533" s="34">
        <f t="shared" si="113"/>
        <v>0</v>
      </c>
      <c r="R533" s="34">
        <f t="shared" si="113"/>
        <v>0</v>
      </c>
      <c r="S533" s="34">
        <f t="shared" si="113"/>
        <v>0</v>
      </c>
      <c r="T533" s="34">
        <f t="shared" si="113"/>
        <v>0</v>
      </c>
      <c r="U533" s="34">
        <f t="shared" si="113"/>
        <v>0</v>
      </c>
      <c r="V533" s="34">
        <f t="shared" si="113"/>
        <v>0</v>
      </c>
      <c r="W533" s="33">
        <f t="shared" si="113"/>
        <v>0</v>
      </c>
      <c r="Y533" s="370"/>
    </row>
    <row r="534" spans="2:25" s="129" customFormat="1" ht="12.75" customHeight="1" outlineLevel="2" x14ac:dyDescent="0.2">
      <c r="B534" s="256"/>
      <c r="C534" s="257"/>
      <c r="D534" s="257"/>
      <c r="E534" s="257"/>
      <c r="F534" s="176" t="s">
        <v>554</v>
      </c>
      <c r="G534" s="203">
        <f>SUM('2.CAD NCCF'!G534,'3.USD NCCF'!G534,'4.EUR NCCF'!G534,'5.GBP NCCF'!G534,'6.Other(Incld) NCCF'!G534)</f>
        <v>0</v>
      </c>
      <c r="H534" s="191">
        <f>SUM('2.CAD NCCF'!H534,'3.USD NCCF'!H534,'4.EUR NCCF'!H534,'5.GBP NCCF'!H534,'6.Other(Incld) NCCF'!H534)</f>
        <v>0</v>
      </c>
      <c r="I534" s="179">
        <f>SUM('2.CAD NCCF'!I534,'3.USD NCCF'!I534,'4.EUR NCCF'!I534,'5.GBP NCCF'!I534,'6.Other(Incld) NCCF'!I534)</f>
        <v>0</v>
      </c>
      <c r="J534" s="179">
        <f>SUM('2.CAD NCCF'!J534,'3.USD NCCF'!J534,'4.EUR NCCF'!J534,'5.GBP NCCF'!J534,'6.Other(Incld) NCCF'!J534)</f>
        <v>0</v>
      </c>
      <c r="K534" s="197">
        <f>SUM('2.CAD NCCF'!K534,'3.USD NCCF'!K534,'4.EUR NCCF'!K534,'5.GBP NCCF'!K534,'6.Other(Incld) NCCF'!K534)</f>
        <v>0</v>
      </c>
      <c r="L534" s="178">
        <f>SUM('2.CAD NCCF'!L534,'3.USD NCCF'!L534,'4.EUR NCCF'!L534,'5.GBP NCCF'!L534,'6.Other(Incld) NCCF'!L534)</f>
        <v>0</v>
      </c>
      <c r="M534" s="192">
        <f>SUM('2.CAD NCCF'!M534,'3.USD NCCF'!M534,'4.EUR NCCF'!M534,'5.GBP NCCF'!M534,'6.Other(Incld) NCCF'!M534)</f>
        <v>0</v>
      </c>
      <c r="N534" s="182">
        <f>SUM('2.CAD NCCF'!N534,'3.USD NCCF'!N534,'4.EUR NCCF'!N534,'5.GBP NCCF'!N534,'6.Other(Incld) NCCF'!N534)</f>
        <v>0</v>
      </c>
      <c r="O534" s="182">
        <f>SUM('2.CAD NCCF'!O534,'3.USD NCCF'!O534,'4.EUR NCCF'!O534,'5.GBP NCCF'!O534,'6.Other(Incld) NCCF'!O534)</f>
        <v>0</v>
      </c>
      <c r="P534" s="182">
        <f>SUM('2.CAD NCCF'!P534,'3.USD NCCF'!P534,'4.EUR NCCF'!P534,'5.GBP NCCF'!P534,'6.Other(Incld) NCCF'!P534)</f>
        <v>0</v>
      </c>
      <c r="Q534" s="182">
        <f>SUM('2.CAD NCCF'!Q534,'3.USD NCCF'!Q534,'4.EUR NCCF'!Q534,'5.GBP NCCF'!Q534,'6.Other(Incld) NCCF'!Q534)</f>
        <v>0</v>
      </c>
      <c r="R534" s="182">
        <f>SUM('2.CAD NCCF'!R534,'3.USD NCCF'!R534,'4.EUR NCCF'!R534,'5.GBP NCCF'!R534,'6.Other(Incld) NCCF'!R534)</f>
        <v>0</v>
      </c>
      <c r="S534" s="182">
        <f>SUM('2.CAD NCCF'!S534,'3.USD NCCF'!S534,'4.EUR NCCF'!S534,'5.GBP NCCF'!S534,'6.Other(Incld) NCCF'!S534)</f>
        <v>0</v>
      </c>
      <c r="T534" s="182">
        <f>SUM('2.CAD NCCF'!T534,'3.USD NCCF'!T534,'4.EUR NCCF'!T534,'5.GBP NCCF'!T534,'6.Other(Incld) NCCF'!T534)</f>
        <v>0</v>
      </c>
      <c r="U534" s="182">
        <f>SUM('2.CAD NCCF'!U534,'3.USD NCCF'!U534,'4.EUR NCCF'!U534,'5.GBP NCCF'!U534,'6.Other(Incld) NCCF'!U534)</f>
        <v>0</v>
      </c>
      <c r="V534" s="195">
        <f>SUM('2.CAD NCCF'!V534,'3.USD NCCF'!V534,'4.EUR NCCF'!V534,'5.GBP NCCF'!V534,'6.Other(Incld) NCCF'!V534)</f>
        <v>0</v>
      </c>
      <c r="W534" s="125">
        <f>SUM('2.CAD NCCF'!W534,'3.USD NCCF'!W534,'4.EUR NCCF'!W534,'5.GBP NCCF'!W534,'6.Other(Incld) NCCF'!W534)</f>
        <v>0</v>
      </c>
      <c r="X534" s="72"/>
      <c r="Y534" s="367"/>
    </row>
    <row r="535" spans="2:25" s="129" customFormat="1" ht="12.75" customHeight="1" outlineLevel="2" x14ac:dyDescent="0.2">
      <c r="B535" s="256"/>
      <c r="C535" s="257"/>
      <c r="D535" s="257"/>
      <c r="E535" s="257"/>
      <c r="F535" s="176" t="s">
        <v>555</v>
      </c>
      <c r="G535" s="203">
        <f>SUM('2.CAD NCCF'!G535,'3.USD NCCF'!G535,'4.EUR NCCF'!G535,'5.GBP NCCF'!G535,'6.Other(Incld) NCCF'!G535)</f>
        <v>0</v>
      </c>
      <c r="H535" s="191">
        <f>SUM('2.CAD NCCF'!H535,'3.USD NCCF'!H535,'4.EUR NCCF'!H535,'5.GBP NCCF'!H535,'6.Other(Incld) NCCF'!H535)</f>
        <v>0</v>
      </c>
      <c r="I535" s="179">
        <f>SUM('2.CAD NCCF'!I535,'3.USD NCCF'!I535,'4.EUR NCCF'!I535,'5.GBP NCCF'!I535,'6.Other(Incld) NCCF'!I535)</f>
        <v>0</v>
      </c>
      <c r="J535" s="179">
        <f>SUM('2.CAD NCCF'!J535,'3.USD NCCF'!J535,'4.EUR NCCF'!J535,'5.GBP NCCF'!J535,'6.Other(Incld) NCCF'!J535)</f>
        <v>0</v>
      </c>
      <c r="K535" s="197">
        <f>SUM('2.CAD NCCF'!K535,'3.USD NCCF'!K535,'4.EUR NCCF'!K535,'5.GBP NCCF'!K535,'6.Other(Incld) NCCF'!K535)</f>
        <v>0</v>
      </c>
      <c r="L535" s="178">
        <f>SUM('2.CAD NCCF'!L535,'3.USD NCCF'!L535,'4.EUR NCCF'!L535,'5.GBP NCCF'!L535,'6.Other(Incld) NCCF'!L535)</f>
        <v>0</v>
      </c>
      <c r="M535" s="192">
        <f>SUM('2.CAD NCCF'!M535,'3.USD NCCF'!M535,'4.EUR NCCF'!M535,'5.GBP NCCF'!M535,'6.Other(Incld) NCCF'!M535)</f>
        <v>0</v>
      </c>
      <c r="N535" s="182">
        <f>SUM('2.CAD NCCF'!N535,'3.USD NCCF'!N535,'4.EUR NCCF'!N535,'5.GBP NCCF'!N535,'6.Other(Incld) NCCF'!N535)</f>
        <v>0</v>
      </c>
      <c r="O535" s="182">
        <f>SUM('2.CAD NCCF'!O535,'3.USD NCCF'!O535,'4.EUR NCCF'!O535,'5.GBP NCCF'!O535,'6.Other(Incld) NCCF'!O535)</f>
        <v>0</v>
      </c>
      <c r="P535" s="182">
        <f>SUM('2.CAD NCCF'!P535,'3.USD NCCF'!P535,'4.EUR NCCF'!P535,'5.GBP NCCF'!P535,'6.Other(Incld) NCCF'!P535)</f>
        <v>0</v>
      </c>
      <c r="Q535" s="182">
        <f>SUM('2.CAD NCCF'!Q535,'3.USD NCCF'!Q535,'4.EUR NCCF'!Q535,'5.GBP NCCF'!Q535,'6.Other(Incld) NCCF'!Q535)</f>
        <v>0</v>
      </c>
      <c r="R535" s="182">
        <f>SUM('2.CAD NCCF'!R535,'3.USD NCCF'!R535,'4.EUR NCCF'!R535,'5.GBP NCCF'!R535,'6.Other(Incld) NCCF'!R535)</f>
        <v>0</v>
      </c>
      <c r="S535" s="182">
        <f>SUM('2.CAD NCCF'!S535,'3.USD NCCF'!S535,'4.EUR NCCF'!S535,'5.GBP NCCF'!S535,'6.Other(Incld) NCCF'!S535)</f>
        <v>0</v>
      </c>
      <c r="T535" s="182">
        <f>SUM('2.CAD NCCF'!T535,'3.USD NCCF'!T535,'4.EUR NCCF'!T535,'5.GBP NCCF'!T535,'6.Other(Incld) NCCF'!T535)</f>
        <v>0</v>
      </c>
      <c r="U535" s="182">
        <f>SUM('2.CAD NCCF'!U535,'3.USD NCCF'!U535,'4.EUR NCCF'!U535,'5.GBP NCCF'!U535,'6.Other(Incld) NCCF'!U535)</f>
        <v>0</v>
      </c>
      <c r="V535" s="195">
        <f>SUM('2.CAD NCCF'!V535,'3.USD NCCF'!V535,'4.EUR NCCF'!V535,'5.GBP NCCF'!V535,'6.Other(Incld) NCCF'!V535)</f>
        <v>0</v>
      </c>
      <c r="W535" s="125">
        <f>SUM('2.CAD NCCF'!W535,'3.USD NCCF'!W535,'4.EUR NCCF'!W535,'5.GBP NCCF'!W535,'6.Other(Incld) NCCF'!W535)</f>
        <v>0</v>
      </c>
      <c r="X535" s="72"/>
      <c r="Y535" s="367"/>
    </row>
    <row r="536" spans="2:25" s="129" customFormat="1" ht="12.75" customHeight="1" outlineLevel="2" x14ac:dyDescent="0.2">
      <c r="B536" s="256"/>
      <c r="C536" s="257"/>
      <c r="D536" s="257"/>
      <c r="E536" s="257"/>
      <c r="F536" s="176" t="s">
        <v>556</v>
      </c>
      <c r="G536" s="203">
        <f>SUM('2.CAD NCCF'!G536,'3.USD NCCF'!G536,'4.EUR NCCF'!G536,'5.GBP NCCF'!G536,'6.Other(Incld) NCCF'!G536)</f>
        <v>0</v>
      </c>
      <c r="H536" s="191">
        <f>SUM('2.CAD NCCF'!H536,'3.USD NCCF'!H536,'4.EUR NCCF'!H536,'5.GBP NCCF'!H536,'6.Other(Incld) NCCF'!H536)</f>
        <v>0</v>
      </c>
      <c r="I536" s="179">
        <f>SUM('2.CAD NCCF'!I536,'3.USD NCCF'!I536,'4.EUR NCCF'!I536,'5.GBP NCCF'!I536,'6.Other(Incld) NCCF'!I536)</f>
        <v>0</v>
      </c>
      <c r="J536" s="179">
        <f>SUM('2.CAD NCCF'!J536,'3.USD NCCF'!J536,'4.EUR NCCF'!J536,'5.GBP NCCF'!J536,'6.Other(Incld) NCCF'!J536)</f>
        <v>0</v>
      </c>
      <c r="K536" s="197">
        <f>SUM('2.CAD NCCF'!K536,'3.USD NCCF'!K536,'4.EUR NCCF'!K536,'5.GBP NCCF'!K536,'6.Other(Incld) NCCF'!K536)</f>
        <v>0</v>
      </c>
      <c r="L536" s="178">
        <f>SUM('2.CAD NCCF'!L536,'3.USD NCCF'!L536,'4.EUR NCCF'!L536,'5.GBP NCCF'!L536,'6.Other(Incld) NCCF'!L536)</f>
        <v>0</v>
      </c>
      <c r="M536" s="192">
        <f>SUM('2.CAD NCCF'!M536,'3.USD NCCF'!M536,'4.EUR NCCF'!M536,'5.GBP NCCF'!M536,'6.Other(Incld) NCCF'!M536)</f>
        <v>0</v>
      </c>
      <c r="N536" s="182">
        <f>SUM('2.CAD NCCF'!N536,'3.USD NCCF'!N536,'4.EUR NCCF'!N536,'5.GBP NCCF'!N536,'6.Other(Incld) NCCF'!N536)</f>
        <v>0</v>
      </c>
      <c r="O536" s="182">
        <f>SUM('2.CAD NCCF'!O536,'3.USD NCCF'!O536,'4.EUR NCCF'!O536,'5.GBP NCCF'!O536,'6.Other(Incld) NCCF'!O536)</f>
        <v>0</v>
      </c>
      <c r="P536" s="182">
        <f>SUM('2.CAD NCCF'!P536,'3.USD NCCF'!P536,'4.EUR NCCF'!P536,'5.GBP NCCF'!P536,'6.Other(Incld) NCCF'!P536)</f>
        <v>0</v>
      </c>
      <c r="Q536" s="182">
        <f>SUM('2.CAD NCCF'!Q536,'3.USD NCCF'!Q536,'4.EUR NCCF'!Q536,'5.GBP NCCF'!Q536,'6.Other(Incld) NCCF'!Q536)</f>
        <v>0</v>
      </c>
      <c r="R536" s="182">
        <f>SUM('2.CAD NCCF'!R536,'3.USD NCCF'!R536,'4.EUR NCCF'!R536,'5.GBP NCCF'!R536,'6.Other(Incld) NCCF'!R536)</f>
        <v>0</v>
      </c>
      <c r="S536" s="182">
        <f>SUM('2.CAD NCCF'!S536,'3.USD NCCF'!S536,'4.EUR NCCF'!S536,'5.GBP NCCF'!S536,'6.Other(Incld) NCCF'!S536)</f>
        <v>0</v>
      </c>
      <c r="T536" s="182">
        <f>SUM('2.CAD NCCF'!T536,'3.USD NCCF'!T536,'4.EUR NCCF'!T536,'5.GBP NCCF'!T536,'6.Other(Incld) NCCF'!T536)</f>
        <v>0</v>
      </c>
      <c r="U536" s="182">
        <f>SUM('2.CAD NCCF'!U536,'3.USD NCCF'!U536,'4.EUR NCCF'!U536,'5.GBP NCCF'!U536,'6.Other(Incld) NCCF'!U536)</f>
        <v>0</v>
      </c>
      <c r="V536" s="195">
        <f>SUM('2.CAD NCCF'!V536,'3.USD NCCF'!V536,'4.EUR NCCF'!V536,'5.GBP NCCF'!V536,'6.Other(Incld) NCCF'!V536)</f>
        <v>0</v>
      </c>
      <c r="W536" s="125">
        <f>SUM('2.CAD NCCF'!W536,'3.USD NCCF'!W536,'4.EUR NCCF'!W536,'5.GBP NCCF'!W536,'6.Other(Incld) NCCF'!W536)</f>
        <v>0</v>
      </c>
      <c r="X536" s="72"/>
      <c r="Y536" s="367"/>
    </row>
    <row r="537" spans="2:25" s="129" customFormat="1" ht="12.75" customHeight="1" outlineLevel="2" x14ac:dyDescent="0.2">
      <c r="B537" s="256"/>
      <c r="C537" s="257"/>
      <c r="D537" s="257"/>
      <c r="E537" s="257"/>
      <c r="F537" s="176" t="s">
        <v>557</v>
      </c>
      <c r="G537" s="203">
        <f>SUM('2.CAD NCCF'!G537,'3.USD NCCF'!G537,'4.EUR NCCF'!G537,'5.GBP NCCF'!G537,'6.Other(Incld) NCCF'!G537)</f>
        <v>0</v>
      </c>
      <c r="H537" s="191">
        <f>SUM('2.CAD NCCF'!H537,'3.USD NCCF'!H537,'4.EUR NCCF'!H537,'5.GBP NCCF'!H537,'6.Other(Incld) NCCF'!H537)</f>
        <v>0</v>
      </c>
      <c r="I537" s="179">
        <f>SUM('2.CAD NCCF'!I537,'3.USD NCCF'!I537,'4.EUR NCCF'!I537,'5.GBP NCCF'!I537,'6.Other(Incld) NCCF'!I537)</f>
        <v>0</v>
      </c>
      <c r="J537" s="179">
        <f>SUM('2.CAD NCCF'!J537,'3.USD NCCF'!J537,'4.EUR NCCF'!J537,'5.GBP NCCF'!J537,'6.Other(Incld) NCCF'!J537)</f>
        <v>0</v>
      </c>
      <c r="K537" s="197">
        <f>SUM('2.CAD NCCF'!K537,'3.USD NCCF'!K537,'4.EUR NCCF'!K537,'5.GBP NCCF'!K537,'6.Other(Incld) NCCF'!K537)</f>
        <v>0</v>
      </c>
      <c r="L537" s="178">
        <f>SUM('2.CAD NCCF'!L537,'3.USD NCCF'!L537,'4.EUR NCCF'!L537,'5.GBP NCCF'!L537,'6.Other(Incld) NCCF'!L537)</f>
        <v>0</v>
      </c>
      <c r="M537" s="192">
        <f>SUM('2.CAD NCCF'!M537,'3.USD NCCF'!M537,'4.EUR NCCF'!M537,'5.GBP NCCF'!M537,'6.Other(Incld) NCCF'!M537)</f>
        <v>0</v>
      </c>
      <c r="N537" s="182">
        <f>SUM('2.CAD NCCF'!N537,'3.USD NCCF'!N537,'4.EUR NCCF'!N537,'5.GBP NCCF'!N537,'6.Other(Incld) NCCF'!N537)</f>
        <v>0</v>
      </c>
      <c r="O537" s="182">
        <f>SUM('2.CAD NCCF'!O537,'3.USD NCCF'!O537,'4.EUR NCCF'!O537,'5.GBP NCCF'!O537,'6.Other(Incld) NCCF'!O537)</f>
        <v>0</v>
      </c>
      <c r="P537" s="182">
        <f>SUM('2.CAD NCCF'!P537,'3.USD NCCF'!P537,'4.EUR NCCF'!P537,'5.GBP NCCF'!P537,'6.Other(Incld) NCCF'!P537)</f>
        <v>0</v>
      </c>
      <c r="Q537" s="182">
        <f>SUM('2.CAD NCCF'!Q537,'3.USD NCCF'!Q537,'4.EUR NCCF'!Q537,'5.GBP NCCF'!Q537,'6.Other(Incld) NCCF'!Q537)</f>
        <v>0</v>
      </c>
      <c r="R537" s="182">
        <f>SUM('2.CAD NCCF'!R537,'3.USD NCCF'!R537,'4.EUR NCCF'!R537,'5.GBP NCCF'!R537,'6.Other(Incld) NCCF'!R537)</f>
        <v>0</v>
      </c>
      <c r="S537" s="182">
        <f>SUM('2.CAD NCCF'!S537,'3.USD NCCF'!S537,'4.EUR NCCF'!S537,'5.GBP NCCF'!S537,'6.Other(Incld) NCCF'!S537)</f>
        <v>0</v>
      </c>
      <c r="T537" s="182">
        <f>SUM('2.CAD NCCF'!T537,'3.USD NCCF'!T537,'4.EUR NCCF'!T537,'5.GBP NCCF'!T537,'6.Other(Incld) NCCF'!T537)</f>
        <v>0</v>
      </c>
      <c r="U537" s="182">
        <f>SUM('2.CAD NCCF'!U537,'3.USD NCCF'!U537,'4.EUR NCCF'!U537,'5.GBP NCCF'!U537,'6.Other(Incld) NCCF'!U537)</f>
        <v>0</v>
      </c>
      <c r="V537" s="195">
        <f>SUM('2.CAD NCCF'!V537,'3.USD NCCF'!V537,'4.EUR NCCF'!V537,'5.GBP NCCF'!V537,'6.Other(Incld) NCCF'!V537)</f>
        <v>0</v>
      </c>
      <c r="W537" s="125">
        <f>SUM('2.CAD NCCF'!W537,'3.USD NCCF'!W537,'4.EUR NCCF'!W537,'5.GBP NCCF'!W537,'6.Other(Incld) NCCF'!W537)</f>
        <v>0</v>
      </c>
      <c r="X537" s="72"/>
      <c r="Y537" s="367"/>
    </row>
    <row r="538" spans="2:25" s="129" customFormat="1" ht="12.75" customHeight="1" outlineLevel="2" x14ac:dyDescent="0.2">
      <c r="B538" s="256"/>
      <c r="C538" s="257"/>
      <c r="D538" s="257"/>
      <c r="E538" s="257"/>
      <c r="F538" s="176" t="s">
        <v>558</v>
      </c>
      <c r="G538" s="203">
        <f>SUM('2.CAD NCCF'!G538,'3.USD NCCF'!G538,'4.EUR NCCF'!G538,'5.GBP NCCF'!G538,'6.Other(Incld) NCCF'!G538)</f>
        <v>0</v>
      </c>
      <c r="H538" s="191">
        <f>SUM('2.CAD NCCF'!H538,'3.USD NCCF'!H538,'4.EUR NCCF'!H538,'5.GBP NCCF'!H538,'6.Other(Incld) NCCF'!H538)</f>
        <v>0</v>
      </c>
      <c r="I538" s="179">
        <f>SUM('2.CAD NCCF'!I538,'3.USD NCCF'!I538,'4.EUR NCCF'!I538,'5.GBP NCCF'!I538,'6.Other(Incld) NCCF'!I538)</f>
        <v>0</v>
      </c>
      <c r="J538" s="179">
        <f>SUM('2.CAD NCCF'!J538,'3.USD NCCF'!J538,'4.EUR NCCF'!J538,'5.GBP NCCF'!J538,'6.Other(Incld) NCCF'!J538)</f>
        <v>0</v>
      </c>
      <c r="K538" s="197">
        <f>SUM('2.CAD NCCF'!K538,'3.USD NCCF'!K538,'4.EUR NCCF'!K538,'5.GBP NCCF'!K538,'6.Other(Incld) NCCF'!K538)</f>
        <v>0</v>
      </c>
      <c r="L538" s="178">
        <f>SUM('2.CAD NCCF'!L538,'3.USD NCCF'!L538,'4.EUR NCCF'!L538,'5.GBP NCCF'!L538,'6.Other(Incld) NCCF'!L538)</f>
        <v>0</v>
      </c>
      <c r="M538" s="192">
        <f>SUM('2.CAD NCCF'!M538,'3.USD NCCF'!M538,'4.EUR NCCF'!M538,'5.GBP NCCF'!M538,'6.Other(Incld) NCCF'!M538)</f>
        <v>0</v>
      </c>
      <c r="N538" s="182">
        <f>SUM('2.CAD NCCF'!N538,'3.USD NCCF'!N538,'4.EUR NCCF'!N538,'5.GBP NCCF'!N538,'6.Other(Incld) NCCF'!N538)</f>
        <v>0</v>
      </c>
      <c r="O538" s="182">
        <f>SUM('2.CAD NCCF'!O538,'3.USD NCCF'!O538,'4.EUR NCCF'!O538,'5.GBP NCCF'!O538,'6.Other(Incld) NCCF'!O538)</f>
        <v>0</v>
      </c>
      <c r="P538" s="182">
        <f>SUM('2.CAD NCCF'!P538,'3.USD NCCF'!P538,'4.EUR NCCF'!P538,'5.GBP NCCF'!P538,'6.Other(Incld) NCCF'!P538)</f>
        <v>0</v>
      </c>
      <c r="Q538" s="182">
        <f>SUM('2.CAD NCCF'!Q538,'3.USD NCCF'!Q538,'4.EUR NCCF'!Q538,'5.GBP NCCF'!Q538,'6.Other(Incld) NCCF'!Q538)</f>
        <v>0</v>
      </c>
      <c r="R538" s="182">
        <f>SUM('2.CAD NCCF'!R538,'3.USD NCCF'!R538,'4.EUR NCCF'!R538,'5.GBP NCCF'!R538,'6.Other(Incld) NCCF'!R538)</f>
        <v>0</v>
      </c>
      <c r="S538" s="182">
        <f>SUM('2.CAD NCCF'!S538,'3.USD NCCF'!S538,'4.EUR NCCF'!S538,'5.GBP NCCF'!S538,'6.Other(Incld) NCCF'!S538)</f>
        <v>0</v>
      </c>
      <c r="T538" s="182">
        <f>SUM('2.CAD NCCF'!T538,'3.USD NCCF'!T538,'4.EUR NCCF'!T538,'5.GBP NCCF'!T538,'6.Other(Incld) NCCF'!T538)</f>
        <v>0</v>
      </c>
      <c r="U538" s="182">
        <f>SUM('2.CAD NCCF'!U538,'3.USD NCCF'!U538,'4.EUR NCCF'!U538,'5.GBP NCCF'!U538,'6.Other(Incld) NCCF'!U538)</f>
        <v>0</v>
      </c>
      <c r="V538" s="195">
        <f>SUM('2.CAD NCCF'!V538,'3.USD NCCF'!V538,'4.EUR NCCF'!V538,'5.GBP NCCF'!V538,'6.Other(Incld) NCCF'!V538)</f>
        <v>0</v>
      </c>
      <c r="W538" s="125">
        <f>SUM('2.CAD NCCF'!W538,'3.USD NCCF'!W538,'4.EUR NCCF'!W538,'5.GBP NCCF'!W538,'6.Other(Incld) NCCF'!W538)</f>
        <v>0</v>
      </c>
      <c r="X538" s="72"/>
      <c r="Y538" s="367"/>
    </row>
    <row r="539" spans="2:25" s="129" customFormat="1" ht="12.75" customHeight="1" outlineLevel="2" x14ac:dyDescent="0.2">
      <c r="B539" s="256"/>
      <c r="C539" s="257"/>
      <c r="D539" s="257"/>
      <c r="E539" s="257"/>
      <c r="F539" s="176" t="s">
        <v>559</v>
      </c>
      <c r="G539" s="203">
        <f>SUM('2.CAD NCCF'!G539,'3.USD NCCF'!G539,'4.EUR NCCF'!G539,'5.GBP NCCF'!G539,'6.Other(Incld) NCCF'!G539)</f>
        <v>0</v>
      </c>
      <c r="H539" s="191">
        <f>SUM('2.CAD NCCF'!H539,'3.USD NCCF'!H539,'4.EUR NCCF'!H539,'5.GBP NCCF'!H539,'6.Other(Incld) NCCF'!H539)</f>
        <v>0</v>
      </c>
      <c r="I539" s="179">
        <f>SUM('2.CAD NCCF'!I539,'3.USD NCCF'!I539,'4.EUR NCCF'!I539,'5.GBP NCCF'!I539,'6.Other(Incld) NCCF'!I539)</f>
        <v>0</v>
      </c>
      <c r="J539" s="179">
        <f>SUM('2.CAD NCCF'!J539,'3.USD NCCF'!J539,'4.EUR NCCF'!J539,'5.GBP NCCF'!J539,'6.Other(Incld) NCCF'!J539)</f>
        <v>0</v>
      </c>
      <c r="K539" s="197">
        <f>SUM('2.CAD NCCF'!K539,'3.USD NCCF'!K539,'4.EUR NCCF'!K539,'5.GBP NCCF'!K539,'6.Other(Incld) NCCF'!K539)</f>
        <v>0</v>
      </c>
      <c r="L539" s="178">
        <f>SUM('2.CAD NCCF'!L539,'3.USD NCCF'!L539,'4.EUR NCCF'!L539,'5.GBP NCCF'!L539,'6.Other(Incld) NCCF'!L539)</f>
        <v>0</v>
      </c>
      <c r="M539" s="192">
        <f>SUM('2.CAD NCCF'!M539,'3.USD NCCF'!M539,'4.EUR NCCF'!M539,'5.GBP NCCF'!M539,'6.Other(Incld) NCCF'!M539)</f>
        <v>0</v>
      </c>
      <c r="N539" s="182">
        <f>SUM('2.CAD NCCF'!N539,'3.USD NCCF'!N539,'4.EUR NCCF'!N539,'5.GBP NCCF'!N539,'6.Other(Incld) NCCF'!N539)</f>
        <v>0</v>
      </c>
      <c r="O539" s="182">
        <f>SUM('2.CAD NCCF'!O539,'3.USD NCCF'!O539,'4.EUR NCCF'!O539,'5.GBP NCCF'!O539,'6.Other(Incld) NCCF'!O539)</f>
        <v>0</v>
      </c>
      <c r="P539" s="182">
        <f>SUM('2.CAD NCCF'!P539,'3.USD NCCF'!P539,'4.EUR NCCF'!P539,'5.GBP NCCF'!P539,'6.Other(Incld) NCCF'!P539)</f>
        <v>0</v>
      </c>
      <c r="Q539" s="182">
        <f>SUM('2.CAD NCCF'!Q539,'3.USD NCCF'!Q539,'4.EUR NCCF'!Q539,'5.GBP NCCF'!Q539,'6.Other(Incld) NCCF'!Q539)</f>
        <v>0</v>
      </c>
      <c r="R539" s="182">
        <f>SUM('2.CAD NCCF'!R539,'3.USD NCCF'!R539,'4.EUR NCCF'!R539,'5.GBP NCCF'!R539,'6.Other(Incld) NCCF'!R539)</f>
        <v>0</v>
      </c>
      <c r="S539" s="182">
        <f>SUM('2.CAD NCCF'!S539,'3.USD NCCF'!S539,'4.EUR NCCF'!S539,'5.GBP NCCF'!S539,'6.Other(Incld) NCCF'!S539)</f>
        <v>0</v>
      </c>
      <c r="T539" s="182">
        <f>SUM('2.CAD NCCF'!T539,'3.USD NCCF'!T539,'4.EUR NCCF'!T539,'5.GBP NCCF'!T539,'6.Other(Incld) NCCF'!T539)</f>
        <v>0</v>
      </c>
      <c r="U539" s="182">
        <f>SUM('2.CAD NCCF'!U539,'3.USD NCCF'!U539,'4.EUR NCCF'!U539,'5.GBP NCCF'!U539,'6.Other(Incld) NCCF'!U539)</f>
        <v>0</v>
      </c>
      <c r="V539" s="195">
        <f>SUM('2.CAD NCCF'!V539,'3.USD NCCF'!V539,'4.EUR NCCF'!V539,'5.GBP NCCF'!V539,'6.Other(Incld) NCCF'!V539)</f>
        <v>0</v>
      </c>
      <c r="W539" s="125">
        <f>SUM('2.CAD NCCF'!W539,'3.USD NCCF'!W539,'4.EUR NCCF'!W539,'5.GBP NCCF'!W539,'6.Other(Incld) NCCF'!W539)</f>
        <v>0</v>
      </c>
      <c r="X539" s="72"/>
      <c r="Y539" s="367"/>
    </row>
    <row r="540" spans="2:25" s="129" customFormat="1" ht="12.75" customHeight="1" outlineLevel="2" x14ac:dyDescent="0.2">
      <c r="B540" s="256"/>
      <c r="C540" s="257"/>
      <c r="D540" s="257"/>
      <c r="E540" s="257"/>
      <c r="F540" s="176" t="s">
        <v>560</v>
      </c>
      <c r="G540" s="203">
        <f>SUM('2.CAD NCCF'!G540,'3.USD NCCF'!G540,'4.EUR NCCF'!G540,'5.GBP NCCF'!G540,'6.Other(Incld) NCCF'!G540)</f>
        <v>0</v>
      </c>
      <c r="H540" s="191">
        <f>SUM('2.CAD NCCF'!H540,'3.USD NCCF'!H540,'4.EUR NCCF'!H540,'5.GBP NCCF'!H540,'6.Other(Incld) NCCF'!H540)</f>
        <v>0</v>
      </c>
      <c r="I540" s="179">
        <f>SUM('2.CAD NCCF'!I540,'3.USD NCCF'!I540,'4.EUR NCCF'!I540,'5.GBP NCCF'!I540,'6.Other(Incld) NCCF'!I540)</f>
        <v>0</v>
      </c>
      <c r="J540" s="179">
        <f>SUM('2.CAD NCCF'!J540,'3.USD NCCF'!J540,'4.EUR NCCF'!J540,'5.GBP NCCF'!J540,'6.Other(Incld) NCCF'!J540)</f>
        <v>0</v>
      </c>
      <c r="K540" s="197">
        <f>SUM('2.CAD NCCF'!K540,'3.USD NCCF'!K540,'4.EUR NCCF'!K540,'5.GBP NCCF'!K540,'6.Other(Incld) NCCF'!K540)</f>
        <v>0</v>
      </c>
      <c r="L540" s="178">
        <f>SUM('2.CAD NCCF'!L540,'3.USD NCCF'!L540,'4.EUR NCCF'!L540,'5.GBP NCCF'!L540,'6.Other(Incld) NCCF'!L540)</f>
        <v>0</v>
      </c>
      <c r="M540" s="192">
        <f>SUM('2.CAD NCCF'!M540,'3.USD NCCF'!M540,'4.EUR NCCF'!M540,'5.GBP NCCF'!M540,'6.Other(Incld) NCCF'!M540)</f>
        <v>0</v>
      </c>
      <c r="N540" s="182">
        <f>SUM('2.CAD NCCF'!N540,'3.USD NCCF'!N540,'4.EUR NCCF'!N540,'5.GBP NCCF'!N540,'6.Other(Incld) NCCF'!N540)</f>
        <v>0</v>
      </c>
      <c r="O540" s="182">
        <f>SUM('2.CAD NCCF'!O540,'3.USD NCCF'!O540,'4.EUR NCCF'!O540,'5.GBP NCCF'!O540,'6.Other(Incld) NCCF'!O540)</f>
        <v>0</v>
      </c>
      <c r="P540" s="182">
        <f>SUM('2.CAD NCCF'!P540,'3.USD NCCF'!P540,'4.EUR NCCF'!P540,'5.GBP NCCF'!P540,'6.Other(Incld) NCCF'!P540)</f>
        <v>0</v>
      </c>
      <c r="Q540" s="182">
        <f>SUM('2.CAD NCCF'!Q540,'3.USD NCCF'!Q540,'4.EUR NCCF'!Q540,'5.GBP NCCF'!Q540,'6.Other(Incld) NCCF'!Q540)</f>
        <v>0</v>
      </c>
      <c r="R540" s="182">
        <f>SUM('2.CAD NCCF'!R540,'3.USD NCCF'!R540,'4.EUR NCCF'!R540,'5.GBP NCCF'!R540,'6.Other(Incld) NCCF'!R540)</f>
        <v>0</v>
      </c>
      <c r="S540" s="182">
        <f>SUM('2.CAD NCCF'!S540,'3.USD NCCF'!S540,'4.EUR NCCF'!S540,'5.GBP NCCF'!S540,'6.Other(Incld) NCCF'!S540)</f>
        <v>0</v>
      </c>
      <c r="T540" s="182">
        <f>SUM('2.CAD NCCF'!T540,'3.USD NCCF'!T540,'4.EUR NCCF'!T540,'5.GBP NCCF'!T540,'6.Other(Incld) NCCF'!T540)</f>
        <v>0</v>
      </c>
      <c r="U540" s="182">
        <f>SUM('2.CAD NCCF'!U540,'3.USD NCCF'!U540,'4.EUR NCCF'!U540,'5.GBP NCCF'!U540,'6.Other(Incld) NCCF'!U540)</f>
        <v>0</v>
      </c>
      <c r="V540" s="195">
        <f>SUM('2.CAD NCCF'!V540,'3.USD NCCF'!V540,'4.EUR NCCF'!V540,'5.GBP NCCF'!V540,'6.Other(Incld) NCCF'!V540)</f>
        <v>0</v>
      </c>
      <c r="W540" s="125">
        <f>SUM('2.CAD NCCF'!W540,'3.USD NCCF'!W540,'4.EUR NCCF'!W540,'5.GBP NCCF'!W540,'6.Other(Incld) NCCF'!W540)</f>
        <v>0</v>
      </c>
      <c r="X540" s="72"/>
      <c r="Y540" s="367"/>
    </row>
    <row r="541" spans="2:25" s="129" customFormat="1" ht="12.75" customHeight="1" outlineLevel="2" x14ac:dyDescent="0.2">
      <c r="B541" s="256"/>
      <c r="C541" s="257"/>
      <c r="D541" s="257"/>
      <c r="E541" s="257"/>
      <c r="F541" s="176" t="s">
        <v>561</v>
      </c>
      <c r="G541" s="190">
        <f>SUM('2.CAD NCCF'!G541,'3.USD NCCF'!G541,'4.EUR NCCF'!G541,'5.GBP NCCF'!G541,'6.Other(Incld) NCCF'!G541)</f>
        <v>0</v>
      </c>
      <c r="H541" s="191">
        <f>SUM('2.CAD NCCF'!H541,'3.USD NCCF'!H541,'4.EUR NCCF'!H541,'5.GBP NCCF'!H541,'6.Other(Incld) NCCF'!H541)</f>
        <v>0</v>
      </c>
      <c r="I541" s="179">
        <f>SUM('2.CAD NCCF'!I541,'3.USD NCCF'!I541,'4.EUR NCCF'!I541,'5.GBP NCCF'!I541,'6.Other(Incld) NCCF'!I541)</f>
        <v>0</v>
      </c>
      <c r="J541" s="179">
        <f>SUM('2.CAD NCCF'!J541,'3.USD NCCF'!J541,'4.EUR NCCF'!J541,'5.GBP NCCF'!J541,'6.Other(Incld) NCCF'!J541)</f>
        <v>0</v>
      </c>
      <c r="K541" s="197">
        <f>SUM('2.CAD NCCF'!K541,'3.USD NCCF'!K541,'4.EUR NCCF'!K541,'5.GBP NCCF'!K541,'6.Other(Incld) NCCF'!K541)</f>
        <v>0</v>
      </c>
      <c r="L541" s="178">
        <f>SUM('2.CAD NCCF'!L541,'3.USD NCCF'!L541,'4.EUR NCCF'!L541,'5.GBP NCCF'!L541,'6.Other(Incld) NCCF'!L541)</f>
        <v>0</v>
      </c>
      <c r="M541" s="192">
        <f>SUM('2.CAD NCCF'!M541,'3.USD NCCF'!M541,'4.EUR NCCF'!M541,'5.GBP NCCF'!M541,'6.Other(Incld) NCCF'!M541)</f>
        <v>0</v>
      </c>
      <c r="N541" s="182">
        <f>SUM('2.CAD NCCF'!N541,'3.USD NCCF'!N541,'4.EUR NCCF'!N541,'5.GBP NCCF'!N541,'6.Other(Incld) NCCF'!N541)</f>
        <v>0</v>
      </c>
      <c r="O541" s="182">
        <f>SUM('2.CAD NCCF'!O541,'3.USD NCCF'!O541,'4.EUR NCCF'!O541,'5.GBP NCCF'!O541,'6.Other(Incld) NCCF'!O541)</f>
        <v>0</v>
      </c>
      <c r="P541" s="182">
        <f>SUM('2.CAD NCCF'!P541,'3.USD NCCF'!P541,'4.EUR NCCF'!P541,'5.GBP NCCF'!P541,'6.Other(Incld) NCCF'!P541)</f>
        <v>0</v>
      </c>
      <c r="Q541" s="182">
        <f>SUM('2.CAD NCCF'!Q541,'3.USD NCCF'!Q541,'4.EUR NCCF'!Q541,'5.GBP NCCF'!Q541,'6.Other(Incld) NCCF'!Q541)</f>
        <v>0</v>
      </c>
      <c r="R541" s="182">
        <f>SUM('2.CAD NCCF'!R541,'3.USD NCCF'!R541,'4.EUR NCCF'!R541,'5.GBP NCCF'!R541,'6.Other(Incld) NCCF'!R541)</f>
        <v>0</v>
      </c>
      <c r="S541" s="182">
        <f>SUM('2.CAD NCCF'!S541,'3.USD NCCF'!S541,'4.EUR NCCF'!S541,'5.GBP NCCF'!S541,'6.Other(Incld) NCCF'!S541)</f>
        <v>0</v>
      </c>
      <c r="T541" s="182">
        <f>SUM('2.CAD NCCF'!T541,'3.USD NCCF'!T541,'4.EUR NCCF'!T541,'5.GBP NCCF'!T541,'6.Other(Incld) NCCF'!T541)</f>
        <v>0</v>
      </c>
      <c r="U541" s="182">
        <f>SUM('2.CAD NCCF'!U541,'3.USD NCCF'!U541,'4.EUR NCCF'!U541,'5.GBP NCCF'!U541,'6.Other(Incld) NCCF'!U541)</f>
        <v>0</v>
      </c>
      <c r="V541" s="195">
        <f>SUM('2.CAD NCCF'!V541,'3.USD NCCF'!V541,'4.EUR NCCF'!V541,'5.GBP NCCF'!V541,'6.Other(Incld) NCCF'!V541)</f>
        <v>0</v>
      </c>
      <c r="W541" s="125">
        <f>SUM('2.CAD NCCF'!W541,'3.USD NCCF'!W541,'4.EUR NCCF'!W541,'5.GBP NCCF'!W541,'6.Other(Incld) NCCF'!W541)</f>
        <v>0</v>
      </c>
      <c r="X541" s="72"/>
      <c r="Y541" s="367"/>
    </row>
    <row r="542" spans="2:25" s="129" customFormat="1" ht="12.75" customHeight="1" outlineLevel="2" x14ac:dyDescent="0.2">
      <c r="B542" s="256"/>
      <c r="C542" s="257"/>
      <c r="D542" s="600" t="s">
        <v>484</v>
      </c>
      <c r="E542" s="600"/>
      <c r="F542" s="601"/>
      <c r="G542" s="69">
        <f t="shared" ref="G542:W542" si="114">SUBTOTAL(9,G543:G544)</f>
        <v>0</v>
      </c>
      <c r="H542" s="34">
        <f t="shared" si="114"/>
        <v>0</v>
      </c>
      <c r="I542" s="34">
        <f t="shared" si="114"/>
        <v>0</v>
      </c>
      <c r="J542" s="34">
        <f t="shared" si="114"/>
        <v>0</v>
      </c>
      <c r="K542" s="37">
        <f t="shared" si="114"/>
        <v>0</v>
      </c>
      <c r="L542" s="34">
        <f t="shared" si="114"/>
        <v>0</v>
      </c>
      <c r="M542" s="36">
        <f t="shared" si="114"/>
        <v>0</v>
      </c>
      <c r="N542" s="34">
        <f t="shared" si="114"/>
        <v>0</v>
      </c>
      <c r="O542" s="34">
        <f t="shared" si="114"/>
        <v>0</v>
      </c>
      <c r="P542" s="34">
        <f t="shared" si="114"/>
        <v>0</v>
      </c>
      <c r="Q542" s="34">
        <f t="shared" si="114"/>
        <v>0</v>
      </c>
      <c r="R542" s="34">
        <f t="shared" si="114"/>
        <v>0</v>
      </c>
      <c r="S542" s="34">
        <f t="shared" si="114"/>
        <v>0</v>
      </c>
      <c r="T542" s="34">
        <f t="shared" si="114"/>
        <v>0</v>
      </c>
      <c r="U542" s="34">
        <f t="shared" si="114"/>
        <v>0</v>
      </c>
      <c r="V542" s="34">
        <f t="shared" si="114"/>
        <v>0</v>
      </c>
      <c r="W542" s="33">
        <f t="shared" si="114"/>
        <v>0</v>
      </c>
      <c r="X542" s="72"/>
      <c r="Y542" s="370"/>
    </row>
    <row r="543" spans="2:25" s="129" customFormat="1" ht="12.75" customHeight="1" outlineLevel="2" x14ac:dyDescent="0.2">
      <c r="B543" s="256"/>
      <c r="C543" s="257"/>
      <c r="D543" s="602"/>
      <c r="E543" s="602"/>
      <c r="F543" s="603" t="s">
        <v>562</v>
      </c>
      <c r="G543" s="203">
        <f>SUM('2.CAD NCCF'!G543,'3.USD NCCF'!G543,'4.EUR NCCF'!G543,'5.GBP NCCF'!G543,'6.Other(Incld) NCCF'!G543)</f>
        <v>0</v>
      </c>
      <c r="H543" s="191">
        <f>SUM('2.CAD NCCF'!H543,'3.USD NCCF'!H543,'4.EUR NCCF'!H543,'5.GBP NCCF'!H543,'6.Other(Incld) NCCF'!H543)</f>
        <v>0</v>
      </c>
      <c r="I543" s="179">
        <f>SUM('2.CAD NCCF'!I543,'3.USD NCCF'!I543,'4.EUR NCCF'!I543,'5.GBP NCCF'!I543,'6.Other(Incld) NCCF'!I543)</f>
        <v>0</v>
      </c>
      <c r="J543" s="179">
        <f>SUM('2.CAD NCCF'!J543,'3.USD NCCF'!J543,'4.EUR NCCF'!J543,'5.GBP NCCF'!J543,'6.Other(Incld) NCCF'!J543)</f>
        <v>0</v>
      </c>
      <c r="K543" s="197">
        <f>SUM('2.CAD NCCF'!K543,'3.USD NCCF'!K543,'4.EUR NCCF'!K543,'5.GBP NCCF'!K543,'6.Other(Incld) NCCF'!K543)</f>
        <v>0</v>
      </c>
      <c r="L543" s="178">
        <f>SUM('2.CAD NCCF'!L543,'3.USD NCCF'!L543,'4.EUR NCCF'!L543,'5.GBP NCCF'!L543,'6.Other(Incld) NCCF'!L543)</f>
        <v>0</v>
      </c>
      <c r="M543" s="192">
        <f>SUM('2.CAD NCCF'!M543,'3.USD NCCF'!M543,'4.EUR NCCF'!M543,'5.GBP NCCF'!M543,'6.Other(Incld) NCCF'!M543)</f>
        <v>0</v>
      </c>
      <c r="N543" s="182">
        <f>SUM('2.CAD NCCF'!N543,'3.USD NCCF'!N543,'4.EUR NCCF'!N543,'5.GBP NCCF'!N543,'6.Other(Incld) NCCF'!N543)</f>
        <v>0</v>
      </c>
      <c r="O543" s="182">
        <f>SUM('2.CAD NCCF'!O543,'3.USD NCCF'!O543,'4.EUR NCCF'!O543,'5.GBP NCCF'!O543,'6.Other(Incld) NCCF'!O543)</f>
        <v>0</v>
      </c>
      <c r="P543" s="182">
        <f>SUM('2.CAD NCCF'!P543,'3.USD NCCF'!P543,'4.EUR NCCF'!P543,'5.GBP NCCF'!P543,'6.Other(Incld) NCCF'!P543)</f>
        <v>0</v>
      </c>
      <c r="Q543" s="182">
        <f>SUM('2.CAD NCCF'!Q543,'3.USD NCCF'!Q543,'4.EUR NCCF'!Q543,'5.GBP NCCF'!Q543,'6.Other(Incld) NCCF'!Q543)</f>
        <v>0</v>
      </c>
      <c r="R543" s="182">
        <f>SUM('2.CAD NCCF'!R543,'3.USD NCCF'!R543,'4.EUR NCCF'!R543,'5.GBP NCCF'!R543,'6.Other(Incld) NCCF'!R543)</f>
        <v>0</v>
      </c>
      <c r="S543" s="182">
        <f>SUM('2.CAD NCCF'!S543,'3.USD NCCF'!S543,'4.EUR NCCF'!S543,'5.GBP NCCF'!S543,'6.Other(Incld) NCCF'!S543)</f>
        <v>0</v>
      </c>
      <c r="T543" s="182">
        <f>SUM('2.CAD NCCF'!T543,'3.USD NCCF'!T543,'4.EUR NCCF'!T543,'5.GBP NCCF'!T543,'6.Other(Incld) NCCF'!T543)</f>
        <v>0</v>
      </c>
      <c r="U543" s="182">
        <f>SUM('2.CAD NCCF'!U543,'3.USD NCCF'!U543,'4.EUR NCCF'!U543,'5.GBP NCCF'!U543,'6.Other(Incld) NCCF'!U543)</f>
        <v>0</v>
      </c>
      <c r="V543" s="195">
        <f>SUM('2.CAD NCCF'!V543,'3.USD NCCF'!V543,'4.EUR NCCF'!V543,'5.GBP NCCF'!V543,'6.Other(Incld) NCCF'!V543)</f>
        <v>0</v>
      </c>
      <c r="W543" s="125">
        <f>SUM('2.CAD NCCF'!W543,'3.USD NCCF'!W543,'4.EUR NCCF'!W543,'5.GBP NCCF'!W543,'6.Other(Incld) NCCF'!W543)</f>
        <v>0</v>
      </c>
      <c r="X543" s="72"/>
      <c r="Y543" s="367"/>
    </row>
    <row r="544" spans="2:25" s="129" customFormat="1" ht="12.75" customHeight="1" outlineLevel="2" x14ac:dyDescent="0.2">
      <c r="B544" s="256"/>
      <c r="C544" s="257"/>
      <c r="D544" s="602"/>
      <c r="E544" s="602"/>
      <c r="F544" s="603" t="s">
        <v>563</v>
      </c>
      <c r="G544" s="190">
        <f>SUM('2.CAD NCCF'!G544,'3.USD NCCF'!G544,'4.EUR NCCF'!G544,'5.GBP NCCF'!G544,'6.Other(Incld) NCCF'!G544)</f>
        <v>0</v>
      </c>
      <c r="H544" s="191">
        <f>SUM('2.CAD NCCF'!H544,'3.USD NCCF'!H544,'4.EUR NCCF'!H544,'5.GBP NCCF'!H544,'6.Other(Incld) NCCF'!H544)</f>
        <v>0</v>
      </c>
      <c r="I544" s="179">
        <f>SUM('2.CAD NCCF'!I544,'3.USD NCCF'!I544,'4.EUR NCCF'!I544,'5.GBP NCCF'!I544,'6.Other(Incld) NCCF'!I544)</f>
        <v>0</v>
      </c>
      <c r="J544" s="179">
        <f>SUM('2.CAD NCCF'!J544,'3.USD NCCF'!J544,'4.EUR NCCF'!J544,'5.GBP NCCF'!J544,'6.Other(Incld) NCCF'!J544)</f>
        <v>0</v>
      </c>
      <c r="K544" s="197">
        <f>SUM('2.CAD NCCF'!K544,'3.USD NCCF'!K544,'4.EUR NCCF'!K544,'5.GBP NCCF'!K544,'6.Other(Incld) NCCF'!K544)</f>
        <v>0</v>
      </c>
      <c r="L544" s="178">
        <f>SUM('2.CAD NCCF'!L544,'3.USD NCCF'!L544,'4.EUR NCCF'!L544,'5.GBP NCCF'!L544,'6.Other(Incld) NCCF'!L544)</f>
        <v>0</v>
      </c>
      <c r="M544" s="192">
        <f>SUM('2.CAD NCCF'!M544,'3.USD NCCF'!M544,'4.EUR NCCF'!M544,'5.GBP NCCF'!M544,'6.Other(Incld) NCCF'!M544)</f>
        <v>0</v>
      </c>
      <c r="N544" s="182">
        <f>SUM('2.CAD NCCF'!N544,'3.USD NCCF'!N544,'4.EUR NCCF'!N544,'5.GBP NCCF'!N544,'6.Other(Incld) NCCF'!N544)</f>
        <v>0</v>
      </c>
      <c r="O544" s="182">
        <f>SUM('2.CAD NCCF'!O544,'3.USD NCCF'!O544,'4.EUR NCCF'!O544,'5.GBP NCCF'!O544,'6.Other(Incld) NCCF'!O544)</f>
        <v>0</v>
      </c>
      <c r="P544" s="182">
        <f>SUM('2.CAD NCCF'!P544,'3.USD NCCF'!P544,'4.EUR NCCF'!P544,'5.GBP NCCF'!P544,'6.Other(Incld) NCCF'!P544)</f>
        <v>0</v>
      </c>
      <c r="Q544" s="182">
        <f>SUM('2.CAD NCCF'!Q544,'3.USD NCCF'!Q544,'4.EUR NCCF'!Q544,'5.GBP NCCF'!Q544,'6.Other(Incld) NCCF'!Q544)</f>
        <v>0</v>
      </c>
      <c r="R544" s="182">
        <f>SUM('2.CAD NCCF'!R544,'3.USD NCCF'!R544,'4.EUR NCCF'!R544,'5.GBP NCCF'!R544,'6.Other(Incld) NCCF'!R544)</f>
        <v>0</v>
      </c>
      <c r="S544" s="182">
        <f>SUM('2.CAD NCCF'!S544,'3.USD NCCF'!S544,'4.EUR NCCF'!S544,'5.GBP NCCF'!S544,'6.Other(Incld) NCCF'!S544)</f>
        <v>0</v>
      </c>
      <c r="T544" s="182">
        <f>SUM('2.CAD NCCF'!T544,'3.USD NCCF'!T544,'4.EUR NCCF'!T544,'5.GBP NCCF'!T544,'6.Other(Incld) NCCF'!T544)</f>
        <v>0</v>
      </c>
      <c r="U544" s="182">
        <f>SUM('2.CAD NCCF'!U544,'3.USD NCCF'!U544,'4.EUR NCCF'!U544,'5.GBP NCCF'!U544,'6.Other(Incld) NCCF'!U544)</f>
        <v>0</v>
      </c>
      <c r="V544" s="195">
        <f>SUM('2.CAD NCCF'!V544,'3.USD NCCF'!V544,'4.EUR NCCF'!V544,'5.GBP NCCF'!V544,'6.Other(Incld) NCCF'!V544)</f>
        <v>0</v>
      </c>
      <c r="W544" s="125">
        <f>SUM('2.CAD NCCF'!W544,'3.USD NCCF'!W544,'4.EUR NCCF'!W544,'5.GBP NCCF'!W544,'6.Other(Incld) NCCF'!W544)</f>
        <v>0</v>
      </c>
      <c r="X544" s="72"/>
      <c r="Y544" s="367"/>
    </row>
    <row r="545" spans="2:25" s="129" customFormat="1" ht="12.75" customHeight="1" x14ac:dyDescent="0.2">
      <c r="B545" s="256"/>
      <c r="C545" s="257"/>
      <c r="D545" s="23" t="s">
        <v>452</v>
      </c>
      <c r="E545" s="23"/>
      <c r="F545" s="23"/>
      <c r="G545" s="69">
        <f t="shared" ref="G545:W545" si="115">SUBTOTAL(9,G546:G550)</f>
        <v>0</v>
      </c>
      <c r="H545" s="34">
        <f t="shared" si="115"/>
        <v>0</v>
      </c>
      <c r="I545" s="34">
        <f t="shared" si="115"/>
        <v>0</v>
      </c>
      <c r="J545" s="34">
        <f t="shared" si="115"/>
        <v>0</v>
      </c>
      <c r="K545" s="37">
        <f t="shared" si="115"/>
        <v>0</v>
      </c>
      <c r="L545" s="34">
        <f t="shared" si="115"/>
        <v>0</v>
      </c>
      <c r="M545" s="36">
        <f t="shared" si="115"/>
        <v>0</v>
      </c>
      <c r="N545" s="34">
        <f t="shared" si="115"/>
        <v>0</v>
      </c>
      <c r="O545" s="34">
        <f t="shared" si="115"/>
        <v>0</v>
      </c>
      <c r="P545" s="34">
        <f t="shared" si="115"/>
        <v>0</v>
      </c>
      <c r="Q545" s="34">
        <f t="shared" si="115"/>
        <v>0</v>
      </c>
      <c r="R545" s="34">
        <f t="shared" si="115"/>
        <v>0</v>
      </c>
      <c r="S545" s="34">
        <f t="shared" si="115"/>
        <v>0</v>
      </c>
      <c r="T545" s="34">
        <f t="shared" si="115"/>
        <v>0</v>
      </c>
      <c r="U545" s="34">
        <f t="shared" si="115"/>
        <v>0</v>
      </c>
      <c r="V545" s="34">
        <f t="shared" si="115"/>
        <v>0</v>
      </c>
      <c r="W545" s="33">
        <f t="shared" si="115"/>
        <v>0</v>
      </c>
      <c r="Y545" s="370"/>
    </row>
    <row r="546" spans="2:25" s="129" customFormat="1" ht="12.75" customHeight="1" outlineLevel="1" x14ac:dyDescent="0.2">
      <c r="B546" s="256"/>
      <c r="C546" s="257"/>
      <c r="D546" s="257"/>
      <c r="E546" s="257"/>
      <c r="F546" s="176" t="s">
        <v>564</v>
      </c>
      <c r="G546" s="203">
        <f>SUM('2.CAD NCCF'!G546,'3.USD NCCF'!G546,'4.EUR NCCF'!G546,'5.GBP NCCF'!G546,'6.Other(Incld) NCCF'!G546)</f>
        <v>0</v>
      </c>
      <c r="H546" s="191">
        <f>SUM('2.CAD NCCF'!H546,'3.USD NCCF'!H546,'4.EUR NCCF'!H546,'5.GBP NCCF'!H546,'6.Other(Incld) NCCF'!H546)</f>
        <v>0</v>
      </c>
      <c r="I546" s="179">
        <f>SUM('2.CAD NCCF'!I546,'3.USD NCCF'!I546,'4.EUR NCCF'!I546,'5.GBP NCCF'!I546,'6.Other(Incld) NCCF'!I546)</f>
        <v>0</v>
      </c>
      <c r="J546" s="179">
        <f>SUM('2.CAD NCCF'!J546,'3.USD NCCF'!J546,'4.EUR NCCF'!J546,'5.GBP NCCF'!J546,'6.Other(Incld) NCCF'!J546)</f>
        <v>0</v>
      </c>
      <c r="K546" s="197">
        <f>SUM('2.CAD NCCF'!K546,'3.USD NCCF'!K546,'4.EUR NCCF'!K546,'5.GBP NCCF'!K546,'6.Other(Incld) NCCF'!K546)</f>
        <v>0</v>
      </c>
      <c r="L546" s="178">
        <f>SUM('2.CAD NCCF'!L546,'3.USD NCCF'!L546,'4.EUR NCCF'!L546,'5.GBP NCCF'!L546,'6.Other(Incld) NCCF'!L546)</f>
        <v>0</v>
      </c>
      <c r="M546" s="192">
        <f>SUM('2.CAD NCCF'!M546,'3.USD NCCF'!M546,'4.EUR NCCF'!M546,'5.GBP NCCF'!M546,'6.Other(Incld) NCCF'!M546)</f>
        <v>0</v>
      </c>
      <c r="N546" s="182">
        <f>SUM('2.CAD NCCF'!N546,'3.USD NCCF'!N546,'4.EUR NCCF'!N546,'5.GBP NCCF'!N546,'6.Other(Incld) NCCF'!N546)</f>
        <v>0</v>
      </c>
      <c r="O546" s="182">
        <f>SUM('2.CAD NCCF'!O546,'3.USD NCCF'!O546,'4.EUR NCCF'!O546,'5.GBP NCCF'!O546,'6.Other(Incld) NCCF'!O546)</f>
        <v>0</v>
      </c>
      <c r="P546" s="182">
        <f>SUM('2.CAD NCCF'!P546,'3.USD NCCF'!P546,'4.EUR NCCF'!P546,'5.GBP NCCF'!P546,'6.Other(Incld) NCCF'!P546)</f>
        <v>0</v>
      </c>
      <c r="Q546" s="182">
        <f>SUM('2.CAD NCCF'!Q546,'3.USD NCCF'!Q546,'4.EUR NCCF'!Q546,'5.GBP NCCF'!Q546,'6.Other(Incld) NCCF'!Q546)</f>
        <v>0</v>
      </c>
      <c r="R546" s="182">
        <f>SUM('2.CAD NCCF'!R546,'3.USD NCCF'!R546,'4.EUR NCCF'!R546,'5.GBP NCCF'!R546,'6.Other(Incld) NCCF'!R546)</f>
        <v>0</v>
      </c>
      <c r="S546" s="182">
        <f>SUM('2.CAD NCCF'!S546,'3.USD NCCF'!S546,'4.EUR NCCF'!S546,'5.GBP NCCF'!S546,'6.Other(Incld) NCCF'!S546)</f>
        <v>0</v>
      </c>
      <c r="T546" s="182">
        <f>SUM('2.CAD NCCF'!T546,'3.USD NCCF'!T546,'4.EUR NCCF'!T546,'5.GBP NCCF'!T546,'6.Other(Incld) NCCF'!T546)</f>
        <v>0</v>
      </c>
      <c r="U546" s="182">
        <f>SUM('2.CAD NCCF'!U546,'3.USD NCCF'!U546,'4.EUR NCCF'!U546,'5.GBP NCCF'!U546,'6.Other(Incld) NCCF'!U546)</f>
        <v>0</v>
      </c>
      <c r="V546" s="195">
        <f>SUM('2.CAD NCCF'!V546,'3.USD NCCF'!V546,'4.EUR NCCF'!V546,'5.GBP NCCF'!V546,'6.Other(Incld) NCCF'!V546)</f>
        <v>0</v>
      </c>
      <c r="W546" s="125">
        <f>SUM('2.CAD NCCF'!W546,'3.USD NCCF'!W546,'4.EUR NCCF'!W546,'5.GBP NCCF'!W546,'6.Other(Incld) NCCF'!W546)</f>
        <v>0</v>
      </c>
      <c r="X546" s="72"/>
      <c r="Y546" s="367"/>
    </row>
    <row r="547" spans="2:25" s="129" customFormat="1" ht="12.75" customHeight="1" outlineLevel="1" x14ac:dyDescent="0.2">
      <c r="B547" s="256"/>
      <c r="C547" s="257"/>
      <c r="D547" s="257"/>
      <c r="E547" s="257"/>
      <c r="F547" s="176" t="s">
        <v>565</v>
      </c>
      <c r="G547" s="203">
        <f>SUM('2.CAD NCCF'!G547,'3.USD NCCF'!G547,'4.EUR NCCF'!G547,'5.GBP NCCF'!G547,'6.Other(Incld) NCCF'!G547)</f>
        <v>0</v>
      </c>
      <c r="H547" s="191">
        <f>SUM('2.CAD NCCF'!H547,'3.USD NCCF'!H547,'4.EUR NCCF'!H547,'5.GBP NCCF'!H547,'6.Other(Incld) NCCF'!H547)</f>
        <v>0</v>
      </c>
      <c r="I547" s="179">
        <f>SUM('2.CAD NCCF'!I547,'3.USD NCCF'!I547,'4.EUR NCCF'!I547,'5.GBP NCCF'!I547,'6.Other(Incld) NCCF'!I547)</f>
        <v>0</v>
      </c>
      <c r="J547" s="179">
        <f>SUM('2.CAD NCCF'!J547,'3.USD NCCF'!J547,'4.EUR NCCF'!J547,'5.GBP NCCF'!J547,'6.Other(Incld) NCCF'!J547)</f>
        <v>0</v>
      </c>
      <c r="K547" s="197">
        <f>SUM('2.CAD NCCF'!K547,'3.USD NCCF'!K547,'4.EUR NCCF'!K547,'5.GBP NCCF'!K547,'6.Other(Incld) NCCF'!K547)</f>
        <v>0</v>
      </c>
      <c r="L547" s="178">
        <f>SUM('2.CAD NCCF'!L547,'3.USD NCCF'!L547,'4.EUR NCCF'!L547,'5.GBP NCCF'!L547,'6.Other(Incld) NCCF'!L547)</f>
        <v>0</v>
      </c>
      <c r="M547" s="192">
        <f>SUM('2.CAD NCCF'!M547,'3.USD NCCF'!M547,'4.EUR NCCF'!M547,'5.GBP NCCF'!M547,'6.Other(Incld) NCCF'!M547)</f>
        <v>0</v>
      </c>
      <c r="N547" s="182">
        <f>SUM('2.CAD NCCF'!N547,'3.USD NCCF'!N547,'4.EUR NCCF'!N547,'5.GBP NCCF'!N547,'6.Other(Incld) NCCF'!N547)</f>
        <v>0</v>
      </c>
      <c r="O547" s="182">
        <f>SUM('2.CAD NCCF'!O547,'3.USD NCCF'!O547,'4.EUR NCCF'!O547,'5.GBP NCCF'!O547,'6.Other(Incld) NCCF'!O547)</f>
        <v>0</v>
      </c>
      <c r="P547" s="182">
        <f>SUM('2.CAD NCCF'!P547,'3.USD NCCF'!P547,'4.EUR NCCF'!P547,'5.GBP NCCF'!P547,'6.Other(Incld) NCCF'!P547)</f>
        <v>0</v>
      </c>
      <c r="Q547" s="182">
        <f>SUM('2.CAD NCCF'!Q547,'3.USD NCCF'!Q547,'4.EUR NCCF'!Q547,'5.GBP NCCF'!Q547,'6.Other(Incld) NCCF'!Q547)</f>
        <v>0</v>
      </c>
      <c r="R547" s="182">
        <f>SUM('2.CAD NCCF'!R547,'3.USD NCCF'!R547,'4.EUR NCCF'!R547,'5.GBP NCCF'!R547,'6.Other(Incld) NCCF'!R547)</f>
        <v>0</v>
      </c>
      <c r="S547" s="182">
        <f>SUM('2.CAD NCCF'!S547,'3.USD NCCF'!S547,'4.EUR NCCF'!S547,'5.GBP NCCF'!S547,'6.Other(Incld) NCCF'!S547)</f>
        <v>0</v>
      </c>
      <c r="T547" s="182">
        <f>SUM('2.CAD NCCF'!T547,'3.USD NCCF'!T547,'4.EUR NCCF'!T547,'5.GBP NCCF'!T547,'6.Other(Incld) NCCF'!T547)</f>
        <v>0</v>
      </c>
      <c r="U547" s="182">
        <f>SUM('2.CAD NCCF'!U547,'3.USD NCCF'!U547,'4.EUR NCCF'!U547,'5.GBP NCCF'!U547,'6.Other(Incld) NCCF'!U547)</f>
        <v>0</v>
      </c>
      <c r="V547" s="195">
        <f>SUM('2.CAD NCCF'!V547,'3.USD NCCF'!V547,'4.EUR NCCF'!V547,'5.GBP NCCF'!V547,'6.Other(Incld) NCCF'!V547)</f>
        <v>0</v>
      </c>
      <c r="W547" s="125">
        <f>SUM('2.CAD NCCF'!W547,'3.USD NCCF'!W547,'4.EUR NCCF'!W547,'5.GBP NCCF'!W547,'6.Other(Incld) NCCF'!W547)</f>
        <v>0</v>
      </c>
      <c r="X547" s="72"/>
      <c r="Y547" s="367"/>
    </row>
    <row r="548" spans="2:25" s="129" customFormat="1" ht="12.75" customHeight="1" outlineLevel="1" x14ac:dyDescent="0.2">
      <c r="B548" s="256"/>
      <c r="C548" s="257"/>
      <c r="D548" s="257"/>
      <c r="E548" s="257"/>
      <c r="F548" s="176" t="s">
        <v>566</v>
      </c>
      <c r="G548" s="203">
        <f>SUM('2.CAD NCCF'!G548,'3.USD NCCF'!G548,'4.EUR NCCF'!G548,'5.GBP NCCF'!G548,'6.Other(Incld) NCCF'!G548)</f>
        <v>0</v>
      </c>
      <c r="H548" s="191">
        <f>SUM('2.CAD NCCF'!H548,'3.USD NCCF'!H548,'4.EUR NCCF'!H548,'5.GBP NCCF'!H548,'6.Other(Incld) NCCF'!H548)</f>
        <v>0</v>
      </c>
      <c r="I548" s="179">
        <f>SUM('2.CAD NCCF'!I548,'3.USD NCCF'!I548,'4.EUR NCCF'!I548,'5.GBP NCCF'!I548,'6.Other(Incld) NCCF'!I548)</f>
        <v>0</v>
      </c>
      <c r="J548" s="179">
        <f>SUM('2.CAD NCCF'!J548,'3.USD NCCF'!J548,'4.EUR NCCF'!J548,'5.GBP NCCF'!J548,'6.Other(Incld) NCCF'!J548)</f>
        <v>0</v>
      </c>
      <c r="K548" s="197">
        <f>SUM('2.CAD NCCF'!K548,'3.USD NCCF'!K548,'4.EUR NCCF'!K548,'5.GBP NCCF'!K548,'6.Other(Incld) NCCF'!K548)</f>
        <v>0</v>
      </c>
      <c r="L548" s="178">
        <f>SUM('2.CAD NCCF'!L548,'3.USD NCCF'!L548,'4.EUR NCCF'!L548,'5.GBP NCCF'!L548,'6.Other(Incld) NCCF'!L548)</f>
        <v>0</v>
      </c>
      <c r="M548" s="192">
        <f>SUM('2.CAD NCCF'!M548,'3.USD NCCF'!M548,'4.EUR NCCF'!M548,'5.GBP NCCF'!M548,'6.Other(Incld) NCCF'!M548)</f>
        <v>0</v>
      </c>
      <c r="N548" s="182">
        <f>SUM('2.CAD NCCF'!N548,'3.USD NCCF'!N548,'4.EUR NCCF'!N548,'5.GBP NCCF'!N548,'6.Other(Incld) NCCF'!N548)</f>
        <v>0</v>
      </c>
      <c r="O548" s="182">
        <f>SUM('2.CAD NCCF'!O548,'3.USD NCCF'!O548,'4.EUR NCCF'!O548,'5.GBP NCCF'!O548,'6.Other(Incld) NCCF'!O548)</f>
        <v>0</v>
      </c>
      <c r="P548" s="182">
        <f>SUM('2.CAD NCCF'!P548,'3.USD NCCF'!P548,'4.EUR NCCF'!P548,'5.GBP NCCF'!P548,'6.Other(Incld) NCCF'!P548)</f>
        <v>0</v>
      </c>
      <c r="Q548" s="182">
        <f>SUM('2.CAD NCCF'!Q548,'3.USD NCCF'!Q548,'4.EUR NCCF'!Q548,'5.GBP NCCF'!Q548,'6.Other(Incld) NCCF'!Q548)</f>
        <v>0</v>
      </c>
      <c r="R548" s="182">
        <f>SUM('2.CAD NCCF'!R548,'3.USD NCCF'!R548,'4.EUR NCCF'!R548,'5.GBP NCCF'!R548,'6.Other(Incld) NCCF'!R548)</f>
        <v>0</v>
      </c>
      <c r="S548" s="182">
        <f>SUM('2.CAD NCCF'!S548,'3.USD NCCF'!S548,'4.EUR NCCF'!S548,'5.GBP NCCF'!S548,'6.Other(Incld) NCCF'!S548)</f>
        <v>0</v>
      </c>
      <c r="T548" s="182">
        <f>SUM('2.CAD NCCF'!T548,'3.USD NCCF'!T548,'4.EUR NCCF'!T548,'5.GBP NCCF'!T548,'6.Other(Incld) NCCF'!T548)</f>
        <v>0</v>
      </c>
      <c r="U548" s="182">
        <f>SUM('2.CAD NCCF'!U548,'3.USD NCCF'!U548,'4.EUR NCCF'!U548,'5.GBP NCCF'!U548,'6.Other(Incld) NCCF'!U548)</f>
        <v>0</v>
      </c>
      <c r="V548" s="195">
        <f>SUM('2.CAD NCCF'!V548,'3.USD NCCF'!V548,'4.EUR NCCF'!V548,'5.GBP NCCF'!V548,'6.Other(Incld) NCCF'!V548)</f>
        <v>0</v>
      </c>
      <c r="W548" s="125">
        <f>SUM('2.CAD NCCF'!W548,'3.USD NCCF'!W548,'4.EUR NCCF'!W548,'5.GBP NCCF'!W548,'6.Other(Incld) NCCF'!W548)</f>
        <v>0</v>
      </c>
      <c r="X548" s="72"/>
      <c r="Y548" s="367"/>
    </row>
    <row r="549" spans="2:25" s="129" customFormat="1" ht="12.75" customHeight="1" outlineLevel="1" x14ac:dyDescent="0.2">
      <c r="B549" s="256"/>
      <c r="C549" s="257"/>
      <c r="D549" s="257"/>
      <c r="E549" s="257"/>
      <c r="F549" s="176" t="s">
        <v>567</v>
      </c>
      <c r="G549" s="203">
        <f>SUM('2.CAD NCCF'!G549,'3.USD NCCF'!G549,'4.EUR NCCF'!G549,'5.GBP NCCF'!G549,'6.Other(Incld) NCCF'!G549)</f>
        <v>0</v>
      </c>
      <c r="H549" s="191">
        <f>SUM('2.CAD NCCF'!H549,'3.USD NCCF'!H549,'4.EUR NCCF'!H549,'5.GBP NCCF'!H549,'6.Other(Incld) NCCF'!H549)</f>
        <v>0</v>
      </c>
      <c r="I549" s="179">
        <f>SUM('2.CAD NCCF'!I549,'3.USD NCCF'!I549,'4.EUR NCCF'!I549,'5.GBP NCCF'!I549,'6.Other(Incld) NCCF'!I549)</f>
        <v>0</v>
      </c>
      <c r="J549" s="179">
        <f>SUM('2.CAD NCCF'!J549,'3.USD NCCF'!J549,'4.EUR NCCF'!J549,'5.GBP NCCF'!J549,'6.Other(Incld) NCCF'!J549)</f>
        <v>0</v>
      </c>
      <c r="K549" s="197">
        <f>SUM('2.CAD NCCF'!K549,'3.USD NCCF'!K549,'4.EUR NCCF'!K549,'5.GBP NCCF'!K549,'6.Other(Incld) NCCF'!K549)</f>
        <v>0</v>
      </c>
      <c r="L549" s="178">
        <f>SUM('2.CAD NCCF'!L549,'3.USD NCCF'!L549,'4.EUR NCCF'!L549,'5.GBP NCCF'!L549,'6.Other(Incld) NCCF'!L549)</f>
        <v>0</v>
      </c>
      <c r="M549" s="192">
        <f>SUM('2.CAD NCCF'!M549,'3.USD NCCF'!M549,'4.EUR NCCF'!M549,'5.GBP NCCF'!M549,'6.Other(Incld) NCCF'!M549)</f>
        <v>0</v>
      </c>
      <c r="N549" s="182">
        <f>SUM('2.CAD NCCF'!N549,'3.USD NCCF'!N549,'4.EUR NCCF'!N549,'5.GBP NCCF'!N549,'6.Other(Incld) NCCF'!N549)</f>
        <v>0</v>
      </c>
      <c r="O549" s="182">
        <f>SUM('2.CAD NCCF'!O549,'3.USD NCCF'!O549,'4.EUR NCCF'!O549,'5.GBP NCCF'!O549,'6.Other(Incld) NCCF'!O549)</f>
        <v>0</v>
      </c>
      <c r="P549" s="182">
        <f>SUM('2.CAD NCCF'!P549,'3.USD NCCF'!P549,'4.EUR NCCF'!P549,'5.GBP NCCF'!P549,'6.Other(Incld) NCCF'!P549)</f>
        <v>0</v>
      </c>
      <c r="Q549" s="182">
        <f>SUM('2.CAD NCCF'!Q549,'3.USD NCCF'!Q549,'4.EUR NCCF'!Q549,'5.GBP NCCF'!Q549,'6.Other(Incld) NCCF'!Q549)</f>
        <v>0</v>
      </c>
      <c r="R549" s="182">
        <f>SUM('2.CAD NCCF'!R549,'3.USD NCCF'!R549,'4.EUR NCCF'!R549,'5.GBP NCCF'!R549,'6.Other(Incld) NCCF'!R549)</f>
        <v>0</v>
      </c>
      <c r="S549" s="182">
        <f>SUM('2.CAD NCCF'!S549,'3.USD NCCF'!S549,'4.EUR NCCF'!S549,'5.GBP NCCF'!S549,'6.Other(Incld) NCCF'!S549)</f>
        <v>0</v>
      </c>
      <c r="T549" s="182">
        <f>SUM('2.CAD NCCF'!T549,'3.USD NCCF'!T549,'4.EUR NCCF'!T549,'5.GBP NCCF'!T549,'6.Other(Incld) NCCF'!T549)</f>
        <v>0</v>
      </c>
      <c r="U549" s="182">
        <f>SUM('2.CAD NCCF'!U549,'3.USD NCCF'!U549,'4.EUR NCCF'!U549,'5.GBP NCCF'!U549,'6.Other(Incld) NCCF'!U549)</f>
        <v>0</v>
      </c>
      <c r="V549" s="195">
        <f>SUM('2.CAD NCCF'!V549,'3.USD NCCF'!V549,'4.EUR NCCF'!V549,'5.GBP NCCF'!V549,'6.Other(Incld) NCCF'!V549)</f>
        <v>0</v>
      </c>
      <c r="W549" s="125">
        <f>SUM('2.CAD NCCF'!W549,'3.USD NCCF'!W549,'4.EUR NCCF'!W549,'5.GBP NCCF'!W549,'6.Other(Incld) NCCF'!W549)</f>
        <v>0</v>
      </c>
      <c r="X549" s="72"/>
      <c r="Y549" s="367"/>
    </row>
    <row r="550" spans="2:25" s="129" customFormat="1" ht="12.75" customHeight="1" outlineLevel="1" x14ac:dyDescent="0.2">
      <c r="B550" s="256"/>
      <c r="C550" s="257"/>
      <c r="D550" s="257"/>
      <c r="E550" s="257"/>
      <c r="F550" s="176" t="s">
        <v>568</v>
      </c>
      <c r="G550" s="190">
        <f>SUM('2.CAD NCCF'!G550,'3.USD NCCF'!G550,'4.EUR NCCF'!G550,'5.GBP NCCF'!G550,'6.Other(Incld) NCCF'!G550)</f>
        <v>0</v>
      </c>
      <c r="H550" s="191">
        <f>SUM('2.CAD NCCF'!H550,'3.USD NCCF'!H550,'4.EUR NCCF'!H550,'5.GBP NCCF'!H550,'6.Other(Incld) NCCF'!H550)</f>
        <v>0</v>
      </c>
      <c r="I550" s="179">
        <f>SUM('2.CAD NCCF'!I550,'3.USD NCCF'!I550,'4.EUR NCCF'!I550,'5.GBP NCCF'!I550,'6.Other(Incld) NCCF'!I550)</f>
        <v>0</v>
      </c>
      <c r="J550" s="179">
        <f>SUM('2.CAD NCCF'!J550,'3.USD NCCF'!J550,'4.EUR NCCF'!J550,'5.GBP NCCF'!J550,'6.Other(Incld) NCCF'!J550)</f>
        <v>0</v>
      </c>
      <c r="K550" s="197">
        <f>SUM('2.CAD NCCF'!K550,'3.USD NCCF'!K550,'4.EUR NCCF'!K550,'5.GBP NCCF'!K550,'6.Other(Incld) NCCF'!K550)</f>
        <v>0</v>
      </c>
      <c r="L550" s="178">
        <f>SUM('2.CAD NCCF'!L550,'3.USD NCCF'!L550,'4.EUR NCCF'!L550,'5.GBP NCCF'!L550,'6.Other(Incld) NCCF'!L550)</f>
        <v>0</v>
      </c>
      <c r="M550" s="192">
        <f>SUM('2.CAD NCCF'!M550,'3.USD NCCF'!M550,'4.EUR NCCF'!M550,'5.GBP NCCF'!M550,'6.Other(Incld) NCCF'!M550)</f>
        <v>0</v>
      </c>
      <c r="N550" s="182">
        <f>SUM('2.CAD NCCF'!N550,'3.USD NCCF'!N550,'4.EUR NCCF'!N550,'5.GBP NCCF'!N550,'6.Other(Incld) NCCF'!N550)</f>
        <v>0</v>
      </c>
      <c r="O550" s="182">
        <f>SUM('2.CAD NCCF'!O550,'3.USD NCCF'!O550,'4.EUR NCCF'!O550,'5.GBP NCCF'!O550,'6.Other(Incld) NCCF'!O550)</f>
        <v>0</v>
      </c>
      <c r="P550" s="182">
        <f>SUM('2.CAD NCCF'!P550,'3.USD NCCF'!P550,'4.EUR NCCF'!P550,'5.GBP NCCF'!P550,'6.Other(Incld) NCCF'!P550)</f>
        <v>0</v>
      </c>
      <c r="Q550" s="182">
        <f>SUM('2.CAD NCCF'!Q550,'3.USD NCCF'!Q550,'4.EUR NCCF'!Q550,'5.GBP NCCF'!Q550,'6.Other(Incld) NCCF'!Q550)</f>
        <v>0</v>
      </c>
      <c r="R550" s="182">
        <f>SUM('2.CAD NCCF'!R550,'3.USD NCCF'!R550,'4.EUR NCCF'!R550,'5.GBP NCCF'!R550,'6.Other(Incld) NCCF'!R550)</f>
        <v>0</v>
      </c>
      <c r="S550" s="182">
        <f>SUM('2.CAD NCCF'!S550,'3.USD NCCF'!S550,'4.EUR NCCF'!S550,'5.GBP NCCF'!S550,'6.Other(Incld) NCCF'!S550)</f>
        <v>0</v>
      </c>
      <c r="T550" s="182">
        <f>SUM('2.CAD NCCF'!T550,'3.USD NCCF'!T550,'4.EUR NCCF'!T550,'5.GBP NCCF'!T550,'6.Other(Incld) NCCF'!T550)</f>
        <v>0</v>
      </c>
      <c r="U550" s="182">
        <f>SUM('2.CAD NCCF'!U550,'3.USD NCCF'!U550,'4.EUR NCCF'!U550,'5.GBP NCCF'!U550,'6.Other(Incld) NCCF'!U550)</f>
        <v>0</v>
      </c>
      <c r="V550" s="195">
        <f>SUM('2.CAD NCCF'!V550,'3.USD NCCF'!V550,'4.EUR NCCF'!V550,'5.GBP NCCF'!V550,'6.Other(Incld) NCCF'!V550)</f>
        <v>0</v>
      </c>
      <c r="W550" s="125">
        <f>SUM('2.CAD NCCF'!W550,'3.USD NCCF'!W550,'4.EUR NCCF'!W550,'5.GBP NCCF'!W550,'6.Other(Incld) NCCF'!W550)</f>
        <v>0</v>
      </c>
      <c r="X550" s="72"/>
      <c r="Y550" s="367"/>
    </row>
    <row r="551" spans="2:25" s="129" customFormat="1" ht="12.75" customHeight="1" x14ac:dyDescent="0.2">
      <c r="B551" s="256"/>
      <c r="C551" s="257"/>
      <c r="D551" s="23" t="s">
        <v>494</v>
      </c>
      <c r="E551" s="23"/>
      <c r="F551" s="23"/>
      <c r="G551" s="69">
        <f t="shared" ref="G551:W551" si="116">SUBTOTAL(9,G552:G553)</f>
        <v>0</v>
      </c>
      <c r="H551" s="34">
        <f t="shared" si="116"/>
        <v>0</v>
      </c>
      <c r="I551" s="34">
        <f t="shared" si="116"/>
        <v>0</v>
      </c>
      <c r="J551" s="34">
        <f t="shared" si="116"/>
        <v>0</v>
      </c>
      <c r="K551" s="37">
        <f t="shared" si="116"/>
        <v>0</v>
      </c>
      <c r="L551" s="34">
        <f t="shared" si="116"/>
        <v>0</v>
      </c>
      <c r="M551" s="36">
        <f t="shared" si="116"/>
        <v>0</v>
      </c>
      <c r="N551" s="34">
        <f t="shared" si="116"/>
        <v>0</v>
      </c>
      <c r="O551" s="34">
        <f t="shared" si="116"/>
        <v>0</v>
      </c>
      <c r="P551" s="34">
        <f t="shared" si="116"/>
        <v>0</v>
      </c>
      <c r="Q551" s="34">
        <f t="shared" si="116"/>
        <v>0</v>
      </c>
      <c r="R551" s="34">
        <f t="shared" si="116"/>
        <v>0</v>
      </c>
      <c r="S551" s="34">
        <f t="shared" si="116"/>
        <v>0</v>
      </c>
      <c r="T551" s="34">
        <f t="shared" si="116"/>
        <v>0</v>
      </c>
      <c r="U551" s="34">
        <f t="shared" si="116"/>
        <v>0</v>
      </c>
      <c r="V551" s="34">
        <f t="shared" si="116"/>
        <v>0</v>
      </c>
      <c r="W551" s="33">
        <f t="shared" si="116"/>
        <v>0</v>
      </c>
      <c r="Y551" s="370"/>
    </row>
    <row r="552" spans="2:25" s="129" customFormat="1" ht="16.5" customHeight="1" outlineLevel="1" x14ac:dyDescent="0.2">
      <c r="B552" s="256"/>
      <c r="C552" s="257"/>
      <c r="D552" s="257"/>
      <c r="E552" s="257"/>
      <c r="F552" s="176" t="s">
        <v>496</v>
      </c>
      <c r="G552" s="203">
        <f>SUM('2.CAD NCCF'!G552,'3.USD NCCF'!G552,'4.EUR NCCF'!G552,'5.GBP NCCF'!G552,'6.Other(Incld) NCCF'!G552)</f>
        <v>0</v>
      </c>
      <c r="H552" s="191">
        <f>SUM('2.CAD NCCF'!H552,'3.USD NCCF'!H552,'4.EUR NCCF'!H552,'5.GBP NCCF'!H552,'6.Other(Incld) NCCF'!H552)</f>
        <v>0</v>
      </c>
      <c r="I552" s="179">
        <f>SUM('2.CAD NCCF'!I552,'3.USD NCCF'!I552,'4.EUR NCCF'!I552,'5.GBP NCCF'!I552,'6.Other(Incld) NCCF'!I552)</f>
        <v>0</v>
      </c>
      <c r="J552" s="179">
        <f>SUM('2.CAD NCCF'!J552,'3.USD NCCF'!J552,'4.EUR NCCF'!J552,'5.GBP NCCF'!J552,'6.Other(Incld) NCCF'!J552)</f>
        <v>0</v>
      </c>
      <c r="K552" s="197">
        <f>SUM('2.CAD NCCF'!K552,'3.USD NCCF'!K552,'4.EUR NCCF'!K552,'5.GBP NCCF'!K552,'6.Other(Incld) NCCF'!K552)</f>
        <v>0</v>
      </c>
      <c r="L552" s="178">
        <f>SUM('2.CAD NCCF'!L552,'3.USD NCCF'!L552,'4.EUR NCCF'!L552,'5.GBP NCCF'!L552,'6.Other(Incld) NCCF'!L552)</f>
        <v>0</v>
      </c>
      <c r="M552" s="192">
        <f>SUM('2.CAD NCCF'!M552,'3.USD NCCF'!M552,'4.EUR NCCF'!M552,'5.GBP NCCF'!M552,'6.Other(Incld) NCCF'!M552)</f>
        <v>0</v>
      </c>
      <c r="N552" s="182">
        <f>SUM('2.CAD NCCF'!N552,'3.USD NCCF'!N552,'4.EUR NCCF'!N552,'5.GBP NCCF'!N552,'6.Other(Incld) NCCF'!N552)</f>
        <v>0</v>
      </c>
      <c r="O552" s="182">
        <f>SUM('2.CAD NCCF'!O552,'3.USD NCCF'!O552,'4.EUR NCCF'!O552,'5.GBP NCCF'!O552,'6.Other(Incld) NCCF'!O552)</f>
        <v>0</v>
      </c>
      <c r="P552" s="182">
        <f>SUM('2.CAD NCCF'!P552,'3.USD NCCF'!P552,'4.EUR NCCF'!P552,'5.GBP NCCF'!P552,'6.Other(Incld) NCCF'!P552)</f>
        <v>0</v>
      </c>
      <c r="Q552" s="182">
        <f>SUM('2.CAD NCCF'!Q552,'3.USD NCCF'!Q552,'4.EUR NCCF'!Q552,'5.GBP NCCF'!Q552,'6.Other(Incld) NCCF'!Q552)</f>
        <v>0</v>
      </c>
      <c r="R552" s="182">
        <f>SUM('2.CAD NCCF'!R552,'3.USD NCCF'!R552,'4.EUR NCCF'!R552,'5.GBP NCCF'!R552,'6.Other(Incld) NCCF'!R552)</f>
        <v>0</v>
      </c>
      <c r="S552" s="182">
        <f>SUM('2.CAD NCCF'!S552,'3.USD NCCF'!S552,'4.EUR NCCF'!S552,'5.GBP NCCF'!S552,'6.Other(Incld) NCCF'!S552)</f>
        <v>0</v>
      </c>
      <c r="T552" s="182">
        <f>SUM('2.CAD NCCF'!T552,'3.USD NCCF'!T552,'4.EUR NCCF'!T552,'5.GBP NCCF'!T552,'6.Other(Incld) NCCF'!T552)</f>
        <v>0</v>
      </c>
      <c r="U552" s="182">
        <f>SUM('2.CAD NCCF'!U552,'3.USD NCCF'!U552,'4.EUR NCCF'!U552,'5.GBP NCCF'!U552,'6.Other(Incld) NCCF'!U552)</f>
        <v>0</v>
      </c>
      <c r="V552" s="195">
        <f>SUM('2.CAD NCCF'!V552,'3.USD NCCF'!V552,'4.EUR NCCF'!V552,'5.GBP NCCF'!V552,'6.Other(Incld) NCCF'!V552)</f>
        <v>0</v>
      </c>
      <c r="W552" s="125">
        <f>SUM('2.CAD NCCF'!W552,'3.USD NCCF'!W552,'4.EUR NCCF'!W552,'5.GBP NCCF'!W552,'6.Other(Incld) NCCF'!W552)</f>
        <v>0</v>
      </c>
      <c r="X552" s="72"/>
      <c r="Y552" s="367"/>
    </row>
    <row r="553" spans="2:25" s="129" customFormat="1" ht="12.75" customHeight="1" outlineLevel="1" x14ac:dyDescent="0.2">
      <c r="B553" s="256"/>
      <c r="C553" s="257"/>
      <c r="D553" s="257"/>
      <c r="E553" s="257"/>
      <c r="F553" s="176" t="s">
        <v>497</v>
      </c>
      <c r="G553" s="190">
        <f>SUM('2.CAD NCCF'!G553,'3.USD NCCF'!G553,'4.EUR NCCF'!G553,'5.GBP NCCF'!G553,'6.Other(Incld) NCCF'!G553)</f>
        <v>0</v>
      </c>
      <c r="H553" s="191">
        <f>SUM('2.CAD NCCF'!H553,'3.USD NCCF'!H553,'4.EUR NCCF'!H553,'5.GBP NCCF'!H553,'6.Other(Incld) NCCF'!H553)</f>
        <v>0</v>
      </c>
      <c r="I553" s="179">
        <f>SUM('2.CAD NCCF'!I553,'3.USD NCCF'!I553,'4.EUR NCCF'!I553,'5.GBP NCCF'!I553,'6.Other(Incld) NCCF'!I553)</f>
        <v>0</v>
      </c>
      <c r="J553" s="179">
        <f>SUM('2.CAD NCCF'!J553,'3.USD NCCF'!J553,'4.EUR NCCF'!J553,'5.GBP NCCF'!J553,'6.Other(Incld) NCCF'!J553)</f>
        <v>0</v>
      </c>
      <c r="K553" s="197">
        <f>SUM('2.CAD NCCF'!K553,'3.USD NCCF'!K553,'4.EUR NCCF'!K553,'5.GBP NCCF'!K553,'6.Other(Incld) NCCF'!K553)</f>
        <v>0</v>
      </c>
      <c r="L553" s="178">
        <f>SUM('2.CAD NCCF'!L553,'3.USD NCCF'!L553,'4.EUR NCCF'!L553,'5.GBP NCCF'!L553,'6.Other(Incld) NCCF'!L553)</f>
        <v>0</v>
      </c>
      <c r="M553" s="192">
        <f>SUM('2.CAD NCCF'!M553,'3.USD NCCF'!M553,'4.EUR NCCF'!M553,'5.GBP NCCF'!M553,'6.Other(Incld) NCCF'!M553)</f>
        <v>0</v>
      </c>
      <c r="N553" s="182">
        <f>SUM('2.CAD NCCF'!N553,'3.USD NCCF'!N553,'4.EUR NCCF'!N553,'5.GBP NCCF'!N553,'6.Other(Incld) NCCF'!N553)</f>
        <v>0</v>
      </c>
      <c r="O553" s="182">
        <f>SUM('2.CAD NCCF'!O553,'3.USD NCCF'!O553,'4.EUR NCCF'!O553,'5.GBP NCCF'!O553,'6.Other(Incld) NCCF'!O553)</f>
        <v>0</v>
      </c>
      <c r="P553" s="182">
        <f>SUM('2.CAD NCCF'!P553,'3.USD NCCF'!P553,'4.EUR NCCF'!P553,'5.GBP NCCF'!P553,'6.Other(Incld) NCCF'!P553)</f>
        <v>0</v>
      </c>
      <c r="Q553" s="182">
        <f>SUM('2.CAD NCCF'!Q553,'3.USD NCCF'!Q553,'4.EUR NCCF'!Q553,'5.GBP NCCF'!Q553,'6.Other(Incld) NCCF'!Q553)</f>
        <v>0</v>
      </c>
      <c r="R553" s="182">
        <f>SUM('2.CAD NCCF'!R553,'3.USD NCCF'!R553,'4.EUR NCCF'!R553,'5.GBP NCCF'!R553,'6.Other(Incld) NCCF'!R553)</f>
        <v>0</v>
      </c>
      <c r="S553" s="182">
        <f>SUM('2.CAD NCCF'!S553,'3.USD NCCF'!S553,'4.EUR NCCF'!S553,'5.GBP NCCF'!S553,'6.Other(Incld) NCCF'!S553)</f>
        <v>0</v>
      </c>
      <c r="T553" s="182">
        <f>SUM('2.CAD NCCF'!T553,'3.USD NCCF'!T553,'4.EUR NCCF'!T553,'5.GBP NCCF'!T553,'6.Other(Incld) NCCF'!T553)</f>
        <v>0</v>
      </c>
      <c r="U553" s="182">
        <f>SUM('2.CAD NCCF'!U553,'3.USD NCCF'!U553,'4.EUR NCCF'!U553,'5.GBP NCCF'!U553,'6.Other(Incld) NCCF'!U553)</f>
        <v>0</v>
      </c>
      <c r="V553" s="195">
        <f>SUM('2.CAD NCCF'!V553,'3.USD NCCF'!V553,'4.EUR NCCF'!V553,'5.GBP NCCF'!V553,'6.Other(Incld) NCCF'!V553)</f>
        <v>0</v>
      </c>
      <c r="W553" s="125">
        <f>SUM('2.CAD NCCF'!W553,'3.USD NCCF'!W553,'4.EUR NCCF'!W553,'5.GBP NCCF'!W553,'6.Other(Incld) NCCF'!W553)</f>
        <v>0</v>
      </c>
      <c r="X553" s="72"/>
      <c r="Y553" s="367"/>
    </row>
    <row r="554" spans="2:25" s="129" customFormat="1" ht="12.75" customHeight="1" x14ac:dyDescent="0.2">
      <c r="B554" s="256"/>
      <c r="C554" s="257"/>
      <c r="D554" s="23" t="s">
        <v>454</v>
      </c>
      <c r="E554" s="23"/>
      <c r="F554" s="23"/>
      <c r="G554" s="69">
        <f t="shared" ref="G554:W554" si="117">SUBTOTAL(9,G555:G561)</f>
        <v>0</v>
      </c>
      <c r="H554" s="34">
        <f t="shared" si="117"/>
        <v>0</v>
      </c>
      <c r="I554" s="34">
        <f t="shared" si="117"/>
        <v>0</v>
      </c>
      <c r="J554" s="34">
        <f t="shared" si="117"/>
        <v>0</v>
      </c>
      <c r="K554" s="37">
        <f t="shared" si="117"/>
        <v>0</v>
      </c>
      <c r="L554" s="34">
        <f t="shared" si="117"/>
        <v>0</v>
      </c>
      <c r="M554" s="36">
        <f t="shared" si="117"/>
        <v>0</v>
      </c>
      <c r="N554" s="34">
        <f t="shared" si="117"/>
        <v>0</v>
      </c>
      <c r="O554" s="34">
        <f t="shared" si="117"/>
        <v>0</v>
      </c>
      <c r="P554" s="34">
        <f t="shared" si="117"/>
        <v>0</v>
      </c>
      <c r="Q554" s="34">
        <f t="shared" si="117"/>
        <v>0</v>
      </c>
      <c r="R554" s="34">
        <f t="shared" si="117"/>
        <v>0</v>
      </c>
      <c r="S554" s="34">
        <f t="shared" si="117"/>
        <v>0</v>
      </c>
      <c r="T554" s="34">
        <f t="shared" si="117"/>
        <v>0</v>
      </c>
      <c r="U554" s="34">
        <f t="shared" si="117"/>
        <v>0</v>
      </c>
      <c r="V554" s="34">
        <f t="shared" si="117"/>
        <v>0</v>
      </c>
      <c r="W554" s="33">
        <f t="shared" si="117"/>
        <v>0</v>
      </c>
      <c r="Y554" s="370"/>
    </row>
    <row r="555" spans="2:25" s="129" customFormat="1" ht="12.75" customHeight="1" outlineLevel="1" x14ac:dyDescent="0.2">
      <c r="B555" s="256"/>
      <c r="C555" s="257"/>
      <c r="D555" s="257"/>
      <c r="E555" s="257"/>
      <c r="F555" s="176" t="s">
        <v>455</v>
      </c>
      <c r="G555" s="203">
        <f>SUM('2.CAD NCCF'!G555,'3.USD NCCF'!G555,'4.EUR NCCF'!G555,'5.GBP NCCF'!G555,'6.Other(Incld) NCCF'!G555)</f>
        <v>0</v>
      </c>
      <c r="H555" s="191">
        <f>SUM('2.CAD NCCF'!H555,'3.USD NCCF'!H555,'4.EUR NCCF'!H555,'5.GBP NCCF'!H555,'6.Other(Incld) NCCF'!H555)</f>
        <v>0</v>
      </c>
      <c r="I555" s="179">
        <f>SUM('2.CAD NCCF'!I555,'3.USD NCCF'!I555,'4.EUR NCCF'!I555,'5.GBP NCCF'!I555,'6.Other(Incld) NCCF'!I555)</f>
        <v>0</v>
      </c>
      <c r="J555" s="179">
        <f>SUM('2.CAD NCCF'!J555,'3.USD NCCF'!J555,'4.EUR NCCF'!J555,'5.GBP NCCF'!J555,'6.Other(Incld) NCCF'!J555)</f>
        <v>0</v>
      </c>
      <c r="K555" s="197">
        <f>SUM('2.CAD NCCF'!K555,'3.USD NCCF'!K555,'4.EUR NCCF'!K555,'5.GBP NCCF'!K555,'6.Other(Incld) NCCF'!K555)</f>
        <v>0</v>
      </c>
      <c r="L555" s="178">
        <f>SUM('2.CAD NCCF'!L555,'3.USD NCCF'!L555,'4.EUR NCCF'!L555,'5.GBP NCCF'!L555,'6.Other(Incld) NCCF'!L555)</f>
        <v>0</v>
      </c>
      <c r="M555" s="192">
        <f>SUM('2.CAD NCCF'!M555,'3.USD NCCF'!M555,'4.EUR NCCF'!M555,'5.GBP NCCF'!M555,'6.Other(Incld) NCCF'!M555)</f>
        <v>0</v>
      </c>
      <c r="N555" s="182">
        <f>SUM('2.CAD NCCF'!N555,'3.USD NCCF'!N555,'4.EUR NCCF'!N555,'5.GBP NCCF'!N555,'6.Other(Incld) NCCF'!N555)</f>
        <v>0</v>
      </c>
      <c r="O555" s="182">
        <f>SUM('2.CAD NCCF'!O555,'3.USD NCCF'!O555,'4.EUR NCCF'!O555,'5.GBP NCCF'!O555,'6.Other(Incld) NCCF'!O555)</f>
        <v>0</v>
      </c>
      <c r="P555" s="182">
        <f>SUM('2.CAD NCCF'!P555,'3.USD NCCF'!P555,'4.EUR NCCF'!P555,'5.GBP NCCF'!P555,'6.Other(Incld) NCCF'!P555)</f>
        <v>0</v>
      </c>
      <c r="Q555" s="182">
        <f>SUM('2.CAD NCCF'!Q555,'3.USD NCCF'!Q555,'4.EUR NCCF'!Q555,'5.GBP NCCF'!Q555,'6.Other(Incld) NCCF'!Q555)</f>
        <v>0</v>
      </c>
      <c r="R555" s="182">
        <f>SUM('2.CAD NCCF'!R555,'3.USD NCCF'!R555,'4.EUR NCCF'!R555,'5.GBP NCCF'!R555,'6.Other(Incld) NCCF'!R555)</f>
        <v>0</v>
      </c>
      <c r="S555" s="182">
        <f>SUM('2.CAD NCCF'!S555,'3.USD NCCF'!S555,'4.EUR NCCF'!S555,'5.GBP NCCF'!S555,'6.Other(Incld) NCCF'!S555)</f>
        <v>0</v>
      </c>
      <c r="T555" s="182">
        <f>SUM('2.CAD NCCF'!T555,'3.USD NCCF'!T555,'4.EUR NCCF'!T555,'5.GBP NCCF'!T555,'6.Other(Incld) NCCF'!T555)</f>
        <v>0</v>
      </c>
      <c r="U555" s="182">
        <f>SUM('2.CAD NCCF'!U555,'3.USD NCCF'!U555,'4.EUR NCCF'!U555,'5.GBP NCCF'!U555,'6.Other(Incld) NCCF'!U555)</f>
        <v>0</v>
      </c>
      <c r="V555" s="195">
        <f>SUM('2.CAD NCCF'!V555,'3.USD NCCF'!V555,'4.EUR NCCF'!V555,'5.GBP NCCF'!V555,'6.Other(Incld) NCCF'!V555)</f>
        <v>0</v>
      </c>
      <c r="W555" s="125">
        <f>SUM('2.CAD NCCF'!W555,'3.USD NCCF'!W555,'4.EUR NCCF'!W555,'5.GBP NCCF'!W555,'6.Other(Incld) NCCF'!W555)</f>
        <v>0</v>
      </c>
      <c r="X555" s="72"/>
      <c r="Y555" s="367"/>
    </row>
    <row r="556" spans="2:25" s="129" customFormat="1" ht="12.75" customHeight="1" outlineLevel="1" x14ac:dyDescent="0.2">
      <c r="B556" s="256"/>
      <c r="C556" s="257"/>
      <c r="D556" s="257"/>
      <c r="E556" s="257"/>
      <c r="F556" s="176" t="s">
        <v>456</v>
      </c>
      <c r="G556" s="203">
        <f>SUM('2.CAD NCCF'!G556,'3.USD NCCF'!G556,'4.EUR NCCF'!G556,'5.GBP NCCF'!G556,'6.Other(Incld) NCCF'!G556)</f>
        <v>0</v>
      </c>
      <c r="H556" s="191">
        <f>SUM('2.CAD NCCF'!H556,'3.USD NCCF'!H556,'4.EUR NCCF'!H556,'5.GBP NCCF'!H556,'6.Other(Incld) NCCF'!H556)</f>
        <v>0</v>
      </c>
      <c r="I556" s="179">
        <f>SUM('2.CAD NCCF'!I556,'3.USD NCCF'!I556,'4.EUR NCCF'!I556,'5.GBP NCCF'!I556,'6.Other(Incld) NCCF'!I556)</f>
        <v>0</v>
      </c>
      <c r="J556" s="179">
        <f>SUM('2.CAD NCCF'!J556,'3.USD NCCF'!J556,'4.EUR NCCF'!J556,'5.GBP NCCF'!J556,'6.Other(Incld) NCCF'!J556)</f>
        <v>0</v>
      </c>
      <c r="K556" s="197">
        <f>SUM('2.CAD NCCF'!K556,'3.USD NCCF'!K556,'4.EUR NCCF'!K556,'5.GBP NCCF'!K556,'6.Other(Incld) NCCF'!K556)</f>
        <v>0</v>
      </c>
      <c r="L556" s="178">
        <f>SUM('2.CAD NCCF'!L556,'3.USD NCCF'!L556,'4.EUR NCCF'!L556,'5.GBP NCCF'!L556,'6.Other(Incld) NCCF'!L556)</f>
        <v>0</v>
      </c>
      <c r="M556" s="192">
        <f>SUM('2.CAD NCCF'!M556,'3.USD NCCF'!M556,'4.EUR NCCF'!M556,'5.GBP NCCF'!M556,'6.Other(Incld) NCCF'!M556)</f>
        <v>0</v>
      </c>
      <c r="N556" s="182">
        <f>SUM('2.CAD NCCF'!N556,'3.USD NCCF'!N556,'4.EUR NCCF'!N556,'5.GBP NCCF'!N556,'6.Other(Incld) NCCF'!N556)</f>
        <v>0</v>
      </c>
      <c r="O556" s="182">
        <f>SUM('2.CAD NCCF'!O556,'3.USD NCCF'!O556,'4.EUR NCCF'!O556,'5.GBP NCCF'!O556,'6.Other(Incld) NCCF'!O556)</f>
        <v>0</v>
      </c>
      <c r="P556" s="182">
        <f>SUM('2.CAD NCCF'!P556,'3.USD NCCF'!P556,'4.EUR NCCF'!P556,'5.GBP NCCF'!P556,'6.Other(Incld) NCCF'!P556)</f>
        <v>0</v>
      </c>
      <c r="Q556" s="182">
        <f>SUM('2.CAD NCCF'!Q556,'3.USD NCCF'!Q556,'4.EUR NCCF'!Q556,'5.GBP NCCF'!Q556,'6.Other(Incld) NCCF'!Q556)</f>
        <v>0</v>
      </c>
      <c r="R556" s="182">
        <f>SUM('2.CAD NCCF'!R556,'3.USD NCCF'!R556,'4.EUR NCCF'!R556,'5.GBP NCCF'!R556,'6.Other(Incld) NCCF'!R556)</f>
        <v>0</v>
      </c>
      <c r="S556" s="182">
        <f>SUM('2.CAD NCCF'!S556,'3.USD NCCF'!S556,'4.EUR NCCF'!S556,'5.GBP NCCF'!S556,'6.Other(Incld) NCCF'!S556)</f>
        <v>0</v>
      </c>
      <c r="T556" s="182">
        <f>SUM('2.CAD NCCF'!T556,'3.USD NCCF'!T556,'4.EUR NCCF'!T556,'5.GBP NCCF'!T556,'6.Other(Incld) NCCF'!T556)</f>
        <v>0</v>
      </c>
      <c r="U556" s="182">
        <f>SUM('2.CAD NCCF'!U556,'3.USD NCCF'!U556,'4.EUR NCCF'!U556,'5.GBP NCCF'!U556,'6.Other(Incld) NCCF'!U556)</f>
        <v>0</v>
      </c>
      <c r="V556" s="195">
        <f>SUM('2.CAD NCCF'!V556,'3.USD NCCF'!V556,'4.EUR NCCF'!V556,'5.GBP NCCF'!V556,'6.Other(Incld) NCCF'!V556)</f>
        <v>0</v>
      </c>
      <c r="W556" s="125">
        <f>SUM('2.CAD NCCF'!W556,'3.USD NCCF'!W556,'4.EUR NCCF'!W556,'5.GBP NCCF'!W556,'6.Other(Incld) NCCF'!W556)</f>
        <v>0</v>
      </c>
      <c r="X556" s="72"/>
      <c r="Y556" s="367"/>
    </row>
    <row r="557" spans="2:25" s="129" customFormat="1" ht="12.75" customHeight="1" outlineLevel="1" x14ac:dyDescent="0.2">
      <c r="B557" s="256"/>
      <c r="C557" s="257"/>
      <c r="D557" s="257"/>
      <c r="E557" s="257"/>
      <c r="F557" s="176" t="s">
        <v>457</v>
      </c>
      <c r="G557" s="203">
        <f>SUM('2.CAD NCCF'!G557,'3.USD NCCF'!G557,'4.EUR NCCF'!G557,'5.GBP NCCF'!G557,'6.Other(Incld) NCCF'!G557)</f>
        <v>0</v>
      </c>
      <c r="H557" s="191">
        <f>SUM('2.CAD NCCF'!H557,'3.USD NCCF'!H557,'4.EUR NCCF'!H557,'5.GBP NCCF'!H557,'6.Other(Incld) NCCF'!H557)</f>
        <v>0</v>
      </c>
      <c r="I557" s="179">
        <f>SUM('2.CAD NCCF'!I557,'3.USD NCCF'!I557,'4.EUR NCCF'!I557,'5.GBP NCCF'!I557,'6.Other(Incld) NCCF'!I557)</f>
        <v>0</v>
      </c>
      <c r="J557" s="179">
        <f>SUM('2.CAD NCCF'!J557,'3.USD NCCF'!J557,'4.EUR NCCF'!J557,'5.GBP NCCF'!J557,'6.Other(Incld) NCCF'!J557)</f>
        <v>0</v>
      </c>
      <c r="K557" s="197">
        <f>SUM('2.CAD NCCF'!K557,'3.USD NCCF'!K557,'4.EUR NCCF'!K557,'5.GBP NCCF'!K557,'6.Other(Incld) NCCF'!K557)</f>
        <v>0</v>
      </c>
      <c r="L557" s="178">
        <f>SUM('2.CAD NCCF'!L557,'3.USD NCCF'!L557,'4.EUR NCCF'!L557,'5.GBP NCCF'!L557,'6.Other(Incld) NCCF'!L557)</f>
        <v>0</v>
      </c>
      <c r="M557" s="192">
        <f>SUM('2.CAD NCCF'!M557,'3.USD NCCF'!M557,'4.EUR NCCF'!M557,'5.GBP NCCF'!M557,'6.Other(Incld) NCCF'!M557)</f>
        <v>0</v>
      </c>
      <c r="N557" s="182">
        <f>SUM('2.CAD NCCF'!N557,'3.USD NCCF'!N557,'4.EUR NCCF'!N557,'5.GBP NCCF'!N557,'6.Other(Incld) NCCF'!N557)</f>
        <v>0</v>
      </c>
      <c r="O557" s="182">
        <f>SUM('2.CAD NCCF'!O557,'3.USD NCCF'!O557,'4.EUR NCCF'!O557,'5.GBP NCCF'!O557,'6.Other(Incld) NCCF'!O557)</f>
        <v>0</v>
      </c>
      <c r="P557" s="182">
        <f>SUM('2.CAD NCCF'!P557,'3.USD NCCF'!P557,'4.EUR NCCF'!P557,'5.GBP NCCF'!P557,'6.Other(Incld) NCCF'!P557)</f>
        <v>0</v>
      </c>
      <c r="Q557" s="182">
        <f>SUM('2.CAD NCCF'!Q557,'3.USD NCCF'!Q557,'4.EUR NCCF'!Q557,'5.GBP NCCF'!Q557,'6.Other(Incld) NCCF'!Q557)</f>
        <v>0</v>
      </c>
      <c r="R557" s="182">
        <f>SUM('2.CAD NCCF'!R557,'3.USD NCCF'!R557,'4.EUR NCCF'!R557,'5.GBP NCCF'!R557,'6.Other(Incld) NCCF'!R557)</f>
        <v>0</v>
      </c>
      <c r="S557" s="182">
        <f>SUM('2.CAD NCCF'!S557,'3.USD NCCF'!S557,'4.EUR NCCF'!S557,'5.GBP NCCF'!S557,'6.Other(Incld) NCCF'!S557)</f>
        <v>0</v>
      </c>
      <c r="T557" s="182">
        <f>SUM('2.CAD NCCF'!T557,'3.USD NCCF'!T557,'4.EUR NCCF'!T557,'5.GBP NCCF'!T557,'6.Other(Incld) NCCF'!T557)</f>
        <v>0</v>
      </c>
      <c r="U557" s="182">
        <f>SUM('2.CAD NCCF'!U557,'3.USD NCCF'!U557,'4.EUR NCCF'!U557,'5.GBP NCCF'!U557,'6.Other(Incld) NCCF'!U557)</f>
        <v>0</v>
      </c>
      <c r="V557" s="195">
        <f>SUM('2.CAD NCCF'!V557,'3.USD NCCF'!V557,'4.EUR NCCF'!V557,'5.GBP NCCF'!V557,'6.Other(Incld) NCCF'!V557)</f>
        <v>0</v>
      </c>
      <c r="W557" s="125">
        <f>SUM('2.CAD NCCF'!W557,'3.USD NCCF'!W557,'4.EUR NCCF'!W557,'5.GBP NCCF'!W557,'6.Other(Incld) NCCF'!W557)</f>
        <v>0</v>
      </c>
      <c r="X557" s="72"/>
      <c r="Y557" s="367"/>
    </row>
    <row r="558" spans="2:25" s="129" customFormat="1" ht="12.75" customHeight="1" outlineLevel="1" x14ac:dyDescent="0.2">
      <c r="B558" s="256"/>
      <c r="C558" s="257"/>
      <c r="D558" s="257"/>
      <c r="E558" s="257"/>
      <c r="F558" s="176" t="s">
        <v>458</v>
      </c>
      <c r="G558" s="203">
        <f>SUM('2.CAD NCCF'!G558,'3.USD NCCF'!G558,'4.EUR NCCF'!G558,'5.GBP NCCF'!G558,'6.Other(Incld) NCCF'!G558)</f>
        <v>0</v>
      </c>
      <c r="H558" s="191">
        <f>SUM('2.CAD NCCF'!H558,'3.USD NCCF'!H558,'4.EUR NCCF'!H558,'5.GBP NCCF'!H558,'6.Other(Incld) NCCF'!H558)</f>
        <v>0</v>
      </c>
      <c r="I558" s="179">
        <f>SUM('2.CAD NCCF'!I558,'3.USD NCCF'!I558,'4.EUR NCCF'!I558,'5.GBP NCCF'!I558,'6.Other(Incld) NCCF'!I558)</f>
        <v>0</v>
      </c>
      <c r="J558" s="179">
        <f>SUM('2.CAD NCCF'!J558,'3.USD NCCF'!J558,'4.EUR NCCF'!J558,'5.GBP NCCF'!J558,'6.Other(Incld) NCCF'!J558)</f>
        <v>0</v>
      </c>
      <c r="K558" s="197">
        <f>SUM('2.CAD NCCF'!K558,'3.USD NCCF'!K558,'4.EUR NCCF'!K558,'5.GBP NCCF'!K558,'6.Other(Incld) NCCF'!K558)</f>
        <v>0</v>
      </c>
      <c r="L558" s="178">
        <f>SUM('2.CAD NCCF'!L558,'3.USD NCCF'!L558,'4.EUR NCCF'!L558,'5.GBP NCCF'!L558,'6.Other(Incld) NCCF'!L558)</f>
        <v>0</v>
      </c>
      <c r="M558" s="192">
        <f>SUM('2.CAD NCCF'!M558,'3.USD NCCF'!M558,'4.EUR NCCF'!M558,'5.GBP NCCF'!M558,'6.Other(Incld) NCCF'!M558)</f>
        <v>0</v>
      </c>
      <c r="N558" s="182">
        <f>SUM('2.CAD NCCF'!N558,'3.USD NCCF'!N558,'4.EUR NCCF'!N558,'5.GBP NCCF'!N558,'6.Other(Incld) NCCF'!N558)</f>
        <v>0</v>
      </c>
      <c r="O558" s="182">
        <f>SUM('2.CAD NCCF'!O558,'3.USD NCCF'!O558,'4.EUR NCCF'!O558,'5.GBP NCCF'!O558,'6.Other(Incld) NCCF'!O558)</f>
        <v>0</v>
      </c>
      <c r="P558" s="182">
        <f>SUM('2.CAD NCCF'!P558,'3.USD NCCF'!P558,'4.EUR NCCF'!P558,'5.GBP NCCF'!P558,'6.Other(Incld) NCCF'!P558)</f>
        <v>0</v>
      </c>
      <c r="Q558" s="182">
        <f>SUM('2.CAD NCCF'!Q558,'3.USD NCCF'!Q558,'4.EUR NCCF'!Q558,'5.GBP NCCF'!Q558,'6.Other(Incld) NCCF'!Q558)</f>
        <v>0</v>
      </c>
      <c r="R558" s="182">
        <f>SUM('2.CAD NCCF'!R558,'3.USD NCCF'!R558,'4.EUR NCCF'!R558,'5.GBP NCCF'!R558,'6.Other(Incld) NCCF'!R558)</f>
        <v>0</v>
      </c>
      <c r="S558" s="182">
        <f>SUM('2.CAD NCCF'!S558,'3.USD NCCF'!S558,'4.EUR NCCF'!S558,'5.GBP NCCF'!S558,'6.Other(Incld) NCCF'!S558)</f>
        <v>0</v>
      </c>
      <c r="T558" s="182">
        <f>SUM('2.CAD NCCF'!T558,'3.USD NCCF'!T558,'4.EUR NCCF'!T558,'5.GBP NCCF'!T558,'6.Other(Incld) NCCF'!T558)</f>
        <v>0</v>
      </c>
      <c r="U558" s="182">
        <f>SUM('2.CAD NCCF'!U558,'3.USD NCCF'!U558,'4.EUR NCCF'!U558,'5.GBP NCCF'!U558,'6.Other(Incld) NCCF'!U558)</f>
        <v>0</v>
      </c>
      <c r="V558" s="195">
        <f>SUM('2.CAD NCCF'!V558,'3.USD NCCF'!V558,'4.EUR NCCF'!V558,'5.GBP NCCF'!V558,'6.Other(Incld) NCCF'!V558)</f>
        <v>0</v>
      </c>
      <c r="W558" s="125">
        <f>SUM('2.CAD NCCF'!W558,'3.USD NCCF'!W558,'4.EUR NCCF'!W558,'5.GBP NCCF'!W558,'6.Other(Incld) NCCF'!W558)</f>
        <v>0</v>
      </c>
      <c r="X558" s="72"/>
      <c r="Y558" s="367"/>
    </row>
    <row r="559" spans="2:25" s="129" customFormat="1" ht="12.75" customHeight="1" outlineLevel="1" x14ac:dyDescent="0.2">
      <c r="B559" s="256"/>
      <c r="C559" s="257"/>
      <c r="D559" s="257"/>
      <c r="E559" s="257"/>
      <c r="F559" s="176" t="s">
        <v>495</v>
      </c>
      <c r="G559" s="203">
        <f>SUM('2.CAD NCCF'!G559,'3.USD NCCF'!G559,'4.EUR NCCF'!G559,'5.GBP NCCF'!G559,'6.Other(Incld) NCCF'!G559)</f>
        <v>0</v>
      </c>
      <c r="H559" s="191">
        <f>SUM('2.CAD NCCF'!H559,'3.USD NCCF'!H559,'4.EUR NCCF'!H559,'5.GBP NCCF'!H559,'6.Other(Incld) NCCF'!H559)</f>
        <v>0</v>
      </c>
      <c r="I559" s="179">
        <f>SUM('2.CAD NCCF'!I559,'3.USD NCCF'!I559,'4.EUR NCCF'!I559,'5.GBP NCCF'!I559,'6.Other(Incld) NCCF'!I559)</f>
        <v>0</v>
      </c>
      <c r="J559" s="179">
        <f>SUM('2.CAD NCCF'!J559,'3.USD NCCF'!J559,'4.EUR NCCF'!J559,'5.GBP NCCF'!J559,'6.Other(Incld) NCCF'!J559)</f>
        <v>0</v>
      </c>
      <c r="K559" s="197">
        <f>SUM('2.CAD NCCF'!K559,'3.USD NCCF'!K559,'4.EUR NCCF'!K559,'5.GBP NCCF'!K559,'6.Other(Incld) NCCF'!K559)</f>
        <v>0</v>
      </c>
      <c r="L559" s="178">
        <f>SUM('2.CAD NCCF'!L559,'3.USD NCCF'!L559,'4.EUR NCCF'!L559,'5.GBP NCCF'!L559,'6.Other(Incld) NCCF'!L559)</f>
        <v>0</v>
      </c>
      <c r="M559" s="192">
        <f>SUM('2.CAD NCCF'!M559,'3.USD NCCF'!M559,'4.EUR NCCF'!M559,'5.GBP NCCF'!M559,'6.Other(Incld) NCCF'!M559)</f>
        <v>0</v>
      </c>
      <c r="N559" s="182">
        <f>SUM('2.CAD NCCF'!N559,'3.USD NCCF'!N559,'4.EUR NCCF'!N559,'5.GBP NCCF'!N559,'6.Other(Incld) NCCF'!N559)</f>
        <v>0</v>
      </c>
      <c r="O559" s="182">
        <f>SUM('2.CAD NCCF'!O559,'3.USD NCCF'!O559,'4.EUR NCCF'!O559,'5.GBP NCCF'!O559,'6.Other(Incld) NCCF'!O559)</f>
        <v>0</v>
      </c>
      <c r="P559" s="182">
        <f>SUM('2.CAD NCCF'!P559,'3.USD NCCF'!P559,'4.EUR NCCF'!P559,'5.GBP NCCF'!P559,'6.Other(Incld) NCCF'!P559)</f>
        <v>0</v>
      </c>
      <c r="Q559" s="182">
        <f>SUM('2.CAD NCCF'!Q559,'3.USD NCCF'!Q559,'4.EUR NCCF'!Q559,'5.GBP NCCF'!Q559,'6.Other(Incld) NCCF'!Q559)</f>
        <v>0</v>
      </c>
      <c r="R559" s="182">
        <f>SUM('2.CAD NCCF'!R559,'3.USD NCCF'!R559,'4.EUR NCCF'!R559,'5.GBP NCCF'!R559,'6.Other(Incld) NCCF'!R559)</f>
        <v>0</v>
      </c>
      <c r="S559" s="182">
        <f>SUM('2.CAD NCCF'!S559,'3.USD NCCF'!S559,'4.EUR NCCF'!S559,'5.GBP NCCF'!S559,'6.Other(Incld) NCCF'!S559)</f>
        <v>0</v>
      </c>
      <c r="T559" s="182">
        <f>SUM('2.CAD NCCF'!T559,'3.USD NCCF'!T559,'4.EUR NCCF'!T559,'5.GBP NCCF'!T559,'6.Other(Incld) NCCF'!T559)</f>
        <v>0</v>
      </c>
      <c r="U559" s="182">
        <f>SUM('2.CAD NCCF'!U559,'3.USD NCCF'!U559,'4.EUR NCCF'!U559,'5.GBP NCCF'!U559,'6.Other(Incld) NCCF'!U559)</f>
        <v>0</v>
      </c>
      <c r="V559" s="195">
        <f>SUM('2.CAD NCCF'!V559,'3.USD NCCF'!V559,'4.EUR NCCF'!V559,'5.GBP NCCF'!V559,'6.Other(Incld) NCCF'!V559)</f>
        <v>0</v>
      </c>
      <c r="W559" s="125">
        <f>SUM('2.CAD NCCF'!W559,'3.USD NCCF'!W559,'4.EUR NCCF'!W559,'5.GBP NCCF'!W559,'6.Other(Incld) NCCF'!W559)</f>
        <v>0</v>
      </c>
      <c r="X559" s="72"/>
      <c r="Y559" s="367"/>
    </row>
    <row r="560" spans="2:25" s="129" customFormat="1" ht="12.75" customHeight="1" outlineLevel="1" x14ac:dyDescent="0.2">
      <c r="B560" s="256"/>
      <c r="C560" s="257"/>
      <c r="D560" s="257"/>
      <c r="E560" s="257"/>
      <c r="F560" s="176" t="s">
        <v>459</v>
      </c>
      <c r="G560" s="203">
        <f>SUM('2.CAD NCCF'!G560,'3.USD NCCF'!G560,'4.EUR NCCF'!G560,'5.GBP NCCF'!G560,'6.Other(Incld) NCCF'!G560)</f>
        <v>0</v>
      </c>
      <c r="H560" s="191">
        <f>SUM('2.CAD NCCF'!H560,'3.USD NCCF'!H560,'4.EUR NCCF'!H560,'5.GBP NCCF'!H560,'6.Other(Incld) NCCF'!H560)</f>
        <v>0</v>
      </c>
      <c r="I560" s="179">
        <f>SUM('2.CAD NCCF'!I560,'3.USD NCCF'!I560,'4.EUR NCCF'!I560,'5.GBP NCCF'!I560,'6.Other(Incld) NCCF'!I560)</f>
        <v>0</v>
      </c>
      <c r="J560" s="179">
        <f>SUM('2.CAD NCCF'!J560,'3.USD NCCF'!J560,'4.EUR NCCF'!J560,'5.GBP NCCF'!J560,'6.Other(Incld) NCCF'!J560)</f>
        <v>0</v>
      </c>
      <c r="K560" s="197">
        <f>SUM('2.CAD NCCF'!K560,'3.USD NCCF'!K560,'4.EUR NCCF'!K560,'5.GBP NCCF'!K560,'6.Other(Incld) NCCF'!K560)</f>
        <v>0</v>
      </c>
      <c r="L560" s="178">
        <f>SUM('2.CAD NCCF'!L560,'3.USD NCCF'!L560,'4.EUR NCCF'!L560,'5.GBP NCCF'!L560,'6.Other(Incld) NCCF'!L560)</f>
        <v>0</v>
      </c>
      <c r="M560" s="192">
        <f>SUM('2.CAD NCCF'!M560,'3.USD NCCF'!M560,'4.EUR NCCF'!M560,'5.GBP NCCF'!M560,'6.Other(Incld) NCCF'!M560)</f>
        <v>0</v>
      </c>
      <c r="N560" s="182">
        <f>SUM('2.CAD NCCF'!N560,'3.USD NCCF'!N560,'4.EUR NCCF'!N560,'5.GBP NCCF'!N560,'6.Other(Incld) NCCF'!N560)</f>
        <v>0</v>
      </c>
      <c r="O560" s="182">
        <f>SUM('2.CAD NCCF'!O560,'3.USD NCCF'!O560,'4.EUR NCCF'!O560,'5.GBP NCCF'!O560,'6.Other(Incld) NCCF'!O560)</f>
        <v>0</v>
      </c>
      <c r="P560" s="182">
        <f>SUM('2.CAD NCCF'!P560,'3.USD NCCF'!P560,'4.EUR NCCF'!P560,'5.GBP NCCF'!P560,'6.Other(Incld) NCCF'!P560)</f>
        <v>0</v>
      </c>
      <c r="Q560" s="182">
        <f>SUM('2.CAD NCCF'!Q560,'3.USD NCCF'!Q560,'4.EUR NCCF'!Q560,'5.GBP NCCF'!Q560,'6.Other(Incld) NCCF'!Q560)</f>
        <v>0</v>
      </c>
      <c r="R560" s="182">
        <f>SUM('2.CAD NCCF'!R560,'3.USD NCCF'!R560,'4.EUR NCCF'!R560,'5.GBP NCCF'!R560,'6.Other(Incld) NCCF'!R560)</f>
        <v>0</v>
      </c>
      <c r="S560" s="182">
        <f>SUM('2.CAD NCCF'!S560,'3.USD NCCF'!S560,'4.EUR NCCF'!S560,'5.GBP NCCF'!S560,'6.Other(Incld) NCCF'!S560)</f>
        <v>0</v>
      </c>
      <c r="T560" s="182">
        <f>SUM('2.CAD NCCF'!T560,'3.USD NCCF'!T560,'4.EUR NCCF'!T560,'5.GBP NCCF'!T560,'6.Other(Incld) NCCF'!T560)</f>
        <v>0</v>
      </c>
      <c r="U560" s="182">
        <f>SUM('2.CAD NCCF'!U560,'3.USD NCCF'!U560,'4.EUR NCCF'!U560,'5.GBP NCCF'!U560,'6.Other(Incld) NCCF'!U560)</f>
        <v>0</v>
      </c>
      <c r="V560" s="195">
        <f>SUM('2.CAD NCCF'!V560,'3.USD NCCF'!V560,'4.EUR NCCF'!V560,'5.GBP NCCF'!V560,'6.Other(Incld) NCCF'!V560)</f>
        <v>0</v>
      </c>
      <c r="W560" s="125">
        <f>SUM('2.CAD NCCF'!W560,'3.USD NCCF'!W560,'4.EUR NCCF'!W560,'5.GBP NCCF'!W560,'6.Other(Incld) NCCF'!W560)</f>
        <v>0</v>
      </c>
      <c r="X560" s="72"/>
      <c r="Y560" s="367"/>
    </row>
    <row r="561" spans="2:40" s="129" customFormat="1" ht="12.75" customHeight="1" outlineLevel="1" x14ac:dyDescent="0.2">
      <c r="B561" s="256"/>
      <c r="C561" s="257"/>
      <c r="D561" s="257"/>
      <c r="E561" s="257"/>
      <c r="F561" s="176" t="s">
        <v>460</v>
      </c>
      <c r="G561" s="190">
        <f>SUM('2.CAD NCCF'!G561,'3.USD NCCF'!G561,'4.EUR NCCF'!G561,'5.GBP NCCF'!G561,'6.Other(Incld) NCCF'!G561)</f>
        <v>0</v>
      </c>
      <c r="H561" s="191">
        <f>SUM('2.CAD NCCF'!H561,'3.USD NCCF'!H561,'4.EUR NCCF'!H561,'5.GBP NCCF'!H561,'6.Other(Incld) NCCF'!H561)</f>
        <v>0</v>
      </c>
      <c r="I561" s="179">
        <f>SUM('2.CAD NCCF'!I561,'3.USD NCCF'!I561,'4.EUR NCCF'!I561,'5.GBP NCCF'!I561,'6.Other(Incld) NCCF'!I561)</f>
        <v>0</v>
      </c>
      <c r="J561" s="179">
        <f>SUM('2.CAD NCCF'!J561,'3.USD NCCF'!J561,'4.EUR NCCF'!J561,'5.GBP NCCF'!J561,'6.Other(Incld) NCCF'!J561)</f>
        <v>0</v>
      </c>
      <c r="K561" s="197">
        <f>SUM('2.CAD NCCF'!K561,'3.USD NCCF'!K561,'4.EUR NCCF'!K561,'5.GBP NCCF'!K561,'6.Other(Incld) NCCF'!K561)</f>
        <v>0</v>
      </c>
      <c r="L561" s="178">
        <f>SUM('2.CAD NCCF'!L561,'3.USD NCCF'!L561,'4.EUR NCCF'!L561,'5.GBP NCCF'!L561,'6.Other(Incld) NCCF'!L561)</f>
        <v>0</v>
      </c>
      <c r="M561" s="192">
        <f>SUM('2.CAD NCCF'!M561,'3.USD NCCF'!M561,'4.EUR NCCF'!M561,'5.GBP NCCF'!M561,'6.Other(Incld) NCCF'!M561)</f>
        <v>0</v>
      </c>
      <c r="N561" s="182">
        <f>SUM('2.CAD NCCF'!N561,'3.USD NCCF'!N561,'4.EUR NCCF'!N561,'5.GBP NCCF'!N561,'6.Other(Incld) NCCF'!N561)</f>
        <v>0</v>
      </c>
      <c r="O561" s="182">
        <f>SUM('2.CAD NCCF'!O561,'3.USD NCCF'!O561,'4.EUR NCCF'!O561,'5.GBP NCCF'!O561,'6.Other(Incld) NCCF'!O561)</f>
        <v>0</v>
      </c>
      <c r="P561" s="182">
        <f>SUM('2.CAD NCCF'!P561,'3.USD NCCF'!P561,'4.EUR NCCF'!P561,'5.GBP NCCF'!P561,'6.Other(Incld) NCCF'!P561)</f>
        <v>0</v>
      </c>
      <c r="Q561" s="182">
        <f>SUM('2.CAD NCCF'!Q561,'3.USD NCCF'!Q561,'4.EUR NCCF'!Q561,'5.GBP NCCF'!Q561,'6.Other(Incld) NCCF'!Q561)</f>
        <v>0</v>
      </c>
      <c r="R561" s="182">
        <f>SUM('2.CAD NCCF'!R561,'3.USD NCCF'!R561,'4.EUR NCCF'!R561,'5.GBP NCCF'!R561,'6.Other(Incld) NCCF'!R561)</f>
        <v>0</v>
      </c>
      <c r="S561" s="182">
        <f>SUM('2.CAD NCCF'!S561,'3.USD NCCF'!S561,'4.EUR NCCF'!S561,'5.GBP NCCF'!S561,'6.Other(Incld) NCCF'!S561)</f>
        <v>0</v>
      </c>
      <c r="T561" s="182">
        <f>SUM('2.CAD NCCF'!T561,'3.USD NCCF'!T561,'4.EUR NCCF'!T561,'5.GBP NCCF'!T561,'6.Other(Incld) NCCF'!T561)</f>
        <v>0</v>
      </c>
      <c r="U561" s="182">
        <f>SUM('2.CAD NCCF'!U561,'3.USD NCCF'!U561,'4.EUR NCCF'!U561,'5.GBP NCCF'!U561,'6.Other(Incld) NCCF'!U561)</f>
        <v>0</v>
      </c>
      <c r="V561" s="195">
        <f>SUM('2.CAD NCCF'!V561,'3.USD NCCF'!V561,'4.EUR NCCF'!V561,'5.GBP NCCF'!V561,'6.Other(Incld) NCCF'!V561)</f>
        <v>0</v>
      </c>
      <c r="W561" s="125">
        <f>SUM('2.CAD NCCF'!W561,'3.USD NCCF'!W561,'4.EUR NCCF'!W561,'5.GBP NCCF'!W561,'6.Other(Incld) NCCF'!W561)</f>
        <v>0</v>
      </c>
      <c r="X561" s="72"/>
      <c r="Y561" s="367"/>
    </row>
    <row r="562" spans="2:40" s="129" customFormat="1" ht="12.75" customHeight="1" x14ac:dyDescent="0.2">
      <c r="B562" s="256"/>
      <c r="C562" s="257"/>
      <c r="D562" s="23" t="s">
        <v>461</v>
      </c>
      <c r="E562" s="23"/>
      <c r="F562" s="23"/>
      <c r="G562" s="69">
        <f t="shared" ref="G562:W562" si="118">SUBTOTAL(9,G563:G564)</f>
        <v>0</v>
      </c>
      <c r="H562" s="34">
        <f t="shared" si="118"/>
        <v>0</v>
      </c>
      <c r="I562" s="34">
        <f t="shared" si="118"/>
        <v>0</v>
      </c>
      <c r="J562" s="34">
        <f t="shared" si="118"/>
        <v>0</v>
      </c>
      <c r="K562" s="37">
        <f t="shared" si="118"/>
        <v>0</v>
      </c>
      <c r="L562" s="34">
        <f t="shared" si="118"/>
        <v>0</v>
      </c>
      <c r="M562" s="36">
        <f t="shared" si="118"/>
        <v>0</v>
      </c>
      <c r="N562" s="34">
        <f t="shared" si="118"/>
        <v>0</v>
      </c>
      <c r="O562" s="34">
        <f t="shared" si="118"/>
        <v>0</v>
      </c>
      <c r="P562" s="34">
        <f t="shared" si="118"/>
        <v>0</v>
      </c>
      <c r="Q562" s="34">
        <f t="shared" si="118"/>
        <v>0</v>
      </c>
      <c r="R562" s="34">
        <f t="shared" si="118"/>
        <v>0</v>
      </c>
      <c r="S562" s="34">
        <f t="shared" si="118"/>
        <v>0</v>
      </c>
      <c r="T562" s="34">
        <f t="shared" si="118"/>
        <v>0</v>
      </c>
      <c r="U562" s="34">
        <f t="shared" si="118"/>
        <v>0</v>
      </c>
      <c r="V562" s="34">
        <f t="shared" si="118"/>
        <v>0</v>
      </c>
      <c r="W562" s="33">
        <f t="shared" si="118"/>
        <v>0</v>
      </c>
      <c r="Y562" s="370"/>
    </row>
    <row r="563" spans="2:40" s="129" customFormat="1" ht="12.75" customHeight="1" outlineLevel="1" x14ac:dyDescent="0.2">
      <c r="B563" s="256"/>
      <c r="C563" s="257"/>
      <c r="D563" s="257"/>
      <c r="E563" s="257"/>
      <c r="F563" s="176" t="s">
        <v>462</v>
      </c>
      <c r="G563" s="203">
        <f>SUM('2.CAD NCCF'!G563,'3.USD NCCF'!G563,'4.EUR NCCF'!G563,'5.GBP NCCF'!G563,'6.Other(Incld) NCCF'!G563)</f>
        <v>0</v>
      </c>
      <c r="H563" s="191">
        <f>SUM('2.CAD NCCF'!H563,'3.USD NCCF'!H563,'4.EUR NCCF'!H563,'5.GBP NCCF'!H563,'6.Other(Incld) NCCF'!H563)</f>
        <v>0</v>
      </c>
      <c r="I563" s="179">
        <f>SUM('2.CAD NCCF'!I563,'3.USD NCCF'!I563,'4.EUR NCCF'!I563,'5.GBP NCCF'!I563,'6.Other(Incld) NCCF'!I563)</f>
        <v>0</v>
      </c>
      <c r="J563" s="179">
        <f>SUM('2.CAD NCCF'!J563,'3.USD NCCF'!J563,'4.EUR NCCF'!J563,'5.GBP NCCF'!J563,'6.Other(Incld) NCCF'!J563)</f>
        <v>0</v>
      </c>
      <c r="K563" s="197">
        <f>SUM('2.CAD NCCF'!K563,'3.USD NCCF'!K563,'4.EUR NCCF'!K563,'5.GBP NCCF'!K563,'6.Other(Incld) NCCF'!K563)</f>
        <v>0</v>
      </c>
      <c r="L563" s="178">
        <f>SUM('2.CAD NCCF'!L563,'3.USD NCCF'!L563,'4.EUR NCCF'!L563,'5.GBP NCCF'!L563,'6.Other(Incld) NCCF'!L563)</f>
        <v>0</v>
      </c>
      <c r="M563" s="192">
        <f>SUM('2.CAD NCCF'!M563,'3.USD NCCF'!M563,'4.EUR NCCF'!M563,'5.GBP NCCF'!M563,'6.Other(Incld) NCCF'!M563)</f>
        <v>0</v>
      </c>
      <c r="N563" s="182">
        <f>SUM('2.CAD NCCF'!N563,'3.USD NCCF'!N563,'4.EUR NCCF'!N563,'5.GBP NCCF'!N563,'6.Other(Incld) NCCF'!N563)</f>
        <v>0</v>
      </c>
      <c r="O563" s="182">
        <f>SUM('2.CAD NCCF'!O563,'3.USD NCCF'!O563,'4.EUR NCCF'!O563,'5.GBP NCCF'!O563,'6.Other(Incld) NCCF'!O563)</f>
        <v>0</v>
      </c>
      <c r="P563" s="182">
        <f>SUM('2.CAD NCCF'!P563,'3.USD NCCF'!P563,'4.EUR NCCF'!P563,'5.GBP NCCF'!P563,'6.Other(Incld) NCCF'!P563)</f>
        <v>0</v>
      </c>
      <c r="Q563" s="182">
        <f>SUM('2.CAD NCCF'!Q563,'3.USD NCCF'!Q563,'4.EUR NCCF'!Q563,'5.GBP NCCF'!Q563,'6.Other(Incld) NCCF'!Q563)</f>
        <v>0</v>
      </c>
      <c r="R563" s="182">
        <f>SUM('2.CAD NCCF'!R563,'3.USD NCCF'!R563,'4.EUR NCCF'!R563,'5.GBP NCCF'!R563,'6.Other(Incld) NCCF'!R563)</f>
        <v>0</v>
      </c>
      <c r="S563" s="182">
        <f>SUM('2.CAD NCCF'!S563,'3.USD NCCF'!S563,'4.EUR NCCF'!S563,'5.GBP NCCF'!S563,'6.Other(Incld) NCCF'!S563)</f>
        <v>0</v>
      </c>
      <c r="T563" s="182">
        <f>SUM('2.CAD NCCF'!T563,'3.USD NCCF'!T563,'4.EUR NCCF'!T563,'5.GBP NCCF'!T563,'6.Other(Incld) NCCF'!T563)</f>
        <v>0</v>
      </c>
      <c r="U563" s="182">
        <f>SUM('2.CAD NCCF'!U563,'3.USD NCCF'!U563,'4.EUR NCCF'!U563,'5.GBP NCCF'!U563,'6.Other(Incld) NCCF'!U563)</f>
        <v>0</v>
      </c>
      <c r="V563" s="195">
        <f>SUM('2.CAD NCCF'!V563,'3.USD NCCF'!V563,'4.EUR NCCF'!V563,'5.GBP NCCF'!V563,'6.Other(Incld) NCCF'!V563)</f>
        <v>0</v>
      </c>
      <c r="W563" s="125">
        <f>SUM('2.CAD NCCF'!W563,'3.USD NCCF'!W563,'4.EUR NCCF'!W563,'5.GBP NCCF'!W563,'6.Other(Incld) NCCF'!W563)</f>
        <v>0</v>
      </c>
      <c r="X563" s="72"/>
      <c r="Y563" s="367"/>
    </row>
    <row r="564" spans="2:40" s="129" customFormat="1" ht="12.75" customHeight="1" outlineLevel="1" x14ac:dyDescent="0.2">
      <c r="B564" s="256"/>
      <c r="C564" s="257"/>
      <c r="D564" s="257"/>
      <c r="E564" s="257"/>
      <c r="F564" s="176" t="s">
        <v>463</v>
      </c>
      <c r="G564" s="190">
        <f>SUM('2.CAD NCCF'!G564,'3.USD NCCF'!G564,'4.EUR NCCF'!G564,'5.GBP NCCF'!G564,'6.Other(Incld) NCCF'!G564)</f>
        <v>0</v>
      </c>
      <c r="H564" s="191">
        <f>SUM('2.CAD NCCF'!H564,'3.USD NCCF'!H564,'4.EUR NCCF'!H564,'5.GBP NCCF'!H564,'6.Other(Incld) NCCF'!H564)</f>
        <v>0</v>
      </c>
      <c r="I564" s="179">
        <f>SUM('2.CAD NCCF'!I564,'3.USD NCCF'!I564,'4.EUR NCCF'!I564,'5.GBP NCCF'!I564,'6.Other(Incld) NCCF'!I564)</f>
        <v>0</v>
      </c>
      <c r="J564" s="179">
        <f>SUM('2.CAD NCCF'!J564,'3.USD NCCF'!J564,'4.EUR NCCF'!J564,'5.GBP NCCF'!J564,'6.Other(Incld) NCCF'!J564)</f>
        <v>0</v>
      </c>
      <c r="K564" s="197">
        <f>SUM('2.CAD NCCF'!K564,'3.USD NCCF'!K564,'4.EUR NCCF'!K564,'5.GBP NCCF'!K564,'6.Other(Incld) NCCF'!K564)</f>
        <v>0</v>
      </c>
      <c r="L564" s="178">
        <f>SUM('2.CAD NCCF'!L564,'3.USD NCCF'!L564,'4.EUR NCCF'!L564,'5.GBP NCCF'!L564,'6.Other(Incld) NCCF'!L564)</f>
        <v>0</v>
      </c>
      <c r="M564" s="192">
        <f>SUM('2.CAD NCCF'!M564,'3.USD NCCF'!M564,'4.EUR NCCF'!M564,'5.GBP NCCF'!M564,'6.Other(Incld) NCCF'!M564)</f>
        <v>0</v>
      </c>
      <c r="N564" s="182">
        <f>SUM('2.CAD NCCF'!N564,'3.USD NCCF'!N564,'4.EUR NCCF'!N564,'5.GBP NCCF'!N564,'6.Other(Incld) NCCF'!N564)</f>
        <v>0</v>
      </c>
      <c r="O564" s="182">
        <f>SUM('2.CAD NCCF'!O564,'3.USD NCCF'!O564,'4.EUR NCCF'!O564,'5.GBP NCCF'!O564,'6.Other(Incld) NCCF'!O564)</f>
        <v>0</v>
      </c>
      <c r="P564" s="182">
        <f>SUM('2.CAD NCCF'!P564,'3.USD NCCF'!P564,'4.EUR NCCF'!P564,'5.GBP NCCF'!P564,'6.Other(Incld) NCCF'!P564)</f>
        <v>0</v>
      </c>
      <c r="Q564" s="182">
        <f>SUM('2.CAD NCCF'!Q564,'3.USD NCCF'!Q564,'4.EUR NCCF'!Q564,'5.GBP NCCF'!Q564,'6.Other(Incld) NCCF'!Q564)</f>
        <v>0</v>
      </c>
      <c r="R564" s="182">
        <f>SUM('2.CAD NCCF'!R564,'3.USD NCCF'!R564,'4.EUR NCCF'!R564,'5.GBP NCCF'!R564,'6.Other(Incld) NCCF'!R564)</f>
        <v>0</v>
      </c>
      <c r="S564" s="182">
        <f>SUM('2.CAD NCCF'!S564,'3.USD NCCF'!S564,'4.EUR NCCF'!S564,'5.GBP NCCF'!S564,'6.Other(Incld) NCCF'!S564)</f>
        <v>0</v>
      </c>
      <c r="T564" s="182">
        <f>SUM('2.CAD NCCF'!T564,'3.USD NCCF'!T564,'4.EUR NCCF'!T564,'5.GBP NCCF'!T564,'6.Other(Incld) NCCF'!T564)</f>
        <v>0</v>
      </c>
      <c r="U564" s="182">
        <f>SUM('2.CAD NCCF'!U564,'3.USD NCCF'!U564,'4.EUR NCCF'!U564,'5.GBP NCCF'!U564,'6.Other(Incld) NCCF'!U564)</f>
        <v>0</v>
      </c>
      <c r="V564" s="195">
        <f>SUM('2.CAD NCCF'!V564,'3.USD NCCF'!V564,'4.EUR NCCF'!V564,'5.GBP NCCF'!V564,'6.Other(Incld) NCCF'!V564)</f>
        <v>0</v>
      </c>
      <c r="W564" s="125">
        <f>SUM('2.CAD NCCF'!W564,'3.USD NCCF'!W564,'4.EUR NCCF'!W564,'5.GBP NCCF'!W564,'6.Other(Incld) NCCF'!W564)</f>
        <v>0</v>
      </c>
      <c r="X564" s="72"/>
      <c r="Y564" s="367"/>
    </row>
    <row r="565" spans="2:40" s="129" customFormat="1" ht="12.75" customHeight="1" x14ac:dyDescent="0.2">
      <c r="B565" s="256"/>
      <c r="C565" s="257"/>
      <c r="D565" s="23" t="s">
        <v>464</v>
      </c>
      <c r="E565" s="257"/>
      <c r="F565" s="257"/>
      <c r="G565" s="69">
        <f t="shared" ref="G565:W565" si="119">SUBTOTAL(9,G566)</f>
        <v>0</v>
      </c>
      <c r="H565" s="34">
        <f t="shared" si="119"/>
        <v>0</v>
      </c>
      <c r="I565" s="34">
        <f t="shared" si="119"/>
        <v>0</v>
      </c>
      <c r="J565" s="34">
        <f t="shared" si="119"/>
        <v>0</v>
      </c>
      <c r="K565" s="37">
        <f t="shared" si="119"/>
        <v>0</v>
      </c>
      <c r="L565" s="34">
        <f t="shared" si="119"/>
        <v>0</v>
      </c>
      <c r="M565" s="36">
        <f t="shared" si="119"/>
        <v>0</v>
      </c>
      <c r="N565" s="34">
        <f t="shared" si="119"/>
        <v>0</v>
      </c>
      <c r="O565" s="34">
        <f t="shared" si="119"/>
        <v>0</v>
      </c>
      <c r="P565" s="34">
        <f t="shared" si="119"/>
        <v>0</v>
      </c>
      <c r="Q565" s="34">
        <f t="shared" si="119"/>
        <v>0</v>
      </c>
      <c r="R565" s="34">
        <f t="shared" si="119"/>
        <v>0</v>
      </c>
      <c r="S565" s="34">
        <f t="shared" si="119"/>
        <v>0</v>
      </c>
      <c r="T565" s="34">
        <f t="shared" si="119"/>
        <v>0</v>
      </c>
      <c r="U565" s="34">
        <f t="shared" si="119"/>
        <v>0</v>
      </c>
      <c r="V565" s="34">
        <f t="shared" si="119"/>
        <v>0</v>
      </c>
      <c r="W565" s="33">
        <f t="shared" si="119"/>
        <v>0</v>
      </c>
      <c r="Y565" s="370"/>
    </row>
    <row r="566" spans="2:40" s="129" customFormat="1" ht="12.75" customHeight="1" outlineLevel="1" x14ac:dyDescent="0.2">
      <c r="B566" s="256"/>
      <c r="C566" s="257"/>
      <c r="D566" s="257"/>
      <c r="E566" s="257"/>
      <c r="F566" s="176" t="s">
        <v>465</v>
      </c>
      <c r="G566" s="190">
        <f>SUM('2.CAD NCCF'!G566,'3.USD NCCF'!G566,'4.EUR NCCF'!G566,'5.GBP NCCF'!G566,'6.Other(Incld) NCCF'!G566)</f>
        <v>0</v>
      </c>
      <c r="H566" s="191">
        <f>SUM('2.CAD NCCF'!H566,'3.USD NCCF'!H566,'4.EUR NCCF'!H566,'5.GBP NCCF'!H566,'6.Other(Incld) NCCF'!H566)</f>
        <v>0</v>
      </c>
      <c r="I566" s="179">
        <f>SUM('2.CAD NCCF'!I566,'3.USD NCCF'!I566,'4.EUR NCCF'!I566,'5.GBP NCCF'!I566,'6.Other(Incld) NCCF'!I566)</f>
        <v>0</v>
      </c>
      <c r="J566" s="179">
        <f>SUM('2.CAD NCCF'!J566,'3.USD NCCF'!J566,'4.EUR NCCF'!J566,'5.GBP NCCF'!J566,'6.Other(Incld) NCCF'!J566)</f>
        <v>0</v>
      </c>
      <c r="K566" s="197">
        <f>SUM('2.CAD NCCF'!K566,'3.USD NCCF'!K566,'4.EUR NCCF'!K566,'5.GBP NCCF'!K566,'6.Other(Incld) NCCF'!K566)</f>
        <v>0</v>
      </c>
      <c r="L566" s="178">
        <f>SUM('2.CAD NCCF'!L566,'3.USD NCCF'!L566,'4.EUR NCCF'!L566,'5.GBP NCCF'!L566,'6.Other(Incld) NCCF'!L566)</f>
        <v>0</v>
      </c>
      <c r="M566" s="192">
        <f>SUM('2.CAD NCCF'!M566,'3.USD NCCF'!M566,'4.EUR NCCF'!M566,'5.GBP NCCF'!M566,'6.Other(Incld) NCCF'!M566)</f>
        <v>0</v>
      </c>
      <c r="N566" s="182">
        <f>SUM('2.CAD NCCF'!N566,'3.USD NCCF'!N566,'4.EUR NCCF'!N566,'5.GBP NCCF'!N566,'6.Other(Incld) NCCF'!N566)</f>
        <v>0</v>
      </c>
      <c r="O566" s="182">
        <f>SUM('2.CAD NCCF'!O566,'3.USD NCCF'!O566,'4.EUR NCCF'!O566,'5.GBP NCCF'!O566,'6.Other(Incld) NCCF'!O566)</f>
        <v>0</v>
      </c>
      <c r="P566" s="182">
        <f>SUM('2.CAD NCCF'!P566,'3.USD NCCF'!P566,'4.EUR NCCF'!P566,'5.GBP NCCF'!P566,'6.Other(Incld) NCCF'!P566)</f>
        <v>0</v>
      </c>
      <c r="Q566" s="182">
        <f>SUM('2.CAD NCCF'!Q566,'3.USD NCCF'!Q566,'4.EUR NCCF'!Q566,'5.GBP NCCF'!Q566,'6.Other(Incld) NCCF'!Q566)</f>
        <v>0</v>
      </c>
      <c r="R566" s="182">
        <f>SUM('2.CAD NCCF'!R566,'3.USD NCCF'!R566,'4.EUR NCCF'!R566,'5.GBP NCCF'!R566,'6.Other(Incld) NCCF'!R566)</f>
        <v>0</v>
      </c>
      <c r="S566" s="182">
        <f>SUM('2.CAD NCCF'!S566,'3.USD NCCF'!S566,'4.EUR NCCF'!S566,'5.GBP NCCF'!S566,'6.Other(Incld) NCCF'!S566)</f>
        <v>0</v>
      </c>
      <c r="T566" s="182">
        <f>SUM('2.CAD NCCF'!T566,'3.USD NCCF'!T566,'4.EUR NCCF'!T566,'5.GBP NCCF'!T566,'6.Other(Incld) NCCF'!T566)</f>
        <v>0</v>
      </c>
      <c r="U566" s="182">
        <f>SUM('2.CAD NCCF'!U566,'3.USD NCCF'!U566,'4.EUR NCCF'!U566,'5.GBP NCCF'!U566,'6.Other(Incld) NCCF'!U566)</f>
        <v>0</v>
      </c>
      <c r="V566" s="195">
        <f>SUM('2.CAD NCCF'!V566,'3.USD NCCF'!V566,'4.EUR NCCF'!V566,'5.GBP NCCF'!V566,'6.Other(Incld) NCCF'!V566)</f>
        <v>0</v>
      </c>
      <c r="W566" s="125">
        <f>SUM('2.CAD NCCF'!W566,'3.USD NCCF'!W566,'4.EUR NCCF'!W566,'5.GBP NCCF'!W566,'6.Other(Incld) NCCF'!W566)</f>
        <v>0</v>
      </c>
      <c r="X566" s="72"/>
      <c r="Y566" s="367"/>
    </row>
    <row r="567" spans="2:40" s="72" customFormat="1" outlineLevel="1" x14ac:dyDescent="0.2">
      <c r="B567" s="25"/>
      <c r="C567" s="24"/>
      <c r="D567" s="23"/>
      <c r="E567" s="64"/>
      <c r="F567" s="24"/>
      <c r="G567" s="69"/>
      <c r="H567" s="70"/>
      <c r="I567" s="66"/>
      <c r="J567" s="66"/>
      <c r="K567" s="67"/>
      <c r="L567" s="34"/>
      <c r="M567" s="34"/>
      <c r="N567" s="34"/>
      <c r="O567" s="34"/>
      <c r="P567" s="34"/>
      <c r="Q567" s="34"/>
      <c r="R567" s="34"/>
      <c r="S567" s="34"/>
      <c r="T567" s="34"/>
      <c r="U567" s="34"/>
      <c r="V567" s="34"/>
      <c r="W567" s="33"/>
      <c r="Y567" s="592"/>
    </row>
    <row r="568" spans="2:40" s="72" customFormat="1" outlineLevel="1" x14ac:dyDescent="0.2">
      <c r="B568" s="25"/>
      <c r="C568" s="23" t="s">
        <v>491</v>
      </c>
      <c r="D568" s="23"/>
      <c r="E568" s="64"/>
      <c r="F568" s="24"/>
      <c r="G568" s="69"/>
      <c r="H568" s="70"/>
      <c r="I568" s="66"/>
      <c r="J568" s="66"/>
      <c r="K568" s="67"/>
      <c r="L568" s="34"/>
      <c r="M568" s="34"/>
      <c r="N568" s="34"/>
      <c r="O568" s="34"/>
      <c r="P568" s="34"/>
      <c r="Q568" s="34"/>
      <c r="R568" s="34"/>
      <c r="S568" s="34"/>
      <c r="T568" s="34"/>
      <c r="U568" s="34"/>
      <c r="V568" s="34"/>
      <c r="W568" s="33"/>
      <c r="Y568" s="591"/>
    </row>
    <row r="569" spans="2:40" s="72" customFormat="1" outlineLevel="1" x14ac:dyDescent="0.2">
      <c r="B569" s="25"/>
      <c r="C569" s="24"/>
      <c r="D569" s="23"/>
      <c r="E569" s="64"/>
      <c r="F569" s="439" t="s">
        <v>485</v>
      </c>
      <c r="G569" s="190">
        <f>SUM('2.CAD NCCF'!G569,'3.USD NCCF'!G569,'4.EUR NCCF'!G569,'5.GBP NCCF'!G569,'6.Other(Incld) NCCF'!G569)</f>
        <v>0</v>
      </c>
      <c r="H569" s="242">
        <f>SUM('2.CAD NCCF'!H569,'3.USD NCCF'!H569,'4.EUR NCCF'!H569,'5.GBP NCCF'!H569,'6.Other(Incld) NCCF'!H569)</f>
        <v>0</v>
      </c>
      <c r="I569" s="179">
        <f>SUM('2.CAD NCCF'!I569,'3.USD NCCF'!I569,'4.EUR NCCF'!I569,'5.GBP NCCF'!I569,'6.Other(Incld) NCCF'!I569)</f>
        <v>0</v>
      </c>
      <c r="J569" s="179">
        <f>SUM('2.CAD NCCF'!J569,'3.USD NCCF'!J569,'4.EUR NCCF'!J569,'5.GBP NCCF'!J569,'6.Other(Incld) NCCF'!J569)</f>
        <v>0</v>
      </c>
      <c r="K569" s="197">
        <f>SUM('2.CAD NCCF'!K569,'3.USD NCCF'!K569,'4.EUR NCCF'!K569,'5.GBP NCCF'!K569,'6.Other(Incld) NCCF'!K569)</f>
        <v>0</v>
      </c>
      <c r="L569" s="178">
        <f>SUM('2.CAD NCCF'!L569,'3.USD NCCF'!L569,'4.EUR NCCF'!L569,'5.GBP NCCF'!L569,'6.Other(Incld) NCCF'!L569)</f>
        <v>0</v>
      </c>
      <c r="M569" s="192">
        <f>SUM('2.CAD NCCF'!M569,'3.USD NCCF'!M569,'4.EUR NCCF'!M569,'5.GBP NCCF'!M569,'6.Other(Incld) NCCF'!M569)</f>
        <v>0</v>
      </c>
      <c r="N569" s="182">
        <f>SUM('2.CAD NCCF'!N569,'3.USD NCCF'!N569,'4.EUR NCCF'!N569,'5.GBP NCCF'!N569,'6.Other(Incld) NCCF'!N569)</f>
        <v>0</v>
      </c>
      <c r="O569" s="182">
        <f>SUM('2.CAD NCCF'!O569,'3.USD NCCF'!O569,'4.EUR NCCF'!O569,'5.GBP NCCF'!O569,'6.Other(Incld) NCCF'!O569)</f>
        <v>0</v>
      </c>
      <c r="P569" s="182">
        <f>SUM('2.CAD NCCF'!P569,'3.USD NCCF'!P569,'4.EUR NCCF'!P569,'5.GBP NCCF'!P569,'6.Other(Incld) NCCF'!P569)</f>
        <v>0</v>
      </c>
      <c r="Q569" s="182">
        <f>SUM('2.CAD NCCF'!Q569,'3.USD NCCF'!Q569,'4.EUR NCCF'!Q569,'5.GBP NCCF'!Q569,'6.Other(Incld) NCCF'!Q569)</f>
        <v>0</v>
      </c>
      <c r="R569" s="182">
        <f>SUM('2.CAD NCCF'!R569,'3.USD NCCF'!R569,'4.EUR NCCF'!R569,'5.GBP NCCF'!R569,'6.Other(Incld) NCCF'!R569)</f>
        <v>0</v>
      </c>
      <c r="S569" s="182">
        <f>SUM('2.CAD NCCF'!S569,'3.USD NCCF'!S569,'4.EUR NCCF'!S569,'5.GBP NCCF'!S569,'6.Other(Incld) NCCF'!S569)</f>
        <v>0</v>
      </c>
      <c r="T569" s="182">
        <f>SUM('2.CAD NCCF'!T569,'3.USD NCCF'!T569,'4.EUR NCCF'!T569,'5.GBP NCCF'!T569,'6.Other(Incld) NCCF'!T569)</f>
        <v>0</v>
      </c>
      <c r="U569" s="182">
        <f>SUM('2.CAD NCCF'!U569,'3.USD NCCF'!U569,'4.EUR NCCF'!U569,'5.GBP NCCF'!U569,'6.Other(Incld) NCCF'!U569)</f>
        <v>0</v>
      </c>
      <c r="V569" s="195">
        <f>SUM('2.CAD NCCF'!V569,'3.USD NCCF'!V569,'4.EUR NCCF'!V569,'5.GBP NCCF'!V569,'6.Other(Incld) NCCF'!V569)</f>
        <v>0</v>
      </c>
      <c r="W569" s="125">
        <f>SUM('2.CAD NCCF'!W569,'3.USD NCCF'!W569,'4.EUR NCCF'!W569,'5.GBP NCCF'!W569,'6.Other(Incld) NCCF'!W569)</f>
        <v>0</v>
      </c>
      <c r="Y569" s="367"/>
    </row>
    <row r="570" spans="2:40" s="72" customFormat="1" outlineLevel="1" x14ac:dyDescent="0.2">
      <c r="B570" s="25"/>
      <c r="C570" s="24"/>
      <c r="D570" s="23"/>
      <c r="E570" s="64"/>
      <c r="F570" s="439" t="s">
        <v>486</v>
      </c>
      <c r="G570" s="190">
        <f>SUM('2.CAD NCCF'!G570,'3.USD NCCF'!G570,'4.EUR NCCF'!G570,'5.GBP NCCF'!G570,'6.Other(Incld) NCCF'!G570)</f>
        <v>0</v>
      </c>
      <c r="H570" s="242">
        <f>SUM('2.CAD NCCF'!H570,'3.USD NCCF'!H570,'4.EUR NCCF'!H570,'5.GBP NCCF'!H570,'6.Other(Incld) NCCF'!H570)</f>
        <v>0</v>
      </c>
      <c r="I570" s="179">
        <f>SUM('2.CAD NCCF'!I570,'3.USD NCCF'!I570,'4.EUR NCCF'!I570,'5.GBP NCCF'!I570,'6.Other(Incld) NCCF'!I570)</f>
        <v>0</v>
      </c>
      <c r="J570" s="179">
        <f>SUM('2.CAD NCCF'!J570,'3.USD NCCF'!J570,'4.EUR NCCF'!J570,'5.GBP NCCF'!J570,'6.Other(Incld) NCCF'!J570)</f>
        <v>0</v>
      </c>
      <c r="K570" s="197">
        <f>SUM('2.CAD NCCF'!K570,'3.USD NCCF'!K570,'4.EUR NCCF'!K570,'5.GBP NCCF'!K570,'6.Other(Incld) NCCF'!K570)</f>
        <v>0</v>
      </c>
      <c r="L570" s="178">
        <f>SUM('2.CAD NCCF'!L570,'3.USD NCCF'!L570,'4.EUR NCCF'!L570,'5.GBP NCCF'!L570,'6.Other(Incld) NCCF'!L570)</f>
        <v>0</v>
      </c>
      <c r="M570" s="192">
        <f>SUM('2.CAD NCCF'!M570,'3.USD NCCF'!M570,'4.EUR NCCF'!M570,'5.GBP NCCF'!M570,'6.Other(Incld) NCCF'!M570)</f>
        <v>0</v>
      </c>
      <c r="N570" s="182">
        <f>SUM('2.CAD NCCF'!N570,'3.USD NCCF'!N570,'4.EUR NCCF'!N570,'5.GBP NCCF'!N570,'6.Other(Incld) NCCF'!N570)</f>
        <v>0</v>
      </c>
      <c r="O570" s="182">
        <f>SUM('2.CAD NCCF'!O570,'3.USD NCCF'!O570,'4.EUR NCCF'!O570,'5.GBP NCCF'!O570,'6.Other(Incld) NCCF'!O570)</f>
        <v>0</v>
      </c>
      <c r="P570" s="182">
        <f>SUM('2.CAD NCCF'!P570,'3.USD NCCF'!P570,'4.EUR NCCF'!P570,'5.GBP NCCF'!P570,'6.Other(Incld) NCCF'!P570)</f>
        <v>0</v>
      </c>
      <c r="Q570" s="182">
        <f>SUM('2.CAD NCCF'!Q570,'3.USD NCCF'!Q570,'4.EUR NCCF'!Q570,'5.GBP NCCF'!Q570,'6.Other(Incld) NCCF'!Q570)</f>
        <v>0</v>
      </c>
      <c r="R570" s="182">
        <f>SUM('2.CAD NCCF'!R570,'3.USD NCCF'!R570,'4.EUR NCCF'!R570,'5.GBP NCCF'!R570,'6.Other(Incld) NCCF'!R570)</f>
        <v>0</v>
      </c>
      <c r="S570" s="182">
        <f>SUM('2.CAD NCCF'!S570,'3.USD NCCF'!S570,'4.EUR NCCF'!S570,'5.GBP NCCF'!S570,'6.Other(Incld) NCCF'!S570)</f>
        <v>0</v>
      </c>
      <c r="T570" s="182">
        <f>SUM('2.CAD NCCF'!T570,'3.USD NCCF'!T570,'4.EUR NCCF'!T570,'5.GBP NCCF'!T570,'6.Other(Incld) NCCF'!T570)</f>
        <v>0</v>
      </c>
      <c r="U570" s="182">
        <f>SUM('2.CAD NCCF'!U570,'3.USD NCCF'!U570,'4.EUR NCCF'!U570,'5.GBP NCCF'!U570,'6.Other(Incld) NCCF'!U570)</f>
        <v>0</v>
      </c>
      <c r="V570" s="195">
        <f>SUM('2.CAD NCCF'!V570,'3.USD NCCF'!V570,'4.EUR NCCF'!V570,'5.GBP NCCF'!V570,'6.Other(Incld) NCCF'!V570)</f>
        <v>0</v>
      </c>
      <c r="W570" s="125">
        <f>SUM('2.CAD NCCF'!W570,'3.USD NCCF'!W570,'4.EUR NCCF'!W570,'5.GBP NCCF'!W570,'6.Other(Incld) NCCF'!W570)</f>
        <v>0</v>
      </c>
      <c r="Y570" s="367"/>
    </row>
    <row r="571" spans="2:40" s="72" customFormat="1" outlineLevel="1" x14ac:dyDescent="0.2">
      <c r="B571" s="25"/>
      <c r="C571" s="24"/>
      <c r="D571" s="23"/>
      <c r="E571" s="64"/>
      <c r="F571" s="439" t="s">
        <v>487</v>
      </c>
      <c r="G571" s="190">
        <f>SUM('2.CAD NCCF'!G571,'3.USD NCCF'!G571,'4.EUR NCCF'!G571,'5.GBP NCCF'!G571,'6.Other(Incld) NCCF'!G571)</f>
        <v>0</v>
      </c>
      <c r="H571" s="242">
        <f>SUM('2.CAD NCCF'!H571,'3.USD NCCF'!H571,'4.EUR NCCF'!H571,'5.GBP NCCF'!H571,'6.Other(Incld) NCCF'!H571)</f>
        <v>0</v>
      </c>
      <c r="I571" s="179">
        <f>SUM('2.CAD NCCF'!I571,'3.USD NCCF'!I571,'4.EUR NCCF'!I571,'5.GBP NCCF'!I571,'6.Other(Incld) NCCF'!I571)</f>
        <v>0</v>
      </c>
      <c r="J571" s="179">
        <f>SUM('2.CAD NCCF'!J571,'3.USD NCCF'!J571,'4.EUR NCCF'!J571,'5.GBP NCCF'!J571,'6.Other(Incld) NCCF'!J571)</f>
        <v>0</v>
      </c>
      <c r="K571" s="197">
        <f>SUM('2.CAD NCCF'!K571,'3.USD NCCF'!K571,'4.EUR NCCF'!K571,'5.GBP NCCF'!K571,'6.Other(Incld) NCCF'!K571)</f>
        <v>0</v>
      </c>
      <c r="L571" s="178">
        <f>SUM('2.CAD NCCF'!L571,'3.USD NCCF'!L571,'4.EUR NCCF'!L571,'5.GBP NCCF'!L571,'6.Other(Incld) NCCF'!L571)</f>
        <v>0</v>
      </c>
      <c r="M571" s="192">
        <f>SUM('2.CAD NCCF'!M571,'3.USD NCCF'!M571,'4.EUR NCCF'!M571,'5.GBP NCCF'!M571,'6.Other(Incld) NCCF'!M571)</f>
        <v>0</v>
      </c>
      <c r="N571" s="182">
        <f>SUM('2.CAD NCCF'!N571,'3.USD NCCF'!N571,'4.EUR NCCF'!N571,'5.GBP NCCF'!N571,'6.Other(Incld) NCCF'!N571)</f>
        <v>0</v>
      </c>
      <c r="O571" s="182">
        <f>SUM('2.CAD NCCF'!O571,'3.USD NCCF'!O571,'4.EUR NCCF'!O571,'5.GBP NCCF'!O571,'6.Other(Incld) NCCF'!O571)</f>
        <v>0</v>
      </c>
      <c r="P571" s="182">
        <f>SUM('2.CAD NCCF'!P571,'3.USD NCCF'!P571,'4.EUR NCCF'!P571,'5.GBP NCCF'!P571,'6.Other(Incld) NCCF'!P571)</f>
        <v>0</v>
      </c>
      <c r="Q571" s="182">
        <f>SUM('2.CAD NCCF'!Q571,'3.USD NCCF'!Q571,'4.EUR NCCF'!Q571,'5.GBP NCCF'!Q571,'6.Other(Incld) NCCF'!Q571)</f>
        <v>0</v>
      </c>
      <c r="R571" s="182">
        <f>SUM('2.CAD NCCF'!R571,'3.USD NCCF'!R571,'4.EUR NCCF'!R571,'5.GBP NCCF'!R571,'6.Other(Incld) NCCF'!R571)</f>
        <v>0</v>
      </c>
      <c r="S571" s="182">
        <f>SUM('2.CAD NCCF'!S571,'3.USD NCCF'!S571,'4.EUR NCCF'!S571,'5.GBP NCCF'!S571,'6.Other(Incld) NCCF'!S571)</f>
        <v>0</v>
      </c>
      <c r="T571" s="182">
        <f>SUM('2.CAD NCCF'!T571,'3.USD NCCF'!T571,'4.EUR NCCF'!T571,'5.GBP NCCF'!T571,'6.Other(Incld) NCCF'!T571)</f>
        <v>0</v>
      </c>
      <c r="U571" s="182">
        <f>SUM('2.CAD NCCF'!U571,'3.USD NCCF'!U571,'4.EUR NCCF'!U571,'5.GBP NCCF'!U571,'6.Other(Incld) NCCF'!U571)</f>
        <v>0</v>
      </c>
      <c r="V571" s="195">
        <f>SUM('2.CAD NCCF'!V571,'3.USD NCCF'!V571,'4.EUR NCCF'!V571,'5.GBP NCCF'!V571,'6.Other(Incld) NCCF'!V571)</f>
        <v>0</v>
      </c>
      <c r="W571" s="125">
        <f>SUM('2.CAD NCCF'!W571,'3.USD NCCF'!W571,'4.EUR NCCF'!W571,'5.GBP NCCF'!W571,'6.Other(Incld) NCCF'!W571)</f>
        <v>0</v>
      </c>
      <c r="Y571" s="367"/>
    </row>
    <row r="572" spans="2:40"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40" s="129" customFormat="1" ht="16.5" thickBot="1" x14ac:dyDescent="0.25">
      <c r="B573" s="79" t="s">
        <v>466</v>
      </c>
      <c r="C573" s="80"/>
      <c r="D573" s="80"/>
      <c r="E573" s="80"/>
      <c r="F573" s="80"/>
      <c r="G573" s="92">
        <f t="shared" ref="G573:W573" si="120">SUBTOTAL(9,G523:G572)</f>
        <v>0</v>
      </c>
      <c r="H573" s="421">
        <f t="shared" si="120"/>
        <v>0</v>
      </c>
      <c r="I573" s="422">
        <f t="shared" si="120"/>
        <v>0</v>
      </c>
      <c r="J573" s="422">
        <f t="shared" si="120"/>
        <v>0</v>
      </c>
      <c r="K573" s="423">
        <f t="shared" si="120"/>
        <v>0</v>
      </c>
      <c r="L573" s="424">
        <f t="shared" si="120"/>
        <v>0</v>
      </c>
      <c r="M573" s="426">
        <f t="shared" si="120"/>
        <v>0</v>
      </c>
      <c r="N573" s="425">
        <f t="shared" si="120"/>
        <v>0</v>
      </c>
      <c r="O573" s="425">
        <f t="shared" si="120"/>
        <v>0</v>
      </c>
      <c r="P573" s="425">
        <f t="shared" si="120"/>
        <v>0</v>
      </c>
      <c r="Q573" s="425">
        <f t="shared" si="120"/>
        <v>0</v>
      </c>
      <c r="R573" s="425">
        <f t="shared" si="120"/>
        <v>0</v>
      </c>
      <c r="S573" s="425">
        <f t="shared" si="120"/>
        <v>0</v>
      </c>
      <c r="T573" s="425">
        <f t="shared" si="120"/>
        <v>0</v>
      </c>
      <c r="U573" s="425">
        <f t="shared" si="120"/>
        <v>0</v>
      </c>
      <c r="V573" s="94">
        <f t="shared" si="120"/>
        <v>0</v>
      </c>
      <c r="W573" s="97">
        <f t="shared" si="120"/>
        <v>0</v>
      </c>
      <c r="X573" s="72"/>
      <c r="Y573" s="593"/>
    </row>
    <row r="574" spans="2:40"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40" s="150" customFormat="1" ht="15.75" x14ac:dyDescent="0.2">
      <c r="B575" s="324" t="s">
        <v>149</v>
      </c>
      <c r="C575" s="133"/>
      <c r="D575" s="133"/>
      <c r="E575" s="133"/>
      <c r="F575" s="133"/>
      <c r="G575" s="151"/>
      <c r="H575" s="152"/>
      <c r="I575" s="152"/>
      <c r="J575" s="152"/>
      <c r="K575" s="152"/>
      <c r="L575" s="153"/>
      <c r="M575" s="152"/>
      <c r="N575" s="152"/>
      <c r="O575" s="152"/>
      <c r="P575" s="152"/>
      <c r="Q575" s="152"/>
      <c r="R575" s="152"/>
      <c r="S575" s="152"/>
      <c r="T575" s="152"/>
      <c r="U575" s="152"/>
      <c r="V575" s="154"/>
      <c r="W575" s="154"/>
      <c r="X575" s="131"/>
      <c r="Y575" s="151"/>
      <c r="Z575" s="131"/>
      <c r="AA575" s="131"/>
      <c r="AB575" s="131"/>
      <c r="AC575" s="131"/>
      <c r="AD575" s="131"/>
      <c r="AE575" s="131"/>
      <c r="AF575" s="131"/>
      <c r="AG575" s="131"/>
      <c r="AH575" s="131"/>
      <c r="AI575" s="131"/>
      <c r="AJ575" s="131"/>
      <c r="AK575" s="131"/>
      <c r="AL575" s="131"/>
      <c r="AM575" s="131"/>
      <c r="AN575" s="131"/>
    </row>
    <row r="576" spans="2:40" x14ac:dyDescent="0.2">
      <c r="B576" s="30"/>
      <c r="C576" s="23" t="s">
        <v>199</v>
      </c>
      <c r="D576" s="24"/>
      <c r="E576" s="24"/>
      <c r="F576" s="24"/>
      <c r="G576" s="49"/>
      <c r="H576" s="42"/>
      <c r="I576" s="42"/>
      <c r="J576" s="42"/>
      <c r="K576" s="42"/>
      <c r="L576" s="43"/>
      <c r="M576" s="42"/>
      <c r="N576" s="42"/>
      <c r="O576" s="42"/>
      <c r="P576" s="42"/>
      <c r="Q576" s="42"/>
      <c r="R576" s="42"/>
      <c r="S576" s="42"/>
      <c r="T576" s="42"/>
      <c r="U576" s="42"/>
      <c r="V576" s="44"/>
      <c r="W576" s="44"/>
      <c r="X576" s="72"/>
      <c r="Y576" s="368"/>
      <c r="Z576" s="72"/>
      <c r="AA576" s="72"/>
      <c r="AB576" s="72"/>
      <c r="AC576" s="72"/>
      <c r="AD576" s="72"/>
      <c r="AE576" s="72"/>
      <c r="AF576" s="72"/>
      <c r="AG576" s="72"/>
      <c r="AH576" s="72"/>
      <c r="AI576" s="72"/>
      <c r="AJ576" s="72"/>
      <c r="AK576" s="72"/>
      <c r="AL576" s="72"/>
      <c r="AM576" s="72"/>
      <c r="AN576" s="72"/>
    </row>
    <row r="577" spans="2:25" s="72" customFormat="1" x14ac:dyDescent="0.2">
      <c r="B577" s="25"/>
      <c r="C577" s="23"/>
      <c r="D577" s="65" t="s">
        <v>52</v>
      </c>
      <c r="E577" s="24"/>
      <c r="F577" s="24"/>
      <c r="G577" s="69"/>
      <c r="H577" s="70"/>
      <c r="I577" s="66"/>
      <c r="J577" s="66"/>
      <c r="K577" s="66"/>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1">SUBTOTAL(9,G579:G582)</f>
        <v>0</v>
      </c>
      <c r="H578" s="70">
        <f t="shared" si="121"/>
        <v>0</v>
      </c>
      <c r="I578" s="66">
        <f t="shared" si="121"/>
        <v>0</v>
      </c>
      <c r="J578" s="66">
        <f t="shared" si="121"/>
        <v>0</v>
      </c>
      <c r="K578" s="67">
        <f t="shared" si="121"/>
        <v>0</v>
      </c>
      <c r="L578" s="34">
        <f t="shared" si="121"/>
        <v>0</v>
      </c>
      <c r="M578" s="34">
        <f t="shared" si="121"/>
        <v>0</v>
      </c>
      <c r="N578" s="34">
        <f t="shared" si="121"/>
        <v>0</v>
      </c>
      <c r="O578" s="34">
        <f t="shared" si="121"/>
        <v>0</v>
      </c>
      <c r="P578" s="34">
        <f t="shared" si="121"/>
        <v>0</v>
      </c>
      <c r="Q578" s="34">
        <f t="shared" si="121"/>
        <v>0</v>
      </c>
      <c r="R578" s="34">
        <f t="shared" si="121"/>
        <v>0</v>
      </c>
      <c r="S578" s="34">
        <f t="shared" si="121"/>
        <v>0</v>
      </c>
      <c r="T578" s="34">
        <f t="shared" si="121"/>
        <v>0</v>
      </c>
      <c r="U578" s="34">
        <f t="shared" si="121"/>
        <v>0</v>
      </c>
      <c r="V578" s="34">
        <f t="shared" si="121"/>
        <v>0</v>
      </c>
      <c r="W578" s="33">
        <f t="shared" si="121"/>
        <v>0</v>
      </c>
      <c r="Y578" s="591"/>
    </row>
    <row r="579" spans="2:25" s="72" customFormat="1" outlineLevel="1" x14ac:dyDescent="0.2">
      <c r="B579" s="25"/>
      <c r="C579" s="23"/>
      <c r="D579" s="23"/>
      <c r="E579" s="24"/>
      <c r="F579" s="176" t="s">
        <v>154</v>
      </c>
      <c r="G579" s="190">
        <f>SUM('2.CAD NCCF'!G579,'3.USD NCCF'!G579,'4.EUR NCCF'!G579,'5.GBP NCCF'!G579,'6.Other(Incld) NCCF'!G579)</f>
        <v>0</v>
      </c>
      <c r="H579" s="242">
        <f>SUM('2.CAD NCCF'!H579,'3.USD NCCF'!H579,'4.EUR NCCF'!H579,'5.GBP NCCF'!H579,'6.Other(Incld) NCCF'!H579)</f>
        <v>0</v>
      </c>
      <c r="I579" s="179">
        <f>SUM('2.CAD NCCF'!I579,'3.USD NCCF'!I579,'4.EUR NCCF'!I579,'5.GBP NCCF'!I579,'6.Other(Incld) NCCF'!I579)</f>
        <v>0</v>
      </c>
      <c r="J579" s="179">
        <f>SUM('2.CAD NCCF'!J579,'3.USD NCCF'!J579,'4.EUR NCCF'!J579,'5.GBP NCCF'!J579,'6.Other(Incld) NCCF'!J579)</f>
        <v>0</v>
      </c>
      <c r="K579" s="180">
        <f>SUM('2.CAD NCCF'!K579,'3.USD NCCF'!K579,'4.EUR NCCF'!K579,'5.GBP NCCF'!K579,'6.Other(Incld) NCCF'!K579)</f>
        <v>0</v>
      </c>
      <c r="L579" s="181">
        <f>SUM('2.CAD NCCF'!L579,'3.USD NCCF'!L579,'4.EUR NCCF'!L579,'5.GBP NCCF'!L579,'6.Other(Incld) NCCF'!L579)</f>
        <v>0</v>
      </c>
      <c r="M579" s="182">
        <f>SUM('2.CAD NCCF'!M579,'3.USD NCCF'!M579,'4.EUR NCCF'!M579,'5.GBP NCCF'!M579,'6.Other(Incld) NCCF'!M579)</f>
        <v>0</v>
      </c>
      <c r="N579" s="182">
        <f>SUM('2.CAD NCCF'!N579,'3.USD NCCF'!N579,'4.EUR NCCF'!N579,'5.GBP NCCF'!N579,'6.Other(Incld) NCCF'!N579)</f>
        <v>0</v>
      </c>
      <c r="O579" s="182">
        <f>SUM('2.CAD NCCF'!O579,'3.USD NCCF'!O579,'4.EUR NCCF'!O579,'5.GBP NCCF'!O579,'6.Other(Incld) NCCF'!O579)</f>
        <v>0</v>
      </c>
      <c r="P579" s="182">
        <f>SUM('2.CAD NCCF'!P579,'3.USD NCCF'!P579,'4.EUR NCCF'!P579,'5.GBP NCCF'!P579,'6.Other(Incld) NCCF'!P579)</f>
        <v>0</v>
      </c>
      <c r="Q579" s="182">
        <f>SUM('2.CAD NCCF'!Q579,'3.USD NCCF'!Q579,'4.EUR NCCF'!Q579,'5.GBP NCCF'!Q579,'6.Other(Incld) NCCF'!Q579)</f>
        <v>0</v>
      </c>
      <c r="R579" s="182">
        <f>SUM('2.CAD NCCF'!R579,'3.USD NCCF'!R579,'4.EUR NCCF'!R579,'5.GBP NCCF'!R579,'6.Other(Incld) NCCF'!R579)</f>
        <v>0</v>
      </c>
      <c r="S579" s="182">
        <f>SUM('2.CAD NCCF'!S579,'3.USD NCCF'!S579,'4.EUR NCCF'!S579,'5.GBP NCCF'!S579,'6.Other(Incld) NCCF'!S579)</f>
        <v>0</v>
      </c>
      <c r="T579" s="182">
        <f>SUM('2.CAD NCCF'!T579,'3.USD NCCF'!T579,'4.EUR NCCF'!T579,'5.GBP NCCF'!T579,'6.Other(Incld) NCCF'!T579)</f>
        <v>0</v>
      </c>
      <c r="U579" s="182">
        <f>SUM('2.CAD NCCF'!U579,'3.USD NCCF'!U579,'4.EUR NCCF'!U579,'5.GBP NCCF'!U579,'6.Other(Incld) NCCF'!U579)</f>
        <v>0</v>
      </c>
      <c r="V579" s="183">
        <f>SUM('2.CAD NCCF'!V579,'3.USD NCCF'!V579,'4.EUR NCCF'!V579,'5.GBP NCCF'!V579,'6.Other(Incld) NCCF'!V579)</f>
        <v>0</v>
      </c>
      <c r="W579" s="243">
        <f>SUM('2.CAD NCCF'!W579,'3.USD NCCF'!W579,'4.EUR NCCF'!W579,'5.GBP NCCF'!W579,'6.Other(Incld) NCCF'!W579)</f>
        <v>0</v>
      </c>
      <c r="Y579" s="367"/>
    </row>
    <row r="580" spans="2:25" s="72" customFormat="1" outlineLevel="1" x14ac:dyDescent="0.2">
      <c r="B580" s="25"/>
      <c r="C580" s="23"/>
      <c r="D580" s="23"/>
      <c r="E580" s="24"/>
      <c r="F580" s="176" t="s">
        <v>155</v>
      </c>
      <c r="G580" s="190">
        <f>SUM('2.CAD NCCF'!G580,'3.USD NCCF'!G580,'4.EUR NCCF'!G580,'5.GBP NCCF'!G580,'6.Other(Incld) NCCF'!G580)</f>
        <v>0</v>
      </c>
      <c r="H580" s="242">
        <f>SUM('2.CAD NCCF'!H580,'3.USD NCCF'!H580,'4.EUR NCCF'!H580,'5.GBP NCCF'!H580,'6.Other(Incld) NCCF'!H580)</f>
        <v>0</v>
      </c>
      <c r="I580" s="179">
        <f>SUM('2.CAD NCCF'!I580,'3.USD NCCF'!I580,'4.EUR NCCF'!I580,'5.GBP NCCF'!I580,'6.Other(Incld) NCCF'!I580)</f>
        <v>0</v>
      </c>
      <c r="J580" s="179">
        <f>SUM('2.CAD NCCF'!J580,'3.USD NCCF'!J580,'4.EUR NCCF'!J580,'5.GBP NCCF'!J580,'6.Other(Incld) NCCF'!J580)</f>
        <v>0</v>
      </c>
      <c r="K580" s="180">
        <f>SUM('2.CAD NCCF'!K580,'3.USD NCCF'!K580,'4.EUR NCCF'!K580,'5.GBP NCCF'!K580,'6.Other(Incld) NCCF'!K580)</f>
        <v>0</v>
      </c>
      <c r="L580" s="181">
        <f>SUM('2.CAD NCCF'!L580,'3.USD NCCF'!L580,'4.EUR NCCF'!L580,'5.GBP NCCF'!L580,'6.Other(Incld) NCCF'!L580)</f>
        <v>0</v>
      </c>
      <c r="M580" s="182">
        <f>SUM('2.CAD NCCF'!M580,'3.USD NCCF'!M580,'4.EUR NCCF'!M580,'5.GBP NCCF'!M580,'6.Other(Incld) NCCF'!M580)</f>
        <v>0</v>
      </c>
      <c r="N580" s="182">
        <f>SUM('2.CAD NCCF'!N580,'3.USD NCCF'!N580,'4.EUR NCCF'!N580,'5.GBP NCCF'!N580,'6.Other(Incld) NCCF'!N580)</f>
        <v>0</v>
      </c>
      <c r="O580" s="182">
        <f>SUM('2.CAD NCCF'!O580,'3.USD NCCF'!O580,'4.EUR NCCF'!O580,'5.GBP NCCF'!O580,'6.Other(Incld) NCCF'!O580)</f>
        <v>0</v>
      </c>
      <c r="P580" s="182">
        <f>SUM('2.CAD NCCF'!P580,'3.USD NCCF'!P580,'4.EUR NCCF'!P580,'5.GBP NCCF'!P580,'6.Other(Incld) NCCF'!P580)</f>
        <v>0</v>
      </c>
      <c r="Q580" s="182">
        <f>SUM('2.CAD NCCF'!Q580,'3.USD NCCF'!Q580,'4.EUR NCCF'!Q580,'5.GBP NCCF'!Q580,'6.Other(Incld) NCCF'!Q580)</f>
        <v>0</v>
      </c>
      <c r="R580" s="182">
        <f>SUM('2.CAD NCCF'!R580,'3.USD NCCF'!R580,'4.EUR NCCF'!R580,'5.GBP NCCF'!R580,'6.Other(Incld) NCCF'!R580)</f>
        <v>0</v>
      </c>
      <c r="S580" s="182">
        <f>SUM('2.CAD NCCF'!S580,'3.USD NCCF'!S580,'4.EUR NCCF'!S580,'5.GBP NCCF'!S580,'6.Other(Incld) NCCF'!S580)</f>
        <v>0</v>
      </c>
      <c r="T580" s="182">
        <f>SUM('2.CAD NCCF'!T580,'3.USD NCCF'!T580,'4.EUR NCCF'!T580,'5.GBP NCCF'!T580,'6.Other(Incld) NCCF'!T580)</f>
        <v>0</v>
      </c>
      <c r="U580" s="182">
        <f>SUM('2.CAD NCCF'!U580,'3.USD NCCF'!U580,'4.EUR NCCF'!U580,'5.GBP NCCF'!U580,'6.Other(Incld) NCCF'!U580)</f>
        <v>0</v>
      </c>
      <c r="V580" s="183">
        <f>SUM('2.CAD NCCF'!V580,'3.USD NCCF'!V580,'4.EUR NCCF'!V580,'5.GBP NCCF'!V580,'6.Other(Incld) NCCF'!V580)</f>
        <v>0</v>
      </c>
      <c r="W580" s="243">
        <f>SUM('2.CAD NCCF'!W580,'3.USD NCCF'!W580,'4.EUR NCCF'!W580,'5.GBP NCCF'!W580,'6.Other(Incld) NCCF'!W580)</f>
        <v>0</v>
      </c>
      <c r="Y580" s="367"/>
    </row>
    <row r="581" spans="2:25" s="72" customFormat="1" outlineLevel="1" x14ac:dyDescent="0.2">
      <c r="B581" s="25"/>
      <c r="C581" s="23"/>
      <c r="D581" s="23"/>
      <c r="E581" s="24"/>
      <c r="F581" s="176" t="s">
        <v>156</v>
      </c>
      <c r="G581" s="190">
        <f>SUM('2.CAD NCCF'!G581,'3.USD NCCF'!G581,'4.EUR NCCF'!G581,'5.GBP NCCF'!G581,'6.Other(Incld) NCCF'!G581)</f>
        <v>0</v>
      </c>
      <c r="H581" s="242">
        <f>SUM('2.CAD NCCF'!H581,'3.USD NCCF'!H581,'4.EUR NCCF'!H581,'5.GBP NCCF'!H581,'6.Other(Incld) NCCF'!H581)</f>
        <v>0</v>
      </c>
      <c r="I581" s="179">
        <f>SUM('2.CAD NCCF'!I581,'3.USD NCCF'!I581,'4.EUR NCCF'!I581,'5.GBP NCCF'!I581,'6.Other(Incld) NCCF'!I581)</f>
        <v>0</v>
      </c>
      <c r="J581" s="179">
        <f>SUM('2.CAD NCCF'!J581,'3.USD NCCF'!J581,'4.EUR NCCF'!J581,'5.GBP NCCF'!J581,'6.Other(Incld) NCCF'!J581)</f>
        <v>0</v>
      </c>
      <c r="K581" s="180">
        <f>SUM('2.CAD NCCF'!K581,'3.USD NCCF'!K581,'4.EUR NCCF'!K581,'5.GBP NCCF'!K581,'6.Other(Incld) NCCF'!K581)</f>
        <v>0</v>
      </c>
      <c r="L581" s="181">
        <f>SUM('2.CAD NCCF'!L581,'3.USD NCCF'!L581,'4.EUR NCCF'!L581,'5.GBP NCCF'!L581,'6.Other(Incld) NCCF'!L581)</f>
        <v>0</v>
      </c>
      <c r="M581" s="182">
        <f>SUM('2.CAD NCCF'!M581,'3.USD NCCF'!M581,'4.EUR NCCF'!M581,'5.GBP NCCF'!M581,'6.Other(Incld) NCCF'!M581)</f>
        <v>0</v>
      </c>
      <c r="N581" s="182">
        <f>SUM('2.CAD NCCF'!N581,'3.USD NCCF'!N581,'4.EUR NCCF'!N581,'5.GBP NCCF'!N581,'6.Other(Incld) NCCF'!N581)</f>
        <v>0</v>
      </c>
      <c r="O581" s="182">
        <f>SUM('2.CAD NCCF'!O581,'3.USD NCCF'!O581,'4.EUR NCCF'!O581,'5.GBP NCCF'!O581,'6.Other(Incld) NCCF'!O581)</f>
        <v>0</v>
      </c>
      <c r="P581" s="182">
        <f>SUM('2.CAD NCCF'!P581,'3.USD NCCF'!P581,'4.EUR NCCF'!P581,'5.GBP NCCF'!P581,'6.Other(Incld) NCCF'!P581)</f>
        <v>0</v>
      </c>
      <c r="Q581" s="182">
        <f>SUM('2.CAD NCCF'!Q581,'3.USD NCCF'!Q581,'4.EUR NCCF'!Q581,'5.GBP NCCF'!Q581,'6.Other(Incld) NCCF'!Q581)</f>
        <v>0</v>
      </c>
      <c r="R581" s="182">
        <f>SUM('2.CAD NCCF'!R581,'3.USD NCCF'!R581,'4.EUR NCCF'!R581,'5.GBP NCCF'!R581,'6.Other(Incld) NCCF'!R581)</f>
        <v>0</v>
      </c>
      <c r="S581" s="182">
        <f>SUM('2.CAD NCCF'!S581,'3.USD NCCF'!S581,'4.EUR NCCF'!S581,'5.GBP NCCF'!S581,'6.Other(Incld) NCCF'!S581)</f>
        <v>0</v>
      </c>
      <c r="T581" s="182">
        <f>SUM('2.CAD NCCF'!T581,'3.USD NCCF'!T581,'4.EUR NCCF'!T581,'5.GBP NCCF'!T581,'6.Other(Incld) NCCF'!T581)</f>
        <v>0</v>
      </c>
      <c r="U581" s="182">
        <f>SUM('2.CAD NCCF'!U581,'3.USD NCCF'!U581,'4.EUR NCCF'!U581,'5.GBP NCCF'!U581,'6.Other(Incld) NCCF'!U581)</f>
        <v>0</v>
      </c>
      <c r="V581" s="183">
        <f>SUM('2.CAD NCCF'!V581,'3.USD NCCF'!V581,'4.EUR NCCF'!V581,'5.GBP NCCF'!V581,'6.Other(Incld) NCCF'!V581)</f>
        <v>0</v>
      </c>
      <c r="W581" s="243">
        <f>SUM('2.CAD NCCF'!W581,'3.USD NCCF'!W581,'4.EUR NCCF'!W581,'5.GBP NCCF'!W581,'6.Other(Incld) NCCF'!W581)</f>
        <v>0</v>
      </c>
      <c r="Y581" s="367"/>
    </row>
    <row r="582" spans="2:25" s="72" customFormat="1" outlineLevel="1" x14ac:dyDescent="0.2">
      <c r="B582" s="25"/>
      <c r="C582" s="23"/>
      <c r="D582" s="23"/>
      <c r="E582" s="24"/>
      <c r="F582" s="176" t="s">
        <v>197</v>
      </c>
      <c r="G582" s="190">
        <f>SUM('2.CAD NCCF'!G582,'3.USD NCCF'!G582,'4.EUR NCCF'!G582,'5.GBP NCCF'!G582,'6.Other(Incld) NCCF'!G582)</f>
        <v>0</v>
      </c>
      <c r="H582" s="242">
        <f>SUM('2.CAD NCCF'!H582,'3.USD NCCF'!H582,'4.EUR NCCF'!H582,'5.GBP NCCF'!H582,'6.Other(Incld) NCCF'!H582)</f>
        <v>0</v>
      </c>
      <c r="I582" s="179">
        <f>SUM('2.CAD NCCF'!I582,'3.USD NCCF'!I582,'4.EUR NCCF'!I582,'5.GBP NCCF'!I582,'6.Other(Incld) NCCF'!I582)</f>
        <v>0</v>
      </c>
      <c r="J582" s="179">
        <f>SUM('2.CAD NCCF'!J582,'3.USD NCCF'!J582,'4.EUR NCCF'!J582,'5.GBP NCCF'!J582,'6.Other(Incld) NCCF'!J582)</f>
        <v>0</v>
      </c>
      <c r="K582" s="180">
        <f>SUM('2.CAD NCCF'!K582,'3.USD NCCF'!K582,'4.EUR NCCF'!K582,'5.GBP NCCF'!K582,'6.Other(Incld) NCCF'!K582)</f>
        <v>0</v>
      </c>
      <c r="L582" s="181">
        <f>SUM('2.CAD NCCF'!L582,'3.USD NCCF'!L582,'4.EUR NCCF'!L582,'5.GBP NCCF'!L582,'6.Other(Incld) NCCF'!L582)</f>
        <v>0</v>
      </c>
      <c r="M582" s="182">
        <f>SUM('2.CAD NCCF'!M582,'3.USD NCCF'!M582,'4.EUR NCCF'!M582,'5.GBP NCCF'!M582,'6.Other(Incld) NCCF'!M582)</f>
        <v>0</v>
      </c>
      <c r="N582" s="182">
        <f>SUM('2.CAD NCCF'!N582,'3.USD NCCF'!N582,'4.EUR NCCF'!N582,'5.GBP NCCF'!N582,'6.Other(Incld) NCCF'!N582)</f>
        <v>0</v>
      </c>
      <c r="O582" s="182">
        <f>SUM('2.CAD NCCF'!O582,'3.USD NCCF'!O582,'4.EUR NCCF'!O582,'5.GBP NCCF'!O582,'6.Other(Incld) NCCF'!O582)</f>
        <v>0</v>
      </c>
      <c r="P582" s="182">
        <f>SUM('2.CAD NCCF'!P582,'3.USD NCCF'!P582,'4.EUR NCCF'!P582,'5.GBP NCCF'!P582,'6.Other(Incld) NCCF'!P582)</f>
        <v>0</v>
      </c>
      <c r="Q582" s="182">
        <f>SUM('2.CAD NCCF'!Q582,'3.USD NCCF'!Q582,'4.EUR NCCF'!Q582,'5.GBP NCCF'!Q582,'6.Other(Incld) NCCF'!Q582)</f>
        <v>0</v>
      </c>
      <c r="R582" s="182">
        <f>SUM('2.CAD NCCF'!R582,'3.USD NCCF'!R582,'4.EUR NCCF'!R582,'5.GBP NCCF'!R582,'6.Other(Incld) NCCF'!R582)</f>
        <v>0</v>
      </c>
      <c r="S582" s="182">
        <f>SUM('2.CAD NCCF'!S582,'3.USD NCCF'!S582,'4.EUR NCCF'!S582,'5.GBP NCCF'!S582,'6.Other(Incld) NCCF'!S582)</f>
        <v>0</v>
      </c>
      <c r="T582" s="182">
        <f>SUM('2.CAD NCCF'!T582,'3.USD NCCF'!T582,'4.EUR NCCF'!T582,'5.GBP NCCF'!T582,'6.Other(Incld) NCCF'!T582)</f>
        <v>0</v>
      </c>
      <c r="U582" s="182">
        <f>SUM('2.CAD NCCF'!U582,'3.USD NCCF'!U582,'4.EUR NCCF'!U582,'5.GBP NCCF'!U582,'6.Other(Incld) NCCF'!U582)</f>
        <v>0</v>
      </c>
      <c r="V582" s="183">
        <f>SUM('2.CAD NCCF'!V582,'3.USD NCCF'!V582,'4.EUR NCCF'!V582,'5.GBP NCCF'!V582,'6.Other(Incld) NCCF'!V582)</f>
        <v>0</v>
      </c>
      <c r="W582" s="243">
        <f>SUM('2.CAD NCCF'!W582,'3.USD NCCF'!W582,'4.EUR NCCF'!W582,'5.GBP NCCF'!W582,'6.Other(Incld) NCCF'!W582)</f>
        <v>0</v>
      </c>
      <c r="Y582" s="367"/>
    </row>
    <row r="583" spans="2:25" s="72" customFormat="1" x14ac:dyDescent="0.2">
      <c r="B583" s="25"/>
      <c r="C583" s="23"/>
      <c r="D583" s="23"/>
      <c r="E583" s="24" t="s">
        <v>157</v>
      </c>
      <c r="F583" s="24"/>
      <c r="G583" s="69">
        <f t="shared" ref="G583:W583" si="122">SUBTOTAL(9,G584:G587)</f>
        <v>0</v>
      </c>
      <c r="H583" s="70">
        <f t="shared" si="122"/>
        <v>0</v>
      </c>
      <c r="I583" s="66">
        <f t="shared" si="122"/>
        <v>0</v>
      </c>
      <c r="J583" s="66">
        <f t="shared" si="122"/>
        <v>0</v>
      </c>
      <c r="K583" s="67">
        <f t="shared" si="122"/>
        <v>0</v>
      </c>
      <c r="L583" s="34">
        <f t="shared" si="122"/>
        <v>0</v>
      </c>
      <c r="M583" s="34">
        <f t="shared" si="122"/>
        <v>0</v>
      </c>
      <c r="N583" s="34">
        <f t="shared" si="122"/>
        <v>0</v>
      </c>
      <c r="O583" s="34">
        <f t="shared" si="122"/>
        <v>0</v>
      </c>
      <c r="P583" s="34">
        <f t="shared" si="122"/>
        <v>0</v>
      </c>
      <c r="Q583" s="34">
        <f t="shared" si="122"/>
        <v>0</v>
      </c>
      <c r="R583" s="34">
        <f t="shared" si="122"/>
        <v>0</v>
      </c>
      <c r="S583" s="34">
        <f t="shared" si="122"/>
        <v>0</v>
      </c>
      <c r="T583" s="34">
        <f t="shared" si="122"/>
        <v>0</v>
      </c>
      <c r="U583" s="34">
        <f t="shared" si="122"/>
        <v>0</v>
      </c>
      <c r="V583" s="34">
        <f t="shared" si="122"/>
        <v>0</v>
      </c>
      <c r="W583" s="33">
        <f t="shared" si="122"/>
        <v>0</v>
      </c>
      <c r="Y583" s="370"/>
    </row>
    <row r="584" spans="2:25" s="72" customFormat="1" outlineLevel="1" x14ac:dyDescent="0.2">
      <c r="B584" s="25"/>
      <c r="C584" s="23"/>
      <c r="D584" s="23"/>
      <c r="E584" s="24"/>
      <c r="F584" s="176" t="s">
        <v>158</v>
      </c>
      <c r="G584" s="190">
        <f>SUM('2.CAD NCCF'!G584,'3.USD NCCF'!G584,'4.EUR NCCF'!G584,'5.GBP NCCF'!G584,'6.Other(Incld) NCCF'!G584)</f>
        <v>0</v>
      </c>
      <c r="H584" s="242">
        <f>SUM('2.CAD NCCF'!H584,'3.USD NCCF'!H584,'4.EUR NCCF'!H584,'5.GBP NCCF'!H584,'6.Other(Incld) NCCF'!H584)</f>
        <v>0</v>
      </c>
      <c r="I584" s="179">
        <f>SUM('2.CAD NCCF'!I584,'3.USD NCCF'!I584,'4.EUR NCCF'!I584,'5.GBP NCCF'!I584,'6.Other(Incld) NCCF'!I584)</f>
        <v>0</v>
      </c>
      <c r="J584" s="179">
        <f>SUM('2.CAD NCCF'!J584,'3.USD NCCF'!J584,'4.EUR NCCF'!J584,'5.GBP NCCF'!J584,'6.Other(Incld) NCCF'!J584)</f>
        <v>0</v>
      </c>
      <c r="K584" s="180">
        <f>SUM('2.CAD NCCF'!K584,'3.USD NCCF'!K584,'4.EUR NCCF'!K584,'5.GBP NCCF'!K584,'6.Other(Incld) NCCF'!K584)</f>
        <v>0</v>
      </c>
      <c r="L584" s="181">
        <f>SUM('2.CAD NCCF'!L584,'3.USD NCCF'!L584,'4.EUR NCCF'!L584,'5.GBP NCCF'!L584,'6.Other(Incld) NCCF'!L584)</f>
        <v>0</v>
      </c>
      <c r="M584" s="182">
        <f>SUM('2.CAD NCCF'!M584,'3.USD NCCF'!M584,'4.EUR NCCF'!M584,'5.GBP NCCF'!M584,'6.Other(Incld) NCCF'!M584)</f>
        <v>0</v>
      </c>
      <c r="N584" s="182">
        <f>SUM('2.CAD NCCF'!N584,'3.USD NCCF'!N584,'4.EUR NCCF'!N584,'5.GBP NCCF'!N584,'6.Other(Incld) NCCF'!N584)</f>
        <v>0</v>
      </c>
      <c r="O584" s="182">
        <f>SUM('2.CAD NCCF'!O584,'3.USD NCCF'!O584,'4.EUR NCCF'!O584,'5.GBP NCCF'!O584,'6.Other(Incld) NCCF'!O584)</f>
        <v>0</v>
      </c>
      <c r="P584" s="182">
        <f>SUM('2.CAD NCCF'!P584,'3.USD NCCF'!P584,'4.EUR NCCF'!P584,'5.GBP NCCF'!P584,'6.Other(Incld) NCCF'!P584)</f>
        <v>0</v>
      </c>
      <c r="Q584" s="182">
        <f>SUM('2.CAD NCCF'!Q584,'3.USD NCCF'!Q584,'4.EUR NCCF'!Q584,'5.GBP NCCF'!Q584,'6.Other(Incld) NCCF'!Q584)</f>
        <v>0</v>
      </c>
      <c r="R584" s="182">
        <f>SUM('2.CAD NCCF'!R584,'3.USD NCCF'!R584,'4.EUR NCCF'!R584,'5.GBP NCCF'!R584,'6.Other(Incld) NCCF'!R584)</f>
        <v>0</v>
      </c>
      <c r="S584" s="182">
        <f>SUM('2.CAD NCCF'!S584,'3.USD NCCF'!S584,'4.EUR NCCF'!S584,'5.GBP NCCF'!S584,'6.Other(Incld) NCCF'!S584)</f>
        <v>0</v>
      </c>
      <c r="T584" s="182">
        <f>SUM('2.CAD NCCF'!T584,'3.USD NCCF'!T584,'4.EUR NCCF'!T584,'5.GBP NCCF'!T584,'6.Other(Incld) NCCF'!T584)</f>
        <v>0</v>
      </c>
      <c r="U584" s="182">
        <f>SUM('2.CAD NCCF'!U584,'3.USD NCCF'!U584,'4.EUR NCCF'!U584,'5.GBP NCCF'!U584,'6.Other(Incld) NCCF'!U584)</f>
        <v>0</v>
      </c>
      <c r="V584" s="183">
        <f>SUM('2.CAD NCCF'!V584,'3.USD NCCF'!V584,'4.EUR NCCF'!V584,'5.GBP NCCF'!V584,'6.Other(Incld) NCCF'!V584)</f>
        <v>0</v>
      </c>
      <c r="W584" s="243">
        <f>SUM('2.CAD NCCF'!W584,'3.USD NCCF'!W584,'4.EUR NCCF'!W584,'5.GBP NCCF'!W584,'6.Other(Incld) NCCF'!W584)</f>
        <v>0</v>
      </c>
      <c r="Y584" s="367"/>
    </row>
    <row r="585" spans="2:25" s="72" customFormat="1" outlineLevel="1" x14ac:dyDescent="0.2">
      <c r="B585" s="25"/>
      <c r="C585" s="23"/>
      <c r="D585" s="23"/>
      <c r="E585" s="24"/>
      <c r="F585" s="176" t="s">
        <v>159</v>
      </c>
      <c r="G585" s="190">
        <f>SUM('2.CAD NCCF'!G585,'3.USD NCCF'!G585,'4.EUR NCCF'!G585,'5.GBP NCCF'!G585,'6.Other(Incld) NCCF'!G585)</f>
        <v>0</v>
      </c>
      <c r="H585" s="242">
        <f>SUM('2.CAD NCCF'!H585,'3.USD NCCF'!H585,'4.EUR NCCF'!H585,'5.GBP NCCF'!H585,'6.Other(Incld) NCCF'!H585)</f>
        <v>0</v>
      </c>
      <c r="I585" s="179">
        <f>SUM('2.CAD NCCF'!I585,'3.USD NCCF'!I585,'4.EUR NCCF'!I585,'5.GBP NCCF'!I585,'6.Other(Incld) NCCF'!I585)</f>
        <v>0</v>
      </c>
      <c r="J585" s="179">
        <f>SUM('2.CAD NCCF'!J585,'3.USD NCCF'!J585,'4.EUR NCCF'!J585,'5.GBP NCCF'!J585,'6.Other(Incld) NCCF'!J585)</f>
        <v>0</v>
      </c>
      <c r="K585" s="180">
        <f>SUM('2.CAD NCCF'!K585,'3.USD NCCF'!K585,'4.EUR NCCF'!K585,'5.GBP NCCF'!K585,'6.Other(Incld) NCCF'!K585)</f>
        <v>0</v>
      </c>
      <c r="L585" s="181">
        <f>SUM('2.CAD NCCF'!L585,'3.USD NCCF'!L585,'4.EUR NCCF'!L585,'5.GBP NCCF'!L585,'6.Other(Incld) NCCF'!L585)</f>
        <v>0</v>
      </c>
      <c r="M585" s="182">
        <f>SUM('2.CAD NCCF'!M585,'3.USD NCCF'!M585,'4.EUR NCCF'!M585,'5.GBP NCCF'!M585,'6.Other(Incld) NCCF'!M585)</f>
        <v>0</v>
      </c>
      <c r="N585" s="182">
        <f>SUM('2.CAD NCCF'!N585,'3.USD NCCF'!N585,'4.EUR NCCF'!N585,'5.GBP NCCF'!N585,'6.Other(Incld) NCCF'!N585)</f>
        <v>0</v>
      </c>
      <c r="O585" s="182">
        <f>SUM('2.CAD NCCF'!O585,'3.USD NCCF'!O585,'4.EUR NCCF'!O585,'5.GBP NCCF'!O585,'6.Other(Incld) NCCF'!O585)</f>
        <v>0</v>
      </c>
      <c r="P585" s="182">
        <f>SUM('2.CAD NCCF'!P585,'3.USD NCCF'!P585,'4.EUR NCCF'!P585,'5.GBP NCCF'!P585,'6.Other(Incld) NCCF'!P585)</f>
        <v>0</v>
      </c>
      <c r="Q585" s="182">
        <f>SUM('2.CAD NCCF'!Q585,'3.USD NCCF'!Q585,'4.EUR NCCF'!Q585,'5.GBP NCCF'!Q585,'6.Other(Incld) NCCF'!Q585)</f>
        <v>0</v>
      </c>
      <c r="R585" s="182">
        <f>SUM('2.CAD NCCF'!R585,'3.USD NCCF'!R585,'4.EUR NCCF'!R585,'5.GBP NCCF'!R585,'6.Other(Incld) NCCF'!R585)</f>
        <v>0</v>
      </c>
      <c r="S585" s="182">
        <f>SUM('2.CAD NCCF'!S585,'3.USD NCCF'!S585,'4.EUR NCCF'!S585,'5.GBP NCCF'!S585,'6.Other(Incld) NCCF'!S585)</f>
        <v>0</v>
      </c>
      <c r="T585" s="182">
        <f>SUM('2.CAD NCCF'!T585,'3.USD NCCF'!T585,'4.EUR NCCF'!T585,'5.GBP NCCF'!T585,'6.Other(Incld) NCCF'!T585)</f>
        <v>0</v>
      </c>
      <c r="U585" s="182">
        <f>SUM('2.CAD NCCF'!U585,'3.USD NCCF'!U585,'4.EUR NCCF'!U585,'5.GBP NCCF'!U585,'6.Other(Incld) NCCF'!U585)</f>
        <v>0</v>
      </c>
      <c r="V585" s="183">
        <f>SUM('2.CAD NCCF'!V585,'3.USD NCCF'!V585,'4.EUR NCCF'!V585,'5.GBP NCCF'!V585,'6.Other(Incld) NCCF'!V585)</f>
        <v>0</v>
      </c>
      <c r="W585" s="243">
        <f>SUM('2.CAD NCCF'!W585,'3.USD NCCF'!W585,'4.EUR NCCF'!W585,'5.GBP NCCF'!W585,'6.Other(Incld) NCCF'!W585)</f>
        <v>0</v>
      </c>
      <c r="Y585" s="367"/>
    </row>
    <row r="586" spans="2:25" s="72" customFormat="1" outlineLevel="1" x14ac:dyDescent="0.2">
      <c r="B586" s="25"/>
      <c r="C586" s="23"/>
      <c r="D586" s="23"/>
      <c r="E586" s="24"/>
      <c r="F586" s="176" t="s">
        <v>160</v>
      </c>
      <c r="G586" s="190">
        <f>SUM('2.CAD NCCF'!G586,'3.USD NCCF'!G586,'4.EUR NCCF'!G586,'5.GBP NCCF'!G586,'6.Other(Incld) NCCF'!G586)</f>
        <v>0</v>
      </c>
      <c r="H586" s="242">
        <f>SUM('2.CAD NCCF'!H586,'3.USD NCCF'!H586,'4.EUR NCCF'!H586,'5.GBP NCCF'!H586,'6.Other(Incld) NCCF'!H586)</f>
        <v>0</v>
      </c>
      <c r="I586" s="179">
        <f>SUM('2.CAD NCCF'!I586,'3.USD NCCF'!I586,'4.EUR NCCF'!I586,'5.GBP NCCF'!I586,'6.Other(Incld) NCCF'!I586)</f>
        <v>0</v>
      </c>
      <c r="J586" s="179">
        <f>SUM('2.CAD NCCF'!J586,'3.USD NCCF'!J586,'4.EUR NCCF'!J586,'5.GBP NCCF'!J586,'6.Other(Incld) NCCF'!J586)</f>
        <v>0</v>
      </c>
      <c r="K586" s="180">
        <f>SUM('2.CAD NCCF'!K586,'3.USD NCCF'!K586,'4.EUR NCCF'!K586,'5.GBP NCCF'!K586,'6.Other(Incld) NCCF'!K586)</f>
        <v>0</v>
      </c>
      <c r="L586" s="181">
        <f>SUM('2.CAD NCCF'!L586,'3.USD NCCF'!L586,'4.EUR NCCF'!L586,'5.GBP NCCF'!L586,'6.Other(Incld) NCCF'!L586)</f>
        <v>0</v>
      </c>
      <c r="M586" s="199">
        <f>SUM('2.CAD NCCF'!M586,'3.USD NCCF'!M586,'4.EUR NCCF'!M586,'5.GBP NCCF'!M586,'6.Other(Incld) NCCF'!M586)</f>
        <v>0</v>
      </c>
      <c r="N586" s="199">
        <f>SUM('2.CAD NCCF'!N586,'3.USD NCCF'!N586,'4.EUR NCCF'!N586,'5.GBP NCCF'!N586,'6.Other(Incld) NCCF'!N586)</f>
        <v>0</v>
      </c>
      <c r="O586" s="199">
        <f>SUM('2.CAD NCCF'!O586,'3.USD NCCF'!O586,'4.EUR NCCF'!O586,'5.GBP NCCF'!O586,'6.Other(Incld) NCCF'!O586)</f>
        <v>0</v>
      </c>
      <c r="P586" s="199">
        <f>SUM('2.CAD NCCF'!P586,'3.USD NCCF'!P586,'4.EUR NCCF'!P586,'5.GBP NCCF'!P586,'6.Other(Incld) NCCF'!P586)</f>
        <v>0</v>
      </c>
      <c r="Q586" s="199">
        <f>SUM('2.CAD NCCF'!Q586,'3.USD NCCF'!Q586,'4.EUR NCCF'!Q586,'5.GBP NCCF'!Q586,'6.Other(Incld) NCCF'!Q586)</f>
        <v>0</v>
      </c>
      <c r="R586" s="199">
        <f>SUM('2.CAD NCCF'!R586,'3.USD NCCF'!R586,'4.EUR NCCF'!R586,'5.GBP NCCF'!R586,'6.Other(Incld) NCCF'!R586)</f>
        <v>0</v>
      </c>
      <c r="S586" s="199">
        <f>SUM('2.CAD NCCF'!S586,'3.USD NCCF'!S586,'4.EUR NCCF'!S586,'5.GBP NCCF'!S586,'6.Other(Incld) NCCF'!S586)</f>
        <v>0</v>
      </c>
      <c r="T586" s="199">
        <f>SUM('2.CAD NCCF'!T586,'3.USD NCCF'!T586,'4.EUR NCCF'!T586,'5.GBP NCCF'!T586,'6.Other(Incld) NCCF'!T586)</f>
        <v>0</v>
      </c>
      <c r="U586" s="182">
        <f>SUM('2.CAD NCCF'!U586,'3.USD NCCF'!U586,'4.EUR NCCF'!U586,'5.GBP NCCF'!U586,'6.Other(Incld) NCCF'!U586)</f>
        <v>0</v>
      </c>
      <c r="V586" s="183">
        <f>SUM('2.CAD NCCF'!V586,'3.USD NCCF'!V586,'4.EUR NCCF'!V586,'5.GBP NCCF'!V586,'6.Other(Incld) NCCF'!V586)</f>
        <v>0</v>
      </c>
      <c r="W586" s="243">
        <f>SUM('2.CAD NCCF'!W586,'3.USD NCCF'!W586,'4.EUR NCCF'!W586,'5.GBP NCCF'!W586,'6.Other(Incld) NCCF'!W586)</f>
        <v>0</v>
      </c>
      <c r="Y586" s="367"/>
    </row>
    <row r="587" spans="2:25" s="72" customFormat="1" outlineLevel="1" x14ac:dyDescent="0.2">
      <c r="B587" s="25"/>
      <c r="C587" s="23"/>
      <c r="D587" s="23"/>
      <c r="E587" s="24"/>
      <c r="F587" s="176" t="s">
        <v>198</v>
      </c>
      <c r="G587" s="190">
        <f>SUM('2.CAD NCCF'!G587,'3.USD NCCF'!G587,'4.EUR NCCF'!G587,'5.GBP NCCF'!G587,'6.Other(Incld) NCCF'!G587)</f>
        <v>0</v>
      </c>
      <c r="H587" s="242">
        <f>SUM('2.CAD NCCF'!H587,'3.USD NCCF'!H587,'4.EUR NCCF'!H587,'5.GBP NCCF'!H587,'6.Other(Incld) NCCF'!H587)</f>
        <v>0</v>
      </c>
      <c r="I587" s="179">
        <f>SUM('2.CAD NCCF'!I587,'3.USD NCCF'!I587,'4.EUR NCCF'!I587,'5.GBP NCCF'!I587,'6.Other(Incld) NCCF'!I587)</f>
        <v>0</v>
      </c>
      <c r="J587" s="179">
        <f>SUM('2.CAD NCCF'!J587,'3.USD NCCF'!J587,'4.EUR NCCF'!J587,'5.GBP NCCF'!J587,'6.Other(Incld) NCCF'!J587)</f>
        <v>0</v>
      </c>
      <c r="K587" s="180">
        <f>SUM('2.CAD NCCF'!K587,'3.USD NCCF'!K587,'4.EUR NCCF'!K587,'5.GBP NCCF'!K587,'6.Other(Incld) NCCF'!K587)</f>
        <v>0</v>
      </c>
      <c r="L587" s="196">
        <f>SUM('2.CAD NCCF'!L587,'3.USD NCCF'!L587,'4.EUR NCCF'!L587,'5.GBP NCCF'!L587,'6.Other(Incld) NCCF'!L587)</f>
        <v>0</v>
      </c>
      <c r="M587" s="182">
        <f>SUM('2.CAD NCCF'!M587,'3.USD NCCF'!M587,'4.EUR NCCF'!M587,'5.GBP NCCF'!M587,'6.Other(Incld) NCCF'!M587)</f>
        <v>0</v>
      </c>
      <c r="N587" s="182">
        <f>SUM('2.CAD NCCF'!N587,'3.USD NCCF'!N587,'4.EUR NCCF'!N587,'5.GBP NCCF'!N587,'6.Other(Incld) NCCF'!N587)</f>
        <v>0</v>
      </c>
      <c r="O587" s="182">
        <f>SUM('2.CAD NCCF'!O587,'3.USD NCCF'!O587,'4.EUR NCCF'!O587,'5.GBP NCCF'!O587,'6.Other(Incld) NCCF'!O587)</f>
        <v>0</v>
      </c>
      <c r="P587" s="182">
        <f>SUM('2.CAD NCCF'!P587,'3.USD NCCF'!P587,'4.EUR NCCF'!P587,'5.GBP NCCF'!P587,'6.Other(Incld) NCCF'!P587)</f>
        <v>0</v>
      </c>
      <c r="Q587" s="182">
        <f>SUM('2.CAD NCCF'!Q587,'3.USD NCCF'!Q587,'4.EUR NCCF'!Q587,'5.GBP NCCF'!Q587,'6.Other(Incld) NCCF'!Q587)</f>
        <v>0</v>
      </c>
      <c r="R587" s="182">
        <f>SUM('2.CAD NCCF'!R587,'3.USD NCCF'!R587,'4.EUR NCCF'!R587,'5.GBP NCCF'!R587,'6.Other(Incld) NCCF'!R587)</f>
        <v>0</v>
      </c>
      <c r="S587" s="182">
        <f>SUM('2.CAD NCCF'!S587,'3.USD NCCF'!S587,'4.EUR NCCF'!S587,'5.GBP NCCF'!S587,'6.Other(Incld) NCCF'!S587)</f>
        <v>0</v>
      </c>
      <c r="T587" s="182">
        <f>SUM('2.CAD NCCF'!T587,'3.USD NCCF'!T587,'4.EUR NCCF'!T587,'5.GBP NCCF'!T587,'6.Other(Incld) NCCF'!T587)</f>
        <v>0</v>
      </c>
      <c r="U587" s="178">
        <f>SUM('2.CAD NCCF'!U587,'3.USD NCCF'!U587,'4.EUR NCCF'!U587,'5.GBP NCCF'!U587,'6.Other(Incld) NCCF'!U587)</f>
        <v>0</v>
      </c>
      <c r="V587" s="183">
        <f>SUM('2.CAD NCCF'!V587,'3.USD NCCF'!V587,'4.EUR NCCF'!V587,'5.GBP NCCF'!V587,'6.Other(Incld) NCCF'!V587)</f>
        <v>0</v>
      </c>
      <c r="W587" s="243">
        <f>SUM('2.CAD NCCF'!W587,'3.USD NCCF'!W587,'4.EUR NCCF'!W587,'5.GBP NCCF'!W587,'6.Other(Incld) NCCF'!W587)</f>
        <v>0</v>
      </c>
      <c r="Y587" s="367"/>
    </row>
    <row r="588" spans="2:25" s="72" customFormat="1" x14ac:dyDescent="0.2">
      <c r="B588" s="25"/>
      <c r="C588" s="23"/>
      <c r="D588" s="23"/>
      <c r="E588" s="24" t="s">
        <v>347</v>
      </c>
      <c r="F588" s="24"/>
      <c r="G588" s="69">
        <f t="shared" ref="G588:W588" si="123">SUBTOTAL(9,G589:G592)</f>
        <v>0</v>
      </c>
      <c r="H588" s="70">
        <f t="shared" si="123"/>
        <v>0</v>
      </c>
      <c r="I588" s="66">
        <f t="shared" si="123"/>
        <v>0</v>
      </c>
      <c r="J588" s="66">
        <f t="shared" si="123"/>
        <v>0</v>
      </c>
      <c r="K588" s="67">
        <f t="shared" si="123"/>
        <v>0</v>
      </c>
      <c r="L588" s="34">
        <f t="shared" si="123"/>
        <v>0</v>
      </c>
      <c r="M588" s="34">
        <f t="shared" si="123"/>
        <v>0</v>
      </c>
      <c r="N588" s="34">
        <f t="shared" si="123"/>
        <v>0</v>
      </c>
      <c r="O588" s="34">
        <f t="shared" si="123"/>
        <v>0</v>
      </c>
      <c r="P588" s="34">
        <f t="shared" si="123"/>
        <v>0</v>
      </c>
      <c r="Q588" s="34">
        <f t="shared" si="123"/>
        <v>0</v>
      </c>
      <c r="R588" s="34">
        <f t="shared" si="123"/>
        <v>0</v>
      </c>
      <c r="S588" s="34">
        <f t="shared" si="123"/>
        <v>0</v>
      </c>
      <c r="T588" s="34">
        <f t="shared" si="123"/>
        <v>0</v>
      </c>
      <c r="U588" s="34">
        <f t="shared" si="123"/>
        <v>0</v>
      </c>
      <c r="V588" s="34">
        <f t="shared" si="123"/>
        <v>0</v>
      </c>
      <c r="W588" s="33">
        <f t="shared" si="123"/>
        <v>0</v>
      </c>
      <c r="Y588" s="370"/>
    </row>
    <row r="589" spans="2:25" s="72" customFormat="1" ht="15" customHeight="1" outlineLevel="1" x14ac:dyDescent="0.2">
      <c r="B589" s="25"/>
      <c r="C589" s="23"/>
      <c r="D589" s="23"/>
      <c r="E589" s="24"/>
      <c r="F589" s="176" t="s">
        <v>327</v>
      </c>
      <c r="G589" s="190">
        <f>SUM('2.CAD NCCF'!G589,'3.USD NCCF'!G589,'4.EUR NCCF'!G589,'5.GBP NCCF'!G589,'6.Other(Incld) NCCF'!G589)</f>
        <v>0</v>
      </c>
      <c r="H589" s="242">
        <f>SUM('2.CAD NCCF'!H589,'3.USD NCCF'!H589,'4.EUR NCCF'!H589,'5.GBP NCCF'!H589,'6.Other(Incld) NCCF'!H589)</f>
        <v>0</v>
      </c>
      <c r="I589" s="179">
        <f>SUM('2.CAD NCCF'!I589,'3.USD NCCF'!I589,'4.EUR NCCF'!I589,'5.GBP NCCF'!I589,'6.Other(Incld) NCCF'!I589)</f>
        <v>0</v>
      </c>
      <c r="J589" s="179">
        <f>SUM('2.CAD NCCF'!J589,'3.USD NCCF'!J589,'4.EUR NCCF'!J589,'5.GBP NCCF'!J589,'6.Other(Incld) NCCF'!J589)</f>
        <v>0</v>
      </c>
      <c r="K589" s="180">
        <f>SUM('2.CAD NCCF'!K589,'3.USD NCCF'!K589,'4.EUR NCCF'!K589,'5.GBP NCCF'!K589,'6.Other(Incld) NCCF'!K589)</f>
        <v>0</v>
      </c>
      <c r="L589" s="196">
        <f>SUM('2.CAD NCCF'!L589,'3.USD NCCF'!L589,'4.EUR NCCF'!L589,'5.GBP NCCF'!L589,'6.Other(Incld) NCCF'!L589)</f>
        <v>0</v>
      </c>
      <c r="M589" s="182">
        <f>SUM('2.CAD NCCF'!M589,'3.USD NCCF'!M589,'4.EUR NCCF'!M589,'5.GBP NCCF'!M589,'6.Other(Incld) NCCF'!M589)</f>
        <v>0</v>
      </c>
      <c r="N589" s="182">
        <f>SUM('2.CAD NCCF'!N589,'3.USD NCCF'!N589,'4.EUR NCCF'!N589,'5.GBP NCCF'!N589,'6.Other(Incld) NCCF'!N589)</f>
        <v>0</v>
      </c>
      <c r="O589" s="182">
        <f>SUM('2.CAD NCCF'!O589,'3.USD NCCF'!O589,'4.EUR NCCF'!O589,'5.GBP NCCF'!O589,'6.Other(Incld) NCCF'!O589)</f>
        <v>0</v>
      </c>
      <c r="P589" s="182">
        <f>SUM('2.CAD NCCF'!P589,'3.USD NCCF'!P589,'4.EUR NCCF'!P589,'5.GBP NCCF'!P589,'6.Other(Incld) NCCF'!P589)</f>
        <v>0</v>
      </c>
      <c r="Q589" s="182">
        <f>SUM('2.CAD NCCF'!Q589,'3.USD NCCF'!Q589,'4.EUR NCCF'!Q589,'5.GBP NCCF'!Q589,'6.Other(Incld) NCCF'!Q589)</f>
        <v>0</v>
      </c>
      <c r="R589" s="182">
        <f>SUM('2.CAD NCCF'!R589,'3.USD NCCF'!R589,'4.EUR NCCF'!R589,'5.GBP NCCF'!R589,'6.Other(Incld) NCCF'!R589)</f>
        <v>0</v>
      </c>
      <c r="S589" s="182">
        <f>SUM('2.CAD NCCF'!S589,'3.USD NCCF'!S589,'4.EUR NCCF'!S589,'5.GBP NCCF'!S589,'6.Other(Incld) NCCF'!S589)</f>
        <v>0</v>
      </c>
      <c r="T589" s="182">
        <f>SUM('2.CAD NCCF'!T589,'3.USD NCCF'!T589,'4.EUR NCCF'!T589,'5.GBP NCCF'!T589,'6.Other(Incld) NCCF'!T589)</f>
        <v>0</v>
      </c>
      <c r="U589" s="178">
        <f>SUM('2.CAD NCCF'!U589,'3.USD NCCF'!U589,'4.EUR NCCF'!U589,'5.GBP NCCF'!U589,'6.Other(Incld) NCCF'!U589)</f>
        <v>0</v>
      </c>
      <c r="V589" s="183">
        <f>SUM('2.CAD NCCF'!V589,'3.USD NCCF'!V589,'4.EUR NCCF'!V589,'5.GBP NCCF'!V589,'6.Other(Incld) NCCF'!V589)</f>
        <v>0</v>
      </c>
      <c r="W589" s="243">
        <f>SUM('2.CAD NCCF'!W589,'3.USD NCCF'!W589,'4.EUR NCCF'!W589,'5.GBP NCCF'!W589,'6.Other(Incld) NCCF'!W589)</f>
        <v>0</v>
      </c>
      <c r="Y589" s="367"/>
    </row>
    <row r="590" spans="2:25" s="72" customFormat="1" outlineLevel="1" x14ac:dyDescent="0.2">
      <c r="B590" s="25"/>
      <c r="C590" s="23"/>
      <c r="D590" s="23"/>
      <c r="E590" s="24"/>
      <c r="F590" s="176" t="s">
        <v>328</v>
      </c>
      <c r="G590" s="190">
        <f>SUM('2.CAD NCCF'!G590,'3.USD NCCF'!G590,'4.EUR NCCF'!G590,'5.GBP NCCF'!G590,'6.Other(Incld) NCCF'!G590)</f>
        <v>0</v>
      </c>
      <c r="H590" s="242">
        <f>SUM('2.CAD NCCF'!H590,'3.USD NCCF'!H590,'4.EUR NCCF'!H590,'5.GBP NCCF'!H590,'6.Other(Incld) NCCF'!H590)</f>
        <v>0</v>
      </c>
      <c r="I590" s="179">
        <f>SUM('2.CAD NCCF'!I590,'3.USD NCCF'!I590,'4.EUR NCCF'!I590,'5.GBP NCCF'!I590,'6.Other(Incld) NCCF'!I590)</f>
        <v>0</v>
      </c>
      <c r="J590" s="179">
        <f>SUM('2.CAD NCCF'!J590,'3.USD NCCF'!J590,'4.EUR NCCF'!J590,'5.GBP NCCF'!J590,'6.Other(Incld) NCCF'!J590)</f>
        <v>0</v>
      </c>
      <c r="K590" s="180">
        <f>SUM('2.CAD NCCF'!K590,'3.USD NCCF'!K590,'4.EUR NCCF'!K590,'5.GBP NCCF'!K590,'6.Other(Incld) NCCF'!K590)</f>
        <v>0</v>
      </c>
      <c r="L590" s="196">
        <f>SUM('2.CAD NCCF'!L590,'3.USD NCCF'!L590,'4.EUR NCCF'!L590,'5.GBP NCCF'!L590,'6.Other(Incld) NCCF'!L590)</f>
        <v>0</v>
      </c>
      <c r="M590" s="182">
        <f>SUM('2.CAD NCCF'!M590,'3.USD NCCF'!M590,'4.EUR NCCF'!M590,'5.GBP NCCF'!M590,'6.Other(Incld) NCCF'!M590)</f>
        <v>0</v>
      </c>
      <c r="N590" s="182">
        <f>SUM('2.CAD NCCF'!N590,'3.USD NCCF'!N590,'4.EUR NCCF'!N590,'5.GBP NCCF'!N590,'6.Other(Incld) NCCF'!N590)</f>
        <v>0</v>
      </c>
      <c r="O590" s="182">
        <f>SUM('2.CAD NCCF'!O590,'3.USD NCCF'!O590,'4.EUR NCCF'!O590,'5.GBP NCCF'!O590,'6.Other(Incld) NCCF'!O590)</f>
        <v>0</v>
      </c>
      <c r="P590" s="182">
        <f>SUM('2.CAD NCCF'!P590,'3.USD NCCF'!P590,'4.EUR NCCF'!P590,'5.GBP NCCF'!P590,'6.Other(Incld) NCCF'!P590)</f>
        <v>0</v>
      </c>
      <c r="Q590" s="182">
        <f>SUM('2.CAD NCCF'!Q590,'3.USD NCCF'!Q590,'4.EUR NCCF'!Q590,'5.GBP NCCF'!Q590,'6.Other(Incld) NCCF'!Q590)</f>
        <v>0</v>
      </c>
      <c r="R590" s="182">
        <f>SUM('2.CAD NCCF'!R590,'3.USD NCCF'!R590,'4.EUR NCCF'!R590,'5.GBP NCCF'!R590,'6.Other(Incld) NCCF'!R590)</f>
        <v>0</v>
      </c>
      <c r="S590" s="182">
        <f>SUM('2.CAD NCCF'!S590,'3.USD NCCF'!S590,'4.EUR NCCF'!S590,'5.GBP NCCF'!S590,'6.Other(Incld) NCCF'!S590)</f>
        <v>0</v>
      </c>
      <c r="T590" s="182">
        <f>SUM('2.CAD NCCF'!T590,'3.USD NCCF'!T590,'4.EUR NCCF'!T590,'5.GBP NCCF'!T590,'6.Other(Incld) NCCF'!T590)</f>
        <v>0</v>
      </c>
      <c r="U590" s="178">
        <f>SUM('2.CAD NCCF'!U590,'3.USD NCCF'!U590,'4.EUR NCCF'!U590,'5.GBP NCCF'!U590,'6.Other(Incld) NCCF'!U590)</f>
        <v>0</v>
      </c>
      <c r="V590" s="183">
        <f>SUM('2.CAD NCCF'!V590,'3.USD NCCF'!V590,'4.EUR NCCF'!V590,'5.GBP NCCF'!V590,'6.Other(Incld) NCCF'!V590)</f>
        <v>0</v>
      </c>
      <c r="W590" s="243">
        <f>SUM('2.CAD NCCF'!W590,'3.USD NCCF'!W590,'4.EUR NCCF'!W590,'5.GBP NCCF'!W590,'6.Other(Incld) NCCF'!W590)</f>
        <v>0</v>
      </c>
      <c r="Y590" s="367"/>
    </row>
    <row r="591" spans="2:25" s="72" customFormat="1" outlineLevel="1" x14ac:dyDescent="0.2">
      <c r="B591" s="25"/>
      <c r="C591" s="23"/>
      <c r="D591" s="23"/>
      <c r="E591" s="24"/>
      <c r="F591" s="176" t="s">
        <v>329</v>
      </c>
      <c r="G591" s="190">
        <f>SUM('2.CAD NCCF'!G591,'3.USD NCCF'!G591,'4.EUR NCCF'!G591,'5.GBP NCCF'!G591,'6.Other(Incld) NCCF'!G591)</f>
        <v>0</v>
      </c>
      <c r="H591" s="242">
        <f>SUM('2.CAD NCCF'!H591,'3.USD NCCF'!H591,'4.EUR NCCF'!H591,'5.GBP NCCF'!H591,'6.Other(Incld) NCCF'!H591)</f>
        <v>0</v>
      </c>
      <c r="I591" s="179">
        <f>SUM('2.CAD NCCF'!I591,'3.USD NCCF'!I591,'4.EUR NCCF'!I591,'5.GBP NCCF'!I591,'6.Other(Incld) NCCF'!I591)</f>
        <v>0</v>
      </c>
      <c r="J591" s="179">
        <f>SUM('2.CAD NCCF'!J591,'3.USD NCCF'!J591,'4.EUR NCCF'!J591,'5.GBP NCCF'!J591,'6.Other(Incld) NCCF'!J591)</f>
        <v>0</v>
      </c>
      <c r="K591" s="180">
        <f>SUM('2.CAD NCCF'!K591,'3.USD NCCF'!K591,'4.EUR NCCF'!K591,'5.GBP NCCF'!K591,'6.Other(Incld) NCCF'!K591)</f>
        <v>0</v>
      </c>
      <c r="L591" s="196">
        <f>SUM('2.CAD NCCF'!L591,'3.USD NCCF'!L591,'4.EUR NCCF'!L591,'5.GBP NCCF'!L591,'6.Other(Incld) NCCF'!L591)</f>
        <v>0</v>
      </c>
      <c r="M591" s="182">
        <f>SUM('2.CAD NCCF'!M591,'3.USD NCCF'!M591,'4.EUR NCCF'!M591,'5.GBP NCCF'!M591,'6.Other(Incld) NCCF'!M591)</f>
        <v>0</v>
      </c>
      <c r="N591" s="182">
        <f>SUM('2.CAD NCCF'!N591,'3.USD NCCF'!N591,'4.EUR NCCF'!N591,'5.GBP NCCF'!N591,'6.Other(Incld) NCCF'!N591)</f>
        <v>0</v>
      </c>
      <c r="O591" s="182">
        <f>SUM('2.CAD NCCF'!O591,'3.USD NCCF'!O591,'4.EUR NCCF'!O591,'5.GBP NCCF'!O591,'6.Other(Incld) NCCF'!O591)</f>
        <v>0</v>
      </c>
      <c r="P591" s="182">
        <f>SUM('2.CAD NCCF'!P591,'3.USD NCCF'!P591,'4.EUR NCCF'!P591,'5.GBP NCCF'!P591,'6.Other(Incld) NCCF'!P591)</f>
        <v>0</v>
      </c>
      <c r="Q591" s="182">
        <f>SUM('2.CAD NCCF'!Q591,'3.USD NCCF'!Q591,'4.EUR NCCF'!Q591,'5.GBP NCCF'!Q591,'6.Other(Incld) NCCF'!Q591)</f>
        <v>0</v>
      </c>
      <c r="R591" s="182">
        <f>SUM('2.CAD NCCF'!R591,'3.USD NCCF'!R591,'4.EUR NCCF'!R591,'5.GBP NCCF'!R591,'6.Other(Incld) NCCF'!R591)</f>
        <v>0</v>
      </c>
      <c r="S591" s="182">
        <f>SUM('2.CAD NCCF'!S591,'3.USD NCCF'!S591,'4.EUR NCCF'!S591,'5.GBP NCCF'!S591,'6.Other(Incld) NCCF'!S591)</f>
        <v>0</v>
      </c>
      <c r="T591" s="182">
        <f>SUM('2.CAD NCCF'!T591,'3.USD NCCF'!T591,'4.EUR NCCF'!T591,'5.GBP NCCF'!T591,'6.Other(Incld) NCCF'!T591)</f>
        <v>0</v>
      </c>
      <c r="U591" s="178">
        <f>SUM('2.CAD NCCF'!U591,'3.USD NCCF'!U591,'4.EUR NCCF'!U591,'5.GBP NCCF'!U591,'6.Other(Incld) NCCF'!U591)</f>
        <v>0</v>
      </c>
      <c r="V591" s="183">
        <f>SUM('2.CAD NCCF'!V591,'3.USD NCCF'!V591,'4.EUR NCCF'!V591,'5.GBP NCCF'!V591,'6.Other(Incld) NCCF'!V591)</f>
        <v>0</v>
      </c>
      <c r="W591" s="243">
        <f>SUM('2.CAD NCCF'!W591,'3.USD NCCF'!W591,'4.EUR NCCF'!W591,'5.GBP NCCF'!W591,'6.Other(Incld) NCCF'!W591)</f>
        <v>0</v>
      </c>
      <c r="Y591" s="367"/>
    </row>
    <row r="592" spans="2:25" s="72" customFormat="1" ht="15" customHeight="1" outlineLevel="1" x14ac:dyDescent="0.2">
      <c r="B592" s="25"/>
      <c r="C592" s="23"/>
      <c r="D592" s="23"/>
      <c r="E592" s="24"/>
      <c r="F592" s="176" t="s">
        <v>330</v>
      </c>
      <c r="G592" s="190">
        <f>SUM('2.CAD NCCF'!G592,'3.USD NCCF'!G592,'4.EUR NCCF'!G592,'5.GBP NCCF'!G592,'6.Other(Incld) NCCF'!G592)</f>
        <v>0</v>
      </c>
      <c r="H592" s="242">
        <f>SUM('2.CAD NCCF'!H592,'3.USD NCCF'!H592,'4.EUR NCCF'!H592,'5.GBP NCCF'!H592,'6.Other(Incld) NCCF'!H592)</f>
        <v>0</v>
      </c>
      <c r="I592" s="179">
        <f>SUM('2.CAD NCCF'!I592,'3.USD NCCF'!I592,'4.EUR NCCF'!I592,'5.GBP NCCF'!I592,'6.Other(Incld) NCCF'!I592)</f>
        <v>0</v>
      </c>
      <c r="J592" s="179">
        <f>SUM('2.CAD NCCF'!J592,'3.USD NCCF'!J592,'4.EUR NCCF'!J592,'5.GBP NCCF'!J592,'6.Other(Incld) NCCF'!J592)</f>
        <v>0</v>
      </c>
      <c r="K592" s="180">
        <f>SUM('2.CAD NCCF'!K592,'3.USD NCCF'!K592,'4.EUR NCCF'!K592,'5.GBP NCCF'!K592,'6.Other(Incld) NCCF'!K592)</f>
        <v>0</v>
      </c>
      <c r="L592" s="196">
        <f>SUM('2.CAD NCCF'!L592,'3.USD NCCF'!L592,'4.EUR NCCF'!L592,'5.GBP NCCF'!L592,'6.Other(Incld) NCCF'!L592)</f>
        <v>0</v>
      </c>
      <c r="M592" s="182">
        <f>SUM('2.CAD NCCF'!M592,'3.USD NCCF'!M592,'4.EUR NCCF'!M592,'5.GBP NCCF'!M592,'6.Other(Incld) NCCF'!M592)</f>
        <v>0</v>
      </c>
      <c r="N592" s="182">
        <f>SUM('2.CAD NCCF'!N592,'3.USD NCCF'!N592,'4.EUR NCCF'!N592,'5.GBP NCCF'!N592,'6.Other(Incld) NCCF'!N592)</f>
        <v>0</v>
      </c>
      <c r="O592" s="182">
        <f>SUM('2.CAD NCCF'!O592,'3.USD NCCF'!O592,'4.EUR NCCF'!O592,'5.GBP NCCF'!O592,'6.Other(Incld) NCCF'!O592)</f>
        <v>0</v>
      </c>
      <c r="P592" s="182">
        <f>SUM('2.CAD NCCF'!P592,'3.USD NCCF'!P592,'4.EUR NCCF'!P592,'5.GBP NCCF'!P592,'6.Other(Incld) NCCF'!P592)</f>
        <v>0</v>
      </c>
      <c r="Q592" s="182">
        <f>SUM('2.CAD NCCF'!Q592,'3.USD NCCF'!Q592,'4.EUR NCCF'!Q592,'5.GBP NCCF'!Q592,'6.Other(Incld) NCCF'!Q592)</f>
        <v>0</v>
      </c>
      <c r="R592" s="182">
        <f>SUM('2.CAD NCCF'!R592,'3.USD NCCF'!R592,'4.EUR NCCF'!R592,'5.GBP NCCF'!R592,'6.Other(Incld) NCCF'!R592)</f>
        <v>0</v>
      </c>
      <c r="S592" s="182">
        <f>SUM('2.CAD NCCF'!S592,'3.USD NCCF'!S592,'4.EUR NCCF'!S592,'5.GBP NCCF'!S592,'6.Other(Incld) NCCF'!S592)</f>
        <v>0</v>
      </c>
      <c r="T592" s="182">
        <f>SUM('2.CAD NCCF'!T592,'3.USD NCCF'!T592,'4.EUR NCCF'!T592,'5.GBP NCCF'!T592,'6.Other(Incld) NCCF'!T592)</f>
        <v>0</v>
      </c>
      <c r="U592" s="178">
        <f>SUM('2.CAD NCCF'!U592,'3.USD NCCF'!U592,'4.EUR NCCF'!U592,'5.GBP NCCF'!U592,'6.Other(Incld) NCCF'!U592)</f>
        <v>0</v>
      </c>
      <c r="V592" s="183">
        <f>SUM('2.CAD NCCF'!V592,'3.USD NCCF'!V592,'4.EUR NCCF'!V592,'5.GBP NCCF'!V592,'6.Other(Incld) NCCF'!V592)</f>
        <v>0</v>
      </c>
      <c r="W592" s="243">
        <f>SUM('2.CAD NCCF'!W592,'3.USD NCCF'!W592,'4.EUR NCCF'!W592,'5.GBP NCCF'!W592,'6.Other(Incld) NCCF'!W592)</f>
        <v>0</v>
      </c>
      <c r="Y592" s="367"/>
    </row>
    <row r="593" spans="2:25" s="72" customFormat="1" x14ac:dyDescent="0.2">
      <c r="B593" s="25"/>
      <c r="C593" s="23"/>
      <c r="D593" s="23" t="s">
        <v>53</v>
      </c>
      <c r="E593" s="24"/>
      <c r="F593" s="24"/>
      <c r="G593" s="69"/>
      <c r="H593" s="70"/>
      <c r="I593" s="66"/>
      <c r="J593" s="66"/>
      <c r="K593" s="66"/>
      <c r="L593" s="51"/>
      <c r="M593" s="34"/>
      <c r="N593" s="34"/>
      <c r="O593" s="34"/>
      <c r="P593" s="34"/>
      <c r="Q593" s="34"/>
      <c r="R593" s="34"/>
      <c r="S593" s="34"/>
      <c r="T593" s="34"/>
      <c r="U593" s="34"/>
      <c r="V593" s="37"/>
      <c r="W593" s="37"/>
      <c r="Y593" s="592"/>
    </row>
    <row r="594" spans="2:25" s="72" customFormat="1" x14ac:dyDescent="0.2">
      <c r="B594" s="25"/>
      <c r="C594" s="23"/>
      <c r="D594" s="23"/>
      <c r="E594" s="64" t="s">
        <v>54</v>
      </c>
      <c r="F594" s="24"/>
      <c r="G594" s="69">
        <f t="shared" ref="G594:W594" si="124">SUBTOTAL(9,G595:G597)</f>
        <v>0</v>
      </c>
      <c r="H594" s="70">
        <f t="shared" si="124"/>
        <v>0</v>
      </c>
      <c r="I594" s="66">
        <f t="shared" si="124"/>
        <v>0</v>
      </c>
      <c r="J594" s="66">
        <f t="shared" si="124"/>
        <v>0</v>
      </c>
      <c r="K594" s="67">
        <f t="shared" si="124"/>
        <v>0</v>
      </c>
      <c r="L594" s="34">
        <f t="shared" si="124"/>
        <v>0</v>
      </c>
      <c r="M594" s="34">
        <f t="shared" si="124"/>
        <v>0</v>
      </c>
      <c r="N594" s="34">
        <f t="shared" si="124"/>
        <v>0</v>
      </c>
      <c r="O594" s="34">
        <f t="shared" si="124"/>
        <v>0</v>
      </c>
      <c r="P594" s="34">
        <f t="shared" si="124"/>
        <v>0</v>
      </c>
      <c r="Q594" s="34">
        <f t="shared" si="124"/>
        <v>0</v>
      </c>
      <c r="R594" s="34">
        <f t="shared" si="124"/>
        <v>0</v>
      </c>
      <c r="S594" s="34">
        <f t="shared" si="124"/>
        <v>0</v>
      </c>
      <c r="T594" s="34">
        <f t="shared" si="124"/>
        <v>0</v>
      </c>
      <c r="U594" s="34">
        <f t="shared" si="124"/>
        <v>0</v>
      </c>
      <c r="V594" s="34">
        <f t="shared" si="124"/>
        <v>0</v>
      </c>
      <c r="W594" s="33">
        <f t="shared" si="124"/>
        <v>0</v>
      </c>
      <c r="Y594" s="591"/>
    </row>
    <row r="595" spans="2:25" s="72" customFormat="1" outlineLevel="1" x14ac:dyDescent="0.2">
      <c r="B595" s="25"/>
      <c r="C595" s="23"/>
      <c r="D595" s="23"/>
      <c r="E595" s="64"/>
      <c r="F595" s="176" t="s">
        <v>55</v>
      </c>
      <c r="G595" s="190">
        <f>SUM('2.CAD NCCF'!G595,'3.USD NCCF'!G595,'4.EUR NCCF'!G595,'5.GBP NCCF'!G595,'6.Other(Incld) NCCF'!G595)</f>
        <v>0</v>
      </c>
      <c r="H595" s="242">
        <f>SUM('2.CAD NCCF'!H595,'3.USD NCCF'!H595,'4.EUR NCCF'!H595,'5.GBP NCCF'!H595,'6.Other(Incld) NCCF'!H595)</f>
        <v>0</v>
      </c>
      <c r="I595" s="179">
        <f>SUM('2.CAD NCCF'!I595,'3.USD NCCF'!I595,'4.EUR NCCF'!I595,'5.GBP NCCF'!I595,'6.Other(Incld) NCCF'!I595)</f>
        <v>0</v>
      </c>
      <c r="J595" s="179">
        <f>SUM('2.CAD NCCF'!J595,'3.USD NCCF'!J595,'4.EUR NCCF'!J595,'5.GBP NCCF'!J595,'6.Other(Incld) NCCF'!J595)</f>
        <v>0</v>
      </c>
      <c r="K595" s="180">
        <f>SUM('2.CAD NCCF'!K595,'3.USD NCCF'!K595,'4.EUR NCCF'!K595,'5.GBP NCCF'!K595,'6.Other(Incld) NCCF'!K595)</f>
        <v>0</v>
      </c>
      <c r="L595" s="196">
        <f>SUM('2.CAD NCCF'!L595,'3.USD NCCF'!L595,'4.EUR NCCF'!L595,'5.GBP NCCF'!L595,'6.Other(Incld) NCCF'!L595)</f>
        <v>0</v>
      </c>
      <c r="M595" s="182">
        <f>SUM('2.CAD NCCF'!M595,'3.USD NCCF'!M595,'4.EUR NCCF'!M595,'5.GBP NCCF'!M595,'6.Other(Incld) NCCF'!M595)</f>
        <v>0</v>
      </c>
      <c r="N595" s="182">
        <f>SUM('2.CAD NCCF'!N595,'3.USD NCCF'!N595,'4.EUR NCCF'!N595,'5.GBP NCCF'!N595,'6.Other(Incld) NCCF'!N595)</f>
        <v>0</v>
      </c>
      <c r="O595" s="182">
        <f>SUM('2.CAD NCCF'!O595,'3.USD NCCF'!O595,'4.EUR NCCF'!O595,'5.GBP NCCF'!O595,'6.Other(Incld) NCCF'!O595)</f>
        <v>0</v>
      </c>
      <c r="P595" s="182">
        <f>SUM('2.CAD NCCF'!P595,'3.USD NCCF'!P595,'4.EUR NCCF'!P595,'5.GBP NCCF'!P595,'6.Other(Incld) NCCF'!P595)</f>
        <v>0</v>
      </c>
      <c r="Q595" s="182">
        <f>SUM('2.CAD NCCF'!Q595,'3.USD NCCF'!Q595,'4.EUR NCCF'!Q595,'5.GBP NCCF'!Q595,'6.Other(Incld) NCCF'!Q595)</f>
        <v>0</v>
      </c>
      <c r="R595" s="182">
        <f>SUM('2.CAD NCCF'!R595,'3.USD NCCF'!R595,'4.EUR NCCF'!R595,'5.GBP NCCF'!R595,'6.Other(Incld) NCCF'!R595)</f>
        <v>0</v>
      </c>
      <c r="S595" s="182">
        <f>SUM('2.CAD NCCF'!S595,'3.USD NCCF'!S595,'4.EUR NCCF'!S595,'5.GBP NCCF'!S595,'6.Other(Incld) NCCF'!S595)</f>
        <v>0</v>
      </c>
      <c r="T595" s="182">
        <f>SUM('2.CAD NCCF'!T595,'3.USD NCCF'!T595,'4.EUR NCCF'!T595,'5.GBP NCCF'!T595,'6.Other(Incld) NCCF'!T595)</f>
        <v>0</v>
      </c>
      <c r="U595" s="178">
        <f>SUM('2.CAD NCCF'!U595,'3.USD NCCF'!U595,'4.EUR NCCF'!U595,'5.GBP NCCF'!U595,'6.Other(Incld) NCCF'!U595)</f>
        <v>0</v>
      </c>
      <c r="V595" s="183">
        <f>SUM('2.CAD NCCF'!V595,'3.USD NCCF'!V595,'4.EUR NCCF'!V595,'5.GBP NCCF'!V595,'6.Other(Incld) NCCF'!V595)</f>
        <v>0</v>
      </c>
      <c r="W595" s="243">
        <f>SUM('2.CAD NCCF'!W595,'3.USD NCCF'!W595,'4.EUR NCCF'!W595,'5.GBP NCCF'!W595,'6.Other(Incld) NCCF'!W595)</f>
        <v>0</v>
      </c>
      <c r="Y595" s="367"/>
    </row>
    <row r="596" spans="2:25" s="72" customFormat="1" outlineLevel="1" x14ac:dyDescent="0.2">
      <c r="B596" s="25"/>
      <c r="C596" s="23"/>
      <c r="D596" s="23"/>
      <c r="E596" s="24"/>
      <c r="F596" s="176" t="s">
        <v>161</v>
      </c>
      <c r="G596" s="190">
        <f>SUM('2.CAD NCCF'!G596,'3.USD NCCF'!G596,'4.EUR NCCF'!G596,'5.GBP NCCF'!G596,'6.Other(Incld) NCCF'!G596)</f>
        <v>0</v>
      </c>
      <c r="H596" s="242">
        <f>SUM('2.CAD NCCF'!H596,'3.USD NCCF'!H596,'4.EUR NCCF'!H596,'5.GBP NCCF'!H596,'6.Other(Incld) NCCF'!H596)</f>
        <v>0</v>
      </c>
      <c r="I596" s="179">
        <f>SUM('2.CAD NCCF'!I596,'3.USD NCCF'!I596,'4.EUR NCCF'!I596,'5.GBP NCCF'!I596,'6.Other(Incld) NCCF'!I596)</f>
        <v>0</v>
      </c>
      <c r="J596" s="179">
        <f>SUM('2.CAD NCCF'!J596,'3.USD NCCF'!J596,'4.EUR NCCF'!J596,'5.GBP NCCF'!J596,'6.Other(Incld) NCCF'!J596)</f>
        <v>0</v>
      </c>
      <c r="K596" s="180">
        <f>SUM('2.CAD NCCF'!K596,'3.USD NCCF'!K596,'4.EUR NCCF'!K596,'5.GBP NCCF'!K596,'6.Other(Incld) NCCF'!K596)</f>
        <v>0</v>
      </c>
      <c r="L596" s="196">
        <f>SUM('2.CAD NCCF'!L596,'3.USD NCCF'!L596,'4.EUR NCCF'!L596,'5.GBP NCCF'!L596,'6.Other(Incld) NCCF'!L596)</f>
        <v>0</v>
      </c>
      <c r="M596" s="182">
        <f>SUM('2.CAD NCCF'!M596,'3.USD NCCF'!M596,'4.EUR NCCF'!M596,'5.GBP NCCF'!M596,'6.Other(Incld) NCCF'!M596)</f>
        <v>0</v>
      </c>
      <c r="N596" s="182">
        <f>SUM('2.CAD NCCF'!N596,'3.USD NCCF'!N596,'4.EUR NCCF'!N596,'5.GBP NCCF'!N596,'6.Other(Incld) NCCF'!N596)</f>
        <v>0</v>
      </c>
      <c r="O596" s="182">
        <f>SUM('2.CAD NCCF'!O596,'3.USD NCCF'!O596,'4.EUR NCCF'!O596,'5.GBP NCCF'!O596,'6.Other(Incld) NCCF'!O596)</f>
        <v>0</v>
      </c>
      <c r="P596" s="182">
        <f>SUM('2.CAD NCCF'!P596,'3.USD NCCF'!P596,'4.EUR NCCF'!P596,'5.GBP NCCF'!P596,'6.Other(Incld) NCCF'!P596)</f>
        <v>0</v>
      </c>
      <c r="Q596" s="182">
        <f>SUM('2.CAD NCCF'!Q596,'3.USD NCCF'!Q596,'4.EUR NCCF'!Q596,'5.GBP NCCF'!Q596,'6.Other(Incld) NCCF'!Q596)</f>
        <v>0</v>
      </c>
      <c r="R596" s="182">
        <f>SUM('2.CAD NCCF'!R596,'3.USD NCCF'!R596,'4.EUR NCCF'!R596,'5.GBP NCCF'!R596,'6.Other(Incld) NCCF'!R596)</f>
        <v>0</v>
      </c>
      <c r="S596" s="182">
        <f>SUM('2.CAD NCCF'!S596,'3.USD NCCF'!S596,'4.EUR NCCF'!S596,'5.GBP NCCF'!S596,'6.Other(Incld) NCCF'!S596)</f>
        <v>0</v>
      </c>
      <c r="T596" s="182">
        <f>SUM('2.CAD NCCF'!T596,'3.USD NCCF'!T596,'4.EUR NCCF'!T596,'5.GBP NCCF'!T596,'6.Other(Incld) NCCF'!T596)</f>
        <v>0</v>
      </c>
      <c r="U596" s="178">
        <f>SUM('2.CAD NCCF'!U596,'3.USD NCCF'!U596,'4.EUR NCCF'!U596,'5.GBP NCCF'!U596,'6.Other(Incld) NCCF'!U596)</f>
        <v>0</v>
      </c>
      <c r="V596" s="183">
        <f>SUM('2.CAD NCCF'!V596,'3.USD NCCF'!V596,'4.EUR NCCF'!V596,'5.GBP NCCF'!V596,'6.Other(Incld) NCCF'!V596)</f>
        <v>0</v>
      </c>
      <c r="W596" s="243">
        <f>SUM('2.CAD NCCF'!W596,'3.USD NCCF'!W596,'4.EUR NCCF'!W596,'5.GBP NCCF'!W596,'6.Other(Incld) NCCF'!W596)</f>
        <v>0</v>
      </c>
      <c r="Y596" s="367"/>
    </row>
    <row r="597" spans="2:25" s="72" customFormat="1" outlineLevel="1" x14ac:dyDescent="0.2">
      <c r="B597" s="25"/>
      <c r="C597" s="23"/>
      <c r="D597" s="23"/>
      <c r="E597" s="24"/>
      <c r="F597" s="176" t="s">
        <v>331</v>
      </c>
      <c r="G597" s="190">
        <f>SUM('2.CAD NCCF'!G597,'3.USD NCCF'!G597,'4.EUR NCCF'!G597,'5.GBP NCCF'!G597,'6.Other(Incld) NCCF'!G597)</f>
        <v>0</v>
      </c>
      <c r="H597" s="242">
        <f>SUM('2.CAD NCCF'!H597,'3.USD NCCF'!H597,'4.EUR NCCF'!H597,'5.GBP NCCF'!H597,'6.Other(Incld) NCCF'!H597)</f>
        <v>0</v>
      </c>
      <c r="I597" s="179">
        <f>SUM('2.CAD NCCF'!I597,'3.USD NCCF'!I597,'4.EUR NCCF'!I597,'5.GBP NCCF'!I597,'6.Other(Incld) NCCF'!I597)</f>
        <v>0</v>
      </c>
      <c r="J597" s="179">
        <f>SUM('2.CAD NCCF'!J597,'3.USD NCCF'!J597,'4.EUR NCCF'!J597,'5.GBP NCCF'!J597,'6.Other(Incld) NCCF'!J597)</f>
        <v>0</v>
      </c>
      <c r="K597" s="180">
        <f>SUM('2.CAD NCCF'!K597,'3.USD NCCF'!K597,'4.EUR NCCF'!K597,'5.GBP NCCF'!K597,'6.Other(Incld) NCCF'!K597)</f>
        <v>0</v>
      </c>
      <c r="L597" s="196">
        <f>SUM('2.CAD NCCF'!L597,'3.USD NCCF'!L597,'4.EUR NCCF'!L597,'5.GBP NCCF'!L597,'6.Other(Incld) NCCF'!L597)</f>
        <v>0</v>
      </c>
      <c r="M597" s="182">
        <f>SUM('2.CAD NCCF'!M597,'3.USD NCCF'!M597,'4.EUR NCCF'!M597,'5.GBP NCCF'!M597,'6.Other(Incld) NCCF'!M597)</f>
        <v>0</v>
      </c>
      <c r="N597" s="182">
        <f>SUM('2.CAD NCCF'!N597,'3.USD NCCF'!N597,'4.EUR NCCF'!N597,'5.GBP NCCF'!N597,'6.Other(Incld) NCCF'!N597)</f>
        <v>0</v>
      </c>
      <c r="O597" s="182">
        <f>SUM('2.CAD NCCF'!O597,'3.USD NCCF'!O597,'4.EUR NCCF'!O597,'5.GBP NCCF'!O597,'6.Other(Incld) NCCF'!O597)</f>
        <v>0</v>
      </c>
      <c r="P597" s="182">
        <f>SUM('2.CAD NCCF'!P597,'3.USD NCCF'!P597,'4.EUR NCCF'!P597,'5.GBP NCCF'!P597,'6.Other(Incld) NCCF'!P597)</f>
        <v>0</v>
      </c>
      <c r="Q597" s="182">
        <f>SUM('2.CAD NCCF'!Q597,'3.USD NCCF'!Q597,'4.EUR NCCF'!Q597,'5.GBP NCCF'!Q597,'6.Other(Incld) NCCF'!Q597)</f>
        <v>0</v>
      </c>
      <c r="R597" s="182">
        <f>SUM('2.CAD NCCF'!R597,'3.USD NCCF'!R597,'4.EUR NCCF'!R597,'5.GBP NCCF'!R597,'6.Other(Incld) NCCF'!R597)</f>
        <v>0</v>
      </c>
      <c r="S597" s="182">
        <f>SUM('2.CAD NCCF'!S597,'3.USD NCCF'!S597,'4.EUR NCCF'!S597,'5.GBP NCCF'!S597,'6.Other(Incld) NCCF'!S597)</f>
        <v>0</v>
      </c>
      <c r="T597" s="182">
        <f>SUM('2.CAD NCCF'!T597,'3.USD NCCF'!T597,'4.EUR NCCF'!T597,'5.GBP NCCF'!T597,'6.Other(Incld) NCCF'!T597)</f>
        <v>0</v>
      </c>
      <c r="U597" s="178">
        <f>SUM('2.CAD NCCF'!U597,'3.USD NCCF'!U597,'4.EUR NCCF'!U597,'5.GBP NCCF'!U597,'6.Other(Incld) NCCF'!U597)</f>
        <v>0</v>
      </c>
      <c r="V597" s="183">
        <f>SUM('2.CAD NCCF'!V597,'3.USD NCCF'!V597,'4.EUR NCCF'!V597,'5.GBP NCCF'!V597,'6.Other(Incld) NCCF'!V597)</f>
        <v>0</v>
      </c>
      <c r="W597" s="243">
        <f>SUM('2.CAD NCCF'!W597,'3.USD NCCF'!W597,'4.EUR NCCF'!W597,'5.GBP NCCF'!W597,'6.Other(Incld) NCCF'!W597)</f>
        <v>0</v>
      </c>
      <c r="Y597" s="367"/>
    </row>
    <row r="598" spans="2:25" s="72" customFormat="1" x14ac:dyDescent="0.2">
      <c r="B598" s="25"/>
      <c r="C598" s="23"/>
      <c r="D598" s="23"/>
      <c r="E598" s="24" t="s">
        <v>56</v>
      </c>
      <c r="F598" s="24"/>
      <c r="G598" s="69">
        <f t="shared" ref="G598:W598" si="125">SUBTOTAL(9,G599:G601)</f>
        <v>0</v>
      </c>
      <c r="H598" s="70">
        <f t="shared" si="125"/>
        <v>0</v>
      </c>
      <c r="I598" s="66">
        <f t="shared" si="125"/>
        <v>0</v>
      </c>
      <c r="J598" s="66">
        <f t="shared" si="125"/>
        <v>0</v>
      </c>
      <c r="K598" s="67">
        <f t="shared" si="125"/>
        <v>0</v>
      </c>
      <c r="L598" s="34">
        <f t="shared" si="125"/>
        <v>0</v>
      </c>
      <c r="M598" s="34">
        <f t="shared" si="125"/>
        <v>0</v>
      </c>
      <c r="N598" s="34">
        <f t="shared" si="125"/>
        <v>0</v>
      </c>
      <c r="O598" s="34">
        <f t="shared" si="125"/>
        <v>0</v>
      </c>
      <c r="P598" s="34">
        <f t="shared" si="125"/>
        <v>0</v>
      </c>
      <c r="Q598" s="34">
        <f t="shared" si="125"/>
        <v>0</v>
      </c>
      <c r="R598" s="34">
        <f t="shared" si="125"/>
        <v>0</v>
      </c>
      <c r="S598" s="34">
        <f t="shared" si="125"/>
        <v>0</v>
      </c>
      <c r="T598" s="34">
        <f t="shared" si="125"/>
        <v>0</v>
      </c>
      <c r="U598" s="34">
        <f t="shared" si="125"/>
        <v>0</v>
      </c>
      <c r="V598" s="34">
        <f t="shared" si="125"/>
        <v>0</v>
      </c>
      <c r="W598" s="33">
        <f t="shared" si="125"/>
        <v>0</v>
      </c>
      <c r="Y598" s="370"/>
    </row>
    <row r="599" spans="2:25" s="72" customFormat="1" outlineLevel="1" x14ac:dyDescent="0.2">
      <c r="B599" s="25"/>
      <c r="C599" s="23"/>
      <c r="D599" s="23"/>
      <c r="E599" s="24"/>
      <c r="F599" s="176" t="s">
        <v>162</v>
      </c>
      <c r="G599" s="190">
        <f>SUM('2.CAD NCCF'!G599,'3.USD NCCF'!G599,'4.EUR NCCF'!G599,'5.GBP NCCF'!G599,'6.Other(Incld) NCCF'!G599)</f>
        <v>0</v>
      </c>
      <c r="H599" s="242">
        <f>SUM('2.CAD NCCF'!H599,'3.USD NCCF'!H599,'4.EUR NCCF'!H599,'5.GBP NCCF'!H599,'6.Other(Incld) NCCF'!H599)</f>
        <v>0</v>
      </c>
      <c r="I599" s="179">
        <f>SUM('2.CAD NCCF'!I599,'3.USD NCCF'!I599,'4.EUR NCCF'!I599,'5.GBP NCCF'!I599,'6.Other(Incld) NCCF'!I599)</f>
        <v>0</v>
      </c>
      <c r="J599" s="179">
        <f>SUM('2.CAD NCCF'!J599,'3.USD NCCF'!J599,'4.EUR NCCF'!J599,'5.GBP NCCF'!J599,'6.Other(Incld) NCCF'!J599)</f>
        <v>0</v>
      </c>
      <c r="K599" s="180">
        <f>SUM('2.CAD NCCF'!K599,'3.USD NCCF'!K599,'4.EUR NCCF'!K599,'5.GBP NCCF'!K599,'6.Other(Incld) NCCF'!K599)</f>
        <v>0</v>
      </c>
      <c r="L599" s="196">
        <f>SUM('2.CAD NCCF'!L599,'3.USD NCCF'!L599,'4.EUR NCCF'!L599,'5.GBP NCCF'!L599,'6.Other(Incld) NCCF'!L599)</f>
        <v>0</v>
      </c>
      <c r="M599" s="182">
        <f>SUM('2.CAD NCCF'!M599,'3.USD NCCF'!M599,'4.EUR NCCF'!M599,'5.GBP NCCF'!M599,'6.Other(Incld) NCCF'!M599)</f>
        <v>0</v>
      </c>
      <c r="N599" s="182">
        <f>SUM('2.CAD NCCF'!N599,'3.USD NCCF'!N599,'4.EUR NCCF'!N599,'5.GBP NCCF'!N599,'6.Other(Incld) NCCF'!N599)</f>
        <v>0</v>
      </c>
      <c r="O599" s="182">
        <f>SUM('2.CAD NCCF'!O599,'3.USD NCCF'!O599,'4.EUR NCCF'!O599,'5.GBP NCCF'!O599,'6.Other(Incld) NCCF'!O599)</f>
        <v>0</v>
      </c>
      <c r="P599" s="182">
        <f>SUM('2.CAD NCCF'!P599,'3.USD NCCF'!P599,'4.EUR NCCF'!P599,'5.GBP NCCF'!P599,'6.Other(Incld) NCCF'!P599)</f>
        <v>0</v>
      </c>
      <c r="Q599" s="182">
        <f>SUM('2.CAD NCCF'!Q599,'3.USD NCCF'!Q599,'4.EUR NCCF'!Q599,'5.GBP NCCF'!Q599,'6.Other(Incld) NCCF'!Q599)</f>
        <v>0</v>
      </c>
      <c r="R599" s="182">
        <f>SUM('2.CAD NCCF'!R599,'3.USD NCCF'!R599,'4.EUR NCCF'!R599,'5.GBP NCCF'!R599,'6.Other(Incld) NCCF'!R599)</f>
        <v>0</v>
      </c>
      <c r="S599" s="182">
        <f>SUM('2.CAD NCCF'!S599,'3.USD NCCF'!S599,'4.EUR NCCF'!S599,'5.GBP NCCF'!S599,'6.Other(Incld) NCCF'!S599)</f>
        <v>0</v>
      </c>
      <c r="T599" s="182">
        <f>SUM('2.CAD NCCF'!T599,'3.USD NCCF'!T599,'4.EUR NCCF'!T599,'5.GBP NCCF'!T599,'6.Other(Incld) NCCF'!T599)</f>
        <v>0</v>
      </c>
      <c r="U599" s="178">
        <f>SUM('2.CAD NCCF'!U599,'3.USD NCCF'!U599,'4.EUR NCCF'!U599,'5.GBP NCCF'!U599,'6.Other(Incld) NCCF'!U599)</f>
        <v>0</v>
      </c>
      <c r="V599" s="183">
        <f>SUM('2.CAD NCCF'!V599,'3.USD NCCF'!V599,'4.EUR NCCF'!V599,'5.GBP NCCF'!V599,'6.Other(Incld) NCCF'!V599)</f>
        <v>0</v>
      </c>
      <c r="W599" s="243">
        <f>SUM('2.CAD NCCF'!W599,'3.USD NCCF'!W599,'4.EUR NCCF'!W599,'5.GBP NCCF'!W599,'6.Other(Incld) NCCF'!W599)</f>
        <v>0</v>
      </c>
      <c r="Y599" s="367"/>
    </row>
    <row r="600" spans="2:25" s="72" customFormat="1" outlineLevel="1" x14ac:dyDescent="0.2">
      <c r="B600" s="25"/>
      <c r="C600" s="23"/>
      <c r="D600" s="23"/>
      <c r="E600" s="24"/>
      <c r="F600" s="176" t="s">
        <v>163</v>
      </c>
      <c r="G600" s="190">
        <f>SUM('2.CAD NCCF'!G600,'3.USD NCCF'!G600,'4.EUR NCCF'!G600,'5.GBP NCCF'!G600,'6.Other(Incld) NCCF'!G600)</f>
        <v>0</v>
      </c>
      <c r="H600" s="242">
        <f>SUM('2.CAD NCCF'!H600,'3.USD NCCF'!H600,'4.EUR NCCF'!H600,'5.GBP NCCF'!H600,'6.Other(Incld) NCCF'!H600)</f>
        <v>0</v>
      </c>
      <c r="I600" s="179">
        <f>SUM('2.CAD NCCF'!I600,'3.USD NCCF'!I600,'4.EUR NCCF'!I600,'5.GBP NCCF'!I600,'6.Other(Incld) NCCF'!I600)</f>
        <v>0</v>
      </c>
      <c r="J600" s="179">
        <f>SUM('2.CAD NCCF'!J600,'3.USD NCCF'!J600,'4.EUR NCCF'!J600,'5.GBP NCCF'!J600,'6.Other(Incld) NCCF'!J600)</f>
        <v>0</v>
      </c>
      <c r="K600" s="180">
        <f>SUM('2.CAD NCCF'!K600,'3.USD NCCF'!K600,'4.EUR NCCF'!K600,'5.GBP NCCF'!K600,'6.Other(Incld) NCCF'!K600)</f>
        <v>0</v>
      </c>
      <c r="L600" s="196">
        <f>SUM('2.CAD NCCF'!L600,'3.USD NCCF'!L600,'4.EUR NCCF'!L600,'5.GBP NCCF'!L600,'6.Other(Incld) NCCF'!L600)</f>
        <v>0</v>
      </c>
      <c r="M600" s="182">
        <f>SUM('2.CAD NCCF'!M600,'3.USD NCCF'!M600,'4.EUR NCCF'!M600,'5.GBP NCCF'!M600,'6.Other(Incld) NCCF'!M600)</f>
        <v>0</v>
      </c>
      <c r="N600" s="182">
        <f>SUM('2.CAD NCCF'!N600,'3.USD NCCF'!N600,'4.EUR NCCF'!N600,'5.GBP NCCF'!N600,'6.Other(Incld) NCCF'!N600)</f>
        <v>0</v>
      </c>
      <c r="O600" s="182">
        <f>SUM('2.CAD NCCF'!O600,'3.USD NCCF'!O600,'4.EUR NCCF'!O600,'5.GBP NCCF'!O600,'6.Other(Incld) NCCF'!O600)</f>
        <v>0</v>
      </c>
      <c r="P600" s="182">
        <f>SUM('2.CAD NCCF'!P600,'3.USD NCCF'!P600,'4.EUR NCCF'!P600,'5.GBP NCCF'!P600,'6.Other(Incld) NCCF'!P600)</f>
        <v>0</v>
      </c>
      <c r="Q600" s="182">
        <f>SUM('2.CAD NCCF'!Q600,'3.USD NCCF'!Q600,'4.EUR NCCF'!Q600,'5.GBP NCCF'!Q600,'6.Other(Incld) NCCF'!Q600)</f>
        <v>0</v>
      </c>
      <c r="R600" s="182">
        <f>SUM('2.CAD NCCF'!R600,'3.USD NCCF'!R600,'4.EUR NCCF'!R600,'5.GBP NCCF'!R600,'6.Other(Incld) NCCF'!R600)</f>
        <v>0</v>
      </c>
      <c r="S600" s="182">
        <f>SUM('2.CAD NCCF'!S600,'3.USD NCCF'!S600,'4.EUR NCCF'!S600,'5.GBP NCCF'!S600,'6.Other(Incld) NCCF'!S600)</f>
        <v>0</v>
      </c>
      <c r="T600" s="182">
        <f>SUM('2.CAD NCCF'!T600,'3.USD NCCF'!T600,'4.EUR NCCF'!T600,'5.GBP NCCF'!T600,'6.Other(Incld) NCCF'!T600)</f>
        <v>0</v>
      </c>
      <c r="U600" s="178">
        <f>SUM('2.CAD NCCF'!U600,'3.USD NCCF'!U600,'4.EUR NCCF'!U600,'5.GBP NCCF'!U600,'6.Other(Incld) NCCF'!U600)</f>
        <v>0</v>
      </c>
      <c r="V600" s="183">
        <f>SUM('2.CAD NCCF'!V600,'3.USD NCCF'!V600,'4.EUR NCCF'!V600,'5.GBP NCCF'!V600,'6.Other(Incld) NCCF'!V600)</f>
        <v>0</v>
      </c>
      <c r="W600" s="243">
        <f>SUM('2.CAD NCCF'!W600,'3.USD NCCF'!W600,'4.EUR NCCF'!W600,'5.GBP NCCF'!W600,'6.Other(Incld) NCCF'!W600)</f>
        <v>0</v>
      </c>
      <c r="Y600" s="367"/>
    </row>
    <row r="601" spans="2:25" s="72" customFormat="1" outlineLevel="1" x14ac:dyDescent="0.2">
      <c r="B601" s="25"/>
      <c r="C601" s="23"/>
      <c r="D601" s="23"/>
      <c r="E601" s="24"/>
      <c r="F601" s="176" t="s">
        <v>332</v>
      </c>
      <c r="G601" s="190">
        <f>SUM('2.CAD NCCF'!G601,'3.USD NCCF'!G601,'4.EUR NCCF'!G601,'5.GBP NCCF'!G601,'6.Other(Incld) NCCF'!G601)</f>
        <v>0</v>
      </c>
      <c r="H601" s="242">
        <f>SUM('2.CAD NCCF'!H601,'3.USD NCCF'!H601,'4.EUR NCCF'!H601,'5.GBP NCCF'!H601,'6.Other(Incld) NCCF'!H601)</f>
        <v>0</v>
      </c>
      <c r="I601" s="179">
        <f>SUM('2.CAD NCCF'!I601,'3.USD NCCF'!I601,'4.EUR NCCF'!I601,'5.GBP NCCF'!I601,'6.Other(Incld) NCCF'!I601)</f>
        <v>0</v>
      </c>
      <c r="J601" s="179">
        <f>SUM('2.CAD NCCF'!J601,'3.USD NCCF'!J601,'4.EUR NCCF'!J601,'5.GBP NCCF'!J601,'6.Other(Incld) NCCF'!J601)</f>
        <v>0</v>
      </c>
      <c r="K601" s="180">
        <f>SUM('2.CAD NCCF'!K601,'3.USD NCCF'!K601,'4.EUR NCCF'!K601,'5.GBP NCCF'!K601,'6.Other(Incld) NCCF'!K601)</f>
        <v>0</v>
      </c>
      <c r="L601" s="196">
        <f>SUM('2.CAD NCCF'!L601,'3.USD NCCF'!L601,'4.EUR NCCF'!L601,'5.GBP NCCF'!L601,'6.Other(Incld) NCCF'!L601)</f>
        <v>0</v>
      </c>
      <c r="M601" s="182">
        <f>SUM('2.CAD NCCF'!M601,'3.USD NCCF'!M601,'4.EUR NCCF'!M601,'5.GBP NCCF'!M601,'6.Other(Incld) NCCF'!M601)</f>
        <v>0</v>
      </c>
      <c r="N601" s="182">
        <f>SUM('2.CAD NCCF'!N601,'3.USD NCCF'!N601,'4.EUR NCCF'!N601,'5.GBP NCCF'!N601,'6.Other(Incld) NCCF'!N601)</f>
        <v>0</v>
      </c>
      <c r="O601" s="182">
        <f>SUM('2.CAD NCCF'!O601,'3.USD NCCF'!O601,'4.EUR NCCF'!O601,'5.GBP NCCF'!O601,'6.Other(Incld) NCCF'!O601)</f>
        <v>0</v>
      </c>
      <c r="P601" s="182">
        <f>SUM('2.CAD NCCF'!P601,'3.USD NCCF'!P601,'4.EUR NCCF'!P601,'5.GBP NCCF'!P601,'6.Other(Incld) NCCF'!P601)</f>
        <v>0</v>
      </c>
      <c r="Q601" s="182">
        <f>SUM('2.CAD NCCF'!Q601,'3.USD NCCF'!Q601,'4.EUR NCCF'!Q601,'5.GBP NCCF'!Q601,'6.Other(Incld) NCCF'!Q601)</f>
        <v>0</v>
      </c>
      <c r="R601" s="182">
        <f>SUM('2.CAD NCCF'!R601,'3.USD NCCF'!R601,'4.EUR NCCF'!R601,'5.GBP NCCF'!R601,'6.Other(Incld) NCCF'!R601)</f>
        <v>0</v>
      </c>
      <c r="S601" s="182">
        <f>SUM('2.CAD NCCF'!S601,'3.USD NCCF'!S601,'4.EUR NCCF'!S601,'5.GBP NCCF'!S601,'6.Other(Incld) NCCF'!S601)</f>
        <v>0</v>
      </c>
      <c r="T601" s="182">
        <f>SUM('2.CAD NCCF'!T601,'3.USD NCCF'!T601,'4.EUR NCCF'!T601,'5.GBP NCCF'!T601,'6.Other(Incld) NCCF'!T601)</f>
        <v>0</v>
      </c>
      <c r="U601" s="178">
        <f>SUM('2.CAD NCCF'!U601,'3.USD NCCF'!U601,'4.EUR NCCF'!U601,'5.GBP NCCF'!U601,'6.Other(Incld) NCCF'!U601)</f>
        <v>0</v>
      </c>
      <c r="V601" s="183">
        <f>SUM('2.CAD NCCF'!V601,'3.USD NCCF'!V601,'4.EUR NCCF'!V601,'5.GBP NCCF'!V601,'6.Other(Incld) NCCF'!V601)</f>
        <v>0</v>
      </c>
      <c r="W601" s="243">
        <f>SUM('2.CAD NCCF'!W601,'3.USD NCCF'!W601,'4.EUR NCCF'!W601,'5.GBP NCCF'!W601,'6.Other(Incld) NCCF'!W601)</f>
        <v>0</v>
      </c>
      <c r="Y601" s="367"/>
    </row>
    <row r="602" spans="2:25" s="72" customFormat="1" x14ac:dyDescent="0.2">
      <c r="B602" s="25"/>
      <c r="C602" s="23"/>
      <c r="D602" s="23"/>
      <c r="E602" s="24" t="s">
        <v>57</v>
      </c>
      <c r="F602" s="24"/>
      <c r="G602" s="69">
        <f t="shared" ref="G602:W602" si="126">SUBTOTAL(9,G603:G605)</f>
        <v>0</v>
      </c>
      <c r="H602" s="70">
        <f t="shared" si="126"/>
        <v>0</v>
      </c>
      <c r="I602" s="66">
        <f t="shared" si="126"/>
        <v>0</v>
      </c>
      <c r="J602" s="66">
        <f t="shared" si="126"/>
        <v>0</v>
      </c>
      <c r="K602" s="67">
        <f t="shared" si="126"/>
        <v>0</v>
      </c>
      <c r="L602" s="34">
        <f t="shared" si="126"/>
        <v>0</v>
      </c>
      <c r="M602" s="34">
        <f t="shared" si="126"/>
        <v>0</v>
      </c>
      <c r="N602" s="34">
        <f t="shared" si="126"/>
        <v>0</v>
      </c>
      <c r="O602" s="34">
        <f t="shared" si="126"/>
        <v>0</v>
      </c>
      <c r="P602" s="34">
        <f t="shared" si="126"/>
        <v>0</v>
      </c>
      <c r="Q602" s="34">
        <f t="shared" si="126"/>
        <v>0</v>
      </c>
      <c r="R602" s="34">
        <f t="shared" si="126"/>
        <v>0</v>
      </c>
      <c r="S602" s="34">
        <f t="shared" si="126"/>
        <v>0</v>
      </c>
      <c r="T602" s="34">
        <f t="shared" si="126"/>
        <v>0</v>
      </c>
      <c r="U602" s="34">
        <f t="shared" si="126"/>
        <v>0</v>
      </c>
      <c r="V602" s="34">
        <f t="shared" si="126"/>
        <v>0</v>
      </c>
      <c r="W602" s="33">
        <f t="shared" si="126"/>
        <v>0</v>
      </c>
      <c r="Y602" s="370"/>
    </row>
    <row r="603" spans="2:25" s="72" customFormat="1" outlineLevel="1" x14ac:dyDescent="0.2">
      <c r="B603" s="25"/>
      <c r="C603" s="23"/>
      <c r="D603" s="23"/>
      <c r="E603" s="24"/>
      <c r="F603" s="176" t="s">
        <v>164</v>
      </c>
      <c r="G603" s="190">
        <f>SUM('2.CAD NCCF'!G603,'3.USD NCCF'!G603,'4.EUR NCCF'!G603,'5.GBP NCCF'!G603,'6.Other(Incld) NCCF'!G603)</f>
        <v>0</v>
      </c>
      <c r="H603" s="242">
        <f>SUM('2.CAD NCCF'!H603,'3.USD NCCF'!H603,'4.EUR NCCF'!H603,'5.GBP NCCF'!H603,'6.Other(Incld) NCCF'!H603)</f>
        <v>0</v>
      </c>
      <c r="I603" s="179">
        <f>SUM('2.CAD NCCF'!I603,'3.USD NCCF'!I603,'4.EUR NCCF'!I603,'5.GBP NCCF'!I603,'6.Other(Incld) NCCF'!I603)</f>
        <v>0</v>
      </c>
      <c r="J603" s="179">
        <f>SUM('2.CAD NCCF'!J603,'3.USD NCCF'!J603,'4.EUR NCCF'!J603,'5.GBP NCCF'!J603,'6.Other(Incld) NCCF'!J603)</f>
        <v>0</v>
      </c>
      <c r="K603" s="180">
        <f>SUM('2.CAD NCCF'!K603,'3.USD NCCF'!K603,'4.EUR NCCF'!K603,'5.GBP NCCF'!K603,'6.Other(Incld) NCCF'!K603)</f>
        <v>0</v>
      </c>
      <c r="L603" s="196">
        <f>SUM('2.CAD NCCF'!L603,'3.USD NCCF'!L603,'4.EUR NCCF'!L603,'5.GBP NCCF'!L603,'6.Other(Incld) NCCF'!L603)</f>
        <v>0</v>
      </c>
      <c r="M603" s="182">
        <f>SUM('2.CAD NCCF'!M603,'3.USD NCCF'!M603,'4.EUR NCCF'!M603,'5.GBP NCCF'!M603,'6.Other(Incld) NCCF'!M603)</f>
        <v>0</v>
      </c>
      <c r="N603" s="182">
        <f>SUM('2.CAD NCCF'!N603,'3.USD NCCF'!N603,'4.EUR NCCF'!N603,'5.GBP NCCF'!N603,'6.Other(Incld) NCCF'!N603)</f>
        <v>0</v>
      </c>
      <c r="O603" s="182">
        <f>SUM('2.CAD NCCF'!O603,'3.USD NCCF'!O603,'4.EUR NCCF'!O603,'5.GBP NCCF'!O603,'6.Other(Incld) NCCF'!O603)</f>
        <v>0</v>
      </c>
      <c r="P603" s="182">
        <f>SUM('2.CAD NCCF'!P603,'3.USD NCCF'!P603,'4.EUR NCCF'!P603,'5.GBP NCCF'!P603,'6.Other(Incld) NCCF'!P603)</f>
        <v>0</v>
      </c>
      <c r="Q603" s="182">
        <f>SUM('2.CAD NCCF'!Q603,'3.USD NCCF'!Q603,'4.EUR NCCF'!Q603,'5.GBP NCCF'!Q603,'6.Other(Incld) NCCF'!Q603)</f>
        <v>0</v>
      </c>
      <c r="R603" s="182">
        <f>SUM('2.CAD NCCF'!R603,'3.USD NCCF'!R603,'4.EUR NCCF'!R603,'5.GBP NCCF'!R603,'6.Other(Incld) NCCF'!R603)</f>
        <v>0</v>
      </c>
      <c r="S603" s="182">
        <f>SUM('2.CAD NCCF'!S603,'3.USD NCCF'!S603,'4.EUR NCCF'!S603,'5.GBP NCCF'!S603,'6.Other(Incld) NCCF'!S603)</f>
        <v>0</v>
      </c>
      <c r="T603" s="182">
        <f>SUM('2.CAD NCCF'!T603,'3.USD NCCF'!T603,'4.EUR NCCF'!T603,'5.GBP NCCF'!T603,'6.Other(Incld) NCCF'!T603)</f>
        <v>0</v>
      </c>
      <c r="U603" s="178">
        <f>SUM('2.CAD NCCF'!U603,'3.USD NCCF'!U603,'4.EUR NCCF'!U603,'5.GBP NCCF'!U603,'6.Other(Incld) NCCF'!U603)</f>
        <v>0</v>
      </c>
      <c r="V603" s="183">
        <f>SUM('2.CAD NCCF'!V603,'3.USD NCCF'!V603,'4.EUR NCCF'!V603,'5.GBP NCCF'!V603,'6.Other(Incld) NCCF'!V603)</f>
        <v>0</v>
      </c>
      <c r="W603" s="243">
        <f>SUM('2.CAD NCCF'!W603,'3.USD NCCF'!W603,'4.EUR NCCF'!W603,'5.GBP NCCF'!W603,'6.Other(Incld) NCCF'!W603)</f>
        <v>0</v>
      </c>
      <c r="Y603" s="367"/>
    </row>
    <row r="604" spans="2:25" s="72" customFormat="1" outlineLevel="1" x14ac:dyDescent="0.2">
      <c r="B604" s="25"/>
      <c r="C604" s="23"/>
      <c r="D604" s="23"/>
      <c r="E604" s="24"/>
      <c r="F604" s="176" t="s">
        <v>165</v>
      </c>
      <c r="G604" s="190">
        <f>SUM('2.CAD NCCF'!G604,'3.USD NCCF'!G604,'4.EUR NCCF'!G604,'5.GBP NCCF'!G604,'6.Other(Incld) NCCF'!G604)</f>
        <v>0</v>
      </c>
      <c r="H604" s="242">
        <f>SUM('2.CAD NCCF'!H604,'3.USD NCCF'!H604,'4.EUR NCCF'!H604,'5.GBP NCCF'!H604,'6.Other(Incld) NCCF'!H604)</f>
        <v>0</v>
      </c>
      <c r="I604" s="179">
        <f>SUM('2.CAD NCCF'!I604,'3.USD NCCF'!I604,'4.EUR NCCF'!I604,'5.GBP NCCF'!I604,'6.Other(Incld) NCCF'!I604)</f>
        <v>0</v>
      </c>
      <c r="J604" s="179">
        <f>SUM('2.CAD NCCF'!J604,'3.USD NCCF'!J604,'4.EUR NCCF'!J604,'5.GBP NCCF'!J604,'6.Other(Incld) NCCF'!J604)</f>
        <v>0</v>
      </c>
      <c r="K604" s="180">
        <f>SUM('2.CAD NCCF'!K604,'3.USD NCCF'!K604,'4.EUR NCCF'!K604,'5.GBP NCCF'!K604,'6.Other(Incld) NCCF'!K604)</f>
        <v>0</v>
      </c>
      <c r="L604" s="196">
        <f>SUM('2.CAD NCCF'!L604,'3.USD NCCF'!L604,'4.EUR NCCF'!L604,'5.GBP NCCF'!L604,'6.Other(Incld) NCCF'!L604)</f>
        <v>0</v>
      </c>
      <c r="M604" s="182">
        <f>SUM('2.CAD NCCF'!M604,'3.USD NCCF'!M604,'4.EUR NCCF'!M604,'5.GBP NCCF'!M604,'6.Other(Incld) NCCF'!M604)</f>
        <v>0</v>
      </c>
      <c r="N604" s="182">
        <f>SUM('2.CAD NCCF'!N604,'3.USD NCCF'!N604,'4.EUR NCCF'!N604,'5.GBP NCCF'!N604,'6.Other(Incld) NCCF'!N604)</f>
        <v>0</v>
      </c>
      <c r="O604" s="182">
        <f>SUM('2.CAD NCCF'!O604,'3.USD NCCF'!O604,'4.EUR NCCF'!O604,'5.GBP NCCF'!O604,'6.Other(Incld) NCCF'!O604)</f>
        <v>0</v>
      </c>
      <c r="P604" s="182">
        <f>SUM('2.CAD NCCF'!P604,'3.USD NCCF'!P604,'4.EUR NCCF'!P604,'5.GBP NCCF'!P604,'6.Other(Incld) NCCF'!P604)</f>
        <v>0</v>
      </c>
      <c r="Q604" s="182">
        <f>SUM('2.CAD NCCF'!Q604,'3.USD NCCF'!Q604,'4.EUR NCCF'!Q604,'5.GBP NCCF'!Q604,'6.Other(Incld) NCCF'!Q604)</f>
        <v>0</v>
      </c>
      <c r="R604" s="182">
        <f>SUM('2.CAD NCCF'!R604,'3.USD NCCF'!R604,'4.EUR NCCF'!R604,'5.GBP NCCF'!R604,'6.Other(Incld) NCCF'!R604)</f>
        <v>0</v>
      </c>
      <c r="S604" s="182">
        <f>SUM('2.CAD NCCF'!S604,'3.USD NCCF'!S604,'4.EUR NCCF'!S604,'5.GBP NCCF'!S604,'6.Other(Incld) NCCF'!S604)</f>
        <v>0</v>
      </c>
      <c r="T604" s="182">
        <f>SUM('2.CAD NCCF'!T604,'3.USD NCCF'!T604,'4.EUR NCCF'!T604,'5.GBP NCCF'!T604,'6.Other(Incld) NCCF'!T604)</f>
        <v>0</v>
      </c>
      <c r="U604" s="178">
        <f>SUM('2.CAD NCCF'!U604,'3.USD NCCF'!U604,'4.EUR NCCF'!U604,'5.GBP NCCF'!U604,'6.Other(Incld) NCCF'!U604)</f>
        <v>0</v>
      </c>
      <c r="V604" s="183">
        <f>SUM('2.CAD NCCF'!V604,'3.USD NCCF'!V604,'4.EUR NCCF'!V604,'5.GBP NCCF'!V604,'6.Other(Incld) NCCF'!V604)</f>
        <v>0</v>
      </c>
      <c r="W604" s="243">
        <f>SUM('2.CAD NCCF'!W604,'3.USD NCCF'!W604,'4.EUR NCCF'!W604,'5.GBP NCCF'!W604,'6.Other(Incld) NCCF'!W604)</f>
        <v>0</v>
      </c>
      <c r="Y604" s="367"/>
    </row>
    <row r="605" spans="2:25" s="72" customFormat="1" outlineLevel="1" x14ac:dyDescent="0.2">
      <c r="B605" s="25"/>
      <c r="C605" s="23"/>
      <c r="D605" s="23"/>
      <c r="E605" s="24"/>
      <c r="F605" s="176" t="s">
        <v>333</v>
      </c>
      <c r="G605" s="190">
        <f>SUM('2.CAD NCCF'!G605,'3.USD NCCF'!G605,'4.EUR NCCF'!G605,'5.GBP NCCF'!G605,'6.Other(Incld) NCCF'!G605)</f>
        <v>0</v>
      </c>
      <c r="H605" s="242">
        <f>SUM('2.CAD NCCF'!H605,'3.USD NCCF'!H605,'4.EUR NCCF'!H605,'5.GBP NCCF'!H605,'6.Other(Incld) NCCF'!H605)</f>
        <v>0</v>
      </c>
      <c r="I605" s="179">
        <f>SUM('2.CAD NCCF'!I605,'3.USD NCCF'!I605,'4.EUR NCCF'!I605,'5.GBP NCCF'!I605,'6.Other(Incld) NCCF'!I605)</f>
        <v>0</v>
      </c>
      <c r="J605" s="179">
        <f>SUM('2.CAD NCCF'!J605,'3.USD NCCF'!J605,'4.EUR NCCF'!J605,'5.GBP NCCF'!J605,'6.Other(Incld) NCCF'!J605)</f>
        <v>0</v>
      </c>
      <c r="K605" s="180">
        <f>SUM('2.CAD NCCF'!K605,'3.USD NCCF'!K605,'4.EUR NCCF'!K605,'5.GBP NCCF'!K605,'6.Other(Incld) NCCF'!K605)</f>
        <v>0</v>
      </c>
      <c r="L605" s="196">
        <f>SUM('2.CAD NCCF'!L605,'3.USD NCCF'!L605,'4.EUR NCCF'!L605,'5.GBP NCCF'!L605,'6.Other(Incld) NCCF'!L605)</f>
        <v>0</v>
      </c>
      <c r="M605" s="182">
        <f>SUM('2.CAD NCCF'!M605,'3.USD NCCF'!M605,'4.EUR NCCF'!M605,'5.GBP NCCF'!M605,'6.Other(Incld) NCCF'!M605)</f>
        <v>0</v>
      </c>
      <c r="N605" s="182">
        <f>SUM('2.CAD NCCF'!N605,'3.USD NCCF'!N605,'4.EUR NCCF'!N605,'5.GBP NCCF'!N605,'6.Other(Incld) NCCF'!N605)</f>
        <v>0</v>
      </c>
      <c r="O605" s="182">
        <f>SUM('2.CAD NCCF'!O605,'3.USD NCCF'!O605,'4.EUR NCCF'!O605,'5.GBP NCCF'!O605,'6.Other(Incld) NCCF'!O605)</f>
        <v>0</v>
      </c>
      <c r="P605" s="182">
        <f>SUM('2.CAD NCCF'!P605,'3.USD NCCF'!P605,'4.EUR NCCF'!P605,'5.GBP NCCF'!P605,'6.Other(Incld) NCCF'!P605)</f>
        <v>0</v>
      </c>
      <c r="Q605" s="182">
        <f>SUM('2.CAD NCCF'!Q605,'3.USD NCCF'!Q605,'4.EUR NCCF'!Q605,'5.GBP NCCF'!Q605,'6.Other(Incld) NCCF'!Q605)</f>
        <v>0</v>
      </c>
      <c r="R605" s="182">
        <f>SUM('2.CAD NCCF'!R605,'3.USD NCCF'!R605,'4.EUR NCCF'!R605,'5.GBP NCCF'!R605,'6.Other(Incld) NCCF'!R605)</f>
        <v>0</v>
      </c>
      <c r="S605" s="182">
        <f>SUM('2.CAD NCCF'!S605,'3.USD NCCF'!S605,'4.EUR NCCF'!S605,'5.GBP NCCF'!S605,'6.Other(Incld) NCCF'!S605)</f>
        <v>0</v>
      </c>
      <c r="T605" s="182">
        <f>SUM('2.CAD NCCF'!T605,'3.USD NCCF'!T605,'4.EUR NCCF'!T605,'5.GBP NCCF'!T605,'6.Other(Incld) NCCF'!T605)</f>
        <v>0</v>
      </c>
      <c r="U605" s="178">
        <f>SUM('2.CAD NCCF'!U605,'3.USD NCCF'!U605,'4.EUR NCCF'!U605,'5.GBP NCCF'!U605,'6.Other(Incld) NCCF'!U605)</f>
        <v>0</v>
      </c>
      <c r="V605" s="183">
        <f>SUM('2.CAD NCCF'!V605,'3.USD NCCF'!V605,'4.EUR NCCF'!V605,'5.GBP NCCF'!V605,'6.Other(Incld) NCCF'!V605)</f>
        <v>0</v>
      </c>
      <c r="W605" s="243">
        <f>SUM('2.CAD NCCF'!W605,'3.USD NCCF'!W605,'4.EUR NCCF'!W605,'5.GBP NCCF'!W605,'6.Other(Incld) NCCF'!W605)</f>
        <v>0</v>
      </c>
      <c r="Y605" s="367"/>
    </row>
    <row r="606" spans="2:25" s="72" customFormat="1" x14ac:dyDescent="0.2">
      <c r="B606" s="25"/>
      <c r="C606" s="23"/>
      <c r="D606" s="23" t="s">
        <v>58</v>
      </c>
      <c r="E606" s="24"/>
      <c r="F606" s="24"/>
      <c r="G606" s="69"/>
      <c r="H606" s="70"/>
      <c r="I606" s="66"/>
      <c r="J606" s="66"/>
      <c r="K606" s="66"/>
      <c r="L606" s="51"/>
      <c r="M606" s="34"/>
      <c r="N606" s="34"/>
      <c r="O606" s="34"/>
      <c r="P606" s="34"/>
      <c r="Q606" s="34"/>
      <c r="R606" s="34"/>
      <c r="S606" s="34"/>
      <c r="T606" s="34"/>
      <c r="U606" s="34"/>
      <c r="V606" s="37"/>
      <c r="W606" s="37"/>
      <c r="Y606" s="592"/>
    </row>
    <row r="607" spans="2:25" s="72" customFormat="1" x14ac:dyDescent="0.2">
      <c r="B607" s="25"/>
      <c r="C607" s="23"/>
      <c r="D607" s="23"/>
      <c r="E607" s="24" t="s">
        <v>172</v>
      </c>
      <c r="F607" s="24"/>
      <c r="G607" s="69">
        <f t="shared" ref="G607:W607" si="127">SUBTOTAL(9,G608:G609)</f>
        <v>0</v>
      </c>
      <c r="H607" s="70">
        <f t="shared" si="127"/>
        <v>0</v>
      </c>
      <c r="I607" s="66">
        <f t="shared" si="127"/>
        <v>0</v>
      </c>
      <c r="J607" s="66">
        <f t="shared" si="127"/>
        <v>0</v>
      </c>
      <c r="K607" s="67">
        <f t="shared" si="127"/>
        <v>0</v>
      </c>
      <c r="L607" s="34">
        <f t="shared" si="127"/>
        <v>0</v>
      </c>
      <c r="M607" s="34">
        <f t="shared" si="127"/>
        <v>0</v>
      </c>
      <c r="N607" s="34">
        <f t="shared" si="127"/>
        <v>0</v>
      </c>
      <c r="O607" s="34">
        <f t="shared" si="127"/>
        <v>0</v>
      </c>
      <c r="P607" s="34">
        <f t="shared" si="127"/>
        <v>0</v>
      </c>
      <c r="Q607" s="34">
        <f t="shared" si="127"/>
        <v>0</v>
      </c>
      <c r="R607" s="34">
        <f t="shared" si="127"/>
        <v>0</v>
      </c>
      <c r="S607" s="34">
        <f t="shared" si="127"/>
        <v>0</v>
      </c>
      <c r="T607" s="34">
        <f t="shared" si="127"/>
        <v>0</v>
      </c>
      <c r="U607" s="34">
        <f t="shared" si="127"/>
        <v>0</v>
      </c>
      <c r="V607" s="34">
        <f t="shared" si="127"/>
        <v>0</v>
      </c>
      <c r="W607" s="33">
        <f t="shared" si="127"/>
        <v>0</v>
      </c>
      <c r="Y607" s="591"/>
    </row>
    <row r="608" spans="2:25" s="72" customFormat="1" outlineLevel="1" x14ac:dyDescent="0.2">
      <c r="B608" s="25"/>
      <c r="C608" s="23"/>
      <c r="D608" s="23"/>
      <c r="E608" s="24"/>
      <c r="F608" s="176" t="s">
        <v>61</v>
      </c>
      <c r="G608" s="190">
        <f>SUM('2.CAD NCCF'!G608,'3.USD NCCF'!G608,'4.EUR NCCF'!G608,'5.GBP NCCF'!G608,'6.Other(Incld) NCCF'!G608)</f>
        <v>0</v>
      </c>
      <c r="H608" s="242">
        <f>SUM('2.CAD NCCF'!H608,'3.USD NCCF'!H608,'4.EUR NCCF'!H608,'5.GBP NCCF'!H608,'6.Other(Incld) NCCF'!H608)</f>
        <v>0</v>
      </c>
      <c r="I608" s="179">
        <f>SUM('2.CAD NCCF'!I608,'3.USD NCCF'!I608,'4.EUR NCCF'!I608,'5.GBP NCCF'!I608,'6.Other(Incld) NCCF'!I608)</f>
        <v>0</v>
      </c>
      <c r="J608" s="179">
        <f>SUM('2.CAD NCCF'!J608,'3.USD NCCF'!J608,'4.EUR NCCF'!J608,'5.GBP NCCF'!J608,'6.Other(Incld) NCCF'!J608)</f>
        <v>0</v>
      </c>
      <c r="K608" s="180">
        <f>SUM('2.CAD NCCF'!K608,'3.USD NCCF'!K608,'4.EUR NCCF'!K608,'5.GBP NCCF'!K608,'6.Other(Incld) NCCF'!K608)</f>
        <v>0</v>
      </c>
      <c r="L608" s="196">
        <f>SUM('2.CAD NCCF'!L608,'3.USD NCCF'!L608,'4.EUR NCCF'!L608,'5.GBP NCCF'!L608,'6.Other(Incld) NCCF'!L608)</f>
        <v>0</v>
      </c>
      <c r="M608" s="182">
        <f>SUM('2.CAD NCCF'!M608,'3.USD NCCF'!M608,'4.EUR NCCF'!M608,'5.GBP NCCF'!M608,'6.Other(Incld) NCCF'!M608)</f>
        <v>0</v>
      </c>
      <c r="N608" s="182">
        <f>SUM('2.CAD NCCF'!N608,'3.USD NCCF'!N608,'4.EUR NCCF'!N608,'5.GBP NCCF'!N608,'6.Other(Incld) NCCF'!N608)</f>
        <v>0</v>
      </c>
      <c r="O608" s="182">
        <f>SUM('2.CAD NCCF'!O608,'3.USD NCCF'!O608,'4.EUR NCCF'!O608,'5.GBP NCCF'!O608,'6.Other(Incld) NCCF'!O608)</f>
        <v>0</v>
      </c>
      <c r="P608" s="182">
        <f>SUM('2.CAD NCCF'!P608,'3.USD NCCF'!P608,'4.EUR NCCF'!P608,'5.GBP NCCF'!P608,'6.Other(Incld) NCCF'!P608)</f>
        <v>0</v>
      </c>
      <c r="Q608" s="182">
        <f>SUM('2.CAD NCCF'!Q608,'3.USD NCCF'!Q608,'4.EUR NCCF'!Q608,'5.GBP NCCF'!Q608,'6.Other(Incld) NCCF'!Q608)</f>
        <v>0</v>
      </c>
      <c r="R608" s="182">
        <f>SUM('2.CAD NCCF'!R608,'3.USD NCCF'!R608,'4.EUR NCCF'!R608,'5.GBP NCCF'!R608,'6.Other(Incld) NCCF'!R608)</f>
        <v>0</v>
      </c>
      <c r="S608" s="182">
        <f>SUM('2.CAD NCCF'!S608,'3.USD NCCF'!S608,'4.EUR NCCF'!S608,'5.GBP NCCF'!S608,'6.Other(Incld) NCCF'!S608)</f>
        <v>0</v>
      </c>
      <c r="T608" s="182">
        <f>SUM('2.CAD NCCF'!T608,'3.USD NCCF'!T608,'4.EUR NCCF'!T608,'5.GBP NCCF'!T608,'6.Other(Incld) NCCF'!T608)</f>
        <v>0</v>
      </c>
      <c r="U608" s="178">
        <f>SUM('2.CAD NCCF'!U608,'3.USD NCCF'!U608,'4.EUR NCCF'!U608,'5.GBP NCCF'!U608,'6.Other(Incld) NCCF'!U608)</f>
        <v>0</v>
      </c>
      <c r="V608" s="183">
        <f>SUM('2.CAD NCCF'!V608,'3.USD NCCF'!V608,'4.EUR NCCF'!V608,'5.GBP NCCF'!V608,'6.Other(Incld) NCCF'!V608)</f>
        <v>0</v>
      </c>
      <c r="W608" s="243">
        <f>SUM('2.CAD NCCF'!W608,'3.USD NCCF'!W608,'4.EUR NCCF'!W608,'5.GBP NCCF'!W608,'6.Other(Incld) NCCF'!W608)</f>
        <v>0</v>
      </c>
      <c r="Y608" s="367"/>
    </row>
    <row r="609" spans="2:25" s="72" customFormat="1" outlineLevel="1" x14ac:dyDescent="0.2">
      <c r="B609" s="25"/>
      <c r="C609" s="23"/>
      <c r="D609" s="23"/>
      <c r="E609" s="24"/>
      <c r="F609" s="176" t="s">
        <v>173</v>
      </c>
      <c r="G609" s="190">
        <f>SUM('2.CAD NCCF'!G609,'3.USD NCCF'!G609,'4.EUR NCCF'!G609,'5.GBP NCCF'!G609,'6.Other(Incld) NCCF'!G609)</f>
        <v>0</v>
      </c>
      <c r="H609" s="242">
        <f>SUM('2.CAD NCCF'!H609,'3.USD NCCF'!H609,'4.EUR NCCF'!H609,'5.GBP NCCF'!H609,'6.Other(Incld) NCCF'!H609)</f>
        <v>0</v>
      </c>
      <c r="I609" s="179">
        <f>SUM('2.CAD NCCF'!I609,'3.USD NCCF'!I609,'4.EUR NCCF'!I609,'5.GBP NCCF'!I609,'6.Other(Incld) NCCF'!I609)</f>
        <v>0</v>
      </c>
      <c r="J609" s="179">
        <f>SUM('2.CAD NCCF'!J609,'3.USD NCCF'!J609,'4.EUR NCCF'!J609,'5.GBP NCCF'!J609,'6.Other(Incld) NCCF'!J609)</f>
        <v>0</v>
      </c>
      <c r="K609" s="180">
        <f>SUM('2.CAD NCCF'!K609,'3.USD NCCF'!K609,'4.EUR NCCF'!K609,'5.GBP NCCF'!K609,'6.Other(Incld) NCCF'!K609)</f>
        <v>0</v>
      </c>
      <c r="L609" s="196">
        <f>SUM('2.CAD NCCF'!L609,'3.USD NCCF'!L609,'4.EUR NCCF'!L609,'5.GBP NCCF'!L609,'6.Other(Incld) NCCF'!L609)</f>
        <v>0</v>
      </c>
      <c r="M609" s="182">
        <f>SUM('2.CAD NCCF'!M609,'3.USD NCCF'!M609,'4.EUR NCCF'!M609,'5.GBP NCCF'!M609,'6.Other(Incld) NCCF'!M609)</f>
        <v>0</v>
      </c>
      <c r="N609" s="182">
        <f>SUM('2.CAD NCCF'!N609,'3.USD NCCF'!N609,'4.EUR NCCF'!N609,'5.GBP NCCF'!N609,'6.Other(Incld) NCCF'!N609)</f>
        <v>0</v>
      </c>
      <c r="O609" s="182">
        <f>SUM('2.CAD NCCF'!O609,'3.USD NCCF'!O609,'4.EUR NCCF'!O609,'5.GBP NCCF'!O609,'6.Other(Incld) NCCF'!O609)</f>
        <v>0</v>
      </c>
      <c r="P609" s="182">
        <f>SUM('2.CAD NCCF'!P609,'3.USD NCCF'!P609,'4.EUR NCCF'!P609,'5.GBP NCCF'!P609,'6.Other(Incld) NCCF'!P609)</f>
        <v>0</v>
      </c>
      <c r="Q609" s="182">
        <f>SUM('2.CAD NCCF'!Q609,'3.USD NCCF'!Q609,'4.EUR NCCF'!Q609,'5.GBP NCCF'!Q609,'6.Other(Incld) NCCF'!Q609)</f>
        <v>0</v>
      </c>
      <c r="R609" s="182">
        <f>SUM('2.CAD NCCF'!R609,'3.USD NCCF'!R609,'4.EUR NCCF'!R609,'5.GBP NCCF'!R609,'6.Other(Incld) NCCF'!R609)</f>
        <v>0</v>
      </c>
      <c r="S609" s="182">
        <f>SUM('2.CAD NCCF'!S609,'3.USD NCCF'!S609,'4.EUR NCCF'!S609,'5.GBP NCCF'!S609,'6.Other(Incld) NCCF'!S609)</f>
        <v>0</v>
      </c>
      <c r="T609" s="182">
        <f>SUM('2.CAD NCCF'!T609,'3.USD NCCF'!T609,'4.EUR NCCF'!T609,'5.GBP NCCF'!T609,'6.Other(Incld) NCCF'!T609)</f>
        <v>0</v>
      </c>
      <c r="U609" s="178">
        <f>SUM('2.CAD NCCF'!U609,'3.USD NCCF'!U609,'4.EUR NCCF'!U609,'5.GBP NCCF'!U609,'6.Other(Incld) NCCF'!U609)</f>
        <v>0</v>
      </c>
      <c r="V609" s="183">
        <f>SUM('2.CAD NCCF'!V609,'3.USD NCCF'!V609,'4.EUR NCCF'!V609,'5.GBP NCCF'!V609,'6.Other(Incld) NCCF'!V609)</f>
        <v>0</v>
      </c>
      <c r="W609" s="243">
        <f>SUM('2.CAD NCCF'!W609,'3.USD NCCF'!W609,'4.EUR NCCF'!W609,'5.GBP NCCF'!W609,'6.Other(Incld) NCCF'!W609)</f>
        <v>0</v>
      </c>
      <c r="Y609" s="367"/>
    </row>
    <row r="610" spans="2:25" s="72" customFormat="1" x14ac:dyDescent="0.2">
      <c r="B610" s="25"/>
      <c r="C610" s="23"/>
      <c r="D610" s="23"/>
      <c r="E610" s="24" t="s">
        <v>166</v>
      </c>
      <c r="F610" s="24"/>
      <c r="G610" s="69">
        <f t="shared" ref="G610:W610" si="128">SUBTOTAL(9,G611:G613)</f>
        <v>0</v>
      </c>
      <c r="H610" s="70">
        <f t="shared" si="128"/>
        <v>0</v>
      </c>
      <c r="I610" s="66">
        <f t="shared" si="128"/>
        <v>0</v>
      </c>
      <c r="J610" s="66">
        <f t="shared" si="128"/>
        <v>0</v>
      </c>
      <c r="K610" s="67">
        <f t="shared" si="128"/>
        <v>0</v>
      </c>
      <c r="L610" s="34">
        <f t="shared" si="128"/>
        <v>0</v>
      </c>
      <c r="M610" s="34">
        <f t="shared" si="128"/>
        <v>0</v>
      </c>
      <c r="N610" s="34">
        <f t="shared" si="128"/>
        <v>0</v>
      </c>
      <c r="O610" s="34">
        <f t="shared" si="128"/>
        <v>0</v>
      </c>
      <c r="P610" s="34">
        <f t="shared" si="128"/>
        <v>0</v>
      </c>
      <c r="Q610" s="34">
        <f t="shared" si="128"/>
        <v>0</v>
      </c>
      <c r="R610" s="34">
        <f t="shared" si="128"/>
        <v>0</v>
      </c>
      <c r="S610" s="34">
        <f t="shared" si="128"/>
        <v>0</v>
      </c>
      <c r="T610" s="34">
        <f t="shared" si="128"/>
        <v>0</v>
      </c>
      <c r="U610" s="34">
        <f t="shared" si="128"/>
        <v>0</v>
      </c>
      <c r="V610" s="34">
        <f t="shared" si="128"/>
        <v>0</v>
      </c>
      <c r="W610" s="33">
        <f t="shared" si="128"/>
        <v>0</v>
      </c>
      <c r="Y610" s="370"/>
    </row>
    <row r="611" spans="2:25" s="72" customFormat="1" outlineLevel="1" x14ac:dyDescent="0.2">
      <c r="B611" s="25"/>
      <c r="C611" s="23"/>
      <c r="D611" s="23"/>
      <c r="E611" s="24"/>
      <c r="F611" s="176" t="s">
        <v>59</v>
      </c>
      <c r="G611" s="190">
        <f>SUM('2.CAD NCCF'!G611,'3.USD NCCF'!G611,'4.EUR NCCF'!G611,'5.GBP NCCF'!G611,'6.Other(Incld) NCCF'!G611)</f>
        <v>0</v>
      </c>
      <c r="H611" s="242">
        <f>SUM('2.CAD NCCF'!H611,'3.USD NCCF'!H611,'4.EUR NCCF'!H611,'5.GBP NCCF'!H611,'6.Other(Incld) NCCF'!H611)</f>
        <v>0</v>
      </c>
      <c r="I611" s="179">
        <f>SUM('2.CAD NCCF'!I611,'3.USD NCCF'!I611,'4.EUR NCCF'!I611,'5.GBP NCCF'!I611,'6.Other(Incld) NCCF'!I611)</f>
        <v>0</v>
      </c>
      <c r="J611" s="179">
        <f>SUM('2.CAD NCCF'!J611,'3.USD NCCF'!J611,'4.EUR NCCF'!J611,'5.GBP NCCF'!J611,'6.Other(Incld) NCCF'!J611)</f>
        <v>0</v>
      </c>
      <c r="K611" s="180">
        <f>SUM('2.CAD NCCF'!K611,'3.USD NCCF'!K611,'4.EUR NCCF'!K611,'5.GBP NCCF'!K611,'6.Other(Incld) NCCF'!K611)</f>
        <v>0</v>
      </c>
      <c r="L611" s="196">
        <f>SUM('2.CAD NCCF'!L611,'3.USD NCCF'!L611,'4.EUR NCCF'!L611,'5.GBP NCCF'!L611,'6.Other(Incld) NCCF'!L611)</f>
        <v>0</v>
      </c>
      <c r="M611" s="182">
        <f>SUM('2.CAD NCCF'!M611,'3.USD NCCF'!M611,'4.EUR NCCF'!M611,'5.GBP NCCF'!M611,'6.Other(Incld) NCCF'!M611)</f>
        <v>0</v>
      </c>
      <c r="N611" s="182">
        <f>SUM('2.CAD NCCF'!N611,'3.USD NCCF'!N611,'4.EUR NCCF'!N611,'5.GBP NCCF'!N611,'6.Other(Incld) NCCF'!N611)</f>
        <v>0</v>
      </c>
      <c r="O611" s="182">
        <f>SUM('2.CAD NCCF'!O611,'3.USD NCCF'!O611,'4.EUR NCCF'!O611,'5.GBP NCCF'!O611,'6.Other(Incld) NCCF'!O611)</f>
        <v>0</v>
      </c>
      <c r="P611" s="182">
        <f>SUM('2.CAD NCCF'!P611,'3.USD NCCF'!P611,'4.EUR NCCF'!P611,'5.GBP NCCF'!P611,'6.Other(Incld) NCCF'!P611)</f>
        <v>0</v>
      </c>
      <c r="Q611" s="182">
        <f>SUM('2.CAD NCCF'!Q611,'3.USD NCCF'!Q611,'4.EUR NCCF'!Q611,'5.GBP NCCF'!Q611,'6.Other(Incld) NCCF'!Q611)</f>
        <v>0</v>
      </c>
      <c r="R611" s="182">
        <f>SUM('2.CAD NCCF'!R611,'3.USD NCCF'!R611,'4.EUR NCCF'!R611,'5.GBP NCCF'!R611,'6.Other(Incld) NCCF'!R611)</f>
        <v>0</v>
      </c>
      <c r="S611" s="182">
        <f>SUM('2.CAD NCCF'!S611,'3.USD NCCF'!S611,'4.EUR NCCF'!S611,'5.GBP NCCF'!S611,'6.Other(Incld) NCCF'!S611)</f>
        <v>0</v>
      </c>
      <c r="T611" s="182">
        <f>SUM('2.CAD NCCF'!T611,'3.USD NCCF'!T611,'4.EUR NCCF'!T611,'5.GBP NCCF'!T611,'6.Other(Incld) NCCF'!T611)</f>
        <v>0</v>
      </c>
      <c r="U611" s="178">
        <f>SUM('2.CAD NCCF'!U611,'3.USD NCCF'!U611,'4.EUR NCCF'!U611,'5.GBP NCCF'!U611,'6.Other(Incld) NCCF'!U611)</f>
        <v>0</v>
      </c>
      <c r="V611" s="183">
        <f>SUM('2.CAD NCCF'!V611,'3.USD NCCF'!V611,'4.EUR NCCF'!V611,'5.GBP NCCF'!V611,'6.Other(Incld) NCCF'!V611)</f>
        <v>0</v>
      </c>
      <c r="W611" s="243">
        <f>SUM('2.CAD NCCF'!W611,'3.USD NCCF'!W611,'4.EUR NCCF'!W611,'5.GBP NCCF'!W611,'6.Other(Incld) NCCF'!W611)</f>
        <v>0</v>
      </c>
      <c r="Y611" s="367"/>
    </row>
    <row r="612" spans="2:25" s="72" customFormat="1" outlineLevel="1" x14ac:dyDescent="0.2">
      <c r="B612" s="25"/>
      <c r="C612" s="23"/>
      <c r="D612" s="23"/>
      <c r="E612" s="24"/>
      <c r="F612" s="176" t="s">
        <v>167</v>
      </c>
      <c r="G612" s="190">
        <f>SUM('2.CAD NCCF'!G612,'3.USD NCCF'!G612,'4.EUR NCCF'!G612,'5.GBP NCCF'!G612,'6.Other(Incld) NCCF'!G612)</f>
        <v>0</v>
      </c>
      <c r="H612" s="242">
        <f>SUM('2.CAD NCCF'!H612,'3.USD NCCF'!H612,'4.EUR NCCF'!H612,'5.GBP NCCF'!H612,'6.Other(Incld) NCCF'!H612)</f>
        <v>0</v>
      </c>
      <c r="I612" s="179">
        <f>SUM('2.CAD NCCF'!I612,'3.USD NCCF'!I612,'4.EUR NCCF'!I612,'5.GBP NCCF'!I612,'6.Other(Incld) NCCF'!I612)</f>
        <v>0</v>
      </c>
      <c r="J612" s="179">
        <f>SUM('2.CAD NCCF'!J612,'3.USD NCCF'!J612,'4.EUR NCCF'!J612,'5.GBP NCCF'!J612,'6.Other(Incld) NCCF'!J612)</f>
        <v>0</v>
      </c>
      <c r="K612" s="180">
        <f>SUM('2.CAD NCCF'!K612,'3.USD NCCF'!K612,'4.EUR NCCF'!K612,'5.GBP NCCF'!K612,'6.Other(Incld) NCCF'!K612)</f>
        <v>0</v>
      </c>
      <c r="L612" s="196">
        <f>SUM('2.CAD NCCF'!L612,'3.USD NCCF'!L612,'4.EUR NCCF'!L612,'5.GBP NCCF'!L612,'6.Other(Incld) NCCF'!L612)</f>
        <v>0</v>
      </c>
      <c r="M612" s="182">
        <f>SUM('2.CAD NCCF'!M612,'3.USD NCCF'!M612,'4.EUR NCCF'!M612,'5.GBP NCCF'!M612,'6.Other(Incld) NCCF'!M612)</f>
        <v>0</v>
      </c>
      <c r="N612" s="182">
        <f>SUM('2.CAD NCCF'!N612,'3.USD NCCF'!N612,'4.EUR NCCF'!N612,'5.GBP NCCF'!N612,'6.Other(Incld) NCCF'!N612)</f>
        <v>0</v>
      </c>
      <c r="O612" s="182">
        <f>SUM('2.CAD NCCF'!O612,'3.USD NCCF'!O612,'4.EUR NCCF'!O612,'5.GBP NCCF'!O612,'6.Other(Incld) NCCF'!O612)</f>
        <v>0</v>
      </c>
      <c r="P612" s="182">
        <f>SUM('2.CAD NCCF'!P612,'3.USD NCCF'!P612,'4.EUR NCCF'!P612,'5.GBP NCCF'!P612,'6.Other(Incld) NCCF'!P612)</f>
        <v>0</v>
      </c>
      <c r="Q612" s="182">
        <f>SUM('2.CAD NCCF'!Q612,'3.USD NCCF'!Q612,'4.EUR NCCF'!Q612,'5.GBP NCCF'!Q612,'6.Other(Incld) NCCF'!Q612)</f>
        <v>0</v>
      </c>
      <c r="R612" s="182">
        <f>SUM('2.CAD NCCF'!R612,'3.USD NCCF'!R612,'4.EUR NCCF'!R612,'5.GBP NCCF'!R612,'6.Other(Incld) NCCF'!R612)</f>
        <v>0</v>
      </c>
      <c r="S612" s="182">
        <f>SUM('2.CAD NCCF'!S612,'3.USD NCCF'!S612,'4.EUR NCCF'!S612,'5.GBP NCCF'!S612,'6.Other(Incld) NCCF'!S612)</f>
        <v>0</v>
      </c>
      <c r="T612" s="182">
        <f>SUM('2.CAD NCCF'!T612,'3.USD NCCF'!T612,'4.EUR NCCF'!T612,'5.GBP NCCF'!T612,'6.Other(Incld) NCCF'!T612)</f>
        <v>0</v>
      </c>
      <c r="U612" s="178">
        <f>SUM('2.CAD NCCF'!U612,'3.USD NCCF'!U612,'4.EUR NCCF'!U612,'5.GBP NCCF'!U612,'6.Other(Incld) NCCF'!U612)</f>
        <v>0</v>
      </c>
      <c r="V612" s="183">
        <f>SUM('2.CAD NCCF'!V612,'3.USD NCCF'!V612,'4.EUR NCCF'!V612,'5.GBP NCCF'!V612,'6.Other(Incld) NCCF'!V612)</f>
        <v>0</v>
      </c>
      <c r="W612" s="243">
        <f>SUM('2.CAD NCCF'!W612,'3.USD NCCF'!W612,'4.EUR NCCF'!W612,'5.GBP NCCF'!W612,'6.Other(Incld) NCCF'!W612)</f>
        <v>0</v>
      </c>
      <c r="Y612" s="367"/>
    </row>
    <row r="613" spans="2:25" s="72" customFormat="1" outlineLevel="1" x14ac:dyDescent="0.2">
      <c r="B613" s="25"/>
      <c r="C613" s="23"/>
      <c r="D613" s="23"/>
      <c r="E613" s="24"/>
      <c r="F613" s="176" t="s">
        <v>168</v>
      </c>
      <c r="G613" s="190">
        <f>SUM('2.CAD NCCF'!G613,'3.USD NCCF'!G613,'4.EUR NCCF'!G613,'5.GBP NCCF'!G613,'6.Other(Incld) NCCF'!G613)</f>
        <v>0</v>
      </c>
      <c r="H613" s="242">
        <f>SUM('2.CAD NCCF'!H613,'3.USD NCCF'!H613,'4.EUR NCCF'!H613,'5.GBP NCCF'!H613,'6.Other(Incld) NCCF'!H613)</f>
        <v>0</v>
      </c>
      <c r="I613" s="179">
        <f>SUM('2.CAD NCCF'!I613,'3.USD NCCF'!I613,'4.EUR NCCF'!I613,'5.GBP NCCF'!I613,'6.Other(Incld) NCCF'!I613)</f>
        <v>0</v>
      </c>
      <c r="J613" s="179">
        <f>SUM('2.CAD NCCF'!J613,'3.USD NCCF'!J613,'4.EUR NCCF'!J613,'5.GBP NCCF'!J613,'6.Other(Incld) NCCF'!J613)</f>
        <v>0</v>
      </c>
      <c r="K613" s="180">
        <f>SUM('2.CAD NCCF'!K613,'3.USD NCCF'!K613,'4.EUR NCCF'!K613,'5.GBP NCCF'!K613,'6.Other(Incld) NCCF'!K613)</f>
        <v>0</v>
      </c>
      <c r="L613" s="196">
        <f>SUM('2.CAD NCCF'!L613,'3.USD NCCF'!L613,'4.EUR NCCF'!L613,'5.GBP NCCF'!L613,'6.Other(Incld) NCCF'!L613)</f>
        <v>0</v>
      </c>
      <c r="M613" s="182">
        <f>SUM('2.CAD NCCF'!M613,'3.USD NCCF'!M613,'4.EUR NCCF'!M613,'5.GBP NCCF'!M613,'6.Other(Incld) NCCF'!M613)</f>
        <v>0</v>
      </c>
      <c r="N613" s="182">
        <f>SUM('2.CAD NCCF'!N613,'3.USD NCCF'!N613,'4.EUR NCCF'!N613,'5.GBP NCCF'!N613,'6.Other(Incld) NCCF'!N613)</f>
        <v>0</v>
      </c>
      <c r="O613" s="182">
        <f>SUM('2.CAD NCCF'!O613,'3.USD NCCF'!O613,'4.EUR NCCF'!O613,'5.GBP NCCF'!O613,'6.Other(Incld) NCCF'!O613)</f>
        <v>0</v>
      </c>
      <c r="P613" s="182">
        <f>SUM('2.CAD NCCF'!P613,'3.USD NCCF'!P613,'4.EUR NCCF'!P613,'5.GBP NCCF'!P613,'6.Other(Incld) NCCF'!P613)</f>
        <v>0</v>
      </c>
      <c r="Q613" s="182">
        <f>SUM('2.CAD NCCF'!Q613,'3.USD NCCF'!Q613,'4.EUR NCCF'!Q613,'5.GBP NCCF'!Q613,'6.Other(Incld) NCCF'!Q613)</f>
        <v>0</v>
      </c>
      <c r="R613" s="182">
        <f>SUM('2.CAD NCCF'!R613,'3.USD NCCF'!R613,'4.EUR NCCF'!R613,'5.GBP NCCF'!R613,'6.Other(Incld) NCCF'!R613)</f>
        <v>0</v>
      </c>
      <c r="S613" s="182">
        <f>SUM('2.CAD NCCF'!S613,'3.USD NCCF'!S613,'4.EUR NCCF'!S613,'5.GBP NCCF'!S613,'6.Other(Incld) NCCF'!S613)</f>
        <v>0</v>
      </c>
      <c r="T613" s="182">
        <f>SUM('2.CAD NCCF'!T613,'3.USD NCCF'!T613,'4.EUR NCCF'!T613,'5.GBP NCCF'!T613,'6.Other(Incld) NCCF'!T613)</f>
        <v>0</v>
      </c>
      <c r="U613" s="178">
        <f>SUM('2.CAD NCCF'!U613,'3.USD NCCF'!U613,'4.EUR NCCF'!U613,'5.GBP NCCF'!U613,'6.Other(Incld) NCCF'!U613)</f>
        <v>0</v>
      </c>
      <c r="V613" s="183">
        <f>SUM('2.CAD NCCF'!V613,'3.USD NCCF'!V613,'4.EUR NCCF'!V613,'5.GBP NCCF'!V613,'6.Other(Incld) NCCF'!V613)</f>
        <v>0</v>
      </c>
      <c r="W613" s="243">
        <f>SUM('2.CAD NCCF'!W613,'3.USD NCCF'!W613,'4.EUR NCCF'!W613,'5.GBP NCCF'!W613,'6.Other(Incld) NCCF'!W613)</f>
        <v>0</v>
      </c>
      <c r="Y613" s="367"/>
    </row>
    <row r="614" spans="2:25" s="72" customFormat="1" x14ac:dyDescent="0.2">
      <c r="B614" s="25"/>
      <c r="C614" s="23"/>
      <c r="D614" s="23"/>
      <c r="E614" s="24" t="s">
        <v>174</v>
      </c>
      <c r="F614" s="24"/>
      <c r="G614" s="69">
        <f t="shared" ref="G614:W614" si="129">SUBTOTAL(9,G615:G616)</f>
        <v>0</v>
      </c>
      <c r="H614" s="70">
        <f t="shared" si="129"/>
        <v>0</v>
      </c>
      <c r="I614" s="66">
        <f t="shared" si="129"/>
        <v>0</v>
      </c>
      <c r="J614" s="66">
        <f t="shared" si="129"/>
        <v>0</v>
      </c>
      <c r="K614" s="67">
        <f t="shared" si="129"/>
        <v>0</v>
      </c>
      <c r="L614" s="34">
        <f t="shared" si="129"/>
        <v>0</v>
      </c>
      <c r="M614" s="34">
        <f t="shared" si="129"/>
        <v>0</v>
      </c>
      <c r="N614" s="34">
        <f t="shared" si="129"/>
        <v>0</v>
      </c>
      <c r="O614" s="34">
        <f t="shared" si="129"/>
        <v>0</v>
      </c>
      <c r="P614" s="34">
        <f t="shared" si="129"/>
        <v>0</v>
      </c>
      <c r="Q614" s="34">
        <f t="shared" si="129"/>
        <v>0</v>
      </c>
      <c r="R614" s="34">
        <f t="shared" si="129"/>
        <v>0</v>
      </c>
      <c r="S614" s="34">
        <f t="shared" si="129"/>
        <v>0</v>
      </c>
      <c r="T614" s="34">
        <f t="shared" si="129"/>
        <v>0</v>
      </c>
      <c r="U614" s="34">
        <f t="shared" si="129"/>
        <v>0</v>
      </c>
      <c r="V614" s="34">
        <f t="shared" si="129"/>
        <v>0</v>
      </c>
      <c r="W614" s="33">
        <f t="shared" si="129"/>
        <v>0</v>
      </c>
      <c r="Y614" s="370"/>
    </row>
    <row r="615" spans="2:25" s="72" customFormat="1" outlineLevel="1" x14ac:dyDescent="0.2">
      <c r="B615" s="25"/>
      <c r="C615" s="23"/>
      <c r="D615" s="23"/>
      <c r="E615" s="24"/>
      <c r="F615" s="176" t="s">
        <v>62</v>
      </c>
      <c r="G615" s="190">
        <f>SUM('2.CAD NCCF'!G615,'3.USD NCCF'!G615,'4.EUR NCCF'!G615,'5.GBP NCCF'!G615,'6.Other(Incld) NCCF'!G615)</f>
        <v>0</v>
      </c>
      <c r="H615" s="242">
        <f>SUM('2.CAD NCCF'!H615,'3.USD NCCF'!H615,'4.EUR NCCF'!H615,'5.GBP NCCF'!H615,'6.Other(Incld) NCCF'!H615)</f>
        <v>0</v>
      </c>
      <c r="I615" s="179">
        <f>SUM('2.CAD NCCF'!I615,'3.USD NCCF'!I615,'4.EUR NCCF'!I615,'5.GBP NCCF'!I615,'6.Other(Incld) NCCF'!I615)</f>
        <v>0</v>
      </c>
      <c r="J615" s="179">
        <f>SUM('2.CAD NCCF'!J615,'3.USD NCCF'!J615,'4.EUR NCCF'!J615,'5.GBP NCCF'!J615,'6.Other(Incld) NCCF'!J615)</f>
        <v>0</v>
      </c>
      <c r="K615" s="180">
        <f>SUM('2.CAD NCCF'!K615,'3.USD NCCF'!K615,'4.EUR NCCF'!K615,'5.GBP NCCF'!K615,'6.Other(Incld) NCCF'!K615)</f>
        <v>0</v>
      </c>
      <c r="L615" s="196">
        <f>SUM('2.CAD NCCF'!L615,'3.USD NCCF'!L615,'4.EUR NCCF'!L615,'5.GBP NCCF'!L615,'6.Other(Incld) NCCF'!L615)</f>
        <v>0</v>
      </c>
      <c r="M615" s="182">
        <f>SUM('2.CAD NCCF'!M615,'3.USD NCCF'!M615,'4.EUR NCCF'!M615,'5.GBP NCCF'!M615,'6.Other(Incld) NCCF'!M615)</f>
        <v>0</v>
      </c>
      <c r="N615" s="182">
        <f>SUM('2.CAD NCCF'!N615,'3.USD NCCF'!N615,'4.EUR NCCF'!N615,'5.GBP NCCF'!N615,'6.Other(Incld) NCCF'!N615)</f>
        <v>0</v>
      </c>
      <c r="O615" s="182">
        <f>SUM('2.CAD NCCF'!O615,'3.USD NCCF'!O615,'4.EUR NCCF'!O615,'5.GBP NCCF'!O615,'6.Other(Incld) NCCF'!O615)</f>
        <v>0</v>
      </c>
      <c r="P615" s="182">
        <f>SUM('2.CAD NCCF'!P615,'3.USD NCCF'!P615,'4.EUR NCCF'!P615,'5.GBP NCCF'!P615,'6.Other(Incld) NCCF'!P615)</f>
        <v>0</v>
      </c>
      <c r="Q615" s="182">
        <f>SUM('2.CAD NCCF'!Q615,'3.USD NCCF'!Q615,'4.EUR NCCF'!Q615,'5.GBP NCCF'!Q615,'6.Other(Incld) NCCF'!Q615)</f>
        <v>0</v>
      </c>
      <c r="R615" s="182">
        <f>SUM('2.CAD NCCF'!R615,'3.USD NCCF'!R615,'4.EUR NCCF'!R615,'5.GBP NCCF'!R615,'6.Other(Incld) NCCF'!R615)</f>
        <v>0</v>
      </c>
      <c r="S615" s="182">
        <f>SUM('2.CAD NCCF'!S615,'3.USD NCCF'!S615,'4.EUR NCCF'!S615,'5.GBP NCCF'!S615,'6.Other(Incld) NCCF'!S615)</f>
        <v>0</v>
      </c>
      <c r="T615" s="182">
        <f>SUM('2.CAD NCCF'!T615,'3.USD NCCF'!T615,'4.EUR NCCF'!T615,'5.GBP NCCF'!T615,'6.Other(Incld) NCCF'!T615)</f>
        <v>0</v>
      </c>
      <c r="U615" s="178">
        <f>SUM('2.CAD NCCF'!U615,'3.USD NCCF'!U615,'4.EUR NCCF'!U615,'5.GBP NCCF'!U615,'6.Other(Incld) NCCF'!U615)</f>
        <v>0</v>
      </c>
      <c r="V615" s="183">
        <f>SUM('2.CAD NCCF'!V615,'3.USD NCCF'!V615,'4.EUR NCCF'!V615,'5.GBP NCCF'!V615,'6.Other(Incld) NCCF'!V615)</f>
        <v>0</v>
      </c>
      <c r="W615" s="243">
        <f>SUM('2.CAD NCCF'!W615,'3.USD NCCF'!W615,'4.EUR NCCF'!W615,'5.GBP NCCF'!W615,'6.Other(Incld) NCCF'!W615)</f>
        <v>0</v>
      </c>
      <c r="Y615" s="367"/>
    </row>
    <row r="616" spans="2:25" s="72" customFormat="1" outlineLevel="1" x14ac:dyDescent="0.2">
      <c r="B616" s="25"/>
      <c r="C616" s="23"/>
      <c r="D616" s="23"/>
      <c r="E616" s="24"/>
      <c r="F616" s="176" t="s">
        <v>175</v>
      </c>
      <c r="G616" s="190">
        <f>SUM('2.CAD NCCF'!G616,'3.USD NCCF'!G616,'4.EUR NCCF'!G616,'5.GBP NCCF'!G616,'6.Other(Incld) NCCF'!G616)</f>
        <v>0</v>
      </c>
      <c r="H616" s="242">
        <f>SUM('2.CAD NCCF'!H616,'3.USD NCCF'!H616,'4.EUR NCCF'!H616,'5.GBP NCCF'!H616,'6.Other(Incld) NCCF'!H616)</f>
        <v>0</v>
      </c>
      <c r="I616" s="179">
        <f>SUM('2.CAD NCCF'!I616,'3.USD NCCF'!I616,'4.EUR NCCF'!I616,'5.GBP NCCF'!I616,'6.Other(Incld) NCCF'!I616)</f>
        <v>0</v>
      </c>
      <c r="J616" s="179">
        <f>SUM('2.CAD NCCF'!J616,'3.USD NCCF'!J616,'4.EUR NCCF'!J616,'5.GBP NCCF'!J616,'6.Other(Incld) NCCF'!J616)</f>
        <v>0</v>
      </c>
      <c r="K616" s="180">
        <f>SUM('2.CAD NCCF'!K616,'3.USD NCCF'!K616,'4.EUR NCCF'!K616,'5.GBP NCCF'!K616,'6.Other(Incld) NCCF'!K616)</f>
        <v>0</v>
      </c>
      <c r="L616" s="196">
        <f>SUM('2.CAD NCCF'!L616,'3.USD NCCF'!L616,'4.EUR NCCF'!L616,'5.GBP NCCF'!L616,'6.Other(Incld) NCCF'!L616)</f>
        <v>0</v>
      </c>
      <c r="M616" s="182">
        <f>SUM('2.CAD NCCF'!M616,'3.USD NCCF'!M616,'4.EUR NCCF'!M616,'5.GBP NCCF'!M616,'6.Other(Incld) NCCF'!M616)</f>
        <v>0</v>
      </c>
      <c r="N616" s="182">
        <f>SUM('2.CAD NCCF'!N616,'3.USD NCCF'!N616,'4.EUR NCCF'!N616,'5.GBP NCCF'!N616,'6.Other(Incld) NCCF'!N616)</f>
        <v>0</v>
      </c>
      <c r="O616" s="182">
        <f>SUM('2.CAD NCCF'!O616,'3.USD NCCF'!O616,'4.EUR NCCF'!O616,'5.GBP NCCF'!O616,'6.Other(Incld) NCCF'!O616)</f>
        <v>0</v>
      </c>
      <c r="P616" s="182">
        <f>SUM('2.CAD NCCF'!P616,'3.USD NCCF'!P616,'4.EUR NCCF'!P616,'5.GBP NCCF'!P616,'6.Other(Incld) NCCF'!P616)</f>
        <v>0</v>
      </c>
      <c r="Q616" s="182">
        <f>SUM('2.CAD NCCF'!Q616,'3.USD NCCF'!Q616,'4.EUR NCCF'!Q616,'5.GBP NCCF'!Q616,'6.Other(Incld) NCCF'!Q616)</f>
        <v>0</v>
      </c>
      <c r="R616" s="182">
        <f>SUM('2.CAD NCCF'!R616,'3.USD NCCF'!R616,'4.EUR NCCF'!R616,'5.GBP NCCF'!R616,'6.Other(Incld) NCCF'!R616)</f>
        <v>0</v>
      </c>
      <c r="S616" s="182">
        <f>SUM('2.CAD NCCF'!S616,'3.USD NCCF'!S616,'4.EUR NCCF'!S616,'5.GBP NCCF'!S616,'6.Other(Incld) NCCF'!S616)</f>
        <v>0</v>
      </c>
      <c r="T616" s="182">
        <f>SUM('2.CAD NCCF'!T616,'3.USD NCCF'!T616,'4.EUR NCCF'!T616,'5.GBP NCCF'!T616,'6.Other(Incld) NCCF'!T616)</f>
        <v>0</v>
      </c>
      <c r="U616" s="178">
        <f>SUM('2.CAD NCCF'!U616,'3.USD NCCF'!U616,'4.EUR NCCF'!U616,'5.GBP NCCF'!U616,'6.Other(Incld) NCCF'!U616)</f>
        <v>0</v>
      </c>
      <c r="V616" s="183">
        <f>SUM('2.CAD NCCF'!V616,'3.USD NCCF'!V616,'4.EUR NCCF'!V616,'5.GBP NCCF'!V616,'6.Other(Incld) NCCF'!V616)</f>
        <v>0</v>
      </c>
      <c r="W616" s="243">
        <f>SUM('2.CAD NCCF'!W616,'3.USD NCCF'!W616,'4.EUR NCCF'!W616,'5.GBP NCCF'!W616,'6.Other(Incld) NCCF'!W616)</f>
        <v>0</v>
      </c>
      <c r="Y616" s="367"/>
    </row>
    <row r="617" spans="2:25" s="72" customFormat="1" x14ac:dyDescent="0.2">
      <c r="B617" s="25"/>
      <c r="C617" s="23"/>
      <c r="D617" s="23"/>
      <c r="E617" s="24" t="s">
        <v>169</v>
      </c>
      <c r="F617" s="24"/>
      <c r="G617" s="69">
        <f t="shared" ref="G617:W617" si="130">SUBTOTAL(9,G618:G620)</f>
        <v>0</v>
      </c>
      <c r="H617" s="70">
        <f t="shared" si="130"/>
        <v>0</v>
      </c>
      <c r="I617" s="66">
        <f t="shared" si="130"/>
        <v>0</v>
      </c>
      <c r="J617" s="66">
        <f t="shared" si="130"/>
        <v>0</v>
      </c>
      <c r="K617" s="67">
        <f t="shared" si="130"/>
        <v>0</v>
      </c>
      <c r="L617" s="34">
        <f t="shared" si="130"/>
        <v>0</v>
      </c>
      <c r="M617" s="34">
        <f t="shared" si="130"/>
        <v>0</v>
      </c>
      <c r="N617" s="34">
        <f t="shared" si="130"/>
        <v>0</v>
      </c>
      <c r="O617" s="34">
        <f t="shared" si="130"/>
        <v>0</v>
      </c>
      <c r="P617" s="34">
        <f t="shared" si="130"/>
        <v>0</v>
      </c>
      <c r="Q617" s="34">
        <f t="shared" si="130"/>
        <v>0</v>
      </c>
      <c r="R617" s="34">
        <f t="shared" si="130"/>
        <v>0</v>
      </c>
      <c r="S617" s="34">
        <f t="shared" si="130"/>
        <v>0</v>
      </c>
      <c r="T617" s="34">
        <f t="shared" si="130"/>
        <v>0</v>
      </c>
      <c r="U617" s="34">
        <f t="shared" si="130"/>
        <v>0</v>
      </c>
      <c r="V617" s="34">
        <f t="shared" si="130"/>
        <v>0</v>
      </c>
      <c r="W617" s="33">
        <f t="shared" si="130"/>
        <v>0</v>
      </c>
      <c r="Y617" s="370"/>
    </row>
    <row r="618" spans="2:25" s="72" customFormat="1" outlineLevel="1" x14ac:dyDescent="0.2">
      <c r="B618" s="25"/>
      <c r="C618" s="23"/>
      <c r="D618" s="23"/>
      <c r="E618" s="24"/>
      <c r="F618" s="176" t="s">
        <v>60</v>
      </c>
      <c r="G618" s="190">
        <f>SUM('2.CAD NCCF'!G618,'3.USD NCCF'!G618,'4.EUR NCCF'!G618,'5.GBP NCCF'!G618,'6.Other(Incld) NCCF'!G618)</f>
        <v>0</v>
      </c>
      <c r="H618" s="242">
        <f>SUM('2.CAD NCCF'!H618,'3.USD NCCF'!H618,'4.EUR NCCF'!H618,'5.GBP NCCF'!H618,'6.Other(Incld) NCCF'!H618)</f>
        <v>0</v>
      </c>
      <c r="I618" s="179">
        <f>SUM('2.CAD NCCF'!I618,'3.USD NCCF'!I618,'4.EUR NCCF'!I618,'5.GBP NCCF'!I618,'6.Other(Incld) NCCF'!I618)</f>
        <v>0</v>
      </c>
      <c r="J618" s="179">
        <f>SUM('2.CAD NCCF'!J618,'3.USD NCCF'!J618,'4.EUR NCCF'!J618,'5.GBP NCCF'!J618,'6.Other(Incld) NCCF'!J618)</f>
        <v>0</v>
      </c>
      <c r="K618" s="180">
        <f>SUM('2.CAD NCCF'!K618,'3.USD NCCF'!K618,'4.EUR NCCF'!K618,'5.GBP NCCF'!K618,'6.Other(Incld) NCCF'!K618)</f>
        <v>0</v>
      </c>
      <c r="L618" s="196">
        <f>SUM('2.CAD NCCF'!L618,'3.USD NCCF'!L618,'4.EUR NCCF'!L618,'5.GBP NCCF'!L618,'6.Other(Incld) NCCF'!L618)</f>
        <v>0</v>
      </c>
      <c r="M618" s="182">
        <f>SUM('2.CAD NCCF'!M618,'3.USD NCCF'!M618,'4.EUR NCCF'!M618,'5.GBP NCCF'!M618,'6.Other(Incld) NCCF'!M618)</f>
        <v>0</v>
      </c>
      <c r="N618" s="182">
        <f>SUM('2.CAD NCCF'!N618,'3.USD NCCF'!N618,'4.EUR NCCF'!N618,'5.GBP NCCF'!N618,'6.Other(Incld) NCCF'!N618)</f>
        <v>0</v>
      </c>
      <c r="O618" s="182">
        <f>SUM('2.CAD NCCF'!O618,'3.USD NCCF'!O618,'4.EUR NCCF'!O618,'5.GBP NCCF'!O618,'6.Other(Incld) NCCF'!O618)</f>
        <v>0</v>
      </c>
      <c r="P618" s="182">
        <f>SUM('2.CAD NCCF'!P618,'3.USD NCCF'!P618,'4.EUR NCCF'!P618,'5.GBP NCCF'!P618,'6.Other(Incld) NCCF'!P618)</f>
        <v>0</v>
      </c>
      <c r="Q618" s="182">
        <f>SUM('2.CAD NCCF'!Q618,'3.USD NCCF'!Q618,'4.EUR NCCF'!Q618,'5.GBP NCCF'!Q618,'6.Other(Incld) NCCF'!Q618)</f>
        <v>0</v>
      </c>
      <c r="R618" s="182">
        <f>SUM('2.CAD NCCF'!R618,'3.USD NCCF'!R618,'4.EUR NCCF'!R618,'5.GBP NCCF'!R618,'6.Other(Incld) NCCF'!R618)</f>
        <v>0</v>
      </c>
      <c r="S618" s="182">
        <f>SUM('2.CAD NCCF'!S618,'3.USD NCCF'!S618,'4.EUR NCCF'!S618,'5.GBP NCCF'!S618,'6.Other(Incld) NCCF'!S618)</f>
        <v>0</v>
      </c>
      <c r="T618" s="182">
        <f>SUM('2.CAD NCCF'!T618,'3.USD NCCF'!T618,'4.EUR NCCF'!T618,'5.GBP NCCF'!T618,'6.Other(Incld) NCCF'!T618)</f>
        <v>0</v>
      </c>
      <c r="U618" s="178">
        <f>SUM('2.CAD NCCF'!U618,'3.USD NCCF'!U618,'4.EUR NCCF'!U618,'5.GBP NCCF'!U618,'6.Other(Incld) NCCF'!U618)</f>
        <v>0</v>
      </c>
      <c r="V618" s="183">
        <f>SUM('2.CAD NCCF'!V618,'3.USD NCCF'!V618,'4.EUR NCCF'!V618,'5.GBP NCCF'!V618,'6.Other(Incld) NCCF'!V618)</f>
        <v>0</v>
      </c>
      <c r="W618" s="243">
        <f>SUM('2.CAD NCCF'!W618,'3.USD NCCF'!W618,'4.EUR NCCF'!W618,'5.GBP NCCF'!W618,'6.Other(Incld) NCCF'!W618)</f>
        <v>0</v>
      </c>
      <c r="Y618" s="367"/>
    </row>
    <row r="619" spans="2:25" s="72" customFormat="1" outlineLevel="1" x14ac:dyDescent="0.2">
      <c r="B619" s="25"/>
      <c r="C619" s="23"/>
      <c r="D619" s="23"/>
      <c r="E619" s="24"/>
      <c r="F619" s="176" t="s">
        <v>170</v>
      </c>
      <c r="G619" s="190">
        <f>SUM('2.CAD NCCF'!G619,'3.USD NCCF'!G619,'4.EUR NCCF'!G619,'5.GBP NCCF'!G619,'6.Other(Incld) NCCF'!G619)</f>
        <v>0</v>
      </c>
      <c r="H619" s="242">
        <f>SUM('2.CAD NCCF'!H619,'3.USD NCCF'!H619,'4.EUR NCCF'!H619,'5.GBP NCCF'!H619,'6.Other(Incld) NCCF'!H619)</f>
        <v>0</v>
      </c>
      <c r="I619" s="179">
        <f>SUM('2.CAD NCCF'!I619,'3.USD NCCF'!I619,'4.EUR NCCF'!I619,'5.GBP NCCF'!I619,'6.Other(Incld) NCCF'!I619)</f>
        <v>0</v>
      </c>
      <c r="J619" s="179">
        <f>SUM('2.CAD NCCF'!J619,'3.USD NCCF'!J619,'4.EUR NCCF'!J619,'5.GBP NCCF'!J619,'6.Other(Incld) NCCF'!J619)</f>
        <v>0</v>
      </c>
      <c r="K619" s="180">
        <f>SUM('2.CAD NCCF'!K619,'3.USD NCCF'!K619,'4.EUR NCCF'!K619,'5.GBP NCCF'!K619,'6.Other(Incld) NCCF'!K619)</f>
        <v>0</v>
      </c>
      <c r="L619" s="196">
        <f>SUM('2.CAD NCCF'!L619,'3.USD NCCF'!L619,'4.EUR NCCF'!L619,'5.GBP NCCF'!L619,'6.Other(Incld) NCCF'!L619)</f>
        <v>0</v>
      </c>
      <c r="M619" s="182">
        <f>SUM('2.CAD NCCF'!M619,'3.USD NCCF'!M619,'4.EUR NCCF'!M619,'5.GBP NCCF'!M619,'6.Other(Incld) NCCF'!M619)</f>
        <v>0</v>
      </c>
      <c r="N619" s="182">
        <f>SUM('2.CAD NCCF'!N619,'3.USD NCCF'!N619,'4.EUR NCCF'!N619,'5.GBP NCCF'!N619,'6.Other(Incld) NCCF'!N619)</f>
        <v>0</v>
      </c>
      <c r="O619" s="182">
        <f>SUM('2.CAD NCCF'!O619,'3.USD NCCF'!O619,'4.EUR NCCF'!O619,'5.GBP NCCF'!O619,'6.Other(Incld) NCCF'!O619)</f>
        <v>0</v>
      </c>
      <c r="P619" s="182">
        <f>SUM('2.CAD NCCF'!P619,'3.USD NCCF'!P619,'4.EUR NCCF'!P619,'5.GBP NCCF'!P619,'6.Other(Incld) NCCF'!P619)</f>
        <v>0</v>
      </c>
      <c r="Q619" s="182">
        <f>SUM('2.CAD NCCF'!Q619,'3.USD NCCF'!Q619,'4.EUR NCCF'!Q619,'5.GBP NCCF'!Q619,'6.Other(Incld) NCCF'!Q619)</f>
        <v>0</v>
      </c>
      <c r="R619" s="182">
        <f>SUM('2.CAD NCCF'!R619,'3.USD NCCF'!R619,'4.EUR NCCF'!R619,'5.GBP NCCF'!R619,'6.Other(Incld) NCCF'!R619)</f>
        <v>0</v>
      </c>
      <c r="S619" s="182">
        <f>SUM('2.CAD NCCF'!S619,'3.USD NCCF'!S619,'4.EUR NCCF'!S619,'5.GBP NCCF'!S619,'6.Other(Incld) NCCF'!S619)</f>
        <v>0</v>
      </c>
      <c r="T619" s="182">
        <f>SUM('2.CAD NCCF'!T619,'3.USD NCCF'!T619,'4.EUR NCCF'!T619,'5.GBP NCCF'!T619,'6.Other(Incld) NCCF'!T619)</f>
        <v>0</v>
      </c>
      <c r="U619" s="178">
        <f>SUM('2.CAD NCCF'!U619,'3.USD NCCF'!U619,'4.EUR NCCF'!U619,'5.GBP NCCF'!U619,'6.Other(Incld) NCCF'!U619)</f>
        <v>0</v>
      </c>
      <c r="V619" s="183">
        <f>SUM('2.CAD NCCF'!V619,'3.USD NCCF'!V619,'4.EUR NCCF'!V619,'5.GBP NCCF'!V619,'6.Other(Incld) NCCF'!V619)</f>
        <v>0</v>
      </c>
      <c r="W619" s="243">
        <f>SUM('2.CAD NCCF'!W619,'3.USD NCCF'!W619,'4.EUR NCCF'!W619,'5.GBP NCCF'!W619,'6.Other(Incld) NCCF'!W619)</f>
        <v>0</v>
      </c>
      <c r="Y619" s="367"/>
    </row>
    <row r="620" spans="2:25" s="72" customFormat="1" outlineLevel="1" x14ac:dyDescent="0.2">
      <c r="B620" s="25"/>
      <c r="C620" s="23"/>
      <c r="D620" s="23"/>
      <c r="E620" s="24"/>
      <c r="F620" s="176" t="s">
        <v>171</v>
      </c>
      <c r="G620" s="190">
        <f>SUM('2.CAD NCCF'!G620,'3.USD NCCF'!G620,'4.EUR NCCF'!G620,'5.GBP NCCF'!G620,'6.Other(Incld) NCCF'!G620)</f>
        <v>0</v>
      </c>
      <c r="H620" s="242">
        <f>SUM('2.CAD NCCF'!H620,'3.USD NCCF'!H620,'4.EUR NCCF'!H620,'5.GBP NCCF'!H620,'6.Other(Incld) NCCF'!H620)</f>
        <v>0</v>
      </c>
      <c r="I620" s="179">
        <f>SUM('2.CAD NCCF'!I620,'3.USD NCCF'!I620,'4.EUR NCCF'!I620,'5.GBP NCCF'!I620,'6.Other(Incld) NCCF'!I620)</f>
        <v>0</v>
      </c>
      <c r="J620" s="179">
        <f>SUM('2.CAD NCCF'!J620,'3.USD NCCF'!J620,'4.EUR NCCF'!J620,'5.GBP NCCF'!J620,'6.Other(Incld) NCCF'!J620)</f>
        <v>0</v>
      </c>
      <c r="K620" s="180">
        <f>SUM('2.CAD NCCF'!K620,'3.USD NCCF'!K620,'4.EUR NCCF'!K620,'5.GBP NCCF'!K620,'6.Other(Incld) NCCF'!K620)</f>
        <v>0</v>
      </c>
      <c r="L620" s="196">
        <f>SUM('2.CAD NCCF'!L620,'3.USD NCCF'!L620,'4.EUR NCCF'!L620,'5.GBP NCCF'!L620,'6.Other(Incld) NCCF'!L620)</f>
        <v>0</v>
      </c>
      <c r="M620" s="182">
        <f>SUM('2.CAD NCCF'!M620,'3.USD NCCF'!M620,'4.EUR NCCF'!M620,'5.GBP NCCF'!M620,'6.Other(Incld) NCCF'!M620)</f>
        <v>0</v>
      </c>
      <c r="N620" s="182">
        <f>SUM('2.CAD NCCF'!N620,'3.USD NCCF'!N620,'4.EUR NCCF'!N620,'5.GBP NCCF'!N620,'6.Other(Incld) NCCF'!N620)</f>
        <v>0</v>
      </c>
      <c r="O620" s="182">
        <f>SUM('2.CAD NCCF'!O620,'3.USD NCCF'!O620,'4.EUR NCCF'!O620,'5.GBP NCCF'!O620,'6.Other(Incld) NCCF'!O620)</f>
        <v>0</v>
      </c>
      <c r="P620" s="182">
        <f>SUM('2.CAD NCCF'!P620,'3.USD NCCF'!P620,'4.EUR NCCF'!P620,'5.GBP NCCF'!P620,'6.Other(Incld) NCCF'!P620)</f>
        <v>0</v>
      </c>
      <c r="Q620" s="182">
        <f>SUM('2.CAD NCCF'!Q620,'3.USD NCCF'!Q620,'4.EUR NCCF'!Q620,'5.GBP NCCF'!Q620,'6.Other(Incld) NCCF'!Q620)</f>
        <v>0</v>
      </c>
      <c r="R620" s="182">
        <f>SUM('2.CAD NCCF'!R620,'3.USD NCCF'!R620,'4.EUR NCCF'!R620,'5.GBP NCCF'!R620,'6.Other(Incld) NCCF'!R620)</f>
        <v>0</v>
      </c>
      <c r="S620" s="182">
        <f>SUM('2.CAD NCCF'!S620,'3.USD NCCF'!S620,'4.EUR NCCF'!S620,'5.GBP NCCF'!S620,'6.Other(Incld) NCCF'!S620)</f>
        <v>0</v>
      </c>
      <c r="T620" s="182">
        <f>SUM('2.CAD NCCF'!T620,'3.USD NCCF'!T620,'4.EUR NCCF'!T620,'5.GBP NCCF'!T620,'6.Other(Incld) NCCF'!T620)</f>
        <v>0</v>
      </c>
      <c r="U620" s="178">
        <f>SUM('2.CAD NCCF'!U620,'3.USD NCCF'!U620,'4.EUR NCCF'!U620,'5.GBP NCCF'!U620,'6.Other(Incld) NCCF'!U620)</f>
        <v>0</v>
      </c>
      <c r="V620" s="183">
        <f>SUM('2.CAD NCCF'!V620,'3.USD NCCF'!V620,'4.EUR NCCF'!V620,'5.GBP NCCF'!V620,'6.Other(Incld) NCCF'!V620)</f>
        <v>0</v>
      </c>
      <c r="W620" s="243">
        <f>SUM('2.CAD NCCF'!W620,'3.USD NCCF'!W620,'4.EUR NCCF'!W620,'5.GBP NCCF'!W620,'6.Other(Incld) NCCF'!W620)</f>
        <v>0</v>
      </c>
      <c r="Y620" s="367"/>
    </row>
    <row r="621" spans="2:25" s="72" customFormat="1" x14ac:dyDescent="0.2">
      <c r="B621" s="25"/>
      <c r="C621" s="23"/>
      <c r="D621" s="23"/>
      <c r="E621" s="24" t="s">
        <v>334</v>
      </c>
      <c r="F621" s="24"/>
      <c r="G621" s="69">
        <f t="shared" ref="G621:W621" si="131">SUBTOTAL(9,G622:G623)</f>
        <v>0</v>
      </c>
      <c r="H621" s="70">
        <f t="shared" si="131"/>
        <v>0</v>
      </c>
      <c r="I621" s="66">
        <f t="shared" si="131"/>
        <v>0</v>
      </c>
      <c r="J621" s="66">
        <f t="shared" si="131"/>
        <v>0</v>
      </c>
      <c r="K621" s="67">
        <f t="shared" si="131"/>
        <v>0</v>
      </c>
      <c r="L621" s="34">
        <f t="shared" si="131"/>
        <v>0</v>
      </c>
      <c r="M621" s="34">
        <f t="shared" si="131"/>
        <v>0</v>
      </c>
      <c r="N621" s="34">
        <f t="shared" si="131"/>
        <v>0</v>
      </c>
      <c r="O621" s="34">
        <f t="shared" si="131"/>
        <v>0</v>
      </c>
      <c r="P621" s="34">
        <f t="shared" si="131"/>
        <v>0</v>
      </c>
      <c r="Q621" s="34">
        <f t="shared" si="131"/>
        <v>0</v>
      </c>
      <c r="R621" s="34">
        <f t="shared" si="131"/>
        <v>0</v>
      </c>
      <c r="S621" s="34">
        <f t="shared" si="131"/>
        <v>0</v>
      </c>
      <c r="T621" s="34">
        <f t="shared" si="131"/>
        <v>0</v>
      </c>
      <c r="U621" s="34">
        <f t="shared" si="131"/>
        <v>0</v>
      </c>
      <c r="V621" s="34">
        <f t="shared" si="131"/>
        <v>0</v>
      </c>
      <c r="W621" s="33">
        <f t="shared" si="131"/>
        <v>0</v>
      </c>
      <c r="Y621" s="370"/>
    </row>
    <row r="622" spans="2:25" s="72" customFormat="1" outlineLevel="1" x14ac:dyDescent="0.2">
      <c r="B622" s="25"/>
      <c r="C622" s="23"/>
      <c r="D622" s="23"/>
      <c r="E622" s="24"/>
      <c r="F622" s="176" t="s">
        <v>335</v>
      </c>
      <c r="G622" s="190">
        <f>SUM('2.CAD NCCF'!G622,'3.USD NCCF'!G622,'4.EUR NCCF'!G622,'5.GBP NCCF'!G622,'6.Other(Incld) NCCF'!G622)</f>
        <v>0</v>
      </c>
      <c r="H622" s="242">
        <f>SUM('2.CAD NCCF'!H622,'3.USD NCCF'!H622,'4.EUR NCCF'!H622,'5.GBP NCCF'!H622,'6.Other(Incld) NCCF'!H622)</f>
        <v>0</v>
      </c>
      <c r="I622" s="179">
        <f>SUM('2.CAD NCCF'!I622,'3.USD NCCF'!I622,'4.EUR NCCF'!I622,'5.GBP NCCF'!I622,'6.Other(Incld) NCCF'!I622)</f>
        <v>0</v>
      </c>
      <c r="J622" s="179">
        <f>SUM('2.CAD NCCF'!J622,'3.USD NCCF'!J622,'4.EUR NCCF'!J622,'5.GBP NCCF'!J622,'6.Other(Incld) NCCF'!J622)</f>
        <v>0</v>
      </c>
      <c r="K622" s="180">
        <f>SUM('2.CAD NCCF'!K622,'3.USD NCCF'!K622,'4.EUR NCCF'!K622,'5.GBP NCCF'!K622,'6.Other(Incld) NCCF'!K622)</f>
        <v>0</v>
      </c>
      <c r="L622" s="196">
        <f>SUM('2.CAD NCCF'!L622,'3.USD NCCF'!L622,'4.EUR NCCF'!L622,'5.GBP NCCF'!L622,'6.Other(Incld) NCCF'!L622)</f>
        <v>0</v>
      </c>
      <c r="M622" s="182">
        <f>SUM('2.CAD NCCF'!M622,'3.USD NCCF'!M622,'4.EUR NCCF'!M622,'5.GBP NCCF'!M622,'6.Other(Incld) NCCF'!M622)</f>
        <v>0</v>
      </c>
      <c r="N622" s="182">
        <f>SUM('2.CAD NCCF'!N622,'3.USD NCCF'!N622,'4.EUR NCCF'!N622,'5.GBP NCCF'!N622,'6.Other(Incld) NCCF'!N622)</f>
        <v>0</v>
      </c>
      <c r="O622" s="182">
        <f>SUM('2.CAD NCCF'!O622,'3.USD NCCF'!O622,'4.EUR NCCF'!O622,'5.GBP NCCF'!O622,'6.Other(Incld) NCCF'!O622)</f>
        <v>0</v>
      </c>
      <c r="P622" s="182">
        <f>SUM('2.CAD NCCF'!P622,'3.USD NCCF'!P622,'4.EUR NCCF'!P622,'5.GBP NCCF'!P622,'6.Other(Incld) NCCF'!P622)</f>
        <v>0</v>
      </c>
      <c r="Q622" s="182">
        <f>SUM('2.CAD NCCF'!Q622,'3.USD NCCF'!Q622,'4.EUR NCCF'!Q622,'5.GBP NCCF'!Q622,'6.Other(Incld) NCCF'!Q622)</f>
        <v>0</v>
      </c>
      <c r="R622" s="182">
        <f>SUM('2.CAD NCCF'!R622,'3.USD NCCF'!R622,'4.EUR NCCF'!R622,'5.GBP NCCF'!R622,'6.Other(Incld) NCCF'!R622)</f>
        <v>0</v>
      </c>
      <c r="S622" s="182">
        <f>SUM('2.CAD NCCF'!S622,'3.USD NCCF'!S622,'4.EUR NCCF'!S622,'5.GBP NCCF'!S622,'6.Other(Incld) NCCF'!S622)</f>
        <v>0</v>
      </c>
      <c r="T622" s="182">
        <f>SUM('2.CAD NCCF'!T622,'3.USD NCCF'!T622,'4.EUR NCCF'!T622,'5.GBP NCCF'!T622,'6.Other(Incld) NCCF'!T622)</f>
        <v>0</v>
      </c>
      <c r="U622" s="178">
        <f>SUM('2.CAD NCCF'!U622,'3.USD NCCF'!U622,'4.EUR NCCF'!U622,'5.GBP NCCF'!U622,'6.Other(Incld) NCCF'!U622)</f>
        <v>0</v>
      </c>
      <c r="V622" s="183">
        <f>SUM('2.CAD NCCF'!V622,'3.USD NCCF'!V622,'4.EUR NCCF'!V622,'5.GBP NCCF'!V622,'6.Other(Incld) NCCF'!V622)</f>
        <v>0</v>
      </c>
      <c r="W622" s="243">
        <f>SUM('2.CAD NCCF'!W622,'3.USD NCCF'!W622,'4.EUR NCCF'!W622,'5.GBP NCCF'!W622,'6.Other(Incld) NCCF'!W622)</f>
        <v>0</v>
      </c>
      <c r="Y622" s="367"/>
    </row>
    <row r="623" spans="2:25" s="72" customFormat="1" outlineLevel="1" x14ac:dyDescent="0.2">
      <c r="B623" s="25"/>
      <c r="C623" s="23"/>
      <c r="D623" s="23"/>
      <c r="E623" s="24"/>
      <c r="F623" s="176" t="s">
        <v>336</v>
      </c>
      <c r="G623" s="190">
        <f>SUM('2.CAD NCCF'!G623,'3.USD NCCF'!G623,'4.EUR NCCF'!G623,'5.GBP NCCF'!G623,'6.Other(Incld) NCCF'!G623)</f>
        <v>0</v>
      </c>
      <c r="H623" s="242">
        <f>SUM('2.CAD NCCF'!H623,'3.USD NCCF'!H623,'4.EUR NCCF'!H623,'5.GBP NCCF'!H623,'6.Other(Incld) NCCF'!H623)</f>
        <v>0</v>
      </c>
      <c r="I623" s="179">
        <f>SUM('2.CAD NCCF'!I623,'3.USD NCCF'!I623,'4.EUR NCCF'!I623,'5.GBP NCCF'!I623,'6.Other(Incld) NCCF'!I623)</f>
        <v>0</v>
      </c>
      <c r="J623" s="179">
        <f>SUM('2.CAD NCCF'!J623,'3.USD NCCF'!J623,'4.EUR NCCF'!J623,'5.GBP NCCF'!J623,'6.Other(Incld) NCCF'!J623)</f>
        <v>0</v>
      </c>
      <c r="K623" s="180">
        <f>SUM('2.CAD NCCF'!K623,'3.USD NCCF'!K623,'4.EUR NCCF'!K623,'5.GBP NCCF'!K623,'6.Other(Incld) NCCF'!K623)</f>
        <v>0</v>
      </c>
      <c r="L623" s="196">
        <f>SUM('2.CAD NCCF'!L623,'3.USD NCCF'!L623,'4.EUR NCCF'!L623,'5.GBP NCCF'!L623,'6.Other(Incld) NCCF'!L623)</f>
        <v>0</v>
      </c>
      <c r="M623" s="182">
        <f>SUM('2.CAD NCCF'!M623,'3.USD NCCF'!M623,'4.EUR NCCF'!M623,'5.GBP NCCF'!M623,'6.Other(Incld) NCCF'!M623)</f>
        <v>0</v>
      </c>
      <c r="N623" s="182">
        <f>SUM('2.CAD NCCF'!N623,'3.USD NCCF'!N623,'4.EUR NCCF'!N623,'5.GBP NCCF'!N623,'6.Other(Incld) NCCF'!N623)</f>
        <v>0</v>
      </c>
      <c r="O623" s="182">
        <f>SUM('2.CAD NCCF'!O623,'3.USD NCCF'!O623,'4.EUR NCCF'!O623,'5.GBP NCCF'!O623,'6.Other(Incld) NCCF'!O623)</f>
        <v>0</v>
      </c>
      <c r="P623" s="182">
        <f>SUM('2.CAD NCCF'!P623,'3.USD NCCF'!P623,'4.EUR NCCF'!P623,'5.GBP NCCF'!P623,'6.Other(Incld) NCCF'!P623)</f>
        <v>0</v>
      </c>
      <c r="Q623" s="182">
        <f>SUM('2.CAD NCCF'!Q623,'3.USD NCCF'!Q623,'4.EUR NCCF'!Q623,'5.GBP NCCF'!Q623,'6.Other(Incld) NCCF'!Q623)</f>
        <v>0</v>
      </c>
      <c r="R623" s="182">
        <f>SUM('2.CAD NCCF'!R623,'3.USD NCCF'!R623,'4.EUR NCCF'!R623,'5.GBP NCCF'!R623,'6.Other(Incld) NCCF'!R623)</f>
        <v>0</v>
      </c>
      <c r="S623" s="182">
        <f>SUM('2.CAD NCCF'!S623,'3.USD NCCF'!S623,'4.EUR NCCF'!S623,'5.GBP NCCF'!S623,'6.Other(Incld) NCCF'!S623)</f>
        <v>0</v>
      </c>
      <c r="T623" s="182">
        <f>SUM('2.CAD NCCF'!T623,'3.USD NCCF'!T623,'4.EUR NCCF'!T623,'5.GBP NCCF'!T623,'6.Other(Incld) NCCF'!T623)</f>
        <v>0</v>
      </c>
      <c r="U623" s="178">
        <f>SUM('2.CAD NCCF'!U623,'3.USD NCCF'!U623,'4.EUR NCCF'!U623,'5.GBP NCCF'!U623,'6.Other(Incld) NCCF'!U623)</f>
        <v>0</v>
      </c>
      <c r="V623" s="183">
        <f>SUM('2.CAD NCCF'!V623,'3.USD NCCF'!V623,'4.EUR NCCF'!V623,'5.GBP NCCF'!V623,'6.Other(Incld) NCCF'!V623)</f>
        <v>0</v>
      </c>
      <c r="W623" s="243">
        <f>SUM('2.CAD NCCF'!W623,'3.USD NCCF'!W623,'4.EUR NCCF'!W623,'5.GBP NCCF'!W623,'6.Other(Incld) NCCF'!W623)</f>
        <v>0</v>
      </c>
      <c r="Y623" s="367"/>
    </row>
    <row r="624" spans="2:25" s="72" customFormat="1" x14ac:dyDescent="0.2">
      <c r="B624" s="25"/>
      <c r="C624" s="23"/>
      <c r="D624" s="23"/>
      <c r="E624" s="24" t="s">
        <v>337</v>
      </c>
      <c r="F624" s="24"/>
      <c r="G624" s="69">
        <f t="shared" ref="G624:W624" si="132">SUBTOTAL(9,G625:G627)</f>
        <v>0</v>
      </c>
      <c r="H624" s="70">
        <f t="shared" si="132"/>
        <v>0</v>
      </c>
      <c r="I624" s="66">
        <f t="shared" si="132"/>
        <v>0</v>
      </c>
      <c r="J624" s="66">
        <f t="shared" si="132"/>
        <v>0</v>
      </c>
      <c r="K624" s="67">
        <f t="shared" si="132"/>
        <v>0</v>
      </c>
      <c r="L624" s="34">
        <f t="shared" si="132"/>
        <v>0</v>
      </c>
      <c r="M624" s="34">
        <f t="shared" si="132"/>
        <v>0</v>
      </c>
      <c r="N624" s="34">
        <f t="shared" si="132"/>
        <v>0</v>
      </c>
      <c r="O624" s="34">
        <f t="shared" si="132"/>
        <v>0</v>
      </c>
      <c r="P624" s="34">
        <f t="shared" si="132"/>
        <v>0</v>
      </c>
      <c r="Q624" s="34">
        <f t="shared" si="132"/>
        <v>0</v>
      </c>
      <c r="R624" s="34">
        <f t="shared" si="132"/>
        <v>0</v>
      </c>
      <c r="S624" s="34">
        <f t="shared" si="132"/>
        <v>0</v>
      </c>
      <c r="T624" s="34">
        <f t="shared" si="132"/>
        <v>0</v>
      </c>
      <c r="U624" s="34">
        <f t="shared" si="132"/>
        <v>0</v>
      </c>
      <c r="V624" s="34">
        <f t="shared" si="132"/>
        <v>0</v>
      </c>
      <c r="W624" s="33">
        <f t="shared" si="132"/>
        <v>0</v>
      </c>
      <c r="Y624" s="370"/>
    </row>
    <row r="625" spans="2:25" s="72" customFormat="1" outlineLevel="1" x14ac:dyDescent="0.2">
      <c r="B625" s="25"/>
      <c r="C625" s="23"/>
      <c r="D625" s="23"/>
      <c r="E625" s="24"/>
      <c r="F625" s="176" t="s">
        <v>338</v>
      </c>
      <c r="G625" s="190">
        <f>SUM('2.CAD NCCF'!G625,'3.USD NCCF'!G625,'4.EUR NCCF'!G625,'5.GBP NCCF'!G625,'6.Other(Incld) NCCF'!G625)</f>
        <v>0</v>
      </c>
      <c r="H625" s="242">
        <f>SUM('2.CAD NCCF'!H625,'3.USD NCCF'!H625,'4.EUR NCCF'!H625,'5.GBP NCCF'!H625,'6.Other(Incld) NCCF'!H625)</f>
        <v>0</v>
      </c>
      <c r="I625" s="179">
        <f>SUM('2.CAD NCCF'!I625,'3.USD NCCF'!I625,'4.EUR NCCF'!I625,'5.GBP NCCF'!I625,'6.Other(Incld) NCCF'!I625)</f>
        <v>0</v>
      </c>
      <c r="J625" s="179">
        <f>SUM('2.CAD NCCF'!J625,'3.USD NCCF'!J625,'4.EUR NCCF'!J625,'5.GBP NCCF'!J625,'6.Other(Incld) NCCF'!J625)</f>
        <v>0</v>
      </c>
      <c r="K625" s="180">
        <f>SUM('2.CAD NCCF'!K625,'3.USD NCCF'!K625,'4.EUR NCCF'!K625,'5.GBP NCCF'!K625,'6.Other(Incld) NCCF'!K625)</f>
        <v>0</v>
      </c>
      <c r="L625" s="196">
        <f>SUM('2.CAD NCCF'!L625,'3.USD NCCF'!L625,'4.EUR NCCF'!L625,'5.GBP NCCF'!L625,'6.Other(Incld) NCCF'!L625)</f>
        <v>0</v>
      </c>
      <c r="M625" s="182">
        <f>SUM('2.CAD NCCF'!M625,'3.USD NCCF'!M625,'4.EUR NCCF'!M625,'5.GBP NCCF'!M625,'6.Other(Incld) NCCF'!M625)</f>
        <v>0</v>
      </c>
      <c r="N625" s="182">
        <f>SUM('2.CAD NCCF'!N625,'3.USD NCCF'!N625,'4.EUR NCCF'!N625,'5.GBP NCCF'!N625,'6.Other(Incld) NCCF'!N625)</f>
        <v>0</v>
      </c>
      <c r="O625" s="182">
        <f>SUM('2.CAD NCCF'!O625,'3.USD NCCF'!O625,'4.EUR NCCF'!O625,'5.GBP NCCF'!O625,'6.Other(Incld) NCCF'!O625)</f>
        <v>0</v>
      </c>
      <c r="P625" s="182">
        <f>SUM('2.CAD NCCF'!P625,'3.USD NCCF'!P625,'4.EUR NCCF'!P625,'5.GBP NCCF'!P625,'6.Other(Incld) NCCF'!P625)</f>
        <v>0</v>
      </c>
      <c r="Q625" s="182">
        <f>SUM('2.CAD NCCF'!Q625,'3.USD NCCF'!Q625,'4.EUR NCCF'!Q625,'5.GBP NCCF'!Q625,'6.Other(Incld) NCCF'!Q625)</f>
        <v>0</v>
      </c>
      <c r="R625" s="182">
        <f>SUM('2.CAD NCCF'!R625,'3.USD NCCF'!R625,'4.EUR NCCF'!R625,'5.GBP NCCF'!R625,'6.Other(Incld) NCCF'!R625)</f>
        <v>0</v>
      </c>
      <c r="S625" s="182">
        <f>SUM('2.CAD NCCF'!S625,'3.USD NCCF'!S625,'4.EUR NCCF'!S625,'5.GBP NCCF'!S625,'6.Other(Incld) NCCF'!S625)</f>
        <v>0</v>
      </c>
      <c r="T625" s="182">
        <f>SUM('2.CAD NCCF'!T625,'3.USD NCCF'!T625,'4.EUR NCCF'!T625,'5.GBP NCCF'!T625,'6.Other(Incld) NCCF'!T625)</f>
        <v>0</v>
      </c>
      <c r="U625" s="178">
        <f>SUM('2.CAD NCCF'!U625,'3.USD NCCF'!U625,'4.EUR NCCF'!U625,'5.GBP NCCF'!U625,'6.Other(Incld) NCCF'!U625)</f>
        <v>0</v>
      </c>
      <c r="V625" s="183">
        <f>SUM('2.CAD NCCF'!V625,'3.USD NCCF'!V625,'4.EUR NCCF'!V625,'5.GBP NCCF'!V625,'6.Other(Incld) NCCF'!V625)</f>
        <v>0</v>
      </c>
      <c r="W625" s="243">
        <f>SUM('2.CAD NCCF'!W625,'3.USD NCCF'!W625,'4.EUR NCCF'!W625,'5.GBP NCCF'!W625,'6.Other(Incld) NCCF'!W625)</f>
        <v>0</v>
      </c>
      <c r="Y625" s="367"/>
    </row>
    <row r="626" spans="2:25" s="72" customFormat="1" outlineLevel="1" x14ac:dyDescent="0.2">
      <c r="B626" s="25"/>
      <c r="C626" s="23"/>
      <c r="D626" s="23"/>
      <c r="E626" s="24"/>
      <c r="F626" s="176" t="s">
        <v>339</v>
      </c>
      <c r="G626" s="190">
        <f>SUM('2.CAD NCCF'!G626,'3.USD NCCF'!G626,'4.EUR NCCF'!G626,'5.GBP NCCF'!G626,'6.Other(Incld) NCCF'!G626)</f>
        <v>0</v>
      </c>
      <c r="H626" s="242">
        <f>SUM('2.CAD NCCF'!H626,'3.USD NCCF'!H626,'4.EUR NCCF'!H626,'5.GBP NCCF'!H626,'6.Other(Incld) NCCF'!H626)</f>
        <v>0</v>
      </c>
      <c r="I626" s="179">
        <f>SUM('2.CAD NCCF'!I626,'3.USD NCCF'!I626,'4.EUR NCCF'!I626,'5.GBP NCCF'!I626,'6.Other(Incld) NCCF'!I626)</f>
        <v>0</v>
      </c>
      <c r="J626" s="179">
        <f>SUM('2.CAD NCCF'!J626,'3.USD NCCF'!J626,'4.EUR NCCF'!J626,'5.GBP NCCF'!J626,'6.Other(Incld) NCCF'!J626)</f>
        <v>0</v>
      </c>
      <c r="K626" s="180">
        <f>SUM('2.CAD NCCF'!K626,'3.USD NCCF'!K626,'4.EUR NCCF'!K626,'5.GBP NCCF'!K626,'6.Other(Incld) NCCF'!K626)</f>
        <v>0</v>
      </c>
      <c r="L626" s="196">
        <f>SUM('2.CAD NCCF'!L626,'3.USD NCCF'!L626,'4.EUR NCCF'!L626,'5.GBP NCCF'!L626,'6.Other(Incld) NCCF'!L626)</f>
        <v>0</v>
      </c>
      <c r="M626" s="182">
        <f>SUM('2.CAD NCCF'!M626,'3.USD NCCF'!M626,'4.EUR NCCF'!M626,'5.GBP NCCF'!M626,'6.Other(Incld) NCCF'!M626)</f>
        <v>0</v>
      </c>
      <c r="N626" s="182">
        <f>SUM('2.CAD NCCF'!N626,'3.USD NCCF'!N626,'4.EUR NCCF'!N626,'5.GBP NCCF'!N626,'6.Other(Incld) NCCF'!N626)</f>
        <v>0</v>
      </c>
      <c r="O626" s="182">
        <f>SUM('2.CAD NCCF'!O626,'3.USD NCCF'!O626,'4.EUR NCCF'!O626,'5.GBP NCCF'!O626,'6.Other(Incld) NCCF'!O626)</f>
        <v>0</v>
      </c>
      <c r="P626" s="182">
        <f>SUM('2.CAD NCCF'!P626,'3.USD NCCF'!P626,'4.EUR NCCF'!P626,'5.GBP NCCF'!P626,'6.Other(Incld) NCCF'!P626)</f>
        <v>0</v>
      </c>
      <c r="Q626" s="182">
        <f>SUM('2.CAD NCCF'!Q626,'3.USD NCCF'!Q626,'4.EUR NCCF'!Q626,'5.GBP NCCF'!Q626,'6.Other(Incld) NCCF'!Q626)</f>
        <v>0</v>
      </c>
      <c r="R626" s="182">
        <f>SUM('2.CAD NCCF'!R626,'3.USD NCCF'!R626,'4.EUR NCCF'!R626,'5.GBP NCCF'!R626,'6.Other(Incld) NCCF'!R626)</f>
        <v>0</v>
      </c>
      <c r="S626" s="182">
        <f>SUM('2.CAD NCCF'!S626,'3.USD NCCF'!S626,'4.EUR NCCF'!S626,'5.GBP NCCF'!S626,'6.Other(Incld) NCCF'!S626)</f>
        <v>0</v>
      </c>
      <c r="T626" s="182">
        <f>SUM('2.CAD NCCF'!T626,'3.USD NCCF'!T626,'4.EUR NCCF'!T626,'5.GBP NCCF'!T626,'6.Other(Incld) NCCF'!T626)</f>
        <v>0</v>
      </c>
      <c r="U626" s="178">
        <f>SUM('2.CAD NCCF'!U626,'3.USD NCCF'!U626,'4.EUR NCCF'!U626,'5.GBP NCCF'!U626,'6.Other(Incld) NCCF'!U626)</f>
        <v>0</v>
      </c>
      <c r="V626" s="183">
        <f>SUM('2.CAD NCCF'!V626,'3.USD NCCF'!V626,'4.EUR NCCF'!V626,'5.GBP NCCF'!V626,'6.Other(Incld) NCCF'!V626)</f>
        <v>0</v>
      </c>
      <c r="W626" s="243">
        <f>SUM('2.CAD NCCF'!W626,'3.USD NCCF'!W626,'4.EUR NCCF'!W626,'5.GBP NCCF'!W626,'6.Other(Incld) NCCF'!W626)</f>
        <v>0</v>
      </c>
      <c r="Y626" s="367"/>
    </row>
    <row r="627" spans="2:25" s="72" customFormat="1" outlineLevel="1" x14ac:dyDescent="0.2">
      <c r="B627" s="25"/>
      <c r="C627" s="23"/>
      <c r="D627" s="23"/>
      <c r="E627" s="24"/>
      <c r="F627" s="176" t="s">
        <v>340</v>
      </c>
      <c r="G627" s="190">
        <f>SUM('2.CAD NCCF'!G627,'3.USD NCCF'!G627,'4.EUR NCCF'!G627,'5.GBP NCCF'!G627,'6.Other(Incld) NCCF'!G627)</f>
        <v>0</v>
      </c>
      <c r="H627" s="242">
        <f>SUM('2.CAD NCCF'!H627,'3.USD NCCF'!H627,'4.EUR NCCF'!H627,'5.GBP NCCF'!H627,'6.Other(Incld) NCCF'!H627)</f>
        <v>0</v>
      </c>
      <c r="I627" s="179">
        <f>SUM('2.CAD NCCF'!I627,'3.USD NCCF'!I627,'4.EUR NCCF'!I627,'5.GBP NCCF'!I627,'6.Other(Incld) NCCF'!I627)</f>
        <v>0</v>
      </c>
      <c r="J627" s="179">
        <f>SUM('2.CAD NCCF'!J627,'3.USD NCCF'!J627,'4.EUR NCCF'!J627,'5.GBP NCCF'!J627,'6.Other(Incld) NCCF'!J627)</f>
        <v>0</v>
      </c>
      <c r="K627" s="180">
        <f>SUM('2.CAD NCCF'!K627,'3.USD NCCF'!K627,'4.EUR NCCF'!K627,'5.GBP NCCF'!K627,'6.Other(Incld) NCCF'!K627)</f>
        <v>0</v>
      </c>
      <c r="L627" s="196">
        <f>SUM('2.CAD NCCF'!L627,'3.USD NCCF'!L627,'4.EUR NCCF'!L627,'5.GBP NCCF'!L627,'6.Other(Incld) NCCF'!L627)</f>
        <v>0</v>
      </c>
      <c r="M627" s="182">
        <f>SUM('2.CAD NCCF'!M627,'3.USD NCCF'!M627,'4.EUR NCCF'!M627,'5.GBP NCCF'!M627,'6.Other(Incld) NCCF'!M627)</f>
        <v>0</v>
      </c>
      <c r="N627" s="182">
        <f>SUM('2.CAD NCCF'!N627,'3.USD NCCF'!N627,'4.EUR NCCF'!N627,'5.GBP NCCF'!N627,'6.Other(Incld) NCCF'!N627)</f>
        <v>0</v>
      </c>
      <c r="O627" s="182">
        <f>SUM('2.CAD NCCF'!O627,'3.USD NCCF'!O627,'4.EUR NCCF'!O627,'5.GBP NCCF'!O627,'6.Other(Incld) NCCF'!O627)</f>
        <v>0</v>
      </c>
      <c r="P627" s="182">
        <f>SUM('2.CAD NCCF'!P627,'3.USD NCCF'!P627,'4.EUR NCCF'!P627,'5.GBP NCCF'!P627,'6.Other(Incld) NCCF'!P627)</f>
        <v>0</v>
      </c>
      <c r="Q627" s="182">
        <f>SUM('2.CAD NCCF'!Q627,'3.USD NCCF'!Q627,'4.EUR NCCF'!Q627,'5.GBP NCCF'!Q627,'6.Other(Incld) NCCF'!Q627)</f>
        <v>0</v>
      </c>
      <c r="R627" s="182">
        <f>SUM('2.CAD NCCF'!R627,'3.USD NCCF'!R627,'4.EUR NCCF'!R627,'5.GBP NCCF'!R627,'6.Other(Incld) NCCF'!R627)</f>
        <v>0</v>
      </c>
      <c r="S627" s="182">
        <f>SUM('2.CAD NCCF'!S627,'3.USD NCCF'!S627,'4.EUR NCCF'!S627,'5.GBP NCCF'!S627,'6.Other(Incld) NCCF'!S627)</f>
        <v>0</v>
      </c>
      <c r="T627" s="182">
        <f>SUM('2.CAD NCCF'!T627,'3.USD NCCF'!T627,'4.EUR NCCF'!T627,'5.GBP NCCF'!T627,'6.Other(Incld) NCCF'!T627)</f>
        <v>0</v>
      </c>
      <c r="U627" s="178">
        <f>SUM('2.CAD NCCF'!U627,'3.USD NCCF'!U627,'4.EUR NCCF'!U627,'5.GBP NCCF'!U627,'6.Other(Incld) NCCF'!U627)</f>
        <v>0</v>
      </c>
      <c r="V627" s="183">
        <f>SUM('2.CAD NCCF'!V627,'3.USD NCCF'!V627,'4.EUR NCCF'!V627,'5.GBP NCCF'!V627,'6.Other(Incld) NCCF'!V627)</f>
        <v>0</v>
      </c>
      <c r="W627" s="243">
        <f>SUM('2.CAD NCCF'!W627,'3.USD NCCF'!W627,'4.EUR NCCF'!W627,'5.GBP NCCF'!W627,'6.Other(Incld) NCCF'!W627)</f>
        <v>0</v>
      </c>
      <c r="Y627" s="367"/>
    </row>
    <row r="628" spans="2:25" s="72" customFormat="1" x14ac:dyDescent="0.2">
      <c r="B628" s="25"/>
      <c r="C628" s="23"/>
      <c r="D628" s="23" t="s">
        <v>183</v>
      </c>
      <c r="E628" s="24"/>
      <c r="F628" s="24"/>
      <c r="G628" s="69"/>
      <c r="H628" s="70"/>
      <c r="I628" s="66"/>
      <c r="J628" s="66"/>
      <c r="K628" s="66"/>
      <c r="L628" s="51"/>
      <c r="M628" s="34"/>
      <c r="N628" s="34"/>
      <c r="O628" s="34"/>
      <c r="P628" s="34"/>
      <c r="Q628" s="34"/>
      <c r="R628" s="34"/>
      <c r="S628" s="34"/>
      <c r="T628" s="34"/>
      <c r="U628" s="34"/>
      <c r="V628" s="37"/>
      <c r="W628" s="37"/>
      <c r="Y628" s="592"/>
    </row>
    <row r="629" spans="2:25" s="72" customFormat="1" x14ac:dyDescent="0.2">
      <c r="B629" s="25"/>
      <c r="C629" s="23"/>
      <c r="D629" s="23"/>
      <c r="E629" s="24" t="s">
        <v>184</v>
      </c>
      <c r="F629" s="24"/>
      <c r="G629" s="69">
        <f t="shared" ref="G629:W629" si="133">SUBTOTAL(9,G630:G631)</f>
        <v>0</v>
      </c>
      <c r="H629" s="70">
        <f t="shared" si="133"/>
        <v>0</v>
      </c>
      <c r="I629" s="66">
        <f t="shared" si="133"/>
        <v>0</v>
      </c>
      <c r="J629" s="66">
        <f t="shared" si="133"/>
        <v>0</v>
      </c>
      <c r="K629" s="67">
        <f t="shared" si="133"/>
        <v>0</v>
      </c>
      <c r="L629" s="34">
        <f t="shared" si="133"/>
        <v>0</v>
      </c>
      <c r="M629" s="34">
        <f t="shared" si="133"/>
        <v>0</v>
      </c>
      <c r="N629" s="34">
        <f t="shared" si="133"/>
        <v>0</v>
      </c>
      <c r="O629" s="34">
        <f t="shared" si="133"/>
        <v>0</v>
      </c>
      <c r="P629" s="34">
        <f t="shared" si="133"/>
        <v>0</v>
      </c>
      <c r="Q629" s="34">
        <f t="shared" si="133"/>
        <v>0</v>
      </c>
      <c r="R629" s="34">
        <f t="shared" si="133"/>
        <v>0</v>
      </c>
      <c r="S629" s="34">
        <f t="shared" si="133"/>
        <v>0</v>
      </c>
      <c r="T629" s="34">
        <f t="shared" si="133"/>
        <v>0</v>
      </c>
      <c r="U629" s="34">
        <f t="shared" si="133"/>
        <v>0</v>
      </c>
      <c r="V629" s="34">
        <f t="shared" si="133"/>
        <v>0</v>
      </c>
      <c r="W629" s="33">
        <f t="shared" si="133"/>
        <v>0</v>
      </c>
      <c r="Y629" s="591"/>
    </row>
    <row r="630" spans="2:25" s="72" customFormat="1" outlineLevel="1" x14ac:dyDescent="0.2">
      <c r="B630" s="25"/>
      <c r="C630" s="23"/>
      <c r="D630" s="23"/>
      <c r="E630" s="24"/>
      <c r="F630" s="176" t="s">
        <v>176</v>
      </c>
      <c r="G630" s="190">
        <f>SUM('2.CAD NCCF'!G630,'3.USD NCCF'!G630,'4.EUR NCCF'!G630,'5.GBP NCCF'!G630,'6.Other(Incld) NCCF'!G630)</f>
        <v>0</v>
      </c>
      <c r="H630" s="242">
        <f>SUM('2.CAD NCCF'!H630,'3.USD NCCF'!H630,'4.EUR NCCF'!H630,'5.GBP NCCF'!H630,'6.Other(Incld) NCCF'!H630)</f>
        <v>0</v>
      </c>
      <c r="I630" s="179">
        <f>SUM('2.CAD NCCF'!I630,'3.USD NCCF'!I630,'4.EUR NCCF'!I630,'5.GBP NCCF'!I630,'6.Other(Incld) NCCF'!I630)</f>
        <v>0</v>
      </c>
      <c r="J630" s="179">
        <f>SUM('2.CAD NCCF'!J630,'3.USD NCCF'!J630,'4.EUR NCCF'!J630,'5.GBP NCCF'!J630,'6.Other(Incld) NCCF'!J630)</f>
        <v>0</v>
      </c>
      <c r="K630" s="180">
        <f>SUM('2.CAD NCCF'!K630,'3.USD NCCF'!K630,'4.EUR NCCF'!K630,'5.GBP NCCF'!K630,'6.Other(Incld) NCCF'!K630)</f>
        <v>0</v>
      </c>
      <c r="L630" s="196">
        <f>SUM('2.CAD NCCF'!L630,'3.USD NCCF'!L630,'4.EUR NCCF'!L630,'5.GBP NCCF'!L630,'6.Other(Incld) NCCF'!L630)</f>
        <v>0</v>
      </c>
      <c r="M630" s="182">
        <f>SUM('2.CAD NCCF'!M630,'3.USD NCCF'!M630,'4.EUR NCCF'!M630,'5.GBP NCCF'!M630,'6.Other(Incld) NCCF'!M630)</f>
        <v>0</v>
      </c>
      <c r="N630" s="182">
        <f>SUM('2.CAD NCCF'!N630,'3.USD NCCF'!N630,'4.EUR NCCF'!N630,'5.GBP NCCF'!N630,'6.Other(Incld) NCCF'!N630)</f>
        <v>0</v>
      </c>
      <c r="O630" s="182">
        <f>SUM('2.CAD NCCF'!O630,'3.USD NCCF'!O630,'4.EUR NCCF'!O630,'5.GBP NCCF'!O630,'6.Other(Incld) NCCF'!O630)</f>
        <v>0</v>
      </c>
      <c r="P630" s="182">
        <f>SUM('2.CAD NCCF'!P630,'3.USD NCCF'!P630,'4.EUR NCCF'!P630,'5.GBP NCCF'!P630,'6.Other(Incld) NCCF'!P630)</f>
        <v>0</v>
      </c>
      <c r="Q630" s="182">
        <f>SUM('2.CAD NCCF'!Q630,'3.USD NCCF'!Q630,'4.EUR NCCF'!Q630,'5.GBP NCCF'!Q630,'6.Other(Incld) NCCF'!Q630)</f>
        <v>0</v>
      </c>
      <c r="R630" s="182">
        <f>SUM('2.CAD NCCF'!R630,'3.USD NCCF'!R630,'4.EUR NCCF'!R630,'5.GBP NCCF'!R630,'6.Other(Incld) NCCF'!R630)</f>
        <v>0</v>
      </c>
      <c r="S630" s="182">
        <f>SUM('2.CAD NCCF'!S630,'3.USD NCCF'!S630,'4.EUR NCCF'!S630,'5.GBP NCCF'!S630,'6.Other(Incld) NCCF'!S630)</f>
        <v>0</v>
      </c>
      <c r="T630" s="182">
        <f>SUM('2.CAD NCCF'!T630,'3.USD NCCF'!T630,'4.EUR NCCF'!T630,'5.GBP NCCF'!T630,'6.Other(Incld) NCCF'!T630)</f>
        <v>0</v>
      </c>
      <c r="U630" s="178">
        <f>SUM('2.CAD NCCF'!U630,'3.USD NCCF'!U630,'4.EUR NCCF'!U630,'5.GBP NCCF'!U630,'6.Other(Incld) NCCF'!U630)</f>
        <v>0</v>
      </c>
      <c r="V630" s="183">
        <f>SUM('2.CAD NCCF'!V630,'3.USD NCCF'!V630,'4.EUR NCCF'!V630,'5.GBP NCCF'!V630,'6.Other(Incld) NCCF'!V630)</f>
        <v>0</v>
      </c>
      <c r="W630" s="243">
        <f>SUM('2.CAD NCCF'!W630,'3.USD NCCF'!W630,'4.EUR NCCF'!W630,'5.GBP NCCF'!W630,'6.Other(Incld) NCCF'!W630)</f>
        <v>0</v>
      </c>
      <c r="Y630" s="367"/>
    </row>
    <row r="631" spans="2:25" s="72" customFormat="1" outlineLevel="1" x14ac:dyDescent="0.2">
      <c r="B631" s="25"/>
      <c r="C631" s="23"/>
      <c r="D631" s="23"/>
      <c r="E631" s="24"/>
      <c r="F631" s="176" t="s">
        <v>180</v>
      </c>
      <c r="G631" s="190">
        <f>SUM('2.CAD NCCF'!G631,'3.USD NCCF'!G631,'4.EUR NCCF'!G631,'5.GBP NCCF'!G631,'6.Other(Incld) NCCF'!G631)</f>
        <v>0</v>
      </c>
      <c r="H631" s="242">
        <f>SUM('2.CAD NCCF'!H631,'3.USD NCCF'!H631,'4.EUR NCCF'!H631,'5.GBP NCCF'!H631,'6.Other(Incld) NCCF'!H631)</f>
        <v>0</v>
      </c>
      <c r="I631" s="179">
        <f>SUM('2.CAD NCCF'!I631,'3.USD NCCF'!I631,'4.EUR NCCF'!I631,'5.GBP NCCF'!I631,'6.Other(Incld) NCCF'!I631)</f>
        <v>0</v>
      </c>
      <c r="J631" s="179">
        <f>SUM('2.CAD NCCF'!J631,'3.USD NCCF'!J631,'4.EUR NCCF'!J631,'5.GBP NCCF'!J631,'6.Other(Incld) NCCF'!J631)</f>
        <v>0</v>
      </c>
      <c r="K631" s="180">
        <f>SUM('2.CAD NCCF'!K631,'3.USD NCCF'!K631,'4.EUR NCCF'!K631,'5.GBP NCCF'!K631,'6.Other(Incld) NCCF'!K631)</f>
        <v>0</v>
      </c>
      <c r="L631" s="196">
        <f>SUM('2.CAD NCCF'!L631,'3.USD NCCF'!L631,'4.EUR NCCF'!L631,'5.GBP NCCF'!L631,'6.Other(Incld) NCCF'!L631)</f>
        <v>0</v>
      </c>
      <c r="M631" s="182">
        <f>SUM('2.CAD NCCF'!M631,'3.USD NCCF'!M631,'4.EUR NCCF'!M631,'5.GBP NCCF'!M631,'6.Other(Incld) NCCF'!M631)</f>
        <v>0</v>
      </c>
      <c r="N631" s="182">
        <f>SUM('2.CAD NCCF'!N631,'3.USD NCCF'!N631,'4.EUR NCCF'!N631,'5.GBP NCCF'!N631,'6.Other(Incld) NCCF'!N631)</f>
        <v>0</v>
      </c>
      <c r="O631" s="182">
        <f>SUM('2.CAD NCCF'!O631,'3.USD NCCF'!O631,'4.EUR NCCF'!O631,'5.GBP NCCF'!O631,'6.Other(Incld) NCCF'!O631)</f>
        <v>0</v>
      </c>
      <c r="P631" s="182">
        <f>SUM('2.CAD NCCF'!P631,'3.USD NCCF'!P631,'4.EUR NCCF'!P631,'5.GBP NCCF'!P631,'6.Other(Incld) NCCF'!P631)</f>
        <v>0</v>
      </c>
      <c r="Q631" s="182">
        <f>SUM('2.CAD NCCF'!Q631,'3.USD NCCF'!Q631,'4.EUR NCCF'!Q631,'5.GBP NCCF'!Q631,'6.Other(Incld) NCCF'!Q631)</f>
        <v>0</v>
      </c>
      <c r="R631" s="182">
        <f>SUM('2.CAD NCCF'!R631,'3.USD NCCF'!R631,'4.EUR NCCF'!R631,'5.GBP NCCF'!R631,'6.Other(Incld) NCCF'!R631)</f>
        <v>0</v>
      </c>
      <c r="S631" s="182">
        <f>SUM('2.CAD NCCF'!S631,'3.USD NCCF'!S631,'4.EUR NCCF'!S631,'5.GBP NCCF'!S631,'6.Other(Incld) NCCF'!S631)</f>
        <v>0</v>
      </c>
      <c r="T631" s="182">
        <f>SUM('2.CAD NCCF'!T631,'3.USD NCCF'!T631,'4.EUR NCCF'!T631,'5.GBP NCCF'!T631,'6.Other(Incld) NCCF'!T631)</f>
        <v>0</v>
      </c>
      <c r="U631" s="178">
        <f>SUM('2.CAD NCCF'!U631,'3.USD NCCF'!U631,'4.EUR NCCF'!U631,'5.GBP NCCF'!U631,'6.Other(Incld) NCCF'!U631)</f>
        <v>0</v>
      </c>
      <c r="V631" s="183">
        <f>SUM('2.CAD NCCF'!V631,'3.USD NCCF'!V631,'4.EUR NCCF'!V631,'5.GBP NCCF'!V631,'6.Other(Incld) NCCF'!V631)</f>
        <v>0</v>
      </c>
      <c r="W631" s="243">
        <f>SUM('2.CAD NCCF'!W631,'3.USD NCCF'!W631,'4.EUR NCCF'!W631,'5.GBP NCCF'!W631,'6.Other(Incld) NCCF'!W631)</f>
        <v>0</v>
      </c>
      <c r="Y631" s="367"/>
    </row>
    <row r="632" spans="2:25" s="72" customFormat="1" x14ac:dyDescent="0.2">
      <c r="B632" s="25"/>
      <c r="C632" s="23"/>
      <c r="D632" s="23"/>
      <c r="E632" s="24" t="s">
        <v>185</v>
      </c>
      <c r="F632" s="24"/>
      <c r="G632" s="69">
        <f t="shared" ref="G632:W632" si="134">SUBTOTAL(9,G633:G634)</f>
        <v>0</v>
      </c>
      <c r="H632" s="70">
        <f t="shared" si="134"/>
        <v>0</v>
      </c>
      <c r="I632" s="66">
        <f t="shared" si="134"/>
        <v>0</v>
      </c>
      <c r="J632" s="66">
        <f t="shared" si="134"/>
        <v>0</v>
      </c>
      <c r="K632" s="67">
        <f t="shared" si="134"/>
        <v>0</v>
      </c>
      <c r="L632" s="34">
        <f t="shared" si="134"/>
        <v>0</v>
      </c>
      <c r="M632" s="34">
        <f t="shared" si="134"/>
        <v>0</v>
      </c>
      <c r="N632" s="34">
        <f t="shared" si="134"/>
        <v>0</v>
      </c>
      <c r="O632" s="34">
        <f t="shared" si="134"/>
        <v>0</v>
      </c>
      <c r="P632" s="34">
        <f t="shared" si="134"/>
        <v>0</v>
      </c>
      <c r="Q632" s="34">
        <f t="shared" si="134"/>
        <v>0</v>
      </c>
      <c r="R632" s="34">
        <f t="shared" si="134"/>
        <v>0</v>
      </c>
      <c r="S632" s="34">
        <f t="shared" si="134"/>
        <v>0</v>
      </c>
      <c r="T632" s="34">
        <f t="shared" si="134"/>
        <v>0</v>
      </c>
      <c r="U632" s="34">
        <f t="shared" si="134"/>
        <v>0</v>
      </c>
      <c r="V632" s="34">
        <f t="shared" si="134"/>
        <v>0</v>
      </c>
      <c r="W632" s="33">
        <f t="shared" si="134"/>
        <v>0</v>
      </c>
      <c r="Y632" s="370"/>
    </row>
    <row r="633" spans="2:25" s="72" customFormat="1" outlineLevel="1" x14ac:dyDescent="0.2">
      <c r="B633" s="25"/>
      <c r="C633" s="23"/>
      <c r="D633" s="23"/>
      <c r="E633" s="24"/>
      <c r="F633" s="176" t="s">
        <v>177</v>
      </c>
      <c r="G633" s="190">
        <f>SUM('2.CAD NCCF'!G633,'3.USD NCCF'!G633,'4.EUR NCCF'!G633,'5.GBP NCCF'!G633,'6.Other(Incld) NCCF'!G633)</f>
        <v>0</v>
      </c>
      <c r="H633" s="242">
        <f>SUM('2.CAD NCCF'!H633,'3.USD NCCF'!H633,'4.EUR NCCF'!H633,'5.GBP NCCF'!H633,'6.Other(Incld) NCCF'!H633)</f>
        <v>0</v>
      </c>
      <c r="I633" s="179">
        <f>SUM('2.CAD NCCF'!I633,'3.USD NCCF'!I633,'4.EUR NCCF'!I633,'5.GBP NCCF'!I633,'6.Other(Incld) NCCF'!I633)</f>
        <v>0</v>
      </c>
      <c r="J633" s="179">
        <f>SUM('2.CAD NCCF'!J633,'3.USD NCCF'!J633,'4.EUR NCCF'!J633,'5.GBP NCCF'!J633,'6.Other(Incld) NCCF'!J633)</f>
        <v>0</v>
      </c>
      <c r="K633" s="180">
        <f>SUM('2.CAD NCCF'!K633,'3.USD NCCF'!K633,'4.EUR NCCF'!K633,'5.GBP NCCF'!K633,'6.Other(Incld) NCCF'!K633)</f>
        <v>0</v>
      </c>
      <c r="L633" s="196">
        <f>SUM('2.CAD NCCF'!L633,'3.USD NCCF'!L633,'4.EUR NCCF'!L633,'5.GBP NCCF'!L633,'6.Other(Incld) NCCF'!L633)</f>
        <v>0</v>
      </c>
      <c r="M633" s="199">
        <f>SUM('2.CAD NCCF'!M633,'3.USD NCCF'!M633,'4.EUR NCCF'!M633,'5.GBP NCCF'!M633,'6.Other(Incld) NCCF'!M633)</f>
        <v>0</v>
      </c>
      <c r="N633" s="199">
        <f>SUM('2.CAD NCCF'!N633,'3.USD NCCF'!N633,'4.EUR NCCF'!N633,'5.GBP NCCF'!N633,'6.Other(Incld) NCCF'!N633)</f>
        <v>0</v>
      </c>
      <c r="O633" s="199">
        <f>SUM('2.CAD NCCF'!O633,'3.USD NCCF'!O633,'4.EUR NCCF'!O633,'5.GBP NCCF'!O633,'6.Other(Incld) NCCF'!O633)</f>
        <v>0</v>
      </c>
      <c r="P633" s="199">
        <f>SUM('2.CAD NCCF'!P633,'3.USD NCCF'!P633,'4.EUR NCCF'!P633,'5.GBP NCCF'!P633,'6.Other(Incld) NCCF'!P633)</f>
        <v>0</v>
      </c>
      <c r="Q633" s="199">
        <f>SUM('2.CAD NCCF'!Q633,'3.USD NCCF'!Q633,'4.EUR NCCF'!Q633,'5.GBP NCCF'!Q633,'6.Other(Incld) NCCF'!Q633)</f>
        <v>0</v>
      </c>
      <c r="R633" s="199">
        <f>SUM('2.CAD NCCF'!R633,'3.USD NCCF'!R633,'4.EUR NCCF'!R633,'5.GBP NCCF'!R633,'6.Other(Incld) NCCF'!R633)</f>
        <v>0</v>
      </c>
      <c r="S633" s="199">
        <f>SUM('2.CAD NCCF'!S633,'3.USD NCCF'!S633,'4.EUR NCCF'!S633,'5.GBP NCCF'!S633,'6.Other(Incld) NCCF'!S633)</f>
        <v>0</v>
      </c>
      <c r="T633" s="199">
        <f>SUM('2.CAD NCCF'!T633,'3.USD NCCF'!T633,'4.EUR NCCF'!T633,'5.GBP NCCF'!T633,'6.Other(Incld) NCCF'!T633)</f>
        <v>0</v>
      </c>
      <c r="U633" s="178">
        <f>SUM('2.CAD NCCF'!U633,'3.USD NCCF'!U633,'4.EUR NCCF'!U633,'5.GBP NCCF'!U633,'6.Other(Incld) NCCF'!U633)</f>
        <v>0</v>
      </c>
      <c r="V633" s="183">
        <f>SUM('2.CAD NCCF'!V633,'3.USD NCCF'!V633,'4.EUR NCCF'!V633,'5.GBP NCCF'!V633,'6.Other(Incld) NCCF'!V633)</f>
        <v>0</v>
      </c>
      <c r="W633" s="243">
        <f>SUM('2.CAD NCCF'!W633,'3.USD NCCF'!W633,'4.EUR NCCF'!W633,'5.GBP NCCF'!W633,'6.Other(Incld) NCCF'!W633)</f>
        <v>0</v>
      </c>
      <c r="Y633" s="367"/>
    </row>
    <row r="634" spans="2:25" s="72" customFormat="1" outlineLevel="1" x14ac:dyDescent="0.2">
      <c r="B634" s="25"/>
      <c r="C634" s="23"/>
      <c r="D634" s="23"/>
      <c r="E634" s="24"/>
      <c r="F634" s="176" t="s">
        <v>182</v>
      </c>
      <c r="G634" s="190">
        <f>SUM('2.CAD NCCF'!G634,'3.USD NCCF'!G634,'4.EUR NCCF'!G634,'5.GBP NCCF'!G634,'6.Other(Incld) NCCF'!G634)</f>
        <v>0</v>
      </c>
      <c r="H634" s="242">
        <f>SUM('2.CAD NCCF'!H634,'3.USD NCCF'!H634,'4.EUR NCCF'!H634,'5.GBP NCCF'!H634,'6.Other(Incld) NCCF'!H634)</f>
        <v>0</v>
      </c>
      <c r="I634" s="179">
        <f>SUM('2.CAD NCCF'!I634,'3.USD NCCF'!I634,'4.EUR NCCF'!I634,'5.GBP NCCF'!I634,'6.Other(Incld) NCCF'!I634)</f>
        <v>0</v>
      </c>
      <c r="J634" s="179">
        <f>SUM('2.CAD NCCF'!J634,'3.USD NCCF'!J634,'4.EUR NCCF'!J634,'5.GBP NCCF'!J634,'6.Other(Incld) NCCF'!J634)</f>
        <v>0</v>
      </c>
      <c r="K634" s="180">
        <f>SUM('2.CAD NCCF'!K634,'3.USD NCCF'!K634,'4.EUR NCCF'!K634,'5.GBP NCCF'!K634,'6.Other(Incld) NCCF'!K634)</f>
        <v>0</v>
      </c>
      <c r="L634" s="196">
        <f>SUM('2.CAD NCCF'!L634,'3.USD NCCF'!L634,'4.EUR NCCF'!L634,'5.GBP NCCF'!L634,'6.Other(Incld) NCCF'!L634)</f>
        <v>0</v>
      </c>
      <c r="M634" s="182">
        <f>SUM('2.CAD NCCF'!M634,'3.USD NCCF'!M634,'4.EUR NCCF'!M634,'5.GBP NCCF'!M634,'6.Other(Incld) NCCF'!M634)</f>
        <v>0</v>
      </c>
      <c r="N634" s="182">
        <f>SUM('2.CAD NCCF'!N634,'3.USD NCCF'!N634,'4.EUR NCCF'!N634,'5.GBP NCCF'!N634,'6.Other(Incld) NCCF'!N634)</f>
        <v>0</v>
      </c>
      <c r="O634" s="182">
        <f>SUM('2.CAD NCCF'!O634,'3.USD NCCF'!O634,'4.EUR NCCF'!O634,'5.GBP NCCF'!O634,'6.Other(Incld) NCCF'!O634)</f>
        <v>0</v>
      </c>
      <c r="P634" s="182">
        <f>SUM('2.CAD NCCF'!P634,'3.USD NCCF'!P634,'4.EUR NCCF'!P634,'5.GBP NCCF'!P634,'6.Other(Incld) NCCF'!P634)</f>
        <v>0</v>
      </c>
      <c r="Q634" s="182">
        <f>SUM('2.CAD NCCF'!Q634,'3.USD NCCF'!Q634,'4.EUR NCCF'!Q634,'5.GBP NCCF'!Q634,'6.Other(Incld) NCCF'!Q634)</f>
        <v>0</v>
      </c>
      <c r="R634" s="182">
        <f>SUM('2.CAD NCCF'!R634,'3.USD NCCF'!R634,'4.EUR NCCF'!R634,'5.GBP NCCF'!R634,'6.Other(Incld) NCCF'!R634)</f>
        <v>0</v>
      </c>
      <c r="S634" s="182">
        <f>SUM('2.CAD NCCF'!S634,'3.USD NCCF'!S634,'4.EUR NCCF'!S634,'5.GBP NCCF'!S634,'6.Other(Incld) NCCF'!S634)</f>
        <v>0</v>
      </c>
      <c r="T634" s="182">
        <f>SUM('2.CAD NCCF'!T634,'3.USD NCCF'!T634,'4.EUR NCCF'!T634,'5.GBP NCCF'!T634,'6.Other(Incld) NCCF'!T634)</f>
        <v>0</v>
      </c>
      <c r="U634" s="178">
        <f>SUM('2.CAD NCCF'!U634,'3.USD NCCF'!U634,'4.EUR NCCF'!U634,'5.GBP NCCF'!U634,'6.Other(Incld) NCCF'!U634)</f>
        <v>0</v>
      </c>
      <c r="V634" s="183">
        <f>SUM('2.CAD NCCF'!V634,'3.USD NCCF'!V634,'4.EUR NCCF'!V634,'5.GBP NCCF'!V634,'6.Other(Incld) NCCF'!V634)</f>
        <v>0</v>
      </c>
      <c r="W634" s="243">
        <f>SUM('2.CAD NCCF'!W634,'3.USD NCCF'!W634,'4.EUR NCCF'!W634,'5.GBP NCCF'!W634,'6.Other(Incld) NCCF'!W634)</f>
        <v>0</v>
      </c>
      <c r="Y634" s="367"/>
    </row>
    <row r="635" spans="2:25" s="72" customFormat="1" x14ac:dyDescent="0.2">
      <c r="B635" s="25"/>
      <c r="C635" s="23"/>
      <c r="D635" s="23"/>
      <c r="E635" s="24" t="s">
        <v>186</v>
      </c>
      <c r="F635" s="24"/>
      <c r="G635" s="69">
        <f t="shared" ref="G635:W635" si="135">SUBTOTAL(9,G636:G637)</f>
        <v>0</v>
      </c>
      <c r="H635" s="70">
        <f t="shared" si="135"/>
        <v>0</v>
      </c>
      <c r="I635" s="66">
        <f t="shared" si="135"/>
        <v>0</v>
      </c>
      <c r="J635" s="66">
        <f t="shared" si="135"/>
        <v>0</v>
      </c>
      <c r="K635" s="67">
        <f t="shared" si="135"/>
        <v>0</v>
      </c>
      <c r="L635" s="34">
        <f t="shared" si="135"/>
        <v>0</v>
      </c>
      <c r="M635" s="34">
        <f t="shared" si="135"/>
        <v>0</v>
      </c>
      <c r="N635" s="34">
        <f t="shared" si="135"/>
        <v>0</v>
      </c>
      <c r="O635" s="34">
        <f t="shared" si="135"/>
        <v>0</v>
      </c>
      <c r="P635" s="34">
        <f t="shared" si="135"/>
        <v>0</v>
      </c>
      <c r="Q635" s="34">
        <f t="shared" si="135"/>
        <v>0</v>
      </c>
      <c r="R635" s="34">
        <f t="shared" si="135"/>
        <v>0</v>
      </c>
      <c r="S635" s="34">
        <f t="shared" si="135"/>
        <v>0</v>
      </c>
      <c r="T635" s="34">
        <f t="shared" si="135"/>
        <v>0</v>
      </c>
      <c r="U635" s="34">
        <f t="shared" si="135"/>
        <v>0</v>
      </c>
      <c r="V635" s="34">
        <f t="shared" si="135"/>
        <v>0</v>
      </c>
      <c r="W635" s="33">
        <f t="shared" si="135"/>
        <v>0</v>
      </c>
      <c r="Y635" s="370"/>
    </row>
    <row r="636" spans="2:25" s="72" customFormat="1" outlineLevel="1" x14ac:dyDescent="0.2">
      <c r="B636" s="25"/>
      <c r="C636" s="23"/>
      <c r="D636" s="23"/>
      <c r="E636" s="24"/>
      <c r="F636" s="176" t="s">
        <v>178</v>
      </c>
      <c r="G636" s="190">
        <f>SUM('2.CAD NCCF'!G636,'3.USD NCCF'!G636,'4.EUR NCCF'!G636,'5.GBP NCCF'!G636,'6.Other(Incld) NCCF'!G636)</f>
        <v>0</v>
      </c>
      <c r="H636" s="242">
        <f>SUM('2.CAD NCCF'!H636,'3.USD NCCF'!H636,'4.EUR NCCF'!H636,'5.GBP NCCF'!H636,'6.Other(Incld) NCCF'!H636)</f>
        <v>0</v>
      </c>
      <c r="I636" s="179">
        <f>SUM('2.CAD NCCF'!I636,'3.USD NCCF'!I636,'4.EUR NCCF'!I636,'5.GBP NCCF'!I636,'6.Other(Incld) NCCF'!I636)</f>
        <v>0</v>
      </c>
      <c r="J636" s="179">
        <f>SUM('2.CAD NCCF'!J636,'3.USD NCCF'!J636,'4.EUR NCCF'!J636,'5.GBP NCCF'!J636,'6.Other(Incld) NCCF'!J636)</f>
        <v>0</v>
      </c>
      <c r="K636" s="180">
        <f>SUM('2.CAD NCCF'!K636,'3.USD NCCF'!K636,'4.EUR NCCF'!K636,'5.GBP NCCF'!K636,'6.Other(Incld) NCCF'!K636)</f>
        <v>0</v>
      </c>
      <c r="L636" s="196">
        <f>SUM('2.CAD NCCF'!L636,'3.USD NCCF'!L636,'4.EUR NCCF'!L636,'5.GBP NCCF'!L636,'6.Other(Incld) NCCF'!L636)</f>
        <v>0</v>
      </c>
      <c r="M636" s="182">
        <f>SUM('2.CAD NCCF'!M636,'3.USD NCCF'!M636,'4.EUR NCCF'!M636,'5.GBP NCCF'!M636,'6.Other(Incld) NCCF'!M636)</f>
        <v>0</v>
      </c>
      <c r="N636" s="182">
        <f>SUM('2.CAD NCCF'!N636,'3.USD NCCF'!N636,'4.EUR NCCF'!N636,'5.GBP NCCF'!N636,'6.Other(Incld) NCCF'!N636)</f>
        <v>0</v>
      </c>
      <c r="O636" s="182">
        <f>SUM('2.CAD NCCF'!O636,'3.USD NCCF'!O636,'4.EUR NCCF'!O636,'5.GBP NCCF'!O636,'6.Other(Incld) NCCF'!O636)</f>
        <v>0</v>
      </c>
      <c r="P636" s="182">
        <f>SUM('2.CAD NCCF'!P636,'3.USD NCCF'!P636,'4.EUR NCCF'!P636,'5.GBP NCCF'!P636,'6.Other(Incld) NCCF'!P636)</f>
        <v>0</v>
      </c>
      <c r="Q636" s="182">
        <f>SUM('2.CAD NCCF'!Q636,'3.USD NCCF'!Q636,'4.EUR NCCF'!Q636,'5.GBP NCCF'!Q636,'6.Other(Incld) NCCF'!Q636)</f>
        <v>0</v>
      </c>
      <c r="R636" s="182">
        <f>SUM('2.CAD NCCF'!R636,'3.USD NCCF'!R636,'4.EUR NCCF'!R636,'5.GBP NCCF'!R636,'6.Other(Incld) NCCF'!R636)</f>
        <v>0</v>
      </c>
      <c r="S636" s="182">
        <f>SUM('2.CAD NCCF'!S636,'3.USD NCCF'!S636,'4.EUR NCCF'!S636,'5.GBP NCCF'!S636,'6.Other(Incld) NCCF'!S636)</f>
        <v>0</v>
      </c>
      <c r="T636" s="182">
        <f>SUM('2.CAD NCCF'!T636,'3.USD NCCF'!T636,'4.EUR NCCF'!T636,'5.GBP NCCF'!T636,'6.Other(Incld) NCCF'!T636)</f>
        <v>0</v>
      </c>
      <c r="U636" s="178">
        <f>SUM('2.CAD NCCF'!U636,'3.USD NCCF'!U636,'4.EUR NCCF'!U636,'5.GBP NCCF'!U636,'6.Other(Incld) NCCF'!U636)</f>
        <v>0</v>
      </c>
      <c r="V636" s="183">
        <f>SUM('2.CAD NCCF'!V636,'3.USD NCCF'!V636,'4.EUR NCCF'!V636,'5.GBP NCCF'!V636,'6.Other(Incld) NCCF'!V636)</f>
        <v>0</v>
      </c>
      <c r="W636" s="243">
        <f>SUM('2.CAD NCCF'!W636,'3.USD NCCF'!W636,'4.EUR NCCF'!W636,'5.GBP NCCF'!W636,'6.Other(Incld) NCCF'!W636)</f>
        <v>0</v>
      </c>
      <c r="Y636" s="367"/>
    </row>
    <row r="637" spans="2:25" s="72" customFormat="1" outlineLevel="1" x14ac:dyDescent="0.2">
      <c r="B637" s="25"/>
      <c r="C637" s="23"/>
      <c r="D637" s="23"/>
      <c r="E637" s="24"/>
      <c r="F637" s="176" t="s">
        <v>181</v>
      </c>
      <c r="G637" s="190">
        <f>SUM('2.CAD NCCF'!G637,'3.USD NCCF'!G637,'4.EUR NCCF'!G637,'5.GBP NCCF'!G637,'6.Other(Incld) NCCF'!G637)</f>
        <v>0</v>
      </c>
      <c r="H637" s="242">
        <f>SUM('2.CAD NCCF'!H637,'3.USD NCCF'!H637,'4.EUR NCCF'!H637,'5.GBP NCCF'!H637,'6.Other(Incld) NCCF'!H637)</f>
        <v>0</v>
      </c>
      <c r="I637" s="179">
        <f>SUM('2.CAD NCCF'!I637,'3.USD NCCF'!I637,'4.EUR NCCF'!I637,'5.GBP NCCF'!I637,'6.Other(Incld) NCCF'!I637)</f>
        <v>0</v>
      </c>
      <c r="J637" s="179">
        <f>SUM('2.CAD NCCF'!J637,'3.USD NCCF'!J637,'4.EUR NCCF'!J637,'5.GBP NCCF'!J637,'6.Other(Incld) NCCF'!J637)</f>
        <v>0</v>
      </c>
      <c r="K637" s="180">
        <f>SUM('2.CAD NCCF'!K637,'3.USD NCCF'!K637,'4.EUR NCCF'!K637,'5.GBP NCCF'!K637,'6.Other(Incld) NCCF'!K637)</f>
        <v>0</v>
      </c>
      <c r="L637" s="196">
        <f>SUM('2.CAD NCCF'!L637,'3.USD NCCF'!L637,'4.EUR NCCF'!L637,'5.GBP NCCF'!L637,'6.Other(Incld) NCCF'!L637)</f>
        <v>0</v>
      </c>
      <c r="M637" s="182">
        <f>SUM('2.CAD NCCF'!M637,'3.USD NCCF'!M637,'4.EUR NCCF'!M637,'5.GBP NCCF'!M637,'6.Other(Incld) NCCF'!M637)</f>
        <v>0</v>
      </c>
      <c r="N637" s="182">
        <f>SUM('2.CAD NCCF'!N637,'3.USD NCCF'!N637,'4.EUR NCCF'!N637,'5.GBP NCCF'!N637,'6.Other(Incld) NCCF'!N637)</f>
        <v>0</v>
      </c>
      <c r="O637" s="182">
        <f>SUM('2.CAD NCCF'!O637,'3.USD NCCF'!O637,'4.EUR NCCF'!O637,'5.GBP NCCF'!O637,'6.Other(Incld) NCCF'!O637)</f>
        <v>0</v>
      </c>
      <c r="P637" s="182">
        <f>SUM('2.CAD NCCF'!P637,'3.USD NCCF'!P637,'4.EUR NCCF'!P637,'5.GBP NCCF'!P637,'6.Other(Incld) NCCF'!P637)</f>
        <v>0</v>
      </c>
      <c r="Q637" s="182">
        <f>SUM('2.CAD NCCF'!Q637,'3.USD NCCF'!Q637,'4.EUR NCCF'!Q637,'5.GBP NCCF'!Q637,'6.Other(Incld) NCCF'!Q637)</f>
        <v>0</v>
      </c>
      <c r="R637" s="182">
        <f>SUM('2.CAD NCCF'!R637,'3.USD NCCF'!R637,'4.EUR NCCF'!R637,'5.GBP NCCF'!R637,'6.Other(Incld) NCCF'!R637)</f>
        <v>0</v>
      </c>
      <c r="S637" s="182">
        <f>SUM('2.CAD NCCF'!S637,'3.USD NCCF'!S637,'4.EUR NCCF'!S637,'5.GBP NCCF'!S637,'6.Other(Incld) NCCF'!S637)</f>
        <v>0</v>
      </c>
      <c r="T637" s="182">
        <f>SUM('2.CAD NCCF'!T637,'3.USD NCCF'!T637,'4.EUR NCCF'!T637,'5.GBP NCCF'!T637,'6.Other(Incld) NCCF'!T637)</f>
        <v>0</v>
      </c>
      <c r="U637" s="178">
        <f>SUM('2.CAD NCCF'!U637,'3.USD NCCF'!U637,'4.EUR NCCF'!U637,'5.GBP NCCF'!U637,'6.Other(Incld) NCCF'!U637)</f>
        <v>0</v>
      </c>
      <c r="V637" s="183">
        <f>SUM('2.CAD NCCF'!V637,'3.USD NCCF'!V637,'4.EUR NCCF'!V637,'5.GBP NCCF'!V637,'6.Other(Incld) NCCF'!V637)</f>
        <v>0</v>
      </c>
      <c r="W637" s="243">
        <f>SUM('2.CAD NCCF'!W637,'3.USD NCCF'!W637,'4.EUR NCCF'!W637,'5.GBP NCCF'!W637,'6.Other(Incld) NCCF'!W637)</f>
        <v>0</v>
      </c>
      <c r="Y637" s="367"/>
    </row>
    <row r="638" spans="2:25" s="72" customFormat="1" x14ac:dyDescent="0.2">
      <c r="B638" s="25"/>
      <c r="C638" s="23"/>
      <c r="D638" s="23"/>
      <c r="E638" s="24" t="s">
        <v>187</v>
      </c>
      <c r="F638" s="24"/>
      <c r="G638" s="69">
        <f t="shared" ref="G638:W638" si="136">SUBTOTAL(9,G639:G640)</f>
        <v>0</v>
      </c>
      <c r="H638" s="70">
        <f t="shared" si="136"/>
        <v>0</v>
      </c>
      <c r="I638" s="66">
        <f t="shared" si="136"/>
        <v>0</v>
      </c>
      <c r="J638" s="66">
        <f t="shared" si="136"/>
        <v>0</v>
      </c>
      <c r="K638" s="67">
        <f t="shared" si="136"/>
        <v>0</v>
      </c>
      <c r="L638" s="34">
        <f t="shared" si="136"/>
        <v>0</v>
      </c>
      <c r="M638" s="34">
        <f t="shared" si="136"/>
        <v>0</v>
      </c>
      <c r="N638" s="34">
        <f t="shared" si="136"/>
        <v>0</v>
      </c>
      <c r="O638" s="34">
        <f t="shared" si="136"/>
        <v>0</v>
      </c>
      <c r="P638" s="34">
        <f t="shared" si="136"/>
        <v>0</v>
      </c>
      <c r="Q638" s="34">
        <f t="shared" si="136"/>
        <v>0</v>
      </c>
      <c r="R638" s="34">
        <f t="shared" si="136"/>
        <v>0</v>
      </c>
      <c r="S638" s="34">
        <f t="shared" si="136"/>
        <v>0</v>
      </c>
      <c r="T638" s="34">
        <f t="shared" si="136"/>
        <v>0</v>
      </c>
      <c r="U638" s="34">
        <f t="shared" si="136"/>
        <v>0</v>
      </c>
      <c r="V638" s="34">
        <f t="shared" si="136"/>
        <v>0</v>
      </c>
      <c r="W638" s="33">
        <f t="shared" si="136"/>
        <v>0</v>
      </c>
      <c r="Y638" s="370"/>
    </row>
    <row r="639" spans="2:25" s="72" customFormat="1" outlineLevel="1" x14ac:dyDescent="0.2">
      <c r="B639" s="25"/>
      <c r="C639" s="23"/>
      <c r="D639" s="23"/>
      <c r="E639" s="24"/>
      <c r="F639" s="176" t="s">
        <v>179</v>
      </c>
      <c r="G639" s="190">
        <f>SUM('2.CAD NCCF'!G639,'3.USD NCCF'!G639,'4.EUR NCCF'!G639,'5.GBP NCCF'!G639,'6.Other(Incld) NCCF'!G639)</f>
        <v>0</v>
      </c>
      <c r="H639" s="242">
        <f>SUM('2.CAD NCCF'!H639,'3.USD NCCF'!H639,'4.EUR NCCF'!H639,'5.GBP NCCF'!H639,'6.Other(Incld) NCCF'!H639)</f>
        <v>0</v>
      </c>
      <c r="I639" s="179">
        <f>SUM('2.CAD NCCF'!I639,'3.USD NCCF'!I639,'4.EUR NCCF'!I639,'5.GBP NCCF'!I639,'6.Other(Incld) NCCF'!I639)</f>
        <v>0</v>
      </c>
      <c r="J639" s="179">
        <f>SUM('2.CAD NCCF'!J639,'3.USD NCCF'!J639,'4.EUR NCCF'!J639,'5.GBP NCCF'!J639,'6.Other(Incld) NCCF'!J639)</f>
        <v>0</v>
      </c>
      <c r="K639" s="180">
        <f>SUM('2.CAD NCCF'!K639,'3.USD NCCF'!K639,'4.EUR NCCF'!K639,'5.GBP NCCF'!K639,'6.Other(Incld) NCCF'!K639)</f>
        <v>0</v>
      </c>
      <c r="L639" s="196">
        <f>SUM('2.CAD NCCF'!L639,'3.USD NCCF'!L639,'4.EUR NCCF'!L639,'5.GBP NCCF'!L639,'6.Other(Incld) NCCF'!L639)</f>
        <v>0</v>
      </c>
      <c r="M639" s="182">
        <f>SUM('2.CAD NCCF'!M639,'3.USD NCCF'!M639,'4.EUR NCCF'!M639,'5.GBP NCCF'!M639,'6.Other(Incld) NCCF'!M639)</f>
        <v>0</v>
      </c>
      <c r="N639" s="182">
        <f>SUM('2.CAD NCCF'!N639,'3.USD NCCF'!N639,'4.EUR NCCF'!N639,'5.GBP NCCF'!N639,'6.Other(Incld) NCCF'!N639)</f>
        <v>0</v>
      </c>
      <c r="O639" s="182">
        <f>SUM('2.CAD NCCF'!O639,'3.USD NCCF'!O639,'4.EUR NCCF'!O639,'5.GBP NCCF'!O639,'6.Other(Incld) NCCF'!O639)</f>
        <v>0</v>
      </c>
      <c r="P639" s="182">
        <f>SUM('2.CAD NCCF'!P639,'3.USD NCCF'!P639,'4.EUR NCCF'!P639,'5.GBP NCCF'!P639,'6.Other(Incld) NCCF'!P639)</f>
        <v>0</v>
      </c>
      <c r="Q639" s="182">
        <f>SUM('2.CAD NCCF'!Q639,'3.USD NCCF'!Q639,'4.EUR NCCF'!Q639,'5.GBP NCCF'!Q639,'6.Other(Incld) NCCF'!Q639)</f>
        <v>0</v>
      </c>
      <c r="R639" s="182">
        <f>SUM('2.CAD NCCF'!R639,'3.USD NCCF'!R639,'4.EUR NCCF'!R639,'5.GBP NCCF'!R639,'6.Other(Incld) NCCF'!R639)</f>
        <v>0</v>
      </c>
      <c r="S639" s="182">
        <f>SUM('2.CAD NCCF'!S639,'3.USD NCCF'!S639,'4.EUR NCCF'!S639,'5.GBP NCCF'!S639,'6.Other(Incld) NCCF'!S639)</f>
        <v>0</v>
      </c>
      <c r="T639" s="182">
        <f>SUM('2.CAD NCCF'!T639,'3.USD NCCF'!T639,'4.EUR NCCF'!T639,'5.GBP NCCF'!T639,'6.Other(Incld) NCCF'!T639)</f>
        <v>0</v>
      </c>
      <c r="U639" s="178">
        <f>SUM('2.CAD NCCF'!U639,'3.USD NCCF'!U639,'4.EUR NCCF'!U639,'5.GBP NCCF'!U639,'6.Other(Incld) NCCF'!U639)</f>
        <v>0</v>
      </c>
      <c r="V639" s="183">
        <f>SUM('2.CAD NCCF'!V639,'3.USD NCCF'!V639,'4.EUR NCCF'!V639,'5.GBP NCCF'!V639,'6.Other(Incld) NCCF'!V639)</f>
        <v>0</v>
      </c>
      <c r="W639" s="243">
        <f>SUM('2.CAD NCCF'!W639,'3.USD NCCF'!W639,'4.EUR NCCF'!W639,'5.GBP NCCF'!W639,'6.Other(Incld) NCCF'!W639)</f>
        <v>0</v>
      </c>
      <c r="Y639" s="367"/>
    </row>
    <row r="640" spans="2:25" s="72" customFormat="1" outlineLevel="1" x14ac:dyDescent="0.2">
      <c r="B640" s="25"/>
      <c r="C640" s="23"/>
      <c r="D640" s="23"/>
      <c r="E640" s="24"/>
      <c r="F640" s="176" t="s">
        <v>188</v>
      </c>
      <c r="G640" s="190">
        <f>SUM('2.CAD NCCF'!G640,'3.USD NCCF'!G640,'4.EUR NCCF'!G640,'5.GBP NCCF'!G640,'6.Other(Incld) NCCF'!G640)</f>
        <v>0</v>
      </c>
      <c r="H640" s="242">
        <f>SUM('2.CAD NCCF'!H640,'3.USD NCCF'!H640,'4.EUR NCCF'!H640,'5.GBP NCCF'!H640,'6.Other(Incld) NCCF'!H640)</f>
        <v>0</v>
      </c>
      <c r="I640" s="179">
        <f>SUM('2.CAD NCCF'!I640,'3.USD NCCF'!I640,'4.EUR NCCF'!I640,'5.GBP NCCF'!I640,'6.Other(Incld) NCCF'!I640)</f>
        <v>0</v>
      </c>
      <c r="J640" s="179">
        <f>SUM('2.CAD NCCF'!J640,'3.USD NCCF'!J640,'4.EUR NCCF'!J640,'5.GBP NCCF'!J640,'6.Other(Incld) NCCF'!J640)</f>
        <v>0</v>
      </c>
      <c r="K640" s="180">
        <f>SUM('2.CAD NCCF'!K640,'3.USD NCCF'!K640,'4.EUR NCCF'!K640,'5.GBP NCCF'!K640,'6.Other(Incld) NCCF'!K640)</f>
        <v>0</v>
      </c>
      <c r="L640" s="196">
        <f>SUM('2.CAD NCCF'!L640,'3.USD NCCF'!L640,'4.EUR NCCF'!L640,'5.GBP NCCF'!L640,'6.Other(Incld) NCCF'!L640)</f>
        <v>0</v>
      </c>
      <c r="M640" s="182">
        <f>SUM('2.CAD NCCF'!M640,'3.USD NCCF'!M640,'4.EUR NCCF'!M640,'5.GBP NCCF'!M640,'6.Other(Incld) NCCF'!M640)</f>
        <v>0</v>
      </c>
      <c r="N640" s="182">
        <f>SUM('2.CAD NCCF'!N640,'3.USD NCCF'!N640,'4.EUR NCCF'!N640,'5.GBP NCCF'!N640,'6.Other(Incld) NCCF'!N640)</f>
        <v>0</v>
      </c>
      <c r="O640" s="182">
        <f>SUM('2.CAD NCCF'!O640,'3.USD NCCF'!O640,'4.EUR NCCF'!O640,'5.GBP NCCF'!O640,'6.Other(Incld) NCCF'!O640)</f>
        <v>0</v>
      </c>
      <c r="P640" s="182">
        <f>SUM('2.CAD NCCF'!P640,'3.USD NCCF'!P640,'4.EUR NCCF'!P640,'5.GBP NCCF'!P640,'6.Other(Incld) NCCF'!P640)</f>
        <v>0</v>
      </c>
      <c r="Q640" s="182">
        <f>SUM('2.CAD NCCF'!Q640,'3.USD NCCF'!Q640,'4.EUR NCCF'!Q640,'5.GBP NCCF'!Q640,'6.Other(Incld) NCCF'!Q640)</f>
        <v>0</v>
      </c>
      <c r="R640" s="182">
        <f>SUM('2.CAD NCCF'!R640,'3.USD NCCF'!R640,'4.EUR NCCF'!R640,'5.GBP NCCF'!R640,'6.Other(Incld) NCCF'!R640)</f>
        <v>0</v>
      </c>
      <c r="S640" s="182">
        <f>SUM('2.CAD NCCF'!S640,'3.USD NCCF'!S640,'4.EUR NCCF'!S640,'5.GBP NCCF'!S640,'6.Other(Incld) NCCF'!S640)</f>
        <v>0</v>
      </c>
      <c r="T640" s="182">
        <f>SUM('2.CAD NCCF'!T640,'3.USD NCCF'!T640,'4.EUR NCCF'!T640,'5.GBP NCCF'!T640,'6.Other(Incld) NCCF'!T640)</f>
        <v>0</v>
      </c>
      <c r="U640" s="178">
        <f>SUM('2.CAD NCCF'!U640,'3.USD NCCF'!U640,'4.EUR NCCF'!U640,'5.GBP NCCF'!U640,'6.Other(Incld) NCCF'!U640)</f>
        <v>0</v>
      </c>
      <c r="V640" s="183">
        <f>SUM('2.CAD NCCF'!V640,'3.USD NCCF'!V640,'4.EUR NCCF'!V640,'5.GBP NCCF'!V640,'6.Other(Incld) NCCF'!V640)</f>
        <v>0</v>
      </c>
      <c r="W640" s="243">
        <f>SUM('2.CAD NCCF'!W640,'3.USD NCCF'!W640,'4.EUR NCCF'!W640,'5.GBP NCCF'!W640,'6.Other(Incld) NCCF'!W640)</f>
        <v>0</v>
      </c>
      <c r="Y640" s="367"/>
    </row>
    <row r="641" spans="2:40" s="72" customFormat="1" x14ac:dyDescent="0.2">
      <c r="B641" s="25"/>
      <c r="C641" s="23"/>
      <c r="D641" s="23"/>
      <c r="E641" s="24" t="s">
        <v>341</v>
      </c>
      <c r="F641" s="24"/>
      <c r="G641" s="69">
        <f t="shared" ref="G641:W641" si="137">SUBTOTAL(9,G642:G643)</f>
        <v>0</v>
      </c>
      <c r="H641" s="70">
        <f t="shared" si="137"/>
        <v>0</v>
      </c>
      <c r="I641" s="66">
        <f t="shared" si="137"/>
        <v>0</v>
      </c>
      <c r="J641" s="66">
        <f t="shared" si="137"/>
        <v>0</v>
      </c>
      <c r="K641" s="67">
        <f t="shared" si="137"/>
        <v>0</v>
      </c>
      <c r="L641" s="34">
        <f t="shared" si="137"/>
        <v>0</v>
      </c>
      <c r="M641" s="34">
        <f t="shared" si="137"/>
        <v>0</v>
      </c>
      <c r="N641" s="34">
        <f t="shared" si="137"/>
        <v>0</v>
      </c>
      <c r="O641" s="34">
        <f t="shared" si="137"/>
        <v>0</v>
      </c>
      <c r="P641" s="34">
        <f t="shared" si="137"/>
        <v>0</v>
      </c>
      <c r="Q641" s="34">
        <f t="shared" si="137"/>
        <v>0</v>
      </c>
      <c r="R641" s="34">
        <f t="shared" si="137"/>
        <v>0</v>
      </c>
      <c r="S641" s="34">
        <f t="shared" si="137"/>
        <v>0</v>
      </c>
      <c r="T641" s="34">
        <f t="shared" si="137"/>
        <v>0</v>
      </c>
      <c r="U641" s="34">
        <f t="shared" si="137"/>
        <v>0</v>
      </c>
      <c r="V641" s="34">
        <f t="shared" si="137"/>
        <v>0</v>
      </c>
      <c r="W641" s="33">
        <f t="shared" si="137"/>
        <v>0</v>
      </c>
      <c r="Y641" s="370"/>
    </row>
    <row r="642" spans="2:40" s="72" customFormat="1" outlineLevel="1" x14ac:dyDescent="0.2">
      <c r="B642" s="25"/>
      <c r="C642" s="23"/>
      <c r="D642" s="23"/>
      <c r="E642" s="24"/>
      <c r="F642" s="176" t="s">
        <v>342</v>
      </c>
      <c r="G642" s="190">
        <f>SUM('2.CAD NCCF'!G642,'3.USD NCCF'!G642,'4.EUR NCCF'!G642,'5.GBP NCCF'!G642,'6.Other(Incld) NCCF'!G642)</f>
        <v>0</v>
      </c>
      <c r="H642" s="242">
        <f>SUM('2.CAD NCCF'!H642,'3.USD NCCF'!H642,'4.EUR NCCF'!H642,'5.GBP NCCF'!H642,'6.Other(Incld) NCCF'!H642)</f>
        <v>0</v>
      </c>
      <c r="I642" s="179">
        <f>SUM('2.CAD NCCF'!I642,'3.USD NCCF'!I642,'4.EUR NCCF'!I642,'5.GBP NCCF'!I642,'6.Other(Incld) NCCF'!I642)</f>
        <v>0</v>
      </c>
      <c r="J642" s="179">
        <f>SUM('2.CAD NCCF'!J642,'3.USD NCCF'!J642,'4.EUR NCCF'!J642,'5.GBP NCCF'!J642,'6.Other(Incld) NCCF'!J642)</f>
        <v>0</v>
      </c>
      <c r="K642" s="180">
        <f>SUM('2.CAD NCCF'!K642,'3.USD NCCF'!K642,'4.EUR NCCF'!K642,'5.GBP NCCF'!K642,'6.Other(Incld) NCCF'!K642)</f>
        <v>0</v>
      </c>
      <c r="L642" s="196">
        <f>SUM('2.CAD NCCF'!L642,'3.USD NCCF'!L642,'4.EUR NCCF'!L642,'5.GBP NCCF'!L642,'6.Other(Incld) NCCF'!L642)</f>
        <v>0</v>
      </c>
      <c r="M642" s="182">
        <f>SUM('2.CAD NCCF'!M642,'3.USD NCCF'!M642,'4.EUR NCCF'!M642,'5.GBP NCCF'!M642,'6.Other(Incld) NCCF'!M642)</f>
        <v>0</v>
      </c>
      <c r="N642" s="182">
        <f>SUM('2.CAD NCCF'!N642,'3.USD NCCF'!N642,'4.EUR NCCF'!N642,'5.GBP NCCF'!N642,'6.Other(Incld) NCCF'!N642)</f>
        <v>0</v>
      </c>
      <c r="O642" s="182">
        <f>SUM('2.CAD NCCF'!O642,'3.USD NCCF'!O642,'4.EUR NCCF'!O642,'5.GBP NCCF'!O642,'6.Other(Incld) NCCF'!O642)</f>
        <v>0</v>
      </c>
      <c r="P642" s="182">
        <f>SUM('2.CAD NCCF'!P642,'3.USD NCCF'!P642,'4.EUR NCCF'!P642,'5.GBP NCCF'!P642,'6.Other(Incld) NCCF'!P642)</f>
        <v>0</v>
      </c>
      <c r="Q642" s="182">
        <f>SUM('2.CAD NCCF'!Q642,'3.USD NCCF'!Q642,'4.EUR NCCF'!Q642,'5.GBP NCCF'!Q642,'6.Other(Incld) NCCF'!Q642)</f>
        <v>0</v>
      </c>
      <c r="R642" s="182">
        <f>SUM('2.CAD NCCF'!R642,'3.USD NCCF'!R642,'4.EUR NCCF'!R642,'5.GBP NCCF'!R642,'6.Other(Incld) NCCF'!R642)</f>
        <v>0</v>
      </c>
      <c r="S642" s="182">
        <f>SUM('2.CAD NCCF'!S642,'3.USD NCCF'!S642,'4.EUR NCCF'!S642,'5.GBP NCCF'!S642,'6.Other(Incld) NCCF'!S642)</f>
        <v>0</v>
      </c>
      <c r="T642" s="182">
        <f>SUM('2.CAD NCCF'!T642,'3.USD NCCF'!T642,'4.EUR NCCF'!T642,'5.GBP NCCF'!T642,'6.Other(Incld) NCCF'!T642)</f>
        <v>0</v>
      </c>
      <c r="U642" s="178">
        <f>SUM('2.CAD NCCF'!U642,'3.USD NCCF'!U642,'4.EUR NCCF'!U642,'5.GBP NCCF'!U642,'6.Other(Incld) NCCF'!U642)</f>
        <v>0</v>
      </c>
      <c r="V642" s="183">
        <f>SUM('2.CAD NCCF'!V642,'3.USD NCCF'!V642,'4.EUR NCCF'!V642,'5.GBP NCCF'!V642,'6.Other(Incld) NCCF'!V642)</f>
        <v>0</v>
      </c>
      <c r="W642" s="243">
        <f>SUM('2.CAD NCCF'!W642,'3.USD NCCF'!W642,'4.EUR NCCF'!W642,'5.GBP NCCF'!W642,'6.Other(Incld) NCCF'!W642)</f>
        <v>0</v>
      </c>
      <c r="Y642" s="367"/>
    </row>
    <row r="643" spans="2:40" s="72" customFormat="1" outlineLevel="1" x14ac:dyDescent="0.2">
      <c r="B643" s="25"/>
      <c r="C643" s="23"/>
      <c r="D643" s="23"/>
      <c r="E643" s="24"/>
      <c r="F643" s="176" t="s">
        <v>343</v>
      </c>
      <c r="G643" s="190">
        <f>SUM('2.CAD NCCF'!G643,'3.USD NCCF'!G643,'4.EUR NCCF'!G643,'5.GBP NCCF'!G643,'6.Other(Incld) NCCF'!G643)</f>
        <v>0</v>
      </c>
      <c r="H643" s="242">
        <f>SUM('2.CAD NCCF'!H643,'3.USD NCCF'!H643,'4.EUR NCCF'!H643,'5.GBP NCCF'!H643,'6.Other(Incld) NCCF'!H643)</f>
        <v>0</v>
      </c>
      <c r="I643" s="179">
        <f>SUM('2.CAD NCCF'!I643,'3.USD NCCF'!I643,'4.EUR NCCF'!I643,'5.GBP NCCF'!I643,'6.Other(Incld) NCCF'!I643)</f>
        <v>0</v>
      </c>
      <c r="J643" s="179">
        <f>SUM('2.CAD NCCF'!J643,'3.USD NCCF'!J643,'4.EUR NCCF'!J643,'5.GBP NCCF'!J643,'6.Other(Incld) NCCF'!J643)</f>
        <v>0</v>
      </c>
      <c r="K643" s="180">
        <f>SUM('2.CAD NCCF'!K643,'3.USD NCCF'!K643,'4.EUR NCCF'!K643,'5.GBP NCCF'!K643,'6.Other(Incld) NCCF'!K643)</f>
        <v>0</v>
      </c>
      <c r="L643" s="196">
        <f>SUM('2.CAD NCCF'!L643,'3.USD NCCF'!L643,'4.EUR NCCF'!L643,'5.GBP NCCF'!L643,'6.Other(Incld) NCCF'!L643)</f>
        <v>0</v>
      </c>
      <c r="M643" s="200">
        <f>SUM('2.CAD NCCF'!M643,'3.USD NCCF'!M643,'4.EUR NCCF'!M643,'5.GBP NCCF'!M643,'6.Other(Incld) NCCF'!M643)</f>
        <v>0</v>
      </c>
      <c r="N643" s="200">
        <f>SUM('2.CAD NCCF'!N643,'3.USD NCCF'!N643,'4.EUR NCCF'!N643,'5.GBP NCCF'!N643,'6.Other(Incld) NCCF'!N643)</f>
        <v>0</v>
      </c>
      <c r="O643" s="200">
        <f>SUM('2.CAD NCCF'!O643,'3.USD NCCF'!O643,'4.EUR NCCF'!O643,'5.GBP NCCF'!O643,'6.Other(Incld) NCCF'!O643)</f>
        <v>0</v>
      </c>
      <c r="P643" s="200">
        <f>SUM('2.CAD NCCF'!P643,'3.USD NCCF'!P643,'4.EUR NCCF'!P643,'5.GBP NCCF'!P643,'6.Other(Incld) NCCF'!P643)</f>
        <v>0</v>
      </c>
      <c r="Q643" s="200">
        <f>SUM('2.CAD NCCF'!Q643,'3.USD NCCF'!Q643,'4.EUR NCCF'!Q643,'5.GBP NCCF'!Q643,'6.Other(Incld) NCCF'!Q643)</f>
        <v>0</v>
      </c>
      <c r="R643" s="200">
        <f>SUM('2.CAD NCCF'!R643,'3.USD NCCF'!R643,'4.EUR NCCF'!R643,'5.GBP NCCF'!R643,'6.Other(Incld) NCCF'!R643)</f>
        <v>0</v>
      </c>
      <c r="S643" s="200">
        <f>SUM('2.CAD NCCF'!S643,'3.USD NCCF'!S643,'4.EUR NCCF'!S643,'5.GBP NCCF'!S643,'6.Other(Incld) NCCF'!S643)</f>
        <v>0</v>
      </c>
      <c r="T643" s="200">
        <f>SUM('2.CAD NCCF'!T643,'3.USD NCCF'!T643,'4.EUR NCCF'!T643,'5.GBP NCCF'!T643,'6.Other(Incld) NCCF'!T643)</f>
        <v>0</v>
      </c>
      <c r="U643" s="178">
        <f>SUM('2.CAD NCCF'!U643,'3.USD NCCF'!U643,'4.EUR NCCF'!U643,'5.GBP NCCF'!U643,'6.Other(Incld) NCCF'!U643)</f>
        <v>0</v>
      </c>
      <c r="V643" s="183">
        <f>SUM('2.CAD NCCF'!V643,'3.USD NCCF'!V643,'4.EUR NCCF'!V643,'5.GBP NCCF'!V643,'6.Other(Incld) NCCF'!V643)</f>
        <v>0</v>
      </c>
      <c r="W643" s="243">
        <f>SUM('2.CAD NCCF'!W643,'3.USD NCCF'!W643,'4.EUR NCCF'!W643,'5.GBP NCCF'!W643,'6.Other(Incld) NCCF'!W643)</f>
        <v>0</v>
      </c>
      <c r="Y643" s="367"/>
    </row>
    <row r="644" spans="2:40" s="72" customFormat="1" x14ac:dyDescent="0.2">
      <c r="B644" s="25"/>
      <c r="C644" s="23"/>
      <c r="D644" s="23"/>
      <c r="E644" s="24" t="s">
        <v>344</v>
      </c>
      <c r="F644" s="24"/>
      <c r="G644" s="69">
        <f t="shared" ref="G644:W644" si="138">SUBTOTAL(9,G645:G646)</f>
        <v>0</v>
      </c>
      <c r="H644" s="70">
        <f t="shared" si="138"/>
        <v>0</v>
      </c>
      <c r="I644" s="66">
        <f t="shared" si="138"/>
        <v>0</v>
      </c>
      <c r="J644" s="66">
        <f t="shared" si="138"/>
        <v>0</v>
      </c>
      <c r="K644" s="67">
        <f t="shared" si="138"/>
        <v>0</v>
      </c>
      <c r="L644" s="34">
        <f t="shared" si="138"/>
        <v>0</v>
      </c>
      <c r="M644" s="34">
        <f t="shared" si="138"/>
        <v>0</v>
      </c>
      <c r="N644" s="34">
        <f t="shared" si="138"/>
        <v>0</v>
      </c>
      <c r="O644" s="34">
        <f t="shared" si="138"/>
        <v>0</v>
      </c>
      <c r="P644" s="34">
        <f t="shared" si="138"/>
        <v>0</v>
      </c>
      <c r="Q644" s="34">
        <f t="shared" si="138"/>
        <v>0</v>
      </c>
      <c r="R644" s="34">
        <f t="shared" si="138"/>
        <v>0</v>
      </c>
      <c r="S644" s="34">
        <f t="shared" si="138"/>
        <v>0</v>
      </c>
      <c r="T644" s="34">
        <f t="shared" si="138"/>
        <v>0</v>
      </c>
      <c r="U644" s="34">
        <f t="shared" si="138"/>
        <v>0</v>
      </c>
      <c r="V644" s="34">
        <f t="shared" si="138"/>
        <v>0</v>
      </c>
      <c r="W644" s="33">
        <f t="shared" si="138"/>
        <v>0</v>
      </c>
      <c r="Y644" s="370"/>
    </row>
    <row r="645" spans="2:40" s="72" customFormat="1" outlineLevel="1" x14ac:dyDescent="0.2">
      <c r="B645" s="25"/>
      <c r="C645" s="23"/>
      <c r="D645" s="23"/>
      <c r="E645" s="24"/>
      <c r="F645" s="176" t="s">
        <v>345</v>
      </c>
      <c r="G645" s="190">
        <f>SUM('2.CAD NCCF'!G645,'3.USD NCCF'!G645,'4.EUR NCCF'!G645,'5.GBP NCCF'!G645,'6.Other(Incld) NCCF'!G645)</f>
        <v>0</v>
      </c>
      <c r="H645" s="242">
        <f>SUM('2.CAD NCCF'!H645,'3.USD NCCF'!H645,'4.EUR NCCF'!H645,'5.GBP NCCF'!H645,'6.Other(Incld) NCCF'!H645)</f>
        <v>0</v>
      </c>
      <c r="I645" s="179">
        <f>SUM('2.CAD NCCF'!I645,'3.USD NCCF'!I645,'4.EUR NCCF'!I645,'5.GBP NCCF'!I645,'6.Other(Incld) NCCF'!I645)</f>
        <v>0</v>
      </c>
      <c r="J645" s="179">
        <f>SUM('2.CAD NCCF'!J645,'3.USD NCCF'!J645,'4.EUR NCCF'!J645,'5.GBP NCCF'!J645,'6.Other(Incld) NCCF'!J645)</f>
        <v>0</v>
      </c>
      <c r="K645" s="180">
        <f>SUM('2.CAD NCCF'!K645,'3.USD NCCF'!K645,'4.EUR NCCF'!K645,'5.GBP NCCF'!K645,'6.Other(Incld) NCCF'!K645)</f>
        <v>0</v>
      </c>
      <c r="L645" s="196">
        <f>SUM('2.CAD NCCF'!L645,'3.USD NCCF'!L645,'4.EUR NCCF'!L645,'5.GBP NCCF'!L645,'6.Other(Incld) NCCF'!L645)</f>
        <v>0</v>
      </c>
      <c r="M645" s="182">
        <f>SUM('2.CAD NCCF'!M645,'3.USD NCCF'!M645,'4.EUR NCCF'!M645,'5.GBP NCCF'!M645,'6.Other(Incld) NCCF'!M645)</f>
        <v>0</v>
      </c>
      <c r="N645" s="182">
        <f>SUM('2.CAD NCCF'!N645,'3.USD NCCF'!N645,'4.EUR NCCF'!N645,'5.GBP NCCF'!N645,'6.Other(Incld) NCCF'!N645)</f>
        <v>0</v>
      </c>
      <c r="O645" s="182">
        <f>SUM('2.CAD NCCF'!O645,'3.USD NCCF'!O645,'4.EUR NCCF'!O645,'5.GBP NCCF'!O645,'6.Other(Incld) NCCF'!O645)</f>
        <v>0</v>
      </c>
      <c r="P645" s="182">
        <f>SUM('2.CAD NCCF'!P645,'3.USD NCCF'!P645,'4.EUR NCCF'!P645,'5.GBP NCCF'!P645,'6.Other(Incld) NCCF'!P645)</f>
        <v>0</v>
      </c>
      <c r="Q645" s="182">
        <f>SUM('2.CAD NCCF'!Q645,'3.USD NCCF'!Q645,'4.EUR NCCF'!Q645,'5.GBP NCCF'!Q645,'6.Other(Incld) NCCF'!Q645)</f>
        <v>0</v>
      </c>
      <c r="R645" s="182">
        <f>SUM('2.CAD NCCF'!R645,'3.USD NCCF'!R645,'4.EUR NCCF'!R645,'5.GBP NCCF'!R645,'6.Other(Incld) NCCF'!R645)</f>
        <v>0</v>
      </c>
      <c r="S645" s="182">
        <f>SUM('2.CAD NCCF'!S645,'3.USD NCCF'!S645,'4.EUR NCCF'!S645,'5.GBP NCCF'!S645,'6.Other(Incld) NCCF'!S645)</f>
        <v>0</v>
      </c>
      <c r="T645" s="182">
        <f>SUM('2.CAD NCCF'!T645,'3.USD NCCF'!T645,'4.EUR NCCF'!T645,'5.GBP NCCF'!T645,'6.Other(Incld) NCCF'!T645)</f>
        <v>0</v>
      </c>
      <c r="U645" s="178">
        <f>SUM('2.CAD NCCF'!U645,'3.USD NCCF'!U645,'4.EUR NCCF'!U645,'5.GBP NCCF'!U645,'6.Other(Incld) NCCF'!U645)</f>
        <v>0</v>
      </c>
      <c r="V645" s="183">
        <f>SUM('2.CAD NCCF'!V645,'3.USD NCCF'!V645,'4.EUR NCCF'!V645,'5.GBP NCCF'!V645,'6.Other(Incld) NCCF'!V645)</f>
        <v>0</v>
      </c>
      <c r="W645" s="243">
        <f>SUM('2.CAD NCCF'!W645,'3.USD NCCF'!W645,'4.EUR NCCF'!W645,'5.GBP NCCF'!W645,'6.Other(Incld) NCCF'!W645)</f>
        <v>0</v>
      </c>
      <c r="Y645" s="367"/>
    </row>
    <row r="646" spans="2:40" s="72" customFormat="1" outlineLevel="1" x14ac:dyDescent="0.2">
      <c r="B646" s="25"/>
      <c r="C646" s="23"/>
      <c r="D646" s="23"/>
      <c r="E646" s="24"/>
      <c r="F646" s="176" t="s">
        <v>346</v>
      </c>
      <c r="G646" s="190">
        <f>SUM('2.CAD NCCF'!G646,'3.USD NCCF'!G646,'4.EUR NCCF'!G646,'5.GBP NCCF'!G646,'6.Other(Incld) NCCF'!G646)</f>
        <v>0</v>
      </c>
      <c r="H646" s="242">
        <f>SUM('2.CAD NCCF'!H646,'3.USD NCCF'!H646,'4.EUR NCCF'!H646,'5.GBP NCCF'!H646,'6.Other(Incld) NCCF'!H646)</f>
        <v>0</v>
      </c>
      <c r="I646" s="179">
        <f>SUM('2.CAD NCCF'!I646,'3.USD NCCF'!I646,'4.EUR NCCF'!I646,'5.GBP NCCF'!I646,'6.Other(Incld) NCCF'!I646)</f>
        <v>0</v>
      </c>
      <c r="J646" s="179">
        <f>SUM('2.CAD NCCF'!J646,'3.USD NCCF'!J646,'4.EUR NCCF'!J646,'5.GBP NCCF'!J646,'6.Other(Incld) NCCF'!J646)</f>
        <v>0</v>
      </c>
      <c r="K646" s="180">
        <f>SUM('2.CAD NCCF'!K646,'3.USD NCCF'!K646,'4.EUR NCCF'!K646,'5.GBP NCCF'!K646,'6.Other(Incld) NCCF'!K646)</f>
        <v>0</v>
      </c>
      <c r="L646" s="196">
        <f>SUM('2.CAD NCCF'!L646,'3.USD NCCF'!L646,'4.EUR NCCF'!L646,'5.GBP NCCF'!L646,'6.Other(Incld) NCCF'!L646)</f>
        <v>0</v>
      </c>
      <c r="M646" s="182">
        <f>SUM('2.CAD NCCF'!M646,'3.USD NCCF'!M646,'4.EUR NCCF'!M646,'5.GBP NCCF'!M646,'6.Other(Incld) NCCF'!M646)</f>
        <v>0</v>
      </c>
      <c r="N646" s="182">
        <f>SUM('2.CAD NCCF'!N646,'3.USD NCCF'!N646,'4.EUR NCCF'!N646,'5.GBP NCCF'!N646,'6.Other(Incld) NCCF'!N646)</f>
        <v>0</v>
      </c>
      <c r="O646" s="182">
        <f>SUM('2.CAD NCCF'!O646,'3.USD NCCF'!O646,'4.EUR NCCF'!O646,'5.GBP NCCF'!O646,'6.Other(Incld) NCCF'!O646)</f>
        <v>0</v>
      </c>
      <c r="P646" s="182">
        <f>SUM('2.CAD NCCF'!P646,'3.USD NCCF'!P646,'4.EUR NCCF'!P646,'5.GBP NCCF'!P646,'6.Other(Incld) NCCF'!P646)</f>
        <v>0</v>
      </c>
      <c r="Q646" s="182">
        <f>SUM('2.CAD NCCF'!Q646,'3.USD NCCF'!Q646,'4.EUR NCCF'!Q646,'5.GBP NCCF'!Q646,'6.Other(Incld) NCCF'!Q646)</f>
        <v>0</v>
      </c>
      <c r="R646" s="182">
        <f>SUM('2.CAD NCCF'!R646,'3.USD NCCF'!R646,'4.EUR NCCF'!R646,'5.GBP NCCF'!R646,'6.Other(Incld) NCCF'!R646)</f>
        <v>0</v>
      </c>
      <c r="S646" s="182">
        <f>SUM('2.CAD NCCF'!S646,'3.USD NCCF'!S646,'4.EUR NCCF'!S646,'5.GBP NCCF'!S646,'6.Other(Incld) NCCF'!S646)</f>
        <v>0</v>
      </c>
      <c r="T646" s="182">
        <f>SUM('2.CAD NCCF'!T646,'3.USD NCCF'!T646,'4.EUR NCCF'!T646,'5.GBP NCCF'!T646,'6.Other(Incld) NCCF'!T646)</f>
        <v>0</v>
      </c>
      <c r="U646" s="178">
        <f>SUM('2.CAD NCCF'!U646,'3.USD NCCF'!U646,'4.EUR NCCF'!U646,'5.GBP NCCF'!U646,'6.Other(Incld) NCCF'!U646)</f>
        <v>0</v>
      </c>
      <c r="V646" s="183">
        <f>SUM('2.CAD NCCF'!V646,'3.USD NCCF'!V646,'4.EUR NCCF'!V646,'5.GBP NCCF'!V646,'6.Other(Incld) NCCF'!V646)</f>
        <v>0</v>
      </c>
      <c r="W646" s="243">
        <f>SUM('2.CAD NCCF'!W646,'3.USD NCCF'!W646,'4.EUR NCCF'!W646,'5.GBP NCCF'!W646,'6.Other(Incld) NCCF'!W646)</f>
        <v>0</v>
      </c>
      <c r="Y646" s="367"/>
    </row>
    <row r="647" spans="2:40" s="72" customFormat="1" x14ac:dyDescent="0.2">
      <c r="B647" s="25"/>
      <c r="C647" s="23"/>
      <c r="D647" s="23" t="s">
        <v>63</v>
      </c>
      <c r="E647" s="24"/>
      <c r="F647" s="24"/>
      <c r="G647" s="69">
        <f t="shared" ref="G647:W647" si="139">SUBTOTAL(9,G648:G650)</f>
        <v>0</v>
      </c>
      <c r="H647" s="70">
        <f t="shared" si="139"/>
        <v>0</v>
      </c>
      <c r="I647" s="66">
        <f t="shared" si="139"/>
        <v>0</v>
      </c>
      <c r="J647" s="66">
        <f t="shared" si="139"/>
        <v>0</v>
      </c>
      <c r="K647" s="67">
        <f t="shared" si="139"/>
        <v>0</v>
      </c>
      <c r="L647" s="34">
        <f t="shared" si="139"/>
        <v>0</v>
      </c>
      <c r="M647" s="34">
        <f t="shared" si="139"/>
        <v>0</v>
      </c>
      <c r="N647" s="34">
        <f t="shared" si="139"/>
        <v>0</v>
      </c>
      <c r="O647" s="34">
        <f t="shared" si="139"/>
        <v>0</v>
      </c>
      <c r="P647" s="34">
        <f t="shared" si="139"/>
        <v>0</v>
      </c>
      <c r="Q647" s="34">
        <f t="shared" si="139"/>
        <v>0</v>
      </c>
      <c r="R647" s="34">
        <f t="shared" si="139"/>
        <v>0</v>
      </c>
      <c r="S647" s="34">
        <f t="shared" si="139"/>
        <v>0</v>
      </c>
      <c r="T647" s="34">
        <f t="shared" si="139"/>
        <v>0</v>
      </c>
      <c r="U647" s="34">
        <f t="shared" si="139"/>
        <v>0</v>
      </c>
      <c r="V647" s="34">
        <f t="shared" si="139"/>
        <v>0</v>
      </c>
      <c r="W647" s="33">
        <f t="shared" si="139"/>
        <v>0</v>
      </c>
      <c r="Y647" s="370"/>
    </row>
    <row r="648" spans="2:40" s="72" customFormat="1" outlineLevel="1" x14ac:dyDescent="0.2">
      <c r="B648" s="25"/>
      <c r="C648" s="23"/>
      <c r="D648" s="23"/>
      <c r="E648" s="24"/>
      <c r="F648" s="176" t="s">
        <v>190</v>
      </c>
      <c r="G648" s="190">
        <f>SUM('2.CAD NCCF'!G648,'3.USD NCCF'!G648,'4.EUR NCCF'!G648,'5.GBP NCCF'!G648,'6.Other(Incld) NCCF'!G648)</f>
        <v>0</v>
      </c>
      <c r="H648" s="242">
        <f>SUM('2.CAD NCCF'!H648,'3.USD NCCF'!H648,'4.EUR NCCF'!H648,'5.GBP NCCF'!H648,'6.Other(Incld) NCCF'!H648)</f>
        <v>0</v>
      </c>
      <c r="I648" s="179">
        <f>SUM('2.CAD NCCF'!I648,'3.USD NCCF'!I648,'4.EUR NCCF'!I648,'5.GBP NCCF'!I648,'6.Other(Incld) NCCF'!I648)</f>
        <v>0</v>
      </c>
      <c r="J648" s="179">
        <f>SUM('2.CAD NCCF'!J648,'3.USD NCCF'!J648,'4.EUR NCCF'!J648,'5.GBP NCCF'!J648,'6.Other(Incld) NCCF'!J648)</f>
        <v>0</v>
      </c>
      <c r="K648" s="180">
        <f>SUM('2.CAD NCCF'!K648,'3.USD NCCF'!K648,'4.EUR NCCF'!K648,'5.GBP NCCF'!K648,'6.Other(Incld) NCCF'!K648)</f>
        <v>0</v>
      </c>
      <c r="L648" s="196">
        <f>SUM('2.CAD NCCF'!L648,'3.USD NCCF'!L648,'4.EUR NCCF'!L648,'5.GBP NCCF'!L648,'6.Other(Incld) NCCF'!L648)</f>
        <v>0</v>
      </c>
      <c r="M648" s="182">
        <f>SUM('2.CAD NCCF'!M648,'3.USD NCCF'!M648,'4.EUR NCCF'!M648,'5.GBP NCCF'!M648,'6.Other(Incld) NCCF'!M648)</f>
        <v>0</v>
      </c>
      <c r="N648" s="182">
        <f>SUM('2.CAD NCCF'!N648,'3.USD NCCF'!N648,'4.EUR NCCF'!N648,'5.GBP NCCF'!N648,'6.Other(Incld) NCCF'!N648)</f>
        <v>0</v>
      </c>
      <c r="O648" s="182">
        <f>SUM('2.CAD NCCF'!O648,'3.USD NCCF'!O648,'4.EUR NCCF'!O648,'5.GBP NCCF'!O648,'6.Other(Incld) NCCF'!O648)</f>
        <v>0</v>
      </c>
      <c r="P648" s="182">
        <f>SUM('2.CAD NCCF'!P648,'3.USD NCCF'!P648,'4.EUR NCCF'!P648,'5.GBP NCCF'!P648,'6.Other(Incld) NCCF'!P648)</f>
        <v>0</v>
      </c>
      <c r="Q648" s="182">
        <f>SUM('2.CAD NCCF'!Q648,'3.USD NCCF'!Q648,'4.EUR NCCF'!Q648,'5.GBP NCCF'!Q648,'6.Other(Incld) NCCF'!Q648)</f>
        <v>0</v>
      </c>
      <c r="R648" s="182">
        <f>SUM('2.CAD NCCF'!R648,'3.USD NCCF'!R648,'4.EUR NCCF'!R648,'5.GBP NCCF'!R648,'6.Other(Incld) NCCF'!R648)</f>
        <v>0</v>
      </c>
      <c r="S648" s="182">
        <f>SUM('2.CAD NCCF'!S648,'3.USD NCCF'!S648,'4.EUR NCCF'!S648,'5.GBP NCCF'!S648,'6.Other(Incld) NCCF'!S648)</f>
        <v>0</v>
      </c>
      <c r="T648" s="182">
        <f>SUM('2.CAD NCCF'!T648,'3.USD NCCF'!T648,'4.EUR NCCF'!T648,'5.GBP NCCF'!T648,'6.Other(Incld) NCCF'!T648)</f>
        <v>0</v>
      </c>
      <c r="U648" s="178">
        <f>SUM('2.CAD NCCF'!U648,'3.USD NCCF'!U648,'4.EUR NCCF'!U648,'5.GBP NCCF'!U648,'6.Other(Incld) NCCF'!U648)</f>
        <v>0</v>
      </c>
      <c r="V648" s="183">
        <f>SUM('2.CAD NCCF'!V648,'3.USD NCCF'!V648,'4.EUR NCCF'!V648,'5.GBP NCCF'!V648,'6.Other(Incld) NCCF'!V648)</f>
        <v>0</v>
      </c>
      <c r="W648" s="243">
        <f>SUM('2.CAD NCCF'!W648,'3.USD NCCF'!W648,'4.EUR NCCF'!W648,'5.GBP NCCF'!W648,'6.Other(Incld) NCCF'!W648)</f>
        <v>0</v>
      </c>
      <c r="Y648" s="367"/>
    </row>
    <row r="649" spans="2:40" s="72" customFormat="1" outlineLevel="1" x14ac:dyDescent="0.2">
      <c r="B649" s="25"/>
      <c r="C649" s="23"/>
      <c r="D649" s="23"/>
      <c r="E649" s="24"/>
      <c r="F649" s="176" t="s">
        <v>191</v>
      </c>
      <c r="G649" s="190">
        <f>SUM('2.CAD NCCF'!G649,'3.USD NCCF'!G649,'4.EUR NCCF'!G649,'5.GBP NCCF'!G649,'6.Other(Incld) NCCF'!G649)</f>
        <v>0</v>
      </c>
      <c r="H649" s="242">
        <f>SUM('2.CAD NCCF'!H649,'3.USD NCCF'!H649,'4.EUR NCCF'!H649,'5.GBP NCCF'!H649,'6.Other(Incld) NCCF'!H649)</f>
        <v>0</v>
      </c>
      <c r="I649" s="179">
        <f>SUM('2.CAD NCCF'!I649,'3.USD NCCF'!I649,'4.EUR NCCF'!I649,'5.GBP NCCF'!I649,'6.Other(Incld) NCCF'!I649)</f>
        <v>0</v>
      </c>
      <c r="J649" s="179">
        <f>SUM('2.CAD NCCF'!J649,'3.USD NCCF'!J649,'4.EUR NCCF'!J649,'5.GBP NCCF'!J649,'6.Other(Incld) NCCF'!J649)</f>
        <v>0</v>
      </c>
      <c r="K649" s="180">
        <f>SUM('2.CAD NCCF'!K649,'3.USD NCCF'!K649,'4.EUR NCCF'!K649,'5.GBP NCCF'!K649,'6.Other(Incld) NCCF'!K649)</f>
        <v>0</v>
      </c>
      <c r="L649" s="196">
        <f>SUM('2.CAD NCCF'!L649,'3.USD NCCF'!L649,'4.EUR NCCF'!L649,'5.GBP NCCF'!L649,'6.Other(Incld) NCCF'!L649)</f>
        <v>0</v>
      </c>
      <c r="M649" s="182">
        <f>SUM('2.CAD NCCF'!M649,'3.USD NCCF'!M649,'4.EUR NCCF'!M649,'5.GBP NCCF'!M649,'6.Other(Incld) NCCF'!M649)</f>
        <v>0</v>
      </c>
      <c r="N649" s="182">
        <f>SUM('2.CAD NCCF'!N649,'3.USD NCCF'!N649,'4.EUR NCCF'!N649,'5.GBP NCCF'!N649,'6.Other(Incld) NCCF'!N649)</f>
        <v>0</v>
      </c>
      <c r="O649" s="182">
        <f>SUM('2.CAD NCCF'!O649,'3.USD NCCF'!O649,'4.EUR NCCF'!O649,'5.GBP NCCF'!O649,'6.Other(Incld) NCCF'!O649)</f>
        <v>0</v>
      </c>
      <c r="P649" s="182">
        <f>SUM('2.CAD NCCF'!P649,'3.USD NCCF'!P649,'4.EUR NCCF'!P649,'5.GBP NCCF'!P649,'6.Other(Incld) NCCF'!P649)</f>
        <v>0</v>
      </c>
      <c r="Q649" s="182">
        <f>SUM('2.CAD NCCF'!Q649,'3.USD NCCF'!Q649,'4.EUR NCCF'!Q649,'5.GBP NCCF'!Q649,'6.Other(Incld) NCCF'!Q649)</f>
        <v>0</v>
      </c>
      <c r="R649" s="182">
        <f>SUM('2.CAD NCCF'!R649,'3.USD NCCF'!R649,'4.EUR NCCF'!R649,'5.GBP NCCF'!R649,'6.Other(Incld) NCCF'!R649)</f>
        <v>0</v>
      </c>
      <c r="S649" s="182">
        <f>SUM('2.CAD NCCF'!S649,'3.USD NCCF'!S649,'4.EUR NCCF'!S649,'5.GBP NCCF'!S649,'6.Other(Incld) NCCF'!S649)</f>
        <v>0</v>
      </c>
      <c r="T649" s="182">
        <f>SUM('2.CAD NCCF'!T649,'3.USD NCCF'!T649,'4.EUR NCCF'!T649,'5.GBP NCCF'!T649,'6.Other(Incld) NCCF'!T649)</f>
        <v>0</v>
      </c>
      <c r="U649" s="178">
        <f>SUM('2.CAD NCCF'!U649,'3.USD NCCF'!U649,'4.EUR NCCF'!U649,'5.GBP NCCF'!U649,'6.Other(Incld) NCCF'!U649)</f>
        <v>0</v>
      </c>
      <c r="V649" s="183">
        <f>SUM('2.CAD NCCF'!V649,'3.USD NCCF'!V649,'4.EUR NCCF'!V649,'5.GBP NCCF'!V649,'6.Other(Incld) NCCF'!V649)</f>
        <v>0</v>
      </c>
      <c r="W649" s="243">
        <f>SUM('2.CAD NCCF'!W649,'3.USD NCCF'!W649,'4.EUR NCCF'!W649,'5.GBP NCCF'!W649,'6.Other(Incld) NCCF'!W649)</f>
        <v>0</v>
      </c>
      <c r="Y649" s="367"/>
    </row>
    <row r="650" spans="2:40" s="72" customFormat="1" outlineLevel="1" x14ac:dyDescent="0.2">
      <c r="B650" s="25"/>
      <c r="C650" s="23"/>
      <c r="D650" s="23"/>
      <c r="E650" s="24"/>
      <c r="F650" s="176" t="s">
        <v>189</v>
      </c>
      <c r="G650" s="190">
        <f>SUM('2.CAD NCCF'!G650,'3.USD NCCF'!G650,'4.EUR NCCF'!G650,'5.GBP NCCF'!G650,'6.Other(Incld) NCCF'!G650)</f>
        <v>0</v>
      </c>
      <c r="H650" s="242">
        <f>SUM('2.CAD NCCF'!H650,'3.USD NCCF'!H650,'4.EUR NCCF'!H650,'5.GBP NCCF'!H650,'6.Other(Incld) NCCF'!H650)</f>
        <v>0</v>
      </c>
      <c r="I650" s="179">
        <f>SUM('2.CAD NCCF'!I650,'3.USD NCCF'!I650,'4.EUR NCCF'!I650,'5.GBP NCCF'!I650,'6.Other(Incld) NCCF'!I650)</f>
        <v>0</v>
      </c>
      <c r="J650" s="179">
        <f>SUM('2.CAD NCCF'!J650,'3.USD NCCF'!J650,'4.EUR NCCF'!J650,'5.GBP NCCF'!J650,'6.Other(Incld) NCCF'!J650)</f>
        <v>0</v>
      </c>
      <c r="K650" s="180">
        <f>SUM('2.CAD NCCF'!K650,'3.USD NCCF'!K650,'4.EUR NCCF'!K650,'5.GBP NCCF'!K650,'6.Other(Incld) NCCF'!K650)</f>
        <v>0</v>
      </c>
      <c r="L650" s="196">
        <f>SUM('2.CAD NCCF'!L650,'3.USD NCCF'!L650,'4.EUR NCCF'!L650,'5.GBP NCCF'!L650,'6.Other(Incld) NCCF'!L650)</f>
        <v>0</v>
      </c>
      <c r="M650" s="182">
        <f>SUM('2.CAD NCCF'!M650,'3.USD NCCF'!M650,'4.EUR NCCF'!M650,'5.GBP NCCF'!M650,'6.Other(Incld) NCCF'!M650)</f>
        <v>0</v>
      </c>
      <c r="N650" s="182">
        <f>SUM('2.CAD NCCF'!N650,'3.USD NCCF'!N650,'4.EUR NCCF'!N650,'5.GBP NCCF'!N650,'6.Other(Incld) NCCF'!N650)</f>
        <v>0</v>
      </c>
      <c r="O650" s="182">
        <f>SUM('2.CAD NCCF'!O650,'3.USD NCCF'!O650,'4.EUR NCCF'!O650,'5.GBP NCCF'!O650,'6.Other(Incld) NCCF'!O650)</f>
        <v>0</v>
      </c>
      <c r="P650" s="182">
        <f>SUM('2.CAD NCCF'!P650,'3.USD NCCF'!P650,'4.EUR NCCF'!P650,'5.GBP NCCF'!P650,'6.Other(Incld) NCCF'!P650)</f>
        <v>0</v>
      </c>
      <c r="Q650" s="182">
        <f>SUM('2.CAD NCCF'!Q650,'3.USD NCCF'!Q650,'4.EUR NCCF'!Q650,'5.GBP NCCF'!Q650,'6.Other(Incld) NCCF'!Q650)</f>
        <v>0</v>
      </c>
      <c r="R650" s="182">
        <f>SUM('2.CAD NCCF'!R650,'3.USD NCCF'!R650,'4.EUR NCCF'!R650,'5.GBP NCCF'!R650,'6.Other(Incld) NCCF'!R650)</f>
        <v>0</v>
      </c>
      <c r="S650" s="182">
        <f>SUM('2.CAD NCCF'!S650,'3.USD NCCF'!S650,'4.EUR NCCF'!S650,'5.GBP NCCF'!S650,'6.Other(Incld) NCCF'!S650)</f>
        <v>0</v>
      </c>
      <c r="T650" s="182">
        <f>SUM('2.CAD NCCF'!T650,'3.USD NCCF'!T650,'4.EUR NCCF'!T650,'5.GBP NCCF'!T650,'6.Other(Incld) NCCF'!T650)</f>
        <v>0</v>
      </c>
      <c r="U650" s="178">
        <f>SUM('2.CAD NCCF'!U650,'3.USD NCCF'!U650,'4.EUR NCCF'!U650,'5.GBP NCCF'!U650,'6.Other(Incld) NCCF'!U650)</f>
        <v>0</v>
      </c>
      <c r="V650" s="183">
        <f>SUM('2.CAD NCCF'!V650,'3.USD NCCF'!V650,'4.EUR NCCF'!V650,'5.GBP NCCF'!V650,'6.Other(Incld) NCCF'!V650)</f>
        <v>0</v>
      </c>
      <c r="W650" s="243">
        <f>SUM('2.CAD NCCF'!W650,'3.USD NCCF'!W650,'4.EUR NCCF'!W650,'5.GBP NCCF'!W650,'6.Other(Incld) NCCF'!W650)</f>
        <v>0</v>
      </c>
      <c r="Y650" s="367"/>
    </row>
    <row r="651" spans="2:40" s="72" customFormat="1" x14ac:dyDescent="0.2">
      <c r="B651" s="25"/>
      <c r="C651" s="64"/>
      <c r="D651" s="23" t="s">
        <v>192</v>
      </c>
      <c r="E651" s="24"/>
      <c r="F651" s="24"/>
      <c r="G651" s="69">
        <f>SUBTOTAL(9,G652:G653)</f>
        <v>0</v>
      </c>
      <c r="H651" s="70"/>
      <c r="I651" s="66"/>
      <c r="J651" s="66"/>
      <c r="K651" s="66"/>
      <c r="L651" s="51"/>
      <c r="M651" s="34"/>
      <c r="N651" s="34"/>
      <c r="O651" s="34"/>
      <c r="P651" s="34"/>
      <c r="Q651" s="34"/>
      <c r="R651" s="34"/>
      <c r="S651" s="34"/>
      <c r="T651" s="34"/>
      <c r="U651" s="34"/>
      <c r="V651" s="37"/>
      <c r="W651" s="37"/>
      <c r="Y651" s="370"/>
    </row>
    <row r="652" spans="2:40" s="72" customFormat="1" outlineLevel="1" x14ac:dyDescent="0.2">
      <c r="B652" s="25"/>
      <c r="C652" s="23"/>
      <c r="D652" s="23"/>
      <c r="E652" s="24"/>
      <c r="F652" s="176" t="s">
        <v>193</v>
      </c>
      <c r="G652" s="190">
        <f>SUM('2.CAD NCCF'!G652,'3.USD NCCF'!G652,'4.EUR NCCF'!G652,'5.GBP NCCF'!G652,'6.Other(Incld) NCCF'!G652)</f>
        <v>0</v>
      </c>
      <c r="H652" s="70"/>
      <c r="I652" s="66"/>
      <c r="J652" s="66"/>
      <c r="K652" s="66"/>
      <c r="L652" s="51"/>
      <c r="M652" s="34"/>
      <c r="N652" s="34"/>
      <c r="O652" s="34"/>
      <c r="P652" s="34"/>
      <c r="Q652" s="34"/>
      <c r="R652" s="34"/>
      <c r="S652" s="34"/>
      <c r="T652" s="34"/>
      <c r="U652" s="34"/>
      <c r="V652" s="37"/>
      <c r="W652" s="44"/>
      <c r="Y652" s="367"/>
    </row>
    <row r="653" spans="2:40" s="72" customFormat="1" outlineLevel="1" x14ac:dyDescent="0.2">
      <c r="B653" s="25"/>
      <c r="C653" s="23"/>
      <c r="D653" s="23"/>
      <c r="E653" s="24"/>
      <c r="F653" s="176" t="s">
        <v>194</v>
      </c>
      <c r="G653" s="190">
        <f>SUM('2.CAD NCCF'!G653,'3.USD NCCF'!G653,'4.EUR NCCF'!G653,'5.GBP NCCF'!G653,'6.Other(Incld) NCCF'!G653)</f>
        <v>0</v>
      </c>
      <c r="H653" s="70"/>
      <c r="I653" s="66"/>
      <c r="J653" s="66"/>
      <c r="K653" s="66"/>
      <c r="L653" s="51"/>
      <c r="M653" s="34"/>
      <c r="N653" s="34"/>
      <c r="O653" s="34"/>
      <c r="P653" s="34"/>
      <c r="Q653" s="34"/>
      <c r="R653" s="34"/>
      <c r="S653" s="34"/>
      <c r="T653" s="34"/>
      <c r="U653" s="34"/>
      <c r="V653" s="37"/>
      <c r="W653" s="44"/>
      <c r="Y653" s="367"/>
    </row>
    <row r="654" spans="2:40" x14ac:dyDescent="0.2">
      <c r="B654" s="30"/>
      <c r="C654" s="23" t="s">
        <v>150</v>
      </c>
      <c r="D654" s="24"/>
      <c r="E654" s="24"/>
      <c r="F654" s="24"/>
      <c r="G654" s="49"/>
      <c r="H654" s="42"/>
      <c r="I654" s="42"/>
      <c r="J654" s="42"/>
      <c r="K654" s="42"/>
      <c r="L654" s="43"/>
      <c r="M654" s="42"/>
      <c r="N654" s="42"/>
      <c r="O654" s="42"/>
      <c r="P654" s="42"/>
      <c r="Q654" s="42"/>
      <c r="R654" s="42"/>
      <c r="S654" s="42"/>
      <c r="T654" s="42"/>
      <c r="U654" s="42"/>
      <c r="V654" s="44"/>
      <c r="W654" s="44"/>
      <c r="X654" s="72"/>
      <c r="Y654" s="592"/>
      <c r="Z654" s="72"/>
      <c r="AA654" s="72"/>
      <c r="AB654" s="72"/>
      <c r="AC654" s="72"/>
      <c r="AD654" s="72"/>
      <c r="AE654" s="72"/>
      <c r="AF654" s="72"/>
      <c r="AG654" s="72"/>
      <c r="AH654" s="72"/>
      <c r="AI654" s="72"/>
      <c r="AJ654" s="72"/>
      <c r="AK654" s="72"/>
      <c r="AL654" s="72"/>
      <c r="AM654" s="72"/>
      <c r="AN654" s="72"/>
    </row>
    <row r="655" spans="2:40" s="72" customFormat="1" x14ac:dyDescent="0.2">
      <c r="B655" s="25"/>
      <c r="C655" s="23"/>
      <c r="D655" s="65" t="s">
        <v>52</v>
      </c>
      <c r="E655" s="24"/>
      <c r="F655" s="24"/>
      <c r="G655" s="69"/>
      <c r="H655" s="70"/>
      <c r="I655" s="66"/>
      <c r="J655" s="66"/>
      <c r="K655" s="66"/>
      <c r="L655" s="51"/>
      <c r="M655" s="34"/>
      <c r="N655" s="34"/>
      <c r="O655" s="34"/>
      <c r="P655" s="34"/>
      <c r="Q655" s="34"/>
      <c r="R655" s="34"/>
      <c r="S655" s="34"/>
      <c r="T655" s="34"/>
      <c r="U655" s="34"/>
      <c r="V655" s="37"/>
      <c r="W655" s="37"/>
      <c r="Y655" s="368"/>
    </row>
    <row r="656" spans="2:40" s="72" customFormat="1" x14ac:dyDescent="0.2">
      <c r="B656" s="25"/>
      <c r="C656" s="23"/>
      <c r="D656" s="23"/>
      <c r="E656" s="24" t="s">
        <v>153</v>
      </c>
      <c r="F656" s="24"/>
      <c r="G656" s="69">
        <f t="shared" ref="G656:W656" si="140">SUBTOTAL(9,G657:G660)</f>
        <v>0</v>
      </c>
      <c r="H656" s="70">
        <f t="shared" si="140"/>
        <v>0</v>
      </c>
      <c r="I656" s="66">
        <f t="shared" si="140"/>
        <v>0</v>
      </c>
      <c r="J656" s="66">
        <f t="shared" si="140"/>
        <v>0</v>
      </c>
      <c r="K656" s="67">
        <f t="shared" si="140"/>
        <v>0</v>
      </c>
      <c r="L656" s="34">
        <f t="shared" si="140"/>
        <v>0</v>
      </c>
      <c r="M656" s="34">
        <f t="shared" si="140"/>
        <v>0</v>
      </c>
      <c r="N656" s="34">
        <f t="shared" si="140"/>
        <v>0</v>
      </c>
      <c r="O656" s="34">
        <f t="shared" si="140"/>
        <v>0</v>
      </c>
      <c r="P656" s="34">
        <f t="shared" si="140"/>
        <v>0</v>
      </c>
      <c r="Q656" s="34">
        <f t="shared" si="140"/>
        <v>0</v>
      </c>
      <c r="R656" s="34">
        <f t="shared" si="140"/>
        <v>0</v>
      </c>
      <c r="S656" s="34">
        <f t="shared" si="140"/>
        <v>0</v>
      </c>
      <c r="T656" s="34">
        <f t="shared" si="140"/>
        <v>0</v>
      </c>
      <c r="U656" s="34">
        <f t="shared" si="140"/>
        <v>0</v>
      </c>
      <c r="V656" s="34">
        <f t="shared" si="140"/>
        <v>0</v>
      </c>
      <c r="W656" s="33">
        <f t="shared" si="140"/>
        <v>0</v>
      </c>
      <c r="Y656" s="591"/>
    </row>
    <row r="657" spans="2:25" s="72" customFormat="1" outlineLevel="1" x14ac:dyDescent="0.2">
      <c r="B657" s="25"/>
      <c r="C657" s="23"/>
      <c r="D657" s="23"/>
      <c r="E657" s="24"/>
      <c r="F657" s="176" t="s">
        <v>154</v>
      </c>
      <c r="G657" s="190">
        <f>SUM('2.CAD NCCF'!G657,'3.USD NCCF'!G657,'4.EUR NCCF'!G657,'5.GBP NCCF'!G657,'6.Other(Incld) NCCF'!G657)</f>
        <v>0</v>
      </c>
      <c r="H657" s="242">
        <f>SUM('2.CAD NCCF'!H657,'3.USD NCCF'!H657,'4.EUR NCCF'!H657,'5.GBP NCCF'!H657,'6.Other(Incld) NCCF'!H657)</f>
        <v>0</v>
      </c>
      <c r="I657" s="179">
        <f>SUM('2.CAD NCCF'!I657,'3.USD NCCF'!I657,'4.EUR NCCF'!I657,'5.GBP NCCF'!I657,'6.Other(Incld) NCCF'!I657)</f>
        <v>0</v>
      </c>
      <c r="J657" s="179">
        <f>SUM('2.CAD NCCF'!J657,'3.USD NCCF'!J657,'4.EUR NCCF'!J657,'5.GBP NCCF'!J657,'6.Other(Incld) NCCF'!J657)</f>
        <v>0</v>
      </c>
      <c r="K657" s="180">
        <f>SUM('2.CAD NCCF'!K657,'3.USD NCCF'!K657,'4.EUR NCCF'!K657,'5.GBP NCCF'!K657,'6.Other(Incld) NCCF'!K657)</f>
        <v>0</v>
      </c>
      <c r="L657" s="196">
        <f>SUM('2.CAD NCCF'!L657,'3.USD NCCF'!L657,'4.EUR NCCF'!L657,'5.GBP NCCF'!L657,'6.Other(Incld) NCCF'!L657)</f>
        <v>0</v>
      </c>
      <c r="M657" s="182">
        <f>SUM('2.CAD NCCF'!M657,'3.USD NCCF'!M657,'4.EUR NCCF'!M657,'5.GBP NCCF'!M657,'6.Other(Incld) NCCF'!M657)</f>
        <v>0</v>
      </c>
      <c r="N657" s="182">
        <f>SUM('2.CAD NCCF'!N657,'3.USD NCCF'!N657,'4.EUR NCCF'!N657,'5.GBP NCCF'!N657,'6.Other(Incld) NCCF'!N657)</f>
        <v>0</v>
      </c>
      <c r="O657" s="182">
        <f>SUM('2.CAD NCCF'!O657,'3.USD NCCF'!O657,'4.EUR NCCF'!O657,'5.GBP NCCF'!O657,'6.Other(Incld) NCCF'!O657)</f>
        <v>0</v>
      </c>
      <c r="P657" s="182">
        <f>SUM('2.CAD NCCF'!P657,'3.USD NCCF'!P657,'4.EUR NCCF'!P657,'5.GBP NCCF'!P657,'6.Other(Incld) NCCF'!P657)</f>
        <v>0</v>
      </c>
      <c r="Q657" s="182">
        <f>SUM('2.CAD NCCF'!Q657,'3.USD NCCF'!Q657,'4.EUR NCCF'!Q657,'5.GBP NCCF'!Q657,'6.Other(Incld) NCCF'!Q657)</f>
        <v>0</v>
      </c>
      <c r="R657" s="182">
        <f>SUM('2.CAD NCCF'!R657,'3.USD NCCF'!R657,'4.EUR NCCF'!R657,'5.GBP NCCF'!R657,'6.Other(Incld) NCCF'!R657)</f>
        <v>0</v>
      </c>
      <c r="S657" s="182">
        <f>SUM('2.CAD NCCF'!S657,'3.USD NCCF'!S657,'4.EUR NCCF'!S657,'5.GBP NCCF'!S657,'6.Other(Incld) NCCF'!S657)</f>
        <v>0</v>
      </c>
      <c r="T657" s="182">
        <f>SUM('2.CAD NCCF'!T657,'3.USD NCCF'!T657,'4.EUR NCCF'!T657,'5.GBP NCCF'!T657,'6.Other(Incld) NCCF'!T657)</f>
        <v>0</v>
      </c>
      <c r="U657" s="178">
        <f>SUM('2.CAD NCCF'!U657,'3.USD NCCF'!U657,'4.EUR NCCF'!U657,'5.GBP NCCF'!U657,'6.Other(Incld) NCCF'!U657)</f>
        <v>0</v>
      </c>
      <c r="V657" s="183">
        <f>SUM('2.CAD NCCF'!V657,'3.USD NCCF'!V657,'4.EUR NCCF'!V657,'5.GBP NCCF'!V657,'6.Other(Incld) NCCF'!V657)</f>
        <v>0</v>
      </c>
      <c r="W657" s="243">
        <f>SUM('2.CAD NCCF'!W657,'3.USD NCCF'!W657,'4.EUR NCCF'!W657,'5.GBP NCCF'!W657,'6.Other(Incld) NCCF'!W657)</f>
        <v>0</v>
      </c>
      <c r="Y657" s="367"/>
    </row>
    <row r="658" spans="2:25" s="72" customFormat="1" outlineLevel="1" x14ac:dyDescent="0.2">
      <c r="B658" s="25"/>
      <c r="C658" s="23"/>
      <c r="D658" s="23"/>
      <c r="E658" s="24"/>
      <c r="F658" s="176" t="s">
        <v>155</v>
      </c>
      <c r="G658" s="190">
        <f>SUM('2.CAD NCCF'!G658,'3.USD NCCF'!G658,'4.EUR NCCF'!G658,'5.GBP NCCF'!G658,'6.Other(Incld) NCCF'!G658)</f>
        <v>0</v>
      </c>
      <c r="H658" s="242">
        <f>SUM('2.CAD NCCF'!H658,'3.USD NCCF'!H658,'4.EUR NCCF'!H658,'5.GBP NCCF'!H658,'6.Other(Incld) NCCF'!H658)</f>
        <v>0</v>
      </c>
      <c r="I658" s="179">
        <f>SUM('2.CAD NCCF'!I658,'3.USD NCCF'!I658,'4.EUR NCCF'!I658,'5.GBP NCCF'!I658,'6.Other(Incld) NCCF'!I658)</f>
        <v>0</v>
      </c>
      <c r="J658" s="179">
        <f>SUM('2.CAD NCCF'!J658,'3.USD NCCF'!J658,'4.EUR NCCF'!J658,'5.GBP NCCF'!J658,'6.Other(Incld) NCCF'!J658)</f>
        <v>0</v>
      </c>
      <c r="K658" s="180">
        <f>SUM('2.CAD NCCF'!K658,'3.USD NCCF'!K658,'4.EUR NCCF'!K658,'5.GBP NCCF'!K658,'6.Other(Incld) NCCF'!K658)</f>
        <v>0</v>
      </c>
      <c r="L658" s="196">
        <f>SUM('2.CAD NCCF'!L658,'3.USD NCCF'!L658,'4.EUR NCCF'!L658,'5.GBP NCCF'!L658,'6.Other(Incld) NCCF'!L658)</f>
        <v>0</v>
      </c>
      <c r="M658" s="182">
        <f>SUM('2.CAD NCCF'!M658,'3.USD NCCF'!M658,'4.EUR NCCF'!M658,'5.GBP NCCF'!M658,'6.Other(Incld) NCCF'!M658)</f>
        <v>0</v>
      </c>
      <c r="N658" s="182">
        <f>SUM('2.CAD NCCF'!N658,'3.USD NCCF'!N658,'4.EUR NCCF'!N658,'5.GBP NCCF'!N658,'6.Other(Incld) NCCF'!N658)</f>
        <v>0</v>
      </c>
      <c r="O658" s="182">
        <f>SUM('2.CAD NCCF'!O658,'3.USD NCCF'!O658,'4.EUR NCCF'!O658,'5.GBP NCCF'!O658,'6.Other(Incld) NCCF'!O658)</f>
        <v>0</v>
      </c>
      <c r="P658" s="182">
        <f>SUM('2.CAD NCCF'!P658,'3.USD NCCF'!P658,'4.EUR NCCF'!P658,'5.GBP NCCF'!P658,'6.Other(Incld) NCCF'!P658)</f>
        <v>0</v>
      </c>
      <c r="Q658" s="182">
        <f>SUM('2.CAD NCCF'!Q658,'3.USD NCCF'!Q658,'4.EUR NCCF'!Q658,'5.GBP NCCF'!Q658,'6.Other(Incld) NCCF'!Q658)</f>
        <v>0</v>
      </c>
      <c r="R658" s="182">
        <f>SUM('2.CAD NCCF'!R658,'3.USD NCCF'!R658,'4.EUR NCCF'!R658,'5.GBP NCCF'!R658,'6.Other(Incld) NCCF'!R658)</f>
        <v>0</v>
      </c>
      <c r="S658" s="182">
        <f>SUM('2.CAD NCCF'!S658,'3.USD NCCF'!S658,'4.EUR NCCF'!S658,'5.GBP NCCF'!S658,'6.Other(Incld) NCCF'!S658)</f>
        <v>0</v>
      </c>
      <c r="T658" s="182">
        <f>SUM('2.CAD NCCF'!T658,'3.USD NCCF'!T658,'4.EUR NCCF'!T658,'5.GBP NCCF'!T658,'6.Other(Incld) NCCF'!T658)</f>
        <v>0</v>
      </c>
      <c r="U658" s="178">
        <f>SUM('2.CAD NCCF'!U658,'3.USD NCCF'!U658,'4.EUR NCCF'!U658,'5.GBP NCCF'!U658,'6.Other(Incld) NCCF'!U658)</f>
        <v>0</v>
      </c>
      <c r="V658" s="183">
        <f>SUM('2.CAD NCCF'!V658,'3.USD NCCF'!V658,'4.EUR NCCF'!V658,'5.GBP NCCF'!V658,'6.Other(Incld) NCCF'!V658)</f>
        <v>0</v>
      </c>
      <c r="W658" s="243">
        <f>SUM('2.CAD NCCF'!W658,'3.USD NCCF'!W658,'4.EUR NCCF'!W658,'5.GBP NCCF'!W658,'6.Other(Incld) NCCF'!W658)</f>
        <v>0</v>
      </c>
      <c r="Y658" s="367"/>
    </row>
    <row r="659" spans="2:25" s="72" customFormat="1" outlineLevel="1" x14ac:dyDescent="0.2">
      <c r="B659" s="25"/>
      <c r="C659" s="23"/>
      <c r="D659" s="23"/>
      <c r="E659" s="24"/>
      <c r="F659" s="176" t="s">
        <v>156</v>
      </c>
      <c r="G659" s="190">
        <f>SUM('2.CAD NCCF'!G659,'3.USD NCCF'!G659,'4.EUR NCCF'!G659,'5.GBP NCCF'!G659,'6.Other(Incld) NCCF'!G659)</f>
        <v>0</v>
      </c>
      <c r="H659" s="242">
        <f>SUM('2.CAD NCCF'!H659,'3.USD NCCF'!H659,'4.EUR NCCF'!H659,'5.GBP NCCF'!H659,'6.Other(Incld) NCCF'!H659)</f>
        <v>0</v>
      </c>
      <c r="I659" s="179">
        <f>SUM('2.CAD NCCF'!I659,'3.USD NCCF'!I659,'4.EUR NCCF'!I659,'5.GBP NCCF'!I659,'6.Other(Incld) NCCF'!I659)</f>
        <v>0</v>
      </c>
      <c r="J659" s="179">
        <f>SUM('2.CAD NCCF'!J659,'3.USD NCCF'!J659,'4.EUR NCCF'!J659,'5.GBP NCCF'!J659,'6.Other(Incld) NCCF'!J659)</f>
        <v>0</v>
      </c>
      <c r="K659" s="180">
        <f>SUM('2.CAD NCCF'!K659,'3.USD NCCF'!K659,'4.EUR NCCF'!K659,'5.GBP NCCF'!K659,'6.Other(Incld) NCCF'!K659)</f>
        <v>0</v>
      </c>
      <c r="L659" s="196">
        <f>SUM('2.CAD NCCF'!L659,'3.USD NCCF'!L659,'4.EUR NCCF'!L659,'5.GBP NCCF'!L659,'6.Other(Incld) NCCF'!L659)</f>
        <v>0</v>
      </c>
      <c r="M659" s="182">
        <f>SUM('2.CAD NCCF'!M659,'3.USD NCCF'!M659,'4.EUR NCCF'!M659,'5.GBP NCCF'!M659,'6.Other(Incld) NCCF'!M659)</f>
        <v>0</v>
      </c>
      <c r="N659" s="182">
        <f>SUM('2.CAD NCCF'!N659,'3.USD NCCF'!N659,'4.EUR NCCF'!N659,'5.GBP NCCF'!N659,'6.Other(Incld) NCCF'!N659)</f>
        <v>0</v>
      </c>
      <c r="O659" s="182">
        <f>SUM('2.CAD NCCF'!O659,'3.USD NCCF'!O659,'4.EUR NCCF'!O659,'5.GBP NCCF'!O659,'6.Other(Incld) NCCF'!O659)</f>
        <v>0</v>
      </c>
      <c r="P659" s="182">
        <f>SUM('2.CAD NCCF'!P659,'3.USD NCCF'!P659,'4.EUR NCCF'!P659,'5.GBP NCCF'!P659,'6.Other(Incld) NCCF'!P659)</f>
        <v>0</v>
      </c>
      <c r="Q659" s="182">
        <f>SUM('2.CAD NCCF'!Q659,'3.USD NCCF'!Q659,'4.EUR NCCF'!Q659,'5.GBP NCCF'!Q659,'6.Other(Incld) NCCF'!Q659)</f>
        <v>0</v>
      </c>
      <c r="R659" s="182">
        <f>SUM('2.CAD NCCF'!R659,'3.USD NCCF'!R659,'4.EUR NCCF'!R659,'5.GBP NCCF'!R659,'6.Other(Incld) NCCF'!R659)</f>
        <v>0</v>
      </c>
      <c r="S659" s="182">
        <f>SUM('2.CAD NCCF'!S659,'3.USD NCCF'!S659,'4.EUR NCCF'!S659,'5.GBP NCCF'!S659,'6.Other(Incld) NCCF'!S659)</f>
        <v>0</v>
      </c>
      <c r="T659" s="182">
        <f>SUM('2.CAD NCCF'!T659,'3.USD NCCF'!T659,'4.EUR NCCF'!T659,'5.GBP NCCF'!T659,'6.Other(Incld) NCCF'!T659)</f>
        <v>0</v>
      </c>
      <c r="U659" s="178">
        <f>SUM('2.CAD NCCF'!U659,'3.USD NCCF'!U659,'4.EUR NCCF'!U659,'5.GBP NCCF'!U659,'6.Other(Incld) NCCF'!U659)</f>
        <v>0</v>
      </c>
      <c r="V659" s="183">
        <f>SUM('2.CAD NCCF'!V659,'3.USD NCCF'!V659,'4.EUR NCCF'!V659,'5.GBP NCCF'!V659,'6.Other(Incld) NCCF'!V659)</f>
        <v>0</v>
      </c>
      <c r="W659" s="243">
        <f>SUM('2.CAD NCCF'!W659,'3.USD NCCF'!W659,'4.EUR NCCF'!W659,'5.GBP NCCF'!W659,'6.Other(Incld) NCCF'!W659)</f>
        <v>0</v>
      </c>
      <c r="Y659" s="367"/>
    </row>
    <row r="660" spans="2:25" s="72" customFormat="1" outlineLevel="1" x14ac:dyDescent="0.2">
      <c r="B660" s="25"/>
      <c r="C660" s="23"/>
      <c r="D660" s="23"/>
      <c r="E660" s="24"/>
      <c r="F660" s="176" t="s">
        <v>197</v>
      </c>
      <c r="G660" s="190">
        <f>SUM('2.CAD NCCF'!G660,'3.USD NCCF'!G660,'4.EUR NCCF'!G660,'5.GBP NCCF'!G660,'6.Other(Incld) NCCF'!G660)</f>
        <v>0</v>
      </c>
      <c r="H660" s="242">
        <f>SUM('2.CAD NCCF'!H660,'3.USD NCCF'!H660,'4.EUR NCCF'!H660,'5.GBP NCCF'!H660,'6.Other(Incld) NCCF'!H660)</f>
        <v>0</v>
      </c>
      <c r="I660" s="179">
        <f>SUM('2.CAD NCCF'!I660,'3.USD NCCF'!I660,'4.EUR NCCF'!I660,'5.GBP NCCF'!I660,'6.Other(Incld) NCCF'!I660)</f>
        <v>0</v>
      </c>
      <c r="J660" s="179">
        <f>SUM('2.CAD NCCF'!J660,'3.USD NCCF'!J660,'4.EUR NCCF'!J660,'5.GBP NCCF'!J660,'6.Other(Incld) NCCF'!J660)</f>
        <v>0</v>
      </c>
      <c r="K660" s="180">
        <f>SUM('2.CAD NCCF'!K660,'3.USD NCCF'!K660,'4.EUR NCCF'!K660,'5.GBP NCCF'!K660,'6.Other(Incld) NCCF'!K660)</f>
        <v>0</v>
      </c>
      <c r="L660" s="196">
        <f>SUM('2.CAD NCCF'!L660,'3.USD NCCF'!L660,'4.EUR NCCF'!L660,'5.GBP NCCF'!L660,'6.Other(Incld) NCCF'!L660)</f>
        <v>0</v>
      </c>
      <c r="M660" s="182">
        <f>SUM('2.CAD NCCF'!M660,'3.USD NCCF'!M660,'4.EUR NCCF'!M660,'5.GBP NCCF'!M660,'6.Other(Incld) NCCF'!M660)</f>
        <v>0</v>
      </c>
      <c r="N660" s="182">
        <f>SUM('2.CAD NCCF'!N660,'3.USD NCCF'!N660,'4.EUR NCCF'!N660,'5.GBP NCCF'!N660,'6.Other(Incld) NCCF'!N660)</f>
        <v>0</v>
      </c>
      <c r="O660" s="182">
        <f>SUM('2.CAD NCCF'!O660,'3.USD NCCF'!O660,'4.EUR NCCF'!O660,'5.GBP NCCF'!O660,'6.Other(Incld) NCCF'!O660)</f>
        <v>0</v>
      </c>
      <c r="P660" s="182">
        <f>SUM('2.CAD NCCF'!P660,'3.USD NCCF'!P660,'4.EUR NCCF'!P660,'5.GBP NCCF'!P660,'6.Other(Incld) NCCF'!P660)</f>
        <v>0</v>
      </c>
      <c r="Q660" s="182">
        <f>SUM('2.CAD NCCF'!Q660,'3.USD NCCF'!Q660,'4.EUR NCCF'!Q660,'5.GBP NCCF'!Q660,'6.Other(Incld) NCCF'!Q660)</f>
        <v>0</v>
      </c>
      <c r="R660" s="182">
        <f>SUM('2.CAD NCCF'!R660,'3.USD NCCF'!R660,'4.EUR NCCF'!R660,'5.GBP NCCF'!R660,'6.Other(Incld) NCCF'!R660)</f>
        <v>0</v>
      </c>
      <c r="S660" s="182">
        <f>SUM('2.CAD NCCF'!S660,'3.USD NCCF'!S660,'4.EUR NCCF'!S660,'5.GBP NCCF'!S660,'6.Other(Incld) NCCF'!S660)</f>
        <v>0</v>
      </c>
      <c r="T660" s="182">
        <f>SUM('2.CAD NCCF'!T660,'3.USD NCCF'!T660,'4.EUR NCCF'!T660,'5.GBP NCCF'!T660,'6.Other(Incld) NCCF'!T660)</f>
        <v>0</v>
      </c>
      <c r="U660" s="178">
        <f>SUM('2.CAD NCCF'!U660,'3.USD NCCF'!U660,'4.EUR NCCF'!U660,'5.GBP NCCF'!U660,'6.Other(Incld) NCCF'!U660)</f>
        <v>0</v>
      </c>
      <c r="V660" s="183">
        <f>SUM('2.CAD NCCF'!V660,'3.USD NCCF'!V660,'4.EUR NCCF'!V660,'5.GBP NCCF'!V660,'6.Other(Incld) NCCF'!V660)</f>
        <v>0</v>
      </c>
      <c r="W660" s="243">
        <f>SUM('2.CAD NCCF'!W660,'3.USD NCCF'!W660,'4.EUR NCCF'!W660,'5.GBP NCCF'!W660,'6.Other(Incld) NCCF'!W660)</f>
        <v>0</v>
      </c>
      <c r="Y660" s="367"/>
    </row>
    <row r="661" spans="2:25" s="72" customFormat="1" x14ac:dyDescent="0.2">
      <c r="B661" s="25"/>
      <c r="C661" s="23"/>
      <c r="D661" s="23"/>
      <c r="E661" s="24" t="s">
        <v>157</v>
      </c>
      <c r="F661" s="24"/>
      <c r="G661" s="69">
        <f t="shared" ref="G661:W661" si="141">SUBTOTAL(9,G662:G665)</f>
        <v>0</v>
      </c>
      <c r="H661" s="70">
        <f t="shared" si="141"/>
        <v>0</v>
      </c>
      <c r="I661" s="66">
        <f t="shared" si="141"/>
        <v>0</v>
      </c>
      <c r="J661" s="66">
        <f t="shared" si="141"/>
        <v>0</v>
      </c>
      <c r="K661" s="67">
        <f t="shared" si="141"/>
        <v>0</v>
      </c>
      <c r="L661" s="34">
        <f t="shared" si="141"/>
        <v>0</v>
      </c>
      <c r="M661" s="34">
        <f t="shared" si="141"/>
        <v>0</v>
      </c>
      <c r="N661" s="34">
        <f t="shared" si="141"/>
        <v>0</v>
      </c>
      <c r="O661" s="34">
        <f t="shared" si="141"/>
        <v>0</v>
      </c>
      <c r="P661" s="34">
        <f t="shared" si="141"/>
        <v>0</v>
      </c>
      <c r="Q661" s="34">
        <f t="shared" si="141"/>
        <v>0</v>
      </c>
      <c r="R661" s="34">
        <f t="shared" si="141"/>
        <v>0</v>
      </c>
      <c r="S661" s="34">
        <f t="shared" si="141"/>
        <v>0</v>
      </c>
      <c r="T661" s="34">
        <f t="shared" si="141"/>
        <v>0</v>
      </c>
      <c r="U661" s="34">
        <f t="shared" si="141"/>
        <v>0</v>
      </c>
      <c r="V661" s="34">
        <f t="shared" si="141"/>
        <v>0</v>
      </c>
      <c r="W661" s="33">
        <f t="shared" si="141"/>
        <v>0</v>
      </c>
      <c r="Y661" s="370"/>
    </row>
    <row r="662" spans="2:25" s="72" customFormat="1" outlineLevel="1" x14ac:dyDescent="0.2">
      <c r="B662" s="25"/>
      <c r="C662" s="23"/>
      <c r="D662" s="23"/>
      <c r="E662" s="24"/>
      <c r="F662" s="176" t="s">
        <v>158</v>
      </c>
      <c r="G662" s="190">
        <f>SUM('2.CAD NCCF'!G662,'3.USD NCCF'!G662,'4.EUR NCCF'!G662,'5.GBP NCCF'!G662,'6.Other(Incld) NCCF'!G662)</f>
        <v>0</v>
      </c>
      <c r="H662" s="242">
        <f>SUM('2.CAD NCCF'!H662,'3.USD NCCF'!H662,'4.EUR NCCF'!H662,'5.GBP NCCF'!H662,'6.Other(Incld) NCCF'!H662)</f>
        <v>0</v>
      </c>
      <c r="I662" s="179">
        <f>SUM('2.CAD NCCF'!I662,'3.USD NCCF'!I662,'4.EUR NCCF'!I662,'5.GBP NCCF'!I662,'6.Other(Incld) NCCF'!I662)</f>
        <v>0</v>
      </c>
      <c r="J662" s="179">
        <f>SUM('2.CAD NCCF'!J662,'3.USD NCCF'!J662,'4.EUR NCCF'!J662,'5.GBP NCCF'!J662,'6.Other(Incld) NCCF'!J662)</f>
        <v>0</v>
      </c>
      <c r="K662" s="180">
        <f>SUM('2.CAD NCCF'!K662,'3.USD NCCF'!K662,'4.EUR NCCF'!K662,'5.GBP NCCF'!K662,'6.Other(Incld) NCCF'!K662)</f>
        <v>0</v>
      </c>
      <c r="L662" s="196">
        <f>SUM('2.CAD NCCF'!L662,'3.USD NCCF'!L662,'4.EUR NCCF'!L662,'5.GBP NCCF'!L662,'6.Other(Incld) NCCF'!L662)</f>
        <v>0</v>
      </c>
      <c r="M662" s="182">
        <f>SUM('2.CAD NCCF'!M662,'3.USD NCCF'!M662,'4.EUR NCCF'!M662,'5.GBP NCCF'!M662,'6.Other(Incld) NCCF'!M662)</f>
        <v>0</v>
      </c>
      <c r="N662" s="182">
        <f>SUM('2.CAD NCCF'!N662,'3.USD NCCF'!N662,'4.EUR NCCF'!N662,'5.GBP NCCF'!N662,'6.Other(Incld) NCCF'!N662)</f>
        <v>0</v>
      </c>
      <c r="O662" s="182">
        <f>SUM('2.CAD NCCF'!O662,'3.USD NCCF'!O662,'4.EUR NCCF'!O662,'5.GBP NCCF'!O662,'6.Other(Incld) NCCF'!O662)</f>
        <v>0</v>
      </c>
      <c r="P662" s="182">
        <f>SUM('2.CAD NCCF'!P662,'3.USD NCCF'!P662,'4.EUR NCCF'!P662,'5.GBP NCCF'!P662,'6.Other(Incld) NCCF'!P662)</f>
        <v>0</v>
      </c>
      <c r="Q662" s="182">
        <f>SUM('2.CAD NCCF'!Q662,'3.USD NCCF'!Q662,'4.EUR NCCF'!Q662,'5.GBP NCCF'!Q662,'6.Other(Incld) NCCF'!Q662)</f>
        <v>0</v>
      </c>
      <c r="R662" s="182">
        <f>SUM('2.CAD NCCF'!R662,'3.USD NCCF'!R662,'4.EUR NCCF'!R662,'5.GBP NCCF'!R662,'6.Other(Incld) NCCF'!R662)</f>
        <v>0</v>
      </c>
      <c r="S662" s="182">
        <f>SUM('2.CAD NCCF'!S662,'3.USD NCCF'!S662,'4.EUR NCCF'!S662,'5.GBP NCCF'!S662,'6.Other(Incld) NCCF'!S662)</f>
        <v>0</v>
      </c>
      <c r="T662" s="182">
        <f>SUM('2.CAD NCCF'!T662,'3.USD NCCF'!T662,'4.EUR NCCF'!T662,'5.GBP NCCF'!T662,'6.Other(Incld) NCCF'!T662)</f>
        <v>0</v>
      </c>
      <c r="U662" s="178">
        <f>SUM('2.CAD NCCF'!U662,'3.USD NCCF'!U662,'4.EUR NCCF'!U662,'5.GBP NCCF'!U662,'6.Other(Incld) NCCF'!U662)</f>
        <v>0</v>
      </c>
      <c r="V662" s="183">
        <f>SUM('2.CAD NCCF'!V662,'3.USD NCCF'!V662,'4.EUR NCCF'!V662,'5.GBP NCCF'!V662,'6.Other(Incld) NCCF'!V662)</f>
        <v>0</v>
      </c>
      <c r="W662" s="243">
        <f>SUM('2.CAD NCCF'!W662,'3.USD NCCF'!W662,'4.EUR NCCF'!W662,'5.GBP NCCF'!W662,'6.Other(Incld) NCCF'!W662)</f>
        <v>0</v>
      </c>
      <c r="Y662" s="367"/>
    </row>
    <row r="663" spans="2:25" s="72" customFormat="1" outlineLevel="1" x14ac:dyDescent="0.2">
      <c r="B663" s="25"/>
      <c r="C663" s="23"/>
      <c r="D663" s="23"/>
      <c r="E663" s="24"/>
      <c r="F663" s="176" t="s">
        <v>159</v>
      </c>
      <c r="G663" s="190">
        <f>SUM('2.CAD NCCF'!G663,'3.USD NCCF'!G663,'4.EUR NCCF'!G663,'5.GBP NCCF'!G663,'6.Other(Incld) NCCF'!G663)</f>
        <v>0</v>
      </c>
      <c r="H663" s="242">
        <f>SUM('2.CAD NCCF'!H663,'3.USD NCCF'!H663,'4.EUR NCCF'!H663,'5.GBP NCCF'!H663,'6.Other(Incld) NCCF'!H663)</f>
        <v>0</v>
      </c>
      <c r="I663" s="179">
        <f>SUM('2.CAD NCCF'!I663,'3.USD NCCF'!I663,'4.EUR NCCF'!I663,'5.GBP NCCF'!I663,'6.Other(Incld) NCCF'!I663)</f>
        <v>0</v>
      </c>
      <c r="J663" s="179">
        <f>SUM('2.CAD NCCF'!J663,'3.USD NCCF'!J663,'4.EUR NCCF'!J663,'5.GBP NCCF'!J663,'6.Other(Incld) NCCF'!J663)</f>
        <v>0</v>
      </c>
      <c r="K663" s="180">
        <f>SUM('2.CAD NCCF'!K663,'3.USD NCCF'!K663,'4.EUR NCCF'!K663,'5.GBP NCCF'!K663,'6.Other(Incld) NCCF'!K663)</f>
        <v>0</v>
      </c>
      <c r="L663" s="196">
        <f>SUM('2.CAD NCCF'!L663,'3.USD NCCF'!L663,'4.EUR NCCF'!L663,'5.GBP NCCF'!L663,'6.Other(Incld) NCCF'!L663)</f>
        <v>0</v>
      </c>
      <c r="M663" s="182">
        <f>SUM('2.CAD NCCF'!M663,'3.USD NCCF'!M663,'4.EUR NCCF'!M663,'5.GBP NCCF'!M663,'6.Other(Incld) NCCF'!M663)</f>
        <v>0</v>
      </c>
      <c r="N663" s="182">
        <f>SUM('2.CAD NCCF'!N663,'3.USD NCCF'!N663,'4.EUR NCCF'!N663,'5.GBP NCCF'!N663,'6.Other(Incld) NCCF'!N663)</f>
        <v>0</v>
      </c>
      <c r="O663" s="182">
        <f>SUM('2.CAD NCCF'!O663,'3.USD NCCF'!O663,'4.EUR NCCF'!O663,'5.GBP NCCF'!O663,'6.Other(Incld) NCCF'!O663)</f>
        <v>0</v>
      </c>
      <c r="P663" s="182">
        <f>SUM('2.CAD NCCF'!P663,'3.USD NCCF'!P663,'4.EUR NCCF'!P663,'5.GBP NCCF'!P663,'6.Other(Incld) NCCF'!P663)</f>
        <v>0</v>
      </c>
      <c r="Q663" s="182">
        <f>SUM('2.CAD NCCF'!Q663,'3.USD NCCF'!Q663,'4.EUR NCCF'!Q663,'5.GBP NCCF'!Q663,'6.Other(Incld) NCCF'!Q663)</f>
        <v>0</v>
      </c>
      <c r="R663" s="182">
        <f>SUM('2.CAD NCCF'!R663,'3.USD NCCF'!R663,'4.EUR NCCF'!R663,'5.GBP NCCF'!R663,'6.Other(Incld) NCCF'!R663)</f>
        <v>0</v>
      </c>
      <c r="S663" s="182">
        <f>SUM('2.CAD NCCF'!S663,'3.USD NCCF'!S663,'4.EUR NCCF'!S663,'5.GBP NCCF'!S663,'6.Other(Incld) NCCF'!S663)</f>
        <v>0</v>
      </c>
      <c r="T663" s="182">
        <f>SUM('2.CAD NCCF'!T663,'3.USD NCCF'!T663,'4.EUR NCCF'!T663,'5.GBP NCCF'!T663,'6.Other(Incld) NCCF'!T663)</f>
        <v>0</v>
      </c>
      <c r="U663" s="178">
        <f>SUM('2.CAD NCCF'!U663,'3.USD NCCF'!U663,'4.EUR NCCF'!U663,'5.GBP NCCF'!U663,'6.Other(Incld) NCCF'!U663)</f>
        <v>0</v>
      </c>
      <c r="V663" s="183">
        <f>SUM('2.CAD NCCF'!V663,'3.USD NCCF'!V663,'4.EUR NCCF'!V663,'5.GBP NCCF'!V663,'6.Other(Incld) NCCF'!V663)</f>
        <v>0</v>
      </c>
      <c r="W663" s="243">
        <f>SUM('2.CAD NCCF'!W663,'3.USD NCCF'!W663,'4.EUR NCCF'!W663,'5.GBP NCCF'!W663,'6.Other(Incld) NCCF'!W663)</f>
        <v>0</v>
      </c>
      <c r="Y663" s="367"/>
    </row>
    <row r="664" spans="2:25" s="72" customFormat="1" outlineLevel="1" x14ac:dyDescent="0.2">
      <c r="B664" s="25"/>
      <c r="C664" s="23"/>
      <c r="D664" s="23"/>
      <c r="E664" s="24"/>
      <c r="F664" s="176" t="s">
        <v>160</v>
      </c>
      <c r="G664" s="190">
        <f>SUM('2.CAD NCCF'!G664,'3.USD NCCF'!G664,'4.EUR NCCF'!G664,'5.GBP NCCF'!G664,'6.Other(Incld) NCCF'!G664)</f>
        <v>0</v>
      </c>
      <c r="H664" s="242">
        <f>SUM('2.CAD NCCF'!H664,'3.USD NCCF'!H664,'4.EUR NCCF'!H664,'5.GBP NCCF'!H664,'6.Other(Incld) NCCF'!H664)</f>
        <v>0</v>
      </c>
      <c r="I664" s="179">
        <f>SUM('2.CAD NCCF'!I664,'3.USD NCCF'!I664,'4.EUR NCCF'!I664,'5.GBP NCCF'!I664,'6.Other(Incld) NCCF'!I664)</f>
        <v>0</v>
      </c>
      <c r="J664" s="179">
        <f>SUM('2.CAD NCCF'!J664,'3.USD NCCF'!J664,'4.EUR NCCF'!J664,'5.GBP NCCF'!J664,'6.Other(Incld) NCCF'!J664)</f>
        <v>0</v>
      </c>
      <c r="K664" s="180">
        <f>SUM('2.CAD NCCF'!K664,'3.USD NCCF'!K664,'4.EUR NCCF'!K664,'5.GBP NCCF'!K664,'6.Other(Incld) NCCF'!K664)</f>
        <v>0</v>
      </c>
      <c r="L664" s="196">
        <f>SUM('2.CAD NCCF'!L664,'3.USD NCCF'!L664,'4.EUR NCCF'!L664,'5.GBP NCCF'!L664,'6.Other(Incld) NCCF'!L664)</f>
        <v>0</v>
      </c>
      <c r="M664" s="182">
        <f>SUM('2.CAD NCCF'!M664,'3.USD NCCF'!M664,'4.EUR NCCF'!M664,'5.GBP NCCF'!M664,'6.Other(Incld) NCCF'!M664)</f>
        <v>0</v>
      </c>
      <c r="N664" s="182">
        <f>SUM('2.CAD NCCF'!N664,'3.USD NCCF'!N664,'4.EUR NCCF'!N664,'5.GBP NCCF'!N664,'6.Other(Incld) NCCF'!N664)</f>
        <v>0</v>
      </c>
      <c r="O664" s="182">
        <f>SUM('2.CAD NCCF'!O664,'3.USD NCCF'!O664,'4.EUR NCCF'!O664,'5.GBP NCCF'!O664,'6.Other(Incld) NCCF'!O664)</f>
        <v>0</v>
      </c>
      <c r="P664" s="182">
        <f>SUM('2.CAD NCCF'!P664,'3.USD NCCF'!P664,'4.EUR NCCF'!P664,'5.GBP NCCF'!P664,'6.Other(Incld) NCCF'!P664)</f>
        <v>0</v>
      </c>
      <c r="Q664" s="182">
        <f>SUM('2.CAD NCCF'!Q664,'3.USD NCCF'!Q664,'4.EUR NCCF'!Q664,'5.GBP NCCF'!Q664,'6.Other(Incld) NCCF'!Q664)</f>
        <v>0</v>
      </c>
      <c r="R664" s="182">
        <f>SUM('2.CAD NCCF'!R664,'3.USD NCCF'!R664,'4.EUR NCCF'!R664,'5.GBP NCCF'!R664,'6.Other(Incld) NCCF'!R664)</f>
        <v>0</v>
      </c>
      <c r="S664" s="182">
        <f>SUM('2.CAD NCCF'!S664,'3.USD NCCF'!S664,'4.EUR NCCF'!S664,'5.GBP NCCF'!S664,'6.Other(Incld) NCCF'!S664)</f>
        <v>0</v>
      </c>
      <c r="T664" s="182">
        <f>SUM('2.CAD NCCF'!T664,'3.USD NCCF'!T664,'4.EUR NCCF'!T664,'5.GBP NCCF'!T664,'6.Other(Incld) NCCF'!T664)</f>
        <v>0</v>
      </c>
      <c r="U664" s="178">
        <f>SUM('2.CAD NCCF'!U664,'3.USD NCCF'!U664,'4.EUR NCCF'!U664,'5.GBP NCCF'!U664,'6.Other(Incld) NCCF'!U664)</f>
        <v>0</v>
      </c>
      <c r="V664" s="183">
        <f>SUM('2.CAD NCCF'!V664,'3.USD NCCF'!V664,'4.EUR NCCF'!V664,'5.GBP NCCF'!V664,'6.Other(Incld) NCCF'!V664)</f>
        <v>0</v>
      </c>
      <c r="W664" s="243">
        <f>SUM('2.CAD NCCF'!W664,'3.USD NCCF'!W664,'4.EUR NCCF'!W664,'5.GBP NCCF'!W664,'6.Other(Incld) NCCF'!W664)</f>
        <v>0</v>
      </c>
      <c r="Y664" s="367"/>
    </row>
    <row r="665" spans="2:25" s="72" customFormat="1" outlineLevel="1" x14ac:dyDescent="0.2">
      <c r="B665" s="25"/>
      <c r="C665" s="23"/>
      <c r="D665" s="23"/>
      <c r="E665" s="24"/>
      <c r="F665" s="176" t="s">
        <v>198</v>
      </c>
      <c r="G665" s="190">
        <f>SUM('2.CAD NCCF'!G665,'3.USD NCCF'!G665,'4.EUR NCCF'!G665,'5.GBP NCCF'!G665,'6.Other(Incld) NCCF'!G665)</f>
        <v>0</v>
      </c>
      <c r="H665" s="242">
        <f>SUM('2.CAD NCCF'!H665,'3.USD NCCF'!H665,'4.EUR NCCF'!H665,'5.GBP NCCF'!H665,'6.Other(Incld) NCCF'!H665)</f>
        <v>0</v>
      </c>
      <c r="I665" s="179">
        <f>SUM('2.CAD NCCF'!I665,'3.USD NCCF'!I665,'4.EUR NCCF'!I665,'5.GBP NCCF'!I665,'6.Other(Incld) NCCF'!I665)</f>
        <v>0</v>
      </c>
      <c r="J665" s="179">
        <f>SUM('2.CAD NCCF'!J665,'3.USD NCCF'!J665,'4.EUR NCCF'!J665,'5.GBP NCCF'!J665,'6.Other(Incld) NCCF'!J665)</f>
        <v>0</v>
      </c>
      <c r="K665" s="180">
        <f>SUM('2.CAD NCCF'!K665,'3.USD NCCF'!K665,'4.EUR NCCF'!K665,'5.GBP NCCF'!K665,'6.Other(Incld) NCCF'!K665)</f>
        <v>0</v>
      </c>
      <c r="L665" s="196">
        <f>SUM('2.CAD NCCF'!L665,'3.USD NCCF'!L665,'4.EUR NCCF'!L665,'5.GBP NCCF'!L665,'6.Other(Incld) NCCF'!L665)</f>
        <v>0</v>
      </c>
      <c r="M665" s="182">
        <f>SUM('2.CAD NCCF'!M665,'3.USD NCCF'!M665,'4.EUR NCCF'!M665,'5.GBP NCCF'!M665,'6.Other(Incld) NCCF'!M665)</f>
        <v>0</v>
      </c>
      <c r="N665" s="182">
        <f>SUM('2.CAD NCCF'!N665,'3.USD NCCF'!N665,'4.EUR NCCF'!N665,'5.GBP NCCF'!N665,'6.Other(Incld) NCCF'!N665)</f>
        <v>0</v>
      </c>
      <c r="O665" s="182">
        <f>SUM('2.CAD NCCF'!O665,'3.USD NCCF'!O665,'4.EUR NCCF'!O665,'5.GBP NCCF'!O665,'6.Other(Incld) NCCF'!O665)</f>
        <v>0</v>
      </c>
      <c r="P665" s="182">
        <f>SUM('2.CAD NCCF'!P665,'3.USD NCCF'!P665,'4.EUR NCCF'!P665,'5.GBP NCCF'!P665,'6.Other(Incld) NCCF'!P665)</f>
        <v>0</v>
      </c>
      <c r="Q665" s="182">
        <f>SUM('2.CAD NCCF'!Q665,'3.USD NCCF'!Q665,'4.EUR NCCF'!Q665,'5.GBP NCCF'!Q665,'6.Other(Incld) NCCF'!Q665)</f>
        <v>0</v>
      </c>
      <c r="R665" s="182">
        <f>SUM('2.CAD NCCF'!R665,'3.USD NCCF'!R665,'4.EUR NCCF'!R665,'5.GBP NCCF'!R665,'6.Other(Incld) NCCF'!R665)</f>
        <v>0</v>
      </c>
      <c r="S665" s="182">
        <f>SUM('2.CAD NCCF'!S665,'3.USD NCCF'!S665,'4.EUR NCCF'!S665,'5.GBP NCCF'!S665,'6.Other(Incld) NCCF'!S665)</f>
        <v>0</v>
      </c>
      <c r="T665" s="182">
        <f>SUM('2.CAD NCCF'!T665,'3.USD NCCF'!T665,'4.EUR NCCF'!T665,'5.GBP NCCF'!T665,'6.Other(Incld) NCCF'!T665)</f>
        <v>0</v>
      </c>
      <c r="U665" s="178">
        <f>SUM('2.CAD NCCF'!U665,'3.USD NCCF'!U665,'4.EUR NCCF'!U665,'5.GBP NCCF'!U665,'6.Other(Incld) NCCF'!U665)</f>
        <v>0</v>
      </c>
      <c r="V665" s="183">
        <f>SUM('2.CAD NCCF'!V665,'3.USD NCCF'!V665,'4.EUR NCCF'!V665,'5.GBP NCCF'!V665,'6.Other(Incld) NCCF'!V665)</f>
        <v>0</v>
      </c>
      <c r="W665" s="243">
        <f>SUM('2.CAD NCCF'!W665,'3.USD NCCF'!W665,'4.EUR NCCF'!W665,'5.GBP NCCF'!W665,'6.Other(Incld) NCCF'!W665)</f>
        <v>0</v>
      </c>
      <c r="Y665" s="367"/>
    </row>
    <row r="666" spans="2:25" s="72" customFormat="1" x14ac:dyDescent="0.2">
      <c r="B666" s="25"/>
      <c r="C666" s="23"/>
      <c r="D666" s="23"/>
      <c r="E666" s="24" t="s">
        <v>347</v>
      </c>
      <c r="F666" s="24"/>
      <c r="G666" s="69">
        <f t="shared" ref="G666:W666" si="142">SUBTOTAL(9,G667:G670)</f>
        <v>0</v>
      </c>
      <c r="H666" s="70">
        <f t="shared" si="142"/>
        <v>0</v>
      </c>
      <c r="I666" s="66">
        <f t="shared" si="142"/>
        <v>0</v>
      </c>
      <c r="J666" s="66">
        <f t="shared" si="142"/>
        <v>0</v>
      </c>
      <c r="K666" s="67">
        <f t="shared" si="142"/>
        <v>0</v>
      </c>
      <c r="L666" s="34">
        <f t="shared" si="142"/>
        <v>0</v>
      </c>
      <c r="M666" s="34">
        <f t="shared" si="142"/>
        <v>0</v>
      </c>
      <c r="N666" s="34">
        <f t="shared" si="142"/>
        <v>0</v>
      </c>
      <c r="O666" s="34">
        <f t="shared" si="142"/>
        <v>0</v>
      </c>
      <c r="P666" s="34">
        <f t="shared" si="142"/>
        <v>0</v>
      </c>
      <c r="Q666" s="34">
        <f t="shared" si="142"/>
        <v>0</v>
      </c>
      <c r="R666" s="34">
        <f t="shared" si="142"/>
        <v>0</v>
      </c>
      <c r="S666" s="34">
        <f t="shared" si="142"/>
        <v>0</v>
      </c>
      <c r="T666" s="34">
        <f t="shared" si="142"/>
        <v>0</v>
      </c>
      <c r="U666" s="34">
        <f t="shared" si="142"/>
        <v>0</v>
      </c>
      <c r="V666" s="34">
        <f t="shared" si="142"/>
        <v>0</v>
      </c>
      <c r="W666" s="33">
        <f t="shared" si="142"/>
        <v>0</v>
      </c>
      <c r="Y666" s="370"/>
    </row>
    <row r="667" spans="2:25" s="72" customFormat="1" outlineLevel="1" x14ac:dyDescent="0.2">
      <c r="B667" s="25"/>
      <c r="C667" s="23"/>
      <c r="D667" s="23"/>
      <c r="E667" s="24"/>
      <c r="F667" s="176" t="s">
        <v>327</v>
      </c>
      <c r="G667" s="190">
        <f>SUM('2.CAD NCCF'!G667,'3.USD NCCF'!G667,'4.EUR NCCF'!G667,'5.GBP NCCF'!G667,'6.Other(Incld) NCCF'!G667)</f>
        <v>0</v>
      </c>
      <c r="H667" s="242">
        <f>SUM('2.CAD NCCF'!H667,'3.USD NCCF'!H667,'4.EUR NCCF'!H667,'5.GBP NCCF'!H667,'6.Other(Incld) NCCF'!H667)</f>
        <v>0</v>
      </c>
      <c r="I667" s="179">
        <f>SUM('2.CAD NCCF'!I667,'3.USD NCCF'!I667,'4.EUR NCCF'!I667,'5.GBP NCCF'!I667,'6.Other(Incld) NCCF'!I667)</f>
        <v>0</v>
      </c>
      <c r="J667" s="179">
        <f>SUM('2.CAD NCCF'!J667,'3.USD NCCF'!J667,'4.EUR NCCF'!J667,'5.GBP NCCF'!J667,'6.Other(Incld) NCCF'!J667)</f>
        <v>0</v>
      </c>
      <c r="K667" s="180">
        <f>SUM('2.CAD NCCF'!K667,'3.USD NCCF'!K667,'4.EUR NCCF'!K667,'5.GBP NCCF'!K667,'6.Other(Incld) NCCF'!K667)</f>
        <v>0</v>
      </c>
      <c r="L667" s="196">
        <f>SUM('2.CAD NCCF'!L667,'3.USD NCCF'!L667,'4.EUR NCCF'!L667,'5.GBP NCCF'!L667,'6.Other(Incld) NCCF'!L667)</f>
        <v>0</v>
      </c>
      <c r="M667" s="182">
        <f>SUM('2.CAD NCCF'!M667,'3.USD NCCF'!M667,'4.EUR NCCF'!M667,'5.GBP NCCF'!M667,'6.Other(Incld) NCCF'!M667)</f>
        <v>0</v>
      </c>
      <c r="N667" s="182">
        <f>SUM('2.CAD NCCF'!N667,'3.USD NCCF'!N667,'4.EUR NCCF'!N667,'5.GBP NCCF'!N667,'6.Other(Incld) NCCF'!N667)</f>
        <v>0</v>
      </c>
      <c r="O667" s="182">
        <f>SUM('2.CAD NCCF'!O667,'3.USD NCCF'!O667,'4.EUR NCCF'!O667,'5.GBP NCCF'!O667,'6.Other(Incld) NCCF'!O667)</f>
        <v>0</v>
      </c>
      <c r="P667" s="182">
        <f>SUM('2.CAD NCCF'!P667,'3.USD NCCF'!P667,'4.EUR NCCF'!P667,'5.GBP NCCF'!P667,'6.Other(Incld) NCCF'!P667)</f>
        <v>0</v>
      </c>
      <c r="Q667" s="182">
        <f>SUM('2.CAD NCCF'!Q667,'3.USD NCCF'!Q667,'4.EUR NCCF'!Q667,'5.GBP NCCF'!Q667,'6.Other(Incld) NCCF'!Q667)</f>
        <v>0</v>
      </c>
      <c r="R667" s="182">
        <f>SUM('2.CAD NCCF'!R667,'3.USD NCCF'!R667,'4.EUR NCCF'!R667,'5.GBP NCCF'!R667,'6.Other(Incld) NCCF'!R667)</f>
        <v>0</v>
      </c>
      <c r="S667" s="182">
        <f>SUM('2.CAD NCCF'!S667,'3.USD NCCF'!S667,'4.EUR NCCF'!S667,'5.GBP NCCF'!S667,'6.Other(Incld) NCCF'!S667)</f>
        <v>0</v>
      </c>
      <c r="T667" s="182">
        <f>SUM('2.CAD NCCF'!T667,'3.USD NCCF'!T667,'4.EUR NCCF'!T667,'5.GBP NCCF'!T667,'6.Other(Incld) NCCF'!T667)</f>
        <v>0</v>
      </c>
      <c r="U667" s="178">
        <f>SUM('2.CAD NCCF'!U667,'3.USD NCCF'!U667,'4.EUR NCCF'!U667,'5.GBP NCCF'!U667,'6.Other(Incld) NCCF'!U667)</f>
        <v>0</v>
      </c>
      <c r="V667" s="183">
        <f>SUM('2.CAD NCCF'!V667,'3.USD NCCF'!V667,'4.EUR NCCF'!V667,'5.GBP NCCF'!V667,'6.Other(Incld) NCCF'!V667)</f>
        <v>0</v>
      </c>
      <c r="W667" s="243">
        <f>SUM('2.CAD NCCF'!W667,'3.USD NCCF'!W667,'4.EUR NCCF'!W667,'5.GBP NCCF'!W667,'6.Other(Incld) NCCF'!W667)</f>
        <v>0</v>
      </c>
      <c r="Y667" s="367"/>
    </row>
    <row r="668" spans="2:25" s="72" customFormat="1" outlineLevel="1" x14ac:dyDescent="0.2">
      <c r="B668" s="25"/>
      <c r="C668" s="23"/>
      <c r="D668" s="23"/>
      <c r="E668" s="24"/>
      <c r="F668" s="176" t="s">
        <v>328</v>
      </c>
      <c r="G668" s="190">
        <f>SUM('2.CAD NCCF'!G668,'3.USD NCCF'!G668,'4.EUR NCCF'!G668,'5.GBP NCCF'!G668,'6.Other(Incld) NCCF'!G668)</f>
        <v>0</v>
      </c>
      <c r="H668" s="242">
        <f>SUM('2.CAD NCCF'!H668,'3.USD NCCF'!H668,'4.EUR NCCF'!H668,'5.GBP NCCF'!H668,'6.Other(Incld) NCCF'!H668)</f>
        <v>0</v>
      </c>
      <c r="I668" s="179">
        <f>SUM('2.CAD NCCF'!I668,'3.USD NCCF'!I668,'4.EUR NCCF'!I668,'5.GBP NCCF'!I668,'6.Other(Incld) NCCF'!I668)</f>
        <v>0</v>
      </c>
      <c r="J668" s="179">
        <f>SUM('2.CAD NCCF'!J668,'3.USD NCCF'!J668,'4.EUR NCCF'!J668,'5.GBP NCCF'!J668,'6.Other(Incld) NCCF'!J668)</f>
        <v>0</v>
      </c>
      <c r="K668" s="180">
        <f>SUM('2.CAD NCCF'!K668,'3.USD NCCF'!K668,'4.EUR NCCF'!K668,'5.GBP NCCF'!K668,'6.Other(Incld) NCCF'!K668)</f>
        <v>0</v>
      </c>
      <c r="L668" s="196">
        <f>SUM('2.CAD NCCF'!L668,'3.USD NCCF'!L668,'4.EUR NCCF'!L668,'5.GBP NCCF'!L668,'6.Other(Incld) NCCF'!L668)</f>
        <v>0</v>
      </c>
      <c r="M668" s="182">
        <f>SUM('2.CAD NCCF'!M668,'3.USD NCCF'!M668,'4.EUR NCCF'!M668,'5.GBP NCCF'!M668,'6.Other(Incld) NCCF'!M668)</f>
        <v>0</v>
      </c>
      <c r="N668" s="182">
        <f>SUM('2.CAD NCCF'!N668,'3.USD NCCF'!N668,'4.EUR NCCF'!N668,'5.GBP NCCF'!N668,'6.Other(Incld) NCCF'!N668)</f>
        <v>0</v>
      </c>
      <c r="O668" s="182">
        <f>SUM('2.CAD NCCF'!O668,'3.USD NCCF'!O668,'4.EUR NCCF'!O668,'5.GBP NCCF'!O668,'6.Other(Incld) NCCF'!O668)</f>
        <v>0</v>
      </c>
      <c r="P668" s="182">
        <f>SUM('2.CAD NCCF'!P668,'3.USD NCCF'!P668,'4.EUR NCCF'!P668,'5.GBP NCCF'!P668,'6.Other(Incld) NCCF'!P668)</f>
        <v>0</v>
      </c>
      <c r="Q668" s="182">
        <f>SUM('2.CAD NCCF'!Q668,'3.USD NCCF'!Q668,'4.EUR NCCF'!Q668,'5.GBP NCCF'!Q668,'6.Other(Incld) NCCF'!Q668)</f>
        <v>0</v>
      </c>
      <c r="R668" s="182">
        <f>SUM('2.CAD NCCF'!R668,'3.USD NCCF'!R668,'4.EUR NCCF'!R668,'5.GBP NCCF'!R668,'6.Other(Incld) NCCF'!R668)</f>
        <v>0</v>
      </c>
      <c r="S668" s="182">
        <f>SUM('2.CAD NCCF'!S668,'3.USD NCCF'!S668,'4.EUR NCCF'!S668,'5.GBP NCCF'!S668,'6.Other(Incld) NCCF'!S668)</f>
        <v>0</v>
      </c>
      <c r="T668" s="182">
        <f>SUM('2.CAD NCCF'!T668,'3.USD NCCF'!T668,'4.EUR NCCF'!T668,'5.GBP NCCF'!T668,'6.Other(Incld) NCCF'!T668)</f>
        <v>0</v>
      </c>
      <c r="U668" s="178">
        <f>SUM('2.CAD NCCF'!U668,'3.USD NCCF'!U668,'4.EUR NCCF'!U668,'5.GBP NCCF'!U668,'6.Other(Incld) NCCF'!U668)</f>
        <v>0</v>
      </c>
      <c r="V668" s="183">
        <f>SUM('2.CAD NCCF'!V668,'3.USD NCCF'!V668,'4.EUR NCCF'!V668,'5.GBP NCCF'!V668,'6.Other(Incld) NCCF'!V668)</f>
        <v>0</v>
      </c>
      <c r="W668" s="243">
        <f>SUM('2.CAD NCCF'!W668,'3.USD NCCF'!W668,'4.EUR NCCF'!W668,'5.GBP NCCF'!W668,'6.Other(Incld) NCCF'!W668)</f>
        <v>0</v>
      </c>
      <c r="Y668" s="367"/>
    </row>
    <row r="669" spans="2:25" s="72" customFormat="1" outlineLevel="1" x14ac:dyDescent="0.2">
      <c r="B669" s="25"/>
      <c r="C669" s="23"/>
      <c r="D669" s="23"/>
      <c r="E669" s="24"/>
      <c r="F669" s="176" t="s">
        <v>329</v>
      </c>
      <c r="G669" s="190">
        <f>SUM('2.CAD NCCF'!G669,'3.USD NCCF'!G669,'4.EUR NCCF'!G669,'5.GBP NCCF'!G669,'6.Other(Incld) NCCF'!G669)</f>
        <v>0</v>
      </c>
      <c r="H669" s="242">
        <f>SUM('2.CAD NCCF'!H669,'3.USD NCCF'!H669,'4.EUR NCCF'!H669,'5.GBP NCCF'!H669,'6.Other(Incld) NCCF'!H669)</f>
        <v>0</v>
      </c>
      <c r="I669" s="179">
        <f>SUM('2.CAD NCCF'!I669,'3.USD NCCF'!I669,'4.EUR NCCF'!I669,'5.GBP NCCF'!I669,'6.Other(Incld) NCCF'!I669)</f>
        <v>0</v>
      </c>
      <c r="J669" s="179">
        <f>SUM('2.CAD NCCF'!J669,'3.USD NCCF'!J669,'4.EUR NCCF'!J669,'5.GBP NCCF'!J669,'6.Other(Incld) NCCF'!J669)</f>
        <v>0</v>
      </c>
      <c r="K669" s="180">
        <f>SUM('2.CAD NCCF'!K669,'3.USD NCCF'!K669,'4.EUR NCCF'!K669,'5.GBP NCCF'!K669,'6.Other(Incld) NCCF'!K669)</f>
        <v>0</v>
      </c>
      <c r="L669" s="196">
        <f>SUM('2.CAD NCCF'!L669,'3.USD NCCF'!L669,'4.EUR NCCF'!L669,'5.GBP NCCF'!L669,'6.Other(Incld) NCCF'!L669)</f>
        <v>0</v>
      </c>
      <c r="M669" s="182">
        <f>SUM('2.CAD NCCF'!M669,'3.USD NCCF'!M669,'4.EUR NCCF'!M669,'5.GBP NCCF'!M669,'6.Other(Incld) NCCF'!M669)</f>
        <v>0</v>
      </c>
      <c r="N669" s="182">
        <f>SUM('2.CAD NCCF'!N669,'3.USD NCCF'!N669,'4.EUR NCCF'!N669,'5.GBP NCCF'!N669,'6.Other(Incld) NCCF'!N669)</f>
        <v>0</v>
      </c>
      <c r="O669" s="182">
        <f>SUM('2.CAD NCCF'!O669,'3.USD NCCF'!O669,'4.EUR NCCF'!O669,'5.GBP NCCF'!O669,'6.Other(Incld) NCCF'!O669)</f>
        <v>0</v>
      </c>
      <c r="P669" s="182">
        <f>SUM('2.CAD NCCF'!P669,'3.USD NCCF'!P669,'4.EUR NCCF'!P669,'5.GBP NCCF'!P669,'6.Other(Incld) NCCF'!P669)</f>
        <v>0</v>
      </c>
      <c r="Q669" s="182">
        <f>SUM('2.CAD NCCF'!Q669,'3.USD NCCF'!Q669,'4.EUR NCCF'!Q669,'5.GBP NCCF'!Q669,'6.Other(Incld) NCCF'!Q669)</f>
        <v>0</v>
      </c>
      <c r="R669" s="182">
        <f>SUM('2.CAD NCCF'!R669,'3.USD NCCF'!R669,'4.EUR NCCF'!R669,'5.GBP NCCF'!R669,'6.Other(Incld) NCCF'!R669)</f>
        <v>0</v>
      </c>
      <c r="S669" s="182">
        <f>SUM('2.CAD NCCF'!S669,'3.USD NCCF'!S669,'4.EUR NCCF'!S669,'5.GBP NCCF'!S669,'6.Other(Incld) NCCF'!S669)</f>
        <v>0</v>
      </c>
      <c r="T669" s="182">
        <f>SUM('2.CAD NCCF'!T669,'3.USD NCCF'!T669,'4.EUR NCCF'!T669,'5.GBP NCCF'!T669,'6.Other(Incld) NCCF'!T669)</f>
        <v>0</v>
      </c>
      <c r="U669" s="178">
        <f>SUM('2.CAD NCCF'!U669,'3.USD NCCF'!U669,'4.EUR NCCF'!U669,'5.GBP NCCF'!U669,'6.Other(Incld) NCCF'!U669)</f>
        <v>0</v>
      </c>
      <c r="V669" s="183">
        <f>SUM('2.CAD NCCF'!V669,'3.USD NCCF'!V669,'4.EUR NCCF'!V669,'5.GBP NCCF'!V669,'6.Other(Incld) NCCF'!V669)</f>
        <v>0</v>
      </c>
      <c r="W669" s="243">
        <f>SUM('2.CAD NCCF'!W669,'3.USD NCCF'!W669,'4.EUR NCCF'!W669,'5.GBP NCCF'!W669,'6.Other(Incld) NCCF'!W669)</f>
        <v>0</v>
      </c>
      <c r="Y669" s="367"/>
    </row>
    <row r="670" spans="2:25" s="72" customFormat="1" outlineLevel="1" x14ac:dyDescent="0.2">
      <c r="B670" s="25"/>
      <c r="C670" s="23"/>
      <c r="D670" s="23"/>
      <c r="E670" s="24"/>
      <c r="F670" s="176" t="s">
        <v>330</v>
      </c>
      <c r="G670" s="190">
        <f>SUM('2.CAD NCCF'!G670,'3.USD NCCF'!G670,'4.EUR NCCF'!G670,'5.GBP NCCF'!G670,'6.Other(Incld) NCCF'!G670)</f>
        <v>0</v>
      </c>
      <c r="H670" s="242">
        <f>SUM('2.CAD NCCF'!H670,'3.USD NCCF'!H670,'4.EUR NCCF'!H670,'5.GBP NCCF'!H670,'6.Other(Incld) NCCF'!H670)</f>
        <v>0</v>
      </c>
      <c r="I670" s="179">
        <f>SUM('2.CAD NCCF'!I670,'3.USD NCCF'!I670,'4.EUR NCCF'!I670,'5.GBP NCCF'!I670,'6.Other(Incld) NCCF'!I670)</f>
        <v>0</v>
      </c>
      <c r="J670" s="179">
        <f>SUM('2.CAD NCCF'!J670,'3.USD NCCF'!J670,'4.EUR NCCF'!J670,'5.GBP NCCF'!J670,'6.Other(Incld) NCCF'!J670)</f>
        <v>0</v>
      </c>
      <c r="K670" s="180">
        <f>SUM('2.CAD NCCF'!K670,'3.USD NCCF'!K670,'4.EUR NCCF'!K670,'5.GBP NCCF'!K670,'6.Other(Incld) NCCF'!K670)</f>
        <v>0</v>
      </c>
      <c r="L670" s="196">
        <f>SUM('2.CAD NCCF'!L670,'3.USD NCCF'!L670,'4.EUR NCCF'!L670,'5.GBP NCCF'!L670,'6.Other(Incld) NCCF'!L670)</f>
        <v>0</v>
      </c>
      <c r="M670" s="182">
        <f>SUM('2.CAD NCCF'!M670,'3.USD NCCF'!M670,'4.EUR NCCF'!M670,'5.GBP NCCF'!M670,'6.Other(Incld) NCCF'!M670)</f>
        <v>0</v>
      </c>
      <c r="N670" s="182">
        <f>SUM('2.CAD NCCF'!N670,'3.USD NCCF'!N670,'4.EUR NCCF'!N670,'5.GBP NCCF'!N670,'6.Other(Incld) NCCF'!N670)</f>
        <v>0</v>
      </c>
      <c r="O670" s="182">
        <f>SUM('2.CAD NCCF'!O670,'3.USD NCCF'!O670,'4.EUR NCCF'!O670,'5.GBP NCCF'!O670,'6.Other(Incld) NCCF'!O670)</f>
        <v>0</v>
      </c>
      <c r="P670" s="182">
        <f>SUM('2.CAD NCCF'!P670,'3.USD NCCF'!P670,'4.EUR NCCF'!P670,'5.GBP NCCF'!P670,'6.Other(Incld) NCCF'!P670)</f>
        <v>0</v>
      </c>
      <c r="Q670" s="182">
        <f>SUM('2.CAD NCCF'!Q670,'3.USD NCCF'!Q670,'4.EUR NCCF'!Q670,'5.GBP NCCF'!Q670,'6.Other(Incld) NCCF'!Q670)</f>
        <v>0</v>
      </c>
      <c r="R670" s="182">
        <f>SUM('2.CAD NCCF'!R670,'3.USD NCCF'!R670,'4.EUR NCCF'!R670,'5.GBP NCCF'!R670,'6.Other(Incld) NCCF'!R670)</f>
        <v>0</v>
      </c>
      <c r="S670" s="182">
        <f>SUM('2.CAD NCCF'!S670,'3.USD NCCF'!S670,'4.EUR NCCF'!S670,'5.GBP NCCF'!S670,'6.Other(Incld) NCCF'!S670)</f>
        <v>0</v>
      </c>
      <c r="T670" s="182">
        <f>SUM('2.CAD NCCF'!T670,'3.USD NCCF'!T670,'4.EUR NCCF'!T670,'5.GBP NCCF'!T670,'6.Other(Incld) NCCF'!T670)</f>
        <v>0</v>
      </c>
      <c r="U670" s="178">
        <f>SUM('2.CAD NCCF'!U670,'3.USD NCCF'!U670,'4.EUR NCCF'!U670,'5.GBP NCCF'!U670,'6.Other(Incld) NCCF'!U670)</f>
        <v>0</v>
      </c>
      <c r="V670" s="183">
        <f>SUM('2.CAD NCCF'!V670,'3.USD NCCF'!V670,'4.EUR NCCF'!V670,'5.GBP NCCF'!V670,'6.Other(Incld) NCCF'!V670)</f>
        <v>0</v>
      </c>
      <c r="W670" s="243">
        <f>SUM('2.CAD NCCF'!W670,'3.USD NCCF'!W670,'4.EUR NCCF'!W670,'5.GBP NCCF'!W670,'6.Other(Incld) NCCF'!W670)</f>
        <v>0</v>
      </c>
      <c r="Y670" s="367"/>
    </row>
    <row r="671" spans="2:25" s="72" customFormat="1" x14ac:dyDescent="0.2">
      <c r="B671" s="25"/>
      <c r="C671" s="23"/>
      <c r="D671" s="23" t="s">
        <v>53</v>
      </c>
      <c r="E671" s="24"/>
      <c r="F671" s="24"/>
      <c r="G671" s="69"/>
      <c r="H671" s="70"/>
      <c r="I671" s="66"/>
      <c r="J671" s="66"/>
      <c r="K671" s="66"/>
      <c r="L671" s="51"/>
      <c r="M671" s="34"/>
      <c r="N671" s="34"/>
      <c r="O671" s="34"/>
      <c r="P671" s="34"/>
      <c r="Q671" s="34"/>
      <c r="R671" s="34"/>
      <c r="S671" s="34"/>
      <c r="T671" s="34"/>
      <c r="U671" s="34"/>
      <c r="V671" s="37"/>
      <c r="W671" s="37"/>
      <c r="Y671" s="592"/>
    </row>
    <row r="672" spans="2:25" s="72" customFormat="1" x14ac:dyDescent="0.2">
      <c r="B672" s="25"/>
      <c r="C672" s="23"/>
      <c r="D672" s="23"/>
      <c r="E672" s="64" t="s">
        <v>54</v>
      </c>
      <c r="F672" s="24"/>
      <c r="G672" s="69">
        <f t="shared" ref="G672:W672" si="143">SUBTOTAL(9,G673:G675)</f>
        <v>0</v>
      </c>
      <c r="H672" s="70">
        <f t="shared" si="143"/>
        <v>0</v>
      </c>
      <c r="I672" s="66">
        <f t="shared" si="143"/>
        <v>0</v>
      </c>
      <c r="J672" s="66">
        <f t="shared" si="143"/>
        <v>0</v>
      </c>
      <c r="K672" s="67">
        <f t="shared" si="143"/>
        <v>0</v>
      </c>
      <c r="L672" s="34">
        <f t="shared" si="143"/>
        <v>0</v>
      </c>
      <c r="M672" s="34">
        <f t="shared" si="143"/>
        <v>0</v>
      </c>
      <c r="N672" s="34">
        <f t="shared" si="143"/>
        <v>0</v>
      </c>
      <c r="O672" s="34">
        <f t="shared" si="143"/>
        <v>0</v>
      </c>
      <c r="P672" s="34">
        <f t="shared" si="143"/>
        <v>0</v>
      </c>
      <c r="Q672" s="34">
        <f t="shared" si="143"/>
        <v>0</v>
      </c>
      <c r="R672" s="34">
        <f t="shared" si="143"/>
        <v>0</v>
      </c>
      <c r="S672" s="34">
        <f t="shared" si="143"/>
        <v>0</v>
      </c>
      <c r="T672" s="34">
        <f t="shared" si="143"/>
        <v>0</v>
      </c>
      <c r="U672" s="34">
        <f t="shared" si="143"/>
        <v>0</v>
      </c>
      <c r="V672" s="34">
        <f t="shared" si="143"/>
        <v>0</v>
      </c>
      <c r="W672" s="33">
        <f t="shared" si="143"/>
        <v>0</v>
      </c>
      <c r="Y672" s="591"/>
    </row>
    <row r="673" spans="2:25" s="72" customFormat="1" outlineLevel="1" x14ac:dyDescent="0.2">
      <c r="B673" s="25"/>
      <c r="C673" s="23"/>
      <c r="D673" s="23"/>
      <c r="E673" s="64"/>
      <c r="F673" s="176" t="s">
        <v>55</v>
      </c>
      <c r="G673" s="190">
        <f>SUM('2.CAD NCCF'!G673,'3.USD NCCF'!G673,'4.EUR NCCF'!G673,'5.GBP NCCF'!G673,'6.Other(Incld) NCCF'!G673)</f>
        <v>0</v>
      </c>
      <c r="H673" s="242">
        <f>SUM('2.CAD NCCF'!H673,'3.USD NCCF'!H673,'4.EUR NCCF'!H673,'5.GBP NCCF'!H673,'6.Other(Incld) NCCF'!H673)</f>
        <v>0</v>
      </c>
      <c r="I673" s="179">
        <f>SUM('2.CAD NCCF'!I673,'3.USD NCCF'!I673,'4.EUR NCCF'!I673,'5.GBP NCCF'!I673,'6.Other(Incld) NCCF'!I673)</f>
        <v>0</v>
      </c>
      <c r="J673" s="179">
        <f>SUM('2.CAD NCCF'!J673,'3.USD NCCF'!J673,'4.EUR NCCF'!J673,'5.GBP NCCF'!J673,'6.Other(Incld) NCCF'!J673)</f>
        <v>0</v>
      </c>
      <c r="K673" s="180">
        <f>SUM('2.CAD NCCF'!K673,'3.USD NCCF'!K673,'4.EUR NCCF'!K673,'5.GBP NCCF'!K673,'6.Other(Incld) NCCF'!K673)</f>
        <v>0</v>
      </c>
      <c r="L673" s="196">
        <f>SUM('2.CAD NCCF'!L673,'3.USD NCCF'!L673,'4.EUR NCCF'!L673,'5.GBP NCCF'!L673,'6.Other(Incld) NCCF'!L673)</f>
        <v>0</v>
      </c>
      <c r="M673" s="182">
        <f>SUM('2.CAD NCCF'!M673,'3.USD NCCF'!M673,'4.EUR NCCF'!M673,'5.GBP NCCF'!M673,'6.Other(Incld) NCCF'!M673)</f>
        <v>0</v>
      </c>
      <c r="N673" s="182">
        <f>SUM('2.CAD NCCF'!N673,'3.USD NCCF'!N673,'4.EUR NCCF'!N673,'5.GBP NCCF'!N673,'6.Other(Incld) NCCF'!N673)</f>
        <v>0</v>
      </c>
      <c r="O673" s="182">
        <f>SUM('2.CAD NCCF'!O673,'3.USD NCCF'!O673,'4.EUR NCCF'!O673,'5.GBP NCCF'!O673,'6.Other(Incld) NCCF'!O673)</f>
        <v>0</v>
      </c>
      <c r="P673" s="182">
        <f>SUM('2.CAD NCCF'!P673,'3.USD NCCF'!P673,'4.EUR NCCF'!P673,'5.GBP NCCF'!P673,'6.Other(Incld) NCCF'!P673)</f>
        <v>0</v>
      </c>
      <c r="Q673" s="182">
        <f>SUM('2.CAD NCCF'!Q673,'3.USD NCCF'!Q673,'4.EUR NCCF'!Q673,'5.GBP NCCF'!Q673,'6.Other(Incld) NCCF'!Q673)</f>
        <v>0</v>
      </c>
      <c r="R673" s="182">
        <f>SUM('2.CAD NCCF'!R673,'3.USD NCCF'!R673,'4.EUR NCCF'!R673,'5.GBP NCCF'!R673,'6.Other(Incld) NCCF'!R673)</f>
        <v>0</v>
      </c>
      <c r="S673" s="182">
        <f>SUM('2.CAD NCCF'!S673,'3.USD NCCF'!S673,'4.EUR NCCF'!S673,'5.GBP NCCF'!S673,'6.Other(Incld) NCCF'!S673)</f>
        <v>0</v>
      </c>
      <c r="T673" s="182">
        <f>SUM('2.CAD NCCF'!T673,'3.USD NCCF'!T673,'4.EUR NCCF'!T673,'5.GBP NCCF'!T673,'6.Other(Incld) NCCF'!T673)</f>
        <v>0</v>
      </c>
      <c r="U673" s="178">
        <f>SUM('2.CAD NCCF'!U673,'3.USD NCCF'!U673,'4.EUR NCCF'!U673,'5.GBP NCCF'!U673,'6.Other(Incld) NCCF'!U673)</f>
        <v>0</v>
      </c>
      <c r="V673" s="183">
        <f>SUM('2.CAD NCCF'!V673,'3.USD NCCF'!V673,'4.EUR NCCF'!V673,'5.GBP NCCF'!V673,'6.Other(Incld) NCCF'!V673)</f>
        <v>0</v>
      </c>
      <c r="W673" s="243">
        <f>SUM('2.CAD NCCF'!W673,'3.USD NCCF'!W673,'4.EUR NCCF'!W673,'5.GBP NCCF'!W673,'6.Other(Incld) NCCF'!W673)</f>
        <v>0</v>
      </c>
      <c r="Y673" s="367"/>
    </row>
    <row r="674" spans="2:25" s="72" customFormat="1" outlineLevel="1" x14ac:dyDescent="0.2">
      <c r="B674" s="25"/>
      <c r="C674" s="23"/>
      <c r="D674" s="23"/>
      <c r="E674" s="24"/>
      <c r="F674" s="176" t="s">
        <v>161</v>
      </c>
      <c r="G674" s="190">
        <f>SUM('2.CAD NCCF'!G674,'3.USD NCCF'!G674,'4.EUR NCCF'!G674,'5.GBP NCCF'!G674,'6.Other(Incld) NCCF'!G674)</f>
        <v>0</v>
      </c>
      <c r="H674" s="242">
        <f>SUM('2.CAD NCCF'!H674,'3.USD NCCF'!H674,'4.EUR NCCF'!H674,'5.GBP NCCF'!H674,'6.Other(Incld) NCCF'!H674)</f>
        <v>0</v>
      </c>
      <c r="I674" s="179">
        <f>SUM('2.CAD NCCF'!I674,'3.USD NCCF'!I674,'4.EUR NCCF'!I674,'5.GBP NCCF'!I674,'6.Other(Incld) NCCF'!I674)</f>
        <v>0</v>
      </c>
      <c r="J674" s="179">
        <f>SUM('2.CAD NCCF'!J674,'3.USD NCCF'!J674,'4.EUR NCCF'!J674,'5.GBP NCCF'!J674,'6.Other(Incld) NCCF'!J674)</f>
        <v>0</v>
      </c>
      <c r="K674" s="180">
        <f>SUM('2.CAD NCCF'!K674,'3.USD NCCF'!K674,'4.EUR NCCF'!K674,'5.GBP NCCF'!K674,'6.Other(Incld) NCCF'!K674)</f>
        <v>0</v>
      </c>
      <c r="L674" s="196">
        <f>SUM('2.CAD NCCF'!L674,'3.USD NCCF'!L674,'4.EUR NCCF'!L674,'5.GBP NCCF'!L674,'6.Other(Incld) NCCF'!L674)</f>
        <v>0</v>
      </c>
      <c r="M674" s="182">
        <f>SUM('2.CAD NCCF'!M674,'3.USD NCCF'!M674,'4.EUR NCCF'!M674,'5.GBP NCCF'!M674,'6.Other(Incld) NCCF'!M674)</f>
        <v>0</v>
      </c>
      <c r="N674" s="182">
        <f>SUM('2.CAD NCCF'!N674,'3.USD NCCF'!N674,'4.EUR NCCF'!N674,'5.GBP NCCF'!N674,'6.Other(Incld) NCCF'!N674)</f>
        <v>0</v>
      </c>
      <c r="O674" s="182">
        <f>SUM('2.CAD NCCF'!O674,'3.USD NCCF'!O674,'4.EUR NCCF'!O674,'5.GBP NCCF'!O674,'6.Other(Incld) NCCF'!O674)</f>
        <v>0</v>
      </c>
      <c r="P674" s="182">
        <f>SUM('2.CAD NCCF'!P674,'3.USD NCCF'!P674,'4.EUR NCCF'!P674,'5.GBP NCCF'!P674,'6.Other(Incld) NCCF'!P674)</f>
        <v>0</v>
      </c>
      <c r="Q674" s="182">
        <f>SUM('2.CAD NCCF'!Q674,'3.USD NCCF'!Q674,'4.EUR NCCF'!Q674,'5.GBP NCCF'!Q674,'6.Other(Incld) NCCF'!Q674)</f>
        <v>0</v>
      </c>
      <c r="R674" s="182">
        <f>SUM('2.CAD NCCF'!R674,'3.USD NCCF'!R674,'4.EUR NCCF'!R674,'5.GBP NCCF'!R674,'6.Other(Incld) NCCF'!R674)</f>
        <v>0</v>
      </c>
      <c r="S674" s="182">
        <f>SUM('2.CAD NCCF'!S674,'3.USD NCCF'!S674,'4.EUR NCCF'!S674,'5.GBP NCCF'!S674,'6.Other(Incld) NCCF'!S674)</f>
        <v>0</v>
      </c>
      <c r="T674" s="182">
        <f>SUM('2.CAD NCCF'!T674,'3.USD NCCF'!T674,'4.EUR NCCF'!T674,'5.GBP NCCF'!T674,'6.Other(Incld) NCCF'!T674)</f>
        <v>0</v>
      </c>
      <c r="U674" s="178">
        <f>SUM('2.CAD NCCF'!U674,'3.USD NCCF'!U674,'4.EUR NCCF'!U674,'5.GBP NCCF'!U674,'6.Other(Incld) NCCF'!U674)</f>
        <v>0</v>
      </c>
      <c r="V674" s="183">
        <f>SUM('2.CAD NCCF'!V674,'3.USD NCCF'!V674,'4.EUR NCCF'!V674,'5.GBP NCCF'!V674,'6.Other(Incld) NCCF'!V674)</f>
        <v>0</v>
      </c>
      <c r="W674" s="243">
        <f>SUM('2.CAD NCCF'!W674,'3.USD NCCF'!W674,'4.EUR NCCF'!W674,'5.GBP NCCF'!W674,'6.Other(Incld) NCCF'!W674)</f>
        <v>0</v>
      </c>
      <c r="Y674" s="367"/>
    </row>
    <row r="675" spans="2:25" s="72" customFormat="1" outlineLevel="1" x14ac:dyDescent="0.2">
      <c r="B675" s="25"/>
      <c r="C675" s="23"/>
      <c r="D675" s="23"/>
      <c r="E675" s="24"/>
      <c r="F675" s="176" t="s">
        <v>331</v>
      </c>
      <c r="G675" s="190">
        <f>SUM('2.CAD NCCF'!G675,'3.USD NCCF'!G675,'4.EUR NCCF'!G675,'5.GBP NCCF'!G675,'6.Other(Incld) NCCF'!G675)</f>
        <v>0</v>
      </c>
      <c r="H675" s="242">
        <f>SUM('2.CAD NCCF'!H675,'3.USD NCCF'!H675,'4.EUR NCCF'!H675,'5.GBP NCCF'!H675,'6.Other(Incld) NCCF'!H675)</f>
        <v>0</v>
      </c>
      <c r="I675" s="179">
        <f>SUM('2.CAD NCCF'!I675,'3.USD NCCF'!I675,'4.EUR NCCF'!I675,'5.GBP NCCF'!I675,'6.Other(Incld) NCCF'!I675)</f>
        <v>0</v>
      </c>
      <c r="J675" s="179">
        <f>SUM('2.CAD NCCF'!J675,'3.USD NCCF'!J675,'4.EUR NCCF'!J675,'5.GBP NCCF'!J675,'6.Other(Incld) NCCF'!J675)</f>
        <v>0</v>
      </c>
      <c r="K675" s="180">
        <f>SUM('2.CAD NCCF'!K675,'3.USD NCCF'!K675,'4.EUR NCCF'!K675,'5.GBP NCCF'!K675,'6.Other(Incld) NCCF'!K675)</f>
        <v>0</v>
      </c>
      <c r="L675" s="196">
        <f>SUM('2.CAD NCCF'!L675,'3.USD NCCF'!L675,'4.EUR NCCF'!L675,'5.GBP NCCF'!L675,'6.Other(Incld) NCCF'!L675)</f>
        <v>0</v>
      </c>
      <c r="M675" s="182">
        <f>SUM('2.CAD NCCF'!M675,'3.USD NCCF'!M675,'4.EUR NCCF'!M675,'5.GBP NCCF'!M675,'6.Other(Incld) NCCF'!M675)</f>
        <v>0</v>
      </c>
      <c r="N675" s="182">
        <f>SUM('2.CAD NCCF'!N675,'3.USD NCCF'!N675,'4.EUR NCCF'!N675,'5.GBP NCCF'!N675,'6.Other(Incld) NCCF'!N675)</f>
        <v>0</v>
      </c>
      <c r="O675" s="182">
        <f>SUM('2.CAD NCCF'!O675,'3.USD NCCF'!O675,'4.EUR NCCF'!O675,'5.GBP NCCF'!O675,'6.Other(Incld) NCCF'!O675)</f>
        <v>0</v>
      </c>
      <c r="P675" s="182">
        <f>SUM('2.CAD NCCF'!P675,'3.USD NCCF'!P675,'4.EUR NCCF'!P675,'5.GBP NCCF'!P675,'6.Other(Incld) NCCF'!P675)</f>
        <v>0</v>
      </c>
      <c r="Q675" s="182">
        <f>SUM('2.CAD NCCF'!Q675,'3.USD NCCF'!Q675,'4.EUR NCCF'!Q675,'5.GBP NCCF'!Q675,'6.Other(Incld) NCCF'!Q675)</f>
        <v>0</v>
      </c>
      <c r="R675" s="182">
        <f>SUM('2.CAD NCCF'!R675,'3.USD NCCF'!R675,'4.EUR NCCF'!R675,'5.GBP NCCF'!R675,'6.Other(Incld) NCCF'!R675)</f>
        <v>0</v>
      </c>
      <c r="S675" s="182">
        <f>SUM('2.CAD NCCF'!S675,'3.USD NCCF'!S675,'4.EUR NCCF'!S675,'5.GBP NCCF'!S675,'6.Other(Incld) NCCF'!S675)</f>
        <v>0</v>
      </c>
      <c r="T675" s="182">
        <f>SUM('2.CAD NCCF'!T675,'3.USD NCCF'!T675,'4.EUR NCCF'!T675,'5.GBP NCCF'!T675,'6.Other(Incld) NCCF'!T675)</f>
        <v>0</v>
      </c>
      <c r="U675" s="178">
        <f>SUM('2.CAD NCCF'!U675,'3.USD NCCF'!U675,'4.EUR NCCF'!U675,'5.GBP NCCF'!U675,'6.Other(Incld) NCCF'!U675)</f>
        <v>0</v>
      </c>
      <c r="V675" s="183">
        <f>SUM('2.CAD NCCF'!V675,'3.USD NCCF'!V675,'4.EUR NCCF'!V675,'5.GBP NCCF'!V675,'6.Other(Incld) NCCF'!V675)</f>
        <v>0</v>
      </c>
      <c r="W675" s="243">
        <f>SUM('2.CAD NCCF'!W675,'3.USD NCCF'!W675,'4.EUR NCCF'!W675,'5.GBP NCCF'!W675,'6.Other(Incld) NCCF'!W675)</f>
        <v>0</v>
      </c>
      <c r="Y675" s="367"/>
    </row>
    <row r="676" spans="2:25" s="72" customFormat="1" x14ac:dyDescent="0.2">
      <c r="B676" s="25"/>
      <c r="C676" s="23"/>
      <c r="D676" s="23"/>
      <c r="E676" s="24" t="s">
        <v>56</v>
      </c>
      <c r="F676" s="24"/>
      <c r="G676" s="69">
        <f t="shared" ref="G676:W676" si="144">SUBTOTAL(9,G677:G679)</f>
        <v>0</v>
      </c>
      <c r="H676" s="70">
        <f t="shared" si="144"/>
        <v>0</v>
      </c>
      <c r="I676" s="66">
        <f t="shared" si="144"/>
        <v>0</v>
      </c>
      <c r="J676" s="66">
        <f t="shared" si="144"/>
        <v>0</v>
      </c>
      <c r="K676" s="67">
        <f t="shared" si="144"/>
        <v>0</v>
      </c>
      <c r="L676" s="34">
        <f t="shared" si="144"/>
        <v>0</v>
      </c>
      <c r="M676" s="34">
        <f t="shared" si="144"/>
        <v>0</v>
      </c>
      <c r="N676" s="34">
        <f t="shared" si="144"/>
        <v>0</v>
      </c>
      <c r="O676" s="34">
        <f t="shared" si="144"/>
        <v>0</v>
      </c>
      <c r="P676" s="34">
        <f t="shared" si="144"/>
        <v>0</v>
      </c>
      <c r="Q676" s="34">
        <f t="shared" si="144"/>
        <v>0</v>
      </c>
      <c r="R676" s="34">
        <f t="shared" si="144"/>
        <v>0</v>
      </c>
      <c r="S676" s="34">
        <f t="shared" si="144"/>
        <v>0</v>
      </c>
      <c r="T676" s="34">
        <f t="shared" si="144"/>
        <v>0</v>
      </c>
      <c r="U676" s="34">
        <f t="shared" si="144"/>
        <v>0</v>
      </c>
      <c r="V676" s="34">
        <f t="shared" si="144"/>
        <v>0</v>
      </c>
      <c r="W676" s="33">
        <f t="shared" si="144"/>
        <v>0</v>
      </c>
      <c r="Y676" s="370"/>
    </row>
    <row r="677" spans="2:25" s="72" customFormat="1" outlineLevel="1" x14ac:dyDescent="0.2">
      <c r="B677" s="25"/>
      <c r="C677" s="23"/>
      <c r="D677" s="23"/>
      <c r="E677" s="24"/>
      <c r="F677" s="176" t="s">
        <v>162</v>
      </c>
      <c r="G677" s="190">
        <f>SUM('2.CAD NCCF'!G677,'3.USD NCCF'!G677,'4.EUR NCCF'!G677,'5.GBP NCCF'!G677,'6.Other(Incld) NCCF'!G677)</f>
        <v>0</v>
      </c>
      <c r="H677" s="242">
        <f>SUM('2.CAD NCCF'!H677,'3.USD NCCF'!H677,'4.EUR NCCF'!H677,'5.GBP NCCF'!H677,'6.Other(Incld) NCCF'!H677)</f>
        <v>0</v>
      </c>
      <c r="I677" s="179">
        <f>SUM('2.CAD NCCF'!I677,'3.USD NCCF'!I677,'4.EUR NCCF'!I677,'5.GBP NCCF'!I677,'6.Other(Incld) NCCF'!I677)</f>
        <v>0</v>
      </c>
      <c r="J677" s="179">
        <f>SUM('2.CAD NCCF'!J677,'3.USD NCCF'!J677,'4.EUR NCCF'!J677,'5.GBP NCCF'!J677,'6.Other(Incld) NCCF'!J677)</f>
        <v>0</v>
      </c>
      <c r="K677" s="180">
        <f>SUM('2.CAD NCCF'!K677,'3.USD NCCF'!K677,'4.EUR NCCF'!K677,'5.GBP NCCF'!K677,'6.Other(Incld) NCCF'!K677)</f>
        <v>0</v>
      </c>
      <c r="L677" s="196">
        <f>SUM('2.CAD NCCF'!L677,'3.USD NCCF'!L677,'4.EUR NCCF'!L677,'5.GBP NCCF'!L677,'6.Other(Incld) NCCF'!L677)</f>
        <v>0</v>
      </c>
      <c r="M677" s="182">
        <f>SUM('2.CAD NCCF'!M677,'3.USD NCCF'!M677,'4.EUR NCCF'!M677,'5.GBP NCCF'!M677,'6.Other(Incld) NCCF'!M677)</f>
        <v>0</v>
      </c>
      <c r="N677" s="182">
        <f>SUM('2.CAD NCCF'!N677,'3.USD NCCF'!N677,'4.EUR NCCF'!N677,'5.GBP NCCF'!N677,'6.Other(Incld) NCCF'!N677)</f>
        <v>0</v>
      </c>
      <c r="O677" s="182">
        <f>SUM('2.CAD NCCF'!O677,'3.USD NCCF'!O677,'4.EUR NCCF'!O677,'5.GBP NCCF'!O677,'6.Other(Incld) NCCF'!O677)</f>
        <v>0</v>
      </c>
      <c r="P677" s="182">
        <f>SUM('2.CAD NCCF'!P677,'3.USD NCCF'!P677,'4.EUR NCCF'!P677,'5.GBP NCCF'!P677,'6.Other(Incld) NCCF'!P677)</f>
        <v>0</v>
      </c>
      <c r="Q677" s="182">
        <f>SUM('2.CAD NCCF'!Q677,'3.USD NCCF'!Q677,'4.EUR NCCF'!Q677,'5.GBP NCCF'!Q677,'6.Other(Incld) NCCF'!Q677)</f>
        <v>0</v>
      </c>
      <c r="R677" s="182">
        <f>SUM('2.CAD NCCF'!R677,'3.USD NCCF'!R677,'4.EUR NCCF'!R677,'5.GBP NCCF'!R677,'6.Other(Incld) NCCF'!R677)</f>
        <v>0</v>
      </c>
      <c r="S677" s="182">
        <f>SUM('2.CAD NCCF'!S677,'3.USD NCCF'!S677,'4.EUR NCCF'!S677,'5.GBP NCCF'!S677,'6.Other(Incld) NCCF'!S677)</f>
        <v>0</v>
      </c>
      <c r="T677" s="182">
        <f>SUM('2.CAD NCCF'!T677,'3.USD NCCF'!T677,'4.EUR NCCF'!T677,'5.GBP NCCF'!T677,'6.Other(Incld) NCCF'!T677)</f>
        <v>0</v>
      </c>
      <c r="U677" s="178">
        <f>SUM('2.CAD NCCF'!U677,'3.USD NCCF'!U677,'4.EUR NCCF'!U677,'5.GBP NCCF'!U677,'6.Other(Incld) NCCF'!U677)</f>
        <v>0</v>
      </c>
      <c r="V677" s="183">
        <f>SUM('2.CAD NCCF'!V677,'3.USD NCCF'!V677,'4.EUR NCCF'!V677,'5.GBP NCCF'!V677,'6.Other(Incld) NCCF'!V677)</f>
        <v>0</v>
      </c>
      <c r="W677" s="243">
        <f>SUM('2.CAD NCCF'!W677,'3.USD NCCF'!W677,'4.EUR NCCF'!W677,'5.GBP NCCF'!W677,'6.Other(Incld) NCCF'!W677)</f>
        <v>0</v>
      </c>
      <c r="Y677" s="367"/>
    </row>
    <row r="678" spans="2:25" s="72" customFormat="1" outlineLevel="1" x14ac:dyDescent="0.2">
      <c r="B678" s="25"/>
      <c r="C678" s="23"/>
      <c r="D678" s="23"/>
      <c r="E678" s="24"/>
      <c r="F678" s="176" t="s">
        <v>163</v>
      </c>
      <c r="G678" s="190">
        <f>SUM('2.CAD NCCF'!G678,'3.USD NCCF'!G678,'4.EUR NCCF'!G678,'5.GBP NCCF'!G678,'6.Other(Incld) NCCF'!G678)</f>
        <v>0</v>
      </c>
      <c r="H678" s="242">
        <f>SUM('2.CAD NCCF'!H678,'3.USD NCCF'!H678,'4.EUR NCCF'!H678,'5.GBP NCCF'!H678,'6.Other(Incld) NCCF'!H678)</f>
        <v>0</v>
      </c>
      <c r="I678" s="179">
        <f>SUM('2.CAD NCCF'!I678,'3.USD NCCF'!I678,'4.EUR NCCF'!I678,'5.GBP NCCF'!I678,'6.Other(Incld) NCCF'!I678)</f>
        <v>0</v>
      </c>
      <c r="J678" s="179">
        <f>SUM('2.CAD NCCF'!J678,'3.USD NCCF'!J678,'4.EUR NCCF'!J678,'5.GBP NCCF'!J678,'6.Other(Incld) NCCF'!J678)</f>
        <v>0</v>
      </c>
      <c r="K678" s="180">
        <f>SUM('2.CAD NCCF'!K678,'3.USD NCCF'!K678,'4.EUR NCCF'!K678,'5.GBP NCCF'!K678,'6.Other(Incld) NCCF'!K678)</f>
        <v>0</v>
      </c>
      <c r="L678" s="196">
        <f>SUM('2.CAD NCCF'!L678,'3.USD NCCF'!L678,'4.EUR NCCF'!L678,'5.GBP NCCF'!L678,'6.Other(Incld) NCCF'!L678)</f>
        <v>0</v>
      </c>
      <c r="M678" s="182">
        <f>SUM('2.CAD NCCF'!M678,'3.USD NCCF'!M678,'4.EUR NCCF'!M678,'5.GBP NCCF'!M678,'6.Other(Incld) NCCF'!M678)</f>
        <v>0</v>
      </c>
      <c r="N678" s="182">
        <f>SUM('2.CAD NCCF'!N678,'3.USD NCCF'!N678,'4.EUR NCCF'!N678,'5.GBP NCCF'!N678,'6.Other(Incld) NCCF'!N678)</f>
        <v>0</v>
      </c>
      <c r="O678" s="182">
        <f>SUM('2.CAD NCCF'!O678,'3.USD NCCF'!O678,'4.EUR NCCF'!O678,'5.GBP NCCF'!O678,'6.Other(Incld) NCCF'!O678)</f>
        <v>0</v>
      </c>
      <c r="P678" s="182">
        <f>SUM('2.CAD NCCF'!P678,'3.USD NCCF'!P678,'4.EUR NCCF'!P678,'5.GBP NCCF'!P678,'6.Other(Incld) NCCF'!P678)</f>
        <v>0</v>
      </c>
      <c r="Q678" s="182">
        <f>SUM('2.CAD NCCF'!Q678,'3.USD NCCF'!Q678,'4.EUR NCCF'!Q678,'5.GBP NCCF'!Q678,'6.Other(Incld) NCCF'!Q678)</f>
        <v>0</v>
      </c>
      <c r="R678" s="182">
        <f>SUM('2.CAD NCCF'!R678,'3.USD NCCF'!R678,'4.EUR NCCF'!R678,'5.GBP NCCF'!R678,'6.Other(Incld) NCCF'!R678)</f>
        <v>0</v>
      </c>
      <c r="S678" s="182">
        <f>SUM('2.CAD NCCF'!S678,'3.USD NCCF'!S678,'4.EUR NCCF'!S678,'5.GBP NCCF'!S678,'6.Other(Incld) NCCF'!S678)</f>
        <v>0</v>
      </c>
      <c r="T678" s="182">
        <f>SUM('2.CAD NCCF'!T678,'3.USD NCCF'!T678,'4.EUR NCCF'!T678,'5.GBP NCCF'!T678,'6.Other(Incld) NCCF'!T678)</f>
        <v>0</v>
      </c>
      <c r="U678" s="178">
        <f>SUM('2.CAD NCCF'!U678,'3.USD NCCF'!U678,'4.EUR NCCF'!U678,'5.GBP NCCF'!U678,'6.Other(Incld) NCCF'!U678)</f>
        <v>0</v>
      </c>
      <c r="V678" s="183">
        <f>SUM('2.CAD NCCF'!V678,'3.USD NCCF'!V678,'4.EUR NCCF'!V678,'5.GBP NCCF'!V678,'6.Other(Incld) NCCF'!V678)</f>
        <v>0</v>
      </c>
      <c r="W678" s="243">
        <f>SUM('2.CAD NCCF'!W678,'3.USD NCCF'!W678,'4.EUR NCCF'!W678,'5.GBP NCCF'!W678,'6.Other(Incld) NCCF'!W678)</f>
        <v>0</v>
      </c>
      <c r="Y678" s="367"/>
    </row>
    <row r="679" spans="2:25" s="72" customFormat="1" outlineLevel="1" x14ac:dyDescent="0.2">
      <c r="B679" s="25"/>
      <c r="C679" s="23"/>
      <c r="D679" s="23"/>
      <c r="E679" s="24"/>
      <c r="F679" s="176" t="s">
        <v>332</v>
      </c>
      <c r="G679" s="190">
        <f>SUM('2.CAD NCCF'!G679,'3.USD NCCF'!G679,'4.EUR NCCF'!G679,'5.GBP NCCF'!G679,'6.Other(Incld) NCCF'!G679)</f>
        <v>0</v>
      </c>
      <c r="H679" s="242">
        <f>SUM('2.CAD NCCF'!H679,'3.USD NCCF'!H679,'4.EUR NCCF'!H679,'5.GBP NCCF'!H679,'6.Other(Incld) NCCF'!H679)</f>
        <v>0</v>
      </c>
      <c r="I679" s="179">
        <f>SUM('2.CAD NCCF'!I679,'3.USD NCCF'!I679,'4.EUR NCCF'!I679,'5.GBP NCCF'!I679,'6.Other(Incld) NCCF'!I679)</f>
        <v>0</v>
      </c>
      <c r="J679" s="179">
        <f>SUM('2.CAD NCCF'!J679,'3.USD NCCF'!J679,'4.EUR NCCF'!J679,'5.GBP NCCF'!J679,'6.Other(Incld) NCCF'!J679)</f>
        <v>0</v>
      </c>
      <c r="K679" s="180">
        <f>SUM('2.CAD NCCF'!K679,'3.USD NCCF'!K679,'4.EUR NCCF'!K679,'5.GBP NCCF'!K679,'6.Other(Incld) NCCF'!K679)</f>
        <v>0</v>
      </c>
      <c r="L679" s="196">
        <f>SUM('2.CAD NCCF'!L679,'3.USD NCCF'!L679,'4.EUR NCCF'!L679,'5.GBP NCCF'!L679,'6.Other(Incld) NCCF'!L679)</f>
        <v>0</v>
      </c>
      <c r="M679" s="182">
        <f>SUM('2.CAD NCCF'!M679,'3.USD NCCF'!M679,'4.EUR NCCF'!M679,'5.GBP NCCF'!M679,'6.Other(Incld) NCCF'!M679)</f>
        <v>0</v>
      </c>
      <c r="N679" s="182">
        <f>SUM('2.CAD NCCF'!N679,'3.USD NCCF'!N679,'4.EUR NCCF'!N679,'5.GBP NCCF'!N679,'6.Other(Incld) NCCF'!N679)</f>
        <v>0</v>
      </c>
      <c r="O679" s="182">
        <f>SUM('2.CAD NCCF'!O679,'3.USD NCCF'!O679,'4.EUR NCCF'!O679,'5.GBP NCCF'!O679,'6.Other(Incld) NCCF'!O679)</f>
        <v>0</v>
      </c>
      <c r="P679" s="182">
        <f>SUM('2.CAD NCCF'!P679,'3.USD NCCF'!P679,'4.EUR NCCF'!P679,'5.GBP NCCF'!P679,'6.Other(Incld) NCCF'!P679)</f>
        <v>0</v>
      </c>
      <c r="Q679" s="182">
        <f>SUM('2.CAD NCCF'!Q679,'3.USD NCCF'!Q679,'4.EUR NCCF'!Q679,'5.GBP NCCF'!Q679,'6.Other(Incld) NCCF'!Q679)</f>
        <v>0</v>
      </c>
      <c r="R679" s="182">
        <f>SUM('2.CAD NCCF'!R679,'3.USD NCCF'!R679,'4.EUR NCCF'!R679,'5.GBP NCCF'!R679,'6.Other(Incld) NCCF'!R679)</f>
        <v>0</v>
      </c>
      <c r="S679" s="182">
        <f>SUM('2.CAD NCCF'!S679,'3.USD NCCF'!S679,'4.EUR NCCF'!S679,'5.GBP NCCF'!S679,'6.Other(Incld) NCCF'!S679)</f>
        <v>0</v>
      </c>
      <c r="T679" s="182">
        <f>SUM('2.CAD NCCF'!T679,'3.USD NCCF'!T679,'4.EUR NCCF'!T679,'5.GBP NCCF'!T679,'6.Other(Incld) NCCF'!T679)</f>
        <v>0</v>
      </c>
      <c r="U679" s="178">
        <f>SUM('2.CAD NCCF'!U679,'3.USD NCCF'!U679,'4.EUR NCCF'!U679,'5.GBP NCCF'!U679,'6.Other(Incld) NCCF'!U679)</f>
        <v>0</v>
      </c>
      <c r="V679" s="183">
        <f>SUM('2.CAD NCCF'!V679,'3.USD NCCF'!V679,'4.EUR NCCF'!V679,'5.GBP NCCF'!V679,'6.Other(Incld) NCCF'!V679)</f>
        <v>0</v>
      </c>
      <c r="W679" s="243">
        <f>SUM('2.CAD NCCF'!W679,'3.USD NCCF'!W679,'4.EUR NCCF'!W679,'5.GBP NCCF'!W679,'6.Other(Incld) NCCF'!W679)</f>
        <v>0</v>
      </c>
      <c r="Y679" s="367"/>
    </row>
    <row r="680" spans="2:25" s="72" customFormat="1" x14ac:dyDescent="0.2">
      <c r="B680" s="25"/>
      <c r="C680" s="23"/>
      <c r="D680" s="23"/>
      <c r="E680" s="24" t="s">
        <v>57</v>
      </c>
      <c r="F680" s="24"/>
      <c r="G680" s="69">
        <f t="shared" ref="G680:W680" si="145">SUBTOTAL(9,G681:G683)</f>
        <v>0</v>
      </c>
      <c r="H680" s="70">
        <f t="shared" si="145"/>
        <v>0</v>
      </c>
      <c r="I680" s="66">
        <f t="shared" si="145"/>
        <v>0</v>
      </c>
      <c r="J680" s="66">
        <f t="shared" si="145"/>
        <v>0</v>
      </c>
      <c r="K680" s="67">
        <f t="shared" si="145"/>
        <v>0</v>
      </c>
      <c r="L680" s="34">
        <f t="shared" si="145"/>
        <v>0</v>
      </c>
      <c r="M680" s="34">
        <f t="shared" si="145"/>
        <v>0</v>
      </c>
      <c r="N680" s="34">
        <f t="shared" si="145"/>
        <v>0</v>
      </c>
      <c r="O680" s="34">
        <f t="shared" si="145"/>
        <v>0</v>
      </c>
      <c r="P680" s="34">
        <f t="shared" si="145"/>
        <v>0</v>
      </c>
      <c r="Q680" s="34">
        <f t="shared" si="145"/>
        <v>0</v>
      </c>
      <c r="R680" s="34">
        <f t="shared" si="145"/>
        <v>0</v>
      </c>
      <c r="S680" s="34">
        <f t="shared" si="145"/>
        <v>0</v>
      </c>
      <c r="T680" s="34">
        <f t="shared" si="145"/>
        <v>0</v>
      </c>
      <c r="U680" s="34">
        <f t="shared" si="145"/>
        <v>0</v>
      </c>
      <c r="V680" s="34">
        <f t="shared" si="145"/>
        <v>0</v>
      </c>
      <c r="W680" s="33">
        <f t="shared" si="145"/>
        <v>0</v>
      </c>
      <c r="Y680" s="370"/>
    </row>
    <row r="681" spans="2:25" s="72" customFormat="1" outlineLevel="1" x14ac:dyDescent="0.2">
      <c r="B681" s="25"/>
      <c r="C681" s="23"/>
      <c r="D681" s="23"/>
      <c r="E681" s="24"/>
      <c r="F681" s="176" t="s">
        <v>164</v>
      </c>
      <c r="G681" s="190">
        <f>SUM('2.CAD NCCF'!G681,'3.USD NCCF'!G681,'4.EUR NCCF'!G681,'5.GBP NCCF'!G681,'6.Other(Incld) NCCF'!G681)</f>
        <v>0</v>
      </c>
      <c r="H681" s="242">
        <f>SUM('2.CAD NCCF'!H681,'3.USD NCCF'!H681,'4.EUR NCCF'!H681,'5.GBP NCCF'!H681,'6.Other(Incld) NCCF'!H681)</f>
        <v>0</v>
      </c>
      <c r="I681" s="179">
        <f>SUM('2.CAD NCCF'!I681,'3.USD NCCF'!I681,'4.EUR NCCF'!I681,'5.GBP NCCF'!I681,'6.Other(Incld) NCCF'!I681)</f>
        <v>0</v>
      </c>
      <c r="J681" s="179">
        <f>SUM('2.CAD NCCF'!J681,'3.USD NCCF'!J681,'4.EUR NCCF'!J681,'5.GBP NCCF'!J681,'6.Other(Incld) NCCF'!J681)</f>
        <v>0</v>
      </c>
      <c r="K681" s="180">
        <f>SUM('2.CAD NCCF'!K681,'3.USD NCCF'!K681,'4.EUR NCCF'!K681,'5.GBP NCCF'!K681,'6.Other(Incld) NCCF'!K681)</f>
        <v>0</v>
      </c>
      <c r="L681" s="196">
        <f>SUM('2.CAD NCCF'!L681,'3.USD NCCF'!L681,'4.EUR NCCF'!L681,'5.GBP NCCF'!L681,'6.Other(Incld) NCCF'!L681)</f>
        <v>0</v>
      </c>
      <c r="M681" s="182">
        <f>SUM('2.CAD NCCF'!M681,'3.USD NCCF'!M681,'4.EUR NCCF'!M681,'5.GBP NCCF'!M681,'6.Other(Incld) NCCF'!M681)</f>
        <v>0</v>
      </c>
      <c r="N681" s="182">
        <f>SUM('2.CAD NCCF'!N681,'3.USD NCCF'!N681,'4.EUR NCCF'!N681,'5.GBP NCCF'!N681,'6.Other(Incld) NCCF'!N681)</f>
        <v>0</v>
      </c>
      <c r="O681" s="182">
        <f>SUM('2.CAD NCCF'!O681,'3.USD NCCF'!O681,'4.EUR NCCF'!O681,'5.GBP NCCF'!O681,'6.Other(Incld) NCCF'!O681)</f>
        <v>0</v>
      </c>
      <c r="P681" s="182">
        <f>SUM('2.CAD NCCF'!P681,'3.USD NCCF'!P681,'4.EUR NCCF'!P681,'5.GBP NCCF'!P681,'6.Other(Incld) NCCF'!P681)</f>
        <v>0</v>
      </c>
      <c r="Q681" s="182">
        <f>SUM('2.CAD NCCF'!Q681,'3.USD NCCF'!Q681,'4.EUR NCCF'!Q681,'5.GBP NCCF'!Q681,'6.Other(Incld) NCCF'!Q681)</f>
        <v>0</v>
      </c>
      <c r="R681" s="182">
        <f>SUM('2.CAD NCCF'!R681,'3.USD NCCF'!R681,'4.EUR NCCF'!R681,'5.GBP NCCF'!R681,'6.Other(Incld) NCCF'!R681)</f>
        <v>0</v>
      </c>
      <c r="S681" s="182">
        <f>SUM('2.CAD NCCF'!S681,'3.USD NCCF'!S681,'4.EUR NCCF'!S681,'5.GBP NCCF'!S681,'6.Other(Incld) NCCF'!S681)</f>
        <v>0</v>
      </c>
      <c r="T681" s="182">
        <f>SUM('2.CAD NCCF'!T681,'3.USD NCCF'!T681,'4.EUR NCCF'!T681,'5.GBP NCCF'!T681,'6.Other(Incld) NCCF'!T681)</f>
        <v>0</v>
      </c>
      <c r="U681" s="178">
        <f>SUM('2.CAD NCCF'!U681,'3.USD NCCF'!U681,'4.EUR NCCF'!U681,'5.GBP NCCF'!U681,'6.Other(Incld) NCCF'!U681)</f>
        <v>0</v>
      </c>
      <c r="V681" s="183">
        <f>SUM('2.CAD NCCF'!V681,'3.USD NCCF'!V681,'4.EUR NCCF'!V681,'5.GBP NCCF'!V681,'6.Other(Incld) NCCF'!V681)</f>
        <v>0</v>
      </c>
      <c r="W681" s="243">
        <f>SUM('2.CAD NCCF'!W681,'3.USD NCCF'!W681,'4.EUR NCCF'!W681,'5.GBP NCCF'!W681,'6.Other(Incld) NCCF'!W681)</f>
        <v>0</v>
      </c>
      <c r="Y681" s="367"/>
    </row>
    <row r="682" spans="2:25" s="72" customFormat="1" outlineLevel="1" x14ac:dyDescent="0.2">
      <c r="B682" s="25"/>
      <c r="C682" s="23"/>
      <c r="D682" s="23"/>
      <c r="E682" s="24"/>
      <c r="F682" s="176" t="s">
        <v>165</v>
      </c>
      <c r="G682" s="190">
        <f>SUM('2.CAD NCCF'!G682,'3.USD NCCF'!G682,'4.EUR NCCF'!G682,'5.GBP NCCF'!G682,'6.Other(Incld) NCCF'!G682)</f>
        <v>0</v>
      </c>
      <c r="H682" s="242">
        <f>SUM('2.CAD NCCF'!H682,'3.USD NCCF'!H682,'4.EUR NCCF'!H682,'5.GBP NCCF'!H682,'6.Other(Incld) NCCF'!H682)</f>
        <v>0</v>
      </c>
      <c r="I682" s="179">
        <f>SUM('2.CAD NCCF'!I682,'3.USD NCCF'!I682,'4.EUR NCCF'!I682,'5.GBP NCCF'!I682,'6.Other(Incld) NCCF'!I682)</f>
        <v>0</v>
      </c>
      <c r="J682" s="179">
        <f>SUM('2.CAD NCCF'!J682,'3.USD NCCF'!J682,'4.EUR NCCF'!J682,'5.GBP NCCF'!J682,'6.Other(Incld) NCCF'!J682)</f>
        <v>0</v>
      </c>
      <c r="K682" s="180">
        <f>SUM('2.CAD NCCF'!K682,'3.USD NCCF'!K682,'4.EUR NCCF'!K682,'5.GBP NCCF'!K682,'6.Other(Incld) NCCF'!K682)</f>
        <v>0</v>
      </c>
      <c r="L682" s="196">
        <f>SUM('2.CAD NCCF'!L682,'3.USD NCCF'!L682,'4.EUR NCCF'!L682,'5.GBP NCCF'!L682,'6.Other(Incld) NCCF'!L682)</f>
        <v>0</v>
      </c>
      <c r="M682" s="182">
        <f>SUM('2.CAD NCCF'!M682,'3.USD NCCF'!M682,'4.EUR NCCF'!M682,'5.GBP NCCF'!M682,'6.Other(Incld) NCCF'!M682)</f>
        <v>0</v>
      </c>
      <c r="N682" s="182">
        <f>SUM('2.CAD NCCF'!N682,'3.USD NCCF'!N682,'4.EUR NCCF'!N682,'5.GBP NCCF'!N682,'6.Other(Incld) NCCF'!N682)</f>
        <v>0</v>
      </c>
      <c r="O682" s="182">
        <f>SUM('2.CAD NCCF'!O682,'3.USD NCCF'!O682,'4.EUR NCCF'!O682,'5.GBP NCCF'!O682,'6.Other(Incld) NCCF'!O682)</f>
        <v>0</v>
      </c>
      <c r="P682" s="182">
        <f>SUM('2.CAD NCCF'!P682,'3.USD NCCF'!P682,'4.EUR NCCF'!P682,'5.GBP NCCF'!P682,'6.Other(Incld) NCCF'!P682)</f>
        <v>0</v>
      </c>
      <c r="Q682" s="182">
        <f>SUM('2.CAD NCCF'!Q682,'3.USD NCCF'!Q682,'4.EUR NCCF'!Q682,'5.GBP NCCF'!Q682,'6.Other(Incld) NCCF'!Q682)</f>
        <v>0</v>
      </c>
      <c r="R682" s="182">
        <f>SUM('2.CAD NCCF'!R682,'3.USD NCCF'!R682,'4.EUR NCCF'!R682,'5.GBP NCCF'!R682,'6.Other(Incld) NCCF'!R682)</f>
        <v>0</v>
      </c>
      <c r="S682" s="182">
        <f>SUM('2.CAD NCCF'!S682,'3.USD NCCF'!S682,'4.EUR NCCF'!S682,'5.GBP NCCF'!S682,'6.Other(Incld) NCCF'!S682)</f>
        <v>0</v>
      </c>
      <c r="T682" s="182">
        <f>SUM('2.CAD NCCF'!T682,'3.USD NCCF'!T682,'4.EUR NCCF'!T682,'5.GBP NCCF'!T682,'6.Other(Incld) NCCF'!T682)</f>
        <v>0</v>
      </c>
      <c r="U682" s="178">
        <f>SUM('2.CAD NCCF'!U682,'3.USD NCCF'!U682,'4.EUR NCCF'!U682,'5.GBP NCCF'!U682,'6.Other(Incld) NCCF'!U682)</f>
        <v>0</v>
      </c>
      <c r="V682" s="183">
        <f>SUM('2.CAD NCCF'!V682,'3.USD NCCF'!V682,'4.EUR NCCF'!V682,'5.GBP NCCF'!V682,'6.Other(Incld) NCCF'!V682)</f>
        <v>0</v>
      </c>
      <c r="W682" s="243">
        <f>SUM('2.CAD NCCF'!W682,'3.USD NCCF'!W682,'4.EUR NCCF'!W682,'5.GBP NCCF'!W682,'6.Other(Incld) NCCF'!W682)</f>
        <v>0</v>
      </c>
      <c r="Y682" s="367"/>
    </row>
    <row r="683" spans="2:25" s="72" customFormat="1" outlineLevel="1" x14ac:dyDescent="0.2">
      <c r="B683" s="25"/>
      <c r="C683" s="23"/>
      <c r="D683" s="23"/>
      <c r="E683" s="24"/>
      <c r="F683" s="176" t="s">
        <v>333</v>
      </c>
      <c r="G683" s="190">
        <f>SUM('2.CAD NCCF'!G683,'3.USD NCCF'!G683,'4.EUR NCCF'!G683,'5.GBP NCCF'!G683,'6.Other(Incld) NCCF'!G683)</f>
        <v>0</v>
      </c>
      <c r="H683" s="242">
        <f>SUM('2.CAD NCCF'!H683,'3.USD NCCF'!H683,'4.EUR NCCF'!H683,'5.GBP NCCF'!H683,'6.Other(Incld) NCCF'!H683)</f>
        <v>0</v>
      </c>
      <c r="I683" s="179">
        <f>SUM('2.CAD NCCF'!I683,'3.USD NCCF'!I683,'4.EUR NCCF'!I683,'5.GBP NCCF'!I683,'6.Other(Incld) NCCF'!I683)</f>
        <v>0</v>
      </c>
      <c r="J683" s="179">
        <f>SUM('2.CAD NCCF'!J683,'3.USD NCCF'!J683,'4.EUR NCCF'!J683,'5.GBP NCCF'!J683,'6.Other(Incld) NCCF'!J683)</f>
        <v>0</v>
      </c>
      <c r="K683" s="180">
        <f>SUM('2.CAD NCCF'!K683,'3.USD NCCF'!K683,'4.EUR NCCF'!K683,'5.GBP NCCF'!K683,'6.Other(Incld) NCCF'!K683)</f>
        <v>0</v>
      </c>
      <c r="L683" s="196">
        <f>SUM('2.CAD NCCF'!L683,'3.USD NCCF'!L683,'4.EUR NCCF'!L683,'5.GBP NCCF'!L683,'6.Other(Incld) NCCF'!L683)</f>
        <v>0</v>
      </c>
      <c r="M683" s="182">
        <f>SUM('2.CAD NCCF'!M683,'3.USD NCCF'!M683,'4.EUR NCCF'!M683,'5.GBP NCCF'!M683,'6.Other(Incld) NCCF'!M683)</f>
        <v>0</v>
      </c>
      <c r="N683" s="182">
        <f>SUM('2.CAD NCCF'!N683,'3.USD NCCF'!N683,'4.EUR NCCF'!N683,'5.GBP NCCF'!N683,'6.Other(Incld) NCCF'!N683)</f>
        <v>0</v>
      </c>
      <c r="O683" s="182">
        <f>SUM('2.CAD NCCF'!O683,'3.USD NCCF'!O683,'4.EUR NCCF'!O683,'5.GBP NCCF'!O683,'6.Other(Incld) NCCF'!O683)</f>
        <v>0</v>
      </c>
      <c r="P683" s="182">
        <f>SUM('2.CAD NCCF'!P683,'3.USD NCCF'!P683,'4.EUR NCCF'!P683,'5.GBP NCCF'!P683,'6.Other(Incld) NCCF'!P683)</f>
        <v>0</v>
      </c>
      <c r="Q683" s="182">
        <f>SUM('2.CAD NCCF'!Q683,'3.USD NCCF'!Q683,'4.EUR NCCF'!Q683,'5.GBP NCCF'!Q683,'6.Other(Incld) NCCF'!Q683)</f>
        <v>0</v>
      </c>
      <c r="R683" s="182">
        <f>SUM('2.CAD NCCF'!R683,'3.USD NCCF'!R683,'4.EUR NCCF'!R683,'5.GBP NCCF'!R683,'6.Other(Incld) NCCF'!R683)</f>
        <v>0</v>
      </c>
      <c r="S683" s="182">
        <f>SUM('2.CAD NCCF'!S683,'3.USD NCCF'!S683,'4.EUR NCCF'!S683,'5.GBP NCCF'!S683,'6.Other(Incld) NCCF'!S683)</f>
        <v>0</v>
      </c>
      <c r="T683" s="182">
        <f>SUM('2.CAD NCCF'!T683,'3.USD NCCF'!T683,'4.EUR NCCF'!T683,'5.GBP NCCF'!T683,'6.Other(Incld) NCCF'!T683)</f>
        <v>0</v>
      </c>
      <c r="U683" s="178">
        <f>SUM('2.CAD NCCF'!U683,'3.USD NCCF'!U683,'4.EUR NCCF'!U683,'5.GBP NCCF'!U683,'6.Other(Incld) NCCF'!U683)</f>
        <v>0</v>
      </c>
      <c r="V683" s="183">
        <f>SUM('2.CAD NCCF'!V683,'3.USD NCCF'!V683,'4.EUR NCCF'!V683,'5.GBP NCCF'!V683,'6.Other(Incld) NCCF'!V683)</f>
        <v>0</v>
      </c>
      <c r="W683" s="243">
        <f>SUM('2.CAD NCCF'!W683,'3.USD NCCF'!W683,'4.EUR NCCF'!W683,'5.GBP NCCF'!W683,'6.Other(Incld) NCCF'!W683)</f>
        <v>0</v>
      </c>
      <c r="Y683" s="367"/>
    </row>
    <row r="684" spans="2:25" s="72" customFormat="1" x14ac:dyDescent="0.2">
      <c r="B684" s="25"/>
      <c r="C684" s="23"/>
      <c r="D684" s="23" t="s">
        <v>58</v>
      </c>
      <c r="E684" s="24"/>
      <c r="F684" s="24"/>
      <c r="G684" s="69"/>
      <c r="H684" s="70"/>
      <c r="I684" s="66"/>
      <c r="J684" s="66"/>
      <c r="K684" s="66"/>
      <c r="L684" s="51"/>
      <c r="M684" s="34"/>
      <c r="N684" s="34"/>
      <c r="O684" s="34"/>
      <c r="P684" s="34"/>
      <c r="Q684" s="34"/>
      <c r="R684" s="34"/>
      <c r="S684" s="34"/>
      <c r="T684" s="34"/>
      <c r="U684" s="34"/>
      <c r="V684" s="37"/>
      <c r="W684" s="37"/>
      <c r="Y684" s="592"/>
    </row>
    <row r="685" spans="2:25" s="72" customFormat="1" x14ac:dyDescent="0.2">
      <c r="B685" s="25"/>
      <c r="C685" s="23"/>
      <c r="D685" s="23"/>
      <c r="E685" s="24" t="s">
        <v>172</v>
      </c>
      <c r="F685" s="24"/>
      <c r="G685" s="69">
        <f t="shared" ref="G685:W685" si="146">SUBTOTAL(9,G686:G687)</f>
        <v>0</v>
      </c>
      <c r="H685" s="70">
        <f t="shared" si="146"/>
        <v>0</v>
      </c>
      <c r="I685" s="66">
        <f t="shared" si="146"/>
        <v>0</v>
      </c>
      <c r="J685" s="66">
        <f t="shared" si="146"/>
        <v>0</v>
      </c>
      <c r="K685" s="67">
        <f t="shared" si="146"/>
        <v>0</v>
      </c>
      <c r="L685" s="34">
        <f t="shared" si="146"/>
        <v>0</v>
      </c>
      <c r="M685" s="34">
        <f t="shared" si="146"/>
        <v>0</v>
      </c>
      <c r="N685" s="34">
        <f t="shared" si="146"/>
        <v>0</v>
      </c>
      <c r="O685" s="34">
        <f t="shared" si="146"/>
        <v>0</v>
      </c>
      <c r="P685" s="34">
        <f t="shared" si="146"/>
        <v>0</v>
      </c>
      <c r="Q685" s="34">
        <f t="shared" si="146"/>
        <v>0</v>
      </c>
      <c r="R685" s="34">
        <f t="shared" si="146"/>
        <v>0</v>
      </c>
      <c r="S685" s="34">
        <f t="shared" si="146"/>
        <v>0</v>
      </c>
      <c r="T685" s="34">
        <f t="shared" si="146"/>
        <v>0</v>
      </c>
      <c r="U685" s="34">
        <f t="shared" si="146"/>
        <v>0</v>
      </c>
      <c r="V685" s="34">
        <f t="shared" si="146"/>
        <v>0</v>
      </c>
      <c r="W685" s="33">
        <f t="shared" si="146"/>
        <v>0</v>
      </c>
      <c r="Y685" s="591"/>
    </row>
    <row r="686" spans="2:25" s="72" customFormat="1" outlineLevel="1" x14ac:dyDescent="0.2">
      <c r="B686" s="25"/>
      <c r="C686" s="23"/>
      <c r="D686" s="23"/>
      <c r="E686" s="24"/>
      <c r="F686" s="176" t="s">
        <v>61</v>
      </c>
      <c r="G686" s="190">
        <f>SUM('2.CAD NCCF'!G686,'3.USD NCCF'!G686,'4.EUR NCCF'!G686,'5.GBP NCCF'!G686,'6.Other(Incld) NCCF'!G686)</f>
        <v>0</v>
      </c>
      <c r="H686" s="242">
        <f>SUM('2.CAD NCCF'!H686,'3.USD NCCF'!H686,'4.EUR NCCF'!H686,'5.GBP NCCF'!H686,'6.Other(Incld) NCCF'!H686)</f>
        <v>0</v>
      </c>
      <c r="I686" s="179">
        <f>SUM('2.CAD NCCF'!I686,'3.USD NCCF'!I686,'4.EUR NCCF'!I686,'5.GBP NCCF'!I686,'6.Other(Incld) NCCF'!I686)</f>
        <v>0</v>
      </c>
      <c r="J686" s="179">
        <f>SUM('2.CAD NCCF'!J686,'3.USD NCCF'!J686,'4.EUR NCCF'!J686,'5.GBP NCCF'!J686,'6.Other(Incld) NCCF'!J686)</f>
        <v>0</v>
      </c>
      <c r="K686" s="180">
        <f>SUM('2.CAD NCCF'!K686,'3.USD NCCF'!K686,'4.EUR NCCF'!K686,'5.GBP NCCF'!K686,'6.Other(Incld) NCCF'!K686)</f>
        <v>0</v>
      </c>
      <c r="L686" s="196">
        <f>SUM('2.CAD NCCF'!L686,'3.USD NCCF'!L686,'4.EUR NCCF'!L686,'5.GBP NCCF'!L686,'6.Other(Incld) NCCF'!L686)</f>
        <v>0</v>
      </c>
      <c r="M686" s="182">
        <f>SUM('2.CAD NCCF'!M686,'3.USD NCCF'!M686,'4.EUR NCCF'!M686,'5.GBP NCCF'!M686,'6.Other(Incld) NCCF'!M686)</f>
        <v>0</v>
      </c>
      <c r="N686" s="182">
        <f>SUM('2.CAD NCCF'!N686,'3.USD NCCF'!N686,'4.EUR NCCF'!N686,'5.GBP NCCF'!N686,'6.Other(Incld) NCCF'!N686)</f>
        <v>0</v>
      </c>
      <c r="O686" s="182">
        <f>SUM('2.CAD NCCF'!O686,'3.USD NCCF'!O686,'4.EUR NCCF'!O686,'5.GBP NCCF'!O686,'6.Other(Incld) NCCF'!O686)</f>
        <v>0</v>
      </c>
      <c r="P686" s="182">
        <f>SUM('2.CAD NCCF'!P686,'3.USD NCCF'!P686,'4.EUR NCCF'!P686,'5.GBP NCCF'!P686,'6.Other(Incld) NCCF'!P686)</f>
        <v>0</v>
      </c>
      <c r="Q686" s="182">
        <f>SUM('2.CAD NCCF'!Q686,'3.USD NCCF'!Q686,'4.EUR NCCF'!Q686,'5.GBP NCCF'!Q686,'6.Other(Incld) NCCF'!Q686)</f>
        <v>0</v>
      </c>
      <c r="R686" s="182">
        <f>SUM('2.CAD NCCF'!R686,'3.USD NCCF'!R686,'4.EUR NCCF'!R686,'5.GBP NCCF'!R686,'6.Other(Incld) NCCF'!R686)</f>
        <v>0</v>
      </c>
      <c r="S686" s="182">
        <f>SUM('2.CAD NCCF'!S686,'3.USD NCCF'!S686,'4.EUR NCCF'!S686,'5.GBP NCCF'!S686,'6.Other(Incld) NCCF'!S686)</f>
        <v>0</v>
      </c>
      <c r="T686" s="182">
        <f>SUM('2.CAD NCCF'!T686,'3.USD NCCF'!T686,'4.EUR NCCF'!T686,'5.GBP NCCF'!T686,'6.Other(Incld) NCCF'!T686)</f>
        <v>0</v>
      </c>
      <c r="U686" s="178">
        <f>SUM('2.CAD NCCF'!U686,'3.USD NCCF'!U686,'4.EUR NCCF'!U686,'5.GBP NCCF'!U686,'6.Other(Incld) NCCF'!U686)</f>
        <v>0</v>
      </c>
      <c r="V686" s="183">
        <f>SUM('2.CAD NCCF'!V686,'3.USD NCCF'!V686,'4.EUR NCCF'!V686,'5.GBP NCCF'!V686,'6.Other(Incld) NCCF'!V686)</f>
        <v>0</v>
      </c>
      <c r="W686" s="243">
        <f>SUM('2.CAD NCCF'!W686,'3.USD NCCF'!W686,'4.EUR NCCF'!W686,'5.GBP NCCF'!W686,'6.Other(Incld) NCCF'!W686)</f>
        <v>0</v>
      </c>
      <c r="Y686" s="367"/>
    </row>
    <row r="687" spans="2:25" s="72" customFormat="1" outlineLevel="1" x14ac:dyDescent="0.2">
      <c r="B687" s="25"/>
      <c r="C687" s="23"/>
      <c r="D687" s="23"/>
      <c r="E687" s="24"/>
      <c r="F687" s="176" t="s">
        <v>173</v>
      </c>
      <c r="G687" s="190">
        <f>SUM('2.CAD NCCF'!G687,'3.USD NCCF'!G687,'4.EUR NCCF'!G687,'5.GBP NCCF'!G687,'6.Other(Incld) NCCF'!G687)</f>
        <v>0</v>
      </c>
      <c r="H687" s="242">
        <f>SUM('2.CAD NCCF'!H687,'3.USD NCCF'!H687,'4.EUR NCCF'!H687,'5.GBP NCCF'!H687,'6.Other(Incld) NCCF'!H687)</f>
        <v>0</v>
      </c>
      <c r="I687" s="179">
        <f>SUM('2.CAD NCCF'!I687,'3.USD NCCF'!I687,'4.EUR NCCF'!I687,'5.GBP NCCF'!I687,'6.Other(Incld) NCCF'!I687)</f>
        <v>0</v>
      </c>
      <c r="J687" s="179">
        <f>SUM('2.CAD NCCF'!J687,'3.USD NCCF'!J687,'4.EUR NCCF'!J687,'5.GBP NCCF'!J687,'6.Other(Incld) NCCF'!J687)</f>
        <v>0</v>
      </c>
      <c r="K687" s="180">
        <f>SUM('2.CAD NCCF'!K687,'3.USD NCCF'!K687,'4.EUR NCCF'!K687,'5.GBP NCCF'!K687,'6.Other(Incld) NCCF'!K687)</f>
        <v>0</v>
      </c>
      <c r="L687" s="196">
        <f>SUM('2.CAD NCCF'!L687,'3.USD NCCF'!L687,'4.EUR NCCF'!L687,'5.GBP NCCF'!L687,'6.Other(Incld) NCCF'!L687)</f>
        <v>0</v>
      </c>
      <c r="M687" s="182">
        <f>SUM('2.CAD NCCF'!M687,'3.USD NCCF'!M687,'4.EUR NCCF'!M687,'5.GBP NCCF'!M687,'6.Other(Incld) NCCF'!M687)</f>
        <v>0</v>
      </c>
      <c r="N687" s="182">
        <f>SUM('2.CAD NCCF'!N687,'3.USD NCCF'!N687,'4.EUR NCCF'!N687,'5.GBP NCCF'!N687,'6.Other(Incld) NCCF'!N687)</f>
        <v>0</v>
      </c>
      <c r="O687" s="182">
        <f>SUM('2.CAD NCCF'!O687,'3.USD NCCF'!O687,'4.EUR NCCF'!O687,'5.GBP NCCF'!O687,'6.Other(Incld) NCCF'!O687)</f>
        <v>0</v>
      </c>
      <c r="P687" s="182">
        <f>SUM('2.CAD NCCF'!P687,'3.USD NCCF'!P687,'4.EUR NCCF'!P687,'5.GBP NCCF'!P687,'6.Other(Incld) NCCF'!P687)</f>
        <v>0</v>
      </c>
      <c r="Q687" s="182">
        <f>SUM('2.CAD NCCF'!Q687,'3.USD NCCF'!Q687,'4.EUR NCCF'!Q687,'5.GBP NCCF'!Q687,'6.Other(Incld) NCCF'!Q687)</f>
        <v>0</v>
      </c>
      <c r="R687" s="182">
        <f>SUM('2.CAD NCCF'!R687,'3.USD NCCF'!R687,'4.EUR NCCF'!R687,'5.GBP NCCF'!R687,'6.Other(Incld) NCCF'!R687)</f>
        <v>0</v>
      </c>
      <c r="S687" s="182">
        <f>SUM('2.CAD NCCF'!S687,'3.USD NCCF'!S687,'4.EUR NCCF'!S687,'5.GBP NCCF'!S687,'6.Other(Incld) NCCF'!S687)</f>
        <v>0</v>
      </c>
      <c r="T687" s="182">
        <f>SUM('2.CAD NCCF'!T687,'3.USD NCCF'!T687,'4.EUR NCCF'!T687,'5.GBP NCCF'!T687,'6.Other(Incld) NCCF'!T687)</f>
        <v>0</v>
      </c>
      <c r="U687" s="178">
        <f>SUM('2.CAD NCCF'!U687,'3.USD NCCF'!U687,'4.EUR NCCF'!U687,'5.GBP NCCF'!U687,'6.Other(Incld) NCCF'!U687)</f>
        <v>0</v>
      </c>
      <c r="V687" s="183">
        <f>SUM('2.CAD NCCF'!V687,'3.USD NCCF'!V687,'4.EUR NCCF'!V687,'5.GBP NCCF'!V687,'6.Other(Incld) NCCF'!V687)</f>
        <v>0</v>
      </c>
      <c r="W687" s="243">
        <f>SUM('2.CAD NCCF'!W687,'3.USD NCCF'!W687,'4.EUR NCCF'!W687,'5.GBP NCCF'!W687,'6.Other(Incld) NCCF'!W687)</f>
        <v>0</v>
      </c>
      <c r="Y687" s="367"/>
    </row>
    <row r="688" spans="2:25" s="72" customFormat="1" x14ac:dyDescent="0.2">
      <c r="B688" s="25"/>
      <c r="C688" s="23"/>
      <c r="D688" s="23"/>
      <c r="E688" s="24" t="s">
        <v>166</v>
      </c>
      <c r="F688" s="24"/>
      <c r="G688" s="69">
        <f t="shared" ref="G688:W688" si="147">SUBTOTAL(9,G689:G691)</f>
        <v>0</v>
      </c>
      <c r="H688" s="70">
        <f t="shared" si="147"/>
        <v>0</v>
      </c>
      <c r="I688" s="66">
        <f t="shared" si="147"/>
        <v>0</v>
      </c>
      <c r="J688" s="66">
        <f t="shared" si="147"/>
        <v>0</v>
      </c>
      <c r="K688" s="67">
        <f t="shared" si="147"/>
        <v>0</v>
      </c>
      <c r="L688" s="34">
        <f t="shared" si="147"/>
        <v>0</v>
      </c>
      <c r="M688" s="34">
        <f t="shared" si="147"/>
        <v>0</v>
      </c>
      <c r="N688" s="34">
        <f t="shared" si="147"/>
        <v>0</v>
      </c>
      <c r="O688" s="34">
        <f t="shared" si="147"/>
        <v>0</v>
      </c>
      <c r="P688" s="34">
        <f t="shared" si="147"/>
        <v>0</v>
      </c>
      <c r="Q688" s="34">
        <f t="shared" si="147"/>
        <v>0</v>
      </c>
      <c r="R688" s="34">
        <f t="shared" si="147"/>
        <v>0</v>
      </c>
      <c r="S688" s="34">
        <f t="shared" si="147"/>
        <v>0</v>
      </c>
      <c r="T688" s="34">
        <f t="shared" si="147"/>
        <v>0</v>
      </c>
      <c r="U688" s="34">
        <f t="shared" si="147"/>
        <v>0</v>
      </c>
      <c r="V688" s="34">
        <f t="shared" si="147"/>
        <v>0</v>
      </c>
      <c r="W688" s="33">
        <f t="shared" si="147"/>
        <v>0</v>
      </c>
      <c r="Y688" s="370"/>
    </row>
    <row r="689" spans="2:25" s="72" customFormat="1" outlineLevel="1" x14ac:dyDescent="0.2">
      <c r="B689" s="25"/>
      <c r="C689" s="23"/>
      <c r="D689" s="23"/>
      <c r="E689" s="24"/>
      <c r="F689" s="176" t="s">
        <v>59</v>
      </c>
      <c r="G689" s="190">
        <f>SUM('2.CAD NCCF'!G689,'3.USD NCCF'!G689,'4.EUR NCCF'!G689,'5.GBP NCCF'!G689,'6.Other(Incld) NCCF'!G689)</f>
        <v>0</v>
      </c>
      <c r="H689" s="242">
        <f>SUM('2.CAD NCCF'!H689,'3.USD NCCF'!H689,'4.EUR NCCF'!H689,'5.GBP NCCF'!H689,'6.Other(Incld) NCCF'!H689)</f>
        <v>0</v>
      </c>
      <c r="I689" s="179">
        <f>SUM('2.CAD NCCF'!I689,'3.USD NCCF'!I689,'4.EUR NCCF'!I689,'5.GBP NCCF'!I689,'6.Other(Incld) NCCF'!I689)</f>
        <v>0</v>
      </c>
      <c r="J689" s="179">
        <f>SUM('2.CAD NCCF'!J689,'3.USD NCCF'!J689,'4.EUR NCCF'!J689,'5.GBP NCCF'!J689,'6.Other(Incld) NCCF'!J689)</f>
        <v>0</v>
      </c>
      <c r="K689" s="180">
        <f>SUM('2.CAD NCCF'!K689,'3.USD NCCF'!K689,'4.EUR NCCF'!K689,'5.GBP NCCF'!K689,'6.Other(Incld) NCCF'!K689)</f>
        <v>0</v>
      </c>
      <c r="L689" s="196">
        <f>SUM('2.CAD NCCF'!L689,'3.USD NCCF'!L689,'4.EUR NCCF'!L689,'5.GBP NCCF'!L689,'6.Other(Incld) NCCF'!L689)</f>
        <v>0</v>
      </c>
      <c r="M689" s="182">
        <f>SUM('2.CAD NCCF'!M689,'3.USD NCCF'!M689,'4.EUR NCCF'!M689,'5.GBP NCCF'!M689,'6.Other(Incld) NCCF'!M689)</f>
        <v>0</v>
      </c>
      <c r="N689" s="182">
        <f>SUM('2.CAD NCCF'!N689,'3.USD NCCF'!N689,'4.EUR NCCF'!N689,'5.GBP NCCF'!N689,'6.Other(Incld) NCCF'!N689)</f>
        <v>0</v>
      </c>
      <c r="O689" s="182">
        <f>SUM('2.CAD NCCF'!O689,'3.USD NCCF'!O689,'4.EUR NCCF'!O689,'5.GBP NCCF'!O689,'6.Other(Incld) NCCF'!O689)</f>
        <v>0</v>
      </c>
      <c r="P689" s="182">
        <f>SUM('2.CAD NCCF'!P689,'3.USD NCCF'!P689,'4.EUR NCCF'!P689,'5.GBP NCCF'!P689,'6.Other(Incld) NCCF'!P689)</f>
        <v>0</v>
      </c>
      <c r="Q689" s="182">
        <f>SUM('2.CAD NCCF'!Q689,'3.USD NCCF'!Q689,'4.EUR NCCF'!Q689,'5.GBP NCCF'!Q689,'6.Other(Incld) NCCF'!Q689)</f>
        <v>0</v>
      </c>
      <c r="R689" s="182">
        <f>SUM('2.CAD NCCF'!R689,'3.USD NCCF'!R689,'4.EUR NCCF'!R689,'5.GBP NCCF'!R689,'6.Other(Incld) NCCF'!R689)</f>
        <v>0</v>
      </c>
      <c r="S689" s="182">
        <f>SUM('2.CAD NCCF'!S689,'3.USD NCCF'!S689,'4.EUR NCCF'!S689,'5.GBP NCCF'!S689,'6.Other(Incld) NCCF'!S689)</f>
        <v>0</v>
      </c>
      <c r="T689" s="182">
        <f>SUM('2.CAD NCCF'!T689,'3.USD NCCF'!T689,'4.EUR NCCF'!T689,'5.GBP NCCF'!T689,'6.Other(Incld) NCCF'!T689)</f>
        <v>0</v>
      </c>
      <c r="U689" s="178">
        <f>SUM('2.CAD NCCF'!U689,'3.USD NCCF'!U689,'4.EUR NCCF'!U689,'5.GBP NCCF'!U689,'6.Other(Incld) NCCF'!U689)</f>
        <v>0</v>
      </c>
      <c r="V689" s="183">
        <f>SUM('2.CAD NCCF'!V689,'3.USD NCCF'!V689,'4.EUR NCCF'!V689,'5.GBP NCCF'!V689,'6.Other(Incld) NCCF'!V689)</f>
        <v>0</v>
      </c>
      <c r="W689" s="243">
        <f>SUM('2.CAD NCCF'!W689,'3.USD NCCF'!W689,'4.EUR NCCF'!W689,'5.GBP NCCF'!W689,'6.Other(Incld) NCCF'!W689)</f>
        <v>0</v>
      </c>
      <c r="Y689" s="367"/>
    </row>
    <row r="690" spans="2:25" s="72" customFormat="1" outlineLevel="1" x14ac:dyDescent="0.2">
      <c r="B690" s="25"/>
      <c r="C690" s="23"/>
      <c r="D690" s="23"/>
      <c r="E690" s="24"/>
      <c r="F690" s="176" t="s">
        <v>167</v>
      </c>
      <c r="G690" s="190">
        <f>SUM('2.CAD NCCF'!G690,'3.USD NCCF'!G690,'4.EUR NCCF'!G690,'5.GBP NCCF'!G690,'6.Other(Incld) NCCF'!G690)</f>
        <v>0</v>
      </c>
      <c r="H690" s="242">
        <f>SUM('2.CAD NCCF'!H690,'3.USD NCCF'!H690,'4.EUR NCCF'!H690,'5.GBP NCCF'!H690,'6.Other(Incld) NCCF'!H690)</f>
        <v>0</v>
      </c>
      <c r="I690" s="179">
        <f>SUM('2.CAD NCCF'!I690,'3.USD NCCF'!I690,'4.EUR NCCF'!I690,'5.GBP NCCF'!I690,'6.Other(Incld) NCCF'!I690)</f>
        <v>0</v>
      </c>
      <c r="J690" s="179">
        <f>SUM('2.CAD NCCF'!J690,'3.USD NCCF'!J690,'4.EUR NCCF'!J690,'5.GBP NCCF'!J690,'6.Other(Incld) NCCF'!J690)</f>
        <v>0</v>
      </c>
      <c r="K690" s="180">
        <f>SUM('2.CAD NCCF'!K690,'3.USD NCCF'!K690,'4.EUR NCCF'!K690,'5.GBP NCCF'!K690,'6.Other(Incld) NCCF'!K690)</f>
        <v>0</v>
      </c>
      <c r="L690" s="196">
        <f>SUM('2.CAD NCCF'!L690,'3.USD NCCF'!L690,'4.EUR NCCF'!L690,'5.GBP NCCF'!L690,'6.Other(Incld) NCCF'!L690)</f>
        <v>0</v>
      </c>
      <c r="M690" s="182">
        <f>SUM('2.CAD NCCF'!M690,'3.USD NCCF'!M690,'4.EUR NCCF'!M690,'5.GBP NCCF'!M690,'6.Other(Incld) NCCF'!M690)</f>
        <v>0</v>
      </c>
      <c r="N690" s="182">
        <f>SUM('2.CAD NCCF'!N690,'3.USD NCCF'!N690,'4.EUR NCCF'!N690,'5.GBP NCCF'!N690,'6.Other(Incld) NCCF'!N690)</f>
        <v>0</v>
      </c>
      <c r="O690" s="182">
        <f>SUM('2.CAD NCCF'!O690,'3.USD NCCF'!O690,'4.EUR NCCF'!O690,'5.GBP NCCF'!O690,'6.Other(Incld) NCCF'!O690)</f>
        <v>0</v>
      </c>
      <c r="P690" s="182">
        <f>SUM('2.CAD NCCF'!P690,'3.USD NCCF'!P690,'4.EUR NCCF'!P690,'5.GBP NCCF'!P690,'6.Other(Incld) NCCF'!P690)</f>
        <v>0</v>
      </c>
      <c r="Q690" s="182">
        <f>SUM('2.CAD NCCF'!Q690,'3.USD NCCF'!Q690,'4.EUR NCCF'!Q690,'5.GBP NCCF'!Q690,'6.Other(Incld) NCCF'!Q690)</f>
        <v>0</v>
      </c>
      <c r="R690" s="182">
        <f>SUM('2.CAD NCCF'!R690,'3.USD NCCF'!R690,'4.EUR NCCF'!R690,'5.GBP NCCF'!R690,'6.Other(Incld) NCCF'!R690)</f>
        <v>0</v>
      </c>
      <c r="S690" s="182">
        <f>SUM('2.CAD NCCF'!S690,'3.USD NCCF'!S690,'4.EUR NCCF'!S690,'5.GBP NCCF'!S690,'6.Other(Incld) NCCF'!S690)</f>
        <v>0</v>
      </c>
      <c r="T690" s="182">
        <f>SUM('2.CAD NCCF'!T690,'3.USD NCCF'!T690,'4.EUR NCCF'!T690,'5.GBP NCCF'!T690,'6.Other(Incld) NCCF'!T690)</f>
        <v>0</v>
      </c>
      <c r="U690" s="178">
        <f>SUM('2.CAD NCCF'!U690,'3.USD NCCF'!U690,'4.EUR NCCF'!U690,'5.GBP NCCF'!U690,'6.Other(Incld) NCCF'!U690)</f>
        <v>0</v>
      </c>
      <c r="V690" s="183">
        <f>SUM('2.CAD NCCF'!V690,'3.USD NCCF'!V690,'4.EUR NCCF'!V690,'5.GBP NCCF'!V690,'6.Other(Incld) NCCF'!V690)</f>
        <v>0</v>
      </c>
      <c r="W690" s="243">
        <f>SUM('2.CAD NCCF'!W690,'3.USD NCCF'!W690,'4.EUR NCCF'!W690,'5.GBP NCCF'!W690,'6.Other(Incld) NCCF'!W690)</f>
        <v>0</v>
      </c>
      <c r="Y690" s="367"/>
    </row>
    <row r="691" spans="2:25" s="72" customFormat="1" outlineLevel="1" x14ac:dyDescent="0.2">
      <c r="B691" s="25"/>
      <c r="C691" s="23"/>
      <c r="D691" s="23"/>
      <c r="E691" s="24"/>
      <c r="F691" s="176" t="s">
        <v>168</v>
      </c>
      <c r="G691" s="190">
        <f>SUM('2.CAD NCCF'!G691,'3.USD NCCF'!G691,'4.EUR NCCF'!G691,'5.GBP NCCF'!G691,'6.Other(Incld) NCCF'!G691)</f>
        <v>0</v>
      </c>
      <c r="H691" s="242">
        <f>SUM('2.CAD NCCF'!H691,'3.USD NCCF'!H691,'4.EUR NCCF'!H691,'5.GBP NCCF'!H691,'6.Other(Incld) NCCF'!H691)</f>
        <v>0</v>
      </c>
      <c r="I691" s="179">
        <f>SUM('2.CAD NCCF'!I691,'3.USD NCCF'!I691,'4.EUR NCCF'!I691,'5.GBP NCCF'!I691,'6.Other(Incld) NCCF'!I691)</f>
        <v>0</v>
      </c>
      <c r="J691" s="179">
        <f>SUM('2.CAD NCCF'!J691,'3.USD NCCF'!J691,'4.EUR NCCF'!J691,'5.GBP NCCF'!J691,'6.Other(Incld) NCCF'!J691)</f>
        <v>0</v>
      </c>
      <c r="K691" s="180">
        <f>SUM('2.CAD NCCF'!K691,'3.USD NCCF'!K691,'4.EUR NCCF'!K691,'5.GBP NCCF'!K691,'6.Other(Incld) NCCF'!K691)</f>
        <v>0</v>
      </c>
      <c r="L691" s="196">
        <f>SUM('2.CAD NCCF'!L691,'3.USD NCCF'!L691,'4.EUR NCCF'!L691,'5.GBP NCCF'!L691,'6.Other(Incld) NCCF'!L691)</f>
        <v>0</v>
      </c>
      <c r="M691" s="182">
        <f>SUM('2.CAD NCCF'!M691,'3.USD NCCF'!M691,'4.EUR NCCF'!M691,'5.GBP NCCF'!M691,'6.Other(Incld) NCCF'!M691)</f>
        <v>0</v>
      </c>
      <c r="N691" s="182">
        <f>SUM('2.CAD NCCF'!N691,'3.USD NCCF'!N691,'4.EUR NCCF'!N691,'5.GBP NCCF'!N691,'6.Other(Incld) NCCF'!N691)</f>
        <v>0</v>
      </c>
      <c r="O691" s="182">
        <f>SUM('2.CAD NCCF'!O691,'3.USD NCCF'!O691,'4.EUR NCCF'!O691,'5.GBP NCCF'!O691,'6.Other(Incld) NCCF'!O691)</f>
        <v>0</v>
      </c>
      <c r="P691" s="182">
        <f>SUM('2.CAD NCCF'!P691,'3.USD NCCF'!P691,'4.EUR NCCF'!P691,'5.GBP NCCF'!P691,'6.Other(Incld) NCCF'!P691)</f>
        <v>0</v>
      </c>
      <c r="Q691" s="182">
        <f>SUM('2.CAD NCCF'!Q691,'3.USD NCCF'!Q691,'4.EUR NCCF'!Q691,'5.GBP NCCF'!Q691,'6.Other(Incld) NCCF'!Q691)</f>
        <v>0</v>
      </c>
      <c r="R691" s="182">
        <f>SUM('2.CAD NCCF'!R691,'3.USD NCCF'!R691,'4.EUR NCCF'!R691,'5.GBP NCCF'!R691,'6.Other(Incld) NCCF'!R691)</f>
        <v>0</v>
      </c>
      <c r="S691" s="182">
        <f>SUM('2.CAD NCCF'!S691,'3.USD NCCF'!S691,'4.EUR NCCF'!S691,'5.GBP NCCF'!S691,'6.Other(Incld) NCCF'!S691)</f>
        <v>0</v>
      </c>
      <c r="T691" s="182">
        <f>SUM('2.CAD NCCF'!T691,'3.USD NCCF'!T691,'4.EUR NCCF'!T691,'5.GBP NCCF'!T691,'6.Other(Incld) NCCF'!T691)</f>
        <v>0</v>
      </c>
      <c r="U691" s="178">
        <f>SUM('2.CAD NCCF'!U691,'3.USD NCCF'!U691,'4.EUR NCCF'!U691,'5.GBP NCCF'!U691,'6.Other(Incld) NCCF'!U691)</f>
        <v>0</v>
      </c>
      <c r="V691" s="183">
        <f>SUM('2.CAD NCCF'!V691,'3.USD NCCF'!V691,'4.EUR NCCF'!V691,'5.GBP NCCF'!V691,'6.Other(Incld) NCCF'!V691)</f>
        <v>0</v>
      </c>
      <c r="W691" s="243">
        <f>SUM('2.CAD NCCF'!W691,'3.USD NCCF'!W691,'4.EUR NCCF'!W691,'5.GBP NCCF'!W691,'6.Other(Incld) NCCF'!W691)</f>
        <v>0</v>
      </c>
      <c r="Y691" s="367"/>
    </row>
    <row r="692" spans="2:25" s="72" customFormat="1" x14ac:dyDescent="0.2">
      <c r="B692" s="25"/>
      <c r="C692" s="23"/>
      <c r="D692" s="23"/>
      <c r="E692" s="24" t="s">
        <v>174</v>
      </c>
      <c r="F692" s="24"/>
      <c r="G692" s="69">
        <f t="shared" ref="G692:W692" si="148">SUBTOTAL(9,G693:G694)</f>
        <v>0</v>
      </c>
      <c r="H692" s="70">
        <f t="shared" si="148"/>
        <v>0</v>
      </c>
      <c r="I692" s="66">
        <f t="shared" si="148"/>
        <v>0</v>
      </c>
      <c r="J692" s="66">
        <f t="shared" si="148"/>
        <v>0</v>
      </c>
      <c r="K692" s="67">
        <f t="shared" si="148"/>
        <v>0</v>
      </c>
      <c r="L692" s="34">
        <f t="shared" si="148"/>
        <v>0</v>
      </c>
      <c r="M692" s="34">
        <f t="shared" si="148"/>
        <v>0</v>
      </c>
      <c r="N692" s="34">
        <f t="shared" si="148"/>
        <v>0</v>
      </c>
      <c r="O692" s="34">
        <f t="shared" si="148"/>
        <v>0</v>
      </c>
      <c r="P692" s="34">
        <f t="shared" si="148"/>
        <v>0</v>
      </c>
      <c r="Q692" s="34">
        <f t="shared" si="148"/>
        <v>0</v>
      </c>
      <c r="R692" s="34">
        <f t="shared" si="148"/>
        <v>0</v>
      </c>
      <c r="S692" s="34">
        <f t="shared" si="148"/>
        <v>0</v>
      </c>
      <c r="T692" s="34">
        <f t="shared" si="148"/>
        <v>0</v>
      </c>
      <c r="U692" s="34">
        <f t="shared" si="148"/>
        <v>0</v>
      </c>
      <c r="V692" s="34">
        <f t="shared" si="148"/>
        <v>0</v>
      </c>
      <c r="W692" s="33">
        <f t="shared" si="148"/>
        <v>0</v>
      </c>
      <c r="Y692" s="370"/>
    </row>
    <row r="693" spans="2:25" s="72" customFormat="1" outlineLevel="1" x14ac:dyDescent="0.2">
      <c r="B693" s="25"/>
      <c r="C693" s="23"/>
      <c r="D693" s="23"/>
      <c r="E693" s="24"/>
      <c r="F693" s="176" t="s">
        <v>62</v>
      </c>
      <c r="G693" s="190">
        <f>SUM('2.CAD NCCF'!G693,'3.USD NCCF'!G693,'4.EUR NCCF'!G693,'5.GBP NCCF'!G693,'6.Other(Incld) NCCF'!G693)</f>
        <v>0</v>
      </c>
      <c r="H693" s="242">
        <f>SUM('2.CAD NCCF'!H693,'3.USD NCCF'!H693,'4.EUR NCCF'!H693,'5.GBP NCCF'!H693,'6.Other(Incld) NCCF'!H693)</f>
        <v>0</v>
      </c>
      <c r="I693" s="179">
        <f>SUM('2.CAD NCCF'!I693,'3.USD NCCF'!I693,'4.EUR NCCF'!I693,'5.GBP NCCF'!I693,'6.Other(Incld) NCCF'!I693)</f>
        <v>0</v>
      </c>
      <c r="J693" s="179">
        <f>SUM('2.CAD NCCF'!J693,'3.USD NCCF'!J693,'4.EUR NCCF'!J693,'5.GBP NCCF'!J693,'6.Other(Incld) NCCF'!J693)</f>
        <v>0</v>
      </c>
      <c r="K693" s="180">
        <f>SUM('2.CAD NCCF'!K693,'3.USD NCCF'!K693,'4.EUR NCCF'!K693,'5.GBP NCCF'!K693,'6.Other(Incld) NCCF'!K693)</f>
        <v>0</v>
      </c>
      <c r="L693" s="196">
        <f>SUM('2.CAD NCCF'!L693,'3.USD NCCF'!L693,'4.EUR NCCF'!L693,'5.GBP NCCF'!L693,'6.Other(Incld) NCCF'!L693)</f>
        <v>0</v>
      </c>
      <c r="M693" s="182">
        <f>SUM('2.CAD NCCF'!M693,'3.USD NCCF'!M693,'4.EUR NCCF'!M693,'5.GBP NCCF'!M693,'6.Other(Incld) NCCF'!M693)</f>
        <v>0</v>
      </c>
      <c r="N693" s="182">
        <f>SUM('2.CAD NCCF'!N693,'3.USD NCCF'!N693,'4.EUR NCCF'!N693,'5.GBP NCCF'!N693,'6.Other(Incld) NCCF'!N693)</f>
        <v>0</v>
      </c>
      <c r="O693" s="182">
        <f>SUM('2.CAD NCCF'!O693,'3.USD NCCF'!O693,'4.EUR NCCF'!O693,'5.GBP NCCF'!O693,'6.Other(Incld) NCCF'!O693)</f>
        <v>0</v>
      </c>
      <c r="P693" s="182">
        <f>SUM('2.CAD NCCF'!P693,'3.USD NCCF'!P693,'4.EUR NCCF'!P693,'5.GBP NCCF'!P693,'6.Other(Incld) NCCF'!P693)</f>
        <v>0</v>
      </c>
      <c r="Q693" s="182">
        <f>SUM('2.CAD NCCF'!Q693,'3.USD NCCF'!Q693,'4.EUR NCCF'!Q693,'5.GBP NCCF'!Q693,'6.Other(Incld) NCCF'!Q693)</f>
        <v>0</v>
      </c>
      <c r="R693" s="182">
        <f>SUM('2.CAD NCCF'!R693,'3.USD NCCF'!R693,'4.EUR NCCF'!R693,'5.GBP NCCF'!R693,'6.Other(Incld) NCCF'!R693)</f>
        <v>0</v>
      </c>
      <c r="S693" s="182">
        <f>SUM('2.CAD NCCF'!S693,'3.USD NCCF'!S693,'4.EUR NCCF'!S693,'5.GBP NCCF'!S693,'6.Other(Incld) NCCF'!S693)</f>
        <v>0</v>
      </c>
      <c r="T693" s="182">
        <f>SUM('2.CAD NCCF'!T693,'3.USD NCCF'!T693,'4.EUR NCCF'!T693,'5.GBP NCCF'!T693,'6.Other(Incld) NCCF'!T693)</f>
        <v>0</v>
      </c>
      <c r="U693" s="178">
        <f>SUM('2.CAD NCCF'!U693,'3.USD NCCF'!U693,'4.EUR NCCF'!U693,'5.GBP NCCF'!U693,'6.Other(Incld) NCCF'!U693)</f>
        <v>0</v>
      </c>
      <c r="V693" s="183">
        <f>SUM('2.CAD NCCF'!V693,'3.USD NCCF'!V693,'4.EUR NCCF'!V693,'5.GBP NCCF'!V693,'6.Other(Incld) NCCF'!V693)</f>
        <v>0</v>
      </c>
      <c r="W693" s="243">
        <f>SUM('2.CAD NCCF'!W693,'3.USD NCCF'!W693,'4.EUR NCCF'!W693,'5.GBP NCCF'!W693,'6.Other(Incld) NCCF'!W693)</f>
        <v>0</v>
      </c>
      <c r="Y693" s="367"/>
    </row>
    <row r="694" spans="2:25" s="72" customFormat="1" outlineLevel="1" x14ac:dyDescent="0.2">
      <c r="B694" s="25"/>
      <c r="C694" s="23"/>
      <c r="D694" s="23"/>
      <c r="E694" s="24"/>
      <c r="F694" s="176" t="s">
        <v>175</v>
      </c>
      <c r="G694" s="190">
        <f>SUM('2.CAD NCCF'!G694,'3.USD NCCF'!G694,'4.EUR NCCF'!G694,'5.GBP NCCF'!G694,'6.Other(Incld) NCCF'!G694)</f>
        <v>0</v>
      </c>
      <c r="H694" s="242">
        <f>SUM('2.CAD NCCF'!H694,'3.USD NCCF'!H694,'4.EUR NCCF'!H694,'5.GBP NCCF'!H694,'6.Other(Incld) NCCF'!H694)</f>
        <v>0</v>
      </c>
      <c r="I694" s="179">
        <f>SUM('2.CAD NCCF'!I694,'3.USD NCCF'!I694,'4.EUR NCCF'!I694,'5.GBP NCCF'!I694,'6.Other(Incld) NCCF'!I694)</f>
        <v>0</v>
      </c>
      <c r="J694" s="179">
        <f>SUM('2.CAD NCCF'!J694,'3.USD NCCF'!J694,'4.EUR NCCF'!J694,'5.GBP NCCF'!J694,'6.Other(Incld) NCCF'!J694)</f>
        <v>0</v>
      </c>
      <c r="K694" s="180">
        <f>SUM('2.CAD NCCF'!K694,'3.USD NCCF'!K694,'4.EUR NCCF'!K694,'5.GBP NCCF'!K694,'6.Other(Incld) NCCF'!K694)</f>
        <v>0</v>
      </c>
      <c r="L694" s="196">
        <f>SUM('2.CAD NCCF'!L694,'3.USD NCCF'!L694,'4.EUR NCCF'!L694,'5.GBP NCCF'!L694,'6.Other(Incld) NCCF'!L694)</f>
        <v>0</v>
      </c>
      <c r="M694" s="182">
        <f>SUM('2.CAD NCCF'!M694,'3.USD NCCF'!M694,'4.EUR NCCF'!M694,'5.GBP NCCF'!M694,'6.Other(Incld) NCCF'!M694)</f>
        <v>0</v>
      </c>
      <c r="N694" s="182">
        <f>SUM('2.CAD NCCF'!N694,'3.USD NCCF'!N694,'4.EUR NCCF'!N694,'5.GBP NCCF'!N694,'6.Other(Incld) NCCF'!N694)</f>
        <v>0</v>
      </c>
      <c r="O694" s="182">
        <f>SUM('2.CAD NCCF'!O694,'3.USD NCCF'!O694,'4.EUR NCCF'!O694,'5.GBP NCCF'!O694,'6.Other(Incld) NCCF'!O694)</f>
        <v>0</v>
      </c>
      <c r="P694" s="182">
        <f>SUM('2.CAD NCCF'!P694,'3.USD NCCF'!P694,'4.EUR NCCF'!P694,'5.GBP NCCF'!P694,'6.Other(Incld) NCCF'!P694)</f>
        <v>0</v>
      </c>
      <c r="Q694" s="182">
        <f>SUM('2.CAD NCCF'!Q694,'3.USD NCCF'!Q694,'4.EUR NCCF'!Q694,'5.GBP NCCF'!Q694,'6.Other(Incld) NCCF'!Q694)</f>
        <v>0</v>
      </c>
      <c r="R694" s="182">
        <f>SUM('2.CAD NCCF'!R694,'3.USD NCCF'!R694,'4.EUR NCCF'!R694,'5.GBP NCCF'!R694,'6.Other(Incld) NCCF'!R694)</f>
        <v>0</v>
      </c>
      <c r="S694" s="182">
        <f>SUM('2.CAD NCCF'!S694,'3.USD NCCF'!S694,'4.EUR NCCF'!S694,'5.GBP NCCF'!S694,'6.Other(Incld) NCCF'!S694)</f>
        <v>0</v>
      </c>
      <c r="T694" s="182">
        <f>SUM('2.CAD NCCF'!T694,'3.USD NCCF'!T694,'4.EUR NCCF'!T694,'5.GBP NCCF'!T694,'6.Other(Incld) NCCF'!T694)</f>
        <v>0</v>
      </c>
      <c r="U694" s="178">
        <f>SUM('2.CAD NCCF'!U694,'3.USD NCCF'!U694,'4.EUR NCCF'!U694,'5.GBP NCCF'!U694,'6.Other(Incld) NCCF'!U694)</f>
        <v>0</v>
      </c>
      <c r="V694" s="183">
        <f>SUM('2.CAD NCCF'!V694,'3.USD NCCF'!V694,'4.EUR NCCF'!V694,'5.GBP NCCF'!V694,'6.Other(Incld) NCCF'!V694)</f>
        <v>0</v>
      </c>
      <c r="W694" s="243">
        <f>SUM('2.CAD NCCF'!W694,'3.USD NCCF'!W694,'4.EUR NCCF'!W694,'5.GBP NCCF'!W694,'6.Other(Incld) NCCF'!W694)</f>
        <v>0</v>
      </c>
      <c r="Y694" s="367"/>
    </row>
    <row r="695" spans="2:25" s="72" customFormat="1" x14ac:dyDescent="0.2">
      <c r="B695" s="25"/>
      <c r="C695" s="23"/>
      <c r="D695" s="23"/>
      <c r="E695" s="24" t="s">
        <v>169</v>
      </c>
      <c r="F695" s="24"/>
      <c r="G695" s="69">
        <f t="shared" ref="G695:W695" si="149">SUBTOTAL(9,G696:G698)</f>
        <v>0</v>
      </c>
      <c r="H695" s="70">
        <f t="shared" si="149"/>
        <v>0</v>
      </c>
      <c r="I695" s="66">
        <f t="shared" si="149"/>
        <v>0</v>
      </c>
      <c r="J695" s="66">
        <f t="shared" si="149"/>
        <v>0</v>
      </c>
      <c r="K695" s="67">
        <f t="shared" si="149"/>
        <v>0</v>
      </c>
      <c r="L695" s="34">
        <f t="shared" si="149"/>
        <v>0</v>
      </c>
      <c r="M695" s="34">
        <f t="shared" si="149"/>
        <v>0</v>
      </c>
      <c r="N695" s="34">
        <f t="shared" si="149"/>
        <v>0</v>
      </c>
      <c r="O695" s="34">
        <f t="shared" si="149"/>
        <v>0</v>
      </c>
      <c r="P695" s="34">
        <f t="shared" si="149"/>
        <v>0</v>
      </c>
      <c r="Q695" s="34">
        <f t="shared" si="149"/>
        <v>0</v>
      </c>
      <c r="R695" s="34">
        <f t="shared" si="149"/>
        <v>0</v>
      </c>
      <c r="S695" s="34">
        <f t="shared" si="149"/>
        <v>0</v>
      </c>
      <c r="T695" s="34">
        <f t="shared" si="149"/>
        <v>0</v>
      </c>
      <c r="U695" s="34">
        <f t="shared" si="149"/>
        <v>0</v>
      </c>
      <c r="V695" s="34">
        <f t="shared" si="149"/>
        <v>0</v>
      </c>
      <c r="W695" s="33">
        <f t="shared" si="149"/>
        <v>0</v>
      </c>
      <c r="Y695" s="370"/>
    </row>
    <row r="696" spans="2:25" s="72" customFormat="1" outlineLevel="1" x14ac:dyDescent="0.2">
      <c r="B696" s="25"/>
      <c r="C696" s="23"/>
      <c r="D696" s="23"/>
      <c r="E696" s="24"/>
      <c r="F696" s="176" t="s">
        <v>60</v>
      </c>
      <c r="G696" s="190">
        <f>SUM('2.CAD NCCF'!G696,'3.USD NCCF'!G696,'4.EUR NCCF'!G696,'5.GBP NCCF'!G696,'6.Other(Incld) NCCF'!G696)</f>
        <v>0</v>
      </c>
      <c r="H696" s="242">
        <f>SUM('2.CAD NCCF'!H696,'3.USD NCCF'!H696,'4.EUR NCCF'!H696,'5.GBP NCCF'!H696,'6.Other(Incld) NCCF'!H696)</f>
        <v>0</v>
      </c>
      <c r="I696" s="179">
        <f>SUM('2.CAD NCCF'!I696,'3.USD NCCF'!I696,'4.EUR NCCF'!I696,'5.GBP NCCF'!I696,'6.Other(Incld) NCCF'!I696)</f>
        <v>0</v>
      </c>
      <c r="J696" s="179">
        <f>SUM('2.CAD NCCF'!J696,'3.USD NCCF'!J696,'4.EUR NCCF'!J696,'5.GBP NCCF'!J696,'6.Other(Incld) NCCF'!J696)</f>
        <v>0</v>
      </c>
      <c r="K696" s="180">
        <f>SUM('2.CAD NCCF'!K696,'3.USD NCCF'!K696,'4.EUR NCCF'!K696,'5.GBP NCCF'!K696,'6.Other(Incld) NCCF'!K696)</f>
        <v>0</v>
      </c>
      <c r="L696" s="196">
        <f>SUM('2.CAD NCCF'!L696,'3.USD NCCF'!L696,'4.EUR NCCF'!L696,'5.GBP NCCF'!L696,'6.Other(Incld) NCCF'!L696)</f>
        <v>0</v>
      </c>
      <c r="M696" s="182">
        <f>SUM('2.CAD NCCF'!M696,'3.USD NCCF'!M696,'4.EUR NCCF'!M696,'5.GBP NCCF'!M696,'6.Other(Incld) NCCF'!M696)</f>
        <v>0</v>
      </c>
      <c r="N696" s="182">
        <f>SUM('2.CAD NCCF'!N696,'3.USD NCCF'!N696,'4.EUR NCCF'!N696,'5.GBP NCCF'!N696,'6.Other(Incld) NCCF'!N696)</f>
        <v>0</v>
      </c>
      <c r="O696" s="182">
        <f>SUM('2.CAD NCCF'!O696,'3.USD NCCF'!O696,'4.EUR NCCF'!O696,'5.GBP NCCF'!O696,'6.Other(Incld) NCCF'!O696)</f>
        <v>0</v>
      </c>
      <c r="P696" s="182">
        <f>SUM('2.CAD NCCF'!P696,'3.USD NCCF'!P696,'4.EUR NCCF'!P696,'5.GBP NCCF'!P696,'6.Other(Incld) NCCF'!P696)</f>
        <v>0</v>
      </c>
      <c r="Q696" s="182">
        <f>SUM('2.CAD NCCF'!Q696,'3.USD NCCF'!Q696,'4.EUR NCCF'!Q696,'5.GBP NCCF'!Q696,'6.Other(Incld) NCCF'!Q696)</f>
        <v>0</v>
      </c>
      <c r="R696" s="182">
        <f>SUM('2.CAD NCCF'!R696,'3.USD NCCF'!R696,'4.EUR NCCF'!R696,'5.GBP NCCF'!R696,'6.Other(Incld) NCCF'!R696)</f>
        <v>0</v>
      </c>
      <c r="S696" s="182">
        <f>SUM('2.CAD NCCF'!S696,'3.USD NCCF'!S696,'4.EUR NCCF'!S696,'5.GBP NCCF'!S696,'6.Other(Incld) NCCF'!S696)</f>
        <v>0</v>
      </c>
      <c r="T696" s="182">
        <f>SUM('2.CAD NCCF'!T696,'3.USD NCCF'!T696,'4.EUR NCCF'!T696,'5.GBP NCCF'!T696,'6.Other(Incld) NCCF'!T696)</f>
        <v>0</v>
      </c>
      <c r="U696" s="178">
        <f>SUM('2.CAD NCCF'!U696,'3.USD NCCF'!U696,'4.EUR NCCF'!U696,'5.GBP NCCF'!U696,'6.Other(Incld) NCCF'!U696)</f>
        <v>0</v>
      </c>
      <c r="V696" s="183">
        <f>SUM('2.CAD NCCF'!V696,'3.USD NCCF'!V696,'4.EUR NCCF'!V696,'5.GBP NCCF'!V696,'6.Other(Incld) NCCF'!V696)</f>
        <v>0</v>
      </c>
      <c r="W696" s="243">
        <f>SUM('2.CAD NCCF'!W696,'3.USD NCCF'!W696,'4.EUR NCCF'!W696,'5.GBP NCCF'!W696,'6.Other(Incld) NCCF'!W696)</f>
        <v>0</v>
      </c>
      <c r="Y696" s="367"/>
    </row>
    <row r="697" spans="2:25" s="72" customFormat="1" outlineLevel="1" x14ac:dyDescent="0.2">
      <c r="B697" s="25"/>
      <c r="C697" s="23"/>
      <c r="D697" s="23"/>
      <c r="E697" s="24"/>
      <c r="F697" s="176" t="s">
        <v>170</v>
      </c>
      <c r="G697" s="190">
        <f>SUM('2.CAD NCCF'!G697,'3.USD NCCF'!G697,'4.EUR NCCF'!G697,'5.GBP NCCF'!G697,'6.Other(Incld) NCCF'!G697)</f>
        <v>0</v>
      </c>
      <c r="H697" s="242">
        <f>SUM('2.CAD NCCF'!H697,'3.USD NCCF'!H697,'4.EUR NCCF'!H697,'5.GBP NCCF'!H697,'6.Other(Incld) NCCF'!H697)</f>
        <v>0</v>
      </c>
      <c r="I697" s="179">
        <f>SUM('2.CAD NCCF'!I697,'3.USD NCCF'!I697,'4.EUR NCCF'!I697,'5.GBP NCCF'!I697,'6.Other(Incld) NCCF'!I697)</f>
        <v>0</v>
      </c>
      <c r="J697" s="179">
        <f>SUM('2.CAD NCCF'!J697,'3.USD NCCF'!J697,'4.EUR NCCF'!J697,'5.GBP NCCF'!J697,'6.Other(Incld) NCCF'!J697)</f>
        <v>0</v>
      </c>
      <c r="K697" s="180">
        <f>SUM('2.CAD NCCF'!K697,'3.USD NCCF'!K697,'4.EUR NCCF'!K697,'5.GBP NCCF'!K697,'6.Other(Incld) NCCF'!K697)</f>
        <v>0</v>
      </c>
      <c r="L697" s="196">
        <f>SUM('2.CAD NCCF'!L697,'3.USD NCCF'!L697,'4.EUR NCCF'!L697,'5.GBP NCCF'!L697,'6.Other(Incld) NCCF'!L697)</f>
        <v>0</v>
      </c>
      <c r="M697" s="182">
        <f>SUM('2.CAD NCCF'!M697,'3.USD NCCF'!M697,'4.EUR NCCF'!M697,'5.GBP NCCF'!M697,'6.Other(Incld) NCCF'!M697)</f>
        <v>0</v>
      </c>
      <c r="N697" s="182">
        <f>SUM('2.CAD NCCF'!N697,'3.USD NCCF'!N697,'4.EUR NCCF'!N697,'5.GBP NCCF'!N697,'6.Other(Incld) NCCF'!N697)</f>
        <v>0</v>
      </c>
      <c r="O697" s="182">
        <f>SUM('2.CAD NCCF'!O697,'3.USD NCCF'!O697,'4.EUR NCCF'!O697,'5.GBP NCCF'!O697,'6.Other(Incld) NCCF'!O697)</f>
        <v>0</v>
      </c>
      <c r="P697" s="182">
        <f>SUM('2.CAD NCCF'!P697,'3.USD NCCF'!P697,'4.EUR NCCF'!P697,'5.GBP NCCF'!P697,'6.Other(Incld) NCCF'!P697)</f>
        <v>0</v>
      </c>
      <c r="Q697" s="182">
        <f>SUM('2.CAD NCCF'!Q697,'3.USD NCCF'!Q697,'4.EUR NCCF'!Q697,'5.GBP NCCF'!Q697,'6.Other(Incld) NCCF'!Q697)</f>
        <v>0</v>
      </c>
      <c r="R697" s="182">
        <f>SUM('2.CAD NCCF'!R697,'3.USD NCCF'!R697,'4.EUR NCCF'!R697,'5.GBP NCCF'!R697,'6.Other(Incld) NCCF'!R697)</f>
        <v>0</v>
      </c>
      <c r="S697" s="182">
        <f>SUM('2.CAD NCCF'!S697,'3.USD NCCF'!S697,'4.EUR NCCF'!S697,'5.GBP NCCF'!S697,'6.Other(Incld) NCCF'!S697)</f>
        <v>0</v>
      </c>
      <c r="T697" s="182">
        <f>SUM('2.CAD NCCF'!T697,'3.USD NCCF'!T697,'4.EUR NCCF'!T697,'5.GBP NCCF'!T697,'6.Other(Incld) NCCF'!T697)</f>
        <v>0</v>
      </c>
      <c r="U697" s="178">
        <f>SUM('2.CAD NCCF'!U697,'3.USD NCCF'!U697,'4.EUR NCCF'!U697,'5.GBP NCCF'!U697,'6.Other(Incld) NCCF'!U697)</f>
        <v>0</v>
      </c>
      <c r="V697" s="183">
        <f>SUM('2.CAD NCCF'!V697,'3.USD NCCF'!V697,'4.EUR NCCF'!V697,'5.GBP NCCF'!V697,'6.Other(Incld) NCCF'!V697)</f>
        <v>0</v>
      </c>
      <c r="W697" s="243">
        <f>SUM('2.CAD NCCF'!W697,'3.USD NCCF'!W697,'4.EUR NCCF'!W697,'5.GBP NCCF'!W697,'6.Other(Incld) NCCF'!W697)</f>
        <v>0</v>
      </c>
      <c r="Y697" s="367"/>
    </row>
    <row r="698" spans="2:25" s="72" customFormat="1" outlineLevel="1" x14ac:dyDescent="0.2">
      <c r="B698" s="25"/>
      <c r="C698" s="23"/>
      <c r="D698" s="23"/>
      <c r="E698" s="24"/>
      <c r="F698" s="176" t="s">
        <v>171</v>
      </c>
      <c r="G698" s="190">
        <f>SUM('2.CAD NCCF'!G698,'3.USD NCCF'!G698,'4.EUR NCCF'!G698,'5.GBP NCCF'!G698,'6.Other(Incld) NCCF'!G698)</f>
        <v>0</v>
      </c>
      <c r="H698" s="242">
        <f>SUM('2.CAD NCCF'!H698,'3.USD NCCF'!H698,'4.EUR NCCF'!H698,'5.GBP NCCF'!H698,'6.Other(Incld) NCCF'!H698)</f>
        <v>0</v>
      </c>
      <c r="I698" s="179">
        <f>SUM('2.CAD NCCF'!I698,'3.USD NCCF'!I698,'4.EUR NCCF'!I698,'5.GBP NCCF'!I698,'6.Other(Incld) NCCF'!I698)</f>
        <v>0</v>
      </c>
      <c r="J698" s="179">
        <f>SUM('2.CAD NCCF'!J698,'3.USD NCCF'!J698,'4.EUR NCCF'!J698,'5.GBP NCCF'!J698,'6.Other(Incld) NCCF'!J698)</f>
        <v>0</v>
      </c>
      <c r="K698" s="180">
        <f>SUM('2.CAD NCCF'!K698,'3.USD NCCF'!K698,'4.EUR NCCF'!K698,'5.GBP NCCF'!K698,'6.Other(Incld) NCCF'!K698)</f>
        <v>0</v>
      </c>
      <c r="L698" s="196">
        <f>SUM('2.CAD NCCF'!L698,'3.USD NCCF'!L698,'4.EUR NCCF'!L698,'5.GBP NCCF'!L698,'6.Other(Incld) NCCF'!L698)</f>
        <v>0</v>
      </c>
      <c r="M698" s="182">
        <f>SUM('2.CAD NCCF'!M698,'3.USD NCCF'!M698,'4.EUR NCCF'!M698,'5.GBP NCCF'!M698,'6.Other(Incld) NCCF'!M698)</f>
        <v>0</v>
      </c>
      <c r="N698" s="182">
        <f>SUM('2.CAD NCCF'!N698,'3.USD NCCF'!N698,'4.EUR NCCF'!N698,'5.GBP NCCF'!N698,'6.Other(Incld) NCCF'!N698)</f>
        <v>0</v>
      </c>
      <c r="O698" s="182">
        <f>SUM('2.CAD NCCF'!O698,'3.USD NCCF'!O698,'4.EUR NCCF'!O698,'5.GBP NCCF'!O698,'6.Other(Incld) NCCF'!O698)</f>
        <v>0</v>
      </c>
      <c r="P698" s="182">
        <f>SUM('2.CAD NCCF'!P698,'3.USD NCCF'!P698,'4.EUR NCCF'!P698,'5.GBP NCCF'!P698,'6.Other(Incld) NCCF'!P698)</f>
        <v>0</v>
      </c>
      <c r="Q698" s="182">
        <f>SUM('2.CAD NCCF'!Q698,'3.USD NCCF'!Q698,'4.EUR NCCF'!Q698,'5.GBP NCCF'!Q698,'6.Other(Incld) NCCF'!Q698)</f>
        <v>0</v>
      </c>
      <c r="R698" s="182">
        <f>SUM('2.CAD NCCF'!R698,'3.USD NCCF'!R698,'4.EUR NCCF'!R698,'5.GBP NCCF'!R698,'6.Other(Incld) NCCF'!R698)</f>
        <v>0</v>
      </c>
      <c r="S698" s="182">
        <f>SUM('2.CAD NCCF'!S698,'3.USD NCCF'!S698,'4.EUR NCCF'!S698,'5.GBP NCCF'!S698,'6.Other(Incld) NCCF'!S698)</f>
        <v>0</v>
      </c>
      <c r="T698" s="182">
        <f>SUM('2.CAD NCCF'!T698,'3.USD NCCF'!T698,'4.EUR NCCF'!T698,'5.GBP NCCF'!T698,'6.Other(Incld) NCCF'!T698)</f>
        <v>0</v>
      </c>
      <c r="U698" s="178">
        <f>SUM('2.CAD NCCF'!U698,'3.USD NCCF'!U698,'4.EUR NCCF'!U698,'5.GBP NCCF'!U698,'6.Other(Incld) NCCF'!U698)</f>
        <v>0</v>
      </c>
      <c r="V698" s="183">
        <f>SUM('2.CAD NCCF'!V698,'3.USD NCCF'!V698,'4.EUR NCCF'!V698,'5.GBP NCCF'!V698,'6.Other(Incld) NCCF'!V698)</f>
        <v>0</v>
      </c>
      <c r="W698" s="243">
        <f>SUM('2.CAD NCCF'!W698,'3.USD NCCF'!W698,'4.EUR NCCF'!W698,'5.GBP NCCF'!W698,'6.Other(Incld) NCCF'!W698)</f>
        <v>0</v>
      </c>
      <c r="Y698" s="367"/>
    </row>
    <row r="699" spans="2:25" s="72" customFormat="1" x14ac:dyDescent="0.2">
      <c r="B699" s="25"/>
      <c r="C699" s="23"/>
      <c r="D699" s="23"/>
      <c r="E699" s="24" t="s">
        <v>334</v>
      </c>
      <c r="F699" s="24"/>
      <c r="G699" s="69">
        <f t="shared" ref="G699:W699" si="150">SUBTOTAL(9,G700:G701)</f>
        <v>0</v>
      </c>
      <c r="H699" s="70">
        <f t="shared" si="150"/>
        <v>0</v>
      </c>
      <c r="I699" s="66">
        <f t="shared" si="150"/>
        <v>0</v>
      </c>
      <c r="J699" s="66">
        <f t="shared" si="150"/>
        <v>0</v>
      </c>
      <c r="K699" s="67">
        <f t="shared" si="150"/>
        <v>0</v>
      </c>
      <c r="L699" s="34">
        <f t="shared" si="150"/>
        <v>0</v>
      </c>
      <c r="M699" s="34">
        <f t="shared" si="150"/>
        <v>0</v>
      </c>
      <c r="N699" s="34">
        <f t="shared" si="150"/>
        <v>0</v>
      </c>
      <c r="O699" s="34">
        <f t="shared" si="150"/>
        <v>0</v>
      </c>
      <c r="P699" s="34">
        <f t="shared" si="150"/>
        <v>0</v>
      </c>
      <c r="Q699" s="34">
        <f t="shared" si="150"/>
        <v>0</v>
      </c>
      <c r="R699" s="34">
        <f t="shared" si="150"/>
        <v>0</v>
      </c>
      <c r="S699" s="34">
        <f t="shared" si="150"/>
        <v>0</v>
      </c>
      <c r="T699" s="34">
        <f t="shared" si="150"/>
        <v>0</v>
      </c>
      <c r="U699" s="34">
        <f t="shared" si="150"/>
        <v>0</v>
      </c>
      <c r="V699" s="34">
        <f t="shared" si="150"/>
        <v>0</v>
      </c>
      <c r="W699" s="33">
        <f t="shared" si="150"/>
        <v>0</v>
      </c>
      <c r="Y699" s="370"/>
    </row>
    <row r="700" spans="2:25" s="72" customFormat="1" outlineLevel="1" x14ac:dyDescent="0.2">
      <c r="B700" s="25"/>
      <c r="C700" s="23"/>
      <c r="D700" s="23"/>
      <c r="E700" s="24"/>
      <c r="F700" s="176" t="s">
        <v>335</v>
      </c>
      <c r="G700" s="190">
        <f>SUM('2.CAD NCCF'!G700,'3.USD NCCF'!G700,'4.EUR NCCF'!G700,'5.GBP NCCF'!G700,'6.Other(Incld) NCCF'!G700)</f>
        <v>0</v>
      </c>
      <c r="H700" s="242">
        <f>SUM('2.CAD NCCF'!H700,'3.USD NCCF'!H700,'4.EUR NCCF'!H700,'5.GBP NCCF'!H700,'6.Other(Incld) NCCF'!H700)</f>
        <v>0</v>
      </c>
      <c r="I700" s="179">
        <f>SUM('2.CAD NCCF'!I700,'3.USD NCCF'!I700,'4.EUR NCCF'!I700,'5.GBP NCCF'!I700,'6.Other(Incld) NCCF'!I700)</f>
        <v>0</v>
      </c>
      <c r="J700" s="179">
        <f>SUM('2.CAD NCCF'!J700,'3.USD NCCF'!J700,'4.EUR NCCF'!J700,'5.GBP NCCF'!J700,'6.Other(Incld) NCCF'!J700)</f>
        <v>0</v>
      </c>
      <c r="K700" s="180">
        <f>SUM('2.CAD NCCF'!K700,'3.USD NCCF'!K700,'4.EUR NCCF'!K700,'5.GBP NCCF'!K700,'6.Other(Incld) NCCF'!K700)</f>
        <v>0</v>
      </c>
      <c r="L700" s="196">
        <f>SUM('2.CAD NCCF'!L700,'3.USD NCCF'!L700,'4.EUR NCCF'!L700,'5.GBP NCCF'!L700,'6.Other(Incld) NCCF'!L700)</f>
        <v>0</v>
      </c>
      <c r="M700" s="182">
        <f>SUM('2.CAD NCCF'!M700,'3.USD NCCF'!M700,'4.EUR NCCF'!M700,'5.GBP NCCF'!M700,'6.Other(Incld) NCCF'!M700)</f>
        <v>0</v>
      </c>
      <c r="N700" s="182">
        <f>SUM('2.CAD NCCF'!N700,'3.USD NCCF'!N700,'4.EUR NCCF'!N700,'5.GBP NCCF'!N700,'6.Other(Incld) NCCF'!N700)</f>
        <v>0</v>
      </c>
      <c r="O700" s="182">
        <f>SUM('2.CAD NCCF'!O700,'3.USD NCCF'!O700,'4.EUR NCCF'!O700,'5.GBP NCCF'!O700,'6.Other(Incld) NCCF'!O700)</f>
        <v>0</v>
      </c>
      <c r="P700" s="182">
        <f>SUM('2.CAD NCCF'!P700,'3.USD NCCF'!P700,'4.EUR NCCF'!P700,'5.GBP NCCF'!P700,'6.Other(Incld) NCCF'!P700)</f>
        <v>0</v>
      </c>
      <c r="Q700" s="182">
        <f>SUM('2.CAD NCCF'!Q700,'3.USD NCCF'!Q700,'4.EUR NCCF'!Q700,'5.GBP NCCF'!Q700,'6.Other(Incld) NCCF'!Q700)</f>
        <v>0</v>
      </c>
      <c r="R700" s="182">
        <f>SUM('2.CAD NCCF'!R700,'3.USD NCCF'!R700,'4.EUR NCCF'!R700,'5.GBP NCCF'!R700,'6.Other(Incld) NCCF'!R700)</f>
        <v>0</v>
      </c>
      <c r="S700" s="182">
        <f>SUM('2.CAD NCCF'!S700,'3.USD NCCF'!S700,'4.EUR NCCF'!S700,'5.GBP NCCF'!S700,'6.Other(Incld) NCCF'!S700)</f>
        <v>0</v>
      </c>
      <c r="T700" s="182">
        <f>SUM('2.CAD NCCF'!T700,'3.USD NCCF'!T700,'4.EUR NCCF'!T700,'5.GBP NCCF'!T700,'6.Other(Incld) NCCF'!T700)</f>
        <v>0</v>
      </c>
      <c r="U700" s="178">
        <f>SUM('2.CAD NCCF'!U700,'3.USD NCCF'!U700,'4.EUR NCCF'!U700,'5.GBP NCCF'!U700,'6.Other(Incld) NCCF'!U700)</f>
        <v>0</v>
      </c>
      <c r="V700" s="183">
        <f>SUM('2.CAD NCCF'!V700,'3.USD NCCF'!V700,'4.EUR NCCF'!V700,'5.GBP NCCF'!V700,'6.Other(Incld) NCCF'!V700)</f>
        <v>0</v>
      </c>
      <c r="W700" s="243">
        <f>SUM('2.CAD NCCF'!W700,'3.USD NCCF'!W700,'4.EUR NCCF'!W700,'5.GBP NCCF'!W700,'6.Other(Incld) NCCF'!W700)</f>
        <v>0</v>
      </c>
      <c r="Y700" s="367"/>
    </row>
    <row r="701" spans="2:25" s="72" customFormat="1" outlineLevel="1" x14ac:dyDescent="0.2">
      <c r="B701" s="25"/>
      <c r="C701" s="23"/>
      <c r="D701" s="23"/>
      <c r="E701" s="24"/>
      <c r="F701" s="176" t="s">
        <v>336</v>
      </c>
      <c r="G701" s="190">
        <f>SUM('2.CAD NCCF'!G701,'3.USD NCCF'!G701,'4.EUR NCCF'!G701,'5.GBP NCCF'!G701,'6.Other(Incld) NCCF'!G701)</f>
        <v>0</v>
      </c>
      <c r="H701" s="242">
        <f>SUM('2.CAD NCCF'!H701,'3.USD NCCF'!H701,'4.EUR NCCF'!H701,'5.GBP NCCF'!H701,'6.Other(Incld) NCCF'!H701)</f>
        <v>0</v>
      </c>
      <c r="I701" s="179">
        <f>SUM('2.CAD NCCF'!I701,'3.USD NCCF'!I701,'4.EUR NCCF'!I701,'5.GBP NCCF'!I701,'6.Other(Incld) NCCF'!I701)</f>
        <v>0</v>
      </c>
      <c r="J701" s="179">
        <f>SUM('2.CAD NCCF'!J701,'3.USD NCCF'!J701,'4.EUR NCCF'!J701,'5.GBP NCCF'!J701,'6.Other(Incld) NCCF'!J701)</f>
        <v>0</v>
      </c>
      <c r="K701" s="180">
        <f>SUM('2.CAD NCCF'!K701,'3.USD NCCF'!K701,'4.EUR NCCF'!K701,'5.GBP NCCF'!K701,'6.Other(Incld) NCCF'!K701)</f>
        <v>0</v>
      </c>
      <c r="L701" s="196">
        <f>SUM('2.CAD NCCF'!L701,'3.USD NCCF'!L701,'4.EUR NCCF'!L701,'5.GBP NCCF'!L701,'6.Other(Incld) NCCF'!L701)</f>
        <v>0</v>
      </c>
      <c r="M701" s="182">
        <f>SUM('2.CAD NCCF'!M701,'3.USD NCCF'!M701,'4.EUR NCCF'!M701,'5.GBP NCCF'!M701,'6.Other(Incld) NCCF'!M701)</f>
        <v>0</v>
      </c>
      <c r="N701" s="182">
        <f>SUM('2.CAD NCCF'!N701,'3.USD NCCF'!N701,'4.EUR NCCF'!N701,'5.GBP NCCF'!N701,'6.Other(Incld) NCCF'!N701)</f>
        <v>0</v>
      </c>
      <c r="O701" s="182">
        <f>SUM('2.CAD NCCF'!O701,'3.USD NCCF'!O701,'4.EUR NCCF'!O701,'5.GBP NCCF'!O701,'6.Other(Incld) NCCF'!O701)</f>
        <v>0</v>
      </c>
      <c r="P701" s="182">
        <f>SUM('2.CAD NCCF'!P701,'3.USD NCCF'!P701,'4.EUR NCCF'!P701,'5.GBP NCCF'!P701,'6.Other(Incld) NCCF'!P701)</f>
        <v>0</v>
      </c>
      <c r="Q701" s="182">
        <f>SUM('2.CAD NCCF'!Q701,'3.USD NCCF'!Q701,'4.EUR NCCF'!Q701,'5.GBP NCCF'!Q701,'6.Other(Incld) NCCF'!Q701)</f>
        <v>0</v>
      </c>
      <c r="R701" s="182">
        <f>SUM('2.CAD NCCF'!R701,'3.USD NCCF'!R701,'4.EUR NCCF'!R701,'5.GBP NCCF'!R701,'6.Other(Incld) NCCF'!R701)</f>
        <v>0</v>
      </c>
      <c r="S701" s="182">
        <f>SUM('2.CAD NCCF'!S701,'3.USD NCCF'!S701,'4.EUR NCCF'!S701,'5.GBP NCCF'!S701,'6.Other(Incld) NCCF'!S701)</f>
        <v>0</v>
      </c>
      <c r="T701" s="182">
        <f>SUM('2.CAD NCCF'!T701,'3.USD NCCF'!T701,'4.EUR NCCF'!T701,'5.GBP NCCF'!T701,'6.Other(Incld) NCCF'!T701)</f>
        <v>0</v>
      </c>
      <c r="U701" s="178">
        <f>SUM('2.CAD NCCF'!U701,'3.USD NCCF'!U701,'4.EUR NCCF'!U701,'5.GBP NCCF'!U701,'6.Other(Incld) NCCF'!U701)</f>
        <v>0</v>
      </c>
      <c r="V701" s="183">
        <f>SUM('2.CAD NCCF'!V701,'3.USD NCCF'!V701,'4.EUR NCCF'!V701,'5.GBP NCCF'!V701,'6.Other(Incld) NCCF'!V701)</f>
        <v>0</v>
      </c>
      <c r="W701" s="243">
        <f>SUM('2.CAD NCCF'!W701,'3.USD NCCF'!W701,'4.EUR NCCF'!W701,'5.GBP NCCF'!W701,'6.Other(Incld) NCCF'!W701)</f>
        <v>0</v>
      </c>
      <c r="Y701" s="367"/>
    </row>
    <row r="702" spans="2:25" s="72" customFormat="1" x14ac:dyDescent="0.2">
      <c r="B702" s="25"/>
      <c r="C702" s="23"/>
      <c r="D702" s="23"/>
      <c r="E702" s="24" t="s">
        <v>337</v>
      </c>
      <c r="F702" s="24"/>
      <c r="G702" s="69">
        <f t="shared" ref="G702:W702" si="151">SUBTOTAL(9,G703:G705)</f>
        <v>0</v>
      </c>
      <c r="H702" s="70">
        <f t="shared" si="151"/>
        <v>0</v>
      </c>
      <c r="I702" s="66">
        <f t="shared" si="151"/>
        <v>0</v>
      </c>
      <c r="J702" s="66">
        <f t="shared" si="151"/>
        <v>0</v>
      </c>
      <c r="K702" s="67">
        <f t="shared" si="151"/>
        <v>0</v>
      </c>
      <c r="L702" s="34">
        <f t="shared" si="151"/>
        <v>0</v>
      </c>
      <c r="M702" s="34">
        <f t="shared" si="151"/>
        <v>0</v>
      </c>
      <c r="N702" s="34">
        <f t="shared" si="151"/>
        <v>0</v>
      </c>
      <c r="O702" s="34">
        <f t="shared" si="151"/>
        <v>0</v>
      </c>
      <c r="P702" s="34">
        <f t="shared" si="151"/>
        <v>0</v>
      </c>
      <c r="Q702" s="34">
        <f t="shared" si="151"/>
        <v>0</v>
      </c>
      <c r="R702" s="34">
        <f t="shared" si="151"/>
        <v>0</v>
      </c>
      <c r="S702" s="34">
        <f t="shared" si="151"/>
        <v>0</v>
      </c>
      <c r="T702" s="34">
        <f t="shared" si="151"/>
        <v>0</v>
      </c>
      <c r="U702" s="34">
        <f t="shared" si="151"/>
        <v>0</v>
      </c>
      <c r="V702" s="34">
        <f t="shared" si="151"/>
        <v>0</v>
      </c>
      <c r="W702" s="33">
        <f t="shared" si="151"/>
        <v>0</v>
      </c>
      <c r="Y702" s="370"/>
    </row>
    <row r="703" spans="2:25" s="72" customFormat="1" outlineLevel="1" x14ac:dyDescent="0.2">
      <c r="B703" s="25"/>
      <c r="C703" s="23"/>
      <c r="D703" s="23"/>
      <c r="E703" s="24"/>
      <c r="F703" s="176" t="s">
        <v>338</v>
      </c>
      <c r="G703" s="190">
        <f>SUM('2.CAD NCCF'!G703,'3.USD NCCF'!G703,'4.EUR NCCF'!G703,'5.GBP NCCF'!G703,'6.Other(Incld) NCCF'!G703)</f>
        <v>0</v>
      </c>
      <c r="H703" s="242">
        <f>SUM('2.CAD NCCF'!H703,'3.USD NCCF'!H703,'4.EUR NCCF'!H703,'5.GBP NCCF'!H703,'6.Other(Incld) NCCF'!H703)</f>
        <v>0</v>
      </c>
      <c r="I703" s="179">
        <f>SUM('2.CAD NCCF'!I703,'3.USD NCCF'!I703,'4.EUR NCCF'!I703,'5.GBP NCCF'!I703,'6.Other(Incld) NCCF'!I703)</f>
        <v>0</v>
      </c>
      <c r="J703" s="179">
        <f>SUM('2.CAD NCCF'!J703,'3.USD NCCF'!J703,'4.EUR NCCF'!J703,'5.GBP NCCF'!J703,'6.Other(Incld) NCCF'!J703)</f>
        <v>0</v>
      </c>
      <c r="K703" s="180">
        <f>SUM('2.CAD NCCF'!K703,'3.USD NCCF'!K703,'4.EUR NCCF'!K703,'5.GBP NCCF'!K703,'6.Other(Incld) NCCF'!K703)</f>
        <v>0</v>
      </c>
      <c r="L703" s="196">
        <f>SUM('2.CAD NCCF'!L703,'3.USD NCCF'!L703,'4.EUR NCCF'!L703,'5.GBP NCCF'!L703,'6.Other(Incld) NCCF'!L703)</f>
        <v>0</v>
      </c>
      <c r="M703" s="182">
        <f>SUM('2.CAD NCCF'!M703,'3.USD NCCF'!M703,'4.EUR NCCF'!M703,'5.GBP NCCF'!M703,'6.Other(Incld) NCCF'!M703)</f>
        <v>0</v>
      </c>
      <c r="N703" s="182">
        <f>SUM('2.CAD NCCF'!N703,'3.USD NCCF'!N703,'4.EUR NCCF'!N703,'5.GBP NCCF'!N703,'6.Other(Incld) NCCF'!N703)</f>
        <v>0</v>
      </c>
      <c r="O703" s="182">
        <f>SUM('2.CAD NCCF'!O703,'3.USD NCCF'!O703,'4.EUR NCCF'!O703,'5.GBP NCCF'!O703,'6.Other(Incld) NCCF'!O703)</f>
        <v>0</v>
      </c>
      <c r="P703" s="182">
        <f>SUM('2.CAD NCCF'!P703,'3.USD NCCF'!P703,'4.EUR NCCF'!P703,'5.GBP NCCF'!P703,'6.Other(Incld) NCCF'!P703)</f>
        <v>0</v>
      </c>
      <c r="Q703" s="182">
        <f>SUM('2.CAD NCCF'!Q703,'3.USD NCCF'!Q703,'4.EUR NCCF'!Q703,'5.GBP NCCF'!Q703,'6.Other(Incld) NCCF'!Q703)</f>
        <v>0</v>
      </c>
      <c r="R703" s="182">
        <f>SUM('2.CAD NCCF'!R703,'3.USD NCCF'!R703,'4.EUR NCCF'!R703,'5.GBP NCCF'!R703,'6.Other(Incld) NCCF'!R703)</f>
        <v>0</v>
      </c>
      <c r="S703" s="182">
        <f>SUM('2.CAD NCCF'!S703,'3.USD NCCF'!S703,'4.EUR NCCF'!S703,'5.GBP NCCF'!S703,'6.Other(Incld) NCCF'!S703)</f>
        <v>0</v>
      </c>
      <c r="T703" s="182">
        <f>SUM('2.CAD NCCF'!T703,'3.USD NCCF'!T703,'4.EUR NCCF'!T703,'5.GBP NCCF'!T703,'6.Other(Incld) NCCF'!T703)</f>
        <v>0</v>
      </c>
      <c r="U703" s="178">
        <f>SUM('2.CAD NCCF'!U703,'3.USD NCCF'!U703,'4.EUR NCCF'!U703,'5.GBP NCCF'!U703,'6.Other(Incld) NCCF'!U703)</f>
        <v>0</v>
      </c>
      <c r="V703" s="183">
        <f>SUM('2.CAD NCCF'!V703,'3.USD NCCF'!V703,'4.EUR NCCF'!V703,'5.GBP NCCF'!V703,'6.Other(Incld) NCCF'!V703)</f>
        <v>0</v>
      </c>
      <c r="W703" s="243">
        <f>SUM('2.CAD NCCF'!W703,'3.USD NCCF'!W703,'4.EUR NCCF'!W703,'5.GBP NCCF'!W703,'6.Other(Incld) NCCF'!W703)</f>
        <v>0</v>
      </c>
      <c r="Y703" s="367"/>
    </row>
    <row r="704" spans="2:25" s="72" customFormat="1" outlineLevel="1" x14ac:dyDescent="0.2">
      <c r="B704" s="25"/>
      <c r="C704" s="23"/>
      <c r="D704" s="23"/>
      <c r="E704" s="24"/>
      <c r="F704" s="176" t="s">
        <v>339</v>
      </c>
      <c r="G704" s="190">
        <f>SUM('2.CAD NCCF'!G704,'3.USD NCCF'!G704,'4.EUR NCCF'!G704,'5.GBP NCCF'!G704,'6.Other(Incld) NCCF'!G704)</f>
        <v>0</v>
      </c>
      <c r="H704" s="242">
        <f>SUM('2.CAD NCCF'!H704,'3.USD NCCF'!H704,'4.EUR NCCF'!H704,'5.GBP NCCF'!H704,'6.Other(Incld) NCCF'!H704)</f>
        <v>0</v>
      </c>
      <c r="I704" s="179">
        <f>SUM('2.CAD NCCF'!I704,'3.USD NCCF'!I704,'4.EUR NCCF'!I704,'5.GBP NCCF'!I704,'6.Other(Incld) NCCF'!I704)</f>
        <v>0</v>
      </c>
      <c r="J704" s="179">
        <f>SUM('2.CAD NCCF'!J704,'3.USD NCCF'!J704,'4.EUR NCCF'!J704,'5.GBP NCCF'!J704,'6.Other(Incld) NCCF'!J704)</f>
        <v>0</v>
      </c>
      <c r="K704" s="180">
        <f>SUM('2.CAD NCCF'!K704,'3.USD NCCF'!K704,'4.EUR NCCF'!K704,'5.GBP NCCF'!K704,'6.Other(Incld) NCCF'!K704)</f>
        <v>0</v>
      </c>
      <c r="L704" s="196">
        <f>SUM('2.CAD NCCF'!L704,'3.USD NCCF'!L704,'4.EUR NCCF'!L704,'5.GBP NCCF'!L704,'6.Other(Incld) NCCF'!L704)</f>
        <v>0</v>
      </c>
      <c r="M704" s="182">
        <f>SUM('2.CAD NCCF'!M704,'3.USD NCCF'!M704,'4.EUR NCCF'!M704,'5.GBP NCCF'!M704,'6.Other(Incld) NCCF'!M704)</f>
        <v>0</v>
      </c>
      <c r="N704" s="182">
        <f>SUM('2.CAD NCCF'!N704,'3.USD NCCF'!N704,'4.EUR NCCF'!N704,'5.GBP NCCF'!N704,'6.Other(Incld) NCCF'!N704)</f>
        <v>0</v>
      </c>
      <c r="O704" s="182">
        <f>SUM('2.CAD NCCF'!O704,'3.USD NCCF'!O704,'4.EUR NCCF'!O704,'5.GBP NCCF'!O704,'6.Other(Incld) NCCF'!O704)</f>
        <v>0</v>
      </c>
      <c r="P704" s="182">
        <f>SUM('2.CAD NCCF'!P704,'3.USD NCCF'!P704,'4.EUR NCCF'!P704,'5.GBP NCCF'!P704,'6.Other(Incld) NCCF'!P704)</f>
        <v>0</v>
      </c>
      <c r="Q704" s="182">
        <f>SUM('2.CAD NCCF'!Q704,'3.USD NCCF'!Q704,'4.EUR NCCF'!Q704,'5.GBP NCCF'!Q704,'6.Other(Incld) NCCF'!Q704)</f>
        <v>0</v>
      </c>
      <c r="R704" s="182">
        <f>SUM('2.CAD NCCF'!R704,'3.USD NCCF'!R704,'4.EUR NCCF'!R704,'5.GBP NCCF'!R704,'6.Other(Incld) NCCF'!R704)</f>
        <v>0</v>
      </c>
      <c r="S704" s="182">
        <f>SUM('2.CAD NCCF'!S704,'3.USD NCCF'!S704,'4.EUR NCCF'!S704,'5.GBP NCCF'!S704,'6.Other(Incld) NCCF'!S704)</f>
        <v>0</v>
      </c>
      <c r="T704" s="182">
        <f>SUM('2.CAD NCCF'!T704,'3.USD NCCF'!T704,'4.EUR NCCF'!T704,'5.GBP NCCF'!T704,'6.Other(Incld) NCCF'!T704)</f>
        <v>0</v>
      </c>
      <c r="U704" s="178">
        <f>SUM('2.CAD NCCF'!U704,'3.USD NCCF'!U704,'4.EUR NCCF'!U704,'5.GBP NCCF'!U704,'6.Other(Incld) NCCF'!U704)</f>
        <v>0</v>
      </c>
      <c r="V704" s="183">
        <f>SUM('2.CAD NCCF'!V704,'3.USD NCCF'!V704,'4.EUR NCCF'!V704,'5.GBP NCCF'!V704,'6.Other(Incld) NCCF'!V704)</f>
        <v>0</v>
      </c>
      <c r="W704" s="243">
        <f>SUM('2.CAD NCCF'!W704,'3.USD NCCF'!W704,'4.EUR NCCF'!W704,'5.GBP NCCF'!W704,'6.Other(Incld) NCCF'!W704)</f>
        <v>0</v>
      </c>
      <c r="Y704" s="367"/>
    </row>
    <row r="705" spans="2:25" s="72" customFormat="1" outlineLevel="1" x14ac:dyDescent="0.2">
      <c r="B705" s="25"/>
      <c r="C705" s="23"/>
      <c r="D705" s="23"/>
      <c r="E705" s="24"/>
      <c r="F705" s="176" t="s">
        <v>340</v>
      </c>
      <c r="G705" s="190">
        <f>SUM('2.CAD NCCF'!G705,'3.USD NCCF'!G705,'4.EUR NCCF'!G705,'5.GBP NCCF'!G705,'6.Other(Incld) NCCF'!G705)</f>
        <v>0</v>
      </c>
      <c r="H705" s="242">
        <f>SUM('2.CAD NCCF'!H705,'3.USD NCCF'!H705,'4.EUR NCCF'!H705,'5.GBP NCCF'!H705,'6.Other(Incld) NCCF'!H705)</f>
        <v>0</v>
      </c>
      <c r="I705" s="179">
        <f>SUM('2.CAD NCCF'!I705,'3.USD NCCF'!I705,'4.EUR NCCF'!I705,'5.GBP NCCF'!I705,'6.Other(Incld) NCCF'!I705)</f>
        <v>0</v>
      </c>
      <c r="J705" s="179">
        <f>SUM('2.CAD NCCF'!J705,'3.USD NCCF'!J705,'4.EUR NCCF'!J705,'5.GBP NCCF'!J705,'6.Other(Incld) NCCF'!J705)</f>
        <v>0</v>
      </c>
      <c r="K705" s="180">
        <f>SUM('2.CAD NCCF'!K705,'3.USD NCCF'!K705,'4.EUR NCCF'!K705,'5.GBP NCCF'!K705,'6.Other(Incld) NCCF'!K705)</f>
        <v>0</v>
      </c>
      <c r="L705" s="196">
        <f>SUM('2.CAD NCCF'!L705,'3.USD NCCF'!L705,'4.EUR NCCF'!L705,'5.GBP NCCF'!L705,'6.Other(Incld) NCCF'!L705)</f>
        <v>0</v>
      </c>
      <c r="M705" s="182">
        <f>SUM('2.CAD NCCF'!M705,'3.USD NCCF'!M705,'4.EUR NCCF'!M705,'5.GBP NCCF'!M705,'6.Other(Incld) NCCF'!M705)</f>
        <v>0</v>
      </c>
      <c r="N705" s="182">
        <f>SUM('2.CAD NCCF'!N705,'3.USD NCCF'!N705,'4.EUR NCCF'!N705,'5.GBP NCCF'!N705,'6.Other(Incld) NCCF'!N705)</f>
        <v>0</v>
      </c>
      <c r="O705" s="182">
        <f>SUM('2.CAD NCCF'!O705,'3.USD NCCF'!O705,'4.EUR NCCF'!O705,'5.GBP NCCF'!O705,'6.Other(Incld) NCCF'!O705)</f>
        <v>0</v>
      </c>
      <c r="P705" s="182">
        <f>SUM('2.CAD NCCF'!P705,'3.USD NCCF'!P705,'4.EUR NCCF'!P705,'5.GBP NCCF'!P705,'6.Other(Incld) NCCF'!P705)</f>
        <v>0</v>
      </c>
      <c r="Q705" s="182">
        <f>SUM('2.CAD NCCF'!Q705,'3.USD NCCF'!Q705,'4.EUR NCCF'!Q705,'5.GBP NCCF'!Q705,'6.Other(Incld) NCCF'!Q705)</f>
        <v>0</v>
      </c>
      <c r="R705" s="182">
        <f>SUM('2.CAD NCCF'!R705,'3.USD NCCF'!R705,'4.EUR NCCF'!R705,'5.GBP NCCF'!R705,'6.Other(Incld) NCCF'!R705)</f>
        <v>0</v>
      </c>
      <c r="S705" s="182">
        <f>SUM('2.CAD NCCF'!S705,'3.USD NCCF'!S705,'4.EUR NCCF'!S705,'5.GBP NCCF'!S705,'6.Other(Incld) NCCF'!S705)</f>
        <v>0</v>
      </c>
      <c r="T705" s="182">
        <f>SUM('2.CAD NCCF'!T705,'3.USD NCCF'!T705,'4.EUR NCCF'!T705,'5.GBP NCCF'!T705,'6.Other(Incld) NCCF'!T705)</f>
        <v>0</v>
      </c>
      <c r="U705" s="178">
        <f>SUM('2.CAD NCCF'!U705,'3.USD NCCF'!U705,'4.EUR NCCF'!U705,'5.GBP NCCF'!U705,'6.Other(Incld) NCCF'!U705)</f>
        <v>0</v>
      </c>
      <c r="V705" s="183">
        <f>SUM('2.CAD NCCF'!V705,'3.USD NCCF'!V705,'4.EUR NCCF'!V705,'5.GBP NCCF'!V705,'6.Other(Incld) NCCF'!V705)</f>
        <v>0</v>
      </c>
      <c r="W705" s="243">
        <f>SUM('2.CAD NCCF'!W705,'3.USD NCCF'!W705,'4.EUR NCCF'!W705,'5.GBP NCCF'!W705,'6.Other(Incld) NCCF'!W705)</f>
        <v>0</v>
      </c>
      <c r="Y705" s="367"/>
    </row>
    <row r="706" spans="2:25" s="72" customFormat="1" x14ac:dyDescent="0.2">
      <c r="B706" s="25"/>
      <c r="C706" s="23"/>
      <c r="D706" s="23" t="s">
        <v>183</v>
      </c>
      <c r="E706" s="24"/>
      <c r="F706" s="24"/>
      <c r="G706" s="69"/>
      <c r="H706" s="70"/>
      <c r="I706" s="66"/>
      <c r="J706" s="66"/>
      <c r="K706" s="66"/>
      <c r="L706" s="51"/>
      <c r="M706" s="34"/>
      <c r="N706" s="34"/>
      <c r="O706" s="34"/>
      <c r="P706" s="34"/>
      <c r="Q706" s="34"/>
      <c r="R706" s="34"/>
      <c r="S706" s="34"/>
      <c r="T706" s="34"/>
      <c r="U706" s="34"/>
      <c r="V706" s="37"/>
      <c r="W706" s="37"/>
      <c r="Y706" s="592"/>
    </row>
    <row r="707" spans="2:25" s="72" customFormat="1" x14ac:dyDescent="0.2">
      <c r="B707" s="25"/>
      <c r="C707" s="23"/>
      <c r="D707" s="23"/>
      <c r="E707" s="24" t="s">
        <v>184</v>
      </c>
      <c r="F707" s="24"/>
      <c r="G707" s="69">
        <f t="shared" ref="G707:W707" si="152">SUBTOTAL(9,G708:G709)</f>
        <v>0</v>
      </c>
      <c r="H707" s="70">
        <f t="shared" si="152"/>
        <v>0</v>
      </c>
      <c r="I707" s="66">
        <f t="shared" si="152"/>
        <v>0</v>
      </c>
      <c r="J707" s="66">
        <f t="shared" si="152"/>
        <v>0</v>
      </c>
      <c r="K707" s="67">
        <f t="shared" si="152"/>
        <v>0</v>
      </c>
      <c r="L707" s="34">
        <f t="shared" si="152"/>
        <v>0</v>
      </c>
      <c r="M707" s="34">
        <f t="shared" si="152"/>
        <v>0</v>
      </c>
      <c r="N707" s="34">
        <f t="shared" si="152"/>
        <v>0</v>
      </c>
      <c r="O707" s="34">
        <f t="shared" si="152"/>
        <v>0</v>
      </c>
      <c r="P707" s="34">
        <f t="shared" si="152"/>
        <v>0</v>
      </c>
      <c r="Q707" s="34">
        <f t="shared" si="152"/>
        <v>0</v>
      </c>
      <c r="R707" s="34">
        <f t="shared" si="152"/>
        <v>0</v>
      </c>
      <c r="S707" s="34">
        <f t="shared" si="152"/>
        <v>0</v>
      </c>
      <c r="T707" s="34">
        <f t="shared" si="152"/>
        <v>0</v>
      </c>
      <c r="U707" s="34">
        <f t="shared" si="152"/>
        <v>0</v>
      </c>
      <c r="V707" s="34">
        <f t="shared" si="152"/>
        <v>0</v>
      </c>
      <c r="W707" s="33">
        <f t="shared" si="152"/>
        <v>0</v>
      </c>
      <c r="Y707" s="591"/>
    </row>
    <row r="708" spans="2:25" s="72" customFormat="1" outlineLevel="1" x14ac:dyDescent="0.2">
      <c r="B708" s="25"/>
      <c r="C708" s="23"/>
      <c r="D708" s="23"/>
      <c r="E708" s="24"/>
      <c r="F708" s="176" t="s">
        <v>176</v>
      </c>
      <c r="G708" s="190">
        <f>SUM('2.CAD NCCF'!G708,'3.USD NCCF'!G708,'4.EUR NCCF'!G708,'5.GBP NCCF'!G708,'6.Other(Incld) NCCF'!G708)</f>
        <v>0</v>
      </c>
      <c r="H708" s="242">
        <f>SUM('2.CAD NCCF'!H708,'3.USD NCCF'!H708,'4.EUR NCCF'!H708,'5.GBP NCCF'!H708,'6.Other(Incld) NCCF'!H708)</f>
        <v>0</v>
      </c>
      <c r="I708" s="179">
        <f>SUM('2.CAD NCCF'!I708,'3.USD NCCF'!I708,'4.EUR NCCF'!I708,'5.GBP NCCF'!I708,'6.Other(Incld) NCCF'!I708)</f>
        <v>0</v>
      </c>
      <c r="J708" s="179">
        <f>SUM('2.CAD NCCF'!J708,'3.USD NCCF'!J708,'4.EUR NCCF'!J708,'5.GBP NCCF'!J708,'6.Other(Incld) NCCF'!J708)</f>
        <v>0</v>
      </c>
      <c r="K708" s="180">
        <f>SUM('2.CAD NCCF'!K708,'3.USD NCCF'!K708,'4.EUR NCCF'!K708,'5.GBP NCCF'!K708,'6.Other(Incld) NCCF'!K708)</f>
        <v>0</v>
      </c>
      <c r="L708" s="196">
        <f>SUM('2.CAD NCCF'!L708,'3.USD NCCF'!L708,'4.EUR NCCF'!L708,'5.GBP NCCF'!L708,'6.Other(Incld) NCCF'!L708)</f>
        <v>0</v>
      </c>
      <c r="M708" s="182">
        <f>SUM('2.CAD NCCF'!M708,'3.USD NCCF'!M708,'4.EUR NCCF'!M708,'5.GBP NCCF'!M708,'6.Other(Incld) NCCF'!M708)</f>
        <v>0</v>
      </c>
      <c r="N708" s="182">
        <f>SUM('2.CAD NCCF'!N708,'3.USD NCCF'!N708,'4.EUR NCCF'!N708,'5.GBP NCCF'!N708,'6.Other(Incld) NCCF'!N708)</f>
        <v>0</v>
      </c>
      <c r="O708" s="182">
        <f>SUM('2.CAD NCCF'!O708,'3.USD NCCF'!O708,'4.EUR NCCF'!O708,'5.GBP NCCF'!O708,'6.Other(Incld) NCCF'!O708)</f>
        <v>0</v>
      </c>
      <c r="P708" s="182">
        <f>SUM('2.CAD NCCF'!P708,'3.USD NCCF'!P708,'4.EUR NCCF'!P708,'5.GBP NCCF'!P708,'6.Other(Incld) NCCF'!P708)</f>
        <v>0</v>
      </c>
      <c r="Q708" s="182">
        <f>SUM('2.CAD NCCF'!Q708,'3.USD NCCF'!Q708,'4.EUR NCCF'!Q708,'5.GBP NCCF'!Q708,'6.Other(Incld) NCCF'!Q708)</f>
        <v>0</v>
      </c>
      <c r="R708" s="182">
        <f>SUM('2.CAD NCCF'!R708,'3.USD NCCF'!R708,'4.EUR NCCF'!R708,'5.GBP NCCF'!R708,'6.Other(Incld) NCCF'!R708)</f>
        <v>0</v>
      </c>
      <c r="S708" s="182">
        <f>SUM('2.CAD NCCF'!S708,'3.USD NCCF'!S708,'4.EUR NCCF'!S708,'5.GBP NCCF'!S708,'6.Other(Incld) NCCF'!S708)</f>
        <v>0</v>
      </c>
      <c r="T708" s="182">
        <f>SUM('2.CAD NCCF'!T708,'3.USD NCCF'!T708,'4.EUR NCCF'!T708,'5.GBP NCCF'!T708,'6.Other(Incld) NCCF'!T708)</f>
        <v>0</v>
      </c>
      <c r="U708" s="178">
        <f>SUM('2.CAD NCCF'!U708,'3.USD NCCF'!U708,'4.EUR NCCF'!U708,'5.GBP NCCF'!U708,'6.Other(Incld) NCCF'!U708)</f>
        <v>0</v>
      </c>
      <c r="V708" s="183">
        <f>SUM('2.CAD NCCF'!V708,'3.USD NCCF'!V708,'4.EUR NCCF'!V708,'5.GBP NCCF'!V708,'6.Other(Incld) NCCF'!V708)</f>
        <v>0</v>
      </c>
      <c r="W708" s="243">
        <f>SUM('2.CAD NCCF'!W708,'3.USD NCCF'!W708,'4.EUR NCCF'!W708,'5.GBP NCCF'!W708,'6.Other(Incld) NCCF'!W708)</f>
        <v>0</v>
      </c>
      <c r="Y708" s="367"/>
    </row>
    <row r="709" spans="2:25" s="72" customFormat="1" outlineLevel="1" x14ac:dyDescent="0.2">
      <c r="B709" s="25"/>
      <c r="C709" s="23"/>
      <c r="D709" s="23"/>
      <c r="E709" s="24"/>
      <c r="F709" s="176" t="s">
        <v>180</v>
      </c>
      <c r="G709" s="190">
        <f>SUM('2.CAD NCCF'!G709,'3.USD NCCF'!G709,'4.EUR NCCF'!G709,'5.GBP NCCF'!G709,'6.Other(Incld) NCCF'!G709)</f>
        <v>0</v>
      </c>
      <c r="H709" s="242">
        <f>SUM('2.CAD NCCF'!H709,'3.USD NCCF'!H709,'4.EUR NCCF'!H709,'5.GBP NCCF'!H709,'6.Other(Incld) NCCF'!H709)</f>
        <v>0</v>
      </c>
      <c r="I709" s="179">
        <f>SUM('2.CAD NCCF'!I709,'3.USD NCCF'!I709,'4.EUR NCCF'!I709,'5.GBP NCCF'!I709,'6.Other(Incld) NCCF'!I709)</f>
        <v>0</v>
      </c>
      <c r="J709" s="179">
        <f>SUM('2.CAD NCCF'!J709,'3.USD NCCF'!J709,'4.EUR NCCF'!J709,'5.GBP NCCF'!J709,'6.Other(Incld) NCCF'!J709)</f>
        <v>0</v>
      </c>
      <c r="K709" s="180">
        <f>SUM('2.CAD NCCF'!K709,'3.USD NCCF'!K709,'4.EUR NCCF'!K709,'5.GBP NCCF'!K709,'6.Other(Incld) NCCF'!K709)</f>
        <v>0</v>
      </c>
      <c r="L709" s="196">
        <f>SUM('2.CAD NCCF'!L709,'3.USD NCCF'!L709,'4.EUR NCCF'!L709,'5.GBP NCCF'!L709,'6.Other(Incld) NCCF'!L709)</f>
        <v>0</v>
      </c>
      <c r="M709" s="182">
        <f>SUM('2.CAD NCCF'!M709,'3.USD NCCF'!M709,'4.EUR NCCF'!M709,'5.GBP NCCF'!M709,'6.Other(Incld) NCCF'!M709)</f>
        <v>0</v>
      </c>
      <c r="N709" s="182">
        <f>SUM('2.CAD NCCF'!N709,'3.USD NCCF'!N709,'4.EUR NCCF'!N709,'5.GBP NCCF'!N709,'6.Other(Incld) NCCF'!N709)</f>
        <v>0</v>
      </c>
      <c r="O709" s="182">
        <f>SUM('2.CAD NCCF'!O709,'3.USD NCCF'!O709,'4.EUR NCCF'!O709,'5.GBP NCCF'!O709,'6.Other(Incld) NCCF'!O709)</f>
        <v>0</v>
      </c>
      <c r="P709" s="182">
        <f>SUM('2.CAD NCCF'!P709,'3.USD NCCF'!P709,'4.EUR NCCF'!P709,'5.GBP NCCF'!P709,'6.Other(Incld) NCCF'!P709)</f>
        <v>0</v>
      </c>
      <c r="Q709" s="182">
        <f>SUM('2.CAD NCCF'!Q709,'3.USD NCCF'!Q709,'4.EUR NCCF'!Q709,'5.GBP NCCF'!Q709,'6.Other(Incld) NCCF'!Q709)</f>
        <v>0</v>
      </c>
      <c r="R709" s="182">
        <f>SUM('2.CAD NCCF'!R709,'3.USD NCCF'!R709,'4.EUR NCCF'!R709,'5.GBP NCCF'!R709,'6.Other(Incld) NCCF'!R709)</f>
        <v>0</v>
      </c>
      <c r="S709" s="182">
        <f>SUM('2.CAD NCCF'!S709,'3.USD NCCF'!S709,'4.EUR NCCF'!S709,'5.GBP NCCF'!S709,'6.Other(Incld) NCCF'!S709)</f>
        <v>0</v>
      </c>
      <c r="T709" s="182">
        <f>SUM('2.CAD NCCF'!T709,'3.USD NCCF'!T709,'4.EUR NCCF'!T709,'5.GBP NCCF'!T709,'6.Other(Incld) NCCF'!T709)</f>
        <v>0</v>
      </c>
      <c r="U709" s="178">
        <f>SUM('2.CAD NCCF'!U709,'3.USD NCCF'!U709,'4.EUR NCCF'!U709,'5.GBP NCCF'!U709,'6.Other(Incld) NCCF'!U709)</f>
        <v>0</v>
      </c>
      <c r="V709" s="183">
        <f>SUM('2.CAD NCCF'!V709,'3.USD NCCF'!V709,'4.EUR NCCF'!V709,'5.GBP NCCF'!V709,'6.Other(Incld) NCCF'!V709)</f>
        <v>0</v>
      </c>
      <c r="W709" s="243">
        <f>SUM('2.CAD NCCF'!W709,'3.USD NCCF'!W709,'4.EUR NCCF'!W709,'5.GBP NCCF'!W709,'6.Other(Incld) NCCF'!W709)</f>
        <v>0</v>
      </c>
      <c r="Y709" s="367"/>
    </row>
    <row r="710" spans="2:25" s="72" customFormat="1" x14ac:dyDescent="0.2">
      <c r="B710" s="25"/>
      <c r="C710" s="23"/>
      <c r="D710" s="23"/>
      <c r="E710" s="24" t="s">
        <v>185</v>
      </c>
      <c r="F710" s="24"/>
      <c r="G710" s="69">
        <f t="shared" ref="G710:W710" si="153">SUBTOTAL(9,G711:G712)</f>
        <v>0</v>
      </c>
      <c r="H710" s="70">
        <f t="shared" si="153"/>
        <v>0</v>
      </c>
      <c r="I710" s="66">
        <f t="shared" si="153"/>
        <v>0</v>
      </c>
      <c r="J710" s="66">
        <f t="shared" si="153"/>
        <v>0</v>
      </c>
      <c r="K710" s="67">
        <f t="shared" si="153"/>
        <v>0</v>
      </c>
      <c r="L710" s="34">
        <f t="shared" si="153"/>
        <v>0</v>
      </c>
      <c r="M710" s="34">
        <f t="shared" si="153"/>
        <v>0</v>
      </c>
      <c r="N710" s="34">
        <f t="shared" si="153"/>
        <v>0</v>
      </c>
      <c r="O710" s="34">
        <f t="shared" si="153"/>
        <v>0</v>
      </c>
      <c r="P710" s="34">
        <f t="shared" si="153"/>
        <v>0</v>
      </c>
      <c r="Q710" s="34">
        <f t="shared" si="153"/>
        <v>0</v>
      </c>
      <c r="R710" s="34">
        <f t="shared" si="153"/>
        <v>0</v>
      </c>
      <c r="S710" s="34">
        <f t="shared" si="153"/>
        <v>0</v>
      </c>
      <c r="T710" s="34">
        <f t="shared" si="153"/>
        <v>0</v>
      </c>
      <c r="U710" s="34">
        <f t="shared" si="153"/>
        <v>0</v>
      </c>
      <c r="V710" s="34">
        <f t="shared" si="153"/>
        <v>0</v>
      </c>
      <c r="W710" s="33">
        <f t="shared" si="153"/>
        <v>0</v>
      </c>
      <c r="Y710" s="370"/>
    </row>
    <row r="711" spans="2:25" s="72" customFormat="1" outlineLevel="1" x14ac:dyDescent="0.2">
      <c r="B711" s="25"/>
      <c r="C711" s="23"/>
      <c r="D711" s="23"/>
      <c r="E711" s="24"/>
      <c r="F711" s="176" t="s">
        <v>177</v>
      </c>
      <c r="G711" s="190">
        <f>SUM('2.CAD NCCF'!G711,'3.USD NCCF'!G711,'4.EUR NCCF'!G711,'5.GBP NCCF'!G711,'6.Other(Incld) NCCF'!G711)</f>
        <v>0</v>
      </c>
      <c r="H711" s="242">
        <f>SUM('2.CAD NCCF'!H711,'3.USD NCCF'!H711,'4.EUR NCCF'!H711,'5.GBP NCCF'!H711,'6.Other(Incld) NCCF'!H711)</f>
        <v>0</v>
      </c>
      <c r="I711" s="179">
        <f>SUM('2.CAD NCCF'!I711,'3.USD NCCF'!I711,'4.EUR NCCF'!I711,'5.GBP NCCF'!I711,'6.Other(Incld) NCCF'!I711)</f>
        <v>0</v>
      </c>
      <c r="J711" s="179">
        <f>SUM('2.CAD NCCF'!J711,'3.USD NCCF'!J711,'4.EUR NCCF'!J711,'5.GBP NCCF'!J711,'6.Other(Incld) NCCF'!J711)</f>
        <v>0</v>
      </c>
      <c r="K711" s="180">
        <f>SUM('2.CAD NCCF'!K711,'3.USD NCCF'!K711,'4.EUR NCCF'!K711,'5.GBP NCCF'!K711,'6.Other(Incld) NCCF'!K711)</f>
        <v>0</v>
      </c>
      <c r="L711" s="196">
        <f>SUM('2.CAD NCCF'!L711,'3.USD NCCF'!L711,'4.EUR NCCF'!L711,'5.GBP NCCF'!L711,'6.Other(Incld) NCCF'!L711)</f>
        <v>0</v>
      </c>
      <c r="M711" s="182">
        <f>SUM('2.CAD NCCF'!M711,'3.USD NCCF'!M711,'4.EUR NCCF'!M711,'5.GBP NCCF'!M711,'6.Other(Incld) NCCF'!M711)</f>
        <v>0</v>
      </c>
      <c r="N711" s="182">
        <f>SUM('2.CAD NCCF'!N711,'3.USD NCCF'!N711,'4.EUR NCCF'!N711,'5.GBP NCCF'!N711,'6.Other(Incld) NCCF'!N711)</f>
        <v>0</v>
      </c>
      <c r="O711" s="182">
        <f>SUM('2.CAD NCCF'!O711,'3.USD NCCF'!O711,'4.EUR NCCF'!O711,'5.GBP NCCF'!O711,'6.Other(Incld) NCCF'!O711)</f>
        <v>0</v>
      </c>
      <c r="P711" s="182">
        <f>SUM('2.CAD NCCF'!P711,'3.USD NCCF'!P711,'4.EUR NCCF'!P711,'5.GBP NCCF'!P711,'6.Other(Incld) NCCF'!P711)</f>
        <v>0</v>
      </c>
      <c r="Q711" s="182">
        <f>SUM('2.CAD NCCF'!Q711,'3.USD NCCF'!Q711,'4.EUR NCCF'!Q711,'5.GBP NCCF'!Q711,'6.Other(Incld) NCCF'!Q711)</f>
        <v>0</v>
      </c>
      <c r="R711" s="182">
        <f>SUM('2.CAD NCCF'!R711,'3.USD NCCF'!R711,'4.EUR NCCF'!R711,'5.GBP NCCF'!R711,'6.Other(Incld) NCCF'!R711)</f>
        <v>0</v>
      </c>
      <c r="S711" s="182">
        <f>SUM('2.CAD NCCF'!S711,'3.USD NCCF'!S711,'4.EUR NCCF'!S711,'5.GBP NCCF'!S711,'6.Other(Incld) NCCF'!S711)</f>
        <v>0</v>
      </c>
      <c r="T711" s="182">
        <f>SUM('2.CAD NCCF'!T711,'3.USD NCCF'!T711,'4.EUR NCCF'!T711,'5.GBP NCCF'!T711,'6.Other(Incld) NCCF'!T711)</f>
        <v>0</v>
      </c>
      <c r="U711" s="178">
        <f>SUM('2.CAD NCCF'!U711,'3.USD NCCF'!U711,'4.EUR NCCF'!U711,'5.GBP NCCF'!U711,'6.Other(Incld) NCCF'!U711)</f>
        <v>0</v>
      </c>
      <c r="V711" s="183">
        <f>SUM('2.CAD NCCF'!V711,'3.USD NCCF'!V711,'4.EUR NCCF'!V711,'5.GBP NCCF'!V711,'6.Other(Incld) NCCF'!V711)</f>
        <v>0</v>
      </c>
      <c r="W711" s="243">
        <f>SUM('2.CAD NCCF'!W711,'3.USD NCCF'!W711,'4.EUR NCCF'!W711,'5.GBP NCCF'!W711,'6.Other(Incld) NCCF'!W711)</f>
        <v>0</v>
      </c>
      <c r="Y711" s="367"/>
    </row>
    <row r="712" spans="2:25" s="72" customFormat="1" outlineLevel="1" x14ac:dyDescent="0.2">
      <c r="B712" s="25"/>
      <c r="C712" s="23"/>
      <c r="D712" s="23"/>
      <c r="E712" s="24"/>
      <c r="F712" s="176" t="s">
        <v>182</v>
      </c>
      <c r="G712" s="190">
        <f>SUM('2.CAD NCCF'!G712,'3.USD NCCF'!G712,'4.EUR NCCF'!G712,'5.GBP NCCF'!G712,'6.Other(Incld) NCCF'!G712)</f>
        <v>0</v>
      </c>
      <c r="H712" s="242">
        <f>SUM('2.CAD NCCF'!H712,'3.USD NCCF'!H712,'4.EUR NCCF'!H712,'5.GBP NCCF'!H712,'6.Other(Incld) NCCF'!H712)</f>
        <v>0</v>
      </c>
      <c r="I712" s="179">
        <f>SUM('2.CAD NCCF'!I712,'3.USD NCCF'!I712,'4.EUR NCCF'!I712,'5.GBP NCCF'!I712,'6.Other(Incld) NCCF'!I712)</f>
        <v>0</v>
      </c>
      <c r="J712" s="179">
        <f>SUM('2.CAD NCCF'!J712,'3.USD NCCF'!J712,'4.EUR NCCF'!J712,'5.GBP NCCF'!J712,'6.Other(Incld) NCCF'!J712)</f>
        <v>0</v>
      </c>
      <c r="K712" s="180">
        <f>SUM('2.CAD NCCF'!K712,'3.USD NCCF'!K712,'4.EUR NCCF'!K712,'5.GBP NCCF'!K712,'6.Other(Incld) NCCF'!K712)</f>
        <v>0</v>
      </c>
      <c r="L712" s="196">
        <f>SUM('2.CAD NCCF'!L712,'3.USD NCCF'!L712,'4.EUR NCCF'!L712,'5.GBP NCCF'!L712,'6.Other(Incld) NCCF'!L712)</f>
        <v>0</v>
      </c>
      <c r="M712" s="182">
        <f>SUM('2.CAD NCCF'!M712,'3.USD NCCF'!M712,'4.EUR NCCF'!M712,'5.GBP NCCF'!M712,'6.Other(Incld) NCCF'!M712)</f>
        <v>0</v>
      </c>
      <c r="N712" s="182">
        <f>SUM('2.CAD NCCF'!N712,'3.USD NCCF'!N712,'4.EUR NCCF'!N712,'5.GBP NCCF'!N712,'6.Other(Incld) NCCF'!N712)</f>
        <v>0</v>
      </c>
      <c r="O712" s="182">
        <f>SUM('2.CAD NCCF'!O712,'3.USD NCCF'!O712,'4.EUR NCCF'!O712,'5.GBP NCCF'!O712,'6.Other(Incld) NCCF'!O712)</f>
        <v>0</v>
      </c>
      <c r="P712" s="182">
        <f>SUM('2.CAD NCCF'!P712,'3.USD NCCF'!P712,'4.EUR NCCF'!P712,'5.GBP NCCF'!P712,'6.Other(Incld) NCCF'!P712)</f>
        <v>0</v>
      </c>
      <c r="Q712" s="182">
        <f>SUM('2.CAD NCCF'!Q712,'3.USD NCCF'!Q712,'4.EUR NCCF'!Q712,'5.GBP NCCF'!Q712,'6.Other(Incld) NCCF'!Q712)</f>
        <v>0</v>
      </c>
      <c r="R712" s="182">
        <f>SUM('2.CAD NCCF'!R712,'3.USD NCCF'!R712,'4.EUR NCCF'!R712,'5.GBP NCCF'!R712,'6.Other(Incld) NCCF'!R712)</f>
        <v>0</v>
      </c>
      <c r="S712" s="182">
        <f>SUM('2.CAD NCCF'!S712,'3.USD NCCF'!S712,'4.EUR NCCF'!S712,'5.GBP NCCF'!S712,'6.Other(Incld) NCCF'!S712)</f>
        <v>0</v>
      </c>
      <c r="T712" s="182">
        <f>SUM('2.CAD NCCF'!T712,'3.USD NCCF'!T712,'4.EUR NCCF'!T712,'5.GBP NCCF'!T712,'6.Other(Incld) NCCF'!T712)</f>
        <v>0</v>
      </c>
      <c r="U712" s="178">
        <f>SUM('2.CAD NCCF'!U712,'3.USD NCCF'!U712,'4.EUR NCCF'!U712,'5.GBP NCCF'!U712,'6.Other(Incld) NCCF'!U712)</f>
        <v>0</v>
      </c>
      <c r="V712" s="183">
        <f>SUM('2.CAD NCCF'!V712,'3.USD NCCF'!V712,'4.EUR NCCF'!V712,'5.GBP NCCF'!V712,'6.Other(Incld) NCCF'!V712)</f>
        <v>0</v>
      </c>
      <c r="W712" s="243">
        <f>SUM('2.CAD NCCF'!W712,'3.USD NCCF'!W712,'4.EUR NCCF'!W712,'5.GBP NCCF'!W712,'6.Other(Incld) NCCF'!W712)</f>
        <v>0</v>
      </c>
      <c r="Y712" s="367"/>
    </row>
    <row r="713" spans="2:25" s="72" customFormat="1" x14ac:dyDescent="0.2">
      <c r="B713" s="25"/>
      <c r="C713" s="23"/>
      <c r="D713" s="23"/>
      <c r="E713" s="24" t="s">
        <v>186</v>
      </c>
      <c r="F713" s="24"/>
      <c r="G713" s="69">
        <f t="shared" ref="G713:W713" si="154">SUBTOTAL(9,G714:G715)</f>
        <v>0</v>
      </c>
      <c r="H713" s="70">
        <f t="shared" si="154"/>
        <v>0</v>
      </c>
      <c r="I713" s="66">
        <f t="shared" si="154"/>
        <v>0</v>
      </c>
      <c r="J713" s="66">
        <f t="shared" si="154"/>
        <v>0</v>
      </c>
      <c r="K713" s="67">
        <f t="shared" si="154"/>
        <v>0</v>
      </c>
      <c r="L713" s="34">
        <f t="shared" si="154"/>
        <v>0</v>
      </c>
      <c r="M713" s="34">
        <f t="shared" si="154"/>
        <v>0</v>
      </c>
      <c r="N713" s="34">
        <f t="shared" si="154"/>
        <v>0</v>
      </c>
      <c r="O713" s="34">
        <f t="shared" si="154"/>
        <v>0</v>
      </c>
      <c r="P713" s="34">
        <f t="shared" si="154"/>
        <v>0</v>
      </c>
      <c r="Q713" s="34">
        <f t="shared" si="154"/>
        <v>0</v>
      </c>
      <c r="R713" s="34">
        <f t="shared" si="154"/>
        <v>0</v>
      </c>
      <c r="S713" s="34">
        <f t="shared" si="154"/>
        <v>0</v>
      </c>
      <c r="T713" s="34">
        <f t="shared" si="154"/>
        <v>0</v>
      </c>
      <c r="U713" s="34">
        <f t="shared" si="154"/>
        <v>0</v>
      </c>
      <c r="V713" s="34">
        <f t="shared" si="154"/>
        <v>0</v>
      </c>
      <c r="W713" s="33">
        <f t="shared" si="154"/>
        <v>0</v>
      </c>
      <c r="Y713" s="370"/>
    </row>
    <row r="714" spans="2:25" s="72" customFormat="1" outlineLevel="1" x14ac:dyDescent="0.2">
      <c r="B714" s="25"/>
      <c r="C714" s="23"/>
      <c r="D714" s="23"/>
      <c r="E714" s="24"/>
      <c r="F714" s="176" t="s">
        <v>178</v>
      </c>
      <c r="G714" s="190">
        <f>SUM('2.CAD NCCF'!G714,'3.USD NCCF'!G714,'4.EUR NCCF'!G714,'5.GBP NCCF'!G714,'6.Other(Incld) NCCF'!G714)</f>
        <v>0</v>
      </c>
      <c r="H714" s="242">
        <f>SUM('2.CAD NCCF'!H714,'3.USD NCCF'!H714,'4.EUR NCCF'!H714,'5.GBP NCCF'!H714,'6.Other(Incld) NCCF'!H714)</f>
        <v>0</v>
      </c>
      <c r="I714" s="179">
        <f>SUM('2.CAD NCCF'!I714,'3.USD NCCF'!I714,'4.EUR NCCF'!I714,'5.GBP NCCF'!I714,'6.Other(Incld) NCCF'!I714)</f>
        <v>0</v>
      </c>
      <c r="J714" s="179">
        <f>SUM('2.CAD NCCF'!J714,'3.USD NCCF'!J714,'4.EUR NCCF'!J714,'5.GBP NCCF'!J714,'6.Other(Incld) NCCF'!J714)</f>
        <v>0</v>
      </c>
      <c r="K714" s="180">
        <f>SUM('2.CAD NCCF'!K714,'3.USD NCCF'!K714,'4.EUR NCCF'!K714,'5.GBP NCCF'!K714,'6.Other(Incld) NCCF'!K714)</f>
        <v>0</v>
      </c>
      <c r="L714" s="196">
        <f>SUM('2.CAD NCCF'!L714,'3.USD NCCF'!L714,'4.EUR NCCF'!L714,'5.GBP NCCF'!L714,'6.Other(Incld) NCCF'!L714)</f>
        <v>0</v>
      </c>
      <c r="M714" s="182">
        <f>SUM('2.CAD NCCF'!M714,'3.USD NCCF'!M714,'4.EUR NCCF'!M714,'5.GBP NCCF'!M714,'6.Other(Incld) NCCF'!M714)</f>
        <v>0</v>
      </c>
      <c r="N714" s="182">
        <f>SUM('2.CAD NCCF'!N714,'3.USD NCCF'!N714,'4.EUR NCCF'!N714,'5.GBP NCCF'!N714,'6.Other(Incld) NCCF'!N714)</f>
        <v>0</v>
      </c>
      <c r="O714" s="182">
        <f>SUM('2.CAD NCCF'!O714,'3.USD NCCF'!O714,'4.EUR NCCF'!O714,'5.GBP NCCF'!O714,'6.Other(Incld) NCCF'!O714)</f>
        <v>0</v>
      </c>
      <c r="P714" s="182">
        <f>SUM('2.CAD NCCF'!P714,'3.USD NCCF'!P714,'4.EUR NCCF'!P714,'5.GBP NCCF'!P714,'6.Other(Incld) NCCF'!P714)</f>
        <v>0</v>
      </c>
      <c r="Q714" s="182">
        <f>SUM('2.CAD NCCF'!Q714,'3.USD NCCF'!Q714,'4.EUR NCCF'!Q714,'5.GBP NCCF'!Q714,'6.Other(Incld) NCCF'!Q714)</f>
        <v>0</v>
      </c>
      <c r="R714" s="182">
        <f>SUM('2.CAD NCCF'!R714,'3.USD NCCF'!R714,'4.EUR NCCF'!R714,'5.GBP NCCF'!R714,'6.Other(Incld) NCCF'!R714)</f>
        <v>0</v>
      </c>
      <c r="S714" s="182">
        <f>SUM('2.CAD NCCF'!S714,'3.USD NCCF'!S714,'4.EUR NCCF'!S714,'5.GBP NCCF'!S714,'6.Other(Incld) NCCF'!S714)</f>
        <v>0</v>
      </c>
      <c r="T714" s="182">
        <f>SUM('2.CAD NCCF'!T714,'3.USD NCCF'!T714,'4.EUR NCCF'!T714,'5.GBP NCCF'!T714,'6.Other(Incld) NCCF'!T714)</f>
        <v>0</v>
      </c>
      <c r="U714" s="178">
        <f>SUM('2.CAD NCCF'!U714,'3.USD NCCF'!U714,'4.EUR NCCF'!U714,'5.GBP NCCF'!U714,'6.Other(Incld) NCCF'!U714)</f>
        <v>0</v>
      </c>
      <c r="V714" s="183">
        <f>SUM('2.CAD NCCF'!V714,'3.USD NCCF'!V714,'4.EUR NCCF'!V714,'5.GBP NCCF'!V714,'6.Other(Incld) NCCF'!V714)</f>
        <v>0</v>
      </c>
      <c r="W714" s="243">
        <f>SUM('2.CAD NCCF'!W714,'3.USD NCCF'!W714,'4.EUR NCCF'!W714,'5.GBP NCCF'!W714,'6.Other(Incld) NCCF'!W714)</f>
        <v>0</v>
      </c>
      <c r="Y714" s="367"/>
    </row>
    <row r="715" spans="2:25" s="72" customFormat="1" outlineLevel="1" x14ac:dyDescent="0.2">
      <c r="B715" s="25"/>
      <c r="C715" s="23"/>
      <c r="D715" s="23"/>
      <c r="E715" s="24"/>
      <c r="F715" s="176" t="s">
        <v>181</v>
      </c>
      <c r="G715" s="190">
        <f>SUM('2.CAD NCCF'!G715,'3.USD NCCF'!G715,'4.EUR NCCF'!G715,'5.GBP NCCF'!G715,'6.Other(Incld) NCCF'!G715)</f>
        <v>0</v>
      </c>
      <c r="H715" s="242">
        <f>SUM('2.CAD NCCF'!H715,'3.USD NCCF'!H715,'4.EUR NCCF'!H715,'5.GBP NCCF'!H715,'6.Other(Incld) NCCF'!H715)</f>
        <v>0</v>
      </c>
      <c r="I715" s="179">
        <f>SUM('2.CAD NCCF'!I715,'3.USD NCCF'!I715,'4.EUR NCCF'!I715,'5.GBP NCCF'!I715,'6.Other(Incld) NCCF'!I715)</f>
        <v>0</v>
      </c>
      <c r="J715" s="179">
        <f>SUM('2.CAD NCCF'!J715,'3.USD NCCF'!J715,'4.EUR NCCF'!J715,'5.GBP NCCF'!J715,'6.Other(Incld) NCCF'!J715)</f>
        <v>0</v>
      </c>
      <c r="K715" s="180">
        <f>SUM('2.CAD NCCF'!K715,'3.USD NCCF'!K715,'4.EUR NCCF'!K715,'5.GBP NCCF'!K715,'6.Other(Incld) NCCF'!K715)</f>
        <v>0</v>
      </c>
      <c r="L715" s="196">
        <f>SUM('2.CAD NCCF'!L715,'3.USD NCCF'!L715,'4.EUR NCCF'!L715,'5.GBP NCCF'!L715,'6.Other(Incld) NCCF'!L715)</f>
        <v>0</v>
      </c>
      <c r="M715" s="182">
        <f>SUM('2.CAD NCCF'!M715,'3.USD NCCF'!M715,'4.EUR NCCF'!M715,'5.GBP NCCF'!M715,'6.Other(Incld) NCCF'!M715)</f>
        <v>0</v>
      </c>
      <c r="N715" s="182">
        <f>SUM('2.CAD NCCF'!N715,'3.USD NCCF'!N715,'4.EUR NCCF'!N715,'5.GBP NCCF'!N715,'6.Other(Incld) NCCF'!N715)</f>
        <v>0</v>
      </c>
      <c r="O715" s="182">
        <f>SUM('2.CAD NCCF'!O715,'3.USD NCCF'!O715,'4.EUR NCCF'!O715,'5.GBP NCCF'!O715,'6.Other(Incld) NCCF'!O715)</f>
        <v>0</v>
      </c>
      <c r="P715" s="182">
        <f>SUM('2.CAD NCCF'!P715,'3.USD NCCF'!P715,'4.EUR NCCF'!P715,'5.GBP NCCF'!P715,'6.Other(Incld) NCCF'!P715)</f>
        <v>0</v>
      </c>
      <c r="Q715" s="182">
        <f>SUM('2.CAD NCCF'!Q715,'3.USD NCCF'!Q715,'4.EUR NCCF'!Q715,'5.GBP NCCF'!Q715,'6.Other(Incld) NCCF'!Q715)</f>
        <v>0</v>
      </c>
      <c r="R715" s="182">
        <f>SUM('2.CAD NCCF'!R715,'3.USD NCCF'!R715,'4.EUR NCCF'!R715,'5.GBP NCCF'!R715,'6.Other(Incld) NCCF'!R715)</f>
        <v>0</v>
      </c>
      <c r="S715" s="182">
        <f>SUM('2.CAD NCCF'!S715,'3.USD NCCF'!S715,'4.EUR NCCF'!S715,'5.GBP NCCF'!S715,'6.Other(Incld) NCCF'!S715)</f>
        <v>0</v>
      </c>
      <c r="T715" s="182">
        <f>SUM('2.CAD NCCF'!T715,'3.USD NCCF'!T715,'4.EUR NCCF'!T715,'5.GBP NCCF'!T715,'6.Other(Incld) NCCF'!T715)</f>
        <v>0</v>
      </c>
      <c r="U715" s="178">
        <f>SUM('2.CAD NCCF'!U715,'3.USD NCCF'!U715,'4.EUR NCCF'!U715,'5.GBP NCCF'!U715,'6.Other(Incld) NCCF'!U715)</f>
        <v>0</v>
      </c>
      <c r="V715" s="183">
        <f>SUM('2.CAD NCCF'!V715,'3.USD NCCF'!V715,'4.EUR NCCF'!V715,'5.GBP NCCF'!V715,'6.Other(Incld) NCCF'!V715)</f>
        <v>0</v>
      </c>
      <c r="W715" s="243">
        <f>SUM('2.CAD NCCF'!W715,'3.USD NCCF'!W715,'4.EUR NCCF'!W715,'5.GBP NCCF'!W715,'6.Other(Incld) NCCF'!W715)</f>
        <v>0</v>
      </c>
      <c r="Y715" s="367"/>
    </row>
    <row r="716" spans="2:25" s="72" customFormat="1" x14ac:dyDescent="0.2">
      <c r="B716" s="25"/>
      <c r="C716" s="23"/>
      <c r="D716" s="23"/>
      <c r="E716" s="24" t="s">
        <v>187</v>
      </c>
      <c r="F716" s="24"/>
      <c r="G716" s="69">
        <f t="shared" ref="G716:W716" si="155">SUBTOTAL(9,G717:G718)</f>
        <v>0</v>
      </c>
      <c r="H716" s="70">
        <f t="shared" si="155"/>
        <v>0</v>
      </c>
      <c r="I716" s="66">
        <f t="shared" si="155"/>
        <v>0</v>
      </c>
      <c r="J716" s="66">
        <f t="shared" si="155"/>
        <v>0</v>
      </c>
      <c r="K716" s="67">
        <f t="shared" si="155"/>
        <v>0</v>
      </c>
      <c r="L716" s="34">
        <f t="shared" si="155"/>
        <v>0</v>
      </c>
      <c r="M716" s="34">
        <f t="shared" si="155"/>
        <v>0</v>
      </c>
      <c r="N716" s="34">
        <f t="shared" si="155"/>
        <v>0</v>
      </c>
      <c r="O716" s="34">
        <f t="shared" si="155"/>
        <v>0</v>
      </c>
      <c r="P716" s="34">
        <f t="shared" si="155"/>
        <v>0</v>
      </c>
      <c r="Q716" s="34">
        <f t="shared" si="155"/>
        <v>0</v>
      </c>
      <c r="R716" s="34">
        <f t="shared" si="155"/>
        <v>0</v>
      </c>
      <c r="S716" s="34">
        <f t="shared" si="155"/>
        <v>0</v>
      </c>
      <c r="T716" s="34">
        <f t="shared" si="155"/>
        <v>0</v>
      </c>
      <c r="U716" s="34">
        <f t="shared" si="155"/>
        <v>0</v>
      </c>
      <c r="V716" s="34">
        <f t="shared" si="155"/>
        <v>0</v>
      </c>
      <c r="W716" s="33">
        <f t="shared" si="155"/>
        <v>0</v>
      </c>
      <c r="Y716" s="370"/>
    </row>
    <row r="717" spans="2:25" s="72" customFormat="1" outlineLevel="1" x14ac:dyDescent="0.2">
      <c r="B717" s="25"/>
      <c r="C717" s="23"/>
      <c r="D717" s="23"/>
      <c r="E717" s="24"/>
      <c r="F717" s="176" t="s">
        <v>179</v>
      </c>
      <c r="G717" s="190">
        <f>SUM('2.CAD NCCF'!G717,'3.USD NCCF'!G717,'4.EUR NCCF'!G717,'5.GBP NCCF'!G717,'6.Other(Incld) NCCF'!G717)</f>
        <v>0</v>
      </c>
      <c r="H717" s="242">
        <f>SUM('2.CAD NCCF'!H717,'3.USD NCCF'!H717,'4.EUR NCCF'!H717,'5.GBP NCCF'!H717,'6.Other(Incld) NCCF'!H717)</f>
        <v>0</v>
      </c>
      <c r="I717" s="179">
        <f>SUM('2.CAD NCCF'!I717,'3.USD NCCF'!I717,'4.EUR NCCF'!I717,'5.GBP NCCF'!I717,'6.Other(Incld) NCCF'!I717)</f>
        <v>0</v>
      </c>
      <c r="J717" s="179">
        <f>SUM('2.CAD NCCF'!J717,'3.USD NCCF'!J717,'4.EUR NCCF'!J717,'5.GBP NCCF'!J717,'6.Other(Incld) NCCF'!J717)</f>
        <v>0</v>
      </c>
      <c r="K717" s="180">
        <f>SUM('2.CAD NCCF'!K717,'3.USD NCCF'!K717,'4.EUR NCCF'!K717,'5.GBP NCCF'!K717,'6.Other(Incld) NCCF'!K717)</f>
        <v>0</v>
      </c>
      <c r="L717" s="196">
        <f>SUM('2.CAD NCCF'!L717,'3.USD NCCF'!L717,'4.EUR NCCF'!L717,'5.GBP NCCF'!L717,'6.Other(Incld) NCCF'!L717)</f>
        <v>0</v>
      </c>
      <c r="M717" s="182">
        <f>SUM('2.CAD NCCF'!M717,'3.USD NCCF'!M717,'4.EUR NCCF'!M717,'5.GBP NCCF'!M717,'6.Other(Incld) NCCF'!M717)</f>
        <v>0</v>
      </c>
      <c r="N717" s="182">
        <f>SUM('2.CAD NCCF'!N717,'3.USD NCCF'!N717,'4.EUR NCCF'!N717,'5.GBP NCCF'!N717,'6.Other(Incld) NCCF'!N717)</f>
        <v>0</v>
      </c>
      <c r="O717" s="182">
        <f>SUM('2.CAD NCCF'!O717,'3.USD NCCF'!O717,'4.EUR NCCF'!O717,'5.GBP NCCF'!O717,'6.Other(Incld) NCCF'!O717)</f>
        <v>0</v>
      </c>
      <c r="P717" s="182">
        <f>SUM('2.CAD NCCF'!P717,'3.USD NCCF'!P717,'4.EUR NCCF'!P717,'5.GBP NCCF'!P717,'6.Other(Incld) NCCF'!P717)</f>
        <v>0</v>
      </c>
      <c r="Q717" s="182">
        <f>SUM('2.CAD NCCF'!Q717,'3.USD NCCF'!Q717,'4.EUR NCCF'!Q717,'5.GBP NCCF'!Q717,'6.Other(Incld) NCCF'!Q717)</f>
        <v>0</v>
      </c>
      <c r="R717" s="182">
        <f>SUM('2.CAD NCCF'!R717,'3.USD NCCF'!R717,'4.EUR NCCF'!R717,'5.GBP NCCF'!R717,'6.Other(Incld) NCCF'!R717)</f>
        <v>0</v>
      </c>
      <c r="S717" s="182">
        <f>SUM('2.CAD NCCF'!S717,'3.USD NCCF'!S717,'4.EUR NCCF'!S717,'5.GBP NCCF'!S717,'6.Other(Incld) NCCF'!S717)</f>
        <v>0</v>
      </c>
      <c r="T717" s="182">
        <f>SUM('2.CAD NCCF'!T717,'3.USD NCCF'!T717,'4.EUR NCCF'!T717,'5.GBP NCCF'!T717,'6.Other(Incld) NCCF'!T717)</f>
        <v>0</v>
      </c>
      <c r="U717" s="178">
        <f>SUM('2.CAD NCCF'!U717,'3.USD NCCF'!U717,'4.EUR NCCF'!U717,'5.GBP NCCF'!U717,'6.Other(Incld) NCCF'!U717)</f>
        <v>0</v>
      </c>
      <c r="V717" s="183">
        <f>SUM('2.CAD NCCF'!V717,'3.USD NCCF'!V717,'4.EUR NCCF'!V717,'5.GBP NCCF'!V717,'6.Other(Incld) NCCF'!V717)</f>
        <v>0</v>
      </c>
      <c r="W717" s="243">
        <f>SUM('2.CAD NCCF'!W717,'3.USD NCCF'!W717,'4.EUR NCCF'!W717,'5.GBP NCCF'!W717,'6.Other(Incld) NCCF'!W717)</f>
        <v>0</v>
      </c>
      <c r="Y717" s="367"/>
    </row>
    <row r="718" spans="2:25" s="72" customFormat="1" outlineLevel="1" x14ac:dyDescent="0.2">
      <c r="B718" s="25"/>
      <c r="C718" s="23"/>
      <c r="D718" s="23"/>
      <c r="E718" s="24"/>
      <c r="F718" s="176" t="s">
        <v>188</v>
      </c>
      <c r="G718" s="190">
        <f>SUM('2.CAD NCCF'!G718,'3.USD NCCF'!G718,'4.EUR NCCF'!G718,'5.GBP NCCF'!G718,'6.Other(Incld) NCCF'!G718)</f>
        <v>0</v>
      </c>
      <c r="H718" s="242">
        <f>SUM('2.CAD NCCF'!H718,'3.USD NCCF'!H718,'4.EUR NCCF'!H718,'5.GBP NCCF'!H718,'6.Other(Incld) NCCF'!H718)</f>
        <v>0</v>
      </c>
      <c r="I718" s="179">
        <f>SUM('2.CAD NCCF'!I718,'3.USD NCCF'!I718,'4.EUR NCCF'!I718,'5.GBP NCCF'!I718,'6.Other(Incld) NCCF'!I718)</f>
        <v>0</v>
      </c>
      <c r="J718" s="179">
        <f>SUM('2.CAD NCCF'!J718,'3.USD NCCF'!J718,'4.EUR NCCF'!J718,'5.GBP NCCF'!J718,'6.Other(Incld) NCCF'!J718)</f>
        <v>0</v>
      </c>
      <c r="K718" s="180">
        <f>SUM('2.CAD NCCF'!K718,'3.USD NCCF'!K718,'4.EUR NCCF'!K718,'5.GBP NCCF'!K718,'6.Other(Incld) NCCF'!K718)</f>
        <v>0</v>
      </c>
      <c r="L718" s="196">
        <f>SUM('2.CAD NCCF'!L718,'3.USD NCCF'!L718,'4.EUR NCCF'!L718,'5.GBP NCCF'!L718,'6.Other(Incld) NCCF'!L718)</f>
        <v>0</v>
      </c>
      <c r="M718" s="182">
        <f>SUM('2.CAD NCCF'!M718,'3.USD NCCF'!M718,'4.EUR NCCF'!M718,'5.GBP NCCF'!M718,'6.Other(Incld) NCCF'!M718)</f>
        <v>0</v>
      </c>
      <c r="N718" s="182">
        <f>SUM('2.CAD NCCF'!N718,'3.USD NCCF'!N718,'4.EUR NCCF'!N718,'5.GBP NCCF'!N718,'6.Other(Incld) NCCF'!N718)</f>
        <v>0</v>
      </c>
      <c r="O718" s="182">
        <f>SUM('2.CAD NCCF'!O718,'3.USD NCCF'!O718,'4.EUR NCCF'!O718,'5.GBP NCCF'!O718,'6.Other(Incld) NCCF'!O718)</f>
        <v>0</v>
      </c>
      <c r="P718" s="182">
        <f>SUM('2.CAD NCCF'!P718,'3.USD NCCF'!P718,'4.EUR NCCF'!P718,'5.GBP NCCF'!P718,'6.Other(Incld) NCCF'!P718)</f>
        <v>0</v>
      </c>
      <c r="Q718" s="182">
        <f>SUM('2.CAD NCCF'!Q718,'3.USD NCCF'!Q718,'4.EUR NCCF'!Q718,'5.GBP NCCF'!Q718,'6.Other(Incld) NCCF'!Q718)</f>
        <v>0</v>
      </c>
      <c r="R718" s="182">
        <f>SUM('2.CAD NCCF'!R718,'3.USD NCCF'!R718,'4.EUR NCCF'!R718,'5.GBP NCCF'!R718,'6.Other(Incld) NCCF'!R718)</f>
        <v>0</v>
      </c>
      <c r="S718" s="182">
        <f>SUM('2.CAD NCCF'!S718,'3.USD NCCF'!S718,'4.EUR NCCF'!S718,'5.GBP NCCF'!S718,'6.Other(Incld) NCCF'!S718)</f>
        <v>0</v>
      </c>
      <c r="T718" s="182">
        <f>SUM('2.CAD NCCF'!T718,'3.USD NCCF'!T718,'4.EUR NCCF'!T718,'5.GBP NCCF'!T718,'6.Other(Incld) NCCF'!T718)</f>
        <v>0</v>
      </c>
      <c r="U718" s="178">
        <f>SUM('2.CAD NCCF'!U718,'3.USD NCCF'!U718,'4.EUR NCCF'!U718,'5.GBP NCCF'!U718,'6.Other(Incld) NCCF'!U718)</f>
        <v>0</v>
      </c>
      <c r="V718" s="183">
        <f>SUM('2.CAD NCCF'!V718,'3.USD NCCF'!V718,'4.EUR NCCF'!V718,'5.GBP NCCF'!V718,'6.Other(Incld) NCCF'!V718)</f>
        <v>0</v>
      </c>
      <c r="W718" s="243">
        <f>SUM('2.CAD NCCF'!W718,'3.USD NCCF'!W718,'4.EUR NCCF'!W718,'5.GBP NCCF'!W718,'6.Other(Incld) NCCF'!W718)</f>
        <v>0</v>
      </c>
      <c r="Y718" s="367"/>
    </row>
    <row r="719" spans="2:25" s="72" customFormat="1" x14ac:dyDescent="0.2">
      <c r="B719" s="25"/>
      <c r="C719" s="23"/>
      <c r="D719" s="23"/>
      <c r="E719" s="24" t="s">
        <v>341</v>
      </c>
      <c r="F719" s="24"/>
      <c r="G719" s="69">
        <f t="shared" ref="G719:W719" si="156">SUBTOTAL(9,G720:G721)</f>
        <v>0</v>
      </c>
      <c r="H719" s="70">
        <f t="shared" si="156"/>
        <v>0</v>
      </c>
      <c r="I719" s="66">
        <f t="shared" si="156"/>
        <v>0</v>
      </c>
      <c r="J719" s="66">
        <f t="shared" si="156"/>
        <v>0</v>
      </c>
      <c r="K719" s="67">
        <f t="shared" si="156"/>
        <v>0</v>
      </c>
      <c r="L719" s="34">
        <f t="shared" si="156"/>
        <v>0</v>
      </c>
      <c r="M719" s="34">
        <f t="shared" si="156"/>
        <v>0</v>
      </c>
      <c r="N719" s="34">
        <f t="shared" si="156"/>
        <v>0</v>
      </c>
      <c r="O719" s="34">
        <f t="shared" si="156"/>
        <v>0</v>
      </c>
      <c r="P719" s="34">
        <f t="shared" si="156"/>
        <v>0</v>
      </c>
      <c r="Q719" s="34">
        <f t="shared" si="156"/>
        <v>0</v>
      </c>
      <c r="R719" s="34">
        <f t="shared" si="156"/>
        <v>0</v>
      </c>
      <c r="S719" s="34">
        <f t="shared" si="156"/>
        <v>0</v>
      </c>
      <c r="T719" s="34">
        <f t="shared" si="156"/>
        <v>0</v>
      </c>
      <c r="U719" s="34">
        <f t="shared" si="156"/>
        <v>0</v>
      </c>
      <c r="V719" s="34">
        <f t="shared" si="156"/>
        <v>0</v>
      </c>
      <c r="W719" s="33">
        <f t="shared" si="156"/>
        <v>0</v>
      </c>
      <c r="Y719" s="370"/>
    </row>
    <row r="720" spans="2:25" s="72" customFormat="1" outlineLevel="1" x14ac:dyDescent="0.2">
      <c r="B720" s="25"/>
      <c r="C720" s="23"/>
      <c r="D720" s="23"/>
      <c r="E720" s="24"/>
      <c r="F720" s="176" t="s">
        <v>342</v>
      </c>
      <c r="G720" s="190">
        <f>SUM('2.CAD NCCF'!G720,'3.USD NCCF'!G720,'4.EUR NCCF'!G720,'5.GBP NCCF'!G720,'6.Other(Incld) NCCF'!G720)</f>
        <v>0</v>
      </c>
      <c r="H720" s="242">
        <f>SUM('2.CAD NCCF'!H720,'3.USD NCCF'!H720,'4.EUR NCCF'!H720,'5.GBP NCCF'!H720,'6.Other(Incld) NCCF'!H720)</f>
        <v>0</v>
      </c>
      <c r="I720" s="179">
        <f>SUM('2.CAD NCCF'!I720,'3.USD NCCF'!I720,'4.EUR NCCF'!I720,'5.GBP NCCF'!I720,'6.Other(Incld) NCCF'!I720)</f>
        <v>0</v>
      </c>
      <c r="J720" s="179">
        <f>SUM('2.CAD NCCF'!J720,'3.USD NCCF'!J720,'4.EUR NCCF'!J720,'5.GBP NCCF'!J720,'6.Other(Incld) NCCF'!J720)</f>
        <v>0</v>
      </c>
      <c r="K720" s="180">
        <f>SUM('2.CAD NCCF'!K720,'3.USD NCCF'!K720,'4.EUR NCCF'!K720,'5.GBP NCCF'!K720,'6.Other(Incld) NCCF'!K720)</f>
        <v>0</v>
      </c>
      <c r="L720" s="196">
        <f>SUM('2.CAD NCCF'!L720,'3.USD NCCF'!L720,'4.EUR NCCF'!L720,'5.GBP NCCF'!L720,'6.Other(Incld) NCCF'!L720)</f>
        <v>0</v>
      </c>
      <c r="M720" s="182">
        <f>SUM('2.CAD NCCF'!M720,'3.USD NCCF'!M720,'4.EUR NCCF'!M720,'5.GBP NCCF'!M720,'6.Other(Incld) NCCF'!M720)</f>
        <v>0</v>
      </c>
      <c r="N720" s="182">
        <f>SUM('2.CAD NCCF'!N720,'3.USD NCCF'!N720,'4.EUR NCCF'!N720,'5.GBP NCCF'!N720,'6.Other(Incld) NCCF'!N720)</f>
        <v>0</v>
      </c>
      <c r="O720" s="182">
        <f>SUM('2.CAD NCCF'!O720,'3.USD NCCF'!O720,'4.EUR NCCF'!O720,'5.GBP NCCF'!O720,'6.Other(Incld) NCCF'!O720)</f>
        <v>0</v>
      </c>
      <c r="P720" s="182">
        <f>SUM('2.CAD NCCF'!P720,'3.USD NCCF'!P720,'4.EUR NCCF'!P720,'5.GBP NCCF'!P720,'6.Other(Incld) NCCF'!P720)</f>
        <v>0</v>
      </c>
      <c r="Q720" s="182">
        <f>SUM('2.CAD NCCF'!Q720,'3.USD NCCF'!Q720,'4.EUR NCCF'!Q720,'5.GBP NCCF'!Q720,'6.Other(Incld) NCCF'!Q720)</f>
        <v>0</v>
      </c>
      <c r="R720" s="182">
        <f>SUM('2.CAD NCCF'!R720,'3.USD NCCF'!R720,'4.EUR NCCF'!R720,'5.GBP NCCF'!R720,'6.Other(Incld) NCCF'!R720)</f>
        <v>0</v>
      </c>
      <c r="S720" s="182">
        <f>SUM('2.CAD NCCF'!S720,'3.USD NCCF'!S720,'4.EUR NCCF'!S720,'5.GBP NCCF'!S720,'6.Other(Incld) NCCF'!S720)</f>
        <v>0</v>
      </c>
      <c r="T720" s="182">
        <f>SUM('2.CAD NCCF'!T720,'3.USD NCCF'!T720,'4.EUR NCCF'!T720,'5.GBP NCCF'!T720,'6.Other(Incld) NCCF'!T720)</f>
        <v>0</v>
      </c>
      <c r="U720" s="178">
        <f>SUM('2.CAD NCCF'!U720,'3.USD NCCF'!U720,'4.EUR NCCF'!U720,'5.GBP NCCF'!U720,'6.Other(Incld) NCCF'!U720)</f>
        <v>0</v>
      </c>
      <c r="V720" s="183">
        <f>SUM('2.CAD NCCF'!V720,'3.USD NCCF'!V720,'4.EUR NCCF'!V720,'5.GBP NCCF'!V720,'6.Other(Incld) NCCF'!V720)</f>
        <v>0</v>
      </c>
      <c r="W720" s="243">
        <f>SUM('2.CAD NCCF'!W720,'3.USD NCCF'!W720,'4.EUR NCCF'!W720,'5.GBP NCCF'!W720,'6.Other(Incld) NCCF'!W720)</f>
        <v>0</v>
      </c>
      <c r="Y720" s="367"/>
    </row>
    <row r="721" spans="2:40" s="72" customFormat="1" outlineLevel="1" x14ac:dyDescent="0.2">
      <c r="B721" s="25"/>
      <c r="C721" s="23"/>
      <c r="D721" s="23"/>
      <c r="E721" s="24"/>
      <c r="F721" s="176" t="s">
        <v>343</v>
      </c>
      <c r="G721" s="190">
        <f>SUM('2.CAD NCCF'!G721,'3.USD NCCF'!G721,'4.EUR NCCF'!G721,'5.GBP NCCF'!G721,'6.Other(Incld) NCCF'!G721)</f>
        <v>0</v>
      </c>
      <c r="H721" s="242">
        <f>SUM('2.CAD NCCF'!H721,'3.USD NCCF'!H721,'4.EUR NCCF'!H721,'5.GBP NCCF'!H721,'6.Other(Incld) NCCF'!H721)</f>
        <v>0</v>
      </c>
      <c r="I721" s="179">
        <f>SUM('2.CAD NCCF'!I721,'3.USD NCCF'!I721,'4.EUR NCCF'!I721,'5.GBP NCCF'!I721,'6.Other(Incld) NCCF'!I721)</f>
        <v>0</v>
      </c>
      <c r="J721" s="179">
        <f>SUM('2.CAD NCCF'!J721,'3.USD NCCF'!J721,'4.EUR NCCF'!J721,'5.GBP NCCF'!J721,'6.Other(Incld) NCCF'!J721)</f>
        <v>0</v>
      </c>
      <c r="K721" s="180">
        <f>SUM('2.CAD NCCF'!K721,'3.USD NCCF'!K721,'4.EUR NCCF'!K721,'5.GBP NCCF'!K721,'6.Other(Incld) NCCF'!K721)</f>
        <v>0</v>
      </c>
      <c r="L721" s="196">
        <f>SUM('2.CAD NCCF'!L721,'3.USD NCCF'!L721,'4.EUR NCCF'!L721,'5.GBP NCCF'!L721,'6.Other(Incld) NCCF'!L721)</f>
        <v>0</v>
      </c>
      <c r="M721" s="182">
        <f>SUM('2.CAD NCCF'!M721,'3.USD NCCF'!M721,'4.EUR NCCF'!M721,'5.GBP NCCF'!M721,'6.Other(Incld) NCCF'!M721)</f>
        <v>0</v>
      </c>
      <c r="N721" s="182">
        <f>SUM('2.CAD NCCF'!N721,'3.USD NCCF'!N721,'4.EUR NCCF'!N721,'5.GBP NCCF'!N721,'6.Other(Incld) NCCF'!N721)</f>
        <v>0</v>
      </c>
      <c r="O721" s="182">
        <f>SUM('2.CAD NCCF'!O721,'3.USD NCCF'!O721,'4.EUR NCCF'!O721,'5.GBP NCCF'!O721,'6.Other(Incld) NCCF'!O721)</f>
        <v>0</v>
      </c>
      <c r="P721" s="182">
        <f>SUM('2.CAD NCCF'!P721,'3.USD NCCF'!P721,'4.EUR NCCF'!P721,'5.GBP NCCF'!P721,'6.Other(Incld) NCCF'!P721)</f>
        <v>0</v>
      </c>
      <c r="Q721" s="182">
        <f>SUM('2.CAD NCCF'!Q721,'3.USD NCCF'!Q721,'4.EUR NCCF'!Q721,'5.GBP NCCF'!Q721,'6.Other(Incld) NCCF'!Q721)</f>
        <v>0</v>
      </c>
      <c r="R721" s="182">
        <f>SUM('2.CAD NCCF'!R721,'3.USD NCCF'!R721,'4.EUR NCCF'!R721,'5.GBP NCCF'!R721,'6.Other(Incld) NCCF'!R721)</f>
        <v>0</v>
      </c>
      <c r="S721" s="182">
        <f>SUM('2.CAD NCCF'!S721,'3.USD NCCF'!S721,'4.EUR NCCF'!S721,'5.GBP NCCF'!S721,'6.Other(Incld) NCCF'!S721)</f>
        <v>0</v>
      </c>
      <c r="T721" s="182">
        <f>SUM('2.CAD NCCF'!T721,'3.USD NCCF'!T721,'4.EUR NCCF'!T721,'5.GBP NCCF'!T721,'6.Other(Incld) NCCF'!T721)</f>
        <v>0</v>
      </c>
      <c r="U721" s="178">
        <f>SUM('2.CAD NCCF'!U721,'3.USD NCCF'!U721,'4.EUR NCCF'!U721,'5.GBP NCCF'!U721,'6.Other(Incld) NCCF'!U721)</f>
        <v>0</v>
      </c>
      <c r="V721" s="183">
        <f>SUM('2.CAD NCCF'!V721,'3.USD NCCF'!V721,'4.EUR NCCF'!V721,'5.GBP NCCF'!V721,'6.Other(Incld) NCCF'!V721)</f>
        <v>0</v>
      </c>
      <c r="W721" s="243">
        <f>SUM('2.CAD NCCF'!W721,'3.USD NCCF'!W721,'4.EUR NCCF'!W721,'5.GBP NCCF'!W721,'6.Other(Incld) NCCF'!W721)</f>
        <v>0</v>
      </c>
      <c r="Y721" s="367"/>
    </row>
    <row r="722" spans="2:40" s="72" customFormat="1" x14ac:dyDescent="0.2">
      <c r="B722" s="25"/>
      <c r="C722" s="23"/>
      <c r="D722" s="23"/>
      <c r="E722" s="24" t="s">
        <v>344</v>
      </c>
      <c r="F722" s="24"/>
      <c r="G722" s="69">
        <f t="shared" ref="G722:W722" si="157">SUBTOTAL(9,G723:G724)</f>
        <v>0</v>
      </c>
      <c r="H722" s="70">
        <f t="shared" si="157"/>
        <v>0</v>
      </c>
      <c r="I722" s="66">
        <f t="shared" si="157"/>
        <v>0</v>
      </c>
      <c r="J722" s="66">
        <f t="shared" si="157"/>
        <v>0</v>
      </c>
      <c r="K722" s="67">
        <f t="shared" si="157"/>
        <v>0</v>
      </c>
      <c r="L722" s="34">
        <f t="shared" si="157"/>
        <v>0</v>
      </c>
      <c r="M722" s="34">
        <f t="shared" si="157"/>
        <v>0</v>
      </c>
      <c r="N722" s="34">
        <f t="shared" si="157"/>
        <v>0</v>
      </c>
      <c r="O722" s="34">
        <f t="shared" si="157"/>
        <v>0</v>
      </c>
      <c r="P722" s="34">
        <f t="shared" si="157"/>
        <v>0</v>
      </c>
      <c r="Q722" s="34">
        <f t="shared" si="157"/>
        <v>0</v>
      </c>
      <c r="R722" s="34">
        <f t="shared" si="157"/>
        <v>0</v>
      </c>
      <c r="S722" s="34">
        <f t="shared" si="157"/>
        <v>0</v>
      </c>
      <c r="T722" s="34">
        <f t="shared" si="157"/>
        <v>0</v>
      </c>
      <c r="U722" s="34">
        <f t="shared" si="157"/>
        <v>0</v>
      </c>
      <c r="V722" s="34">
        <f t="shared" si="157"/>
        <v>0</v>
      </c>
      <c r="W722" s="33">
        <f t="shared" si="157"/>
        <v>0</v>
      </c>
      <c r="Y722" s="370"/>
    </row>
    <row r="723" spans="2:40" s="72" customFormat="1" outlineLevel="1" x14ac:dyDescent="0.2">
      <c r="B723" s="25"/>
      <c r="C723" s="23"/>
      <c r="D723" s="23"/>
      <c r="E723" s="24"/>
      <c r="F723" s="176" t="s">
        <v>345</v>
      </c>
      <c r="G723" s="190">
        <f>SUM('2.CAD NCCF'!G723,'3.USD NCCF'!G723,'4.EUR NCCF'!G723,'5.GBP NCCF'!G723,'6.Other(Incld) NCCF'!G723)</f>
        <v>0</v>
      </c>
      <c r="H723" s="242">
        <f>SUM('2.CAD NCCF'!H723,'3.USD NCCF'!H723,'4.EUR NCCF'!H723,'5.GBP NCCF'!H723,'6.Other(Incld) NCCF'!H723)</f>
        <v>0</v>
      </c>
      <c r="I723" s="179">
        <f>SUM('2.CAD NCCF'!I723,'3.USD NCCF'!I723,'4.EUR NCCF'!I723,'5.GBP NCCF'!I723,'6.Other(Incld) NCCF'!I723)</f>
        <v>0</v>
      </c>
      <c r="J723" s="179">
        <f>SUM('2.CAD NCCF'!J723,'3.USD NCCF'!J723,'4.EUR NCCF'!J723,'5.GBP NCCF'!J723,'6.Other(Incld) NCCF'!J723)</f>
        <v>0</v>
      </c>
      <c r="K723" s="180">
        <f>SUM('2.CAD NCCF'!K723,'3.USD NCCF'!K723,'4.EUR NCCF'!K723,'5.GBP NCCF'!K723,'6.Other(Incld) NCCF'!K723)</f>
        <v>0</v>
      </c>
      <c r="L723" s="196">
        <f>SUM('2.CAD NCCF'!L723,'3.USD NCCF'!L723,'4.EUR NCCF'!L723,'5.GBP NCCF'!L723,'6.Other(Incld) NCCF'!L723)</f>
        <v>0</v>
      </c>
      <c r="M723" s="182">
        <f>SUM('2.CAD NCCF'!M723,'3.USD NCCF'!M723,'4.EUR NCCF'!M723,'5.GBP NCCF'!M723,'6.Other(Incld) NCCF'!M723)</f>
        <v>0</v>
      </c>
      <c r="N723" s="182">
        <f>SUM('2.CAD NCCF'!N723,'3.USD NCCF'!N723,'4.EUR NCCF'!N723,'5.GBP NCCF'!N723,'6.Other(Incld) NCCF'!N723)</f>
        <v>0</v>
      </c>
      <c r="O723" s="182">
        <f>SUM('2.CAD NCCF'!O723,'3.USD NCCF'!O723,'4.EUR NCCF'!O723,'5.GBP NCCF'!O723,'6.Other(Incld) NCCF'!O723)</f>
        <v>0</v>
      </c>
      <c r="P723" s="182">
        <f>SUM('2.CAD NCCF'!P723,'3.USD NCCF'!P723,'4.EUR NCCF'!P723,'5.GBP NCCF'!P723,'6.Other(Incld) NCCF'!P723)</f>
        <v>0</v>
      </c>
      <c r="Q723" s="182">
        <f>SUM('2.CAD NCCF'!Q723,'3.USD NCCF'!Q723,'4.EUR NCCF'!Q723,'5.GBP NCCF'!Q723,'6.Other(Incld) NCCF'!Q723)</f>
        <v>0</v>
      </c>
      <c r="R723" s="182">
        <f>SUM('2.CAD NCCF'!R723,'3.USD NCCF'!R723,'4.EUR NCCF'!R723,'5.GBP NCCF'!R723,'6.Other(Incld) NCCF'!R723)</f>
        <v>0</v>
      </c>
      <c r="S723" s="182">
        <f>SUM('2.CAD NCCF'!S723,'3.USD NCCF'!S723,'4.EUR NCCF'!S723,'5.GBP NCCF'!S723,'6.Other(Incld) NCCF'!S723)</f>
        <v>0</v>
      </c>
      <c r="T723" s="182">
        <f>SUM('2.CAD NCCF'!T723,'3.USD NCCF'!T723,'4.EUR NCCF'!T723,'5.GBP NCCF'!T723,'6.Other(Incld) NCCF'!T723)</f>
        <v>0</v>
      </c>
      <c r="U723" s="178">
        <f>SUM('2.CAD NCCF'!U723,'3.USD NCCF'!U723,'4.EUR NCCF'!U723,'5.GBP NCCF'!U723,'6.Other(Incld) NCCF'!U723)</f>
        <v>0</v>
      </c>
      <c r="V723" s="183">
        <f>SUM('2.CAD NCCF'!V723,'3.USD NCCF'!V723,'4.EUR NCCF'!V723,'5.GBP NCCF'!V723,'6.Other(Incld) NCCF'!V723)</f>
        <v>0</v>
      </c>
      <c r="W723" s="243">
        <f>SUM('2.CAD NCCF'!W723,'3.USD NCCF'!W723,'4.EUR NCCF'!W723,'5.GBP NCCF'!W723,'6.Other(Incld) NCCF'!W723)</f>
        <v>0</v>
      </c>
      <c r="Y723" s="367"/>
    </row>
    <row r="724" spans="2:40" s="72" customFormat="1" outlineLevel="1" x14ac:dyDescent="0.2">
      <c r="B724" s="25"/>
      <c r="C724" s="23"/>
      <c r="D724" s="23"/>
      <c r="E724" s="24"/>
      <c r="F724" s="176" t="s">
        <v>346</v>
      </c>
      <c r="G724" s="190">
        <f>SUM('2.CAD NCCF'!G724,'3.USD NCCF'!G724,'4.EUR NCCF'!G724,'5.GBP NCCF'!G724,'6.Other(Incld) NCCF'!G724)</f>
        <v>0</v>
      </c>
      <c r="H724" s="242">
        <f>SUM('2.CAD NCCF'!H724,'3.USD NCCF'!H724,'4.EUR NCCF'!H724,'5.GBP NCCF'!H724,'6.Other(Incld) NCCF'!H724)</f>
        <v>0</v>
      </c>
      <c r="I724" s="179">
        <f>SUM('2.CAD NCCF'!I724,'3.USD NCCF'!I724,'4.EUR NCCF'!I724,'5.GBP NCCF'!I724,'6.Other(Incld) NCCF'!I724)</f>
        <v>0</v>
      </c>
      <c r="J724" s="179">
        <f>SUM('2.CAD NCCF'!J724,'3.USD NCCF'!J724,'4.EUR NCCF'!J724,'5.GBP NCCF'!J724,'6.Other(Incld) NCCF'!J724)</f>
        <v>0</v>
      </c>
      <c r="K724" s="180">
        <f>SUM('2.CAD NCCF'!K724,'3.USD NCCF'!K724,'4.EUR NCCF'!K724,'5.GBP NCCF'!K724,'6.Other(Incld) NCCF'!K724)</f>
        <v>0</v>
      </c>
      <c r="L724" s="196">
        <f>SUM('2.CAD NCCF'!L724,'3.USD NCCF'!L724,'4.EUR NCCF'!L724,'5.GBP NCCF'!L724,'6.Other(Incld) NCCF'!L724)</f>
        <v>0</v>
      </c>
      <c r="M724" s="182">
        <f>SUM('2.CAD NCCF'!M724,'3.USD NCCF'!M724,'4.EUR NCCF'!M724,'5.GBP NCCF'!M724,'6.Other(Incld) NCCF'!M724)</f>
        <v>0</v>
      </c>
      <c r="N724" s="182">
        <f>SUM('2.CAD NCCF'!N724,'3.USD NCCF'!N724,'4.EUR NCCF'!N724,'5.GBP NCCF'!N724,'6.Other(Incld) NCCF'!N724)</f>
        <v>0</v>
      </c>
      <c r="O724" s="182">
        <f>SUM('2.CAD NCCF'!O724,'3.USD NCCF'!O724,'4.EUR NCCF'!O724,'5.GBP NCCF'!O724,'6.Other(Incld) NCCF'!O724)</f>
        <v>0</v>
      </c>
      <c r="P724" s="182">
        <f>SUM('2.CAD NCCF'!P724,'3.USD NCCF'!P724,'4.EUR NCCF'!P724,'5.GBP NCCF'!P724,'6.Other(Incld) NCCF'!P724)</f>
        <v>0</v>
      </c>
      <c r="Q724" s="182">
        <f>SUM('2.CAD NCCF'!Q724,'3.USD NCCF'!Q724,'4.EUR NCCF'!Q724,'5.GBP NCCF'!Q724,'6.Other(Incld) NCCF'!Q724)</f>
        <v>0</v>
      </c>
      <c r="R724" s="182">
        <f>SUM('2.CAD NCCF'!R724,'3.USD NCCF'!R724,'4.EUR NCCF'!R724,'5.GBP NCCF'!R724,'6.Other(Incld) NCCF'!R724)</f>
        <v>0</v>
      </c>
      <c r="S724" s="182">
        <f>SUM('2.CAD NCCF'!S724,'3.USD NCCF'!S724,'4.EUR NCCF'!S724,'5.GBP NCCF'!S724,'6.Other(Incld) NCCF'!S724)</f>
        <v>0</v>
      </c>
      <c r="T724" s="182">
        <f>SUM('2.CAD NCCF'!T724,'3.USD NCCF'!T724,'4.EUR NCCF'!T724,'5.GBP NCCF'!T724,'6.Other(Incld) NCCF'!T724)</f>
        <v>0</v>
      </c>
      <c r="U724" s="178">
        <f>SUM('2.CAD NCCF'!U724,'3.USD NCCF'!U724,'4.EUR NCCF'!U724,'5.GBP NCCF'!U724,'6.Other(Incld) NCCF'!U724)</f>
        <v>0</v>
      </c>
      <c r="V724" s="183">
        <f>SUM('2.CAD NCCF'!V724,'3.USD NCCF'!V724,'4.EUR NCCF'!V724,'5.GBP NCCF'!V724,'6.Other(Incld) NCCF'!V724)</f>
        <v>0</v>
      </c>
      <c r="W724" s="243">
        <f>SUM('2.CAD NCCF'!W724,'3.USD NCCF'!W724,'4.EUR NCCF'!W724,'5.GBP NCCF'!W724,'6.Other(Incld) NCCF'!W724)</f>
        <v>0</v>
      </c>
      <c r="Y724" s="367"/>
    </row>
    <row r="725" spans="2:40" s="72" customFormat="1" x14ac:dyDescent="0.2">
      <c r="B725" s="25"/>
      <c r="C725" s="23"/>
      <c r="D725" s="23" t="s">
        <v>63</v>
      </c>
      <c r="E725" s="24"/>
      <c r="F725" s="24"/>
      <c r="G725" s="69">
        <f t="shared" ref="G725:W725" si="158">SUBTOTAL(9,G726:G728)</f>
        <v>0</v>
      </c>
      <c r="H725" s="70">
        <f t="shared" si="158"/>
        <v>0</v>
      </c>
      <c r="I725" s="66">
        <f t="shared" si="158"/>
        <v>0</v>
      </c>
      <c r="J725" s="66">
        <f t="shared" si="158"/>
        <v>0</v>
      </c>
      <c r="K725" s="67">
        <f t="shared" si="158"/>
        <v>0</v>
      </c>
      <c r="L725" s="34">
        <f t="shared" si="158"/>
        <v>0</v>
      </c>
      <c r="M725" s="34">
        <f t="shared" si="158"/>
        <v>0</v>
      </c>
      <c r="N725" s="34">
        <f t="shared" si="158"/>
        <v>0</v>
      </c>
      <c r="O725" s="34">
        <f t="shared" si="158"/>
        <v>0</v>
      </c>
      <c r="P725" s="34">
        <f t="shared" si="158"/>
        <v>0</v>
      </c>
      <c r="Q725" s="34">
        <f t="shared" si="158"/>
        <v>0</v>
      </c>
      <c r="R725" s="34">
        <f t="shared" si="158"/>
        <v>0</v>
      </c>
      <c r="S725" s="34">
        <f t="shared" si="158"/>
        <v>0</v>
      </c>
      <c r="T725" s="34">
        <f t="shared" si="158"/>
        <v>0</v>
      </c>
      <c r="U725" s="34">
        <f t="shared" si="158"/>
        <v>0</v>
      </c>
      <c r="V725" s="34">
        <f t="shared" si="158"/>
        <v>0</v>
      </c>
      <c r="W725" s="33">
        <f t="shared" si="158"/>
        <v>0</v>
      </c>
      <c r="Y725" s="370"/>
    </row>
    <row r="726" spans="2:40" s="72" customFormat="1" outlineLevel="1" x14ac:dyDescent="0.2">
      <c r="B726" s="25"/>
      <c r="C726" s="23"/>
      <c r="D726" s="23"/>
      <c r="E726" s="24"/>
      <c r="F726" s="176" t="s">
        <v>190</v>
      </c>
      <c r="G726" s="190">
        <f>SUM('2.CAD NCCF'!G726,'3.USD NCCF'!G726,'4.EUR NCCF'!G726,'5.GBP NCCF'!G726,'6.Other(Incld) NCCF'!G726)</f>
        <v>0</v>
      </c>
      <c r="H726" s="242">
        <f>SUM('2.CAD NCCF'!H726,'3.USD NCCF'!H726,'4.EUR NCCF'!H726,'5.GBP NCCF'!H726,'6.Other(Incld) NCCF'!H726)</f>
        <v>0</v>
      </c>
      <c r="I726" s="179">
        <f>SUM('2.CAD NCCF'!I726,'3.USD NCCF'!I726,'4.EUR NCCF'!I726,'5.GBP NCCF'!I726,'6.Other(Incld) NCCF'!I726)</f>
        <v>0</v>
      </c>
      <c r="J726" s="179">
        <f>SUM('2.CAD NCCF'!J726,'3.USD NCCF'!J726,'4.EUR NCCF'!J726,'5.GBP NCCF'!J726,'6.Other(Incld) NCCF'!J726)</f>
        <v>0</v>
      </c>
      <c r="K726" s="180">
        <f>SUM('2.CAD NCCF'!K726,'3.USD NCCF'!K726,'4.EUR NCCF'!K726,'5.GBP NCCF'!K726,'6.Other(Incld) NCCF'!K726)</f>
        <v>0</v>
      </c>
      <c r="L726" s="196">
        <f>SUM('2.CAD NCCF'!L726,'3.USD NCCF'!L726,'4.EUR NCCF'!L726,'5.GBP NCCF'!L726,'6.Other(Incld) NCCF'!L726)</f>
        <v>0</v>
      </c>
      <c r="M726" s="182">
        <f>SUM('2.CAD NCCF'!M726,'3.USD NCCF'!M726,'4.EUR NCCF'!M726,'5.GBP NCCF'!M726,'6.Other(Incld) NCCF'!M726)</f>
        <v>0</v>
      </c>
      <c r="N726" s="182">
        <f>SUM('2.CAD NCCF'!N726,'3.USD NCCF'!N726,'4.EUR NCCF'!N726,'5.GBP NCCF'!N726,'6.Other(Incld) NCCF'!N726)</f>
        <v>0</v>
      </c>
      <c r="O726" s="182">
        <f>SUM('2.CAD NCCF'!O726,'3.USD NCCF'!O726,'4.EUR NCCF'!O726,'5.GBP NCCF'!O726,'6.Other(Incld) NCCF'!O726)</f>
        <v>0</v>
      </c>
      <c r="P726" s="182">
        <f>SUM('2.CAD NCCF'!P726,'3.USD NCCF'!P726,'4.EUR NCCF'!P726,'5.GBP NCCF'!P726,'6.Other(Incld) NCCF'!P726)</f>
        <v>0</v>
      </c>
      <c r="Q726" s="182">
        <f>SUM('2.CAD NCCF'!Q726,'3.USD NCCF'!Q726,'4.EUR NCCF'!Q726,'5.GBP NCCF'!Q726,'6.Other(Incld) NCCF'!Q726)</f>
        <v>0</v>
      </c>
      <c r="R726" s="182">
        <f>SUM('2.CAD NCCF'!R726,'3.USD NCCF'!R726,'4.EUR NCCF'!R726,'5.GBP NCCF'!R726,'6.Other(Incld) NCCF'!R726)</f>
        <v>0</v>
      </c>
      <c r="S726" s="182">
        <f>SUM('2.CAD NCCF'!S726,'3.USD NCCF'!S726,'4.EUR NCCF'!S726,'5.GBP NCCF'!S726,'6.Other(Incld) NCCF'!S726)</f>
        <v>0</v>
      </c>
      <c r="T726" s="182">
        <f>SUM('2.CAD NCCF'!T726,'3.USD NCCF'!T726,'4.EUR NCCF'!T726,'5.GBP NCCF'!T726,'6.Other(Incld) NCCF'!T726)</f>
        <v>0</v>
      </c>
      <c r="U726" s="178">
        <f>SUM('2.CAD NCCF'!U726,'3.USD NCCF'!U726,'4.EUR NCCF'!U726,'5.GBP NCCF'!U726,'6.Other(Incld) NCCF'!U726)</f>
        <v>0</v>
      </c>
      <c r="V726" s="183">
        <f>SUM('2.CAD NCCF'!V726,'3.USD NCCF'!V726,'4.EUR NCCF'!V726,'5.GBP NCCF'!V726,'6.Other(Incld) NCCF'!V726)</f>
        <v>0</v>
      </c>
      <c r="W726" s="243">
        <f>SUM('2.CAD NCCF'!W726,'3.USD NCCF'!W726,'4.EUR NCCF'!W726,'5.GBP NCCF'!W726,'6.Other(Incld) NCCF'!W726)</f>
        <v>0</v>
      </c>
      <c r="Y726" s="367"/>
    </row>
    <row r="727" spans="2:40" s="72" customFormat="1" outlineLevel="1" x14ac:dyDescent="0.2">
      <c r="B727" s="25"/>
      <c r="C727" s="23"/>
      <c r="D727" s="23"/>
      <c r="E727" s="24"/>
      <c r="F727" s="176" t="s">
        <v>191</v>
      </c>
      <c r="G727" s="190">
        <f>SUM('2.CAD NCCF'!G727,'3.USD NCCF'!G727,'4.EUR NCCF'!G727,'5.GBP NCCF'!G727,'6.Other(Incld) NCCF'!G727)</f>
        <v>0</v>
      </c>
      <c r="H727" s="242">
        <f>SUM('2.CAD NCCF'!H727,'3.USD NCCF'!H727,'4.EUR NCCF'!H727,'5.GBP NCCF'!H727,'6.Other(Incld) NCCF'!H727)</f>
        <v>0</v>
      </c>
      <c r="I727" s="179">
        <f>SUM('2.CAD NCCF'!I727,'3.USD NCCF'!I727,'4.EUR NCCF'!I727,'5.GBP NCCF'!I727,'6.Other(Incld) NCCF'!I727)</f>
        <v>0</v>
      </c>
      <c r="J727" s="179">
        <f>SUM('2.CAD NCCF'!J727,'3.USD NCCF'!J727,'4.EUR NCCF'!J727,'5.GBP NCCF'!J727,'6.Other(Incld) NCCF'!J727)</f>
        <v>0</v>
      </c>
      <c r="K727" s="180">
        <f>SUM('2.CAD NCCF'!K727,'3.USD NCCF'!K727,'4.EUR NCCF'!K727,'5.GBP NCCF'!K727,'6.Other(Incld) NCCF'!K727)</f>
        <v>0</v>
      </c>
      <c r="L727" s="196">
        <f>SUM('2.CAD NCCF'!L727,'3.USD NCCF'!L727,'4.EUR NCCF'!L727,'5.GBP NCCF'!L727,'6.Other(Incld) NCCF'!L727)</f>
        <v>0</v>
      </c>
      <c r="M727" s="182">
        <f>SUM('2.CAD NCCF'!M727,'3.USD NCCF'!M727,'4.EUR NCCF'!M727,'5.GBP NCCF'!M727,'6.Other(Incld) NCCF'!M727)</f>
        <v>0</v>
      </c>
      <c r="N727" s="182">
        <f>SUM('2.CAD NCCF'!N727,'3.USD NCCF'!N727,'4.EUR NCCF'!N727,'5.GBP NCCF'!N727,'6.Other(Incld) NCCF'!N727)</f>
        <v>0</v>
      </c>
      <c r="O727" s="182">
        <f>SUM('2.CAD NCCF'!O727,'3.USD NCCF'!O727,'4.EUR NCCF'!O727,'5.GBP NCCF'!O727,'6.Other(Incld) NCCF'!O727)</f>
        <v>0</v>
      </c>
      <c r="P727" s="182">
        <f>SUM('2.CAD NCCF'!P727,'3.USD NCCF'!P727,'4.EUR NCCF'!P727,'5.GBP NCCF'!P727,'6.Other(Incld) NCCF'!P727)</f>
        <v>0</v>
      </c>
      <c r="Q727" s="182">
        <f>SUM('2.CAD NCCF'!Q727,'3.USD NCCF'!Q727,'4.EUR NCCF'!Q727,'5.GBP NCCF'!Q727,'6.Other(Incld) NCCF'!Q727)</f>
        <v>0</v>
      </c>
      <c r="R727" s="182">
        <f>SUM('2.CAD NCCF'!R727,'3.USD NCCF'!R727,'4.EUR NCCF'!R727,'5.GBP NCCF'!R727,'6.Other(Incld) NCCF'!R727)</f>
        <v>0</v>
      </c>
      <c r="S727" s="182">
        <f>SUM('2.CAD NCCF'!S727,'3.USD NCCF'!S727,'4.EUR NCCF'!S727,'5.GBP NCCF'!S727,'6.Other(Incld) NCCF'!S727)</f>
        <v>0</v>
      </c>
      <c r="T727" s="182">
        <f>SUM('2.CAD NCCF'!T727,'3.USD NCCF'!T727,'4.EUR NCCF'!T727,'5.GBP NCCF'!T727,'6.Other(Incld) NCCF'!T727)</f>
        <v>0</v>
      </c>
      <c r="U727" s="178">
        <f>SUM('2.CAD NCCF'!U727,'3.USD NCCF'!U727,'4.EUR NCCF'!U727,'5.GBP NCCF'!U727,'6.Other(Incld) NCCF'!U727)</f>
        <v>0</v>
      </c>
      <c r="V727" s="183">
        <f>SUM('2.CAD NCCF'!V727,'3.USD NCCF'!V727,'4.EUR NCCF'!V727,'5.GBP NCCF'!V727,'6.Other(Incld) NCCF'!V727)</f>
        <v>0</v>
      </c>
      <c r="W727" s="243">
        <f>SUM('2.CAD NCCF'!W727,'3.USD NCCF'!W727,'4.EUR NCCF'!W727,'5.GBP NCCF'!W727,'6.Other(Incld) NCCF'!W727)</f>
        <v>0</v>
      </c>
      <c r="Y727" s="367"/>
    </row>
    <row r="728" spans="2:40" s="72" customFormat="1" outlineLevel="1" x14ac:dyDescent="0.2">
      <c r="B728" s="25"/>
      <c r="C728" s="23"/>
      <c r="D728" s="23"/>
      <c r="E728" s="24"/>
      <c r="F728" s="176" t="s">
        <v>189</v>
      </c>
      <c r="G728" s="190">
        <f>SUM('2.CAD NCCF'!G728,'3.USD NCCF'!G728,'4.EUR NCCF'!G728,'5.GBP NCCF'!G728,'6.Other(Incld) NCCF'!G728)</f>
        <v>0</v>
      </c>
      <c r="H728" s="242">
        <f>SUM('2.CAD NCCF'!H728,'3.USD NCCF'!H728,'4.EUR NCCF'!H728,'5.GBP NCCF'!H728,'6.Other(Incld) NCCF'!H728)</f>
        <v>0</v>
      </c>
      <c r="I728" s="179">
        <f>SUM('2.CAD NCCF'!I728,'3.USD NCCF'!I728,'4.EUR NCCF'!I728,'5.GBP NCCF'!I728,'6.Other(Incld) NCCF'!I728)</f>
        <v>0</v>
      </c>
      <c r="J728" s="179">
        <f>SUM('2.CAD NCCF'!J728,'3.USD NCCF'!J728,'4.EUR NCCF'!J728,'5.GBP NCCF'!J728,'6.Other(Incld) NCCF'!J728)</f>
        <v>0</v>
      </c>
      <c r="K728" s="180">
        <f>SUM('2.CAD NCCF'!K728,'3.USD NCCF'!K728,'4.EUR NCCF'!K728,'5.GBP NCCF'!K728,'6.Other(Incld) NCCF'!K728)</f>
        <v>0</v>
      </c>
      <c r="L728" s="196">
        <f>SUM('2.CAD NCCF'!L728,'3.USD NCCF'!L728,'4.EUR NCCF'!L728,'5.GBP NCCF'!L728,'6.Other(Incld) NCCF'!L728)</f>
        <v>0</v>
      </c>
      <c r="M728" s="182">
        <f>SUM('2.CAD NCCF'!M728,'3.USD NCCF'!M728,'4.EUR NCCF'!M728,'5.GBP NCCF'!M728,'6.Other(Incld) NCCF'!M728)</f>
        <v>0</v>
      </c>
      <c r="N728" s="182">
        <f>SUM('2.CAD NCCF'!N728,'3.USD NCCF'!N728,'4.EUR NCCF'!N728,'5.GBP NCCF'!N728,'6.Other(Incld) NCCF'!N728)</f>
        <v>0</v>
      </c>
      <c r="O728" s="182">
        <f>SUM('2.CAD NCCF'!O728,'3.USD NCCF'!O728,'4.EUR NCCF'!O728,'5.GBP NCCF'!O728,'6.Other(Incld) NCCF'!O728)</f>
        <v>0</v>
      </c>
      <c r="P728" s="182">
        <f>SUM('2.CAD NCCF'!P728,'3.USD NCCF'!P728,'4.EUR NCCF'!P728,'5.GBP NCCF'!P728,'6.Other(Incld) NCCF'!P728)</f>
        <v>0</v>
      </c>
      <c r="Q728" s="182">
        <f>SUM('2.CAD NCCF'!Q728,'3.USD NCCF'!Q728,'4.EUR NCCF'!Q728,'5.GBP NCCF'!Q728,'6.Other(Incld) NCCF'!Q728)</f>
        <v>0</v>
      </c>
      <c r="R728" s="182">
        <f>SUM('2.CAD NCCF'!R728,'3.USD NCCF'!R728,'4.EUR NCCF'!R728,'5.GBP NCCF'!R728,'6.Other(Incld) NCCF'!R728)</f>
        <v>0</v>
      </c>
      <c r="S728" s="182">
        <f>SUM('2.CAD NCCF'!S728,'3.USD NCCF'!S728,'4.EUR NCCF'!S728,'5.GBP NCCF'!S728,'6.Other(Incld) NCCF'!S728)</f>
        <v>0</v>
      </c>
      <c r="T728" s="182">
        <f>SUM('2.CAD NCCF'!T728,'3.USD NCCF'!T728,'4.EUR NCCF'!T728,'5.GBP NCCF'!T728,'6.Other(Incld) NCCF'!T728)</f>
        <v>0</v>
      </c>
      <c r="U728" s="178">
        <f>SUM('2.CAD NCCF'!U728,'3.USD NCCF'!U728,'4.EUR NCCF'!U728,'5.GBP NCCF'!U728,'6.Other(Incld) NCCF'!U728)</f>
        <v>0</v>
      </c>
      <c r="V728" s="183">
        <f>SUM('2.CAD NCCF'!V728,'3.USD NCCF'!V728,'4.EUR NCCF'!V728,'5.GBP NCCF'!V728,'6.Other(Incld) NCCF'!V728)</f>
        <v>0</v>
      </c>
      <c r="W728" s="243">
        <f>SUM('2.CAD NCCF'!W728,'3.USD NCCF'!W728,'4.EUR NCCF'!W728,'5.GBP NCCF'!W728,'6.Other(Incld) NCCF'!W728)</f>
        <v>0</v>
      </c>
      <c r="Y728" s="367"/>
    </row>
    <row r="729" spans="2:40" s="72" customFormat="1" x14ac:dyDescent="0.2">
      <c r="B729" s="25"/>
      <c r="C729" s="64"/>
      <c r="D729" s="23" t="s">
        <v>192</v>
      </c>
      <c r="E729" s="24"/>
      <c r="F729" s="24"/>
      <c r="G729" s="69">
        <f>SUBTOTAL(9,G730:G731)</f>
        <v>0</v>
      </c>
      <c r="H729" s="70"/>
      <c r="I729" s="66"/>
      <c r="J729" s="66"/>
      <c r="K729" s="66"/>
      <c r="L729" s="51"/>
      <c r="M729" s="34"/>
      <c r="N729" s="34"/>
      <c r="O729" s="34"/>
      <c r="P729" s="34"/>
      <c r="Q729" s="34"/>
      <c r="R729" s="34"/>
      <c r="S729" s="34"/>
      <c r="T729" s="34"/>
      <c r="U729" s="34"/>
      <c r="V729" s="37"/>
      <c r="W729" s="37"/>
      <c r="Y729" s="370"/>
    </row>
    <row r="730" spans="2:40" s="72" customFormat="1" outlineLevel="1" x14ac:dyDescent="0.2">
      <c r="B730" s="25"/>
      <c r="C730" s="23"/>
      <c r="D730" s="23"/>
      <c r="E730" s="24"/>
      <c r="F730" s="176" t="s">
        <v>193</v>
      </c>
      <c r="G730" s="190">
        <f>SUM('2.CAD NCCF'!G730,'3.USD NCCF'!G730,'4.EUR NCCF'!G730,'5.GBP NCCF'!G730,'6.Other(Incld) NCCF'!G730)</f>
        <v>0</v>
      </c>
      <c r="H730" s="70"/>
      <c r="I730" s="66"/>
      <c r="J730" s="66"/>
      <c r="K730" s="66"/>
      <c r="L730" s="51"/>
      <c r="M730" s="34"/>
      <c r="N730" s="34"/>
      <c r="O730" s="34"/>
      <c r="P730" s="34"/>
      <c r="Q730" s="34"/>
      <c r="R730" s="34"/>
      <c r="S730" s="34"/>
      <c r="T730" s="34"/>
      <c r="U730" s="34"/>
      <c r="V730" s="37"/>
      <c r="W730" s="37"/>
      <c r="Y730" s="367"/>
    </row>
    <row r="731" spans="2:40" s="72" customFormat="1" outlineLevel="1" x14ac:dyDescent="0.2">
      <c r="B731" s="25"/>
      <c r="C731" s="23"/>
      <c r="D731" s="23"/>
      <c r="E731" s="24"/>
      <c r="F731" s="176" t="s">
        <v>194</v>
      </c>
      <c r="G731" s="190">
        <f>SUM('2.CAD NCCF'!G731,'3.USD NCCF'!G731,'4.EUR NCCF'!G731,'5.GBP NCCF'!G731,'6.Other(Incld) NCCF'!G731)</f>
        <v>0</v>
      </c>
      <c r="H731" s="70"/>
      <c r="I731" s="66"/>
      <c r="J731" s="66"/>
      <c r="K731" s="66"/>
      <c r="L731" s="51"/>
      <c r="M731" s="34"/>
      <c r="N731" s="34"/>
      <c r="O731" s="34"/>
      <c r="P731" s="34"/>
      <c r="Q731" s="34"/>
      <c r="R731" s="34"/>
      <c r="S731" s="34"/>
      <c r="T731" s="34"/>
      <c r="U731" s="34"/>
      <c r="V731" s="37"/>
      <c r="W731" s="37"/>
      <c r="Y731" s="367"/>
    </row>
    <row r="732" spans="2:40" x14ac:dyDescent="0.2">
      <c r="B732" s="30"/>
      <c r="C732" s="23" t="s">
        <v>151</v>
      </c>
      <c r="D732" s="24"/>
      <c r="E732" s="24"/>
      <c r="F732" s="24"/>
      <c r="G732" s="75"/>
      <c r="H732" s="43"/>
      <c r="I732" s="42"/>
      <c r="J732" s="42"/>
      <c r="K732" s="42"/>
      <c r="L732" s="43"/>
      <c r="M732" s="42"/>
      <c r="N732" s="42"/>
      <c r="O732" s="42"/>
      <c r="P732" s="42"/>
      <c r="Q732" s="42"/>
      <c r="R732" s="42"/>
      <c r="S732" s="42"/>
      <c r="T732" s="42"/>
      <c r="U732" s="42"/>
      <c r="V732" s="44"/>
      <c r="W732" s="44"/>
      <c r="X732" s="72"/>
      <c r="Y732" s="592"/>
      <c r="Z732" s="72"/>
      <c r="AA732" s="72"/>
      <c r="AB732" s="72"/>
      <c r="AC732" s="72"/>
      <c r="AD732" s="72"/>
      <c r="AE732" s="72"/>
      <c r="AF732" s="72"/>
      <c r="AG732" s="72"/>
      <c r="AH732" s="72"/>
      <c r="AI732" s="72"/>
      <c r="AJ732" s="72"/>
      <c r="AK732" s="72"/>
      <c r="AL732" s="72"/>
      <c r="AM732" s="72"/>
      <c r="AN732" s="72"/>
    </row>
    <row r="733" spans="2:40" s="72" customFormat="1" x14ac:dyDescent="0.2">
      <c r="B733" s="25"/>
      <c r="C733" s="23"/>
      <c r="D733" s="65" t="s">
        <v>52</v>
      </c>
      <c r="E733" s="24"/>
      <c r="F733" s="24"/>
      <c r="G733" s="69"/>
      <c r="H733" s="70"/>
      <c r="I733" s="66"/>
      <c r="J733" s="66"/>
      <c r="K733" s="66"/>
      <c r="L733" s="51"/>
      <c r="M733" s="34"/>
      <c r="N733" s="34"/>
      <c r="O733" s="34"/>
      <c r="P733" s="34"/>
      <c r="Q733" s="34"/>
      <c r="R733" s="34"/>
      <c r="S733" s="34"/>
      <c r="T733" s="34"/>
      <c r="U733" s="34"/>
      <c r="V733" s="37"/>
      <c r="W733" s="37"/>
      <c r="Y733" s="368"/>
    </row>
    <row r="734" spans="2:40" s="72" customFormat="1" x14ac:dyDescent="0.2">
      <c r="B734" s="25"/>
      <c r="C734" s="23"/>
      <c r="D734" s="23"/>
      <c r="E734" s="24" t="s">
        <v>153</v>
      </c>
      <c r="F734" s="24"/>
      <c r="G734" s="69">
        <f t="shared" ref="G734:W734" si="159">SUBTOTAL(9,G735:G738)</f>
        <v>0</v>
      </c>
      <c r="H734" s="70">
        <f t="shared" si="159"/>
        <v>0</v>
      </c>
      <c r="I734" s="66">
        <f t="shared" si="159"/>
        <v>0</v>
      </c>
      <c r="J734" s="66">
        <f t="shared" si="159"/>
        <v>0</v>
      </c>
      <c r="K734" s="67">
        <f t="shared" si="159"/>
        <v>0</v>
      </c>
      <c r="L734" s="34">
        <f t="shared" si="159"/>
        <v>0</v>
      </c>
      <c r="M734" s="34">
        <f t="shared" si="159"/>
        <v>0</v>
      </c>
      <c r="N734" s="34">
        <f t="shared" si="159"/>
        <v>0</v>
      </c>
      <c r="O734" s="34">
        <f t="shared" si="159"/>
        <v>0</v>
      </c>
      <c r="P734" s="34">
        <f t="shared" si="159"/>
        <v>0</v>
      </c>
      <c r="Q734" s="34">
        <f t="shared" si="159"/>
        <v>0</v>
      </c>
      <c r="R734" s="34">
        <f t="shared" si="159"/>
        <v>0</v>
      </c>
      <c r="S734" s="34">
        <f t="shared" si="159"/>
        <v>0</v>
      </c>
      <c r="T734" s="34">
        <f t="shared" si="159"/>
        <v>0</v>
      </c>
      <c r="U734" s="34">
        <f t="shared" si="159"/>
        <v>0</v>
      </c>
      <c r="V734" s="34">
        <f t="shared" si="159"/>
        <v>0</v>
      </c>
      <c r="W734" s="33">
        <f t="shared" si="159"/>
        <v>0</v>
      </c>
      <c r="Y734" s="591"/>
    </row>
    <row r="735" spans="2:40" s="72" customFormat="1" outlineLevel="1" x14ac:dyDescent="0.2">
      <c r="B735" s="25"/>
      <c r="C735" s="23"/>
      <c r="D735" s="23"/>
      <c r="E735" s="24"/>
      <c r="F735" s="176" t="s">
        <v>154</v>
      </c>
      <c r="G735" s="190">
        <f>SUM('2.CAD NCCF'!G735,'3.USD NCCF'!G735,'4.EUR NCCF'!G735,'5.GBP NCCF'!G735,'6.Other(Incld) NCCF'!G735)</f>
        <v>0</v>
      </c>
      <c r="H735" s="242">
        <f>SUM('2.CAD NCCF'!H735,'3.USD NCCF'!H735,'4.EUR NCCF'!H735,'5.GBP NCCF'!H735,'6.Other(Incld) NCCF'!H735)</f>
        <v>0</v>
      </c>
      <c r="I735" s="179">
        <f>SUM('2.CAD NCCF'!I735,'3.USD NCCF'!I735,'4.EUR NCCF'!I735,'5.GBP NCCF'!I735,'6.Other(Incld) NCCF'!I735)</f>
        <v>0</v>
      </c>
      <c r="J735" s="179">
        <f>SUM('2.CAD NCCF'!J735,'3.USD NCCF'!J735,'4.EUR NCCF'!J735,'5.GBP NCCF'!J735,'6.Other(Incld) NCCF'!J735)</f>
        <v>0</v>
      </c>
      <c r="K735" s="180">
        <f>SUM('2.CAD NCCF'!K735,'3.USD NCCF'!K735,'4.EUR NCCF'!K735,'5.GBP NCCF'!K735,'6.Other(Incld) NCCF'!K735)</f>
        <v>0</v>
      </c>
      <c r="L735" s="196">
        <f>SUM('2.CAD NCCF'!L735,'3.USD NCCF'!L735,'4.EUR NCCF'!L735,'5.GBP NCCF'!L735,'6.Other(Incld) NCCF'!L735)</f>
        <v>0</v>
      </c>
      <c r="M735" s="182">
        <f>SUM('2.CAD NCCF'!M735,'3.USD NCCF'!M735,'4.EUR NCCF'!M735,'5.GBP NCCF'!M735,'6.Other(Incld) NCCF'!M735)</f>
        <v>0</v>
      </c>
      <c r="N735" s="182">
        <f>SUM('2.CAD NCCF'!N735,'3.USD NCCF'!N735,'4.EUR NCCF'!N735,'5.GBP NCCF'!N735,'6.Other(Incld) NCCF'!N735)</f>
        <v>0</v>
      </c>
      <c r="O735" s="182">
        <f>SUM('2.CAD NCCF'!O735,'3.USD NCCF'!O735,'4.EUR NCCF'!O735,'5.GBP NCCF'!O735,'6.Other(Incld) NCCF'!O735)</f>
        <v>0</v>
      </c>
      <c r="P735" s="182">
        <f>SUM('2.CAD NCCF'!P735,'3.USD NCCF'!P735,'4.EUR NCCF'!P735,'5.GBP NCCF'!P735,'6.Other(Incld) NCCF'!P735)</f>
        <v>0</v>
      </c>
      <c r="Q735" s="182">
        <f>SUM('2.CAD NCCF'!Q735,'3.USD NCCF'!Q735,'4.EUR NCCF'!Q735,'5.GBP NCCF'!Q735,'6.Other(Incld) NCCF'!Q735)</f>
        <v>0</v>
      </c>
      <c r="R735" s="182">
        <f>SUM('2.CAD NCCF'!R735,'3.USD NCCF'!R735,'4.EUR NCCF'!R735,'5.GBP NCCF'!R735,'6.Other(Incld) NCCF'!R735)</f>
        <v>0</v>
      </c>
      <c r="S735" s="182">
        <f>SUM('2.CAD NCCF'!S735,'3.USD NCCF'!S735,'4.EUR NCCF'!S735,'5.GBP NCCF'!S735,'6.Other(Incld) NCCF'!S735)</f>
        <v>0</v>
      </c>
      <c r="T735" s="182">
        <f>SUM('2.CAD NCCF'!T735,'3.USD NCCF'!T735,'4.EUR NCCF'!T735,'5.GBP NCCF'!T735,'6.Other(Incld) NCCF'!T735)</f>
        <v>0</v>
      </c>
      <c r="U735" s="178">
        <f>SUM('2.CAD NCCF'!U735,'3.USD NCCF'!U735,'4.EUR NCCF'!U735,'5.GBP NCCF'!U735,'6.Other(Incld) NCCF'!U735)</f>
        <v>0</v>
      </c>
      <c r="V735" s="183">
        <f>SUM('2.CAD NCCF'!V735,'3.USD NCCF'!V735,'4.EUR NCCF'!V735,'5.GBP NCCF'!V735,'6.Other(Incld) NCCF'!V735)</f>
        <v>0</v>
      </c>
      <c r="W735" s="243">
        <f>SUM('2.CAD NCCF'!W735,'3.USD NCCF'!W735,'4.EUR NCCF'!W735,'5.GBP NCCF'!W735,'6.Other(Incld) NCCF'!W735)</f>
        <v>0</v>
      </c>
      <c r="Y735" s="367"/>
    </row>
    <row r="736" spans="2:40" s="72" customFormat="1" outlineLevel="1" x14ac:dyDescent="0.2">
      <c r="B736" s="25"/>
      <c r="C736" s="23"/>
      <c r="D736" s="23"/>
      <c r="E736" s="24"/>
      <c r="F736" s="176" t="s">
        <v>155</v>
      </c>
      <c r="G736" s="190">
        <f>SUM('2.CAD NCCF'!G736,'3.USD NCCF'!G736,'4.EUR NCCF'!G736,'5.GBP NCCF'!G736,'6.Other(Incld) NCCF'!G736)</f>
        <v>0</v>
      </c>
      <c r="H736" s="242">
        <f>SUM('2.CAD NCCF'!H736,'3.USD NCCF'!H736,'4.EUR NCCF'!H736,'5.GBP NCCF'!H736,'6.Other(Incld) NCCF'!H736)</f>
        <v>0</v>
      </c>
      <c r="I736" s="179">
        <f>SUM('2.CAD NCCF'!I736,'3.USD NCCF'!I736,'4.EUR NCCF'!I736,'5.GBP NCCF'!I736,'6.Other(Incld) NCCF'!I736)</f>
        <v>0</v>
      </c>
      <c r="J736" s="179">
        <f>SUM('2.CAD NCCF'!J736,'3.USD NCCF'!J736,'4.EUR NCCF'!J736,'5.GBP NCCF'!J736,'6.Other(Incld) NCCF'!J736)</f>
        <v>0</v>
      </c>
      <c r="K736" s="180">
        <f>SUM('2.CAD NCCF'!K736,'3.USD NCCF'!K736,'4.EUR NCCF'!K736,'5.GBP NCCF'!K736,'6.Other(Incld) NCCF'!K736)</f>
        <v>0</v>
      </c>
      <c r="L736" s="196">
        <f>SUM('2.CAD NCCF'!L736,'3.USD NCCF'!L736,'4.EUR NCCF'!L736,'5.GBP NCCF'!L736,'6.Other(Incld) NCCF'!L736)</f>
        <v>0</v>
      </c>
      <c r="M736" s="182">
        <f>SUM('2.CAD NCCF'!M736,'3.USD NCCF'!M736,'4.EUR NCCF'!M736,'5.GBP NCCF'!M736,'6.Other(Incld) NCCF'!M736)</f>
        <v>0</v>
      </c>
      <c r="N736" s="182">
        <f>SUM('2.CAD NCCF'!N736,'3.USD NCCF'!N736,'4.EUR NCCF'!N736,'5.GBP NCCF'!N736,'6.Other(Incld) NCCF'!N736)</f>
        <v>0</v>
      </c>
      <c r="O736" s="182">
        <f>SUM('2.CAD NCCF'!O736,'3.USD NCCF'!O736,'4.EUR NCCF'!O736,'5.GBP NCCF'!O736,'6.Other(Incld) NCCF'!O736)</f>
        <v>0</v>
      </c>
      <c r="P736" s="182">
        <f>SUM('2.CAD NCCF'!P736,'3.USD NCCF'!P736,'4.EUR NCCF'!P736,'5.GBP NCCF'!P736,'6.Other(Incld) NCCF'!P736)</f>
        <v>0</v>
      </c>
      <c r="Q736" s="182">
        <f>SUM('2.CAD NCCF'!Q736,'3.USD NCCF'!Q736,'4.EUR NCCF'!Q736,'5.GBP NCCF'!Q736,'6.Other(Incld) NCCF'!Q736)</f>
        <v>0</v>
      </c>
      <c r="R736" s="182">
        <f>SUM('2.CAD NCCF'!R736,'3.USD NCCF'!R736,'4.EUR NCCF'!R736,'5.GBP NCCF'!R736,'6.Other(Incld) NCCF'!R736)</f>
        <v>0</v>
      </c>
      <c r="S736" s="182">
        <f>SUM('2.CAD NCCF'!S736,'3.USD NCCF'!S736,'4.EUR NCCF'!S736,'5.GBP NCCF'!S736,'6.Other(Incld) NCCF'!S736)</f>
        <v>0</v>
      </c>
      <c r="T736" s="182">
        <f>SUM('2.CAD NCCF'!T736,'3.USD NCCF'!T736,'4.EUR NCCF'!T736,'5.GBP NCCF'!T736,'6.Other(Incld) NCCF'!T736)</f>
        <v>0</v>
      </c>
      <c r="U736" s="178">
        <f>SUM('2.CAD NCCF'!U736,'3.USD NCCF'!U736,'4.EUR NCCF'!U736,'5.GBP NCCF'!U736,'6.Other(Incld) NCCF'!U736)</f>
        <v>0</v>
      </c>
      <c r="V736" s="183">
        <f>SUM('2.CAD NCCF'!V736,'3.USD NCCF'!V736,'4.EUR NCCF'!V736,'5.GBP NCCF'!V736,'6.Other(Incld) NCCF'!V736)</f>
        <v>0</v>
      </c>
      <c r="W736" s="243">
        <f>SUM('2.CAD NCCF'!W736,'3.USD NCCF'!W736,'4.EUR NCCF'!W736,'5.GBP NCCF'!W736,'6.Other(Incld) NCCF'!W736)</f>
        <v>0</v>
      </c>
      <c r="Y736" s="367"/>
    </row>
    <row r="737" spans="2:25" s="72" customFormat="1" outlineLevel="1" x14ac:dyDescent="0.2">
      <c r="B737" s="25"/>
      <c r="C737" s="23"/>
      <c r="D737" s="23"/>
      <c r="E737" s="24"/>
      <c r="F737" s="176" t="s">
        <v>156</v>
      </c>
      <c r="G737" s="190">
        <f>SUM('2.CAD NCCF'!G737,'3.USD NCCF'!G737,'4.EUR NCCF'!G737,'5.GBP NCCF'!G737,'6.Other(Incld) NCCF'!G737)</f>
        <v>0</v>
      </c>
      <c r="H737" s="242">
        <f>SUM('2.CAD NCCF'!H737,'3.USD NCCF'!H737,'4.EUR NCCF'!H737,'5.GBP NCCF'!H737,'6.Other(Incld) NCCF'!H737)</f>
        <v>0</v>
      </c>
      <c r="I737" s="179">
        <f>SUM('2.CAD NCCF'!I737,'3.USD NCCF'!I737,'4.EUR NCCF'!I737,'5.GBP NCCF'!I737,'6.Other(Incld) NCCF'!I737)</f>
        <v>0</v>
      </c>
      <c r="J737" s="179">
        <f>SUM('2.CAD NCCF'!J737,'3.USD NCCF'!J737,'4.EUR NCCF'!J737,'5.GBP NCCF'!J737,'6.Other(Incld) NCCF'!J737)</f>
        <v>0</v>
      </c>
      <c r="K737" s="180">
        <f>SUM('2.CAD NCCF'!K737,'3.USD NCCF'!K737,'4.EUR NCCF'!K737,'5.GBP NCCF'!K737,'6.Other(Incld) NCCF'!K737)</f>
        <v>0</v>
      </c>
      <c r="L737" s="196">
        <f>SUM('2.CAD NCCF'!L737,'3.USD NCCF'!L737,'4.EUR NCCF'!L737,'5.GBP NCCF'!L737,'6.Other(Incld) NCCF'!L737)</f>
        <v>0</v>
      </c>
      <c r="M737" s="182">
        <f>SUM('2.CAD NCCF'!M737,'3.USD NCCF'!M737,'4.EUR NCCF'!M737,'5.GBP NCCF'!M737,'6.Other(Incld) NCCF'!M737)</f>
        <v>0</v>
      </c>
      <c r="N737" s="182">
        <f>SUM('2.CAD NCCF'!N737,'3.USD NCCF'!N737,'4.EUR NCCF'!N737,'5.GBP NCCF'!N737,'6.Other(Incld) NCCF'!N737)</f>
        <v>0</v>
      </c>
      <c r="O737" s="182">
        <f>SUM('2.CAD NCCF'!O737,'3.USD NCCF'!O737,'4.EUR NCCF'!O737,'5.GBP NCCF'!O737,'6.Other(Incld) NCCF'!O737)</f>
        <v>0</v>
      </c>
      <c r="P737" s="182">
        <f>SUM('2.CAD NCCF'!P737,'3.USD NCCF'!P737,'4.EUR NCCF'!P737,'5.GBP NCCF'!P737,'6.Other(Incld) NCCF'!P737)</f>
        <v>0</v>
      </c>
      <c r="Q737" s="182">
        <f>SUM('2.CAD NCCF'!Q737,'3.USD NCCF'!Q737,'4.EUR NCCF'!Q737,'5.GBP NCCF'!Q737,'6.Other(Incld) NCCF'!Q737)</f>
        <v>0</v>
      </c>
      <c r="R737" s="182">
        <f>SUM('2.CAD NCCF'!R737,'3.USD NCCF'!R737,'4.EUR NCCF'!R737,'5.GBP NCCF'!R737,'6.Other(Incld) NCCF'!R737)</f>
        <v>0</v>
      </c>
      <c r="S737" s="182">
        <f>SUM('2.CAD NCCF'!S737,'3.USD NCCF'!S737,'4.EUR NCCF'!S737,'5.GBP NCCF'!S737,'6.Other(Incld) NCCF'!S737)</f>
        <v>0</v>
      </c>
      <c r="T737" s="182">
        <f>SUM('2.CAD NCCF'!T737,'3.USD NCCF'!T737,'4.EUR NCCF'!T737,'5.GBP NCCF'!T737,'6.Other(Incld) NCCF'!T737)</f>
        <v>0</v>
      </c>
      <c r="U737" s="178">
        <f>SUM('2.CAD NCCF'!U737,'3.USD NCCF'!U737,'4.EUR NCCF'!U737,'5.GBP NCCF'!U737,'6.Other(Incld) NCCF'!U737)</f>
        <v>0</v>
      </c>
      <c r="V737" s="183">
        <f>SUM('2.CAD NCCF'!V737,'3.USD NCCF'!V737,'4.EUR NCCF'!V737,'5.GBP NCCF'!V737,'6.Other(Incld) NCCF'!V737)</f>
        <v>0</v>
      </c>
      <c r="W737" s="243">
        <f>SUM('2.CAD NCCF'!W737,'3.USD NCCF'!W737,'4.EUR NCCF'!W737,'5.GBP NCCF'!W737,'6.Other(Incld) NCCF'!W737)</f>
        <v>0</v>
      </c>
      <c r="Y737" s="367"/>
    </row>
    <row r="738" spans="2:25" s="72" customFormat="1" outlineLevel="1" x14ac:dyDescent="0.2">
      <c r="B738" s="25"/>
      <c r="C738" s="23"/>
      <c r="D738" s="23"/>
      <c r="E738" s="24"/>
      <c r="F738" s="176" t="s">
        <v>197</v>
      </c>
      <c r="G738" s="190">
        <f>SUM('2.CAD NCCF'!G738,'3.USD NCCF'!G738,'4.EUR NCCF'!G738,'5.GBP NCCF'!G738,'6.Other(Incld) NCCF'!G738)</f>
        <v>0</v>
      </c>
      <c r="H738" s="242">
        <f>SUM('2.CAD NCCF'!H738,'3.USD NCCF'!H738,'4.EUR NCCF'!H738,'5.GBP NCCF'!H738,'6.Other(Incld) NCCF'!H738)</f>
        <v>0</v>
      </c>
      <c r="I738" s="179">
        <f>SUM('2.CAD NCCF'!I738,'3.USD NCCF'!I738,'4.EUR NCCF'!I738,'5.GBP NCCF'!I738,'6.Other(Incld) NCCF'!I738)</f>
        <v>0</v>
      </c>
      <c r="J738" s="179">
        <f>SUM('2.CAD NCCF'!J738,'3.USD NCCF'!J738,'4.EUR NCCF'!J738,'5.GBP NCCF'!J738,'6.Other(Incld) NCCF'!J738)</f>
        <v>0</v>
      </c>
      <c r="K738" s="180">
        <f>SUM('2.CAD NCCF'!K738,'3.USD NCCF'!K738,'4.EUR NCCF'!K738,'5.GBP NCCF'!K738,'6.Other(Incld) NCCF'!K738)</f>
        <v>0</v>
      </c>
      <c r="L738" s="196">
        <f>SUM('2.CAD NCCF'!L738,'3.USD NCCF'!L738,'4.EUR NCCF'!L738,'5.GBP NCCF'!L738,'6.Other(Incld) NCCF'!L738)</f>
        <v>0</v>
      </c>
      <c r="M738" s="182">
        <f>SUM('2.CAD NCCF'!M738,'3.USD NCCF'!M738,'4.EUR NCCF'!M738,'5.GBP NCCF'!M738,'6.Other(Incld) NCCF'!M738)</f>
        <v>0</v>
      </c>
      <c r="N738" s="182">
        <f>SUM('2.CAD NCCF'!N738,'3.USD NCCF'!N738,'4.EUR NCCF'!N738,'5.GBP NCCF'!N738,'6.Other(Incld) NCCF'!N738)</f>
        <v>0</v>
      </c>
      <c r="O738" s="182">
        <f>SUM('2.CAD NCCF'!O738,'3.USD NCCF'!O738,'4.EUR NCCF'!O738,'5.GBP NCCF'!O738,'6.Other(Incld) NCCF'!O738)</f>
        <v>0</v>
      </c>
      <c r="P738" s="182">
        <f>SUM('2.CAD NCCF'!P738,'3.USD NCCF'!P738,'4.EUR NCCF'!P738,'5.GBP NCCF'!P738,'6.Other(Incld) NCCF'!P738)</f>
        <v>0</v>
      </c>
      <c r="Q738" s="182">
        <f>SUM('2.CAD NCCF'!Q738,'3.USD NCCF'!Q738,'4.EUR NCCF'!Q738,'5.GBP NCCF'!Q738,'6.Other(Incld) NCCF'!Q738)</f>
        <v>0</v>
      </c>
      <c r="R738" s="182">
        <f>SUM('2.CAD NCCF'!R738,'3.USD NCCF'!R738,'4.EUR NCCF'!R738,'5.GBP NCCF'!R738,'6.Other(Incld) NCCF'!R738)</f>
        <v>0</v>
      </c>
      <c r="S738" s="182">
        <f>SUM('2.CAD NCCF'!S738,'3.USD NCCF'!S738,'4.EUR NCCF'!S738,'5.GBP NCCF'!S738,'6.Other(Incld) NCCF'!S738)</f>
        <v>0</v>
      </c>
      <c r="T738" s="182">
        <f>SUM('2.CAD NCCF'!T738,'3.USD NCCF'!T738,'4.EUR NCCF'!T738,'5.GBP NCCF'!T738,'6.Other(Incld) NCCF'!T738)</f>
        <v>0</v>
      </c>
      <c r="U738" s="178">
        <f>SUM('2.CAD NCCF'!U738,'3.USD NCCF'!U738,'4.EUR NCCF'!U738,'5.GBP NCCF'!U738,'6.Other(Incld) NCCF'!U738)</f>
        <v>0</v>
      </c>
      <c r="V738" s="183">
        <f>SUM('2.CAD NCCF'!V738,'3.USD NCCF'!V738,'4.EUR NCCF'!V738,'5.GBP NCCF'!V738,'6.Other(Incld) NCCF'!V738)</f>
        <v>0</v>
      </c>
      <c r="W738" s="243">
        <f>SUM('2.CAD NCCF'!W738,'3.USD NCCF'!W738,'4.EUR NCCF'!W738,'5.GBP NCCF'!W738,'6.Other(Incld) NCCF'!W738)</f>
        <v>0</v>
      </c>
      <c r="Y738" s="367"/>
    </row>
    <row r="739" spans="2:25" s="72" customFormat="1" x14ac:dyDescent="0.2">
      <c r="B739" s="25"/>
      <c r="C739" s="23"/>
      <c r="D739" s="23"/>
      <c r="E739" s="24" t="s">
        <v>157</v>
      </c>
      <c r="F739" s="24"/>
      <c r="G739" s="69">
        <f t="shared" ref="G739:W739" si="160">SUBTOTAL(9,G740:G743)</f>
        <v>0</v>
      </c>
      <c r="H739" s="70">
        <f t="shared" si="160"/>
        <v>0</v>
      </c>
      <c r="I739" s="66">
        <f t="shared" si="160"/>
        <v>0</v>
      </c>
      <c r="J739" s="66">
        <f t="shared" si="160"/>
        <v>0</v>
      </c>
      <c r="K739" s="67">
        <f t="shared" si="160"/>
        <v>0</v>
      </c>
      <c r="L739" s="34">
        <f t="shared" si="160"/>
        <v>0</v>
      </c>
      <c r="M739" s="34">
        <f t="shared" si="160"/>
        <v>0</v>
      </c>
      <c r="N739" s="34">
        <f t="shared" si="160"/>
        <v>0</v>
      </c>
      <c r="O739" s="34">
        <f t="shared" si="160"/>
        <v>0</v>
      </c>
      <c r="P739" s="34">
        <f t="shared" si="160"/>
        <v>0</v>
      </c>
      <c r="Q739" s="34">
        <f t="shared" si="160"/>
        <v>0</v>
      </c>
      <c r="R739" s="34">
        <f t="shared" si="160"/>
        <v>0</v>
      </c>
      <c r="S739" s="34">
        <f t="shared" si="160"/>
        <v>0</v>
      </c>
      <c r="T739" s="34">
        <f t="shared" si="160"/>
        <v>0</v>
      </c>
      <c r="U739" s="34">
        <f t="shared" si="160"/>
        <v>0</v>
      </c>
      <c r="V739" s="34">
        <f t="shared" si="160"/>
        <v>0</v>
      </c>
      <c r="W739" s="33">
        <f t="shared" si="160"/>
        <v>0</v>
      </c>
      <c r="Y739" s="370"/>
    </row>
    <row r="740" spans="2:25" s="72" customFormat="1" outlineLevel="1" x14ac:dyDescent="0.2">
      <c r="B740" s="25"/>
      <c r="C740" s="23"/>
      <c r="D740" s="23"/>
      <c r="E740" s="24"/>
      <c r="F740" s="176" t="s">
        <v>158</v>
      </c>
      <c r="G740" s="190">
        <f>SUM('2.CAD NCCF'!G740,'3.USD NCCF'!G740,'4.EUR NCCF'!G740,'5.GBP NCCF'!G740,'6.Other(Incld) NCCF'!G740)</f>
        <v>0</v>
      </c>
      <c r="H740" s="242">
        <f>SUM('2.CAD NCCF'!H740,'3.USD NCCF'!H740,'4.EUR NCCF'!H740,'5.GBP NCCF'!H740,'6.Other(Incld) NCCF'!H740)</f>
        <v>0</v>
      </c>
      <c r="I740" s="179">
        <f>SUM('2.CAD NCCF'!I740,'3.USD NCCF'!I740,'4.EUR NCCF'!I740,'5.GBP NCCF'!I740,'6.Other(Incld) NCCF'!I740)</f>
        <v>0</v>
      </c>
      <c r="J740" s="179">
        <f>SUM('2.CAD NCCF'!J740,'3.USD NCCF'!J740,'4.EUR NCCF'!J740,'5.GBP NCCF'!J740,'6.Other(Incld) NCCF'!J740)</f>
        <v>0</v>
      </c>
      <c r="K740" s="180">
        <f>SUM('2.CAD NCCF'!K740,'3.USD NCCF'!K740,'4.EUR NCCF'!K740,'5.GBP NCCF'!K740,'6.Other(Incld) NCCF'!K740)</f>
        <v>0</v>
      </c>
      <c r="L740" s="196">
        <f>SUM('2.CAD NCCF'!L740,'3.USD NCCF'!L740,'4.EUR NCCF'!L740,'5.GBP NCCF'!L740,'6.Other(Incld) NCCF'!L740)</f>
        <v>0</v>
      </c>
      <c r="M740" s="182">
        <f>SUM('2.CAD NCCF'!M740,'3.USD NCCF'!M740,'4.EUR NCCF'!M740,'5.GBP NCCF'!M740,'6.Other(Incld) NCCF'!M740)</f>
        <v>0</v>
      </c>
      <c r="N740" s="182">
        <f>SUM('2.CAD NCCF'!N740,'3.USD NCCF'!N740,'4.EUR NCCF'!N740,'5.GBP NCCF'!N740,'6.Other(Incld) NCCF'!N740)</f>
        <v>0</v>
      </c>
      <c r="O740" s="182">
        <f>SUM('2.CAD NCCF'!O740,'3.USD NCCF'!O740,'4.EUR NCCF'!O740,'5.GBP NCCF'!O740,'6.Other(Incld) NCCF'!O740)</f>
        <v>0</v>
      </c>
      <c r="P740" s="182">
        <f>SUM('2.CAD NCCF'!P740,'3.USD NCCF'!P740,'4.EUR NCCF'!P740,'5.GBP NCCF'!P740,'6.Other(Incld) NCCF'!P740)</f>
        <v>0</v>
      </c>
      <c r="Q740" s="182">
        <f>SUM('2.CAD NCCF'!Q740,'3.USD NCCF'!Q740,'4.EUR NCCF'!Q740,'5.GBP NCCF'!Q740,'6.Other(Incld) NCCF'!Q740)</f>
        <v>0</v>
      </c>
      <c r="R740" s="182">
        <f>SUM('2.CAD NCCF'!R740,'3.USD NCCF'!R740,'4.EUR NCCF'!R740,'5.GBP NCCF'!R740,'6.Other(Incld) NCCF'!R740)</f>
        <v>0</v>
      </c>
      <c r="S740" s="182">
        <f>SUM('2.CAD NCCF'!S740,'3.USD NCCF'!S740,'4.EUR NCCF'!S740,'5.GBP NCCF'!S740,'6.Other(Incld) NCCF'!S740)</f>
        <v>0</v>
      </c>
      <c r="T740" s="182">
        <f>SUM('2.CAD NCCF'!T740,'3.USD NCCF'!T740,'4.EUR NCCF'!T740,'5.GBP NCCF'!T740,'6.Other(Incld) NCCF'!T740)</f>
        <v>0</v>
      </c>
      <c r="U740" s="178">
        <f>SUM('2.CAD NCCF'!U740,'3.USD NCCF'!U740,'4.EUR NCCF'!U740,'5.GBP NCCF'!U740,'6.Other(Incld) NCCF'!U740)</f>
        <v>0</v>
      </c>
      <c r="V740" s="183">
        <f>SUM('2.CAD NCCF'!V740,'3.USD NCCF'!V740,'4.EUR NCCF'!V740,'5.GBP NCCF'!V740,'6.Other(Incld) NCCF'!V740)</f>
        <v>0</v>
      </c>
      <c r="W740" s="243">
        <f>SUM('2.CAD NCCF'!W740,'3.USD NCCF'!W740,'4.EUR NCCF'!W740,'5.GBP NCCF'!W740,'6.Other(Incld) NCCF'!W740)</f>
        <v>0</v>
      </c>
      <c r="Y740" s="367"/>
    </row>
    <row r="741" spans="2:25" s="72" customFormat="1" outlineLevel="1" x14ac:dyDescent="0.2">
      <c r="B741" s="25"/>
      <c r="C741" s="23"/>
      <c r="D741" s="23"/>
      <c r="E741" s="24"/>
      <c r="F741" s="176" t="s">
        <v>159</v>
      </c>
      <c r="G741" s="190">
        <f>SUM('2.CAD NCCF'!G741,'3.USD NCCF'!G741,'4.EUR NCCF'!G741,'5.GBP NCCF'!G741,'6.Other(Incld) NCCF'!G741)</f>
        <v>0</v>
      </c>
      <c r="H741" s="242">
        <f>SUM('2.CAD NCCF'!H741,'3.USD NCCF'!H741,'4.EUR NCCF'!H741,'5.GBP NCCF'!H741,'6.Other(Incld) NCCF'!H741)</f>
        <v>0</v>
      </c>
      <c r="I741" s="179">
        <f>SUM('2.CAD NCCF'!I741,'3.USD NCCF'!I741,'4.EUR NCCF'!I741,'5.GBP NCCF'!I741,'6.Other(Incld) NCCF'!I741)</f>
        <v>0</v>
      </c>
      <c r="J741" s="179">
        <f>SUM('2.CAD NCCF'!J741,'3.USD NCCF'!J741,'4.EUR NCCF'!J741,'5.GBP NCCF'!J741,'6.Other(Incld) NCCF'!J741)</f>
        <v>0</v>
      </c>
      <c r="K741" s="180">
        <f>SUM('2.CAD NCCF'!K741,'3.USD NCCF'!K741,'4.EUR NCCF'!K741,'5.GBP NCCF'!K741,'6.Other(Incld) NCCF'!K741)</f>
        <v>0</v>
      </c>
      <c r="L741" s="196">
        <f>SUM('2.CAD NCCF'!L741,'3.USD NCCF'!L741,'4.EUR NCCF'!L741,'5.GBP NCCF'!L741,'6.Other(Incld) NCCF'!L741)</f>
        <v>0</v>
      </c>
      <c r="M741" s="182">
        <f>SUM('2.CAD NCCF'!M741,'3.USD NCCF'!M741,'4.EUR NCCF'!M741,'5.GBP NCCF'!M741,'6.Other(Incld) NCCF'!M741)</f>
        <v>0</v>
      </c>
      <c r="N741" s="182">
        <f>SUM('2.CAD NCCF'!N741,'3.USD NCCF'!N741,'4.EUR NCCF'!N741,'5.GBP NCCF'!N741,'6.Other(Incld) NCCF'!N741)</f>
        <v>0</v>
      </c>
      <c r="O741" s="182">
        <f>SUM('2.CAD NCCF'!O741,'3.USD NCCF'!O741,'4.EUR NCCF'!O741,'5.GBP NCCF'!O741,'6.Other(Incld) NCCF'!O741)</f>
        <v>0</v>
      </c>
      <c r="P741" s="182">
        <f>SUM('2.CAD NCCF'!P741,'3.USD NCCF'!P741,'4.EUR NCCF'!P741,'5.GBP NCCF'!P741,'6.Other(Incld) NCCF'!P741)</f>
        <v>0</v>
      </c>
      <c r="Q741" s="182">
        <f>SUM('2.CAD NCCF'!Q741,'3.USD NCCF'!Q741,'4.EUR NCCF'!Q741,'5.GBP NCCF'!Q741,'6.Other(Incld) NCCF'!Q741)</f>
        <v>0</v>
      </c>
      <c r="R741" s="182">
        <f>SUM('2.CAD NCCF'!R741,'3.USD NCCF'!R741,'4.EUR NCCF'!R741,'5.GBP NCCF'!R741,'6.Other(Incld) NCCF'!R741)</f>
        <v>0</v>
      </c>
      <c r="S741" s="182">
        <f>SUM('2.CAD NCCF'!S741,'3.USD NCCF'!S741,'4.EUR NCCF'!S741,'5.GBP NCCF'!S741,'6.Other(Incld) NCCF'!S741)</f>
        <v>0</v>
      </c>
      <c r="T741" s="182">
        <f>SUM('2.CAD NCCF'!T741,'3.USD NCCF'!T741,'4.EUR NCCF'!T741,'5.GBP NCCF'!T741,'6.Other(Incld) NCCF'!T741)</f>
        <v>0</v>
      </c>
      <c r="U741" s="178">
        <f>SUM('2.CAD NCCF'!U741,'3.USD NCCF'!U741,'4.EUR NCCF'!U741,'5.GBP NCCF'!U741,'6.Other(Incld) NCCF'!U741)</f>
        <v>0</v>
      </c>
      <c r="V741" s="183">
        <f>SUM('2.CAD NCCF'!V741,'3.USD NCCF'!V741,'4.EUR NCCF'!V741,'5.GBP NCCF'!V741,'6.Other(Incld) NCCF'!V741)</f>
        <v>0</v>
      </c>
      <c r="W741" s="243">
        <f>SUM('2.CAD NCCF'!W741,'3.USD NCCF'!W741,'4.EUR NCCF'!W741,'5.GBP NCCF'!W741,'6.Other(Incld) NCCF'!W741)</f>
        <v>0</v>
      </c>
      <c r="Y741" s="367"/>
    </row>
    <row r="742" spans="2:25" s="72" customFormat="1" outlineLevel="1" x14ac:dyDescent="0.2">
      <c r="B742" s="25"/>
      <c r="C742" s="23"/>
      <c r="D742" s="23"/>
      <c r="E742" s="24"/>
      <c r="F742" s="176" t="s">
        <v>160</v>
      </c>
      <c r="G742" s="190">
        <f>SUM('2.CAD NCCF'!G742,'3.USD NCCF'!G742,'4.EUR NCCF'!G742,'5.GBP NCCF'!G742,'6.Other(Incld) NCCF'!G742)</f>
        <v>0</v>
      </c>
      <c r="H742" s="242">
        <f>SUM('2.CAD NCCF'!H742,'3.USD NCCF'!H742,'4.EUR NCCF'!H742,'5.GBP NCCF'!H742,'6.Other(Incld) NCCF'!H742)</f>
        <v>0</v>
      </c>
      <c r="I742" s="179">
        <f>SUM('2.CAD NCCF'!I742,'3.USD NCCF'!I742,'4.EUR NCCF'!I742,'5.GBP NCCF'!I742,'6.Other(Incld) NCCF'!I742)</f>
        <v>0</v>
      </c>
      <c r="J742" s="179">
        <f>SUM('2.CAD NCCF'!J742,'3.USD NCCF'!J742,'4.EUR NCCF'!J742,'5.GBP NCCF'!J742,'6.Other(Incld) NCCF'!J742)</f>
        <v>0</v>
      </c>
      <c r="K742" s="180">
        <f>SUM('2.CAD NCCF'!K742,'3.USD NCCF'!K742,'4.EUR NCCF'!K742,'5.GBP NCCF'!K742,'6.Other(Incld) NCCF'!K742)</f>
        <v>0</v>
      </c>
      <c r="L742" s="196">
        <f>SUM('2.CAD NCCF'!L742,'3.USD NCCF'!L742,'4.EUR NCCF'!L742,'5.GBP NCCF'!L742,'6.Other(Incld) NCCF'!L742)</f>
        <v>0</v>
      </c>
      <c r="M742" s="182">
        <f>SUM('2.CAD NCCF'!M742,'3.USD NCCF'!M742,'4.EUR NCCF'!M742,'5.GBP NCCF'!M742,'6.Other(Incld) NCCF'!M742)</f>
        <v>0</v>
      </c>
      <c r="N742" s="182">
        <f>SUM('2.CAD NCCF'!N742,'3.USD NCCF'!N742,'4.EUR NCCF'!N742,'5.GBP NCCF'!N742,'6.Other(Incld) NCCF'!N742)</f>
        <v>0</v>
      </c>
      <c r="O742" s="182">
        <f>SUM('2.CAD NCCF'!O742,'3.USD NCCF'!O742,'4.EUR NCCF'!O742,'5.GBP NCCF'!O742,'6.Other(Incld) NCCF'!O742)</f>
        <v>0</v>
      </c>
      <c r="P742" s="182">
        <f>SUM('2.CAD NCCF'!P742,'3.USD NCCF'!P742,'4.EUR NCCF'!P742,'5.GBP NCCF'!P742,'6.Other(Incld) NCCF'!P742)</f>
        <v>0</v>
      </c>
      <c r="Q742" s="182">
        <f>SUM('2.CAD NCCF'!Q742,'3.USD NCCF'!Q742,'4.EUR NCCF'!Q742,'5.GBP NCCF'!Q742,'6.Other(Incld) NCCF'!Q742)</f>
        <v>0</v>
      </c>
      <c r="R742" s="182">
        <f>SUM('2.CAD NCCF'!R742,'3.USD NCCF'!R742,'4.EUR NCCF'!R742,'5.GBP NCCF'!R742,'6.Other(Incld) NCCF'!R742)</f>
        <v>0</v>
      </c>
      <c r="S742" s="182">
        <f>SUM('2.CAD NCCF'!S742,'3.USD NCCF'!S742,'4.EUR NCCF'!S742,'5.GBP NCCF'!S742,'6.Other(Incld) NCCF'!S742)</f>
        <v>0</v>
      </c>
      <c r="T742" s="182">
        <f>SUM('2.CAD NCCF'!T742,'3.USD NCCF'!T742,'4.EUR NCCF'!T742,'5.GBP NCCF'!T742,'6.Other(Incld) NCCF'!T742)</f>
        <v>0</v>
      </c>
      <c r="U742" s="178">
        <f>SUM('2.CAD NCCF'!U742,'3.USD NCCF'!U742,'4.EUR NCCF'!U742,'5.GBP NCCF'!U742,'6.Other(Incld) NCCF'!U742)</f>
        <v>0</v>
      </c>
      <c r="V742" s="183">
        <f>SUM('2.CAD NCCF'!V742,'3.USD NCCF'!V742,'4.EUR NCCF'!V742,'5.GBP NCCF'!V742,'6.Other(Incld) NCCF'!V742)</f>
        <v>0</v>
      </c>
      <c r="W742" s="243">
        <f>SUM('2.CAD NCCF'!W742,'3.USD NCCF'!W742,'4.EUR NCCF'!W742,'5.GBP NCCF'!W742,'6.Other(Incld) NCCF'!W742)</f>
        <v>0</v>
      </c>
      <c r="Y742" s="367"/>
    </row>
    <row r="743" spans="2:25" s="72" customFormat="1" outlineLevel="1" x14ac:dyDescent="0.2">
      <c r="B743" s="25"/>
      <c r="C743" s="23"/>
      <c r="D743" s="23"/>
      <c r="E743" s="24"/>
      <c r="F743" s="176" t="s">
        <v>198</v>
      </c>
      <c r="G743" s="190">
        <f>SUM('2.CAD NCCF'!G743,'3.USD NCCF'!G743,'4.EUR NCCF'!G743,'5.GBP NCCF'!G743,'6.Other(Incld) NCCF'!G743)</f>
        <v>0</v>
      </c>
      <c r="H743" s="242">
        <f>SUM('2.CAD NCCF'!H743,'3.USD NCCF'!H743,'4.EUR NCCF'!H743,'5.GBP NCCF'!H743,'6.Other(Incld) NCCF'!H743)</f>
        <v>0</v>
      </c>
      <c r="I743" s="179">
        <f>SUM('2.CAD NCCF'!I743,'3.USD NCCF'!I743,'4.EUR NCCF'!I743,'5.GBP NCCF'!I743,'6.Other(Incld) NCCF'!I743)</f>
        <v>0</v>
      </c>
      <c r="J743" s="179">
        <f>SUM('2.CAD NCCF'!J743,'3.USD NCCF'!J743,'4.EUR NCCF'!J743,'5.GBP NCCF'!J743,'6.Other(Incld) NCCF'!J743)</f>
        <v>0</v>
      </c>
      <c r="K743" s="180">
        <f>SUM('2.CAD NCCF'!K743,'3.USD NCCF'!K743,'4.EUR NCCF'!K743,'5.GBP NCCF'!K743,'6.Other(Incld) NCCF'!K743)</f>
        <v>0</v>
      </c>
      <c r="L743" s="196">
        <f>SUM('2.CAD NCCF'!L743,'3.USD NCCF'!L743,'4.EUR NCCF'!L743,'5.GBP NCCF'!L743,'6.Other(Incld) NCCF'!L743)</f>
        <v>0</v>
      </c>
      <c r="M743" s="182">
        <f>SUM('2.CAD NCCF'!M743,'3.USD NCCF'!M743,'4.EUR NCCF'!M743,'5.GBP NCCF'!M743,'6.Other(Incld) NCCF'!M743)</f>
        <v>0</v>
      </c>
      <c r="N743" s="182">
        <f>SUM('2.CAD NCCF'!N743,'3.USD NCCF'!N743,'4.EUR NCCF'!N743,'5.GBP NCCF'!N743,'6.Other(Incld) NCCF'!N743)</f>
        <v>0</v>
      </c>
      <c r="O743" s="182">
        <f>SUM('2.CAD NCCF'!O743,'3.USD NCCF'!O743,'4.EUR NCCF'!O743,'5.GBP NCCF'!O743,'6.Other(Incld) NCCF'!O743)</f>
        <v>0</v>
      </c>
      <c r="P743" s="182">
        <f>SUM('2.CAD NCCF'!P743,'3.USD NCCF'!P743,'4.EUR NCCF'!P743,'5.GBP NCCF'!P743,'6.Other(Incld) NCCF'!P743)</f>
        <v>0</v>
      </c>
      <c r="Q743" s="182">
        <f>SUM('2.CAD NCCF'!Q743,'3.USD NCCF'!Q743,'4.EUR NCCF'!Q743,'5.GBP NCCF'!Q743,'6.Other(Incld) NCCF'!Q743)</f>
        <v>0</v>
      </c>
      <c r="R743" s="182">
        <f>SUM('2.CAD NCCF'!R743,'3.USD NCCF'!R743,'4.EUR NCCF'!R743,'5.GBP NCCF'!R743,'6.Other(Incld) NCCF'!R743)</f>
        <v>0</v>
      </c>
      <c r="S743" s="182">
        <f>SUM('2.CAD NCCF'!S743,'3.USD NCCF'!S743,'4.EUR NCCF'!S743,'5.GBP NCCF'!S743,'6.Other(Incld) NCCF'!S743)</f>
        <v>0</v>
      </c>
      <c r="T743" s="182">
        <f>SUM('2.CAD NCCF'!T743,'3.USD NCCF'!T743,'4.EUR NCCF'!T743,'5.GBP NCCF'!T743,'6.Other(Incld) NCCF'!T743)</f>
        <v>0</v>
      </c>
      <c r="U743" s="178">
        <f>SUM('2.CAD NCCF'!U743,'3.USD NCCF'!U743,'4.EUR NCCF'!U743,'5.GBP NCCF'!U743,'6.Other(Incld) NCCF'!U743)</f>
        <v>0</v>
      </c>
      <c r="V743" s="183">
        <f>SUM('2.CAD NCCF'!V743,'3.USD NCCF'!V743,'4.EUR NCCF'!V743,'5.GBP NCCF'!V743,'6.Other(Incld) NCCF'!V743)</f>
        <v>0</v>
      </c>
      <c r="W743" s="243">
        <f>SUM('2.CAD NCCF'!W743,'3.USD NCCF'!W743,'4.EUR NCCF'!W743,'5.GBP NCCF'!W743,'6.Other(Incld) NCCF'!W743)</f>
        <v>0</v>
      </c>
      <c r="Y743" s="367"/>
    </row>
    <row r="744" spans="2:25" s="72" customFormat="1" x14ac:dyDescent="0.2">
      <c r="B744" s="25"/>
      <c r="C744" s="23"/>
      <c r="D744" s="23"/>
      <c r="E744" s="24" t="s">
        <v>347</v>
      </c>
      <c r="F744" s="24"/>
      <c r="G744" s="69">
        <f t="shared" ref="G744:W744" si="161">SUBTOTAL(9,G745:G748)</f>
        <v>0</v>
      </c>
      <c r="H744" s="70">
        <f t="shared" si="161"/>
        <v>0</v>
      </c>
      <c r="I744" s="66">
        <f t="shared" si="161"/>
        <v>0</v>
      </c>
      <c r="J744" s="66">
        <f t="shared" si="161"/>
        <v>0</v>
      </c>
      <c r="K744" s="67">
        <f t="shared" si="161"/>
        <v>0</v>
      </c>
      <c r="L744" s="34">
        <f t="shared" si="161"/>
        <v>0</v>
      </c>
      <c r="M744" s="34">
        <f t="shared" si="161"/>
        <v>0</v>
      </c>
      <c r="N744" s="34">
        <f t="shared" si="161"/>
        <v>0</v>
      </c>
      <c r="O744" s="34">
        <f t="shared" si="161"/>
        <v>0</v>
      </c>
      <c r="P744" s="34">
        <f t="shared" si="161"/>
        <v>0</v>
      </c>
      <c r="Q744" s="34">
        <f t="shared" si="161"/>
        <v>0</v>
      </c>
      <c r="R744" s="34">
        <f t="shared" si="161"/>
        <v>0</v>
      </c>
      <c r="S744" s="34">
        <f t="shared" si="161"/>
        <v>0</v>
      </c>
      <c r="T744" s="34">
        <f t="shared" si="161"/>
        <v>0</v>
      </c>
      <c r="U744" s="34">
        <f t="shared" si="161"/>
        <v>0</v>
      </c>
      <c r="V744" s="34">
        <f t="shared" si="161"/>
        <v>0</v>
      </c>
      <c r="W744" s="33">
        <f t="shared" si="161"/>
        <v>0</v>
      </c>
      <c r="Y744" s="370"/>
    </row>
    <row r="745" spans="2:25" s="72" customFormat="1" outlineLevel="1" x14ac:dyDescent="0.2">
      <c r="B745" s="25"/>
      <c r="C745" s="23"/>
      <c r="D745" s="23"/>
      <c r="E745" s="24"/>
      <c r="F745" s="176" t="s">
        <v>327</v>
      </c>
      <c r="G745" s="190">
        <f>SUM('2.CAD NCCF'!G745,'3.USD NCCF'!G745,'4.EUR NCCF'!G745,'5.GBP NCCF'!G745,'6.Other(Incld) NCCF'!G745)</f>
        <v>0</v>
      </c>
      <c r="H745" s="242">
        <f>SUM('2.CAD NCCF'!H745,'3.USD NCCF'!H745,'4.EUR NCCF'!H745,'5.GBP NCCF'!H745,'6.Other(Incld) NCCF'!H745)</f>
        <v>0</v>
      </c>
      <c r="I745" s="179">
        <f>SUM('2.CAD NCCF'!I745,'3.USD NCCF'!I745,'4.EUR NCCF'!I745,'5.GBP NCCF'!I745,'6.Other(Incld) NCCF'!I745)</f>
        <v>0</v>
      </c>
      <c r="J745" s="179">
        <f>SUM('2.CAD NCCF'!J745,'3.USD NCCF'!J745,'4.EUR NCCF'!J745,'5.GBP NCCF'!J745,'6.Other(Incld) NCCF'!J745)</f>
        <v>0</v>
      </c>
      <c r="K745" s="180">
        <f>SUM('2.CAD NCCF'!K745,'3.USD NCCF'!K745,'4.EUR NCCF'!K745,'5.GBP NCCF'!K745,'6.Other(Incld) NCCF'!K745)</f>
        <v>0</v>
      </c>
      <c r="L745" s="196">
        <f>SUM('2.CAD NCCF'!L745,'3.USD NCCF'!L745,'4.EUR NCCF'!L745,'5.GBP NCCF'!L745,'6.Other(Incld) NCCF'!L745)</f>
        <v>0</v>
      </c>
      <c r="M745" s="182">
        <f>SUM('2.CAD NCCF'!M745,'3.USD NCCF'!M745,'4.EUR NCCF'!M745,'5.GBP NCCF'!M745,'6.Other(Incld) NCCF'!M745)</f>
        <v>0</v>
      </c>
      <c r="N745" s="182">
        <f>SUM('2.CAD NCCF'!N745,'3.USD NCCF'!N745,'4.EUR NCCF'!N745,'5.GBP NCCF'!N745,'6.Other(Incld) NCCF'!N745)</f>
        <v>0</v>
      </c>
      <c r="O745" s="182">
        <f>SUM('2.CAD NCCF'!O745,'3.USD NCCF'!O745,'4.EUR NCCF'!O745,'5.GBP NCCF'!O745,'6.Other(Incld) NCCF'!O745)</f>
        <v>0</v>
      </c>
      <c r="P745" s="182">
        <f>SUM('2.CAD NCCF'!P745,'3.USD NCCF'!P745,'4.EUR NCCF'!P745,'5.GBP NCCF'!P745,'6.Other(Incld) NCCF'!P745)</f>
        <v>0</v>
      </c>
      <c r="Q745" s="182">
        <f>SUM('2.CAD NCCF'!Q745,'3.USD NCCF'!Q745,'4.EUR NCCF'!Q745,'5.GBP NCCF'!Q745,'6.Other(Incld) NCCF'!Q745)</f>
        <v>0</v>
      </c>
      <c r="R745" s="182">
        <f>SUM('2.CAD NCCF'!R745,'3.USD NCCF'!R745,'4.EUR NCCF'!R745,'5.GBP NCCF'!R745,'6.Other(Incld) NCCF'!R745)</f>
        <v>0</v>
      </c>
      <c r="S745" s="182">
        <f>SUM('2.CAD NCCF'!S745,'3.USD NCCF'!S745,'4.EUR NCCF'!S745,'5.GBP NCCF'!S745,'6.Other(Incld) NCCF'!S745)</f>
        <v>0</v>
      </c>
      <c r="T745" s="182">
        <f>SUM('2.CAD NCCF'!T745,'3.USD NCCF'!T745,'4.EUR NCCF'!T745,'5.GBP NCCF'!T745,'6.Other(Incld) NCCF'!T745)</f>
        <v>0</v>
      </c>
      <c r="U745" s="178">
        <f>SUM('2.CAD NCCF'!U745,'3.USD NCCF'!U745,'4.EUR NCCF'!U745,'5.GBP NCCF'!U745,'6.Other(Incld) NCCF'!U745)</f>
        <v>0</v>
      </c>
      <c r="V745" s="183">
        <f>SUM('2.CAD NCCF'!V745,'3.USD NCCF'!V745,'4.EUR NCCF'!V745,'5.GBP NCCF'!V745,'6.Other(Incld) NCCF'!V745)</f>
        <v>0</v>
      </c>
      <c r="W745" s="243">
        <f>SUM('2.CAD NCCF'!W745,'3.USD NCCF'!W745,'4.EUR NCCF'!W745,'5.GBP NCCF'!W745,'6.Other(Incld) NCCF'!W745)</f>
        <v>0</v>
      </c>
      <c r="Y745" s="367"/>
    </row>
    <row r="746" spans="2:25" s="72" customFormat="1" outlineLevel="1" x14ac:dyDescent="0.2">
      <c r="B746" s="25"/>
      <c r="C746" s="23"/>
      <c r="D746" s="23"/>
      <c r="E746" s="24"/>
      <c r="F746" s="176" t="s">
        <v>328</v>
      </c>
      <c r="G746" s="190">
        <f>SUM('2.CAD NCCF'!G746,'3.USD NCCF'!G746,'4.EUR NCCF'!G746,'5.GBP NCCF'!G746,'6.Other(Incld) NCCF'!G746)</f>
        <v>0</v>
      </c>
      <c r="H746" s="242">
        <f>SUM('2.CAD NCCF'!H746,'3.USD NCCF'!H746,'4.EUR NCCF'!H746,'5.GBP NCCF'!H746,'6.Other(Incld) NCCF'!H746)</f>
        <v>0</v>
      </c>
      <c r="I746" s="179">
        <f>SUM('2.CAD NCCF'!I746,'3.USD NCCF'!I746,'4.EUR NCCF'!I746,'5.GBP NCCF'!I746,'6.Other(Incld) NCCF'!I746)</f>
        <v>0</v>
      </c>
      <c r="J746" s="179">
        <f>SUM('2.CAD NCCF'!J746,'3.USD NCCF'!J746,'4.EUR NCCF'!J746,'5.GBP NCCF'!J746,'6.Other(Incld) NCCF'!J746)</f>
        <v>0</v>
      </c>
      <c r="K746" s="180">
        <f>SUM('2.CAD NCCF'!K746,'3.USD NCCF'!K746,'4.EUR NCCF'!K746,'5.GBP NCCF'!K746,'6.Other(Incld) NCCF'!K746)</f>
        <v>0</v>
      </c>
      <c r="L746" s="196">
        <f>SUM('2.CAD NCCF'!L746,'3.USD NCCF'!L746,'4.EUR NCCF'!L746,'5.GBP NCCF'!L746,'6.Other(Incld) NCCF'!L746)</f>
        <v>0</v>
      </c>
      <c r="M746" s="182">
        <f>SUM('2.CAD NCCF'!M746,'3.USD NCCF'!M746,'4.EUR NCCF'!M746,'5.GBP NCCF'!M746,'6.Other(Incld) NCCF'!M746)</f>
        <v>0</v>
      </c>
      <c r="N746" s="182">
        <f>SUM('2.CAD NCCF'!N746,'3.USD NCCF'!N746,'4.EUR NCCF'!N746,'5.GBP NCCF'!N746,'6.Other(Incld) NCCF'!N746)</f>
        <v>0</v>
      </c>
      <c r="O746" s="182">
        <f>SUM('2.CAD NCCF'!O746,'3.USD NCCF'!O746,'4.EUR NCCF'!O746,'5.GBP NCCF'!O746,'6.Other(Incld) NCCF'!O746)</f>
        <v>0</v>
      </c>
      <c r="P746" s="182">
        <f>SUM('2.CAD NCCF'!P746,'3.USD NCCF'!P746,'4.EUR NCCF'!P746,'5.GBP NCCF'!P746,'6.Other(Incld) NCCF'!P746)</f>
        <v>0</v>
      </c>
      <c r="Q746" s="182">
        <f>SUM('2.CAD NCCF'!Q746,'3.USD NCCF'!Q746,'4.EUR NCCF'!Q746,'5.GBP NCCF'!Q746,'6.Other(Incld) NCCF'!Q746)</f>
        <v>0</v>
      </c>
      <c r="R746" s="182">
        <f>SUM('2.CAD NCCF'!R746,'3.USD NCCF'!R746,'4.EUR NCCF'!R746,'5.GBP NCCF'!R746,'6.Other(Incld) NCCF'!R746)</f>
        <v>0</v>
      </c>
      <c r="S746" s="182">
        <f>SUM('2.CAD NCCF'!S746,'3.USD NCCF'!S746,'4.EUR NCCF'!S746,'5.GBP NCCF'!S746,'6.Other(Incld) NCCF'!S746)</f>
        <v>0</v>
      </c>
      <c r="T746" s="182">
        <f>SUM('2.CAD NCCF'!T746,'3.USD NCCF'!T746,'4.EUR NCCF'!T746,'5.GBP NCCF'!T746,'6.Other(Incld) NCCF'!T746)</f>
        <v>0</v>
      </c>
      <c r="U746" s="178">
        <f>SUM('2.CAD NCCF'!U746,'3.USD NCCF'!U746,'4.EUR NCCF'!U746,'5.GBP NCCF'!U746,'6.Other(Incld) NCCF'!U746)</f>
        <v>0</v>
      </c>
      <c r="V746" s="183">
        <f>SUM('2.CAD NCCF'!V746,'3.USD NCCF'!V746,'4.EUR NCCF'!V746,'5.GBP NCCF'!V746,'6.Other(Incld) NCCF'!V746)</f>
        <v>0</v>
      </c>
      <c r="W746" s="243">
        <f>SUM('2.CAD NCCF'!W746,'3.USD NCCF'!W746,'4.EUR NCCF'!W746,'5.GBP NCCF'!W746,'6.Other(Incld) NCCF'!W746)</f>
        <v>0</v>
      </c>
      <c r="Y746" s="367"/>
    </row>
    <row r="747" spans="2:25" s="72" customFormat="1" outlineLevel="1" x14ac:dyDescent="0.2">
      <c r="B747" s="25"/>
      <c r="C747" s="23"/>
      <c r="D747" s="23"/>
      <c r="E747" s="24"/>
      <c r="F747" s="176" t="s">
        <v>329</v>
      </c>
      <c r="G747" s="190">
        <f>SUM('2.CAD NCCF'!G747,'3.USD NCCF'!G747,'4.EUR NCCF'!G747,'5.GBP NCCF'!G747,'6.Other(Incld) NCCF'!G747)</f>
        <v>0</v>
      </c>
      <c r="H747" s="242">
        <f>SUM('2.CAD NCCF'!H747,'3.USD NCCF'!H747,'4.EUR NCCF'!H747,'5.GBP NCCF'!H747,'6.Other(Incld) NCCF'!H747)</f>
        <v>0</v>
      </c>
      <c r="I747" s="179">
        <f>SUM('2.CAD NCCF'!I747,'3.USD NCCF'!I747,'4.EUR NCCF'!I747,'5.GBP NCCF'!I747,'6.Other(Incld) NCCF'!I747)</f>
        <v>0</v>
      </c>
      <c r="J747" s="179">
        <f>SUM('2.CAD NCCF'!J747,'3.USD NCCF'!J747,'4.EUR NCCF'!J747,'5.GBP NCCF'!J747,'6.Other(Incld) NCCF'!J747)</f>
        <v>0</v>
      </c>
      <c r="K747" s="180">
        <f>SUM('2.CAD NCCF'!K747,'3.USD NCCF'!K747,'4.EUR NCCF'!K747,'5.GBP NCCF'!K747,'6.Other(Incld) NCCF'!K747)</f>
        <v>0</v>
      </c>
      <c r="L747" s="196">
        <f>SUM('2.CAD NCCF'!L747,'3.USD NCCF'!L747,'4.EUR NCCF'!L747,'5.GBP NCCF'!L747,'6.Other(Incld) NCCF'!L747)</f>
        <v>0</v>
      </c>
      <c r="M747" s="182">
        <f>SUM('2.CAD NCCF'!M747,'3.USD NCCF'!M747,'4.EUR NCCF'!M747,'5.GBP NCCF'!M747,'6.Other(Incld) NCCF'!M747)</f>
        <v>0</v>
      </c>
      <c r="N747" s="182">
        <f>SUM('2.CAD NCCF'!N747,'3.USD NCCF'!N747,'4.EUR NCCF'!N747,'5.GBP NCCF'!N747,'6.Other(Incld) NCCF'!N747)</f>
        <v>0</v>
      </c>
      <c r="O747" s="182">
        <f>SUM('2.CAD NCCF'!O747,'3.USD NCCF'!O747,'4.EUR NCCF'!O747,'5.GBP NCCF'!O747,'6.Other(Incld) NCCF'!O747)</f>
        <v>0</v>
      </c>
      <c r="P747" s="182">
        <f>SUM('2.CAD NCCF'!P747,'3.USD NCCF'!P747,'4.EUR NCCF'!P747,'5.GBP NCCF'!P747,'6.Other(Incld) NCCF'!P747)</f>
        <v>0</v>
      </c>
      <c r="Q747" s="182">
        <f>SUM('2.CAD NCCF'!Q747,'3.USD NCCF'!Q747,'4.EUR NCCF'!Q747,'5.GBP NCCF'!Q747,'6.Other(Incld) NCCF'!Q747)</f>
        <v>0</v>
      </c>
      <c r="R747" s="182">
        <f>SUM('2.CAD NCCF'!R747,'3.USD NCCF'!R747,'4.EUR NCCF'!R747,'5.GBP NCCF'!R747,'6.Other(Incld) NCCF'!R747)</f>
        <v>0</v>
      </c>
      <c r="S747" s="182">
        <f>SUM('2.CAD NCCF'!S747,'3.USD NCCF'!S747,'4.EUR NCCF'!S747,'5.GBP NCCF'!S747,'6.Other(Incld) NCCF'!S747)</f>
        <v>0</v>
      </c>
      <c r="T747" s="182">
        <f>SUM('2.CAD NCCF'!T747,'3.USD NCCF'!T747,'4.EUR NCCF'!T747,'5.GBP NCCF'!T747,'6.Other(Incld) NCCF'!T747)</f>
        <v>0</v>
      </c>
      <c r="U747" s="178">
        <f>SUM('2.CAD NCCF'!U747,'3.USD NCCF'!U747,'4.EUR NCCF'!U747,'5.GBP NCCF'!U747,'6.Other(Incld) NCCF'!U747)</f>
        <v>0</v>
      </c>
      <c r="V747" s="183">
        <f>SUM('2.CAD NCCF'!V747,'3.USD NCCF'!V747,'4.EUR NCCF'!V747,'5.GBP NCCF'!V747,'6.Other(Incld) NCCF'!V747)</f>
        <v>0</v>
      </c>
      <c r="W747" s="243">
        <f>SUM('2.CAD NCCF'!W747,'3.USD NCCF'!W747,'4.EUR NCCF'!W747,'5.GBP NCCF'!W747,'6.Other(Incld) NCCF'!W747)</f>
        <v>0</v>
      </c>
      <c r="Y747" s="367"/>
    </row>
    <row r="748" spans="2:25" s="72" customFormat="1" outlineLevel="1" x14ac:dyDescent="0.2">
      <c r="B748" s="25"/>
      <c r="C748" s="23"/>
      <c r="D748" s="23"/>
      <c r="E748" s="24"/>
      <c r="F748" s="176" t="s">
        <v>330</v>
      </c>
      <c r="G748" s="190">
        <f>SUM('2.CAD NCCF'!G748,'3.USD NCCF'!G748,'4.EUR NCCF'!G748,'5.GBP NCCF'!G748,'6.Other(Incld) NCCF'!G748)</f>
        <v>0</v>
      </c>
      <c r="H748" s="242">
        <f>SUM('2.CAD NCCF'!H748,'3.USD NCCF'!H748,'4.EUR NCCF'!H748,'5.GBP NCCF'!H748,'6.Other(Incld) NCCF'!H748)</f>
        <v>0</v>
      </c>
      <c r="I748" s="179">
        <f>SUM('2.CAD NCCF'!I748,'3.USD NCCF'!I748,'4.EUR NCCF'!I748,'5.GBP NCCF'!I748,'6.Other(Incld) NCCF'!I748)</f>
        <v>0</v>
      </c>
      <c r="J748" s="179">
        <f>SUM('2.CAD NCCF'!J748,'3.USD NCCF'!J748,'4.EUR NCCF'!J748,'5.GBP NCCF'!J748,'6.Other(Incld) NCCF'!J748)</f>
        <v>0</v>
      </c>
      <c r="K748" s="180">
        <f>SUM('2.CAD NCCF'!K748,'3.USD NCCF'!K748,'4.EUR NCCF'!K748,'5.GBP NCCF'!K748,'6.Other(Incld) NCCF'!K748)</f>
        <v>0</v>
      </c>
      <c r="L748" s="196">
        <f>SUM('2.CAD NCCF'!L748,'3.USD NCCF'!L748,'4.EUR NCCF'!L748,'5.GBP NCCF'!L748,'6.Other(Incld) NCCF'!L748)</f>
        <v>0</v>
      </c>
      <c r="M748" s="182">
        <f>SUM('2.CAD NCCF'!M748,'3.USD NCCF'!M748,'4.EUR NCCF'!M748,'5.GBP NCCF'!M748,'6.Other(Incld) NCCF'!M748)</f>
        <v>0</v>
      </c>
      <c r="N748" s="182">
        <f>SUM('2.CAD NCCF'!N748,'3.USD NCCF'!N748,'4.EUR NCCF'!N748,'5.GBP NCCF'!N748,'6.Other(Incld) NCCF'!N748)</f>
        <v>0</v>
      </c>
      <c r="O748" s="182">
        <f>SUM('2.CAD NCCF'!O748,'3.USD NCCF'!O748,'4.EUR NCCF'!O748,'5.GBP NCCF'!O748,'6.Other(Incld) NCCF'!O748)</f>
        <v>0</v>
      </c>
      <c r="P748" s="182">
        <f>SUM('2.CAD NCCF'!P748,'3.USD NCCF'!P748,'4.EUR NCCF'!P748,'5.GBP NCCF'!P748,'6.Other(Incld) NCCF'!P748)</f>
        <v>0</v>
      </c>
      <c r="Q748" s="182">
        <f>SUM('2.CAD NCCF'!Q748,'3.USD NCCF'!Q748,'4.EUR NCCF'!Q748,'5.GBP NCCF'!Q748,'6.Other(Incld) NCCF'!Q748)</f>
        <v>0</v>
      </c>
      <c r="R748" s="182">
        <f>SUM('2.CAD NCCF'!R748,'3.USD NCCF'!R748,'4.EUR NCCF'!R748,'5.GBP NCCF'!R748,'6.Other(Incld) NCCF'!R748)</f>
        <v>0</v>
      </c>
      <c r="S748" s="182">
        <f>SUM('2.CAD NCCF'!S748,'3.USD NCCF'!S748,'4.EUR NCCF'!S748,'5.GBP NCCF'!S748,'6.Other(Incld) NCCF'!S748)</f>
        <v>0</v>
      </c>
      <c r="T748" s="182">
        <f>SUM('2.CAD NCCF'!T748,'3.USD NCCF'!T748,'4.EUR NCCF'!T748,'5.GBP NCCF'!T748,'6.Other(Incld) NCCF'!T748)</f>
        <v>0</v>
      </c>
      <c r="U748" s="178">
        <f>SUM('2.CAD NCCF'!U748,'3.USD NCCF'!U748,'4.EUR NCCF'!U748,'5.GBP NCCF'!U748,'6.Other(Incld) NCCF'!U748)</f>
        <v>0</v>
      </c>
      <c r="V748" s="183">
        <f>SUM('2.CAD NCCF'!V748,'3.USD NCCF'!V748,'4.EUR NCCF'!V748,'5.GBP NCCF'!V748,'6.Other(Incld) NCCF'!V748)</f>
        <v>0</v>
      </c>
      <c r="W748" s="243">
        <f>SUM('2.CAD NCCF'!W748,'3.USD NCCF'!W748,'4.EUR NCCF'!W748,'5.GBP NCCF'!W748,'6.Other(Incld) NCCF'!W748)</f>
        <v>0</v>
      </c>
      <c r="Y748" s="367"/>
    </row>
    <row r="749" spans="2:25" s="72" customFormat="1" x14ac:dyDescent="0.2">
      <c r="B749" s="25"/>
      <c r="C749" s="23"/>
      <c r="D749" s="23" t="s">
        <v>53</v>
      </c>
      <c r="E749" s="24"/>
      <c r="F749" s="24"/>
      <c r="G749" s="69"/>
      <c r="H749" s="70"/>
      <c r="I749" s="66"/>
      <c r="J749" s="66"/>
      <c r="K749" s="66"/>
      <c r="L749" s="51"/>
      <c r="M749" s="34"/>
      <c r="N749" s="34"/>
      <c r="O749" s="34"/>
      <c r="P749" s="34"/>
      <c r="Q749" s="34"/>
      <c r="R749" s="34"/>
      <c r="S749" s="34"/>
      <c r="T749" s="34"/>
      <c r="U749" s="34"/>
      <c r="V749" s="37"/>
      <c r="W749" s="37"/>
      <c r="Y749" s="592"/>
    </row>
    <row r="750" spans="2:25" s="72" customFormat="1" x14ac:dyDescent="0.2">
      <c r="B750" s="25"/>
      <c r="C750" s="23"/>
      <c r="D750" s="23"/>
      <c r="E750" s="64" t="s">
        <v>54</v>
      </c>
      <c r="F750" s="24"/>
      <c r="G750" s="69">
        <f t="shared" ref="G750:W750" si="162">SUBTOTAL(9,G751:G753)</f>
        <v>0</v>
      </c>
      <c r="H750" s="70">
        <f t="shared" si="162"/>
        <v>0</v>
      </c>
      <c r="I750" s="66">
        <f t="shared" si="162"/>
        <v>0</v>
      </c>
      <c r="J750" s="66">
        <f t="shared" si="162"/>
        <v>0</v>
      </c>
      <c r="K750" s="67">
        <f t="shared" si="162"/>
        <v>0</v>
      </c>
      <c r="L750" s="34">
        <f t="shared" si="162"/>
        <v>0</v>
      </c>
      <c r="M750" s="34">
        <f t="shared" si="162"/>
        <v>0</v>
      </c>
      <c r="N750" s="34">
        <f t="shared" si="162"/>
        <v>0</v>
      </c>
      <c r="O750" s="34">
        <f t="shared" si="162"/>
        <v>0</v>
      </c>
      <c r="P750" s="34">
        <f t="shared" si="162"/>
        <v>0</v>
      </c>
      <c r="Q750" s="34">
        <f t="shared" si="162"/>
        <v>0</v>
      </c>
      <c r="R750" s="34">
        <f t="shared" si="162"/>
        <v>0</v>
      </c>
      <c r="S750" s="34">
        <f t="shared" si="162"/>
        <v>0</v>
      </c>
      <c r="T750" s="34">
        <f t="shared" si="162"/>
        <v>0</v>
      </c>
      <c r="U750" s="34">
        <f t="shared" si="162"/>
        <v>0</v>
      </c>
      <c r="V750" s="34">
        <f t="shared" si="162"/>
        <v>0</v>
      </c>
      <c r="W750" s="33">
        <f t="shared" si="162"/>
        <v>0</v>
      </c>
      <c r="Y750" s="591"/>
    </row>
    <row r="751" spans="2:25" s="72" customFormat="1" outlineLevel="1" x14ac:dyDescent="0.2">
      <c r="B751" s="25"/>
      <c r="C751" s="23"/>
      <c r="D751" s="23"/>
      <c r="E751" s="64"/>
      <c r="F751" s="176" t="s">
        <v>55</v>
      </c>
      <c r="G751" s="190">
        <f>SUM('2.CAD NCCF'!G751,'3.USD NCCF'!G751,'4.EUR NCCF'!G751,'5.GBP NCCF'!G751,'6.Other(Incld) NCCF'!G751)</f>
        <v>0</v>
      </c>
      <c r="H751" s="242">
        <f>SUM('2.CAD NCCF'!H751,'3.USD NCCF'!H751,'4.EUR NCCF'!H751,'5.GBP NCCF'!H751,'6.Other(Incld) NCCF'!H751)</f>
        <v>0</v>
      </c>
      <c r="I751" s="179">
        <f>SUM('2.CAD NCCF'!I751,'3.USD NCCF'!I751,'4.EUR NCCF'!I751,'5.GBP NCCF'!I751,'6.Other(Incld) NCCF'!I751)</f>
        <v>0</v>
      </c>
      <c r="J751" s="179">
        <f>SUM('2.CAD NCCF'!J751,'3.USD NCCF'!J751,'4.EUR NCCF'!J751,'5.GBP NCCF'!J751,'6.Other(Incld) NCCF'!J751)</f>
        <v>0</v>
      </c>
      <c r="K751" s="180">
        <f>SUM('2.CAD NCCF'!K751,'3.USD NCCF'!K751,'4.EUR NCCF'!K751,'5.GBP NCCF'!K751,'6.Other(Incld) NCCF'!K751)</f>
        <v>0</v>
      </c>
      <c r="L751" s="196">
        <f>SUM('2.CAD NCCF'!L751,'3.USD NCCF'!L751,'4.EUR NCCF'!L751,'5.GBP NCCF'!L751,'6.Other(Incld) NCCF'!L751)</f>
        <v>0</v>
      </c>
      <c r="M751" s="182">
        <f>SUM('2.CAD NCCF'!M751,'3.USD NCCF'!M751,'4.EUR NCCF'!M751,'5.GBP NCCF'!M751,'6.Other(Incld) NCCF'!M751)</f>
        <v>0</v>
      </c>
      <c r="N751" s="182">
        <f>SUM('2.CAD NCCF'!N751,'3.USD NCCF'!N751,'4.EUR NCCF'!N751,'5.GBP NCCF'!N751,'6.Other(Incld) NCCF'!N751)</f>
        <v>0</v>
      </c>
      <c r="O751" s="182">
        <f>SUM('2.CAD NCCF'!O751,'3.USD NCCF'!O751,'4.EUR NCCF'!O751,'5.GBP NCCF'!O751,'6.Other(Incld) NCCF'!O751)</f>
        <v>0</v>
      </c>
      <c r="P751" s="182">
        <f>SUM('2.CAD NCCF'!P751,'3.USD NCCF'!P751,'4.EUR NCCF'!P751,'5.GBP NCCF'!P751,'6.Other(Incld) NCCF'!P751)</f>
        <v>0</v>
      </c>
      <c r="Q751" s="182">
        <f>SUM('2.CAD NCCF'!Q751,'3.USD NCCF'!Q751,'4.EUR NCCF'!Q751,'5.GBP NCCF'!Q751,'6.Other(Incld) NCCF'!Q751)</f>
        <v>0</v>
      </c>
      <c r="R751" s="182">
        <f>SUM('2.CAD NCCF'!R751,'3.USD NCCF'!R751,'4.EUR NCCF'!R751,'5.GBP NCCF'!R751,'6.Other(Incld) NCCF'!R751)</f>
        <v>0</v>
      </c>
      <c r="S751" s="182">
        <f>SUM('2.CAD NCCF'!S751,'3.USD NCCF'!S751,'4.EUR NCCF'!S751,'5.GBP NCCF'!S751,'6.Other(Incld) NCCF'!S751)</f>
        <v>0</v>
      </c>
      <c r="T751" s="182">
        <f>SUM('2.CAD NCCF'!T751,'3.USD NCCF'!T751,'4.EUR NCCF'!T751,'5.GBP NCCF'!T751,'6.Other(Incld) NCCF'!T751)</f>
        <v>0</v>
      </c>
      <c r="U751" s="178">
        <f>SUM('2.CAD NCCF'!U751,'3.USD NCCF'!U751,'4.EUR NCCF'!U751,'5.GBP NCCF'!U751,'6.Other(Incld) NCCF'!U751)</f>
        <v>0</v>
      </c>
      <c r="V751" s="183">
        <f>SUM('2.CAD NCCF'!V751,'3.USD NCCF'!V751,'4.EUR NCCF'!V751,'5.GBP NCCF'!V751,'6.Other(Incld) NCCF'!V751)</f>
        <v>0</v>
      </c>
      <c r="W751" s="243">
        <f>SUM('2.CAD NCCF'!W751,'3.USD NCCF'!W751,'4.EUR NCCF'!W751,'5.GBP NCCF'!W751,'6.Other(Incld) NCCF'!W751)</f>
        <v>0</v>
      </c>
      <c r="Y751" s="367"/>
    </row>
    <row r="752" spans="2:25" s="72" customFormat="1" outlineLevel="1" x14ac:dyDescent="0.2">
      <c r="B752" s="25"/>
      <c r="C752" s="23"/>
      <c r="D752" s="23"/>
      <c r="E752" s="24"/>
      <c r="F752" s="176" t="s">
        <v>161</v>
      </c>
      <c r="G752" s="190">
        <f>SUM('2.CAD NCCF'!G752,'3.USD NCCF'!G752,'4.EUR NCCF'!G752,'5.GBP NCCF'!G752,'6.Other(Incld) NCCF'!G752)</f>
        <v>0</v>
      </c>
      <c r="H752" s="242">
        <f>SUM('2.CAD NCCF'!H752,'3.USD NCCF'!H752,'4.EUR NCCF'!H752,'5.GBP NCCF'!H752,'6.Other(Incld) NCCF'!H752)</f>
        <v>0</v>
      </c>
      <c r="I752" s="179">
        <f>SUM('2.CAD NCCF'!I752,'3.USD NCCF'!I752,'4.EUR NCCF'!I752,'5.GBP NCCF'!I752,'6.Other(Incld) NCCF'!I752)</f>
        <v>0</v>
      </c>
      <c r="J752" s="179">
        <f>SUM('2.CAD NCCF'!J752,'3.USD NCCF'!J752,'4.EUR NCCF'!J752,'5.GBP NCCF'!J752,'6.Other(Incld) NCCF'!J752)</f>
        <v>0</v>
      </c>
      <c r="K752" s="180">
        <f>SUM('2.CAD NCCF'!K752,'3.USD NCCF'!K752,'4.EUR NCCF'!K752,'5.GBP NCCF'!K752,'6.Other(Incld) NCCF'!K752)</f>
        <v>0</v>
      </c>
      <c r="L752" s="196">
        <f>SUM('2.CAD NCCF'!L752,'3.USD NCCF'!L752,'4.EUR NCCF'!L752,'5.GBP NCCF'!L752,'6.Other(Incld) NCCF'!L752)</f>
        <v>0</v>
      </c>
      <c r="M752" s="182">
        <f>SUM('2.CAD NCCF'!M752,'3.USD NCCF'!M752,'4.EUR NCCF'!M752,'5.GBP NCCF'!M752,'6.Other(Incld) NCCF'!M752)</f>
        <v>0</v>
      </c>
      <c r="N752" s="182">
        <f>SUM('2.CAD NCCF'!N752,'3.USD NCCF'!N752,'4.EUR NCCF'!N752,'5.GBP NCCF'!N752,'6.Other(Incld) NCCF'!N752)</f>
        <v>0</v>
      </c>
      <c r="O752" s="182">
        <f>SUM('2.CAD NCCF'!O752,'3.USD NCCF'!O752,'4.EUR NCCF'!O752,'5.GBP NCCF'!O752,'6.Other(Incld) NCCF'!O752)</f>
        <v>0</v>
      </c>
      <c r="P752" s="182">
        <f>SUM('2.CAD NCCF'!P752,'3.USD NCCF'!P752,'4.EUR NCCF'!P752,'5.GBP NCCF'!P752,'6.Other(Incld) NCCF'!P752)</f>
        <v>0</v>
      </c>
      <c r="Q752" s="182">
        <f>SUM('2.CAD NCCF'!Q752,'3.USD NCCF'!Q752,'4.EUR NCCF'!Q752,'5.GBP NCCF'!Q752,'6.Other(Incld) NCCF'!Q752)</f>
        <v>0</v>
      </c>
      <c r="R752" s="182">
        <f>SUM('2.CAD NCCF'!R752,'3.USD NCCF'!R752,'4.EUR NCCF'!R752,'5.GBP NCCF'!R752,'6.Other(Incld) NCCF'!R752)</f>
        <v>0</v>
      </c>
      <c r="S752" s="182">
        <f>SUM('2.CAD NCCF'!S752,'3.USD NCCF'!S752,'4.EUR NCCF'!S752,'5.GBP NCCF'!S752,'6.Other(Incld) NCCF'!S752)</f>
        <v>0</v>
      </c>
      <c r="T752" s="182">
        <f>SUM('2.CAD NCCF'!T752,'3.USD NCCF'!T752,'4.EUR NCCF'!T752,'5.GBP NCCF'!T752,'6.Other(Incld) NCCF'!T752)</f>
        <v>0</v>
      </c>
      <c r="U752" s="178">
        <f>SUM('2.CAD NCCF'!U752,'3.USD NCCF'!U752,'4.EUR NCCF'!U752,'5.GBP NCCF'!U752,'6.Other(Incld) NCCF'!U752)</f>
        <v>0</v>
      </c>
      <c r="V752" s="183">
        <f>SUM('2.CAD NCCF'!V752,'3.USD NCCF'!V752,'4.EUR NCCF'!V752,'5.GBP NCCF'!V752,'6.Other(Incld) NCCF'!V752)</f>
        <v>0</v>
      </c>
      <c r="W752" s="243">
        <f>SUM('2.CAD NCCF'!W752,'3.USD NCCF'!W752,'4.EUR NCCF'!W752,'5.GBP NCCF'!W752,'6.Other(Incld) NCCF'!W752)</f>
        <v>0</v>
      </c>
      <c r="Y752" s="367"/>
    </row>
    <row r="753" spans="2:25" s="72" customFormat="1" outlineLevel="1" x14ac:dyDescent="0.2">
      <c r="B753" s="25"/>
      <c r="C753" s="23"/>
      <c r="D753" s="23"/>
      <c r="E753" s="24"/>
      <c r="F753" s="176" t="s">
        <v>331</v>
      </c>
      <c r="G753" s="190">
        <f>SUM('2.CAD NCCF'!G753,'3.USD NCCF'!G753,'4.EUR NCCF'!G753,'5.GBP NCCF'!G753,'6.Other(Incld) NCCF'!G753)</f>
        <v>0</v>
      </c>
      <c r="H753" s="242">
        <f>SUM('2.CAD NCCF'!H753,'3.USD NCCF'!H753,'4.EUR NCCF'!H753,'5.GBP NCCF'!H753,'6.Other(Incld) NCCF'!H753)</f>
        <v>0</v>
      </c>
      <c r="I753" s="179">
        <f>SUM('2.CAD NCCF'!I753,'3.USD NCCF'!I753,'4.EUR NCCF'!I753,'5.GBP NCCF'!I753,'6.Other(Incld) NCCF'!I753)</f>
        <v>0</v>
      </c>
      <c r="J753" s="179">
        <f>SUM('2.CAD NCCF'!J753,'3.USD NCCF'!J753,'4.EUR NCCF'!J753,'5.GBP NCCF'!J753,'6.Other(Incld) NCCF'!J753)</f>
        <v>0</v>
      </c>
      <c r="K753" s="180">
        <f>SUM('2.CAD NCCF'!K753,'3.USD NCCF'!K753,'4.EUR NCCF'!K753,'5.GBP NCCF'!K753,'6.Other(Incld) NCCF'!K753)</f>
        <v>0</v>
      </c>
      <c r="L753" s="196">
        <f>SUM('2.CAD NCCF'!L753,'3.USD NCCF'!L753,'4.EUR NCCF'!L753,'5.GBP NCCF'!L753,'6.Other(Incld) NCCF'!L753)</f>
        <v>0</v>
      </c>
      <c r="M753" s="182">
        <f>SUM('2.CAD NCCF'!M753,'3.USD NCCF'!M753,'4.EUR NCCF'!M753,'5.GBP NCCF'!M753,'6.Other(Incld) NCCF'!M753)</f>
        <v>0</v>
      </c>
      <c r="N753" s="182">
        <f>SUM('2.CAD NCCF'!N753,'3.USD NCCF'!N753,'4.EUR NCCF'!N753,'5.GBP NCCF'!N753,'6.Other(Incld) NCCF'!N753)</f>
        <v>0</v>
      </c>
      <c r="O753" s="182">
        <f>SUM('2.CAD NCCF'!O753,'3.USD NCCF'!O753,'4.EUR NCCF'!O753,'5.GBP NCCF'!O753,'6.Other(Incld) NCCF'!O753)</f>
        <v>0</v>
      </c>
      <c r="P753" s="182">
        <f>SUM('2.CAD NCCF'!P753,'3.USD NCCF'!P753,'4.EUR NCCF'!P753,'5.GBP NCCF'!P753,'6.Other(Incld) NCCF'!P753)</f>
        <v>0</v>
      </c>
      <c r="Q753" s="182">
        <f>SUM('2.CAD NCCF'!Q753,'3.USD NCCF'!Q753,'4.EUR NCCF'!Q753,'5.GBP NCCF'!Q753,'6.Other(Incld) NCCF'!Q753)</f>
        <v>0</v>
      </c>
      <c r="R753" s="182">
        <f>SUM('2.CAD NCCF'!R753,'3.USD NCCF'!R753,'4.EUR NCCF'!R753,'5.GBP NCCF'!R753,'6.Other(Incld) NCCF'!R753)</f>
        <v>0</v>
      </c>
      <c r="S753" s="182">
        <f>SUM('2.CAD NCCF'!S753,'3.USD NCCF'!S753,'4.EUR NCCF'!S753,'5.GBP NCCF'!S753,'6.Other(Incld) NCCF'!S753)</f>
        <v>0</v>
      </c>
      <c r="T753" s="182">
        <f>SUM('2.CAD NCCF'!T753,'3.USD NCCF'!T753,'4.EUR NCCF'!T753,'5.GBP NCCF'!T753,'6.Other(Incld) NCCF'!T753)</f>
        <v>0</v>
      </c>
      <c r="U753" s="178">
        <f>SUM('2.CAD NCCF'!U753,'3.USD NCCF'!U753,'4.EUR NCCF'!U753,'5.GBP NCCF'!U753,'6.Other(Incld) NCCF'!U753)</f>
        <v>0</v>
      </c>
      <c r="V753" s="183">
        <f>SUM('2.CAD NCCF'!V753,'3.USD NCCF'!V753,'4.EUR NCCF'!V753,'5.GBP NCCF'!V753,'6.Other(Incld) NCCF'!V753)</f>
        <v>0</v>
      </c>
      <c r="W753" s="243">
        <f>SUM('2.CAD NCCF'!W753,'3.USD NCCF'!W753,'4.EUR NCCF'!W753,'5.GBP NCCF'!W753,'6.Other(Incld) NCCF'!W753)</f>
        <v>0</v>
      </c>
      <c r="Y753" s="367"/>
    </row>
    <row r="754" spans="2:25" s="72" customFormat="1" x14ac:dyDescent="0.2">
      <c r="B754" s="25"/>
      <c r="C754" s="23"/>
      <c r="D754" s="23"/>
      <c r="E754" s="24" t="s">
        <v>56</v>
      </c>
      <c r="F754" s="24"/>
      <c r="G754" s="69">
        <f t="shared" ref="G754:W754" si="163">SUBTOTAL(9,G755:G757)</f>
        <v>0</v>
      </c>
      <c r="H754" s="70">
        <f t="shared" si="163"/>
        <v>0</v>
      </c>
      <c r="I754" s="66">
        <f t="shared" si="163"/>
        <v>0</v>
      </c>
      <c r="J754" s="66">
        <f t="shared" si="163"/>
        <v>0</v>
      </c>
      <c r="K754" s="67">
        <f t="shared" si="163"/>
        <v>0</v>
      </c>
      <c r="L754" s="34">
        <f t="shared" si="163"/>
        <v>0</v>
      </c>
      <c r="M754" s="34">
        <f t="shared" si="163"/>
        <v>0</v>
      </c>
      <c r="N754" s="34">
        <f t="shared" si="163"/>
        <v>0</v>
      </c>
      <c r="O754" s="34">
        <f t="shared" si="163"/>
        <v>0</v>
      </c>
      <c r="P754" s="34">
        <f t="shared" si="163"/>
        <v>0</v>
      </c>
      <c r="Q754" s="34">
        <f t="shared" si="163"/>
        <v>0</v>
      </c>
      <c r="R754" s="34">
        <f t="shared" si="163"/>
        <v>0</v>
      </c>
      <c r="S754" s="34">
        <f t="shared" si="163"/>
        <v>0</v>
      </c>
      <c r="T754" s="34">
        <f t="shared" si="163"/>
        <v>0</v>
      </c>
      <c r="U754" s="34">
        <f t="shared" si="163"/>
        <v>0</v>
      </c>
      <c r="V754" s="34">
        <f t="shared" si="163"/>
        <v>0</v>
      </c>
      <c r="W754" s="33">
        <f t="shared" si="163"/>
        <v>0</v>
      </c>
      <c r="Y754" s="370"/>
    </row>
    <row r="755" spans="2:25" s="72" customFormat="1" outlineLevel="1" x14ac:dyDescent="0.2">
      <c r="B755" s="25"/>
      <c r="C755" s="23"/>
      <c r="D755" s="23"/>
      <c r="E755" s="24"/>
      <c r="F755" s="176" t="s">
        <v>162</v>
      </c>
      <c r="G755" s="190">
        <f>SUM('2.CAD NCCF'!G755,'3.USD NCCF'!G755,'4.EUR NCCF'!G755,'5.GBP NCCF'!G755,'6.Other(Incld) NCCF'!G755)</f>
        <v>0</v>
      </c>
      <c r="H755" s="242">
        <f>SUM('2.CAD NCCF'!H755,'3.USD NCCF'!H755,'4.EUR NCCF'!H755,'5.GBP NCCF'!H755,'6.Other(Incld) NCCF'!H755)</f>
        <v>0</v>
      </c>
      <c r="I755" s="179">
        <f>SUM('2.CAD NCCF'!I755,'3.USD NCCF'!I755,'4.EUR NCCF'!I755,'5.GBP NCCF'!I755,'6.Other(Incld) NCCF'!I755)</f>
        <v>0</v>
      </c>
      <c r="J755" s="179">
        <f>SUM('2.CAD NCCF'!J755,'3.USD NCCF'!J755,'4.EUR NCCF'!J755,'5.GBP NCCF'!J755,'6.Other(Incld) NCCF'!J755)</f>
        <v>0</v>
      </c>
      <c r="K755" s="180">
        <f>SUM('2.CAD NCCF'!K755,'3.USD NCCF'!K755,'4.EUR NCCF'!K755,'5.GBP NCCF'!K755,'6.Other(Incld) NCCF'!K755)</f>
        <v>0</v>
      </c>
      <c r="L755" s="196">
        <f>SUM('2.CAD NCCF'!L755,'3.USD NCCF'!L755,'4.EUR NCCF'!L755,'5.GBP NCCF'!L755,'6.Other(Incld) NCCF'!L755)</f>
        <v>0</v>
      </c>
      <c r="M755" s="182">
        <f>SUM('2.CAD NCCF'!M755,'3.USD NCCF'!M755,'4.EUR NCCF'!M755,'5.GBP NCCF'!M755,'6.Other(Incld) NCCF'!M755)</f>
        <v>0</v>
      </c>
      <c r="N755" s="182">
        <f>SUM('2.CAD NCCF'!N755,'3.USD NCCF'!N755,'4.EUR NCCF'!N755,'5.GBP NCCF'!N755,'6.Other(Incld) NCCF'!N755)</f>
        <v>0</v>
      </c>
      <c r="O755" s="182">
        <f>SUM('2.CAD NCCF'!O755,'3.USD NCCF'!O755,'4.EUR NCCF'!O755,'5.GBP NCCF'!O755,'6.Other(Incld) NCCF'!O755)</f>
        <v>0</v>
      </c>
      <c r="P755" s="182">
        <f>SUM('2.CAD NCCF'!P755,'3.USD NCCF'!P755,'4.EUR NCCF'!P755,'5.GBP NCCF'!P755,'6.Other(Incld) NCCF'!P755)</f>
        <v>0</v>
      </c>
      <c r="Q755" s="182">
        <f>SUM('2.CAD NCCF'!Q755,'3.USD NCCF'!Q755,'4.EUR NCCF'!Q755,'5.GBP NCCF'!Q755,'6.Other(Incld) NCCF'!Q755)</f>
        <v>0</v>
      </c>
      <c r="R755" s="182">
        <f>SUM('2.CAD NCCF'!R755,'3.USD NCCF'!R755,'4.EUR NCCF'!R755,'5.GBP NCCF'!R755,'6.Other(Incld) NCCF'!R755)</f>
        <v>0</v>
      </c>
      <c r="S755" s="182">
        <f>SUM('2.CAD NCCF'!S755,'3.USD NCCF'!S755,'4.EUR NCCF'!S755,'5.GBP NCCF'!S755,'6.Other(Incld) NCCF'!S755)</f>
        <v>0</v>
      </c>
      <c r="T755" s="182">
        <f>SUM('2.CAD NCCF'!T755,'3.USD NCCF'!T755,'4.EUR NCCF'!T755,'5.GBP NCCF'!T755,'6.Other(Incld) NCCF'!T755)</f>
        <v>0</v>
      </c>
      <c r="U755" s="178">
        <f>SUM('2.CAD NCCF'!U755,'3.USD NCCF'!U755,'4.EUR NCCF'!U755,'5.GBP NCCF'!U755,'6.Other(Incld) NCCF'!U755)</f>
        <v>0</v>
      </c>
      <c r="V755" s="183">
        <f>SUM('2.CAD NCCF'!V755,'3.USD NCCF'!V755,'4.EUR NCCF'!V755,'5.GBP NCCF'!V755,'6.Other(Incld) NCCF'!V755)</f>
        <v>0</v>
      </c>
      <c r="W755" s="243">
        <f>SUM('2.CAD NCCF'!W755,'3.USD NCCF'!W755,'4.EUR NCCF'!W755,'5.GBP NCCF'!W755,'6.Other(Incld) NCCF'!W755)</f>
        <v>0</v>
      </c>
      <c r="Y755" s="367"/>
    </row>
    <row r="756" spans="2:25" s="72" customFormat="1" outlineLevel="1" x14ac:dyDescent="0.2">
      <c r="B756" s="25"/>
      <c r="C756" s="23"/>
      <c r="D756" s="23"/>
      <c r="E756" s="24"/>
      <c r="F756" s="176" t="s">
        <v>163</v>
      </c>
      <c r="G756" s="190">
        <f>SUM('2.CAD NCCF'!G756,'3.USD NCCF'!G756,'4.EUR NCCF'!G756,'5.GBP NCCF'!G756,'6.Other(Incld) NCCF'!G756)</f>
        <v>0</v>
      </c>
      <c r="H756" s="242">
        <f>SUM('2.CAD NCCF'!H756,'3.USD NCCF'!H756,'4.EUR NCCF'!H756,'5.GBP NCCF'!H756,'6.Other(Incld) NCCF'!H756)</f>
        <v>0</v>
      </c>
      <c r="I756" s="179">
        <f>SUM('2.CAD NCCF'!I756,'3.USD NCCF'!I756,'4.EUR NCCF'!I756,'5.GBP NCCF'!I756,'6.Other(Incld) NCCF'!I756)</f>
        <v>0</v>
      </c>
      <c r="J756" s="179">
        <f>SUM('2.CAD NCCF'!J756,'3.USD NCCF'!J756,'4.EUR NCCF'!J756,'5.GBP NCCF'!J756,'6.Other(Incld) NCCF'!J756)</f>
        <v>0</v>
      </c>
      <c r="K756" s="180">
        <f>SUM('2.CAD NCCF'!K756,'3.USD NCCF'!K756,'4.EUR NCCF'!K756,'5.GBP NCCF'!K756,'6.Other(Incld) NCCF'!K756)</f>
        <v>0</v>
      </c>
      <c r="L756" s="196">
        <f>SUM('2.CAD NCCF'!L756,'3.USD NCCF'!L756,'4.EUR NCCF'!L756,'5.GBP NCCF'!L756,'6.Other(Incld) NCCF'!L756)</f>
        <v>0</v>
      </c>
      <c r="M756" s="182">
        <f>SUM('2.CAD NCCF'!M756,'3.USD NCCF'!M756,'4.EUR NCCF'!M756,'5.GBP NCCF'!M756,'6.Other(Incld) NCCF'!M756)</f>
        <v>0</v>
      </c>
      <c r="N756" s="182">
        <f>SUM('2.CAD NCCF'!N756,'3.USD NCCF'!N756,'4.EUR NCCF'!N756,'5.GBP NCCF'!N756,'6.Other(Incld) NCCF'!N756)</f>
        <v>0</v>
      </c>
      <c r="O756" s="182">
        <f>SUM('2.CAD NCCF'!O756,'3.USD NCCF'!O756,'4.EUR NCCF'!O756,'5.GBP NCCF'!O756,'6.Other(Incld) NCCF'!O756)</f>
        <v>0</v>
      </c>
      <c r="P756" s="182">
        <f>SUM('2.CAD NCCF'!P756,'3.USD NCCF'!P756,'4.EUR NCCF'!P756,'5.GBP NCCF'!P756,'6.Other(Incld) NCCF'!P756)</f>
        <v>0</v>
      </c>
      <c r="Q756" s="182">
        <f>SUM('2.CAD NCCF'!Q756,'3.USD NCCF'!Q756,'4.EUR NCCF'!Q756,'5.GBP NCCF'!Q756,'6.Other(Incld) NCCF'!Q756)</f>
        <v>0</v>
      </c>
      <c r="R756" s="182">
        <f>SUM('2.CAD NCCF'!R756,'3.USD NCCF'!R756,'4.EUR NCCF'!R756,'5.GBP NCCF'!R756,'6.Other(Incld) NCCF'!R756)</f>
        <v>0</v>
      </c>
      <c r="S756" s="182">
        <f>SUM('2.CAD NCCF'!S756,'3.USD NCCF'!S756,'4.EUR NCCF'!S756,'5.GBP NCCF'!S756,'6.Other(Incld) NCCF'!S756)</f>
        <v>0</v>
      </c>
      <c r="T756" s="182">
        <f>SUM('2.CAD NCCF'!T756,'3.USD NCCF'!T756,'4.EUR NCCF'!T756,'5.GBP NCCF'!T756,'6.Other(Incld) NCCF'!T756)</f>
        <v>0</v>
      </c>
      <c r="U756" s="178">
        <f>SUM('2.CAD NCCF'!U756,'3.USD NCCF'!U756,'4.EUR NCCF'!U756,'5.GBP NCCF'!U756,'6.Other(Incld) NCCF'!U756)</f>
        <v>0</v>
      </c>
      <c r="V756" s="183">
        <f>SUM('2.CAD NCCF'!V756,'3.USD NCCF'!V756,'4.EUR NCCF'!V756,'5.GBP NCCF'!V756,'6.Other(Incld) NCCF'!V756)</f>
        <v>0</v>
      </c>
      <c r="W756" s="243">
        <f>SUM('2.CAD NCCF'!W756,'3.USD NCCF'!W756,'4.EUR NCCF'!W756,'5.GBP NCCF'!W756,'6.Other(Incld) NCCF'!W756)</f>
        <v>0</v>
      </c>
      <c r="Y756" s="367"/>
    </row>
    <row r="757" spans="2:25" s="72" customFormat="1" outlineLevel="1" x14ac:dyDescent="0.2">
      <c r="B757" s="25"/>
      <c r="C757" s="23"/>
      <c r="D757" s="23"/>
      <c r="E757" s="24"/>
      <c r="F757" s="176" t="s">
        <v>332</v>
      </c>
      <c r="G757" s="190">
        <f>SUM('2.CAD NCCF'!G757,'3.USD NCCF'!G757,'4.EUR NCCF'!G757,'5.GBP NCCF'!G757,'6.Other(Incld) NCCF'!G757)</f>
        <v>0</v>
      </c>
      <c r="H757" s="242">
        <f>SUM('2.CAD NCCF'!H757,'3.USD NCCF'!H757,'4.EUR NCCF'!H757,'5.GBP NCCF'!H757,'6.Other(Incld) NCCF'!H757)</f>
        <v>0</v>
      </c>
      <c r="I757" s="179">
        <f>SUM('2.CAD NCCF'!I757,'3.USD NCCF'!I757,'4.EUR NCCF'!I757,'5.GBP NCCF'!I757,'6.Other(Incld) NCCF'!I757)</f>
        <v>0</v>
      </c>
      <c r="J757" s="179">
        <f>SUM('2.CAD NCCF'!J757,'3.USD NCCF'!J757,'4.EUR NCCF'!J757,'5.GBP NCCF'!J757,'6.Other(Incld) NCCF'!J757)</f>
        <v>0</v>
      </c>
      <c r="K757" s="180">
        <f>SUM('2.CAD NCCF'!K757,'3.USD NCCF'!K757,'4.EUR NCCF'!K757,'5.GBP NCCF'!K757,'6.Other(Incld) NCCF'!K757)</f>
        <v>0</v>
      </c>
      <c r="L757" s="196">
        <f>SUM('2.CAD NCCF'!L757,'3.USD NCCF'!L757,'4.EUR NCCF'!L757,'5.GBP NCCF'!L757,'6.Other(Incld) NCCF'!L757)</f>
        <v>0</v>
      </c>
      <c r="M757" s="182">
        <f>SUM('2.CAD NCCF'!M757,'3.USD NCCF'!M757,'4.EUR NCCF'!M757,'5.GBP NCCF'!M757,'6.Other(Incld) NCCF'!M757)</f>
        <v>0</v>
      </c>
      <c r="N757" s="182">
        <f>SUM('2.CAD NCCF'!N757,'3.USD NCCF'!N757,'4.EUR NCCF'!N757,'5.GBP NCCF'!N757,'6.Other(Incld) NCCF'!N757)</f>
        <v>0</v>
      </c>
      <c r="O757" s="182">
        <f>SUM('2.CAD NCCF'!O757,'3.USD NCCF'!O757,'4.EUR NCCF'!O757,'5.GBP NCCF'!O757,'6.Other(Incld) NCCF'!O757)</f>
        <v>0</v>
      </c>
      <c r="P757" s="182">
        <f>SUM('2.CAD NCCF'!P757,'3.USD NCCF'!P757,'4.EUR NCCF'!P757,'5.GBP NCCF'!P757,'6.Other(Incld) NCCF'!P757)</f>
        <v>0</v>
      </c>
      <c r="Q757" s="182">
        <f>SUM('2.CAD NCCF'!Q757,'3.USD NCCF'!Q757,'4.EUR NCCF'!Q757,'5.GBP NCCF'!Q757,'6.Other(Incld) NCCF'!Q757)</f>
        <v>0</v>
      </c>
      <c r="R757" s="182">
        <f>SUM('2.CAD NCCF'!R757,'3.USD NCCF'!R757,'4.EUR NCCF'!R757,'5.GBP NCCF'!R757,'6.Other(Incld) NCCF'!R757)</f>
        <v>0</v>
      </c>
      <c r="S757" s="182">
        <f>SUM('2.CAD NCCF'!S757,'3.USD NCCF'!S757,'4.EUR NCCF'!S757,'5.GBP NCCF'!S757,'6.Other(Incld) NCCF'!S757)</f>
        <v>0</v>
      </c>
      <c r="T757" s="182">
        <f>SUM('2.CAD NCCF'!T757,'3.USD NCCF'!T757,'4.EUR NCCF'!T757,'5.GBP NCCF'!T757,'6.Other(Incld) NCCF'!T757)</f>
        <v>0</v>
      </c>
      <c r="U757" s="178">
        <f>SUM('2.CAD NCCF'!U757,'3.USD NCCF'!U757,'4.EUR NCCF'!U757,'5.GBP NCCF'!U757,'6.Other(Incld) NCCF'!U757)</f>
        <v>0</v>
      </c>
      <c r="V757" s="183">
        <f>SUM('2.CAD NCCF'!V757,'3.USD NCCF'!V757,'4.EUR NCCF'!V757,'5.GBP NCCF'!V757,'6.Other(Incld) NCCF'!V757)</f>
        <v>0</v>
      </c>
      <c r="W757" s="243">
        <f>SUM('2.CAD NCCF'!W757,'3.USD NCCF'!W757,'4.EUR NCCF'!W757,'5.GBP NCCF'!W757,'6.Other(Incld) NCCF'!W757)</f>
        <v>0</v>
      </c>
      <c r="Y757" s="367"/>
    </row>
    <row r="758" spans="2:25" s="72" customFormat="1" x14ac:dyDescent="0.2">
      <c r="B758" s="25"/>
      <c r="C758" s="23"/>
      <c r="D758" s="23"/>
      <c r="E758" s="24" t="s">
        <v>57</v>
      </c>
      <c r="F758" s="24"/>
      <c r="G758" s="69">
        <f t="shared" ref="G758:W758" si="164">SUBTOTAL(9,G759:G761)</f>
        <v>0</v>
      </c>
      <c r="H758" s="70">
        <f t="shared" si="164"/>
        <v>0</v>
      </c>
      <c r="I758" s="66">
        <f t="shared" si="164"/>
        <v>0</v>
      </c>
      <c r="J758" s="66">
        <f t="shared" si="164"/>
        <v>0</v>
      </c>
      <c r="K758" s="67">
        <f t="shared" si="164"/>
        <v>0</v>
      </c>
      <c r="L758" s="34">
        <f t="shared" si="164"/>
        <v>0</v>
      </c>
      <c r="M758" s="34">
        <f t="shared" si="164"/>
        <v>0</v>
      </c>
      <c r="N758" s="34">
        <f t="shared" si="164"/>
        <v>0</v>
      </c>
      <c r="O758" s="34">
        <f t="shared" si="164"/>
        <v>0</v>
      </c>
      <c r="P758" s="34">
        <f t="shared" si="164"/>
        <v>0</v>
      </c>
      <c r="Q758" s="34">
        <f t="shared" si="164"/>
        <v>0</v>
      </c>
      <c r="R758" s="34">
        <f t="shared" si="164"/>
        <v>0</v>
      </c>
      <c r="S758" s="34">
        <f t="shared" si="164"/>
        <v>0</v>
      </c>
      <c r="T758" s="34">
        <f t="shared" si="164"/>
        <v>0</v>
      </c>
      <c r="U758" s="34">
        <f t="shared" si="164"/>
        <v>0</v>
      </c>
      <c r="V758" s="34">
        <f t="shared" si="164"/>
        <v>0</v>
      </c>
      <c r="W758" s="33">
        <f t="shared" si="164"/>
        <v>0</v>
      </c>
      <c r="Y758" s="370"/>
    </row>
    <row r="759" spans="2:25" s="72" customFormat="1" outlineLevel="1" x14ac:dyDescent="0.2">
      <c r="B759" s="25"/>
      <c r="C759" s="23"/>
      <c r="D759" s="23"/>
      <c r="E759" s="24"/>
      <c r="F759" s="176" t="s">
        <v>164</v>
      </c>
      <c r="G759" s="190">
        <f>SUM('2.CAD NCCF'!G759,'3.USD NCCF'!G759,'4.EUR NCCF'!G759,'5.GBP NCCF'!G759,'6.Other(Incld) NCCF'!G759)</f>
        <v>0</v>
      </c>
      <c r="H759" s="242">
        <f>SUM('2.CAD NCCF'!H759,'3.USD NCCF'!H759,'4.EUR NCCF'!H759,'5.GBP NCCF'!H759,'6.Other(Incld) NCCF'!H759)</f>
        <v>0</v>
      </c>
      <c r="I759" s="179">
        <f>SUM('2.CAD NCCF'!I759,'3.USD NCCF'!I759,'4.EUR NCCF'!I759,'5.GBP NCCF'!I759,'6.Other(Incld) NCCF'!I759)</f>
        <v>0</v>
      </c>
      <c r="J759" s="179">
        <f>SUM('2.CAD NCCF'!J759,'3.USD NCCF'!J759,'4.EUR NCCF'!J759,'5.GBP NCCF'!J759,'6.Other(Incld) NCCF'!J759)</f>
        <v>0</v>
      </c>
      <c r="K759" s="180">
        <f>SUM('2.CAD NCCF'!K759,'3.USD NCCF'!K759,'4.EUR NCCF'!K759,'5.GBP NCCF'!K759,'6.Other(Incld) NCCF'!K759)</f>
        <v>0</v>
      </c>
      <c r="L759" s="196">
        <f>SUM('2.CAD NCCF'!L759,'3.USD NCCF'!L759,'4.EUR NCCF'!L759,'5.GBP NCCF'!L759,'6.Other(Incld) NCCF'!L759)</f>
        <v>0</v>
      </c>
      <c r="M759" s="182">
        <f>SUM('2.CAD NCCF'!M759,'3.USD NCCF'!M759,'4.EUR NCCF'!M759,'5.GBP NCCF'!M759,'6.Other(Incld) NCCF'!M759)</f>
        <v>0</v>
      </c>
      <c r="N759" s="182">
        <f>SUM('2.CAD NCCF'!N759,'3.USD NCCF'!N759,'4.EUR NCCF'!N759,'5.GBP NCCF'!N759,'6.Other(Incld) NCCF'!N759)</f>
        <v>0</v>
      </c>
      <c r="O759" s="182">
        <f>SUM('2.CAD NCCF'!O759,'3.USD NCCF'!O759,'4.EUR NCCF'!O759,'5.GBP NCCF'!O759,'6.Other(Incld) NCCF'!O759)</f>
        <v>0</v>
      </c>
      <c r="P759" s="182">
        <f>SUM('2.CAD NCCF'!P759,'3.USD NCCF'!P759,'4.EUR NCCF'!P759,'5.GBP NCCF'!P759,'6.Other(Incld) NCCF'!P759)</f>
        <v>0</v>
      </c>
      <c r="Q759" s="182">
        <f>SUM('2.CAD NCCF'!Q759,'3.USD NCCF'!Q759,'4.EUR NCCF'!Q759,'5.GBP NCCF'!Q759,'6.Other(Incld) NCCF'!Q759)</f>
        <v>0</v>
      </c>
      <c r="R759" s="182">
        <f>SUM('2.CAD NCCF'!R759,'3.USD NCCF'!R759,'4.EUR NCCF'!R759,'5.GBP NCCF'!R759,'6.Other(Incld) NCCF'!R759)</f>
        <v>0</v>
      </c>
      <c r="S759" s="182">
        <f>SUM('2.CAD NCCF'!S759,'3.USD NCCF'!S759,'4.EUR NCCF'!S759,'5.GBP NCCF'!S759,'6.Other(Incld) NCCF'!S759)</f>
        <v>0</v>
      </c>
      <c r="T759" s="182">
        <f>SUM('2.CAD NCCF'!T759,'3.USD NCCF'!T759,'4.EUR NCCF'!T759,'5.GBP NCCF'!T759,'6.Other(Incld) NCCF'!T759)</f>
        <v>0</v>
      </c>
      <c r="U759" s="178">
        <f>SUM('2.CAD NCCF'!U759,'3.USD NCCF'!U759,'4.EUR NCCF'!U759,'5.GBP NCCF'!U759,'6.Other(Incld) NCCF'!U759)</f>
        <v>0</v>
      </c>
      <c r="V759" s="183">
        <f>SUM('2.CAD NCCF'!V759,'3.USD NCCF'!V759,'4.EUR NCCF'!V759,'5.GBP NCCF'!V759,'6.Other(Incld) NCCF'!V759)</f>
        <v>0</v>
      </c>
      <c r="W759" s="243">
        <f>SUM('2.CAD NCCF'!W759,'3.USD NCCF'!W759,'4.EUR NCCF'!W759,'5.GBP NCCF'!W759,'6.Other(Incld) NCCF'!W759)</f>
        <v>0</v>
      </c>
      <c r="Y759" s="367"/>
    </row>
    <row r="760" spans="2:25" s="72" customFormat="1" outlineLevel="1" x14ac:dyDescent="0.2">
      <c r="B760" s="25"/>
      <c r="C760" s="23"/>
      <c r="D760" s="23"/>
      <c r="E760" s="24"/>
      <c r="F760" s="176" t="s">
        <v>165</v>
      </c>
      <c r="G760" s="190">
        <f>SUM('2.CAD NCCF'!G760,'3.USD NCCF'!G760,'4.EUR NCCF'!G760,'5.GBP NCCF'!G760,'6.Other(Incld) NCCF'!G760)</f>
        <v>0</v>
      </c>
      <c r="H760" s="242">
        <f>SUM('2.CAD NCCF'!H760,'3.USD NCCF'!H760,'4.EUR NCCF'!H760,'5.GBP NCCF'!H760,'6.Other(Incld) NCCF'!H760)</f>
        <v>0</v>
      </c>
      <c r="I760" s="179">
        <f>SUM('2.CAD NCCF'!I760,'3.USD NCCF'!I760,'4.EUR NCCF'!I760,'5.GBP NCCF'!I760,'6.Other(Incld) NCCF'!I760)</f>
        <v>0</v>
      </c>
      <c r="J760" s="179">
        <f>SUM('2.CAD NCCF'!J760,'3.USD NCCF'!J760,'4.EUR NCCF'!J760,'5.GBP NCCF'!J760,'6.Other(Incld) NCCF'!J760)</f>
        <v>0</v>
      </c>
      <c r="K760" s="180">
        <f>SUM('2.CAD NCCF'!K760,'3.USD NCCF'!K760,'4.EUR NCCF'!K760,'5.GBP NCCF'!K760,'6.Other(Incld) NCCF'!K760)</f>
        <v>0</v>
      </c>
      <c r="L760" s="196">
        <f>SUM('2.CAD NCCF'!L760,'3.USD NCCF'!L760,'4.EUR NCCF'!L760,'5.GBP NCCF'!L760,'6.Other(Incld) NCCF'!L760)</f>
        <v>0</v>
      </c>
      <c r="M760" s="182">
        <f>SUM('2.CAD NCCF'!M760,'3.USD NCCF'!M760,'4.EUR NCCF'!M760,'5.GBP NCCF'!M760,'6.Other(Incld) NCCF'!M760)</f>
        <v>0</v>
      </c>
      <c r="N760" s="182">
        <f>SUM('2.CAD NCCF'!N760,'3.USD NCCF'!N760,'4.EUR NCCF'!N760,'5.GBP NCCF'!N760,'6.Other(Incld) NCCF'!N760)</f>
        <v>0</v>
      </c>
      <c r="O760" s="182">
        <f>SUM('2.CAD NCCF'!O760,'3.USD NCCF'!O760,'4.EUR NCCF'!O760,'5.GBP NCCF'!O760,'6.Other(Incld) NCCF'!O760)</f>
        <v>0</v>
      </c>
      <c r="P760" s="182">
        <f>SUM('2.CAD NCCF'!P760,'3.USD NCCF'!P760,'4.EUR NCCF'!P760,'5.GBP NCCF'!P760,'6.Other(Incld) NCCF'!P760)</f>
        <v>0</v>
      </c>
      <c r="Q760" s="182">
        <f>SUM('2.CAD NCCF'!Q760,'3.USD NCCF'!Q760,'4.EUR NCCF'!Q760,'5.GBP NCCF'!Q760,'6.Other(Incld) NCCF'!Q760)</f>
        <v>0</v>
      </c>
      <c r="R760" s="182">
        <f>SUM('2.CAD NCCF'!R760,'3.USD NCCF'!R760,'4.EUR NCCF'!R760,'5.GBP NCCF'!R760,'6.Other(Incld) NCCF'!R760)</f>
        <v>0</v>
      </c>
      <c r="S760" s="182">
        <f>SUM('2.CAD NCCF'!S760,'3.USD NCCF'!S760,'4.EUR NCCF'!S760,'5.GBP NCCF'!S760,'6.Other(Incld) NCCF'!S760)</f>
        <v>0</v>
      </c>
      <c r="T760" s="182">
        <f>SUM('2.CAD NCCF'!T760,'3.USD NCCF'!T760,'4.EUR NCCF'!T760,'5.GBP NCCF'!T760,'6.Other(Incld) NCCF'!T760)</f>
        <v>0</v>
      </c>
      <c r="U760" s="178">
        <f>SUM('2.CAD NCCF'!U760,'3.USD NCCF'!U760,'4.EUR NCCF'!U760,'5.GBP NCCF'!U760,'6.Other(Incld) NCCF'!U760)</f>
        <v>0</v>
      </c>
      <c r="V760" s="183">
        <f>SUM('2.CAD NCCF'!V760,'3.USD NCCF'!V760,'4.EUR NCCF'!V760,'5.GBP NCCF'!V760,'6.Other(Incld) NCCF'!V760)</f>
        <v>0</v>
      </c>
      <c r="W760" s="243">
        <f>SUM('2.CAD NCCF'!W760,'3.USD NCCF'!W760,'4.EUR NCCF'!W760,'5.GBP NCCF'!W760,'6.Other(Incld) NCCF'!W760)</f>
        <v>0</v>
      </c>
      <c r="Y760" s="367"/>
    </row>
    <row r="761" spans="2:25" s="72" customFormat="1" outlineLevel="1" x14ac:dyDescent="0.2">
      <c r="B761" s="25"/>
      <c r="C761" s="23"/>
      <c r="D761" s="23"/>
      <c r="E761" s="24"/>
      <c r="F761" s="176" t="s">
        <v>333</v>
      </c>
      <c r="G761" s="190">
        <f>SUM('2.CAD NCCF'!G761,'3.USD NCCF'!G761,'4.EUR NCCF'!G761,'5.GBP NCCF'!G761,'6.Other(Incld) NCCF'!G761)</f>
        <v>0</v>
      </c>
      <c r="H761" s="242">
        <f>SUM('2.CAD NCCF'!H761,'3.USD NCCF'!H761,'4.EUR NCCF'!H761,'5.GBP NCCF'!H761,'6.Other(Incld) NCCF'!H761)</f>
        <v>0</v>
      </c>
      <c r="I761" s="179">
        <f>SUM('2.CAD NCCF'!I761,'3.USD NCCF'!I761,'4.EUR NCCF'!I761,'5.GBP NCCF'!I761,'6.Other(Incld) NCCF'!I761)</f>
        <v>0</v>
      </c>
      <c r="J761" s="179">
        <f>SUM('2.CAD NCCF'!J761,'3.USD NCCF'!J761,'4.EUR NCCF'!J761,'5.GBP NCCF'!J761,'6.Other(Incld) NCCF'!J761)</f>
        <v>0</v>
      </c>
      <c r="K761" s="180">
        <f>SUM('2.CAD NCCF'!K761,'3.USD NCCF'!K761,'4.EUR NCCF'!K761,'5.GBP NCCF'!K761,'6.Other(Incld) NCCF'!K761)</f>
        <v>0</v>
      </c>
      <c r="L761" s="196">
        <f>SUM('2.CAD NCCF'!L761,'3.USD NCCF'!L761,'4.EUR NCCF'!L761,'5.GBP NCCF'!L761,'6.Other(Incld) NCCF'!L761)</f>
        <v>0</v>
      </c>
      <c r="M761" s="182">
        <f>SUM('2.CAD NCCF'!M761,'3.USD NCCF'!M761,'4.EUR NCCF'!M761,'5.GBP NCCF'!M761,'6.Other(Incld) NCCF'!M761)</f>
        <v>0</v>
      </c>
      <c r="N761" s="182">
        <f>SUM('2.CAD NCCF'!N761,'3.USD NCCF'!N761,'4.EUR NCCF'!N761,'5.GBP NCCF'!N761,'6.Other(Incld) NCCF'!N761)</f>
        <v>0</v>
      </c>
      <c r="O761" s="182">
        <f>SUM('2.CAD NCCF'!O761,'3.USD NCCF'!O761,'4.EUR NCCF'!O761,'5.GBP NCCF'!O761,'6.Other(Incld) NCCF'!O761)</f>
        <v>0</v>
      </c>
      <c r="P761" s="182">
        <f>SUM('2.CAD NCCF'!P761,'3.USD NCCF'!P761,'4.EUR NCCF'!P761,'5.GBP NCCF'!P761,'6.Other(Incld) NCCF'!P761)</f>
        <v>0</v>
      </c>
      <c r="Q761" s="182">
        <f>SUM('2.CAD NCCF'!Q761,'3.USD NCCF'!Q761,'4.EUR NCCF'!Q761,'5.GBP NCCF'!Q761,'6.Other(Incld) NCCF'!Q761)</f>
        <v>0</v>
      </c>
      <c r="R761" s="182">
        <f>SUM('2.CAD NCCF'!R761,'3.USD NCCF'!R761,'4.EUR NCCF'!R761,'5.GBP NCCF'!R761,'6.Other(Incld) NCCF'!R761)</f>
        <v>0</v>
      </c>
      <c r="S761" s="182">
        <f>SUM('2.CAD NCCF'!S761,'3.USD NCCF'!S761,'4.EUR NCCF'!S761,'5.GBP NCCF'!S761,'6.Other(Incld) NCCF'!S761)</f>
        <v>0</v>
      </c>
      <c r="T761" s="182">
        <f>SUM('2.CAD NCCF'!T761,'3.USD NCCF'!T761,'4.EUR NCCF'!T761,'5.GBP NCCF'!T761,'6.Other(Incld) NCCF'!T761)</f>
        <v>0</v>
      </c>
      <c r="U761" s="178">
        <f>SUM('2.CAD NCCF'!U761,'3.USD NCCF'!U761,'4.EUR NCCF'!U761,'5.GBP NCCF'!U761,'6.Other(Incld) NCCF'!U761)</f>
        <v>0</v>
      </c>
      <c r="V761" s="183">
        <f>SUM('2.CAD NCCF'!V761,'3.USD NCCF'!V761,'4.EUR NCCF'!V761,'5.GBP NCCF'!V761,'6.Other(Incld) NCCF'!V761)</f>
        <v>0</v>
      </c>
      <c r="W761" s="243">
        <f>SUM('2.CAD NCCF'!W761,'3.USD NCCF'!W761,'4.EUR NCCF'!W761,'5.GBP NCCF'!W761,'6.Other(Incld) NCCF'!W761)</f>
        <v>0</v>
      </c>
      <c r="Y761" s="367"/>
    </row>
    <row r="762" spans="2:25" s="72" customFormat="1" x14ac:dyDescent="0.2">
      <c r="B762" s="25"/>
      <c r="C762" s="23"/>
      <c r="D762" s="23" t="s">
        <v>58</v>
      </c>
      <c r="E762" s="24"/>
      <c r="F762" s="24"/>
      <c r="G762" s="69"/>
      <c r="H762" s="70"/>
      <c r="I762" s="66"/>
      <c r="J762" s="66"/>
      <c r="K762" s="66"/>
      <c r="L762" s="51"/>
      <c r="M762" s="34"/>
      <c r="N762" s="34"/>
      <c r="O762" s="34"/>
      <c r="P762" s="34"/>
      <c r="Q762" s="34"/>
      <c r="R762" s="34"/>
      <c r="S762" s="34"/>
      <c r="T762" s="34"/>
      <c r="U762" s="34"/>
      <c r="V762" s="37"/>
      <c r="W762" s="37"/>
      <c r="Y762" s="592"/>
    </row>
    <row r="763" spans="2:25" s="72" customFormat="1" x14ac:dyDescent="0.2">
      <c r="B763" s="25"/>
      <c r="C763" s="23"/>
      <c r="D763" s="23"/>
      <c r="E763" s="24" t="s">
        <v>172</v>
      </c>
      <c r="F763" s="24"/>
      <c r="G763" s="69">
        <f t="shared" ref="G763:W763" si="165">SUBTOTAL(9,G764:G765)</f>
        <v>0</v>
      </c>
      <c r="H763" s="70">
        <f t="shared" si="165"/>
        <v>0</v>
      </c>
      <c r="I763" s="66">
        <f t="shared" si="165"/>
        <v>0</v>
      </c>
      <c r="J763" s="66">
        <f t="shared" si="165"/>
        <v>0</v>
      </c>
      <c r="K763" s="67">
        <f t="shared" si="165"/>
        <v>0</v>
      </c>
      <c r="L763" s="34">
        <f t="shared" si="165"/>
        <v>0</v>
      </c>
      <c r="M763" s="34">
        <f t="shared" si="165"/>
        <v>0</v>
      </c>
      <c r="N763" s="34">
        <f t="shared" si="165"/>
        <v>0</v>
      </c>
      <c r="O763" s="34">
        <f t="shared" si="165"/>
        <v>0</v>
      </c>
      <c r="P763" s="34">
        <f t="shared" si="165"/>
        <v>0</v>
      </c>
      <c r="Q763" s="34">
        <f t="shared" si="165"/>
        <v>0</v>
      </c>
      <c r="R763" s="34">
        <f t="shared" si="165"/>
        <v>0</v>
      </c>
      <c r="S763" s="34">
        <f t="shared" si="165"/>
        <v>0</v>
      </c>
      <c r="T763" s="34">
        <f t="shared" si="165"/>
        <v>0</v>
      </c>
      <c r="U763" s="34">
        <f t="shared" si="165"/>
        <v>0</v>
      </c>
      <c r="V763" s="34">
        <f t="shared" si="165"/>
        <v>0</v>
      </c>
      <c r="W763" s="33">
        <f t="shared" si="165"/>
        <v>0</v>
      </c>
      <c r="Y763" s="591"/>
    </row>
    <row r="764" spans="2:25" s="72" customFormat="1" outlineLevel="1" x14ac:dyDescent="0.2">
      <c r="B764" s="25"/>
      <c r="C764" s="23"/>
      <c r="D764" s="23"/>
      <c r="E764" s="24"/>
      <c r="F764" s="176" t="s">
        <v>61</v>
      </c>
      <c r="G764" s="190">
        <f>SUM('2.CAD NCCF'!G764,'3.USD NCCF'!G764,'4.EUR NCCF'!G764,'5.GBP NCCF'!G764,'6.Other(Incld) NCCF'!G764)</f>
        <v>0</v>
      </c>
      <c r="H764" s="242">
        <f>SUM('2.CAD NCCF'!H764,'3.USD NCCF'!H764,'4.EUR NCCF'!H764,'5.GBP NCCF'!H764,'6.Other(Incld) NCCF'!H764)</f>
        <v>0</v>
      </c>
      <c r="I764" s="179">
        <f>SUM('2.CAD NCCF'!I764,'3.USD NCCF'!I764,'4.EUR NCCF'!I764,'5.GBP NCCF'!I764,'6.Other(Incld) NCCF'!I764)</f>
        <v>0</v>
      </c>
      <c r="J764" s="179">
        <f>SUM('2.CAD NCCF'!J764,'3.USD NCCF'!J764,'4.EUR NCCF'!J764,'5.GBP NCCF'!J764,'6.Other(Incld) NCCF'!J764)</f>
        <v>0</v>
      </c>
      <c r="K764" s="180">
        <f>SUM('2.CAD NCCF'!K764,'3.USD NCCF'!K764,'4.EUR NCCF'!K764,'5.GBP NCCF'!K764,'6.Other(Incld) NCCF'!K764)</f>
        <v>0</v>
      </c>
      <c r="L764" s="196">
        <f>SUM('2.CAD NCCF'!L764,'3.USD NCCF'!L764,'4.EUR NCCF'!L764,'5.GBP NCCF'!L764,'6.Other(Incld) NCCF'!L764)</f>
        <v>0</v>
      </c>
      <c r="M764" s="182">
        <f>SUM('2.CAD NCCF'!M764,'3.USD NCCF'!M764,'4.EUR NCCF'!M764,'5.GBP NCCF'!M764,'6.Other(Incld) NCCF'!M764)</f>
        <v>0</v>
      </c>
      <c r="N764" s="182">
        <f>SUM('2.CAD NCCF'!N764,'3.USD NCCF'!N764,'4.EUR NCCF'!N764,'5.GBP NCCF'!N764,'6.Other(Incld) NCCF'!N764)</f>
        <v>0</v>
      </c>
      <c r="O764" s="182">
        <f>SUM('2.CAD NCCF'!O764,'3.USD NCCF'!O764,'4.EUR NCCF'!O764,'5.GBP NCCF'!O764,'6.Other(Incld) NCCF'!O764)</f>
        <v>0</v>
      </c>
      <c r="P764" s="182">
        <f>SUM('2.CAD NCCF'!P764,'3.USD NCCF'!P764,'4.EUR NCCF'!P764,'5.GBP NCCF'!P764,'6.Other(Incld) NCCF'!P764)</f>
        <v>0</v>
      </c>
      <c r="Q764" s="182">
        <f>SUM('2.CAD NCCF'!Q764,'3.USD NCCF'!Q764,'4.EUR NCCF'!Q764,'5.GBP NCCF'!Q764,'6.Other(Incld) NCCF'!Q764)</f>
        <v>0</v>
      </c>
      <c r="R764" s="182">
        <f>SUM('2.CAD NCCF'!R764,'3.USD NCCF'!R764,'4.EUR NCCF'!R764,'5.GBP NCCF'!R764,'6.Other(Incld) NCCF'!R764)</f>
        <v>0</v>
      </c>
      <c r="S764" s="182">
        <f>SUM('2.CAD NCCF'!S764,'3.USD NCCF'!S764,'4.EUR NCCF'!S764,'5.GBP NCCF'!S764,'6.Other(Incld) NCCF'!S764)</f>
        <v>0</v>
      </c>
      <c r="T764" s="182">
        <f>SUM('2.CAD NCCF'!T764,'3.USD NCCF'!T764,'4.EUR NCCF'!T764,'5.GBP NCCF'!T764,'6.Other(Incld) NCCF'!T764)</f>
        <v>0</v>
      </c>
      <c r="U764" s="178">
        <f>SUM('2.CAD NCCF'!U764,'3.USD NCCF'!U764,'4.EUR NCCF'!U764,'5.GBP NCCF'!U764,'6.Other(Incld) NCCF'!U764)</f>
        <v>0</v>
      </c>
      <c r="V764" s="183">
        <f>SUM('2.CAD NCCF'!V764,'3.USD NCCF'!V764,'4.EUR NCCF'!V764,'5.GBP NCCF'!V764,'6.Other(Incld) NCCF'!V764)</f>
        <v>0</v>
      </c>
      <c r="W764" s="243">
        <f>SUM('2.CAD NCCF'!W764,'3.USD NCCF'!W764,'4.EUR NCCF'!W764,'5.GBP NCCF'!W764,'6.Other(Incld) NCCF'!W764)</f>
        <v>0</v>
      </c>
      <c r="Y764" s="367"/>
    </row>
    <row r="765" spans="2:25" s="72" customFormat="1" outlineLevel="1" x14ac:dyDescent="0.2">
      <c r="B765" s="25"/>
      <c r="C765" s="23"/>
      <c r="D765" s="23"/>
      <c r="E765" s="24"/>
      <c r="F765" s="176" t="s">
        <v>173</v>
      </c>
      <c r="G765" s="190">
        <f>SUM('2.CAD NCCF'!G765,'3.USD NCCF'!G765,'4.EUR NCCF'!G765,'5.GBP NCCF'!G765,'6.Other(Incld) NCCF'!G765)</f>
        <v>0</v>
      </c>
      <c r="H765" s="242">
        <f>SUM('2.CAD NCCF'!H765,'3.USD NCCF'!H765,'4.EUR NCCF'!H765,'5.GBP NCCF'!H765,'6.Other(Incld) NCCF'!H765)</f>
        <v>0</v>
      </c>
      <c r="I765" s="179">
        <f>SUM('2.CAD NCCF'!I765,'3.USD NCCF'!I765,'4.EUR NCCF'!I765,'5.GBP NCCF'!I765,'6.Other(Incld) NCCF'!I765)</f>
        <v>0</v>
      </c>
      <c r="J765" s="179">
        <f>SUM('2.CAD NCCF'!J765,'3.USD NCCF'!J765,'4.EUR NCCF'!J765,'5.GBP NCCF'!J765,'6.Other(Incld) NCCF'!J765)</f>
        <v>0</v>
      </c>
      <c r="K765" s="180">
        <f>SUM('2.CAD NCCF'!K765,'3.USD NCCF'!K765,'4.EUR NCCF'!K765,'5.GBP NCCF'!K765,'6.Other(Incld) NCCF'!K765)</f>
        <v>0</v>
      </c>
      <c r="L765" s="196">
        <f>SUM('2.CAD NCCF'!L765,'3.USD NCCF'!L765,'4.EUR NCCF'!L765,'5.GBP NCCF'!L765,'6.Other(Incld) NCCF'!L765)</f>
        <v>0</v>
      </c>
      <c r="M765" s="182">
        <f>SUM('2.CAD NCCF'!M765,'3.USD NCCF'!M765,'4.EUR NCCF'!M765,'5.GBP NCCF'!M765,'6.Other(Incld) NCCF'!M765)</f>
        <v>0</v>
      </c>
      <c r="N765" s="182">
        <f>SUM('2.CAD NCCF'!N765,'3.USD NCCF'!N765,'4.EUR NCCF'!N765,'5.GBP NCCF'!N765,'6.Other(Incld) NCCF'!N765)</f>
        <v>0</v>
      </c>
      <c r="O765" s="182">
        <f>SUM('2.CAD NCCF'!O765,'3.USD NCCF'!O765,'4.EUR NCCF'!O765,'5.GBP NCCF'!O765,'6.Other(Incld) NCCF'!O765)</f>
        <v>0</v>
      </c>
      <c r="P765" s="182">
        <f>SUM('2.CAD NCCF'!P765,'3.USD NCCF'!P765,'4.EUR NCCF'!P765,'5.GBP NCCF'!P765,'6.Other(Incld) NCCF'!P765)</f>
        <v>0</v>
      </c>
      <c r="Q765" s="182">
        <f>SUM('2.CAD NCCF'!Q765,'3.USD NCCF'!Q765,'4.EUR NCCF'!Q765,'5.GBP NCCF'!Q765,'6.Other(Incld) NCCF'!Q765)</f>
        <v>0</v>
      </c>
      <c r="R765" s="182">
        <f>SUM('2.CAD NCCF'!R765,'3.USD NCCF'!R765,'4.EUR NCCF'!R765,'5.GBP NCCF'!R765,'6.Other(Incld) NCCF'!R765)</f>
        <v>0</v>
      </c>
      <c r="S765" s="182">
        <f>SUM('2.CAD NCCF'!S765,'3.USD NCCF'!S765,'4.EUR NCCF'!S765,'5.GBP NCCF'!S765,'6.Other(Incld) NCCF'!S765)</f>
        <v>0</v>
      </c>
      <c r="T765" s="182">
        <f>SUM('2.CAD NCCF'!T765,'3.USD NCCF'!T765,'4.EUR NCCF'!T765,'5.GBP NCCF'!T765,'6.Other(Incld) NCCF'!T765)</f>
        <v>0</v>
      </c>
      <c r="U765" s="178">
        <f>SUM('2.CAD NCCF'!U765,'3.USD NCCF'!U765,'4.EUR NCCF'!U765,'5.GBP NCCF'!U765,'6.Other(Incld) NCCF'!U765)</f>
        <v>0</v>
      </c>
      <c r="V765" s="183">
        <f>SUM('2.CAD NCCF'!V765,'3.USD NCCF'!V765,'4.EUR NCCF'!V765,'5.GBP NCCF'!V765,'6.Other(Incld) NCCF'!V765)</f>
        <v>0</v>
      </c>
      <c r="W765" s="243">
        <f>SUM('2.CAD NCCF'!W765,'3.USD NCCF'!W765,'4.EUR NCCF'!W765,'5.GBP NCCF'!W765,'6.Other(Incld) NCCF'!W765)</f>
        <v>0</v>
      </c>
      <c r="Y765" s="367"/>
    </row>
    <row r="766" spans="2:25" s="72" customFormat="1" x14ac:dyDescent="0.2">
      <c r="B766" s="25"/>
      <c r="C766" s="23"/>
      <c r="D766" s="23"/>
      <c r="E766" s="24" t="s">
        <v>166</v>
      </c>
      <c r="F766" s="24"/>
      <c r="G766" s="69">
        <f t="shared" ref="G766:W766" si="166">SUBTOTAL(9,G767:G769)</f>
        <v>0</v>
      </c>
      <c r="H766" s="70">
        <f t="shared" si="166"/>
        <v>0</v>
      </c>
      <c r="I766" s="66">
        <f t="shared" si="166"/>
        <v>0</v>
      </c>
      <c r="J766" s="66">
        <f t="shared" si="166"/>
        <v>0</v>
      </c>
      <c r="K766" s="67">
        <f t="shared" si="166"/>
        <v>0</v>
      </c>
      <c r="L766" s="34">
        <f t="shared" si="166"/>
        <v>0</v>
      </c>
      <c r="M766" s="34">
        <f t="shared" si="166"/>
        <v>0</v>
      </c>
      <c r="N766" s="34">
        <f t="shared" si="166"/>
        <v>0</v>
      </c>
      <c r="O766" s="34">
        <f t="shared" si="166"/>
        <v>0</v>
      </c>
      <c r="P766" s="34">
        <f t="shared" si="166"/>
        <v>0</v>
      </c>
      <c r="Q766" s="34">
        <f t="shared" si="166"/>
        <v>0</v>
      </c>
      <c r="R766" s="34">
        <f t="shared" si="166"/>
        <v>0</v>
      </c>
      <c r="S766" s="34">
        <f t="shared" si="166"/>
        <v>0</v>
      </c>
      <c r="T766" s="34">
        <f t="shared" si="166"/>
        <v>0</v>
      </c>
      <c r="U766" s="34">
        <f t="shared" si="166"/>
        <v>0</v>
      </c>
      <c r="V766" s="34">
        <f t="shared" si="166"/>
        <v>0</v>
      </c>
      <c r="W766" s="33">
        <f t="shared" si="166"/>
        <v>0</v>
      </c>
      <c r="Y766" s="370"/>
    </row>
    <row r="767" spans="2:25" s="72" customFormat="1" outlineLevel="1" x14ac:dyDescent="0.2">
      <c r="B767" s="25"/>
      <c r="C767" s="23"/>
      <c r="D767" s="23"/>
      <c r="E767" s="24"/>
      <c r="F767" s="176" t="s">
        <v>59</v>
      </c>
      <c r="G767" s="190">
        <f>SUM('2.CAD NCCF'!G767,'3.USD NCCF'!G767,'4.EUR NCCF'!G767,'5.GBP NCCF'!G767,'6.Other(Incld) NCCF'!G767)</f>
        <v>0</v>
      </c>
      <c r="H767" s="242">
        <f>SUM('2.CAD NCCF'!H767,'3.USD NCCF'!H767,'4.EUR NCCF'!H767,'5.GBP NCCF'!H767,'6.Other(Incld) NCCF'!H767)</f>
        <v>0</v>
      </c>
      <c r="I767" s="179">
        <f>SUM('2.CAD NCCF'!I767,'3.USD NCCF'!I767,'4.EUR NCCF'!I767,'5.GBP NCCF'!I767,'6.Other(Incld) NCCF'!I767)</f>
        <v>0</v>
      </c>
      <c r="J767" s="179">
        <f>SUM('2.CAD NCCF'!J767,'3.USD NCCF'!J767,'4.EUR NCCF'!J767,'5.GBP NCCF'!J767,'6.Other(Incld) NCCF'!J767)</f>
        <v>0</v>
      </c>
      <c r="K767" s="180">
        <f>SUM('2.CAD NCCF'!K767,'3.USD NCCF'!K767,'4.EUR NCCF'!K767,'5.GBP NCCF'!K767,'6.Other(Incld) NCCF'!K767)</f>
        <v>0</v>
      </c>
      <c r="L767" s="196">
        <f>SUM('2.CAD NCCF'!L767,'3.USD NCCF'!L767,'4.EUR NCCF'!L767,'5.GBP NCCF'!L767,'6.Other(Incld) NCCF'!L767)</f>
        <v>0</v>
      </c>
      <c r="M767" s="182">
        <f>SUM('2.CAD NCCF'!M767,'3.USD NCCF'!M767,'4.EUR NCCF'!M767,'5.GBP NCCF'!M767,'6.Other(Incld) NCCF'!M767)</f>
        <v>0</v>
      </c>
      <c r="N767" s="182">
        <f>SUM('2.CAD NCCF'!N767,'3.USD NCCF'!N767,'4.EUR NCCF'!N767,'5.GBP NCCF'!N767,'6.Other(Incld) NCCF'!N767)</f>
        <v>0</v>
      </c>
      <c r="O767" s="182">
        <f>SUM('2.CAD NCCF'!O767,'3.USD NCCF'!O767,'4.EUR NCCF'!O767,'5.GBP NCCF'!O767,'6.Other(Incld) NCCF'!O767)</f>
        <v>0</v>
      </c>
      <c r="P767" s="182">
        <f>SUM('2.CAD NCCF'!P767,'3.USD NCCF'!P767,'4.EUR NCCF'!P767,'5.GBP NCCF'!P767,'6.Other(Incld) NCCF'!P767)</f>
        <v>0</v>
      </c>
      <c r="Q767" s="182">
        <f>SUM('2.CAD NCCF'!Q767,'3.USD NCCF'!Q767,'4.EUR NCCF'!Q767,'5.GBP NCCF'!Q767,'6.Other(Incld) NCCF'!Q767)</f>
        <v>0</v>
      </c>
      <c r="R767" s="182">
        <f>SUM('2.CAD NCCF'!R767,'3.USD NCCF'!R767,'4.EUR NCCF'!R767,'5.GBP NCCF'!R767,'6.Other(Incld) NCCF'!R767)</f>
        <v>0</v>
      </c>
      <c r="S767" s="182">
        <f>SUM('2.CAD NCCF'!S767,'3.USD NCCF'!S767,'4.EUR NCCF'!S767,'5.GBP NCCF'!S767,'6.Other(Incld) NCCF'!S767)</f>
        <v>0</v>
      </c>
      <c r="T767" s="182">
        <f>SUM('2.CAD NCCF'!T767,'3.USD NCCF'!T767,'4.EUR NCCF'!T767,'5.GBP NCCF'!T767,'6.Other(Incld) NCCF'!T767)</f>
        <v>0</v>
      </c>
      <c r="U767" s="178">
        <f>SUM('2.CAD NCCF'!U767,'3.USD NCCF'!U767,'4.EUR NCCF'!U767,'5.GBP NCCF'!U767,'6.Other(Incld) NCCF'!U767)</f>
        <v>0</v>
      </c>
      <c r="V767" s="183">
        <f>SUM('2.CAD NCCF'!V767,'3.USD NCCF'!V767,'4.EUR NCCF'!V767,'5.GBP NCCF'!V767,'6.Other(Incld) NCCF'!V767)</f>
        <v>0</v>
      </c>
      <c r="W767" s="243">
        <f>SUM('2.CAD NCCF'!W767,'3.USD NCCF'!W767,'4.EUR NCCF'!W767,'5.GBP NCCF'!W767,'6.Other(Incld) NCCF'!W767)</f>
        <v>0</v>
      </c>
      <c r="Y767" s="367"/>
    </row>
    <row r="768" spans="2:25" s="72" customFormat="1" outlineLevel="1" x14ac:dyDescent="0.2">
      <c r="B768" s="25"/>
      <c r="C768" s="23"/>
      <c r="D768" s="23"/>
      <c r="E768" s="24"/>
      <c r="F768" s="176" t="s">
        <v>167</v>
      </c>
      <c r="G768" s="190">
        <f>SUM('2.CAD NCCF'!G768,'3.USD NCCF'!G768,'4.EUR NCCF'!G768,'5.GBP NCCF'!G768,'6.Other(Incld) NCCF'!G768)</f>
        <v>0</v>
      </c>
      <c r="H768" s="242">
        <f>SUM('2.CAD NCCF'!H768,'3.USD NCCF'!H768,'4.EUR NCCF'!H768,'5.GBP NCCF'!H768,'6.Other(Incld) NCCF'!H768)</f>
        <v>0</v>
      </c>
      <c r="I768" s="179">
        <f>SUM('2.CAD NCCF'!I768,'3.USD NCCF'!I768,'4.EUR NCCF'!I768,'5.GBP NCCF'!I768,'6.Other(Incld) NCCF'!I768)</f>
        <v>0</v>
      </c>
      <c r="J768" s="179">
        <f>SUM('2.CAD NCCF'!J768,'3.USD NCCF'!J768,'4.EUR NCCF'!J768,'5.GBP NCCF'!J768,'6.Other(Incld) NCCF'!J768)</f>
        <v>0</v>
      </c>
      <c r="K768" s="180">
        <f>SUM('2.CAD NCCF'!K768,'3.USD NCCF'!K768,'4.EUR NCCF'!K768,'5.GBP NCCF'!K768,'6.Other(Incld) NCCF'!K768)</f>
        <v>0</v>
      </c>
      <c r="L768" s="196">
        <f>SUM('2.CAD NCCF'!L768,'3.USD NCCF'!L768,'4.EUR NCCF'!L768,'5.GBP NCCF'!L768,'6.Other(Incld) NCCF'!L768)</f>
        <v>0</v>
      </c>
      <c r="M768" s="182">
        <f>SUM('2.CAD NCCF'!M768,'3.USD NCCF'!M768,'4.EUR NCCF'!M768,'5.GBP NCCF'!M768,'6.Other(Incld) NCCF'!M768)</f>
        <v>0</v>
      </c>
      <c r="N768" s="182">
        <f>SUM('2.CAD NCCF'!N768,'3.USD NCCF'!N768,'4.EUR NCCF'!N768,'5.GBP NCCF'!N768,'6.Other(Incld) NCCF'!N768)</f>
        <v>0</v>
      </c>
      <c r="O768" s="182">
        <f>SUM('2.CAD NCCF'!O768,'3.USD NCCF'!O768,'4.EUR NCCF'!O768,'5.GBP NCCF'!O768,'6.Other(Incld) NCCF'!O768)</f>
        <v>0</v>
      </c>
      <c r="P768" s="182">
        <f>SUM('2.CAD NCCF'!P768,'3.USD NCCF'!P768,'4.EUR NCCF'!P768,'5.GBP NCCF'!P768,'6.Other(Incld) NCCF'!P768)</f>
        <v>0</v>
      </c>
      <c r="Q768" s="182">
        <f>SUM('2.CAD NCCF'!Q768,'3.USD NCCF'!Q768,'4.EUR NCCF'!Q768,'5.GBP NCCF'!Q768,'6.Other(Incld) NCCF'!Q768)</f>
        <v>0</v>
      </c>
      <c r="R768" s="182">
        <f>SUM('2.CAD NCCF'!R768,'3.USD NCCF'!R768,'4.EUR NCCF'!R768,'5.GBP NCCF'!R768,'6.Other(Incld) NCCF'!R768)</f>
        <v>0</v>
      </c>
      <c r="S768" s="182">
        <f>SUM('2.CAD NCCF'!S768,'3.USD NCCF'!S768,'4.EUR NCCF'!S768,'5.GBP NCCF'!S768,'6.Other(Incld) NCCF'!S768)</f>
        <v>0</v>
      </c>
      <c r="T768" s="182">
        <f>SUM('2.CAD NCCF'!T768,'3.USD NCCF'!T768,'4.EUR NCCF'!T768,'5.GBP NCCF'!T768,'6.Other(Incld) NCCF'!T768)</f>
        <v>0</v>
      </c>
      <c r="U768" s="178">
        <f>SUM('2.CAD NCCF'!U768,'3.USD NCCF'!U768,'4.EUR NCCF'!U768,'5.GBP NCCF'!U768,'6.Other(Incld) NCCF'!U768)</f>
        <v>0</v>
      </c>
      <c r="V768" s="183">
        <f>SUM('2.CAD NCCF'!V768,'3.USD NCCF'!V768,'4.EUR NCCF'!V768,'5.GBP NCCF'!V768,'6.Other(Incld) NCCF'!V768)</f>
        <v>0</v>
      </c>
      <c r="W768" s="243">
        <f>SUM('2.CAD NCCF'!W768,'3.USD NCCF'!W768,'4.EUR NCCF'!W768,'5.GBP NCCF'!W768,'6.Other(Incld) NCCF'!W768)</f>
        <v>0</v>
      </c>
      <c r="Y768" s="367"/>
    </row>
    <row r="769" spans="2:25" s="72" customFormat="1" outlineLevel="1" x14ac:dyDescent="0.2">
      <c r="B769" s="25"/>
      <c r="C769" s="23"/>
      <c r="D769" s="23"/>
      <c r="E769" s="24"/>
      <c r="F769" s="176" t="s">
        <v>168</v>
      </c>
      <c r="G769" s="190">
        <f>SUM('2.CAD NCCF'!G769,'3.USD NCCF'!G769,'4.EUR NCCF'!G769,'5.GBP NCCF'!G769,'6.Other(Incld) NCCF'!G769)</f>
        <v>0</v>
      </c>
      <c r="H769" s="242">
        <f>SUM('2.CAD NCCF'!H769,'3.USD NCCF'!H769,'4.EUR NCCF'!H769,'5.GBP NCCF'!H769,'6.Other(Incld) NCCF'!H769)</f>
        <v>0</v>
      </c>
      <c r="I769" s="179">
        <f>SUM('2.CAD NCCF'!I769,'3.USD NCCF'!I769,'4.EUR NCCF'!I769,'5.GBP NCCF'!I769,'6.Other(Incld) NCCF'!I769)</f>
        <v>0</v>
      </c>
      <c r="J769" s="179">
        <f>SUM('2.CAD NCCF'!J769,'3.USD NCCF'!J769,'4.EUR NCCF'!J769,'5.GBP NCCF'!J769,'6.Other(Incld) NCCF'!J769)</f>
        <v>0</v>
      </c>
      <c r="K769" s="180">
        <f>SUM('2.CAD NCCF'!K769,'3.USD NCCF'!K769,'4.EUR NCCF'!K769,'5.GBP NCCF'!K769,'6.Other(Incld) NCCF'!K769)</f>
        <v>0</v>
      </c>
      <c r="L769" s="196">
        <f>SUM('2.CAD NCCF'!L769,'3.USD NCCF'!L769,'4.EUR NCCF'!L769,'5.GBP NCCF'!L769,'6.Other(Incld) NCCF'!L769)</f>
        <v>0</v>
      </c>
      <c r="M769" s="182">
        <f>SUM('2.CAD NCCF'!M769,'3.USD NCCF'!M769,'4.EUR NCCF'!M769,'5.GBP NCCF'!M769,'6.Other(Incld) NCCF'!M769)</f>
        <v>0</v>
      </c>
      <c r="N769" s="182">
        <f>SUM('2.CAD NCCF'!N769,'3.USD NCCF'!N769,'4.EUR NCCF'!N769,'5.GBP NCCF'!N769,'6.Other(Incld) NCCF'!N769)</f>
        <v>0</v>
      </c>
      <c r="O769" s="182">
        <f>SUM('2.CAD NCCF'!O769,'3.USD NCCF'!O769,'4.EUR NCCF'!O769,'5.GBP NCCF'!O769,'6.Other(Incld) NCCF'!O769)</f>
        <v>0</v>
      </c>
      <c r="P769" s="182">
        <f>SUM('2.CAD NCCF'!P769,'3.USD NCCF'!P769,'4.EUR NCCF'!P769,'5.GBP NCCF'!P769,'6.Other(Incld) NCCF'!P769)</f>
        <v>0</v>
      </c>
      <c r="Q769" s="182">
        <f>SUM('2.CAD NCCF'!Q769,'3.USD NCCF'!Q769,'4.EUR NCCF'!Q769,'5.GBP NCCF'!Q769,'6.Other(Incld) NCCF'!Q769)</f>
        <v>0</v>
      </c>
      <c r="R769" s="182">
        <f>SUM('2.CAD NCCF'!R769,'3.USD NCCF'!R769,'4.EUR NCCF'!R769,'5.GBP NCCF'!R769,'6.Other(Incld) NCCF'!R769)</f>
        <v>0</v>
      </c>
      <c r="S769" s="182">
        <f>SUM('2.CAD NCCF'!S769,'3.USD NCCF'!S769,'4.EUR NCCF'!S769,'5.GBP NCCF'!S769,'6.Other(Incld) NCCF'!S769)</f>
        <v>0</v>
      </c>
      <c r="T769" s="182">
        <f>SUM('2.CAD NCCF'!T769,'3.USD NCCF'!T769,'4.EUR NCCF'!T769,'5.GBP NCCF'!T769,'6.Other(Incld) NCCF'!T769)</f>
        <v>0</v>
      </c>
      <c r="U769" s="178">
        <f>SUM('2.CAD NCCF'!U769,'3.USD NCCF'!U769,'4.EUR NCCF'!U769,'5.GBP NCCF'!U769,'6.Other(Incld) NCCF'!U769)</f>
        <v>0</v>
      </c>
      <c r="V769" s="183">
        <f>SUM('2.CAD NCCF'!V769,'3.USD NCCF'!V769,'4.EUR NCCF'!V769,'5.GBP NCCF'!V769,'6.Other(Incld) NCCF'!V769)</f>
        <v>0</v>
      </c>
      <c r="W769" s="243">
        <f>SUM('2.CAD NCCF'!W769,'3.USD NCCF'!W769,'4.EUR NCCF'!W769,'5.GBP NCCF'!W769,'6.Other(Incld) NCCF'!W769)</f>
        <v>0</v>
      </c>
      <c r="Y769" s="367"/>
    </row>
    <row r="770" spans="2:25" s="72" customFormat="1" x14ac:dyDescent="0.2">
      <c r="B770" s="25"/>
      <c r="C770" s="23"/>
      <c r="D770" s="23"/>
      <c r="E770" s="24" t="s">
        <v>174</v>
      </c>
      <c r="F770" s="24"/>
      <c r="G770" s="69">
        <f t="shared" ref="G770:W770" si="167">SUBTOTAL(9,G771:G772)</f>
        <v>0</v>
      </c>
      <c r="H770" s="70">
        <f t="shared" si="167"/>
        <v>0</v>
      </c>
      <c r="I770" s="66">
        <f t="shared" si="167"/>
        <v>0</v>
      </c>
      <c r="J770" s="66">
        <f t="shared" si="167"/>
        <v>0</v>
      </c>
      <c r="K770" s="67">
        <f t="shared" si="167"/>
        <v>0</v>
      </c>
      <c r="L770" s="34">
        <f t="shared" si="167"/>
        <v>0</v>
      </c>
      <c r="M770" s="34">
        <f t="shared" si="167"/>
        <v>0</v>
      </c>
      <c r="N770" s="34">
        <f t="shared" si="167"/>
        <v>0</v>
      </c>
      <c r="O770" s="34">
        <f t="shared" si="167"/>
        <v>0</v>
      </c>
      <c r="P770" s="34">
        <f t="shared" si="167"/>
        <v>0</v>
      </c>
      <c r="Q770" s="34">
        <f t="shared" si="167"/>
        <v>0</v>
      </c>
      <c r="R770" s="34">
        <f t="shared" si="167"/>
        <v>0</v>
      </c>
      <c r="S770" s="34">
        <f t="shared" si="167"/>
        <v>0</v>
      </c>
      <c r="T770" s="34">
        <f t="shared" si="167"/>
        <v>0</v>
      </c>
      <c r="U770" s="34">
        <f t="shared" si="167"/>
        <v>0</v>
      </c>
      <c r="V770" s="34">
        <f t="shared" si="167"/>
        <v>0</v>
      </c>
      <c r="W770" s="33">
        <f t="shared" si="167"/>
        <v>0</v>
      </c>
      <c r="Y770" s="370"/>
    </row>
    <row r="771" spans="2:25" s="72" customFormat="1" outlineLevel="1" x14ac:dyDescent="0.2">
      <c r="B771" s="25"/>
      <c r="C771" s="23"/>
      <c r="D771" s="23"/>
      <c r="E771" s="24"/>
      <c r="F771" s="176" t="s">
        <v>62</v>
      </c>
      <c r="G771" s="190">
        <f>SUM('2.CAD NCCF'!G771,'3.USD NCCF'!G771,'4.EUR NCCF'!G771,'5.GBP NCCF'!G771,'6.Other(Incld) NCCF'!G771)</f>
        <v>0</v>
      </c>
      <c r="H771" s="242">
        <f>SUM('2.CAD NCCF'!H771,'3.USD NCCF'!H771,'4.EUR NCCF'!H771,'5.GBP NCCF'!H771,'6.Other(Incld) NCCF'!H771)</f>
        <v>0</v>
      </c>
      <c r="I771" s="179">
        <f>SUM('2.CAD NCCF'!I771,'3.USD NCCF'!I771,'4.EUR NCCF'!I771,'5.GBP NCCF'!I771,'6.Other(Incld) NCCF'!I771)</f>
        <v>0</v>
      </c>
      <c r="J771" s="179">
        <f>SUM('2.CAD NCCF'!J771,'3.USD NCCF'!J771,'4.EUR NCCF'!J771,'5.GBP NCCF'!J771,'6.Other(Incld) NCCF'!J771)</f>
        <v>0</v>
      </c>
      <c r="K771" s="180">
        <f>SUM('2.CAD NCCF'!K771,'3.USD NCCF'!K771,'4.EUR NCCF'!K771,'5.GBP NCCF'!K771,'6.Other(Incld) NCCF'!K771)</f>
        <v>0</v>
      </c>
      <c r="L771" s="196">
        <f>SUM('2.CAD NCCF'!L771,'3.USD NCCF'!L771,'4.EUR NCCF'!L771,'5.GBP NCCF'!L771,'6.Other(Incld) NCCF'!L771)</f>
        <v>0</v>
      </c>
      <c r="M771" s="182">
        <f>SUM('2.CAD NCCF'!M771,'3.USD NCCF'!M771,'4.EUR NCCF'!M771,'5.GBP NCCF'!M771,'6.Other(Incld) NCCF'!M771)</f>
        <v>0</v>
      </c>
      <c r="N771" s="182">
        <f>SUM('2.CAD NCCF'!N771,'3.USD NCCF'!N771,'4.EUR NCCF'!N771,'5.GBP NCCF'!N771,'6.Other(Incld) NCCF'!N771)</f>
        <v>0</v>
      </c>
      <c r="O771" s="182">
        <f>SUM('2.CAD NCCF'!O771,'3.USD NCCF'!O771,'4.EUR NCCF'!O771,'5.GBP NCCF'!O771,'6.Other(Incld) NCCF'!O771)</f>
        <v>0</v>
      </c>
      <c r="P771" s="182">
        <f>SUM('2.CAD NCCF'!P771,'3.USD NCCF'!P771,'4.EUR NCCF'!P771,'5.GBP NCCF'!P771,'6.Other(Incld) NCCF'!P771)</f>
        <v>0</v>
      </c>
      <c r="Q771" s="182">
        <f>SUM('2.CAD NCCF'!Q771,'3.USD NCCF'!Q771,'4.EUR NCCF'!Q771,'5.GBP NCCF'!Q771,'6.Other(Incld) NCCF'!Q771)</f>
        <v>0</v>
      </c>
      <c r="R771" s="182">
        <f>SUM('2.CAD NCCF'!R771,'3.USD NCCF'!R771,'4.EUR NCCF'!R771,'5.GBP NCCF'!R771,'6.Other(Incld) NCCF'!R771)</f>
        <v>0</v>
      </c>
      <c r="S771" s="182">
        <f>SUM('2.CAD NCCF'!S771,'3.USD NCCF'!S771,'4.EUR NCCF'!S771,'5.GBP NCCF'!S771,'6.Other(Incld) NCCF'!S771)</f>
        <v>0</v>
      </c>
      <c r="T771" s="182">
        <f>SUM('2.CAD NCCF'!T771,'3.USD NCCF'!T771,'4.EUR NCCF'!T771,'5.GBP NCCF'!T771,'6.Other(Incld) NCCF'!T771)</f>
        <v>0</v>
      </c>
      <c r="U771" s="178">
        <f>SUM('2.CAD NCCF'!U771,'3.USD NCCF'!U771,'4.EUR NCCF'!U771,'5.GBP NCCF'!U771,'6.Other(Incld) NCCF'!U771)</f>
        <v>0</v>
      </c>
      <c r="V771" s="183">
        <f>SUM('2.CAD NCCF'!V771,'3.USD NCCF'!V771,'4.EUR NCCF'!V771,'5.GBP NCCF'!V771,'6.Other(Incld) NCCF'!V771)</f>
        <v>0</v>
      </c>
      <c r="W771" s="243">
        <f>SUM('2.CAD NCCF'!W771,'3.USD NCCF'!W771,'4.EUR NCCF'!W771,'5.GBP NCCF'!W771,'6.Other(Incld) NCCF'!W771)</f>
        <v>0</v>
      </c>
      <c r="Y771" s="367"/>
    </row>
    <row r="772" spans="2:25" s="72" customFormat="1" outlineLevel="1" x14ac:dyDescent="0.2">
      <c r="B772" s="25"/>
      <c r="C772" s="23"/>
      <c r="D772" s="23"/>
      <c r="E772" s="24"/>
      <c r="F772" s="176" t="s">
        <v>175</v>
      </c>
      <c r="G772" s="190">
        <f>SUM('2.CAD NCCF'!G772,'3.USD NCCF'!G772,'4.EUR NCCF'!G772,'5.GBP NCCF'!G772,'6.Other(Incld) NCCF'!G772)</f>
        <v>0</v>
      </c>
      <c r="H772" s="242">
        <f>SUM('2.CAD NCCF'!H772,'3.USD NCCF'!H772,'4.EUR NCCF'!H772,'5.GBP NCCF'!H772,'6.Other(Incld) NCCF'!H772)</f>
        <v>0</v>
      </c>
      <c r="I772" s="179">
        <f>SUM('2.CAD NCCF'!I772,'3.USD NCCF'!I772,'4.EUR NCCF'!I772,'5.GBP NCCF'!I772,'6.Other(Incld) NCCF'!I772)</f>
        <v>0</v>
      </c>
      <c r="J772" s="179">
        <f>SUM('2.CAD NCCF'!J772,'3.USD NCCF'!J772,'4.EUR NCCF'!J772,'5.GBP NCCF'!J772,'6.Other(Incld) NCCF'!J772)</f>
        <v>0</v>
      </c>
      <c r="K772" s="180">
        <f>SUM('2.CAD NCCF'!K772,'3.USD NCCF'!K772,'4.EUR NCCF'!K772,'5.GBP NCCF'!K772,'6.Other(Incld) NCCF'!K772)</f>
        <v>0</v>
      </c>
      <c r="L772" s="196">
        <f>SUM('2.CAD NCCF'!L772,'3.USD NCCF'!L772,'4.EUR NCCF'!L772,'5.GBP NCCF'!L772,'6.Other(Incld) NCCF'!L772)</f>
        <v>0</v>
      </c>
      <c r="M772" s="182">
        <f>SUM('2.CAD NCCF'!M772,'3.USD NCCF'!M772,'4.EUR NCCF'!M772,'5.GBP NCCF'!M772,'6.Other(Incld) NCCF'!M772)</f>
        <v>0</v>
      </c>
      <c r="N772" s="182">
        <f>SUM('2.CAD NCCF'!N772,'3.USD NCCF'!N772,'4.EUR NCCF'!N772,'5.GBP NCCF'!N772,'6.Other(Incld) NCCF'!N772)</f>
        <v>0</v>
      </c>
      <c r="O772" s="182">
        <f>SUM('2.CAD NCCF'!O772,'3.USD NCCF'!O772,'4.EUR NCCF'!O772,'5.GBP NCCF'!O772,'6.Other(Incld) NCCF'!O772)</f>
        <v>0</v>
      </c>
      <c r="P772" s="182">
        <f>SUM('2.CAD NCCF'!P772,'3.USD NCCF'!P772,'4.EUR NCCF'!P772,'5.GBP NCCF'!P772,'6.Other(Incld) NCCF'!P772)</f>
        <v>0</v>
      </c>
      <c r="Q772" s="182">
        <f>SUM('2.CAD NCCF'!Q772,'3.USD NCCF'!Q772,'4.EUR NCCF'!Q772,'5.GBP NCCF'!Q772,'6.Other(Incld) NCCF'!Q772)</f>
        <v>0</v>
      </c>
      <c r="R772" s="182">
        <f>SUM('2.CAD NCCF'!R772,'3.USD NCCF'!R772,'4.EUR NCCF'!R772,'5.GBP NCCF'!R772,'6.Other(Incld) NCCF'!R772)</f>
        <v>0</v>
      </c>
      <c r="S772" s="182">
        <f>SUM('2.CAD NCCF'!S772,'3.USD NCCF'!S772,'4.EUR NCCF'!S772,'5.GBP NCCF'!S772,'6.Other(Incld) NCCF'!S772)</f>
        <v>0</v>
      </c>
      <c r="T772" s="182">
        <f>SUM('2.CAD NCCF'!T772,'3.USD NCCF'!T772,'4.EUR NCCF'!T772,'5.GBP NCCF'!T772,'6.Other(Incld) NCCF'!T772)</f>
        <v>0</v>
      </c>
      <c r="U772" s="178">
        <f>SUM('2.CAD NCCF'!U772,'3.USD NCCF'!U772,'4.EUR NCCF'!U772,'5.GBP NCCF'!U772,'6.Other(Incld) NCCF'!U772)</f>
        <v>0</v>
      </c>
      <c r="V772" s="183">
        <f>SUM('2.CAD NCCF'!V772,'3.USD NCCF'!V772,'4.EUR NCCF'!V772,'5.GBP NCCF'!V772,'6.Other(Incld) NCCF'!V772)</f>
        <v>0</v>
      </c>
      <c r="W772" s="243">
        <f>SUM('2.CAD NCCF'!W772,'3.USD NCCF'!W772,'4.EUR NCCF'!W772,'5.GBP NCCF'!W772,'6.Other(Incld) NCCF'!W772)</f>
        <v>0</v>
      </c>
      <c r="Y772" s="367"/>
    </row>
    <row r="773" spans="2:25" s="72" customFormat="1" x14ac:dyDescent="0.2">
      <c r="B773" s="25"/>
      <c r="C773" s="23"/>
      <c r="D773" s="23"/>
      <c r="E773" s="24" t="s">
        <v>169</v>
      </c>
      <c r="F773" s="24"/>
      <c r="G773" s="69">
        <f t="shared" ref="G773:W773" si="168">SUBTOTAL(9,G774:G776)</f>
        <v>0</v>
      </c>
      <c r="H773" s="70">
        <f t="shared" si="168"/>
        <v>0</v>
      </c>
      <c r="I773" s="66">
        <f t="shared" si="168"/>
        <v>0</v>
      </c>
      <c r="J773" s="66">
        <f t="shared" si="168"/>
        <v>0</v>
      </c>
      <c r="K773" s="67">
        <f t="shared" si="168"/>
        <v>0</v>
      </c>
      <c r="L773" s="34">
        <f t="shared" si="168"/>
        <v>0</v>
      </c>
      <c r="M773" s="34">
        <f t="shared" si="168"/>
        <v>0</v>
      </c>
      <c r="N773" s="34">
        <f t="shared" si="168"/>
        <v>0</v>
      </c>
      <c r="O773" s="34">
        <f t="shared" si="168"/>
        <v>0</v>
      </c>
      <c r="P773" s="34">
        <f t="shared" si="168"/>
        <v>0</v>
      </c>
      <c r="Q773" s="34">
        <f t="shared" si="168"/>
        <v>0</v>
      </c>
      <c r="R773" s="34">
        <f t="shared" si="168"/>
        <v>0</v>
      </c>
      <c r="S773" s="34">
        <f t="shared" si="168"/>
        <v>0</v>
      </c>
      <c r="T773" s="34">
        <f t="shared" si="168"/>
        <v>0</v>
      </c>
      <c r="U773" s="34">
        <f t="shared" si="168"/>
        <v>0</v>
      </c>
      <c r="V773" s="34">
        <f t="shared" si="168"/>
        <v>0</v>
      </c>
      <c r="W773" s="33">
        <f t="shared" si="168"/>
        <v>0</v>
      </c>
      <c r="Y773" s="370"/>
    </row>
    <row r="774" spans="2:25" s="72" customFormat="1" outlineLevel="1" x14ac:dyDescent="0.2">
      <c r="B774" s="25"/>
      <c r="C774" s="23"/>
      <c r="D774" s="23"/>
      <c r="E774" s="24"/>
      <c r="F774" s="176" t="s">
        <v>60</v>
      </c>
      <c r="G774" s="190">
        <f>SUM('2.CAD NCCF'!G774,'3.USD NCCF'!G774,'4.EUR NCCF'!G774,'5.GBP NCCF'!G774,'6.Other(Incld) NCCF'!G774)</f>
        <v>0</v>
      </c>
      <c r="H774" s="242">
        <f>SUM('2.CAD NCCF'!H774,'3.USD NCCF'!H774,'4.EUR NCCF'!H774,'5.GBP NCCF'!H774,'6.Other(Incld) NCCF'!H774)</f>
        <v>0</v>
      </c>
      <c r="I774" s="179">
        <f>SUM('2.CAD NCCF'!I774,'3.USD NCCF'!I774,'4.EUR NCCF'!I774,'5.GBP NCCF'!I774,'6.Other(Incld) NCCF'!I774)</f>
        <v>0</v>
      </c>
      <c r="J774" s="179">
        <f>SUM('2.CAD NCCF'!J774,'3.USD NCCF'!J774,'4.EUR NCCF'!J774,'5.GBP NCCF'!J774,'6.Other(Incld) NCCF'!J774)</f>
        <v>0</v>
      </c>
      <c r="K774" s="180">
        <f>SUM('2.CAD NCCF'!K774,'3.USD NCCF'!K774,'4.EUR NCCF'!K774,'5.GBP NCCF'!K774,'6.Other(Incld) NCCF'!K774)</f>
        <v>0</v>
      </c>
      <c r="L774" s="196">
        <f>SUM('2.CAD NCCF'!L774,'3.USD NCCF'!L774,'4.EUR NCCF'!L774,'5.GBP NCCF'!L774,'6.Other(Incld) NCCF'!L774)</f>
        <v>0</v>
      </c>
      <c r="M774" s="182">
        <f>SUM('2.CAD NCCF'!M774,'3.USD NCCF'!M774,'4.EUR NCCF'!M774,'5.GBP NCCF'!M774,'6.Other(Incld) NCCF'!M774)</f>
        <v>0</v>
      </c>
      <c r="N774" s="182">
        <f>SUM('2.CAD NCCF'!N774,'3.USD NCCF'!N774,'4.EUR NCCF'!N774,'5.GBP NCCF'!N774,'6.Other(Incld) NCCF'!N774)</f>
        <v>0</v>
      </c>
      <c r="O774" s="182">
        <f>SUM('2.CAD NCCF'!O774,'3.USD NCCF'!O774,'4.EUR NCCF'!O774,'5.GBP NCCF'!O774,'6.Other(Incld) NCCF'!O774)</f>
        <v>0</v>
      </c>
      <c r="P774" s="182">
        <f>SUM('2.CAD NCCF'!P774,'3.USD NCCF'!P774,'4.EUR NCCF'!P774,'5.GBP NCCF'!P774,'6.Other(Incld) NCCF'!P774)</f>
        <v>0</v>
      </c>
      <c r="Q774" s="182">
        <f>SUM('2.CAD NCCF'!Q774,'3.USD NCCF'!Q774,'4.EUR NCCF'!Q774,'5.GBP NCCF'!Q774,'6.Other(Incld) NCCF'!Q774)</f>
        <v>0</v>
      </c>
      <c r="R774" s="182">
        <f>SUM('2.CAD NCCF'!R774,'3.USD NCCF'!R774,'4.EUR NCCF'!R774,'5.GBP NCCF'!R774,'6.Other(Incld) NCCF'!R774)</f>
        <v>0</v>
      </c>
      <c r="S774" s="182">
        <f>SUM('2.CAD NCCF'!S774,'3.USD NCCF'!S774,'4.EUR NCCF'!S774,'5.GBP NCCF'!S774,'6.Other(Incld) NCCF'!S774)</f>
        <v>0</v>
      </c>
      <c r="T774" s="182">
        <f>SUM('2.CAD NCCF'!T774,'3.USD NCCF'!T774,'4.EUR NCCF'!T774,'5.GBP NCCF'!T774,'6.Other(Incld) NCCF'!T774)</f>
        <v>0</v>
      </c>
      <c r="U774" s="178">
        <f>SUM('2.CAD NCCF'!U774,'3.USD NCCF'!U774,'4.EUR NCCF'!U774,'5.GBP NCCF'!U774,'6.Other(Incld) NCCF'!U774)</f>
        <v>0</v>
      </c>
      <c r="V774" s="183">
        <f>SUM('2.CAD NCCF'!V774,'3.USD NCCF'!V774,'4.EUR NCCF'!V774,'5.GBP NCCF'!V774,'6.Other(Incld) NCCF'!V774)</f>
        <v>0</v>
      </c>
      <c r="W774" s="243">
        <f>SUM('2.CAD NCCF'!W774,'3.USD NCCF'!W774,'4.EUR NCCF'!W774,'5.GBP NCCF'!W774,'6.Other(Incld) NCCF'!W774)</f>
        <v>0</v>
      </c>
      <c r="Y774" s="367"/>
    </row>
    <row r="775" spans="2:25" s="72" customFormat="1" outlineLevel="1" x14ac:dyDescent="0.2">
      <c r="B775" s="25"/>
      <c r="C775" s="23"/>
      <c r="D775" s="23"/>
      <c r="E775" s="24"/>
      <c r="F775" s="176" t="s">
        <v>170</v>
      </c>
      <c r="G775" s="190">
        <f>SUM('2.CAD NCCF'!G775,'3.USD NCCF'!G775,'4.EUR NCCF'!G775,'5.GBP NCCF'!G775,'6.Other(Incld) NCCF'!G775)</f>
        <v>0</v>
      </c>
      <c r="H775" s="242">
        <f>SUM('2.CAD NCCF'!H775,'3.USD NCCF'!H775,'4.EUR NCCF'!H775,'5.GBP NCCF'!H775,'6.Other(Incld) NCCF'!H775)</f>
        <v>0</v>
      </c>
      <c r="I775" s="179">
        <f>SUM('2.CAD NCCF'!I775,'3.USD NCCF'!I775,'4.EUR NCCF'!I775,'5.GBP NCCF'!I775,'6.Other(Incld) NCCF'!I775)</f>
        <v>0</v>
      </c>
      <c r="J775" s="179">
        <f>SUM('2.CAD NCCF'!J775,'3.USD NCCF'!J775,'4.EUR NCCF'!J775,'5.GBP NCCF'!J775,'6.Other(Incld) NCCF'!J775)</f>
        <v>0</v>
      </c>
      <c r="K775" s="180">
        <f>SUM('2.CAD NCCF'!K775,'3.USD NCCF'!K775,'4.EUR NCCF'!K775,'5.GBP NCCF'!K775,'6.Other(Incld) NCCF'!K775)</f>
        <v>0</v>
      </c>
      <c r="L775" s="196">
        <f>SUM('2.CAD NCCF'!L775,'3.USD NCCF'!L775,'4.EUR NCCF'!L775,'5.GBP NCCF'!L775,'6.Other(Incld) NCCF'!L775)</f>
        <v>0</v>
      </c>
      <c r="M775" s="182">
        <f>SUM('2.CAD NCCF'!M775,'3.USD NCCF'!M775,'4.EUR NCCF'!M775,'5.GBP NCCF'!M775,'6.Other(Incld) NCCF'!M775)</f>
        <v>0</v>
      </c>
      <c r="N775" s="182">
        <f>SUM('2.CAD NCCF'!N775,'3.USD NCCF'!N775,'4.EUR NCCF'!N775,'5.GBP NCCF'!N775,'6.Other(Incld) NCCF'!N775)</f>
        <v>0</v>
      </c>
      <c r="O775" s="182">
        <f>SUM('2.CAD NCCF'!O775,'3.USD NCCF'!O775,'4.EUR NCCF'!O775,'5.GBP NCCF'!O775,'6.Other(Incld) NCCF'!O775)</f>
        <v>0</v>
      </c>
      <c r="P775" s="182">
        <f>SUM('2.CAD NCCF'!P775,'3.USD NCCF'!P775,'4.EUR NCCF'!P775,'5.GBP NCCF'!P775,'6.Other(Incld) NCCF'!P775)</f>
        <v>0</v>
      </c>
      <c r="Q775" s="182">
        <f>SUM('2.CAD NCCF'!Q775,'3.USD NCCF'!Q775,'4.EUR NCCF'!Q775,'5.GBP NCCF'!Q775,'6.Other(Incld) NCCF'!Q775)</f>
        <v>0</v>
      </c>
      <c r="R775" s="182">
        <f>SUM('2.CAD NCCF'!R775,'3.USD NCCF'!R775,'4.EUR NCCF'!R775,'5.GBP NCCF'!R775,'6.Other(Incld) NCCF'!R775)</f>
        <v>0</v>
      </c>
      <c r="S775" s="182">
        <f>SUM('2.CAD NCCF'!S775,'3.USD NCCF'!S775,'4.EUR NCCF'!S775,'5.GBP NCCF'!S775,'6.Other(Incld) NCCF'!S775)</f>
        <v>0</v>
      </c>
      <c r="T775" s="182">
        <f>SUM('2.CAD NCCF'!T775,'3.USD NCCF'!T775,'4.EUR NCCF'!T775,'5.GBP NCCF'!T775,'6.Other(Incld) NCCF'!T775)</f>
        <v>0</v>
      </c>
      <c r="U775" s="178">
        <f>SUM('2.CAD NCCF'!U775,'3.USD NCCF'!U775,'4.EUR NCCF'!U775,'5.GBP NCCF'!U775,'6.Other(Incld) NCCF'!U775)</f>
        <v>0</v>
      </c>
      <c r="V775" s="183">
        <f>SUM('2.CAD NCCF'!V775,'3.USD NCCF'!V775,'4.EUR NCCF'!V775,'5.GBP NCCF'!V775,'6.Other(Incld) NCCF'!V775)</f>
        <v>0</v>
      </c>
      <c r="W775" s="243">
        <f>SUM('2.CAD NCCF'!W775,'3.USD NCCF'!W775,'4.EUR NCCF'!W775,'5.GBP NCCF'!W775,'6.Other(Incld) NCCF'!W775)</f>
        <v>0</v>
      </c>
      <c r="Y775" s="367"/>
    </row>
    <row r="776" spans="2:25" s="72" customFormat="1" outlineLevel="1" x14ac:dyDescent="0.2">
      <c r="B776" s="25"/>
      <c r="C776" s="23"/>
      <c r="D776" s="23"/>
      <c r="E776" s="24"/>
      <c r="F776" s="176" t="s">
        <v>171</v>
      </c>
      <c r="G776" s="190">
        <f>SUM('2.CAD NCCF'!G776,'3.USD NCCF'!G776,'4.EUR NCCF'!G776,'5.GBP NCCF'!G776,'6.Other(Incld) NCCF'!G776)</f>
        <v>0</v>
      </c>
      <c r="H776" s="242">
        <f>SUM('2.CAD NCCF'!H776,'3.USD NCCF'!H776,'4.EUR NCCF'!H776,'5.GBP NCCF'!H776,'6.Other(Incld) NCCF'!H776)</f>
        <v>0</v>
      </c>
      <c r="I776" s="179">
        <f>SUM('2.CAD NCCF'!I776,'3.USD NCCF'!I776,'4.EUR NCCF'!I776,'5.GBP NCCF'!I776,'6.Other(Incld) NCCF'!I776)</f>
        <v>0</v>
      </c>
      <c r="J776" s="179">
        <f>SUM('2.CAD NCCF'!J776,'3.USD NCCF'!J776,'4.EUR NCCF'!J776,'5.GBP NCCF'!J776,'6.Other(Incld) NCCF'!J776)</f>
        <v>0</v>
      </c>
      <c r="K776" s="180">
        <f>SUM('2.CAD NCCF'!K776,'3.USD NCCF'!K776,'4.EUR NCCF'!K776,'5.GBP NCCF'!K776,'6.Other(Incld) NCCF'!K776)</f>
        <v>0</v>
      </c>
      <c r="L776" s="196">
        <f>SUM('2.CAD NCCF'!L776,'3.USD NCCF'!L776,'4.EUR NCCF'!L776,'5.GBP NCCF'!L776,'6.Other(Incld) NCCF'!L776)</f>
        <v>0</v>
      </c>
      <c r="M776" s="182">
        <f>SUM('2.CAD NCCF'!M776,'3.USD NCCF'!M776,'4.EUR NCCF'!M776,'5.GBP NCCF'!M776,'6.Other(Incld) NCCF'!M776)</f>
        <v>0</v>
      </c>
      <c r="N776" s="182">
        <f>SUM('2.CAD NCCF'!N776,'3.USD NCCF'!N776,'4.EUR NCCF'!N776,'5.GBP NCCF'!N776,'6.Other(Incld) NCCF'!N776)</f>
        <v>0</v>
      </c>
      <c r="O776" s="182">
        <f>SUM('2.CAD NCCF'!O776,'3.USD NCCF'!O776,'4.EUR NCCF'!O776,'5.GBP NCCF'!O776,'6.Other(Incld) NCCF'!O776)</f>
        <v>0</v>
      </c>
      <c r="P776" s="182">
        <f>SUM('2.CAD NCCF'!P776,'3.USD NCCF'!P776,'4.EUR NCCF'!P776,'5.GBP NCCF'!P776,'6.Other(Incld) NCCF'!P776)</f>
        <v>0</v>
      </c>
      <c r="Q776" s="182">
        <f>SUM('2.CAD NCCF'!Q776,'3.USD NCCF'!Q776,'4.EUR NCCF'!Q776,'5.GBP NCCF'!Q776,'6.Other(Incld) NCCF'!Q776)</f>
        <v>0</v>
      </c>
      <c r="R776" s="182">
        <f>SUM('2.CAD NCCF'!R776,'3.USD NCCF'!R776,'4.EUR NCCF'!R776,'5.GBP NCCF'!R776,'6.Other(Incld) NCCF'!R776)</f>
        <v>0</v>
      </c>
      <c r="S776" s="182">
        <f>SUM('2.CAD NCCF'!S776,'3.USD NCCF'!S776,'4.EUR NCCF'!S776,'5.GBP NCCF'!S776,'6.Other(Incld) NCCF'!S776)</f>
        <v>0</v>
      </c>
      <c r="T776" s="182">
        <f>SUM('2.CAD NCCF'!T776,'3.USD NCCF'!T776,'4.EUR NCCF'!T776,'5.GBP NCCF'!T776,'6.Other(Incld) NCCF'!T776)</f>
        <v>0</v>
      </c>
      <c r="U776" s="178">
        <f>SUM('2.CAD NCCF'!U776,'3.USD NCCF'!U776,'4.EUR NCCF'!U776,'5.GBP NCCF'!U776,'6.Other(Incld) NCCF'!U776)</f>
        <v>0</v>
      </c>
      <c r="V776" s="183">
        <f>SUM('2.CAD NCCF'!V776,'3.USD NCCF'!V776,'4.EUR NCCF'!V776,'5.GBP NCCF'!V776,'6.Other(Incld) NCCF'!V776)</f>
        <v>0</v>
      </c>
      <c r="W776" s="243">
        <f>SUM('2.CAD NCCF'!W776,'3.USD NCCF'!W776,'4.EUR NCCF'!W776,'5.GBP NCCF'!W776,'6.Other(Incld) NCCF'!W776)</f>
        <v>0</v>
      </c>
      <c r="Y776" s="367"/>
    </row>
    <row r="777" spans="2:25" s="72" customFormat="1" x14ac:dyDescent="0.2">
      <c r="B777" s="25"/>
      <c r="C777" s="23"/>
      <c r="D777" s="23"/>
      <c r="E777" s="24" t="s">
        <v>334</v>
      </c>
      <c r="F777" s="24"/>
      <c r="G777" s="69">
        <f t="shared" ref="G777:W777" si="169">SUBTOTAL(9,G778:G779)</f>
        <v>0</v>
      </c>
      <c r="H777" s="70">
        <f t="shared" si="169"/>
        <v>0</v>
      </c>
      <c r="I777" s="66">
        <f t="shared" si="169"/>
        <v>0</v>
      </c>
      <c r="J777" s="66">
        <f t="shared" si="169"/>
        <v>0</v>
      </c>
      <c r="K777" s="67">
        <f t="shared" si="169"/>
        <v>0</v>
      </c>
      <c r="L777" s="34">
        <f t="shared" si="169"/>
        <v>0</v>
      </c>
      <c r="M777" s="34">
        <f t="shared" si="169"/>
        <v>0</v>
      </c>
      <c r="N777" s="34">
        <f t="shared" si="169"/>
        <v>0</v>
      </c>
      <c r="O777" s="34">
        <f t="shared" si="169"/>
        <v>0</v>
      </c>
      <c r="P777" s="34">
        <f t="shared" si="169"/>
        <v>0</v>
      </c>
      <c r="Q777" s="34">
        <f t="shared" si="169"/>
        <v>0</v>
      </c>
      <c r="R777" s="34">
        <f t="shared" si="169"/>
        <v>0</v>
      </c>
      <c r="S777" s="34">
        <f t="shared" si="169"/>
        <v>0</v>
      </c>
      <c r="T777" s="34">
        <f t="shared" si="169"/>
        <v>0</v>
      </c>
      <c r="U777" s="34">
        <f t="shared" si="169"/>
        <v>0</v>
      </c>
      <c r="V777" s="34">
        <f t="shared" si="169"/>
        <v>0</v>
      </c>
      <c r="W777" s="33">
        <f t="shared" si="169"/>
        <v>0</v>
      </c>
      <c r="Y777" s="370"/>
    </row>
    <row r="778" spans="2:25" s="72" customFormat="1" outlineLevel="1" x14ac:dyDescent="0.2">
      <c r="B778" s="25"/>
      <c r="C778" s="23"/>
      <c r="D778" s="23"/>
      <c r="E778" s="24"/>
      <c r="F778" s="176" t="s">
        <v>335</v>
      </c>
      <c r="G778" s="190">
        <f>SUM('2.CAD NCCF'!G778,'3.USD NCCF'!G778,'4.EUR NCCF'!G778,'5.GBP NCCF'!G778,'6.Other(Incld) NCCF'!G778)</f>
        <v>0</v>
      </c>
      <c r="H778" s="242">
        <f>SUM('2.CAD NCCF'!H778,'3.USD NCCF'!H778,'4.EUR NCCF'!H778,'5.GBP NCCF'!H778,'6.Other(Incld) NCCF'!H778)</f>
        <v>0</v>
      </c>
      <c r="I778" s="179">
        <f>SUM('2.CAD NCCF'!I778,'3.USD NCCF'!I778,'4.EUR NCCF'!I778,'5.GBP NCCF'!I778,'6.Other(Incld) NCCF'!I778)</f>
        <v>0</v>
      </c>
      <c r="J778" s="179">
        <f>SUM('2.CAD NCCF'!J778,'3.USD NCCF'!J778,'4.EUR NCCF'!J778,'5.GBP NCCF'!J778,'6.Other(Incld) NCCF'!J778)</f>
        <v>0</v>
      </c>
      <c r="K778" s="180">
        <f>SUM('2.CAD NCCF'!K778,'3.USD NCCF'!K778,'4.EUR NCCF'!K778,'5.GBP NCCF'!K778,'6.Other(Incld) NCCF'!K778)</f>
        <v>0</v>
      </c>
      <c r="L778" s="196">
        <f>SUM('2.CAD NCCF'!L778,'3.USD NCCF'!L778,'4.EUR NCCF'!L778,'5.GBP NCCF'!L778,'6.Other(Incld) NCCF'!L778)</f>
        <v>0</v>
      </c>
      <c r="M778" s="182">
        <f>SUM('2.CAD NCCF'!M778,'3.USD NCCF'!M778,'4.EUR NCCF'!M778,'5.GBP NCCF'!M778,'6.Other(Incld) NCCF'!M778)</f>
        <v>0</v>
      </c>
      <c r="N778" s="182">
        <f>SUM('2.CAD NCCF'!N778,'3.USD NCCF'!N778,'4.EUR NCCF'!N778,'5.GBP NCCF'!N778,'6.Other(Incld) NCCF'!N778)</f>
        <v>0</v>
      </c>
      <c r="O778" s="182">
        <f>SUM('2.CAD NCCF'!O778,'3.USD NCCF'!O778,'4.EUR NCCF'!O778,'5.GBP NCCF'!O778,'6.Other(Incld) NCCF'!O778)</f>
        <v>0</v>
      </c>
      <c r="P778" s="182">
        <f>SUM('2.CAD NCCF'!P778,'3.USD NCCF'!P778,'4.EUR NCCF'!P778,'5.GBP NCCF'!P778,'6.Other(Incld) NCCF'!P778)</f>
        <v>0</v>
      </c>
      <c r="Q778" s="182">
        <f>SUM('2.CAD NCCF'!Q778,'3.USD NCCF'!Q778,'4.EUR NCCF'!Q778,'5.GBP NCCF'!Q778,'6.Other(Incld) NCCF'!Q778)</f>
        <v>0</v>
      </c>
      <c r="R778" s="182">
        <f>SUM('2.CAD NCCF'!R778,'3.USD NCCF'!R778,'4.EUR NCCF'!R778,'5.GBP NCCF'!R778,'6.Other(Incld) NCCF'!R778)</f>
        <v>0</v>
      </c>
      <c r="S778" s="182">
        <f>SUM('2.CAD NCCF'!S778,'3.USD NCCF'!S778,'4.EUR NCCF'!S778,'5.GBP NCCF'!S778,'6.Other(Incld) NCCF'!S778)</f>
        <v>0</v>
      </c>
      <c r="T778" s="182">
        <f>SUM('2.CAD NCCF'!T778,'3.USD NCCF'!T778,'4.EUR NCCF'!T778,'5.GBP NCCF'!T778,'6.Other(Incld) NCCF'!T778)</f>
        <v>0</v>
      </c>
      <c r="U778" s="178">
        <f>SUM('2.CAD NCCF'!U778,'3.USD NCCF'!U778,'4.EUR NCCF'!U778,'5.GBP NCCF'!U778,'6.Other(Incld) NCCF'!U778)</f>
        <v>0</v>
      </c>
      <c r="V778" s="183">
        <f>SUM('2.CAD NCCF'!V778,'3.USD NCCF'!V778,'4.EUR NCCF'!V778,'5.GBP NCCF'!V778,'6.Other(Incld) NCCF'!V778)</f>
        <v>0</v>
      </c>
      <c r="W778" s="243">
        <f>SUM('2.CAD NCCF'!W778,'3.USD NCCF'!W778,'4.EUR NCCF'!W778,'5.GBP NCCF'!W778,'6.Other(Incld) NCCF'!W778)</f>
        <v>0</v>
      </c>
      <c r="Y778" s="367"/>
    </row>
    <row r="779" spans="2:25" s="72" customFormat="1" outlineLevel="1" x14ac:dyDescent="0.2">
      <c r="B779" s="25"/>
      <c r="C779" s="23"/>
      <c r="D779" s="23"/>
      <c r="E779" s="24"/>
      <c r="F779" s="176" t="s">
        <v>336</v>
      </c>
      <c r="G779" s="190">
        <f>SUM('2.CAD NCCF'!G779,'3.USD NCCF'!G779,'4.EUR NCCF'!G779,'5.GBP NCCF'!G779,'6.Other(Incld) NCCF'!G779)</f>
        <v>0</v>
      </c>
      <c r="H779" s="242">
        <f>SUM('2.CAD NCCF'!H779,'3.USD NCCF'!H779,'4.EUR NCCF'!H779,'5.GBP NCCF'!H779,'6.Other(Incld) NCCF'!H779)</f>
        <v>0</v>
      </c>
      <c r="I779" s="179">
        <f>SUM('2.CAD NCCF'!I779,'3.USD NCCF'!I779,'4.EUR NCCF'!I779,'5.GBP NCCF'!I779,'6.Other(Incld) NCCF'!I779)</f>
        <v>0</v>
      </c>
      <c r="J779" s="179">
        <f>SUM('2.CAD NCCF'!J779,'3.USD NCCF'!J779,'4.EUR NCCF'!J779,'5.GBP NCCF'!J779,'6.Other(Incld) NCCF'!J779)</f>
        <v>0</v>
      </c>
      <c r="K779" s="180">
        <f>SUM('2.CAD NCCF'!K779,'3.USD NCCF'!K779,'4.EUR NCCF'!K779,'5.GBP NCCF'!K779,'6.Other(Incld) NCCF'!K779)</f>
        <v>0</v>
      </c>
      <c r="L779" s="196">
        <f>SUM('2.CAD NCCF'!L779,'3.USD NCCF'!L779,'4.EUR NCCF'!L779,'5.GBP NCCF'!L779,'6.Other(Incld) NCCF'!L779)</f>
        <v>0</v>
      </c>
      <c r="M779" s="182">
        <f>SUM('2.CAD NCCF'!M779,'3.USD NCCF'!M779,'4.EUR NCCF'!M779,'5.GBP NCCF'!M779,'6.Other(Incld) NCCF'!M779)</f>
        <v>0</v>
      </c>
      <c r="N779" s="182">
        <f>SUM('2.CAD NCCF'!N779,'3.USD NCCF'!N779,'4.EUR NCCF'!N779,'5.GBP NCCF'!N779,'6.Other(Incld) NCCF'!N779)</f>
        <v>0</v>
      </c>
      <c r="O779" s="182">
        <f>SUM('2.CAD NCCF'!O779,'3.USD NCCF'!O779,'4.EUR NCCF'!O779,'5.GBP NCCF'!O779,'6.Other(Incld) NCCF'!O779)</f>
        <v>0</v>
      </c>
      <c r="P779" s="182">
        <f>SUM('2.CAD NCCF'!P779,'3.USD NCCF'!P779,'4.EUR NCCF'!P779,'5.GBP NCCF'!P779,'6.Other(Incld) NCCF'!P779)</f>
        <v>0</v>
      </c>
      <c r="Q779" s="182">
        <f>SUM('2.CAD NCCF'!Q779,'3.USD NCCF'!Q779,'4.EUR NCCF'!Q779,'5.GBP NCCF'!Q779,'6.Other(Incld) NCCF'!Q779)</f>
        <v>0</v>
      </c>
      <c r="R779" s="182">
        <f>SUM('2.CAD NCCF'!R779,'3.USD NCCF'!R779,'4.EUR NCCF'!R779,'5.GBP NCCF'!R779,'6.Other(Incld) NCCF'!R779)</f>
        <v>0</v>
      </c>
      <c r="S779" s="182">
        <f>SUM('2.CAD NCCF'!S779,'3.USD NCCF'!S779,'4.EUR NCCF'!S779,'5.GBP NCCF'!S779,'6.Other(Incld) NCCF'!S779)</f>
        <v>0</v>
      </c>
      <c r="T779" s="182">
        <f>SUM('2.CAD NCCF'!T779,'3.USD NCCF'!T779,'4.EUR NCCF'!T779,'5.GBP NCCF'!T779,'6.Other(Incld) NCCF'!T779)</f>
        <v>0</v>
      </c>
      <c r="U779" s="178">
        <f>SUM('2.CAD NCCF'!U779,'3.USD NCCF'!U779,'4.EUR NCCF'!U779,'5.GBP NCCF'!U779,'6.Other(Incld) NCCF'!U779)</f>
        <v>0</v>
      </c>
      <c r="V779" s="183">
        <f>SUM('2.CAD NCCF'!V779,'3.USD NCCF'!V779,'4.EUR NCCF'!V779,'5.GBP NCCF'!V779,'6.Other(Incld) NCCF'!V779)</f>
        <v>0</v>
      </c>
      <c r="W779" s="243">
        <f>SUM('2.CAD NCCF'!W779,'3.USD NCCF'!W779,'4.EUR NCCF'!W779,'5.GBP NCCF'!W779,'6.Other(Incld) NCCF'!W779)</f>
        <v>0</v>
      </c>
      <c r="Y779" s="367"/>
    </row>
    <row r="780" spans="2:25" s="72" customFormat="1" x14ac:dyDescent="0.2">
      <c r="B780" s="25"/>
      <c r="C780" s="23"/>
      <c r="D780" s="23"/>
      <c r="E780" s="24" t="s">
        <v>337</v>
      </c>
      <c r="F780" s="24"/>
      <c r="G780" s="69">
        <f t="shared" ref="G780:W780" si="170">SUBTOTAL(9,G781:G783)</f>
        <v>0</v>
      </c>
      <c r="H780" s="70">
        <f t="shared" si="170"/>
        <v>0</v>
      </c>
      <c r="I780" s="66">
        <f t="shared" si="170"/>
        <v>0</v>
      </c>
      <c r="J780" s="66">
        <f t="shared" si="170"/>
        <v>0</v>
      </c>
      <c r="K780" s="67">
        <f t="shared" si="170"/>
        <v>0</v>
      </c>
      <c r="L780" s="34">
        <f t="shared" si="170"/>
        <v>0</v>
      </c>
      <c r="M780" s="34">
        <f t="shared" si="170"/>
        <v>0</v>
      </c>
      <c r="N780" s="34">
        <f t="shared" si="170"/>
        <v>0</v>
      </c>
      <c r="O780" s="34">
        <f t="shared" si="170"/>
        <v>0</v>
      </c>
      <c r="P780" s="34">
        <f t="shared" si="170"/>
        <v>0</v>
      </c>
      <c r="Q780" s="34">
        <f t="shared" si="170"/>
        <v>0</v>
      </c>
      <c r="R780" s="34">
        <f t="shared" si="170"/>
        <v>0</v>
      </c>
      <c r="S780" s="34">
        <f t="shared" si="170"/>
        <v>0</v>
      </c>
      <c r="T780" s="34">
        <f t="shared" si="170"/>
        <v>0</v>
      </c>
      <c r="U780" s="34">
        <f t="shared" si="170"/>
        <v>0</v>
      </c>
      <c r="V780" s="34">
        <f t="shared" si="170"/>
        <v>0</v>
      </c>
      <c r="W780" s="33">
        <f t="shared" si="170"/>
        <v>0</v>
      </c>
      <c r="Y780" s="370"/>
    </row>
    <row r="781" spans="2:25" s="72" customFormat="1" outlineLevel="1" x14ac:dyDescent="0.2">
      <c r="B781" s="25"/>
      <c r="C781" s="23"/>
      <c r="D781" s="23"/>
      <c r="E781" s="24"/>
      <c r="F781" s="176" t="s">
        <v>338</v>
      </c>
      <c r="G781" s="190">
        <f>SUM('2.CAD NCCF'!G781,'3.USD NCCF'!G781,'4.EUR NCCF'!G781,'5.GBP NCCF'!G781,'6.Other(Incld) NCCF'!G781)</f>
        <v>0</v>
      </c>
      <c r="H781" s="242">
        <f>SUM('2.CAD NCCF'!H781,'3.USD NCCF'!H781,'4.EUR NCCF'!H781,'5.GBP NCCF'!H781,'6.Other(Incld) NCCF'!H781)</f>
        <v>0</v>
      </c>
      <c r="I781" s="179">
        <f>SUM('2.CAD NCCF'!I781,'3.USD NCCF'!I781,'4.EUR NCCF'!I781,'5.GBP NCCF'!I781,'6.Other(Incld) NCCF'!I781)</f>
        <v>0</v>
      </c>
      <c r="J781" s="179">
        <f>SUM('2.CAD NCCF'!J781,'3.USD NCCF'!J781,'4.EUR NCCF'!J781,'5.GBP NCCF'!J781,'6.Other(Incld) NCCF'!J781)</f>
        <v>0</v>
      </c>
      <c r="K781" s="180">
        <f>SUM('2.CAD NCCF'!K781,'3.USD NCCF'!K781,'4.EUR NCCF'!K781,'5.GBP NCCF'!K781,'6.Other(Incld) NCCF'!K781)</f>
        <v>0</v>
      </c>
      <c r="L781" s="196">
        <f>SUM('2.CAD NCCF'!L781,'3.USD NCCF'!L781,'4.EUR NCCF'!L781,'5.GBP NCCF'!L781,'6.Other(Incld) NCCF'!L781)</f>
        <v>0</v>
      </c>
      <c r="M781" s="182">
        <f>SUM('2.CAD NCCF'!M781,'3.USD NCCF'!M781,'4.EUR NCCF'!M781,'5.GBP NCCF'!M781,'6.Other(Incld) NCCF'!M781)</f>
        <v>0</v>
      </c>
      <c r="N781" s="182">
        <f>SUM('2.CAD NCCF'!N781,'3.USD NCCF'!N781,'4.EUR NCCF'!N781,'5.GBP NCCF'!N781,'6.Other(Incld) NCCF'!N781)</f>
        <v>0</v>
      </c>
      <c r="O781" s="182">
        <f>SUM('2.CAD NCCF'!O781,'3.USD NCCF'!O781,'4.EUR NCCF'!O781,'5.GBP NCCF'!O781,'6.Other(Incld) NCCF'!O781)</f>
        <v>0</v>
      </c>
      <c r="P781" s="182">
        <f>SUM('2.CAD NCCF'!P781,'3.USD NCCF'!P781,'4.EUR NCCF'!P781,'5.GBP NCCF'!P781,'6.Other(Incld) NCCF'!P781)</f>
        <v>0</v>
      </c>
      <c r="Q781" s="182">
        <f>SUM('2.CAD NCCF'!Q781,'3.USD NCCF'!Q781,'4.EUR NCCF'!Q781,'5.GBP NCCF'!Q781,'6.Other(Incld) NCCF'!Q781)</f>
        <v>0</v>
      </c>
      <c r="R781" s="182">
        <f>SUM('2.CAD NCCF'!R781,'3.USD NCCF'!R781,'4.EUR NCCF'!R781,'5.GBP NCCF'!R781,'6.Other(Incld) NCCF'!R781)</f>
        <v>0</v>
      </c>
      <c r="S781" s="182">
        <f>SUM('2.CAD NCCF'!S781,'3.USD NCCF'!S781,'4.EUR NCCF'!S781,'5.GBP NCCF'!S781,'6.Other(Incld) NCCF'!S781)</f>
        <v>0</v>
      </c>
      <c r="T781" s="182">
        <f>SUM('2.CAD NCCF'!T781,'3.USD NCCF'!T781,'4.EUR NCCF'!T781,'5.GBP NCCF'!T781,'6.Other(Incld) NCCF'!T781)</f>
        <v>0</v>
      </c>
      <c r="U781" s="178">
        <f>SUM('2.CAD NCCF'!U781,'3.USD NCCF'!U781,'4.EUR NCCF'!U781,'5.GBP NCCF'!U781,'6.Other(Incld) NCCF'!U781)</f>
        <v>0</v>
      </c>
      <c r="V781" s="183">
        <f>SUM('2.CAD NCCF'!V781,'3.USD NCCF'!V781,'4.EUR NCCF'!V781,'5.GBP NCCF'!V781,'6.Other(Incld) NCCF'!V781)</f>
        <v>0</v>
      </c>
      <c r="W781" s="243">
        <f>SUM('2.CAD NCCF'!W781,'3.USD NCCF'!W781,'4.EUR NCCF'!W781,'5.GBP NCCF'!W781,'6.Other(Incld) NCCF'!W781)</f>
        <v>0</v>
      </c>
      <c r="Y781" s="367"/>
    </row>
    <row r="782" spans="2:25" s="72" customFormat="1" outlineLevel="1" x14ac:dyDescent="0.2">
      <c r="B782" s="25"/>
      <c r="C782" s="23"/>
      <c r="D782" s="23"/>
      <c r="E782" s="24"/>
      <c r="F782" s="176" t="s">
        <v>339</v>
      </c>
      <c r="G782" s="190">
        <f>SUM('2.CAD NCCF'!G782,'3.USD NCCF'!G782,'4.EUR NCCF'!G782,'5.GBP NCCF'!G782,'6.Other(Incld) NCCF'!G782)</f>
        <v>0</v>
      </c>
      <c r="H782" s="242">
        <f>SUM('2.CAD NCCF'!H782,'3.USD NCCF'!H782,'4.EUR NCCF'!H782,'5.GBP NCCF'!H782,'6.Other(Incld) NCCF'!H782)</f>
        <v>0</v>
      </c>
      <c r="I782" s="179">
        <f>SUM('2.CAD NCCF'!I782,'3.USD NCCF'!I782,'4.EUR NCCF'!I782,'5.GBP NCCF'!I782,'6.Other(Incld) NCCF'!I782)</f>
        <v>0</v>
      </c>
      <c r="J782" s="179">
        <f>SUM('2.CAD NCCF'!J782,'3.USD NCCF'!J782,'4.EUR NCCF'!J782,'5.GBP NCCF'!J782,'6.Other(Incld) NCCF'!J782)</f>
        <v>0</v>
      </c>
      <c r="K782" s="180">
        <f>SUM('2.CAD NCCF'!K782,'3.USD NCCF'!K782,'4.EUR NCCF'!K782,'5.GBP NCCF'!K782,'6.Other(Incld) NCCF'!K782)</f>
        <v>0</v>
      </c>
      <c r="L782" s="196">
        <f>SUM('2.CAD NCCF'!L782,'3.USD NCCF'!L782,'4.EUR NCCF'!L782,'5.GBP NCCF'!L782,'6.Other(Incld) NCCF'!L782)</f>
        <v>0</v>
      </c>
      <c r="M782" s="182">
        <f>SUM('2.CAD NCCF'!M782,'3.USD NCCF'!M782,'4.EUR NCCF'!M782,'5.GBP NCCF'!M782,'6.Other(Incld) NCCF'!M782)</f>
        <v>0</v>
      </c>
      <c r="N782" s="182">
        <f>SUM('2.CAD NCCF'!N782,'3.USD NCCF'!N782,'4.EUR NCCF'!N782,'5.GBP NCCF'!N782,'6.Other(Incld) NCCF'!N782)</f>
        <v>0</v>
      </c>
      <c r="O782" s="182">
        <f>SUM('2.CAD NCCF'!O782,'3.USD NCCF'!O782,'4.EUR NCCF'!O782,'5.GBP NCCF'!O782,'6.Other(Incld) NCCF'!O782)</f>
        <v>0</v>
      </c>
      <c r="P782" s="182">
        <f>SUM('2.CAD NCCF'!P782,'3.USD NCCF'!P782,'4.EUR NCCF'!P782,'5.GBP NCCF'!P782,'6.Other(Incld) NCCF'!P782)</f>
        <v>0</v>
      </c>
      <c r="Q782" s="182">
        <f>SUM('2.CAD NCCF'!Q782,'3.USD NCCF'!Q782,'4.EUR NCCF'!Q782,'5.GBP NCCF'!Q782,'6.Other(Incld) NCCF'!Q782)</f>
        <v>0</v>
      </c>
      <c r="R782" s="182">
        <f>SUM('2.CAD NCCF'!R782,'3.USD NCCF'!R782,'4.EUR NCCF'!R782,'5.GBP NCCF'!R782,'6.Other(Incld) NCCF'!R782)</f>
        <v>0</v>
      </c>
      <c r="S782" s="182">
        <f>SUM('2.CAD NCCF'!S782,'3.USD NCCF'!S782,'4.EUR NCCF'!S782,'5.GBP NCCF'!S782,'6.Other(Incld) NCCF'!S782)</f>
        <v>0</v>
      </c>
      <c r="T782" s="182">
        <f>SUM('2.CAD NCCF'!T782,'3.USD NCCF'!T782,'4.EUR NCCF'!T782,'5.GBP NCCF'!T782,'6.Other(Incld) NCCF'!T782)</f>
        <v>0</v>
      </c>
      <c r="U782" s="178">
        <f>SUM('2.CAD NCCF'!U782,'3.USD NCCF'!U782,'4.EUR NCCF'!U782,'5.GBP NCCF'!U782,'6.Other(Incld) NCCF'!U782)</f>
        <v>0</v>
      </c>
      <c r="V782" s="183">
        <f>SUM('2.CAD NCCF'!V782,'3.USD NCCF'!V782,'4.EUR NCCF'!V782,'5.GBP NCCF'!V782,'6.Other(Incld) NCCF'!V782)</f>
        <v>0</v>
      </c>
      <c r="W782" s="243">
        <f>SUM('2.CAD NCCF'!W782,'3.USD NCCF'!W782,'4.EUR NCCF'!W782,'5.GBP NCCF'!W782,'6.Other(Incld) NCCF'!W782)</f>
        <v>0</v>
      </c>
      <c r="Y782" s="367"/>
    </row>
    <row r="783" spans="2:25" s="72" customFormat="1" outlineLevel="1" x14ac:dyDescent="0.2">
      <c r="B783" s="25"/>
      <c r="C783" s="23"/>
      <c r="D783" s="23"/>
      <c r="E783" s="24"/>
      <c r="F783" s="176" t="s">
        <v>340</v>
      </c>
      <c r="G783" s="190">
        <f>SUM('2.CAD NCCF'!G783,'3.USD NCCF'!G783,'4.EUR NCCF'!G783,'5.GBP NCCF'!G783,'6.Other(Incld) NCCF'!G783)</f>
        <v>0</v>
      </c>
      <c r="H783" s="242">
        <f>SUM('2.CAD NCCF'!H783,'3.USD NCCF'!H783,'4.EUR NCCF'!H783,'5.GBP NCCF'!H783,'6.Other(Incld) NCCF'!H783)</f>
        <v>0</v>
      </c>
      <c r="I783" s="179">
        <f>SUM('2.CAD NCCF'!I783,'3.USD NCCF'!I783,'4.EUR NCCF'!I783,'5.GBP NCCF'!I783,'6.Other(Incld) NCCF'!I783)</f>
        <v>0</v>
      </c>
      <c r="J783" s="179">
        <f>SUM('2.CAD NCCF'!J783,'3.USD NCCF'!J783,'4.EUR NCCF'!J783,'5.GBP NCCF'!J783,'6.Other(Incld) NCCF'!J783)</f>
        <v>0</v>
      </c>
      <c r="K783" s="180">
        <f>SUM('2.CAD NCCF'!K783,'3.USD NCCF'!K783,'4.EUR NCCF'!K783,'5.GBP NCCF'!K783,'6.Other(Incld) NCCF'!K783)</f>
        <v>0</v>
      </c>
      <c r="L783" s="196">
        <f>SUM('2.CAD NCCF'!L783,'3.USD NCCF'!L783,'4.EUR NCCF'!L783,'5.GBP NCCF'!L783,'6.Other(Incld) NCCF'!L783)</f>
        <v>0</v>
      </c>
      <c r="M783" s="182">
        <f>SUM('2.CAD NCCF'!M783,'3.USD NCCF'!M783,'4.EUR NCCF'!M783,'5.GBP NCCF'!M783,'6.Other(Incld) NCCF'!M783)</f>
        <v>0</v>
      </c>
      <c r="N783" s="182">
        <f>SUM('2.CAD NCCF'!N783,'3.USD NCCF'!N783,'4.EUR NCCF'!N783,'5.GBP NCCF'!N783,'6.Other(Incld) NCCF'!N783)</f>
        <v>0</v>
      </c>
      <c r="O783" s="182">
        <f>SUM('2.CAD NCCF'!O783,'3.USD NCCF'!O783,'4.EUR NCCF'!O783,'5.GBP NCCF'!O783,'6.Other(Incld) NCCF'!O783)</f>
        <v>0</v>
      </c>
      <c r="P783" s="182">
        <f>SUM('2.CAD NCCF'!P783,'3.USD NCCF'!P783,'4.EUR NCCF'!P783,'5.GBP NCCF'!P783,'6.Other(Incld) NCCF'!P783)</f>
        <v>0</v>
      </c>
      <c r="Q783" s="182">
        <f>SUM('2.CAD NCCF'!Q783,'3.USD NCCF'!Q783,'4.EUR NCCF'!Q783,'5.GBP NCCF'!Q783,'6.Other(Incld) NCCF'!Q783)</f>
        <v>0</v>
      </c>
      <c r="R783" s="182">
        <f>SUM('2.CAD NCCF'!R783,'3.USD NCCF'!R783,'4.EUR NCCF'!R783,'5.GBP NCCF'!R783,'6.Other(Incld) NCCF'!R783)</f>
        <v>0</v>
      </c>
      <c r="S783" s="182">
        <f>SUM('2.CAD NCCF'!S783,'3.USD NCCF'!S783,'4.EUR NCCF'!S783,'5.GBP NCCF'!S783,'6.Other(Incld) NCCF'!S783)</f>
        <v>0</v>
      </c>
      <c r="T783" s="182">
        <f>SUM('2.CAD NCCF'!T783,'3.USD NCCF'!T783,'4.EUR NCCF'!T783,'5.GBP NCCF'!T783,'6.Other(Incld) NCCF'!T783)</f>
        <v>0</v>
      </c>
      <c r="U783" s="178">
        <f>SUM('2.CAD NCCF'!U783,'3.USD NCCF'!U783,'4.EUR NCCF'!U783,'5.GBP NCCF'!U783,'6.Other(Incld) NCCF'!U783)</f>
        <v>0</v>
      </c>
      <c r="V783" s="183">
        <f>SUM('2.CAD NCCF'!V783,'3.USD NCCF'!V783,'4.EUR NCCF'!V783,'5.GBP NCCF'!V783,'6.Other(Incld) NCCF'!V783)</f>
        <v>0</v>
      </c>
      <c r="W783" s="243">
        <f>SUM('2.CAD NCCF'!W783,'3.USD NCCF'!W783,'4.EUR NCCF'!W783,'5.GBP NCCF'!W783,'6.Other(Incld) NCCF'!W783)</f>
        <v>0</v>
      </c>
      <c r="Y783" s="367"/>
    </row>
    <row r="784" spans="2:25" s="72" customFormat="1" x14ac:dyDescent="0.2">
      <c r="B784" s="25"/>
      <c r="C784" s="23"/>
      <c r="D784" s="23" t="s">
        <v>183</v>
      </c>
      <c r="E784" s="24"/>
      <c r="F784" s="24"/>
      <c r="G784" s="69"/>
      <c r="H784" s="70"/>
      <c r="I784" s="66"/>
      <c r="J784" s="66"/>
      <c r="K784" s="66"/>
      <c r="L784" s="51"/>
      <c r="M784" s="34"/>
      <c r="N784" s="34"/>
      <c r="O784" s="34"/>
      <c r="P784" s="34"/>
      <c r="Q784" s="34"/>
      <c r="R784" s="34"/>
      <c r="S784" s="34"/>
      <c r="T784" s="34"/>
      <c r="U784" s="34"/>
      <c r="V784" s="37"/>
      <c r="W784" s="37"/>
      <c r="Y784" s="592"/>
    </row>
    <row r="785" spans="2:25" s="72" customFormat="1" x14ac:dyDescent="0.2">
      <c r="B785" s="25"/>
      <c r="C785" s="23"/>
      <c r="D785" s="23"/>
      <c r="E785" s="24" t="s">
        <v>184</v>
      </c>
      <c r="F785" s="24"/>
      <c r="G785" s="69">
        <f t="shared" ref="G785:W785" si="171">SUBTOTAL(9,G786:G787)</f>
        <v>0</v>
      </c>
      <c r="H785" s="70">
        <f t="shared" si="171"/>
        <v>0</v>
      </c>
      <c r="I785" s="66">
        <f t="shared" si="171"/>
        <v>0</v>
      </c>
      <c r="J785" s="66">
        <f t="shared" si="171"/>
        <v>0</v>
      </c>
      <c r="K785" s="67">
        <f t="shared" si="171"/>
        <v>0</v>
      </c>
      <c r="L785" s="34">
        <f t="shared" si="171"/>
        <v>0</v>
      </c>
      <c r="M785" s="34">
        <f t="shared" si="171"/>
        <v>0</v>
      </c>
      <c r="N785" s="34">
        <f t="shared" si="171"/>
        <v>0</v>
      </c>
      <c r="O785" s="34">
        <f t="shared" si="171"/>
        <v>0</v>
      </c>
      <c r="P785" s="34">
        <f t="shared" si="171"/>
        <v>0</v>
      </c>
      <c r="Q785" s="34">
        <f t="shared" si="171"/>
        <v>0</v>
      </c>
      <c r="R785" s="34">
        <f t="shared" si="171"/>
        <v>0</v>
      </c>
      <c r="S785" s="34">
        <f t="shared" si="171"/>
        <v>0</v>
      </c>
      <c r="T785" s="34">
        <f t="shared" si="171"/>
        <v>0</v>
      </c>
      <c r="U785" s="34">
        <f t="shared" si="171"/>
        <v>0</v>
      </c>
      <c r="V785" s="34">
        <f t="shared" si="171"/>
        <v>0</v>
      </c>
      <c r="W785" s="33">
        <f t="shared" si="171"/>
        <v>0</v>
      </c>
      <c r="Y785" s="591"/>
    </row>
    <row r="786" spans="2:25" s="72" customFormat="1" outlineLevel="1" x14ac:dyDescent="0.2">
      <c r="B786" s="25"/>
      <c r="C786" s="23"/>
      <c r="D786" s="23"/>
      <c r="E786" s="24"/>
      <c r="F786" s="176" t="s">
        <v>176</v>
      </c>
      <c r="G786" s="190">
        <f>SUM('2.CAD NCCF'!G786,'3.USD NCCF'!G786,'4.EUR NCCF'!G786,'5.GBP NCCF'!G786,'6.Other(Incld) NCCF'!G786)</f>
        <v>0</v>
      </c>
      <c r="H786" s="242">
        <f>SUM('2.CAD NCCF'!H786,'3.USD NCCF'!H786,'4.EUR NCCF'!H786,'5.GBP NCCF'!H786,'6.Other(Incld) NCCF'!H786)</f>
        <v>0</v>
      </c>
      <c r="I786" s="179">
        <f>SUM('2.CAD NCCF'!I786,'3.USD NCCF'!I786,'4.EUR NCCF'!I786,'5.GBP NCCF'!I786,'6.Other(Incld) NCCF'!I786)</f>
        <v>0</v>
      </c>
      <c r="J786" s="179">
        <f>SUM('2.CAD NCCF'!J786,'3.USD NCCF'!J786,'4.EUR NCCF'!J786,'5.GBP NCCF'!J786,'6.Other(Incld) NCCF'!J786)</f>
        <v>0</v>
      </c>
      <c r="K786" s="180">
        <f>SUM('2.CAD NCCF'!K786,'3.USD NCCF'!K786,'4.EUR NCCF'!K786,'5.GBP NCCF'!K786,'6.Other(Incld) NCCF'!K786)</f>
        <v>0</v>
      </c>
      <c r="L786" s="196">
        <f>SUM('2.CAD NCCF'!L786,'3.USD NCCF'!L786,'4.EUR NCCF'!L786,'5.GBP NCCF'!L786,'6.Other(Incld) NCCF'!L786)</f>
        <v>0</v>
      </c>
      <c r="M786" s="182">
        <f>SUM('2.CAD NCCF'!M786,'3.USD NCCF'!M786,'4.EUR NCCF'!M786,'5.GBP NCCF'!M786,'6.Other(Incld) NCCF'!M786)</f>
        <v>0</v>
      </c>
      <c r="N786" s="182">
        <f>SUM('2.CAD NCCF'!N786,'3.USD NCCF'!N786,'4.EUR NCCF'!N786,'5.GBP NCCF'!N786,'6.Other(Incld) NCCF'!N786)</f>
        <v>0</v>
      </c>
      <c r="O786" s="182">
        <f>SUM('2.CAD NCCF'!O786,'3.USD NCCF'!O786,'4.EUR NCCF'!O786,'5.GBP NCCF'!O786,'6.Other(Incld) NCCF'!O786)</f>
        <v>0</v>
      </c>
      <c r="P786" s="182">
        <f>SUM('2.CAD NCCF'!P786,'3.USD NCCF'!P786,'4.EUR NCCF'!P786,'5.GBP NCCF'!P786,'6.Other(Incld) NCCF'!P786)</f>
        <v>0</v>
      </c>
      <c r="Q786" s="182">
        <f>SUM('2.CAD NCCF'!Q786,'3.USD NCCF'!Q786,'4.EUR NCCF'!Q786,'5.GBP NCCF'!Q786,'6.Other(Incld) NCCF'!Q786)</f>
        <v>0</v>
      </c>
      <c r="R786" s="182">
        <f>SUM('2.CAD NCCF'!R786,'3.USD NCCF'!R786,'4.EUR NCCF'!R786,'5.GBP NCCF'!R786,'6.Other(Incld) NCCF'!R786)</f>
        <v>0</v>
      </c>
      <c r="S786" s="182">
        <f>SUM('2.CAD NCCF'!S786,'3.USD NCCF'!S786,'4.EUR NCCF'!S786,'5.GBP NCCF'!S786,'6.Other(Incld) NCCF'!S786)</f>
        <v>0</v>
      </c>
      <c r="T786" s="182">
        <f>SUM('2.CAD NCCF'!T786,'3.USD NCCF'!T786,'4.EUR NCCF'!T786,'5.GBP NCCF'!T786,'6.Other(Incld) NCCF'!T786)</f>
        <v>0</v>
      </c>
      <c r="U786" s="178">
        <f>SUM('2.CAD NCCF'!U786,'3.USD NCCF'!U786,'4.EUR NCCF'!U786,'5.GBP NCCF'!U786,'6.Other(Incld) NCCF'!U786)</f>
        <v>0</v>
      </c>
      <c r="V786" s="183">
        <f>SUM('2.CAD NCCF'!V786,'3.USD NCCF'!V786,'4.EUR NCCF'!V786,'5.GBP NCCF'!V786,'6.Other(Incld) NCCF'!V786)</f>
        <v>0</v>
      </c>
      <c r="W786" s="243">
        <f>SUM('2.CAD NCCF'!W786,'3.USD NCCF'!W786,'4.EUR NCCF'!W786,'5.GBP NCCF'!W786,'6.Other(Incld) NCCF'!W786)</f>
        <v>0</v>
      </c>
      <c r="Y786" s="367"/>
    </row>
    <row r="787" spans="2:25" s="72" customFormat="1" outlineLevel="1" x14ac:dyDescent="0.2">
      <c r="B787" s="25"/>
      <c r="C787" s="23"/>
      <c r="D787" s="23"/>
      <c r="E787" s="24"/>
      <c r="F787" s="176" t="s">
        <v>180</v>
      </c>
      <c r="G787" s="190">
        <f>SUM('2.CAD NCCF'!G787,'3.USD NCCF'!G787,'4.EUR NCCF'!G787,'5.GBP NCCF'!G787,'6.Other(Incld) NCCF'!G787)</f>
        <v>0</v>
      </c>
      <c r="H787" s="242">
        <f>SUM('2.CAD NCCF'!H787,'3.USD NCCF'!H787,'4.EUR NCCF'!H787,'5.GBP NCCF'!H787,'6.Other(Incld) NCCF'!H787)</f>
        <v>0</v>
      </c>
      <c r="I787" s="179">
        <f>SUM('2.CAD NCCF'!I787,'3.USD NCCF'!I787,'4.EUR NCCF'!I787,'5.GBP NCCF'!I787,'6.Other(Incld) NCCF'!I787)</f>
        <v>0</v>
      </c>
      <c r="J787" s="179">
        <f>SUM('2.CAD NCCF'!J787,'3.USD NCCF'!J787,'4.EUR NCCF'!J787,'5.GBP NCCF'!J787,'6.Other(Incld) NCCF'!J787)</f>
        <v>0</v>
      </c>
      <c r="K787" s="180">
        <f>SUM('2.CAD NCCF'!K787,'3.USD NCCF'!K787,'4.EUR NCCF'!K787,'5.GBP NCCF'!K787,'6.Other(Incld) NCCF'!K787)</f>
        <v>0</v>
      </c>
      <c r="L787" s="196">
        <f>SUM('2.CAD NCCF'!L787,'3.USD NCCF'!L787,'4.EUR NCCF'!L787,'5.GBP NCCF'!L787,'6.Other(Incld) NCCF'!L787)</f>
        <v>0</v>
      </c>
      <c r="M787" s="182">
        <f>SUM('2.CAD NCCF'!M787,'3.USD NCCF'!M787,'4.EUR NCCF'!M787,'5.GBP NCCF'!M787,'6.Other(Incld) NCCF'!M787)</f>
        <v>0</v>
      </c>
      <c r="N787" s="182">
        <f>SUM('2.CAD NCCF'!N787,'3.USD NCCF'!N787,'4.EUR NCCF'!N787,'5.GBP NCCF'!N787,'6.Other(Incld) NCCF'!N787)</f>
        <v>0</v>
      </c>
      <c r="O787" s="182">
        <f>SUM('2.CAD NCCF'!O787,'3.USD NCCF'!O787,'4.EUR NCCF'!O787,'5.GBP NCCF'!O787,'6.Other(Incld) NCCF'!O787)</f>
        <v>0</v>
      </c>
      <c r="P787" s="182">
        <f>SUM('2.CAD NCCF'!P787,'3.USD NCCF'!P787,'4.EUR NCCF'!P787,'5.GBP NCCF'!P787,'6.Other(Incld) NCCF'!P787)</f>
        <v>0</v>
      </c>
      <c r="Q787" s="182">
        <f>SUM('2.CAD NCCF'!Q787,'3.USD NCCF'!Q787,'4.EUR NCCF'!Q787,'5.GBP NCCF'!Q787,'6.Other(Incld) NCCF'!Q787)</f>
        <v>0</v>
      </c>
      <c r="R787" s="182">
        <f>SUM('2.CAD NCCF'!R787,'3.USD NCCF'!R787,'4.EUR NCCF'!R787,'5.GBP NCCF'!R787,'6.Other(Incld) NCCF'!R787)</f>
        <v>0</v>
      </c>
      <c r="S787" s="182">
        <f>SUM('2.CAD NCCF'!S787,'3.USD NCCF'!S787,'4.EUR NCCF'!S787,'5.GBP NCCF'!S787,'6.Other(Incld) NCCF'!S787)</f>
        <v>0</v>
      </c>
      <c r="T787" s="182">
        <f>SUM('2.CAD NCCF'!T787,'3.USD NCCF'!T787,'4.EUR NCCF'!T787,'5.GBP NCCF'!T787,'6.Other(Incld) NCCF'!T787)</f>
        <v>0</v>
      </c>
      <c r="U787" s="178">
        <f>SUM('2.CAD NCCF'!U787,'3.USD NCCF'!U787,'4.EUR NCCF'!U787,'5.GBP NCCF'!U787,'6.Other(Incld) NCCF'!U787)</f>
        <v>0</v>
      </c>
      <c r="V787" s="183">
        <f>SUM('2.CAD NCCF'!V787,'3.USD NCCF'!V787,'4.EUR NCCF'!V787,'5.GBP NCCF'!V787,'6.Other(Incld) NCCF'!V787)</f>
        <v>0</v>
      </c>
      <c r="W787" s="243">
        <f>SUM('2.CAD NCCF'!W787,'3.USD NCCF'!W787,'4.EUR NCCF'!W787,'5.GBP NCCF'!W787,'6.Other(Incld) NCCF'!W787)</f>
        <v>0</v>
      </c>
      <c r="Y787" s="367"/>
    </row>
    <row r="788" spans="2:25" s="72" customFormat="1" x14ac:dyDescent="0.2">
      <c r="B788" s="25"/>
      <c r="C788" s="23"/>
      <c r="D788" s="23"/>
      <c r="E788" s="24" t="s">
        <v>185</v>
      </c>
      <c r="F788" s="24"/>
      <c r="G788" s="69">
        <f t="shared" ref="G788:W788" si="172">SUBTOTAL(9,G789:G790)</f>
        <v>0</v>
      </c>
      <c r="H788" s="70">
        <f t="shared" si="172"/>
        <v>0</v>
      </c>
      <c r="I788" s="66">
        <f t="shared" si="172"/>
        <v>0</v>
      </c>
      <c r="J788" s="66">
        <f t="shared" si="172"/>
        <v>0</v>
      </c>
      <c r="K788" s="67">
        <f t="shared" si="172"/>
        <v>0</v>
      </c>
      <c r="L788" s="34">
        <f t="shared" si="172"/>
        <v>0</v>
      </c>
      <c r="M788" s="34">
        <f t="shared" si="172"/>
        <v>0</v>
      </c>
      <c r="N788" s="34">
        <f t="shared" si="172"/>
        <v>0</v>
      </c>
      <c r="O788" s="34">
        <f t="shared" si="172"/>
        <v>0</v>
      </c>
      <c r="P788" s="34">
        <f t="shared" si="172"/>
        <v>0</v>
      </c>
      <c r="Q788" s="34">
        <f t="shared" si="172"/>
        <v>0</v>
      </c>
      <c r="R788" s="34">
        <f t="shared" si="172"/>
        <v>0</v>
      </c>
      <c r="S788" s="34">
        <f t="shared" si="172"/>
        <v>0</v>
      </c>
      <c r="T788" s="34">
        <f t="shared" si="172"/>
        <v>0</v>
      </c>
      <c r="U788" s="34">
        <f t="shared" si="172"/>
        <v>0</v>
      </c>
      <c r="V788" s="34">
        <f t="shared" si="172"/>
        <v>0</v>
      </c>
      <c r="W788" s="33">
        <f t="shared" si="172"/>
        <v>0</v>
      </c>
      <c r="Y788" s="370"/>
    </row>
    <row r="789" spans="2:25" s="72" customFormat="1" outlineLevel="1" x14ac:dyDescent="0.2">
      <c r="B789" s="25"/>
      <c r="C789" s="23"/>
      <c r="D789" s="23"/>
      <c r="E789" s="24"/>
      <c r="F789" s="176" t="s">
        <v>177</v>
      </c>
      <c r="G789" s="190">
        <f>SUM('2.CAD NCCF'!G789,'3.USD NCCF'!G789,'4.EUR NCCF'!G789,'5.GBP NCCF'!G789,'6.Other(Incld) NCCF'!G789)</f>
        <v>0</v>
      </c>
      <c r="H789" s="242">
        <f>SUM('2.CAD NCCF'!H789,'3.USD NCCF'!H789,'4.EUR NCCF'!H789,'5.GBP NCCF'!H789,'6.Other(Incld) NCCF'!H789)</f>
        <v>0</v>
      </c>
      <c r="I789" s="179">
        <f>SUM('2.CAD NCCF'!I789,'3.USD NCCF'!I789,'4.EUR NCCF'!I789,'5.GBP NCCF'!I789,'6.Other(Incld) NCCF'!I789)</f>
        <v>0</v>
      </c>
      <c r="J789" s="179">
        <f>SUM('2.CAD NCCF'!J789,'3.USD NCCF'!J789,'4.EUR NCCF'!J789,'5.GBP NCCF'!J789,'6.Other(Incld) NCCF'!J789)</f>
        <v>0</v>
      </c>
      <c r="K789" s="180">
        <f>SUM('2.CAD NCCF'!K789,'3.USD NCCF'!K789,'4.EUR NCCF'!K789,'5.GBP NCCF'!K789,'6.Other(Incld) NCCF'!K789)</f>
        <v>0</v>
      </c>
      <c r="L789" s="196">
        <f>SUM('2.CAD NCCF'!L789,'3.USD NCCF'!L789,'4.EUR NCCF'!L789,'5.GBP NCCF'!L789,'6.Other(Incld) NCCF'!L789)</f>
        <v>0</v>
      </c>
      <c r="M789" s="182">
        <f>SUM('2.CAD NCCF'!M789,'3.USD NCCF'!M789,'4.EUR NCCF'!M789,'5.GBP NCCF'!M789,'6.Other(Incld) NCCF'!M789)</f>
        <v>0</v>
      </c>
      <c r="N789" s="182">
        <f>SUM('2.CAD NCCF'!N789,'3.USD NCCF'!N789,'4.EUR NCCF'!N789,'5.GBP NCCF'!N789,'6.Other(Incld) NCCF'!N789)</f>
        <v>0</v>
      </c>
      <c r="O789" s="182">
        <f>SUM('2.CAD NCCF'!O789,'3.USD NCCF'!O789,'4.EUR NCCF'!O789,'5.GBP NCCF'!O789,'6.Other(Incld) NCCF'!O789)</f>
        <v>0</v>
      </c>
      <c r="P789" s="182">
        <f>SUM('2.CAD NCCF'!P789,'3.USD NCCF'!P789,'4.EUR NCCF'!P789,'5.GBP NCCF'!P789,'6.Other(Incld) NCCF'!P789)</f>
        <v>0</v>
      </c>
      <c r="Q789" s="182">
        <f>SUM('2.CAD NCCF'!Q789,'3.USD NCCF'!Q789,'4.EUR NCCF'!Q789,'5.GBP NCCF'!Q789,'6.Other(Incld) NCCF'!Q789)</f>
        <v>0</v>
      </c>
      <c r="R789" s="182">
        <f>SUM('2.CAD NCCF'!R789,'3.USD NCCF'!R789,'4.EUR NCCF'!R789,'5.GBP NCCF'!R789,'6.Other(Incld) NCCF'!R789)</f>
        <v>0</v>
      </c>
      <c r="S789" s="182">
        <f>SUM('2.CAD NCCF'!S789,'3.USD NCCF'!S789,'4.EUR NCCF'!S789,'5.GBP NCCF'!S789,'6.Other(Incld) NCCF'!S789)</f>
        <v>0</v>
      </c>
      <c r="T789" s="182">
        <f>SUM('2.CAD NCCF'!T789,'3.USD NCCF'!T789,'4.EUR NCCF'!T789,'5.GBP NCCF'!T789,'6.Other(Incld) NCCF'!T789)</f>
        <v>0</v>
      </c>
      <c r="U789" s="178">
        <f>SUM('2.CAD NCCF'!U789,'3.USD NCCF'!U789,'4.EUR NCCF'!U789,'5.GBP NCCF'!U789,'6.Other(Incld) NCCF'!U789)</f>
        <v>0</v>
      </c>
      <c r="V789" s="183">
        <f>SUM('2.CAD NCCF'!V789,'3.USD NCCF'!V789,'4.EUR NCCF'!V789,'5.GBP NCCF'!V789,'6.Other(Incld) NCCF'!V789)</f>
        <v>0</v>
      </c>
      <c r="W789" s="243">
        <f>SUM('2.CAD NCCF'!W789,'3.USD NCCF'!W789,'4.EUR NCCF'!W789,'5.GBP NCCF'!W789,'6.Other(Incld) NCCF'!W789)</f>
        <v>0</v>
      </c>
      <c r="Y789" s="367"/>
    </row>
    <row r="790" spans="2:25" s="72" customFormat="1" outlineLevel="1" x14ac:dyDescent="0.2">
      <c r="B790" s="25"/>
      <c r="C790" s="23"/>
      <c r="D790" s="23"/>
      <c r="E790" s="24"/>
      <c r="F790" s="176" t="s">
        <v>182</v>
      </c>
      <c r="G790" s="190">
        <f>SUM('2.CAD NCCF'!G790,'3.USD NCCF'!G790,'4.EUR NCCF'!G790,'5.GBP NCCF'!G790,'6.Other(Incld) NCCF'!G790)</f>
        <v>0</v>
      </c>
      <c r="H790" s="242">
        <f>SUM('2.CAD NCCF'!H790,'3.USD NCCF'!H790,'4.EUR NCCF'!H790,'5.GBP NCCF'!H790,'6.Other(Incld) NCCF'!H790)</f>
        <v>0</v>
      </c>
      <c r="I790" s="179">
        <f>SUM('2.CAD NCCF'!I790,'3.USD NCCF'!I790,'4.EUR NCCF'!I790,'5.GBP NCCF'!I790,'6.Other(Incld) NCCF'!I790)</f>
        <v>0</v>
      </c>
      <c r="J790" s="179">
        <f>SUM('2.CAD NCCF'!J790,'3.USD NCCF'!J790,'4.EUR NCCF'!J790,'5.GBP NCCF'!J790,'6.Other(Incld) NCCF'!J790)</f>
        <v>0</v>
      </c>
      <c r="K790" s="180">
        <f>SUM('2.CAD NCCF'!K790,'3.USD NCCF'!K790,'4.EUR NCCF'!K790,'5.GBP NCCF'!K790,'6.Other(Incld) NCCF'!K790)</f>
        <v>0</v>
      </c>
      <c r="L790" s="196">
        <f>SUM('2.CAD NCCF'!L790,'3.USD NCCF'!L790,'4.EUR NCCF'!L790,'5.GBP NCCF'!L790,'6.Other(Incld) NCCF'!L790)</f>
        <v>0</v>
      </c>
      <c r="M790" s="182">
        <f>SUM('2.CAD NCCF'!M790,'3.USD NCCF'!M790,'4.EUR NCCF'!M790,'5.GBP NCCF'!M790,'6.Other(Incld) NCCF'!M790)</f>
        <v>0</v>
      </c>
      <c r="N790" s="182">
        <f>SUM('2.CAD NCCF'!N790,'3.USD NCCF'!N790,'4.EUR NCCF'!N790,'5.GBP NCCF'!N790,'6.Other(Incld) NCCF'!N790)</f>
        <v>0</v>
      </c>
      <c r="O790" s="182">
        <f>SUM('2.CAD NCCF'!O790,'3.USD NCCF'!O790,'4.EUR NCCF'!O790,'5.GBP NCCF'!O790,'6.Other(Incld) NCCF'!O790)</f>
        <v>0</v>
      </c>
      <c r="P790" s="182">
        <f>SUM('2.CAD NCCF'!P790,'3.USD NCCF'!P790,'4.EUR NCCF'!P790,'5.GBP NCCF'!P790,'6.Other(Incld) NCCF'!P790)</f>
        <v>0</v>
      </c>
      <c r="Q790" s="182">
        <f>SUM('2.CAD NCCF'!Q790,'3.USD NCCF'!Q790,'4.EUR NCCF'!Q790,'5.GBP NCCF'!Q790,'6.Other(Incld) NCCF'!Q790)</f>
        <v>0</v>
      </c>
      <c r="R790" s="182">
        <f>SUM('2.CAD NCCF'!R790,'3.USD NCCF'!R790,'4.EUR NCCF'!R790,'5.GBP NCCF'!R790,'6.Other(Incld) NCCF'!R790)</f>
        <v>0</v>
      </c>
      <c r="S790" s="182">
        <f>SUM('2.CAD NCCF'!S790,'3.USD NCCF'!S790,'4.EUR NCCF'!S790,'5.GBP NCCF'!S790,'6.Other(Incld) NCCF'!S790)</f>
        <v>0</v>
      </c>
      <c r="T790" s="182">
        <f>SUM('2.CAD NCCF'!T790,'3.USD NCCF'!T790,'4.EUR NCCF'!T790,'5.GBP NCCF'!T790,'6.Other(Incld) NCCF'!T790)</f>
        <v>0</v>
      </c>
      <c r="U790" s="178">
        <f>SUM('2.CAD NCCF'!U790,'3.USD NCCF'!U790,'4.EUR NCCF'!U790,'5.GBP NCCF'!U790,'6.Other(Incld) NCCF'!U790)</f>
        <v>0</v>
      </c>
      <c r="V790" s="183">
        <f>SUM('2.CAD NCCF'!V790,'3.USD NCCF'!V790,'4.EUR NCCF'!V790,'5.GBP NCCF'!V790,'6.Other(Incld) NCCF'!V790)</f>
        <v>0</v>
      </c>
      <c r="W790" s="243">
        <f>SUM('2.CAD NCCF'!W790,'3.USD NCCF'!W790,'4.EUR NCCF'!W790,'5.GBP NCCF'!W790,'6.Other(Incld) NCCF'!W790)</f>
        <v>0</v>
      </c>
      <c r="Y790" s="367"/>
    </row>
    <row r="791" spans="2:25" s="72" customFormat="1" x14ac:dyDescent="0.2">
      <c r="B791" s="25"/>
      <c r="C791" s="23"/>
      <c r="D791" s="23"/>
      <c r="E791" s="24" t="s">
        <v>186</v>
      </c>
      <c r="F791" s="24"/>
      <c r="G791" s="69">
        <f t="shared" ref="G791:W791" si="173">SUBTOTAL(9,G792:G793)</f>
        <v>0</v>
      </c>
      <c r="H791" s="70">
        <f t="shared" si="173"/>
        <v>0</v>
      </c>
      <c r="I791" s="66">
        <f t="shared" si="173"/>
        <v>0</v>
      </c>
      <c r="J791" s="66">
        <f t="shared" si="173"/>
        <v>0</v>
      </c>
      <c r="K791" s="67">
        <f t="shared" si="173"/>
        <v>0</v>
      </c>
      <c r="L791" s="34">
        <f t="shared" si="173"/>
        <v>0</v>
      </c>
      <c r="M791" s="34">
        <f t="shared" si="173"/>
        <v>0</v>
      </c>
      <c r="N791" s="34">
        <f t="shared" si="173"/>
        <v>0</v>
      </c>
      <c r="O791" s="34">
        <f t="shared" si="173"/>
        <v>0</v>
      </c>
      <c r="P791" s="34">
        <f t="shared" si="173"/>
        <v>0</v>
      </c>
      <c r="Q791" s="34">
        <f t="shared" si="173"/>
        <v>0</v>
      </c>
      <c r="R791" s="34">
        <f t="shared" si="173"/>
        <v>0</v>
      </c>
      <c r="S791" s="34">
        <f t="shared" si="173"/>
        <v>0</v>
      </c>
      <c r="T791" s="34">
        <f t="shared" si="173"/>
        <v>0</v>
      </c>
      <c r="U791" s="34">
        <f t="shared" si="173"/>
        <v>0</v>
      </c>
      <c r="V791" s="34">
        <f t="shared" si="173"/>
        <v>0</v>
      </c>
      <c r="W791" s="33">
        <f t="shared" si="173"/>
        <v>0</v>
      </c>
      <c r="Y791" s="370"/>
    </row>
    <row r="792" spans="2:25" s="72" customFormat="1" outlineLevel="1" x14ac:dyDescent="0.2">
      <c r="B792" s="25"/>
      <c r="C792" s="23"/>
      <c r="D792" s="23"/>
      <c r="E792" s="24"/>
      <c r="F792" s="176" t="s">
        <v>178</v>
      </c>
      <c r="G792" s="190">
        <f>SUM('2.CAD NCCF'!G792,'3.USD NCCF'!G792,'4.EUR NCCF'!G792,'5.GBP NCCF'!G792,'6.Other(Incld) NCCF'!G792)</f>
        <v>0</v>
      </c>
      <c r="H792" s="242">
        <f>SUM('2.CAD NCCF'!H792,'3.USD NCCF'!H792,'4.EUR NCCF'!H792,'5.GBP NCCF'!H792,'6.Other(Incld) NCCF'!H792)</f>
        <v>0</v>
      </c>
      <c r="I792" s="179">
        <f>SUM('2.CAD NCCF'!I792,'3.USD NCCF'!I792,'4.EUR NCCF'!I792,'5.GBP NCCF'!I792,'6.Other(Incld) NCCF'!I792)</f>
        <v>0</v>
      </c>
      <c r="J792" s="179">
        <f>SUM('2.CAD NCCF'!J792,'3.USD NCCF'!J792,'4.EUR NCCF'!J792,'5.GBP NCCF'!J792,'6.Other(Incld) NCCF'!J792)</f>
        <v>0</v>
      </c>
      <c r="K792" s="180">
        <f>SUM('2.CAD NCCF'!K792,'3.USD NCCF'!K792,'4.EUR NCCF'!K792,'5.GBP NCCF'!K792,'6.Other(Incld) NCCF'!K792)</f>
        <v>0</v>
      </c>
      <c r="L792" s="196">
        <f>SUM('2.CAD NCCF'!L792,'3.USD NCCF'!L792,'4.EUR NCCF'!L792,'5.GBP NCCF'!L792,'6.Other(Incld) NCCF'!L792)</f>
        <v>0</v>
      </c>
      <c r="M792" s="182">
        <f>SUM('2.CAD NCCF'!M792,'3.USD NCCF'!M792,'4.EUR NCCF'!M792,'5.GBP NCCF'!M792,'6.Other(Incld) NCCF'!M792)</f>
        <v>0</v>
      </c>
      <c r="N792" s="182">
        <f>SUM('2.CAD NCCF'!N792,'3.USD NCCF'!N792,'4.EUR NCCF'!N792,'5.GBP NCCF'!N792,'6.Other(Incld) NCCF'!N792)</f>
        <v>0</v>
      </c>
      <c r="O792" s="182">
        <f>SUM('2.CAD NCCF'!O792,'3.USD NCCF'!O792,'4.EUR NCCF'!O792,'5.GBP NCCF'!O792,'6.Other(Incld) NCCF'!O792)</f>
        <v>0</v>
      </c>
      <c r="P792" s="182">
        <f>SUM('2.CAD NCCF'!P792,'3.USD NCCF'!P792,'4.EUR NCCF'!P792,'5.GBP NCCF'!P792,'6.Other(Incld) NCCF'!P792)</f>
        <v>0</v>
      </c>
      <c r="Q792" s="182">
        <f>SUM('2.CAD NCCF'!Q792,'3.USD NCCF'!Q792,'4.EUR NCCF'!Q792,'5.GBP NCCF'!Q792,'6.Other(Incld) NCCF'!Q792)</f>
        <v>0</v>
      </c>
      <c r="R792" s="182">
        <f>SUM('2.CAD NCCF'!R792,'3.USD NCCF'!R792,'4.EUR NCCF'!R792,'5.GBP NCCF'!R792,'6.Other(Incld) NCCF'!R792)</f>
        <v>0</v>
      </c>
      <c r="S792" s="182">
        <f>SUM('2.CAD NCCF'!S792,'3.USD NCCF'!S792,'4.EUR NCCF'!S792,'5.GBP NCCF'!S792,'6.Other(Incld) NCCF'!S792)</f>
        <v>0</v>
      </c>
      <c r="T792" s="182">
        <f>SUM('2.CAD NCCF'!T792,'3.USD NCCF'!T792,'4.EUR NCCF'!T792,'5.GBP NCCF'!T792,'6.Other(Incld) NCCF'!T792)</f>
        <v>0</v>
      </c>
      <c r="U792" s="178">
        <f>SUM('2.CAD NCCF'!U792,'3.USD NCCF'!U792,'4.EUR NCCF'!U792,'5.GBP NCCF'!U792,'6.Other(Incld) NCCF'!U792)</f>
        <v>0</v>
      </c>
      <c r="V792" s="183">
        <f>SUM('2.CAD NCCF'!V792,'3.USD NCCF'!V792,'4.EUR NCCF'!V792,'5.GBP NCCF'!V792,'6.Other(Incld) NCCF'!V792)</f>
        <v>0</v>
      </c>
      <c r="W792" s="243">
        <f>SUM('2.CAD NCCF'!W792,'3.USD NCCF'!W792,'4.EUR NCCF'!W792,'5.GBP NCCF'!W792,'6.Other(Incld) NCCF'!W792)</f>
        <v>0</v>
      </c>
      <c r="Y792" s="367"/>
    </row>
    <row r="793" spans="2:25" s="72" customFormat="1" outlineLevel="1" x14ac:dyDescent="0.2">
      <c r="B793" s="25"/>
      <c r="C793" s="23"/>
      <c r="D793" s="23"/>
      <c r="E793" s="24"/>
      <c r="F793" s="176" t="s">
        <v>181</v>
      </c>
      <c r="G793" s="190">
        <f>SUM('2.CAD NCCF'!G793,'3.USD NCCF'!G793,'4.EUR NCCF'!G793,'5.GBP NCCF'!G793,'6.Other(Incld) NCCF'!G793)</f>
        <v>0</v>
      </c>
      <c r="H793" s="242">
        <f>SUM('2.CAD NCCF'!H793,'3.USD NCCF'!H793,'4.EUR NCCF'!H793,'5.GBP NCCF'!H793,'6.Other(Incld) NCCF'!H793)</f>
        <v>0</v>
      </c>
      <c r="I793" s="179">
        <f>SUM('2.CAD NCCF'!I793,'3.USD NCCF'!I793,'4.EUR NCCF'!I793,'5.GBP NCCF'!I793,'6.Other(Incld) NCCF'!I793)</f>
        <v>0</v>
      </c>
      <c r="J793" s="179">
        <f>SUM('2.CAD NCCF'!J793,'3.USD NCCF'!J793,'4.EUR NCCF'!J793,'5.GBP NCCF'!J793,'6.Other(Incld) NCCF'!J793)</f>
        <v>0</v>
      </c>
      <c r="K793" s="180">
        <f>SUM('2.CAD NCCF'!K793,'3.USD NCCF'!K793,'4.EUR NCCF'!K793,'5.GBP NCCF'!K793,'6.Other(Incld) NCCF'!K793)</f>
        <v>0</v>
      </c>
      <c r="L793" s="196">
        <f>SUM('2.CAD NCCF'!L793,'3.USD NCCF'!L793,'4.EUR NCCF'!L793,'5.GBP NCCF'!L793,'6.Other(Incld) NCCF'!L793)</f>
        <v>0</v>
      </c>
      <c r="M793" s="182">
        <f>SUM('2.CAD NCCF'!M793,'3.USD NCCF'!M793,'4.EUR NCCF'!M793,'5.GBP NCCF'!M793,'6.Other(Incld) NCCF'!M793)</f>
        <v>0</v>
      </c>
      <c r="N793" s="182">
        <f>SUM('2.CAD NCCF'!N793,'3.USD NCCF'!N793,'4.EUR NCCF'!N793,'5.GBP NCCF'!N793,'6.Other(Incld) NCCF'!N793)</f>
        <v>0</v>
      </c>
      <c r="O793" s="182">
        <f>SUM('2.CAD NCCF'!O793,'3.USD NCCF'!O793,'4.EUR NCCF'!O793,'5.GBP NCCF'!O793,'6.Other(Incld) NCCF'!O793)</f>
        <v>0</v>
      </c>
      <c r="P793" s="182">
        <f>SUM('2.CAD NCCF'!P793,'3.USD NCCF'!P793,'4.EUR NCCF'!P793,'5.GBP NCCF'!P793,'6.Other(Incld) NCCF'!P793)</f>
        <v>0</v>
      </c>
      <c r="Q793" s="182">
        <f>SUM('2.CAD NCCF'!Q793,'3.USD NCCF'!Q793,'4.EUR NCCF'!Q793,'5.GBP NCCF'!Q793,'6.Other(Incld) NCCF'!Q793)</f>
        <v>0</v>
      </c>
      <c r="R793" s="182">
        <f>SUM('2.CAD NCCF'!R793,'3.USD NCCF'!R793,'4.EUR NCCF'!R793,'5.GBP NCCF'!R793,'6.Other(Incld) NCCF'!R793)</f>
        <v>0</v>
      </c>
      <c r="S793" s="182">
        <f>SUM('2.CAD NCCF'!S793,'3.USD NCCF'!S793,'4.EUR NCCF'!S793,'5.GBP NCCF'!S793,'6.Other(Incld) NCCF'!S793)</f>
        <v>0</v>
      </c>
      <c r="T793" s="182">
        <f>SUM('2.CAD NCCF'!T793,'3.USD NCCF'!T793,'4.EUR NCCF'!T793,'5.GBP NCCF'!T793,'6.Other(Incld) NCCF'!T793)</f>
        <v>0</v>
      </c>
      <c r="U793" s="178">
        <f>SUM('2.CAD NCCF'!U793,'3.USD NCCF'!U793,'4.EUR NCCF'!U793,'5.GBP NCCF'!U793,'6.Other(Incld) NCCF'!U793)</f>
        <v>0</v>
      </c>
      <c r="V793" s="183">
        <f>SUM('2.CAD NCCF'!V793,'3.USD NCCF'!V793,'4.EUR NCCF'!V793,'5.GBP NCCF'!V793,'6.Other(Incld) NCCF'!V793)</f>
        <v>0</v>
      </c>
      <c r="W793" s="243">
        <f>SUM('2.CAD NCCF'!W793,'3.USD NCCF'!W793,'4.EUR NCCF'!W793,'5.GBP NCCF'!W793,'6.Other(Incld) NCCF'!W793)</f>
        <v>0</v>
      </c>
      <c r="Y793" s="367"/>
    </row>
    <row r="794" spans="2:25" s="72" customFormat="1" x14ac:dyDescent="0.2">
      <c r="B794" s="25"/>
      <c r="C794" s="23"/>
      <c r="D794" s="23"/>
      <c r="E794" s="24" t="s">
        <v>187</v>
      </c>
      <c r="F794" s="24"/>
      <c r="G794" s="69">
        <f t="shared" ref="G794:W794" si="174">SUBTOTAL(9,G795:G796)</f>
        <v>0</v>
      </c>
      <c r="H794" s="70">
        <f t="shared" si="174"/>
        <v>0</v>
      </c>
      <c r="I794" s="66">
        <f t="shared" si="174"/>
        <v>0</v>
      </c>
      <c r="J794" s="66">
        <f t="shared" si="174"/>
        <v>0</v>
      </c>
      <c r="K794" s="67">
        <f t="shared" si="174"/>
        <v>0</v>
      </c>
      <c r="L794" s="34">
        <f t="shared" si="174"/>
        <v>0</v>
      </c>
      <c r="M794" s="34">
        <f t="shared" si="174"/>
        <v>0</v>
      </c>
      <c r="N794" s="34">
        <f t="shared" si="174"/>
        <v>0</v>
      </c>
      <c r="O794" s="34">
        <f t="shared" si="174"/>
        <v>0</v>
      </c>
      <c r="P794" s="34">
        <f t="shared" si="174"/>
        <v>0</v>
      </c>
      <c r="Q794" s="34">
        <f t="shared" si="174"/>
        <v>0</v>
      </c>
      <c r="R794" s="34">
        <f t="shared" si="174"/>
        <v>0</v>
      </c>
      <c r="S794" s="34">
        <f t="shared" si="174"/>
        <v>0</v>
      </c>
      <c r="T794" s="34">
        <f t="shared" si="174"/>
        <v>0</v>
      </c>
      <c r="U794" s="34">
        <f t="shared" si="174"/>
        <v>0</v>
      </c>
      <c r="V794" s="34">
        <f t="shared" si="174"/>
        <v>0</v>
      </c>
      <c r="W794" s="33">
        <f t="shared" si="174"/>
        <v>0</v>
      </c>
      <c r="Y794" s="370"/>
    </row>
    <row r="795" spans="2:25" s="72" customFormat="1" outlineLevel="1" x14ac:dyDescent="0.2">
      <c r="B795" s="25"/>
      <c r="C795" s="23"/>
      <c r="D795" s="23"/>
      <c r="E795" s="24"/>
      <c r="F795" s="176" t="s">
        <v>179</v>
      </c>
      <c r="G795" s="190">
        <f>SUM('2.CAD NCCF'!G795,'3.USD NCCF'!G795,'4.EUR NCCF'!G795,'5.GBP NCCF'!G795,'6.Other(Incld) NCCF'!G795)</f>
        <v>0</v>
      </c>
      <c r="H795" s="242">
        <f>SUM('2.CAD NCCF'!H795,'3.USD NCCF'!H795,'4.EUR NCCF'!H795,'5.GBP NCCF'!H795,'6.Other(Incld) NCCF'!H795)</f>
        <v>0</v>
      </c>
      <c r="I795" s="179">
        <f>SUM('2.CAD NCCF'!I795,'3.USD NCCF'!I795,'4.EUR NCCF'!I795,'5.GBP NCCF'!I795,'6.Other(Incld) NCCF'!I795)</f>
        <v>0</v>
      </c>
      <c r="J795" s="179">
        <f>SUM('2.CAD NCCF'!J795,'3.USD NCCF'!J795,'4.EUR NCCF'!J795,'5.GBP NCCF'!J795,'6.Other(Incld) NCCF'!J795)</f>
        <v>0</v>
      </c>
      <c r="K795" s="180">
        <f>SUM('2.CAD NCCF'!K795,'3.USD NCCF'!K795,'4.EUR NCCF'!K795,'5.GBP NCCF'!K795,'6.Other(Incld) NCCF'!K795)</f>
        <v>0</v>
      </c>
      <c r="L795" s="196">
        <f>SUM('2.CAD NCCF'!L795,'3.USD NCCF'!L795,'4.EUR NCCF'!L795,'5.GBP NCCF'!L795,'6.Other(Incld) NCCF'!L795)</f>
        <v>0</v>
      </c>
      <c r="M795" s="182">
        <f>SUM('2.CAD NCCF'!M795,'3.USD NCCF'!M795,'4.EUR NCCF'!M795,'5.GBP NCCF'!M795,'6.Other(Incld) NCCF'!M795)</f>
        <v>0</v>
      </c>
      <c r="N795" s="182">
        <f>SUM('2.CAD NCCF'!N795,'3.USD NCCF'!N795,'4.EUR NCCF'!N795,'5.GBP NCCF'!N795,'6.Other(Incld) NCCF'!N795)</f>
        <v>0</v>
      </c>
      <c r="O795" s="182">
        <f>SUM('2.CAD NCCF'!O795,'3.USD NCCF'!O795,'4.EUR NCCF'!O795,'5.GBP NCCF'!O795,'6.Other(Incld) NCCF'!O795)</f>
        <v>0</v>
      </c>
      <c r="P795" s="182">
        <f>SUM('2.CAD NCCF'!P795,'3.USD NCCF'!P795,'4.EUR NCCF'!P795,'5.GBP NCCF'!P795,'6.Other(Incld) NCCF'!P795)</f>
        <v>0</v>
      </c>
      <c r="Q795" s="182">
        <f>SUM('2.CAD NCCF'!Q795,'3.USD NCCF'!Q795,'4.EUR NCCF'!Q795,'5.GBP NCCF'!Q795,'6.Other(Incld) NCCF'!Q795)</f>
        <v>0</v>
      </c>
      <c r="R795" s="182">
        <f>SUM('2.CAD NCCF'!R795,'3.USD NCCF'!R795,'4.EUR NCCF'!R795,'5.GBP NCCF'!R795,'6.Other(Incld) NCCF'!R795)</f>
        <v>0</v>
      </c>
      <c r="S795" s="182">
        <f>SUM('2.CAD NCCF'!S795,'3.USD NCCF'!S795,'4.EUR NCCF'!S795,'5.GBP NCCF'!S795,'6.Other(Incld) NCCF'!S795)</f>
        <v>0</v>
      </c>
      <c r="T795" s="182">
        <f>SUM('2.CAD NCCF'!T795,'3.USD NCCF'!T795,'4.EUR NCCF'!T795,'5.GBP NCCF'!T795,'6.Other(Incld) NCCF'!T795)</f>
        <v>0</v>
      </c>
      <c r="U795" s="178">
        <f>SUM('2.CAD NCCF'!U795,'3.USD NCCF'!U795,'4.EUR NCCF'!U795,'5.GBP NCCF'!U795,'6.Other(Incld) NCCF'!U795)</f>
        <v>0</v>
      </c>
      <c r="V795" s="183">
        <f>SUM('2.CAD NCCF'!V795,'3.USD NCCF'!V795,'4.EUR NCCF'!V795,'5.GBP NCCF'!V795,'6.Other(Incld) NCCF'!V795)</f>
        <v>0</v>
      </c>
      <c r="W795" s="243">
        <f>SUM('2.CAD NCCF'!W795,'3.USD NCCF'!W795,'4.EUR NCCF'!W795,'5.GBP NCCF'!W795,'6.Other(Incld) NCCF'!W795)</f>
        <v>0</v>
      </c>
      <c r="Y795" s="367"/>
    </row>
    <row r="796" spans="2:25" s="72" customFormat="1" outlineLevel="1" x14ac:dyDescent="0.2">
      <c r="B796" s="25"/>
      <c r="C796" s="23"/>
      <c r="D796" s="23"/>
      <c r="E796" s="24"/>
      <c r="F796" s="176" t="s">
        <v>188</v>
      </c>
      <c r="G796" s="190">
        <f>SUM('2.CAD NCCF'!G796,'3.USD NCCF'!G796,'4.EUR NCCF'!G796,'5.GBP NCCF'!G796,'6.Other(Incld) NCCF'!G796)</f>
        <v>0</v>
      </c>
      <c r="H796" s="242">
        <f>SUM('2.CAD NCCF'!H796,'3.USD NCCF'!H796,'4.EUR NCCF'!H796,'5.GBP NCCF'!H796,'6.Other(Incld) NCCF'!H796)</f>
        <v>0</v>
      </c>
      <c r="I796" s="179">
        <f>SUM('2.CAD NCCF'!I796,'3.USD NCCF'!I796,'4.EUR NCCF'!I796,'5.GBP NCCF'!I796,'6.Other(Incld) NCCF'!I796)</f>
        <v>0</v>
      </c>
      <c r="J796" s="179">
        <f>SUM('2.CAD NCCF'!J796,'3.USD NCCF'!J796,'4.EUR NCCF'!J796,'5.GBP NCCF'!J796,'6.Other(Incld) NCCF'!J796)</f>
        <v>0</v>
      </c>
      <c r="K796" s="180">
        <f>SUM('2.CAD NCCF'!K796,'3.USD NCCF'!K796,'4.EUR NCCF'!K796,'5.GBP NCCF'!K796,'6.Other(Incld) NCCF'!K796)</f>
        <v>0</v>
      </c>
      <c r="L796" s="196">
        <f>SUM('2.CAD NCCF'!L796,'3.USD NCCF'!L796,'4.EUR NCCF'!L796,'5.GBP NCCF'!L796,'6.Other(Incld) NCCF'!L796)</f>
        <v>0</v>
      </c>
      <c r="M796" s="182">
        <f>SUM('2.CAD NCCF'!M796,'3.USD NCCF'!M796,'4.EUR NCCF'!M796,'5.GBP NCCF'!M796,'6.Other(Incld) NCCF'!M796)</f>
        <v>0</v>
      </c>
      <c r="N796" s="182">
        <f>SUM('2.CAD NCCF'!N796,'3.USD NCCF'!N796,'4.EUR NCCF'!N796,'5.GBP NCCF'!N796,'6.Other(Incld) NCCF'!N796)</f>
        <v>0</v>
      </c>
      <c r="O796" s="182">
        <f>SUM('2.CAD NCCF'!O796,'3.USD NCCF'!O796,'4.EUR NCCF'!O796,'5.GBP NCCF'!O796,'6.Other(Incld) NCCF'!O796)</f>
        <v>0</v>
      </c>
      <c r="P796" s="182">
        <f>SUM('2.CAD NCCF'!P796,'3.USD NCCF'!P796,'4.EUR NCCF'!P796,'5.GBP NCCF'!P796,'6.Other(Incld) NCCF'!P796)</f>
        <v>0</v>
      </c>
      <c r="Q796" s="182">
        <f>SUM('2.CAD NCCF'!Q796,'3.USD NCCF'!Q796,'4.EUR NCCF'!Q796,'5.GBP NCCF'!Q796,'6.Other(Incld) NCCF'!Q796)</f>
        <v>0</v>
      </c>
      <c r="R796" s="182">
        <f>SUM('2.CAD NCCF'!R796,'3.USD NCCF'!R796,'4.EUR NCCF'!R796,'5.GBP NCCF'!R796,'6.Other(Incld) NCCF'!R796)</f>
        <v>0</v>
      </c>
      <c r="S796" s="182">
        <f>SUM('2.CAD NCCF'!S796,'3.USD NCCF'!S796,'4.EUR NCCF'!S796,'5.GBP NCCF'!S796,'6.Other(Incld) NCCF'!S796)</f>
        <v>0</v>
      </c>
      <c r="T796" s="182">
        <f>SUM('2.CAD NCCF'!T796,'3.USD NCCF'!T796,'4.EUR NCCF'!T796,'5.GBP NCCF'!T796,'6.Other(Incld) NCCF'!T796)</f>
        <v>0</v>
      </c>
      <c r="U796" s="178">
        <f>SUM('2.CAD NCCF'!U796,'3.USD NCCF'!U796,'4.EUR NCCF'!U796,'5.GBP NCCF'!U796,'6.Other(Incld) NCCF'!U796)</f>
        <v>0</v>
      </c>
      <c r="V796" s="183">
        <f>SUM('2.CAD NCCF'!V796,'3.USD NCCF'!V796,'4.EUR NCCF'!V796,'5.GBP NCCF'!V796,'6.Other(Incld) NCCF'!V796)</f>
        <v>0</v>
      </c>
      <c r="W796" s="243">
        <f>SUM('2.CAD NCCF'!W796,'3.USD NCCF'!W796,'4.EUR NCCF'!W796,'5.GBP NCCF'!W796,'6.Other(Incld) NCCF'!W796)</f>
        <v>0</v>
      </c>
      <c r="Y796" s="367"/>
    </row>
    <row r="797" spans="2:25" s="72" customFormat="1" x14ac:dyDescent="0.2">
      <c r="B797" s="25"/>
      <c r="C797" s="23"/>
      <c r="D797" s="23"/>
      <c r="E797" s="24" t="s">
        <v>341</v>
      </c>
      <c r="F797" s="24"/>
      <c r="G797" s="69">
        <f t="shared" ref="G797:W797" si="175">SUBTOTAL(9,G798:G799)</f>
        <v>0</v>
      </c>
      <c r="H797" s="70">
        <f t="shared" si="175"/>
        <v>0</v>
      </c>
      <c r="I797" s="66">
        <f t="shared" si="175"/>
        <v>0</v>
      </c>
      <c r="J797" s="66">
        <f t="shared" si="175"/>
        <v>0</v>
      </c>
      <c r="K797" s="67">
        <f t="shared" si="175"/>
        <v>0</v>
      </c>
      <c r="L797" s="34">
        <f t="shared" si="175"/>
        <v>0</v>
      </c>
      <c r="M797" s="34">
        <f t="shared" si="175"/>
        <v>0</v>
      </c>
      <c r="N797" s="34">
        <f t="shared" si="175"/>
        <v>0</v>
      </c>
      <c r="O797" s="34">
        <f t="shared" si="175"/>
        <v>0</v>
      </c>
      <c r="P797" s="34">
        <f t="shared" si="175"/>
        <v>0</v>
      </c>
      <c r="Q797" s="34">
        <f t="shared" si="175"/>
        <v>0</v>
      </c>
      <c r="R797" s="34">
        <f t="shared" si="175"/>
        <v>0</v>
      </c>
      <c r="S797" s="34">
        <f t="shared" si="175"/>
        <v>0</v>
      </c>
      <c r="T797" s="34">
        <f t="shared" si="175"/>
        <v>0</v>
      </c>
      <c r="U797" s="34">
        <f t="shared" si="175"/>
        <v>0</v>
      </c>
      <c r="V797" s="34">
        <f t="shared" si="175"/>
        <v>0</v>
      </c>
      <c r="W797" s="33">
        <f t="shared" si="175"/>
        <v>0</v>
      </c>
      <c r="Y797" s="370"/>
    </row>
    <row r="798" spans="2:25" s="72" customFormat="1" outlineLevel="1" x14ac:dyDescent="0.2">
      <c r="B798" s="25"/>
      <c r="C798" s="23"/>
      <c r="D798" s="23"/>
      <c r="E798" s="24"/>
      <c r="F798" s="176" t="s">
        <v>342</v>
      </c>
      <c r="G798" s="190">
        <f>SUM('2.CAD NCCF'!G798,'3.USD NCCF'!G798,'4.EUR NCCF'!G798,'5.GBP NCCF'!G798,'6.Other(Incld) NCCF'!G798)</f>
        <v>0</v>
      </c>
      <c r="H798" s="242">
        <f>SUM('2.CAD NCCF'!H798,'3.USD NCCF'!H798,'4.EUR NCCF'!H798,'5.GBP NCCF'!H798,'6.Other(Incld) NCCF'!H798)</f>
        <v>0</v>
      </c>
      <c r="I798" s="179">
        <f>SUM('2.CAD NCCF'!I798,'3.USD NCCF'!I798,'4.EUR NCCF'!I798,'5.GBP NCCF'!I798,'6.Other(Incld) NCCF'!I798)</f>
        <v>0</v>
      </c>
      <c r="J798" s="179">
        <f>SUM('2.CAD NCCF'!J798,'3.USD NCCF'!J798,'4.EUR NCCF'!J798,'5.GBP NCCF'!J798,'6.Other(Incld) NCCF'!J798)</f>
        <v>0</v>
      </c>
      <c r="K798" s="180">
        <f>SUM('2.CAD NCCF'!K798,'3.USD NCCF'!K798,'4.EUR NCCF'!K798,'5.GBP NCCF'!K798,'6.Other(Incld) NCCF'!K798)</f>
        <v>0</v>
      </c>
      <c r="L798" s="196">
        <f>SUM('2.CAD NCCF'!L798,'3.USD NCCF'!L798,'4.EUR NCCF'!L798,'5.GBP NCCF'!L798,'6.Other(Incld) NCCF'!L798)</f>
        <v>0</v>
      </c>
      <c r="M798" s="182">
        <f>SUM('2.CAD NCCF'!M798,'3.USD NCCF'!M798,'4.EUR NCCF'!M798,'5.GBP NCCF'!M798,'6.Other(Incld) NCCF'!M798)</f>
        <v>0</v>
      </c>
      <c r="N798" s="182">
        <f>SUM('2.CAD NCCF'!N798,'3.USD NCCF'!N798,'4.EUR NCCF'!N798,'5.GBP NCCF'!N798,'6.Other(Incld) NCCF'!N798)</f>
        <v>0</v>
      </c>
      <c r="O798" s="182">
        <f>SUM('2.CAD NCCF'!O798,'3.USD NCCF'!O798,'4.EUR NCCF'!O798,'5.GBP NCCF'!O798,'6.Other(Incld) NCCF'!O798)</f>
        <v>0</v>
      </c>
      <c r="P798" s="182">
        <f>SUM('2.CAD NCCF'!P798,'3.USD NCCF'!P798,'4.EUR NCCF'!P798,'5.GBP NCCF'!P798,'6.Other(Incld) NCCF'!P798)</f>
        <v>0</v>
      </c>
      <c r="Q798" s="182">
        <f>SUM('2.CAD NCCF'!Q798,'3.USD NCCF'!Q798,'4.EUR NCCF'!Q798,'5.GBP NCCF'!Q798,'6.Other(Incld) NCCF'!Q798)</f>
        <v>0</v>
      </c>
      <c r="R798" s="182">
        <f>SUM('2.CAD NCCF'!R798,'3.USD NCCF'!R798,'4.EUR NCCF'!R798,'5.GBP NCCF'!R798,'6.Other(Incld) NCCF'!R798)</f>
        <v>0</v>
      </c>
      <c r="S798" s="182">
        <f>SUM('2.CAD NCCF'!S798,'3.USD NCCF'!S798,'4.EUR NCCF'!S798,'5.GBP NCCF'!S798,'6.Other(Incld) NCCF'!S798)</f>
        <v>0</v>
      </c>
      <c r="T798" s="182">
        <f>SUM('2.CAD NCCF'!T798,'3.USD NCCF'!T798,'4.EUR NCCF'!T798,'5.GBP NCCF'!T798,'6.Other(Incld) NCCF'!T798)</f>
        <v>0</v>
      </c>
      <c r="U798" s="178">
        <f>SUM('2.CAD NCCF'!U798,'3.USD NCCF'!U798,'4.EUR NCCF'!U798,'5.GBP NCCF'!U798,'6.Other(Incld) NCCF'!U798)</f>
        <v>0</v>
      </c>
      <c r="V798" s="183">
        <f>SUM('2.CAD NCCF'!V798,'3.USD NCCF'!V798,'4.EUR NCCF'!V798,'5.GBP NCCF'!V798,'6.Other(Incld) NCCF'!V798)</f>
        <v>0</v>
      </c>
      <c r="W798" s="243">
        <f>SUM('2.CAD NCCF'!W798,'3.USD NCCF'!W798,'4.EUR NCCF'!W798,'5.GBP NCCF'!W798,'6.Other(Incld) NCCF'!W798)</f>
        <v>0</v>
      </c>
      <c r="Y798" s="367"/>
    </row>
    <row r="799" spans="2:25" s="72" customFormat="1" outlineLevel="1" x14ac:dyDescent="0.2">
      <c r="B799" s="25"/>
      <c r="C799" s="23"/>
      <c r="D799" s="23"/>
      <c r="E799" s="24"/>
      <c r="F799" s="176" t="s">
        <v>343</v>
      </c>
      <c r="G799" s="190">
        <f>SUM('2.CAD NCCF'!G799,'3.USD NCCF'!G799,'4.EUR NCCF'!G799,'5.GBP NCCF'!G799,'6.Other(Incld) NCCF'!G799)</f>
        <v>0</v>
      </c>
      <c r="H799" s="242">
        <f>SUM('2.CAD NCCF'!H799,'3.USD NCCF'!H799,'4.EUR NCCF'!H799,'5.GBP NCCF'!H799,'6.Other(Incld) NCCF'!H799)</f>
        <v>0</v>
      </c>
      <c r="I799" s="179">
        <f>SUM('2.CAD NCCF'!I799,'3.USD NCCF'!I799,'4.EUR NCCF'!I799,'5.GBP NCCF'!I799,'6.Other(Incld) NCCF'!I799)</f>
        <v>0</v>
      </c>
      <c r="J799" s="179">
        <f>SUM('2.CAD NCCF'!J799,'3.USD NCCF'!J799,'4.EUR NCCF'!J799,'5.GBP NCCF'!J799,'6.Other(Incld) NCCF'!J799)</f>
        <v>0</v>
      </c>
      <c r="K799" s="180">
        <f>SUM('2.CAD NCCF'!K799,'3.USD NCCF'!K799,'4.EUR NCCF'!K799,'5.GBP NCCF'!K799,'6.Other(Incld) NCCF'!K799)</f>
        <v>0</v>
      </c>
      <c r="L799" s="196">
        <f>SUM('2.CAD NCCF'!L799,'3.USD NCCF'!L799,'4.EUR NCCF'!L799,'5.GBP NCCF'!L799,'6.Other(Incld) NCCF'!L799)</f>
        <v>0</v>
      </c>
      <c r="M799" s="182">
        <f>SUM('2.CAD NCCF'!M799,'3.USD NCCF'!M799,'4.EUR NCCF'!M799,'5.GBP NCCF'!M799,'6.Other(Incld) NCCF'!M799)</f>
        <v>0</v>
      </c>
      <c r="N799" s="182">
        <f>SUM('2.CAD NCCF'!N799,'3.USD NCCF'!N799,'4.EUR NCCF'!N799,'5.GBP NCCF'!N799,'6.Other(Incld) NCCF'!N799)</f>
        <v>0</v>
      </c>
      <c r="O799" s="182">
        <f>SUM('2.CAD NCCF'!O799,'3.USD NCCF'!O799,'4.EUR NCCF'!O799,'5.GBP NCCF'!O799,'6.Other(Incld) NCCF'!O799)</f>
        <v>0</v>
      </c>
      <c r="P799" s="182">
        <f>SUM('2.CAD NCCF'!P799,'3.USD NCCF'!P799,'4.EUR NCCF'!P799,'5.GBP NCCF'!P799,'6.Other(Incld) NCCF'!P799)</f>
        <v>0</v>
      </c>
      <c r="Q799" s="182">
        <f>SUM('2.CAD NCCF'!Q799,'3.USD NCCF'!Q799,'4.EUR NCCF'!Q799,'5.GBP NCCF'!Q799,'6.Other(Incld) NCCF'!Q799)</f>
        <v>0</v>
      </c>
      <c r="R799" s="182">
        <f>SUM('2.CAD NCCF'!R799,'3.USD NCCF'!R799,'4.EUR NCCF'!R799,'5.GBP NCCF'!R799,'6.Other(Incld) NCCF'!R799)</f>
        <v>0</v>
      </c>
      <c r="S799" s="182">
        <f>SUM('2.CAD NCCF'!S799,'3.USD NCCF'!S799,'4.EUR NCCF'!S799,'5.GBP NCCF'!S799,'6.Other(Incld) NCCF'!S799)</f>
        <v>0</v>
      </c>
      <c r="T799" s="182">
        <f>SUM('2.CAD NCCF'!T799,'3.USD NCCF'!T799,'4.EUR NCCF'!T799,'5.GBP NCCF'!T799,'6.Other(Incld) NCCF'!T799)</f>
        <v>0</v>
      </c>
      <c r="U799" s="178">
        <f>SUM('2.CAD NCCF'!U799,'3.USD NCCF'!U799,'4.EUR NCCF'!U799,'5.GBP NCCF'!U799,'6.Other(Incld) NCCF'!U799)</f>
        <v>0</v>
      </c>
      <c r="V799" s="183">
        <f>SUM('2.CAD NCCF'!V799,'3.USD NCCF'!V799,'4.EUR NCCF'!V799,'5.GBP NCCF'!V799,'6.Other(Incld) NCCF'!V799)</f>
        <v>0</v>
      </c>
      <c r="W799" s="243">
        <f>SUM('2.CAD NCCF'!W799,'3.USD NCCF'!W799,'4.EUR NCCF'!W799,'5.GBP NCCF'!W799,'6.Other(Incld) NCCF'!W799)</f>
        <v>0</v>
      </c>
      <c r="Y799" s="367"/>
    </row>
    <row r="800" spans="2:25" s="72" customFormat="1" x14ac:dyDescent="0.2">
      <c r="B800" s="25"/>
      <c r="C800" s="23"/>
      <c r="D800" s="23"/>
      <c r="E800" s="24" t="s">
        <v>344</v>
      </c>
      <c r="F800" s="24"/>
      <c r="G800" s="69">
        <f t="shared" ref="G800:W800" si="176">SUBTOTAL(9,G801:G802)</f>
        <v>0</v>
      </c>
      <c r="H800" s="70">
        <f t="shared" si="176"/>
        <v>0</v>
      </c>
      <c r="I800" s="66">
        <f t="shared" si="176"/>
        <v>0</v>
      </c>
      <c r="J800" s="66">
        <f t="shared" si="176"/>
        <v>0</v>
      </c>
      <c r="K800" s="67">
        <f t="shared" si="176"/>
        <v>0</v>
      </c>
      <c r="L800" s="34">
        <f t="shared" si="176"/>
        <v>0</v>
      </c>
      <c r="M800" s="34">
        <f t="shared" si="176"/>
        <v>0</v>
      </c>
      <c r="N800" s="34">
        <f t="shared" si="176"/>
        <v>0</v>
      </c>
      <c r="O800" s="34">
        <f t="shared" si="176"/>
        <v>0</v>
      </c>
      <c r="P800" s="34">
        <f t="shared" si="176"/>
        <v>0</v>
      </c>
      <c r="Q800" s="34">
        <f t="shared" si="176"/>
        <v>0</v>
      </c>
      <c r="R800" s="34">
        <f t="shared" si="176"/>
        <v>0</v>
      </c>
      <c r="S800" s="34">
        <f t="shared" si="176"/>
        <v>0</v>
      </c>
      <c r="T800" s="34">
        <f t="shared" si="176"/>
        <v>0</v>
      </c>
      <c r="U800" s="34">
        <f t="shared" si="176"/>
        <v>0</v>
      </c>
      <c r="V800" s="34">
        <f t="shared" si="176"/>
        <v>0</v>
      </c>
      <c r="W800" s="33">
        <f t="shared" si="176"/>
        <v>0</v>
      </c>
      <c r="Y800" s="370"/>
    </row>
    <row r="801" spans="2:25" s="72" customFormat="1" outlineLevel="1" x14ac:dyDescent="0.2">
      <c r="B801" s="25"/>
      <c r="C801" s="23"/>
      <c r="D801" s="23"/>
      <c r="E801" s="24"/>
      <c r="F801" s="176" t="s">
        <v>345</v>
      </c>
      <c r="G801" s="190">
        <f>SUM('2.CAD NCCF'!G801,'3.USD NCCF'!G801,'4.EUR NCCF'!G801,'5.GBP NCCF'!G801,'6.Other(Incld) NCCF'!G801)</f>
        <v>0</v>
      </c>
      <c r="H801" s="242">
        <f>SUM('2.CAD NCCF'!H801,'3.USD NCCF'!H801,'4.EUR NCCF'!H801,'5.GBP NCCF'!H801,'6.Other(Incld) NCCF'!H801)</f>
        <v>0</v>
      </c>
      <c r="I801" s="179">
        <f>SUM('2.CAD NCCF'!I801,'3.USD NCCF'!I801,'4.EUR NCCF'!I801,'5.GBP NCCF'!I801,'6.Other(Incld) NCCF'!I801)</f>
        <v>0</v>
      </c>
      <c r="J801" s="179">
        <f>SUM('2.CAD NCCF'!J801,'3.USD NCCF'!J801,'4.EUR NCCF'!J801,'5.GBP NCCF'!J801,'6.Other(Incld) NCCF'!J801)</f>
        <v>0</v>
      </c>
      <c r="K801" s="180">
        <f>SUM('2.CAD NCCF'!K801,'3.USD NCCF'!K801,'4.EUR NCCF'!K801,'5.GBP NCCF'!K801,'6.Other(Incld) NCCF'!K801)</f>
        <v>0</v>
      </c>
      <c r="L801" s="196">
        <f>SUM('2.CAD NCCF'!L801,'3.USD NCCF'!L801,'4.EUR NCCF'!L801,'5.GBP NCCF'!L801,'6.Other(Incld) NCCF'!L801)</f>
        <v>0</v>
      </c>
      <c r="M801" s="182">
        <f>SUM('2.CAD NCCF'!M801,'3.USD NCCF'!M801,'4.EUR NCCF'!M801,'5.GBP NCCF'!M801,'6.Other(Incld) NCCF'!M801)</f>
        <v>0</v>
      </c>
      <c r="N801" s="182">
        <f>SUM('2.CAD NCCF'!N801,'3.USD NCCF'!N801,'4.EUR NCCF'!N801,'5.GBP NCCF'!N801,'6.Other(Incld) NCCF'!N801)</f>
        <v>0</v>
      </c>
      <c r="O801" s="182">
        <f>SUM('2.CAD NCCF'!O801,'3.USD NCCF'!O801,'4.EUR NCCF'!O801,'5.GBP NCCF'!O801,'6.Other(Incld) NCCF'!O801)</f>
        <v>0</v>
      </c>
      <c r="P801" s="182">
        <f>SUM('2.CAD NCCF'!P801,'3.USD NCCF'!P801,'4.EUR NCCF'!P801,'5.GBP NCCF'!P801,'6.Other(Incld) NCCF'!P801)</f>
        <v>0</v>
      </c>
      <c r="Q801" s="182">
        <f>SUM('2.CAD NCCF'!Q801,'3.USD NCCF'!Q801,'4.EUR NCCF'!Q801,'5.GBP NCCF'!Q801,'6.Other(Incld) NCCF'!Q801)</f>
        <v>0</v>
      </c>
      <c r="R801" s="182">
        <f>SUM('2.CAD NCCF'!R801,'3.USD NCCF'!R801,'4.EUR NCCF'!R801,'5.GBP NCCF'!R801,'6.Other(Incld) NCCF'!R801)</f>
        <v>0</v>
      </c>
      <c r="S801" s="182">
        <f>SUM('2.CAD NCCF'!S801,'3.USD NCCF'!S801,'4.EUR NCCF'!S801,'5.GBP NCCF'!S801,'6.Other(Incld) NCCF'!S801)</f>
        <v>0</v>
      </c>
      <c r="T801" s="182">
        <f>SUM('2.CAD NCCF'!T801,'3.USD NCCF'!T801,'4.EUR NCCF'!T801,'5.GBP NCCF'!T801,'6.Other(Incld) NCCF'!T801)</f>
        <v>0</v>
      </c>
      <c r="U801" s="178">
        <f>SUM('2.CAD NCCF'!U801,'3.USD NCCF'!U801,'4.EUR NCCF'!U801,'5.GBP NCCF'!U801,'6.Other(Incld) NCCF'!U801)</f>
        <v>0</v>
      </c>
      <c r="V801" s="183">
        <f>SUM('2.CAD NCCF'!V801,'3.USD NCCF'!V801,'4.EUR NCCF'!V801,'5.GBP NCCF'!V801,'6.Other(Incld) NCCF'!V801)</f>
        <v>0</v>
      </c>
      <c r="W801" s="243">
        <f>SUM('2.CAD NCCF'!W801,'3.USD NCCF'!W801,'4.EUR NCCF'!W801,'5.GBP NCCF'!W801,'6.Other(Incld) NCCF'!W801)</f>
        <v>0</v>
      </c>
      <c r="Y801" s="367"/>
    </row>
    <row r="802" spans="2:25" s="72" customFormat="1" outlineLevel="1" x14ac:dyDescent="0.2">
      <c r="B802" s="25"/>
      <c r="C802" s="23"/>
      <c r="D802" s="23"/>
      <c r="E802" s="24"/>
      <c r="F802" s="176" t="s">
        <v>346</v>
      </c>
      <c r="G802" s="190">
        <f>SUM('2.CAD NCCF'!G802,'3.USD NCCF'!G802,'4.EUR NCCF'!G802,'5.GBP NCCF'!G802,'6.Other(Incld) NCCF'!G802)</f>
        <v>0</v>
      </c>
      <c r="H802" s="242">
        <f>SUM('2.CAD NCCF'!H802,'3.USD NCCF'!H802,'4.EUR NCCF'!H802,'5.GBP NCCF'!H802,'6.Other(Incld) NCCF'!H802)</f>
        <v>0</v>
      </c>
      <c r="I802" s="179">
        <f>SUM('2.CAD NCCF'!I802,'3.USD NCCF'!I802,'4.EUR NCCF'!I802,'5.GBP NCCF'!I802,'6.Other(Incld) NCCF'!I802)</f>
        <v>0</v>
      </c>
      <c r="J802" s="179">
        <f>SUM('2.CAD NCCF'!J802,'3.USD NCCF'!J802,'4.EUR NCCF'!J802,'5.GBP NCCF'!J802,'6.Other(Incld) NCCF'!J802)</f>
        <v>0</v>
      </c>
      <c r="K802" s="180">
        <f>SUM('2.CAD NCCF'!K802,'3.USD NCCF'!K802,'4.EUR NCCF'!K802,'5.GBP NCCF'!K802,'6.Other(Incld) NCCF'!K802)</f>
        <v>0</v>
      </c>
      <c r="L802" s="196">
        <f>SUM('2.CAD NCCF'!L802,'3.USD NCCF'!L802,'4.EUR NCCF'!L802,'5.GBP NCCF'!L802,'6.Other(Incld) NCCF'!L802)</f>
        <v>0</v>
      </c>
      <c r="M802" s="182">
        <f>SUM('2.CAD NCCF'!M802,'3.USD NCCF'!M802,'4.EUR NCCF'!M802,'5.GBP NCCF'!M802,'6.Other(Incld) NCCF'!M802)</f>
        <v>0</v>
      </c>
      <c r="N802" s="182">
        <f>SUM('2.CAD NCCF'!N802,'3.USD NCCF'!N802,'4.EUR NCCF'!N802,'5.GBP NCCF'!N802,'6.Other(Incld) NCCF'!N802)</f>
        <v>0</v>
      </c>
      <c r="O802" s="182">
        <f>SUM('2.CAD NCCF'!O802,'3.USD NCCF'!O802,'4.EUR NCCF'!O802,'5.GBP NCCF'!O802,'6.Other(Incld) NCCF'!O802)</f>
        <v>0</v>
      </c>
      <c r="P802" s="182">
        <f>SUM('2.CAD NCCF'!P802,'3.USD NCCF'!P802,'4.EUR NCCF'!P802,'5.GBP NCCF'!P802,'6.Other(Incld) NCCF'!P802)</f>
        <v>0</v>
      </c>
      <c r="Q802" s="182">
        <f>SUM('2.CAD NCCF'!Q802,'3.USD NCCF'!Q802,'4.EUR NCCF'!Q802,'5.GBP NCCF'!Q802,'6.Other(Incld) NCCF'!Q802)</f>
        <v>0</v>
      </c>
      <c r="R802" s="182">
        <f>SUM('2.CAD NCCF'!R802,'3.USD NCCF'!R802,'4.EUR NCCF'!R802,'5.GBP NCCF'!R802,'6.Other(Incld) NCCF'!R802)</f>
        <v>0</v>
      </c>
      <c r="S802" s="182">
        <f>SUM('2.CAD NCCF'!S802,'3.USD NCCF'!S802,'4.EUR NCCF'!S802,'5.GBP NCCF'!S802,'6.Other(Incld) NCCF'!S802)</f>
        <v>0</v>
      </c>
      <c r="T802" s="182">
        <f>SUM('2.CAD NCCF'!T802,'3.USD NCCF'!T802,'4.EUR NCCF'!T802,'5.GBP NCCF'!T802,'6.Other(Incld) NCCF'!T802)</f>
        <v>0</v>
      </c>
      <c r="U802" s="178">
        <f>SUM('2.CAD NCCF'!U802,'3.USD NCCF'!U802,'4.EUR NCCF'!U802,'5.GBP NCCF'!U802,'6.Other(Incld) NCCF'!U802)</f>
        <v>0</v>
      </c>
      <c r="V802" s="183">
        <f>SUM('2.CAD NCCF'!V802,'3.USD NCCF'!V802,'4.EUR NCCF'!V802,'5.GBP NCCF'!V802,'6.Other(Incld) NCCF'!V802)</f>
        <v>0</v>
      </c>
      <c r="W802" s="243">
        <f>SUM('2.CAD NCCF'!W802,'3.USD NCCF'!W802,'4.EUR NCCF'!W802,'5.GBP NCCF'!W802,'6.Other(Incld) NCCF'!W802)</f>
        <v>0</v>
      </c>
      <c r="Y802" s="367"/>
    </row>
    <row r="803" spans="2:25" s="72" customFormat="1" x14ac:dyDescent="0.2">
      <c r="B803" s="25"/>
      <c r="C803" s="23"/>
      <c r="D803" s="23" t="s">
        <v>63</v>
      </c>
      <c r="E803" s="24"/>
      <c r="F803" s="24"/>
      <c r="G803" s="69">
        <f t="shared" ref="G803:W803" si="177">SUBTOTAL(9,G804:G806)</f>
        <v>0</v>
      </c>
      <c r="H803" s="70">
        <f t="shared" si="177"/>
        <v>0</v>
      </c>
      <c r="I803" s="66">
        <f t="shared" si="177"/>
        <v>0</v>
      </c>
      <c r="J803" s="66">
        <f t="shared" si="177"/>
        <v>0</v>
      </c>
      <c r="K803" s="66">
        <f t="shared" si="177"/>
        <v>0</v>
      </c>
      <c r="L803" s="51">
        <f t="shared" si="177"/>
        <v>0</v>
      </c>
      <c r="M803" s="34">
        <f t="shared" si="177"/>
        <v>0</v>
      </c>
      <c r="N803" s="34">
        <f t="shared" si="177"/>
        <v>0</v>
      </c>
      <c r="O803" s="34">
        <f t="shared" si="177"/>
        <v>0</v>
      </c>
      <c r="P803" s="34">
        <f t="shared" si="177"/>
        <v>0</v>
      </c>
      <c r="Q803" s="34">
        <f t="shared" si="177"/>
        <v>0</v>
      </c>
      <c r="R803" s="34">
        <f t="shared" si="177"/>
        <v>0</v>
      </c>
      <c r="S803" s="34">
        <f t="shared" si="177"/>
        <v>0</v>
      </c>
      <c r="T803" s="34">
        <f t="shared" si="177"/>
        <v>0</v>
      </c>
      <c r="U803" s="34">
        <f t="shared" si="177"/>
        <v>0</v>
      </c>
      <c r="V803" s="37">
        <f t="shared" si="177"/>
        <v>0</v>
      </c>
      <c r="W803" s="37">
        <f t="shared" si="177"/>
        <v>0</v>
      </c>
      <c r="Y803" s="370"/>
    </row>
    <row r="804" spans="2:25" s="72" customFormat="1" outlineLevel="1" x14ac:dyDescent="0.2">
      <c r="B804" s="25"/>
      <c r="C804" s="23"/>
      <c r="D804" s="23"/>
      <c r="E804" s="24"/>
      <c r="F804" s="176" t="s">
        <v>190</v>
      </c>
      <c r="G804" s="190">
        <f>SUM('2.CAD NCCF'!G804,'3.USD NCCF'!G804,'4.EUR NCCF'!G804,'5.GBP NCCF'!G804,'6.Other(Incld) NCCF'!G804)</f>
        <v>0</v>
      </c>
      <c r="H804" s="242">
        <f>SUM('2.CAD NCCF'!H804,'3.USD NCCF'!H804,'4.EUR NCCF'!H804,'5.GBP NCCF'!H804,'6.Other(Incld) NCCF'!H804)</f>
        <v>0</v>
      </c>
      <c r="I804" s="179">
        <f>SUM('2.CAD NCCF'!I804,'3.USD NCCF'!I804,'4.EUR NCCF'!I804,'5.GBP NCCF'!I804,'6.Other(Incld) NCCF'!I804)</f>
        <v>0</v>
      </c>
      <c r="J804" s="179">
        <f>SUM('2.CAD NCCF'!J804,'3.USD NCCF'!J804,'4.EUR NCCF'!J804,'5.GBP NCCF'!J804,'6.Other(Incld) NCCF'!J804)</f>
        <v>0</v>
      </c>
      <c r="K804" s="180">
        <f>SUM('2.CAD NCCF'!K804,'3.USD NCCF'!K804,'4.EUR NCCF'!K804,'5.GBP NCCF'!K804,'6.Other(Incld) NCCF'!K804)</f>
        <v>0</v>
      </c>
      <c r="L804" s="196">
        <f>SUM('2.CAD NCCF'!L804,'3.USD NCCF'!L804,'4.EUR NCCF'!L804,'5.GBP NCCF'!L804,'6.Other(Incld) NCCF'!L804)</f>
        <v>0</v>
      </c>
      <c r="M804" s="182">
        <f>SUM('2.CAD NCCF'!M804,'3.USD NCCF'!M804,'4.EUR NCCF'!M804,'5.GBP NCCF'!M804,'6.Other(Incld) NCCF'!M804)</f>
        <v>0</v>
      </c>
      <c r="N804" s="182">
        <f>SUM('2.CAD NCCF'!N804,'3.USD NCCF'!N804,'4.EUR NCCF'!N804,'5.GBP NCCF'!N804,'6.Other(Incld) NCCF'!N804)</f>
        <v>0</v>
      </c>
      <c r="O804" s="182">
        <f>SUM('2.CAD NCCF'!O804,'3.USD NCCF'!O804,'4.EUR NCCF'!O804,'5.GBP NCCF'!O804,'6.Other(Incld) NCCF'!O804)</f>
        <v>0</v>
      </c>
      <c r="P804" s="182">
        <f>SUM('2.CAD NCCF'!P804,'3.USD NCCF'!P804,'4.EUR NCCF'!P804,'5.GBP NCCF'!P804,'6.Other(Incld) NCCF'!P804)</f>
        <v>0</v>
      </c>
      <c r="Q804" s="182">
        <f>SUM('2.CAD NCCF'!Q804,'3.USD NCCF'!Q804,'4.EUR NCCF'!Q804,'5.GBP NCCF'!Q804,'6.Other(Incld) NCCF'!Q804)</f>
        <v>0</v>
      </c>
      <c r="R804" s="182">
        <f>SUM('2.CAD NCCF'!R804,'3.USD NCCF'!R804,'4.EUR NCCF'!R804,'5.GBP NCCF'!R804,'6.Other(Incld) NCCF'!R804)</f>
        <v>0</v>
      </c>
      <c r="S804" s="182">
        <f>SUM('2.CAD NCCF'!S804,'3.USD NCCF'!S804,'4.EUR NCCF'!S804,'5.GBP NCCF'!S804,'6.Other(Incld) NCCF'!S804)</f>
        <v>0</v>
      </c>
      <c r="T804" s="182">
        <f>SUM('2.CAD NCCF'!T804,'3.USD NCCF'!T804,'4.EUR NCCF'!T804,'5.GBP NCCF'!T804,'6.Other(Incld) NCCF'!T804)</f>
        <v>0</v>
      </c>
      <c r="U804" s="178">
        <f>SUM('2.CAD NCCF'!U804,'3.USD NCCF'!U804,'4.EUR NCCF'!U804,'5.GBP NCCF'!U804,'6.Other(Incld) NCCF'!U804)</f>
        <v>0</v>
      </c>
      <c r="V804" s="183">
        <f>SUM('2.CAD NCCF'!V804,'3.USD NCCF'!V804,'4.EUR NCCF'!V804,'5.GBP NCCF'!V804,'6.Other(Incld) NCCF'!V804)</f>
        <v>0</v>
      </c>
      <c r="W804" s="243">
        <f>SUM('2.CAD NCCF'!W804,'3.USD NCCF'!W804,'4.EUR NCCF'!W804,'5.GBP NCCF'!W804,'6.Other(Incld) NCCF'!W804)</f>
        <v>0</v>
      </c>
      <c r="Y804" s="367"/>
    </row>
    <row r="805" spans="2:25" s="72" customFormat="1" outlineLevel="1" x14ac:dyDescent="0.2">
      <c r="B805" s="25"/>
      <c r="C805" s="23"/>
      <c r="D805" s="23"/>
      <c r="E805" s="24"/>
      <c r="F805" s="176" t="s">
        <v>191</v>
      </c>
      <c r="G805" s="190">
        <f>SUM('2.CAD NCCF'!G805,'3.USD NCCF'!G805,'4.EUR NCCF'!G805,'5.GBP NCCF'!G805,'6.Other(Incld) NCCF'!G805)</f>
        <v>0</v>
      </c>
      <c r="H805" s="242">
        <f>SUM('2.CAD NCCF'!H805,'3.USD NCCF'!H805,'4.EUR NCCF'!H805,'5.GBP NCCF'!H805,'6.Other(Incld) NCCF'!H805)</f>
        <v>0</v>
      </c>
      <c r="I805" s="179">
        <f>SUM('2.CAD NCCF'!I805,'3.USD NCCF'!I805,'4.EUR NCCF'!I805,'5.GBP NCCF'!I805,'6.Other(Incld) NCCF'!I805)</f>
        <v>0</v>
      </c>
      <c r="J805" s="179">
        <f>SUM('2.CAD NCCF'!J805,'3.USD NCCF'!J805,'4.EUR NCCF'!J805,'5.GBP NCCF'!J805,'6.Other(Incld) NCCF'!J805)</f>
        <v>0</v>
      </c>
      <c r="K805" s="180">
        <f>SUM('2.CAD NCCF'!K805,'3.USD NCCF'!K805,'4.EUR NCCF'!K805,'5.GBP NCCF'!K805,'6.Other(Incld) NCCF'!K805)</f>
        <v>0</v>
      </c>
      <c r="L805" s="181">
        <f>SUM('2.CAD NCCF'!L805,'3.USD NCCF'!L805,'4.EUR NCCF'!L805,'5.GBP NCCF'!L805,'6.Other(Incld) NCCF'!L805)</f>
        <v>0</v>
      </c>
      <c r="M805" s="200">
        <f>SUM('2.CAD NCCF'!M805,'3.USD NCCF'!M805,'4.EUR NCCF'!M805,'5.GBP NCCF'!M805,'6.Other(Incld) NCCF'!M805)</f>
        <v>0</v>
      </c>
      <c r="N805" s="200">
        <f>SUM('2.CAD NCCF'!N805,'3.USD NCCF'!N805,'4.EUR NCCF'!N805,'5.GBP NCCF'!N805,'6.Other(Incld) NCCF'!N805)</f>
        <v>0</v>
      </c>
      <c r="O805" s="200">
        <f>SUM('2.CAD NCCF'!O805,'3.USD NCCF'!O805,'4.EUR NCCF'!O805,'5.GBP NCCF'!O805,'6.Other(Incld) NCCF'!O805)</f>
        <v>0</v>
      </c>
      <c r="P805" s="200">
        <f>SUM('2.CAD NCCF'!P805,'3.USD NCCF'!P805,'4.EUR NCCF'!P805,'5.GBP NCCF'!P805,'6.Other(Incld) NCCF'!P805)</f>
        <v>0</v>
      </c>
      <c r="Q805" s="200">
        <f>SUM('2.CAD NCCF'!Q805,'3.USD NCCF'!Q805,'4.EUR NCCF'!Q805,'5.GBP NCCF'!Q805,'6.Other(Incld) NCCF'!Q805)</f>
        <v>0</v>
      </c>
      <c r="R805" s="200">
        <f>SUM('2.CAD NCCF'!R805,'3.USD NCCF'!R805,'4.EUR NCCF'!R805,'5.GBP NCCF'!R805,'6.Other(Incld) NCCF'!R805)</f>
        <v>0</v>
      </c>
      <c r="S805" s="200">
        <f>SUM('2.CAD NCCF'!S805,'3.USD NCCF'!S805,'4.EUR NCCF'!S805,'5.GBP NCCF'!S805,'6.Other(Incld) NCCF'!S805)</f>
        <v>0</v>
      </c>
      <c r="T805" s="200">
        <f>SUM('2.CAD NCCF'!T805,'3.USD NCCF'!T805,'4.EUR NCCF'!T805,'5.GBP NCCF'!T805,'6.Other(Incld) NCCF'!T805)</f>
        <v>0</v>
      </c>
      <c r="U805" s="182">
        <f>SUM('2.CAD NCCF'!U805,'3.USD NCCF'!U805,'4.EUR NCCF'!U805,'5.GBP NCCF'!U805,'6.Other(Incld) NCCF'!U805)</f>
        <v>0</v>
      </c>
      <c r="V805" s="183">
        <f>SUM('2.CAD NCCF'!V805,'3.USD NCCF'!V805,'4.EUR NCCF'!V805,'5.GBP NCCF'!V805,'6.Other(Incld) NCCF'!V805)</f>
        <v>0</v>
      </c>
      <c r="W805" s="243">
        <f>SUM('2.CAD NCCF'!W805,'3.USD NCCF'!W805,'4.EUR NCCF'!W805,'5.GBP NCCF'!W805,'6.Other(Incld) NCCF'!W805)</f>
        <v>0</v>
      </c>
      <c r="Y805" s="367"/>
    </row>
    <row r="806" spans="2:25" s="72" customFormat="1" outlineLevel="1" x14ac:dyDescent="0.2">
      <c r="B806" s="25"/>
      <c r="C806" s="23"/>
      <c r="D806" s="23"/>
      <c r="E806" s="24"/>
      <c r="F806" s="176" t="s">
        <v>189</v>
      </c>
      <c r="G806" s="190">
        <f>SUM('2.CAD NCCF'!G806,'3.USD NCCF'!G806,'4.EUR NCCF'!G806,'5.GBP NCCF'!G806,'6.Other(Incld) NCCF'!G806)</f>
        <v>0</v>
      </c>
      <c r="H806" s="242">
        <f>SUM('2.CAD NCCF'!H806,'3.USD NCCF'!H806,'4.EUR NCCF'!H806,'5.GBP NCCF'!H806,'6.Other(Incld) NCCF'!H806)</f>
        <v>0</v>
      </c>
      <c r="I806" s="179">
        <f>SUM('2.CAD NCCF'!I806,'3.USD NCCF'!I806,'4.EUR NCCF'!I806,'5.GBP NCCF'!I806,'6.Other(Incld) NCCF'!I806)</f>
        <v>0</v>
      </c>
      <c r="J806" s="179">
        <f>SUM('2.CAD NCCF'!J806,'3.USD NCCF'!J806,'4.EUR NCCF'!J806,'5.GBP NCCF'!J806,'6.Other(Incld) NCCF'!J806)</f>
        <v>0</v>
      </c>
      <c r="K806" s="180">
        <f>SUM('2.CAD NCCF'!K806,'3.USD NCCF'!K806,'4.EUR NCCF'!K806,'5.GBP NCCF'!K806,'6.Other(Incld) NCCF'!K806)</f>
        <v>0</v>
      </c>
      <c r="L806" s="181">
        <f>SUM('2.CAD NCCF'!L806,'3.USD NCCF'!L806,'4.EUR NCCF'!L806,'5.GBP NCCF'!L806,'6.Other(Incld) NCCF'!L806)</f>
        <v>0</v>
      </c>
      <c r="M806" s="182">
        <f>SUM('2.CAD NCCF'!M806,'3.USD NCCF'!M806,'4.EUR NCCF'!M806,'5.GBP NCCF'!M806,'6.Other(Incld) NCCF'!M806)</f>
        <v>0</v>
      </c>
      <c r="N806" s="182">
        <f>SUM('2.CAD NCCF'!N806,'3.USD NCCF'!N806,'4.EUR NCCF'!N806,'5.GBP NCCF'!N806,'6.Other(Incld) NCCF'!N806)</f>
        <v>0</v>
      </c>
      <c r="O806" s="182">
        <f>SUM('2.CAD NCCF'!O806,'3.USD NCCF'!O806,'4.EUR NCCF'!O806,'5.GBP NCCF'!O806,'6.Other(Incld) NCCF'!O806)</f>
        <v>0</v>
      </c>
      <c r="P806" s="182">
        <f>SUM('2.CAD NCCF'!P806,'3.USD NCCF'!P806,'4.EUR NCCF'!P806,'5.GBP NCCF'!P806,'6.Other(Incld) NCCF'!P806)</f>
        <v>0</v>
      </c>
      <c r="Q806" s="182">
        <f>SUM('2.CAD NCCF'!Q806,'3.USD NCCF'!Q806,'4.EUR NCCF'!Q806,'5.GBP NCCF'!Q806,'6.Other(Incld) NCCF'!Q806)</f>
        <v>0</v>
      </c>
      <c r="R806" s="182">
        <f>SUM('2.CAD NCCF'!R806,'3.USD NCCF'!R806,'4.EUR NCCF'!R806,'5.GBP NCCF'!R806,'6.Other(Incld) NCCF'!R806)</f>
        <v>0</v>
      </c>
      <c r="S806" s="182">
        <f>SUM('2.CAD NCCF'!S806,'3.USD NCCF'!S806,'4.EUR NCCF'!S806,'5.GBP NCCF'!S806,'6.Other(Incld) NCCF'!S806)</f>
        <v>0</v>
      </c>
      <c r="T806" s="182">
        <f>SUM('2.CAD NCCF'!T806,'3.USD NCCF'!T806,'4.EUR NCCF'!T806,'5.GBP NCCF'!T806,'6.Other(Incld) NCCF'!T806)</f>
        <v>0</v>
      </c>
      <c r="U806" s="182">
        <f>SUM('2.CAD NCCF'!U806,'3.USD NCCF'!U806,'4.EUR NCCF'!U806,'5.GBP NCCF'!U806,'6.Other(Incld) NCCF'!U806)</f>
        <v>0</v>
      </c>
      <c r="V806" s="183">
        <f>SUM('2.CAD NCCF'!V806,'3.USD NCCF'!V806,'4.EUR NCCF'!V806,'5.GBP NCCF'!V806,'6.Other(Incld) NCCF'!V806)</f>
        <v>0</v>
      </c>
      <c r="W806" s="243">
        <f>SUM('2.CAD NCCF'!W806,'3.USD NCCF'!W806,'4.EUR NCCF'!W806,'5.GBP NCCF'!W806,'6.Other(Incld) NCCF'!W806)</f>
        <v>0</v>
      </c>
      <c r="Y806" s="367"/>
    </row>
    <row r="807" spans="2:25" s="72" customFormat="1" x14ac:dyDescent="0.2">
      <c r="B807" s="25"/>
      <c r="C807" s="64"/>
      <c r="D807" s="23" t="s">
        <v>192</v>
      </c>
      <c r="E807" s="24"/>
      <c r="F807" s="24"/>
      <c r="G807" s="69">
        <f>SUBTOTAL(9,G808:G809)</f>
        <v>0</v>
      </c>
      <c r="H807" s="70"/>
      <c r="I807" s="66"/>
      <c r="J807" s="66"/>
      <c r="K807" s="66"/>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176" t="s">
        <v>193</v>
      </c>
      <c r="G808" s="190">
        <f>SUM('2.CAD NCCF'!G808,'3.USD NCCF'!G808,'4.EUR NCCF'!G808,'5.GBP NCCF'!G808,'6.Other(Incld) NCCF'!G808)</f>
        <v>0</v>
      </c>
      <c r="H808" s="70"/>
      <c r="I808" s="66"/>
      <c r="J808" s="66"/>
      <c r="K808" s="66"/>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176" t="s">
        <v>194</v>
      </c>
      <c r="G809" s="190">
        <f>SUM('2.CAD NCCF'!G809,'3.USD NCCF'!G809,'4.EUR NCCF'!G809,'5.GBP NCCF'!G809,'6.Other(Incld) NCCF'!G809)</f>
        <v>0</v>
      </c>
      <c r="H809" s="70"/>
      <c r="I809" s="66"/>
      <c r="J809" s="66"/>
      <c r="K809" s="66"/>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69"/>
      <c r="H810" s="70"/>
      <c r="I810" s="66"/>
      <c r="J810" s="66"/>
      <c r="K810" s="67"/>
      <c r="L810" s="34"/>
      <c r="M810" s="34"/>
      <c r="N810" s="34"/>
      <c r="O810" s="34"/>
      <c r="P810" s="34"/>
      <c r="Q810" s="34"/>
      <c r="R810" s="34"/>
      <c r="S810" s="34"/>
      <c r="T810" s="34"/>
      <c r="U810" s="34"/>
      <c r="V810" s="34"/>
      <c r="W810" s="33"/>
      <c r="Y810" s="592"/>
    </row>
    <row r="811" spans="2:25" s="72" customFormat="1" outlineLevel="1" x14ac:dyDescent="0.2">
      <c r="B811" s="25"/>
      <c r="C811" s="23" t="s">
        <v>490</v>
      </c>
      <c r="D811" s="23"/>
      <c r="E811" s="64"/>
      <c r="F811" s="24"/>
      <c r="G811" s="69"/>
      <c r="H811" s="70"/>
      <c r="I811" s="66"/>
      <c r="J811" s="66"/>
      <c r="K811" s="67"/>
      <c r="L811" s="34"/>
      <c r="M811" s="34"/>
      <c r="N811" s="34"/>
      <c r="O811" s="34"/>
      <c r="P811" s="34"/>
      <c r="Q811" s="34"/>
      <c r="R811" s="34"/>
      <c r="S811" s="34"/>
      <c r="T811" s="34"/>
      <c r="U811" s="34"/>
      <c r="V811" s="34"/>
      <c r="W811" s="33"/>
      <c r="Y811" s="591"/>
    </row>
    <row r="812" spans="2:25" s="72" customFormat="1" outlineLevel="1" x14ac:dyDescent="0.2">
      <c r="B812" s="25"/>
      <c r="C812" s="24"/>
      <c r="D812" s="23"/>
      <c r="E812" s="64"/>
      <c r="F812" s="439" t="s">
        <v>485</v>
      </c>
      <c r="G812" s="190">
        <f>SUM('2.CAD NCCF'!G812,'3.USD NCCF'!G812,'4.EUR NCCF'!G812,'5.GBP NCCF'!G812,'6.Other(Incld) NCCF'!G812)</f>
        <v>0</v>
      </c>
      <c r="H812" s="242">
        <f>SUM('2.CAD NCCF'!H812,'3.USD NCCF'!H812,'4.EUR NCCF'!H812,'5.GBP NCCF'!H812,'6.Other(Incld) NCCF'!H812)</f>
        <v>0</v>
      </c>
      <c r="I812" s="179">
        <f>SUM('2.CAD NCCF'!I812,'3.USD NCCF'!I812,'4.EUR NCCF'!I812,'5.GBP NCCF'!I812,'6.Other(Incld) NCCF'!I812)</f>
        <v>0</v>
      </c>
      <c r="J812" s="179">
        <f>SUM('2.CAD NCCF'!J812,'3.USD NCCF'!J812,'4.EUR NCCF'!J812,'5.GBP NCCF'!J812,'6.Other(Incld) NCCF'!J812)</f>
        <v>0</v>
      </c>
      <c r="K812" s="197">
        <f>SUM('2.CAD NCCF'!K812,'3.USD NCCF'!K812,'4.EUR NCCF'!K812,'5.GBP NCCF'!K812,'6.Other(Incld) NCCF'!K812)</f>
        <v>0</v>
      </c>
      <c r="L812" s="178">
        <f>SUM('2.CAD NCCF'!L812,'3.USD NCCF'!L812,'4.EUR NCCF'!L812,'5.GBP NCCF'!L812,'6.Other(Incld) NCCF'!L812)</f>
        <v>0</v>
      </c>
      <c r="M812" s="192">
        <f>SUM('2.CAD NCCF'!M812,'3.USD NCCF'!M812,'4.EUR NCCF'!M812,'5.GBP NCCF'!M812,'6.Other(Incld) NCCF'!M812)</f>
        <v>0</v>
      </c>
      <c r="N812" s="182">
        <f>SUM('2.CAD NCCF'!N812,'3.USD NCCF'!N812,'4.EUR NCCF'!N812,'5.GBP NCCF'!N812,'6.Other(Incld) NCCF'!N812)</f>
        <v>0</v>
      </c>
      <c r="O812" s="182">
        <f>SUM('2.CAD NCCF'!O812,'3.USD NCCF'!O812,'4.EUR NCCF'!O812,'5.GBP NCCF'!O812,'6.Other(Incld) NCCF'!O812)</f>
        <v>0</v>
      </c>
      <c r="P812" s="182">
        <f>SUM('2.CAD NCCF'!P812,'3.USD NCCF'!P812,'4.EUR NCCF'!P812,'5.GBP NCCF'!P812,'6.Other(Incld) NCCF'!P812)</f>
        <v>0</v>
      </c>
      <c r="Q812" s="182">
        <f>SUM('2.CAD NCCF'!Q812,'3.USD NCCF'!Q812,'4.EUR NCCF'!Q812,'5.GBP NCCF'!Q812,'6.Other(Incld) NCCF'!Q812)</f>
        <v>0</v>
      </c>
      <c r="R812" s="182">
        <f>SUM('2.CAD NCCF'!R812,'3.USD NCCF'!R812,'4.EUR NCCF'!R812,'5.GBP NCCF'!R812,'6.Other(Incld) NCCF'!R812)</f>
        <v>0</v>
      </c>
      <c r="S812" s="182">
        <f>SUM('2.CAD NCCF'!S812,'3.USD NCCF'!S812,'4.EUR NCCF'!S812,'5.GBP NCCF'!S812,'6.Other(Incld) NCCF'!S812)</f>
        <v>0</v>
      </c>
      <c r="T812" s="182">
        <f>SUM('2.CAD NCCF'!T812,'3.USD NCCF'!T812,'4.EUR NCCF'!T812,'5.GBP NCCF'!T812,'6.Other(Incld) NCCF'!T812)</f>
        <v>0</v>
      </c>
      <c r="U812" s="182">
        <f>SUM('2.CAD NCCF'!U812,'3.USD NCCF'!U812,'4.EUR NCCF'!U812,'5.GBP NCCF'!U812,'6.Other(Incld) NCCF'!U812)</f>
        <v>0</v>
      </c>
      <c r="V812" s="195">
        <f>SUM('2.CAD NCCF'!V812,'3.USD NCCF'!V812,'4.EUR NCCF'!V812,'5.GBP NCCF'!V812,'6.Other(Incld) NCCF'!V812)</f>
        <v>0</v>
      </c>
      <c r="W812" s="125">
        <f>SUM('2.CAD NCCF'!W812,'3.USD NCCF'!W812,'4.EUR NCCF'!W812,'5.GBP NCCF'!W812,'6.Other(Incld) NCCF'!W812)</f>
        <v>0</v>
      </c>
      <c r="Y812" s="367"/>
    </row>
    <row r="813" spans="2:25" s="72" customFormat="1" outlineLevel="1" x14ac:dyDescent="0.2">
      <c r="B813" s="25"/>
      <c r="C813" s="24"/>
      <c r="D813" s="23"/>
      <c r="E813" s="64"/>
      <c r="F813" s="439" t="s">
        <v>486</v>
      </c>
      <c r="G813" s="190">
        <f>SUM('2.CAD NCCF'!G813,'3.USD NCCF'!G813,'4.EUR NCCF'!G813,'5.GBP NCCF'!G813,'6.Other(Incld) NCCF'!G813)</f>
        <v>0</v>
      </c>
      <c r="H813" s="242">
        <f>SUM('2.CAD NCCF'!H813,'3.USD NCCF'!H813,'4.EUR NCCF'!H813,'5.GBP NCCF'!H813,'6.Other(Incld) NCCF'!H813)</f>
        <v>0</v>
      </c>
      <c r="I813" s="179">
        <f>SUM('2.CAD NCCF'!I813,'3.USD NCCF'!I813,'4.EUR NCCF'!I813,'5.GBP NCCF'!I813,'6.Other(Incld) NCCF'!I813)</f>
        <v>0</v>
      </c>
      <c r="J813" s="179">
        <f>SUM('2.CAD NCCF'!J813,'3.USD NCCF'!J813,'4.EUR NCCF'!J813,'5.GBP NCCF'!J813,'6.Other(Incld) NCCF'!J813)</f>
        <v>0</v>
      </c>
      <c r="K813" s="197">
        <f>SUM('2.CAD NCCF'!K813,'3.USD NCCF'!K813,'4.EUR NCCF'!K813,'5.GBP NCCF'!K813,'6.Other(Incld) NCCF'!K813)</f>
        <v>0</v>
      </c>
      <c r="L813" s="178">
        <f>SUM('2.CAD NCCF'!L813,'3.USD NCCF'!L813,'4.EUR NCCF'!L813,'5.GBP NCCF'!L813,'6.Other(Incld) NCCF'!L813)</f>
        <v>0</v>
      </c>
      <c r="M813" s="192">
        <f>SUM('2.CAD NCCF'!M813,'3.USD NCCF'!M813,'4.EUR NCCF'!M813,'5.GBP NCCF'!M813,'6.Other(Incld) NCCF'!M813)</f>
        <v>0</v>
      </c>
      <c r="N813" s="182">
        <f>SUM('2.CAD NCCF'!N813,'3.USD NCCF'!N813,'4.EUR NCCF'!N813,'5.GBP NCCF'!N813,'6.Other(Incld) NCCF'!N813)</f>
        <v>0</v>
      </c>
      <c r="O813" s="182">
        <f>SUM('2.CAD NCCF'!O813,'3.USD NCCF'!O813,'4.EUR NCCF'!O813,'5.GBP NCCF'!O813,'6.Other(Incld) NCCF'!O813)</f>
        <v>0</v>
      </c>
      <c r="P813" s="182">
        <f>SUM('2.CAD NCCF'!P813,'3.USD NCCF'!P813,'4.EUR NCCF'!P813,'5.GBP NCCF'!P813,'6.Other(Incld) NCCF'!P813)</f>
        <v>0</v>
      </c>
      <c r="Q813" s="182">
        <f>SUM('2.CAD NCCF'!Q813,'3.USD NCCF'!Q813,'4.EUR NCCF'!Q813,'5.GBP NCCF'!Q813,'6.Other(Incld) NCCF'!Q813)</f>
        <v>0</v>
      </c>
      <c r="R813" s="182">
        <f>SUM('2.CAD NCCF'!R813,'3.USD NCCF'!R813,'4.EUR NCCF'!R813,'5.GBP NCCF'!R813,'6.Other(Incld) NCCF'!R813)</f>
        <v>0</v>
      </c>
      <c r="S813" s="182">
        <f>SUM('2.CAD NCCF'!S813,'3.USD NCCF'!S813,'4.EUR NCCF'!S813,'5.GBP NCCF'!S813,'6.Other(Incld) NCCF'!S813)</f>
        <v>0</v>
      </c>
      <c r="T813" s="182">
        <f>SUM('2.CAD NCCF'!T813,'3.USD NCCF'!T813,'4.EUR NCCF'!T813,'5.GBP NCCF'!T813,'6.Other(Incld) NCCF'!T813)</f>
        <v>0</v>
      </c>
      <c r="U813" s="182">
        <f>SUM('2.CAD NCCF'!U813,'3.USD NCCF'!U813,'4.EUR NCCF'!U813,'5.GBP NCCF'!U813,'6.Other(Incld) NCCF'!U813)</f>
        <v>0</v>
      </c>
      <c r="V813" s="195">
        <f>SUM('2.CAD NCCF'!V813,'3.USD NCCF'!V813,'4.EUR NCCF'!V813,'5.GBP NCCF'!V813,'6.Other(Incld) NCCF'!V813)</f>
        <v>0</v>
      </c>
      <c r="W813" s="125">
        <f>SUM('2.CAD NCCF'!W813,'3.USD NCCF'!W813,'4.EUR NCCF'!W813,'5.GBP NCCF'!W813,'6.Other(Incld) NCCF'!W813)</f>
        <v>0</v>
      </c>
      <c r="Y813" s="367"/>
    </row>
    <row r="814" spans="2:25" s="72" customFormat="1" outlineLevel="1" x14ac:dyDescent="0.2">
      <c r="B814" s="25"/>
      <c r="C814" s="24"/>
      <c r="D814" s="23"/>
      <c r="E814" s="64"/>
      <c r="F814" s="439" t="s">
        <v>487</v>
      </c>
      <c r="G814" s="190">
        <f>SUM('2.CAD NCCF'!G814,'3.USD NCCF'!G814,'4.EUR NCCF'!G814,'5.GBP NCCF'!G814,'6.Other(Incld) NCCF'!G814)</f>
        <v>0</v>
      </c>
      <c r="H814" s="242">
        <f>SUM('2.CAD NCCF'!H814,'3.USD NCCF'!H814,'4.EUR NCCF'!H814,'5.GBP NCCF'!H814,'6.Other(Incld) NCCF'!H814)</f>
        <v>0</v>
      </c>
      <c r="I814" s="179">
        <f>SUM('2.CAD NCCF'!I814,'3.USD NCCF'!I814,'4.EUR NCCF'!I814,'5.GBP NCCF'!I814,'6.Other(Incld) NCCF'!I814)</f>
        <v>0</v>
      </c>
      <c r="J814" s="179">
        <f>SUM('2.CAD NCCF'!J814,'3.USD NCCF'!J814,'4.EUR NCCF'!J814,'5.GBP NCCF'!J814,'6.Other(Incld) NCCF'!J814)</f>
        <v>0</v>
      </c>
      <c r="K814" s="197">
        <f>SUM('2.CAD NCCF'!K814,'3.USD NCCF'!K814,'4.EUR NCCF'!K814,'5.GBP NCCF'!K814,'6.Other(Incld) NCCF'!K814)</f>
        <v>0</v>
      </c>
      <c r="L814" s="178">
        <f>SUM('2.CAD NCCF'!L814,'3.USD NCCF'!L814,'4.EUR NCCF'!L814,'5.GBP NCCF'!L814,'6.Other(Incld) NCCF'!L814)</f>
        <v>0</v>
      </c>
      <c r="M814" s="192">
        <f>SUM('2.CAD NCCF'!M814,'3.USD NCCF'!M814,'4.EUR NCCF'!M814,'5.GBP NCCF'!M814,'6.Other(Incld) NCCF'!M814)</f>
        <v>0</v>
      </c>
      <c r="N814" s="182">
        <f>SUM('2.CAD NCCF'!N814,'3.USD NCCF'!N814,'4.EUR NCCF'!N814,'5.GBP NCCF'!N814,'6.Other(Incld) NCCF'!N814)</f>
        <v>0</v>
      </c>
      <c r="O814" s="182">
        <f>SUM('2.CAD NCCF'!O814,'3.USD NCCF'!O814,'4.EUR NCCF'!O814,'5.GBP NCCF'!O814,'6.Other(Incld) NCCF'!O814)</f>
        <v>0</v>
      </c>
      <c r="P814" s="182">
        <f>SUM('2.CAD NCCF'!P814,'3.USD NCCF'!P814,'4.EUR NCCF'!P814,'5.GBP NCCF'!P814,'6.Other(Incld) NCCF'!P814)</f>
        <v>0</v>
      </c>
      <c r="Q814" s="182">
        <f>SUM('2.CAD NCCF'!Q814,'3.USD NCCF'!Q814,'4.EUR NCCF'!Q814,'5.GBP NCCF'!Q814,'6.Other(Incld) NCCF'!Q814)</f>
        <v>0</v>
      </c>
      <c r="R814" s="182">
        <f>SUM('2.CAD NCCF'!R814,'3.USD NCCF'!R814,'4.EUR NCCF'!R814,'5.GBP NCCF'!R814,'6.Other(Incld) NCCF'!R814)</f>
        <v>0</v>
      </c>
      <c r="S814" s="182">
        <f>SUM('2.CAD NCCF'!S814,'3.USD NCCF'!S814,'4.EUR NCCF'!S814,'5.GBP NCCF'!S814,'6.Other(Incld) NCCF'!S814)</f>
        <v>0</v>
      </c>
      <c r="T814" s="182">
        <f>SUM('2.CAD NCCF'!T814,'3.USD NCCF'!T814,'4.EUR NCCF'!T814,'5.GBP NCCF'!T814,'6.Other(Incld) NCCF'!T814)</f>
        <v>0</v>
      </c>
      <c r="U814" s="182">
        <f>SUM('2.CAD NCCF'!U814,'3.USD NCCF'!U814,'4.EUR NCCF'!U814,'5.GBP NCCF'!U814,'6.Other(Incld) NCCF'!U814)</f>
        <v>0</v>
      </c>
      <c r="V814" s="195">
        <f>SUM('2.CAD NCCF'!V814,'3.USD NCCF'!V814,'4.EUR NCCF'!V814,'5.GBP NCCF'!V814,'6.Other(Incld) NCCF'!V814)</f>
        <v>0</v>
      </c>
      <c r="W814" s="125">
        <f>SUM('2.CAD NCCF'!W814,'3.USD NCCF'!W814,'4.EUR NCCF'!W814,'5.GBP NCCF'!W814,'6.Other(Incld) NCCF'!W814)</f>
        <v>0</v>
      </c>
      <c r="Y814" s="367"/>
    </row>
    <row r="815" spans="2:25" s="72" customFormat="1" x14ac:dyDescent="0.2">
      <c r="B815" s="25"/>
      <c r="C815" s="23"/>
      <c r="D815" s="23"/>
      <c r="E815" s="24"/>
      <c r="F815" s="24"/>
      <c r="G815" s="69"/>
      <c r="H815" s="66"/>
      <c r="I815" s="66"/>
      <c r="J815" s="66"/>
      <c r="K815" s="66"/>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 t="shared" ref="G816:W816" si="178">SUBTOTAL(9,G576:G815)</f>
        <v>0</v>
      </c>
      <c r="H816" s="82">
        <f t="shared" si="178"/>
        <v>0</v>
      </c>
      <c r="I816" s="82">
        <f t="shared" si="178"/>
        <v>0</v>
      </c>
      <c r="J816" s="82">
        <f t="shared" si="178"/>
        <v>0</v>
      </c>
      <c r="K816" s="82">
        <f t="shared" si="178"/>
        <v>0</v>
      </c>
      <c r="L816" s="83">
        <f t="shared" si="178"/>
        <v>0</v>
      </c>
      <c r="M816" s="84">
        <f t="shared" si="178"/>
        <v>0</v>
      </c>
      <c r="N816" s="84">
        <f t="shared" si="178"/>
        <v>0</v>
      </c>
      <c r="O816" s="84">
        <f t="shared" si="178"/>
        <v>0</v>
      </c>
      <c r="P816" s="84">
        <f t="shared" si="178"/>
        <v>0</v>
      </c>
      <c r="Q816" s="84">
        <f t="shared" si="178"/>
        <v>0</v>
      </c>
      <c r="R816" s="84">
        <f t="shared" si="178"/>
        <v>0</v>
      </c>
      <c r="S816" s="84">
        <f t="shared" si="178"/>
        <v>0</v>
      </c>
      <c r="T816" s="84">
        <f t="shared" si="178"/>
        <v>0</v>
      </c>
      <c r="U816" s="84">
        <f t="shared" si="178"/>
        <v>0</v>
      </c>
      <c r="V816" s="85">
        <f t="shared" si="178"/>
        <v>0</v>
      </c>
      <c r="W816" s="85">
        <f t="shared" si="178"/>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75" x14ac:dyDescent="0.2">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604"/>
      <c r="C819" s="605" t="s">
        <v>413</v>
      </c>
      <c r="D819" s="257"/>
      <c r="E819" s="257"/>
      <c r="F819" s="606"/>
      <c r="G819" s="70">
        <f t="shared" ref="G819:W819" si="179">SUBTOTAL(9,G820:G821)</f>
        <v>0</v>
      </c>
      <c r="H819" s="51">
        <f t="shared" si="179"/>
        <v>0</v>
      </c>
      <c r="I819" s="34">
        <f t="shared" si="179"/>
        <v>0</v>
      </c>
      <c r="J819" s="34">
        <f t="shared" si="179"/>
        <v>0</v>
      </c>
      <c r="K819" s="34">
        <f t="shared" si="179"/>
        <v>0</v>
      </c>
      <c r="L819" s="51">
        <f t="shared" si="179"/>
        <v>0</v>
      </c>
      <c r="M819" s="36">
        <f t="shared" si="179"/>
        <v>0</v>
      </c>
      <c r="N819" s="34">
        <f t="shared" si="179"/>
        <v>0</v>
      </c>
      <c r="O819" s="34">
        <f t="shared" si="179"/>
        <v>0</v>
      </c>
      <c r="P819" s="34">
        <f t="shared" si="179"/>
        <v>0</v>
      </c>
      <c r="Q819" s="34">
        <f t="shared" si="179"/>
        <v>0</v>
      </c>
      <c r="R819" s="34">
        <f t="shared" si="179"/>
        <v>0</v>
      </c>
      <c r="S819" s="34">
        <f t="shared" si="179"/>
        <v>0</v>
      </c>
      <c r="T819" s="34">
        <f t="shared" si="179"/>
        <v>0</v>
      </c>
      <c r="U819" s="34">
        <f t="shared" si="179"/>
        <v>0</v>
      </c>
      <c r="V819" s="34">
        <f t="shared" si="179"/>
        <v>0</v>
      </c>
      <c r="W819" s="33">
        <f t="shared" si="179"/>
        <v>0</v>
      </c>
      <c r="Y819" s="429"/>
    </row>
    <row r="820" spans="2:25" s="129" customFormat="1" ht="12.75" customHeight="1" x14ac:dyDescent="0.2">
      <c r="B820" s="256"/>
      <c r="C820" s="257"/>
      <c r="D820" s="257"/>
      <c r="E820" s="257"/>
      <c r="F820" s="439" t="s">
        <v>414</v>
      </c>
      <c r="G820" s="190">
        <f>SUM('2.CAD NCCF'!G820,'3.USD NCCF'!G820,'4.EUR NCCF'!G820,'5.GBP NCCF'!G820,'6.Other(Incld) NCCF'!G820)</f>
        <v>0</v>
      </c>
      <c r="H820" s="191">
        <f>SUM('2.CAD NCCF'!H820,'3.USD NCCF'!H820,'4.EUR NCCF'!H820,'5.GBP NCCF'!H820,'6.Other(Incld) NCCF'!H820)</f>
        <v>0</v>
      </c>
      <c r="I820" s="179">
        <f>SUM('2.CAD NCCF'!I820,'3.USD NCCF'!I820,'4.EUR NCCF'!I820,'5.GBP NCCF'!I820,'6.Other(Incld) NCCF'!I820)</f>
        <v>0</v>
      </c>
      <c r="J820" s="179">
        <f>SUM('2.CAD NCCF'!J820,'3.USD NCCF'!J820,'4.EUR NCCF'!J820,'5.GBP NCCF'!J820,'6.Other(Incld) NCCF'!J820)</f>
        <v>0</v>
      </c>
      <c r="K820" s="197">
        <f>SUM('2.CAD NCCF'!K820,'3.USD NCCF'!K820,'4.EUR NCCF'!K820,'5.GBP NCCF'!K820,'6.Other(Incld) NCCF'!K820)</f>
        <v>0</v>
      </c>
      <c r="L820" s="178">
        <f>SUM('2.CAD NCCF'!L820,'3.USD NCCF'!L820,'4.EUR NCCF'!L820,'5.GBP NCCF'!L820,'6.Other(Incld) NCCF'!L820)</f>
        <v>0</v>
      </c>
      <c r="M820" s="192">
        <f>SUM('2.CAD NCCF'!M820,'3.USD NCCF'!M820,'4.EUR NCCF'!M820,'5.GBP NCCF'!M820,'6.Other(Incld) NCCF'!M820)</f>
        <v>0</v>
      </c>
      <c r="N820" s="182">
        <f>SUM('2.CAD NCCF'!N820,'3.USD NCCF'!N820,'4.EUR NCCF'!N820,'5.GBP NCCF'!N820,'6.Other(Incld) NCCF'!N820)</f>
        <v>0</v>
      </c>
      <c r="O820" s="182">
        <f>SUM('2.CAD NCCF'!O820,'3.USD NCCF'!O820,'4.EUR NCCF'!O820,'5.GBP NCCF'!O820,'6.Other(Incld) NCCF'!O820)</f>
        <v>0</v>
      </c>
      <c r="P820" s="182">
        <f>SUM('2.CAD NCCF'!P820,'3.USD NCCF'!P820,'4.EUR NCCF'!P820,'5.GBP NCCF'!P820,'6.Other(Incld) NCCF'!P820)</f>
        <v>0</v>
      </c>
      <c r="Q820" s="182">
        <f>SUM('2.CAD NCCF'!Q820,'3.USD NCCF'!Q820,'4.EUR NCCF'!Q820,'5.GBP NCCF'!Q820,'6.Other(Incld) NCCF'!Q820)</f>
        <v>0</v>
      </c>
      <c r="R820" s="182">
        <f>SUM('2.CAD NCCF'!R820,'3.USD NCCF'!R820,'4.EUR NCCF'!R820,'5.GBP NCCF'!R820,'6.Other(Incld) NCCF'!R820)</f>
        <v>0</v>
      </c>
      <c r="S820" s="182">
        <f>SUM('2.CAD NCCF'!S820,'3.USD NCCF'!S820,'4.EUR NCCF'!S820,'5.GBP NCCF'!S820,'6.Other(Incld) NCCF'!S820)</f>
        <v>0</v>
      </c>
      <c r="T820" s="182">
        <f>SUM('2.CAD NCCF'!T820,'3.USD NCCF'!T820,'4.EUR NCCF'!T820,'5.GBP NCCF'!T820,'6.Other(Incld) NCCF'!T820)</f>
        <v>0</v>
      </c>
      <c r="U820" s="182">
        <f>SUM('2.CAD NCCF'!U820,'3.USD NCCF'!U820,'4.EUR NCCF'!U820,'5.GBP NCCF'!U820,'6.Other(Incld) NCCF'!U820)</f>
        <v>0</v>
      </c>
      <c r="V820" s="195">
        <f>SUM('2.CAD NCCF'!V820,'3.USD NCCF'!V820,'4.EUR NCCF'!V820,'5.GBP NCCF'!V820,'6.Other(Incld) NCCF'!V820)</f>
        <v>0</v>
      </c>
      <c r="W820" s="125">
        <f>SUM('2.CAD NCCF'!W820,'3.USD NCCF'!W820,'4.EUR NCCF'!W820,'5.GBP NCCF'!W820,'6.Other(Incld) NCCF'!W820)</f>
        <v>0</v>
      </c>
      <c r="X820" s="72"/>
      <c r="Y820" s="367"/>
    </row>
    <row r="821" spans="2:25" s="129" customFormat="1" ht="12.75" customHeight="1" x14ac:dyDescent="0.2">
      <c r="B821" s="256"/>
      <c r="C821" s="257"/>
      <c r="D821" s="257"/>
      <c r="E821" s="257"/>
      <c r="F821" s="439" t="s">
        <v>415</v>
      </c>
      <c r="G821" s="190">
        <f>SUM('2.CAD NCCF'!G821,'3.USD NCCF'!G821,'4.EUR NCCF'!G821,'5.GBP NCCF'!G821,'6.Other(Incld) NCCF'!G821)</f>
        <v>0</v>
      </c>
      <c r="H821" s="191">
        <f>SUM('2.CAD NCCF'!H821,'3.USD NCCF'!H821,'4.EUR NCCF'!H821,'5.GBP NCCF'!H821,'6.Other(Incld) NCCF'!H821)</f>
        <v>0</v>
      </c>
      <c r="I821" s="179">
        <f>SUM('2.CAD NCCF'!I821,'3.USD NCCF'!I821,'4.EUR NCCF'!I821,'5.GBP NCCF'!I821,'6.Other(Incld) NCCF'!I821)</f>
        <v>0</v>
      </c>
      <c r="J821" s="179">
        <f>SUM('2.CAD NCCF'!J821,'3.USD NCCF'!J821,'4.EUR NCCF'!J821,'5.GBP NCCF'!J821,'6.Other(Incld) NCCF'!J821)</f>
        <v>0</v>
      </c>
      <c r="K821" s="197">
        <f>SUM('2.CAD NCCF'!K821,'3.USD NCCF'!K821,'4.EUR NCCF'!K821,'5.GBP NCCF'!K821,'6.Other(Incld) NCCF'!K821)</f>
        <v>0</v>
      </c>
      <c r="L821" s="178">
        <f>SUM('2.CAD NCCF'!L821,'3.USD NCCF'!L821,'4.EUR NCCF'!L821,'5.GBP NCCF'!L821,'6.Other(Incld) NCCF'!L821)</f>
        <v>0</v>
      </c>
      <c r="M821" s="192">
        <f>SUM('2.CAD NCCF'!M821,'3.USD NCCF'!M821,'4.EUR NCCF'!M821,'5.GBP NCCF'!M821,'6.Other(Incld) NCCF'!M821)</f>
        <v>0</v>
      </c>
      <c r="N821" s="182">
        <f>SUM('2.CAD NCCF'!N821,'3.USD NCCF'!N821,'4.EUR NCCF'!N821,'5.GBP NCCF'!N821,'6.Other(Incld) NCCF'!N821)</f>
        <v>0</v>
      </c>
      <c r="O821" s="182">
        <f>SUM('2.CAD NCCF'!O821,'3.USD NCCF'!O821,'4.EUR NCCF'!O821,'5.GBP NCCF'!O821,'6.Other(Incld) NCCF'!O821)</f>
        <v>0</v>
      </c>
      <c r="P821" s="182">
        <f>SUM('2.CAD NCCF'!P821,'3.USD NCCF'!P821,'4.EUR NCCF'!P821,'5.GBP NCCF'!P821,'6.Other(Incld) NCCF'!P821)</f>
        <v>0</v>
      </c>
      <c r="Q821" s="182">
        <f>SUM('2.CAD NCCF'!Q821,'3.USD NCCF'!Q821,'4.EUR NCCF'!Q821,'5.GBP NCCF'!Q821,'6.Other(Incld) NCCF'!Q821)</f>
        <v>0</v>
      </c>
      <c r="R821" s="182">
        <f>SUM('2.CAD NCCF'!R821,'3.USD NCCF'!R821,'4.EUR NCCF'!R821,'5.GBP NCCF'!R821,'6.Other(Incld) NCCF'!R821)</f>
        <v>0</v>
      </c>
      <c r="S821" s="182">
        <f>SUM('2.CAD NCCF'!S821,'3.USD NCCF'!S821,'4.EUR NCCF'!S821,'5.GBP NCCF'!S821,'6.Other(Incld) NCCF'!S821)</f>
        <v>0</v>
      </c>
      <c r="T821" s="182">
        <f>SUM('2.CAD NCCF'!T821,'3.USD NCCF'!T821,'4.EUR NCCF'!T821,'5.GBP NCCF'!T821,'6.Other(Incld) NCCF'!T821)</f>
        <v>0</v>
      </c>
      <c r="U821" s="182">
        <f>SUM('2.CAD NCCF'!U821,'3.USD NCCF'!U821,'4.EUR NCCF'!U821,'5.GBP NCCF'!U821,'6.Other(Incld) NCCF'!U821)</f>
        <v>0</v>
      </c>
      <c r="V821" s="195">
        <f>SUM('2.CAD NCCF'!V821,'3.USD NCCF'!V821,'4.EUR NCCF'!V821,'5.GBP NCCF'!V821,'6.Other(Incld) NCCF'!V821)</f>
        <v>0</v>
      </c>
      <c r="W821" s="125">
        <f>SUM('2.CAD NCCF'!W821,'3.USD NCCF'!W821,'4.EUR NCCF'!W821,'5.GBP NCCF'!W821,'6.Other(Incld) NCCF'!W821)</f>
        <v>0</v>
      </c>
      <c r="X821" s="72"/>
      <c r="Y821" s="367"/>
    </row>
    <row r="822" spans="2:25" s="129" customFormat="1" ht="12.75" customHeight="1" x14ac:dyDescent="0.2">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2">
      <c r="B823" s="597"/>
      <c r="C823" s="607" t="s">
        <v>417</v>
      </c>
      <c r="D823" s="23"/>
      <c r="E823" s="64"/>
      <c r="F823" s="598"/>
      <c r="G823" s="393"/>
      <c r="H823" s="417"/>
      <c r="I823" s="394"/>
      <c r="J823" s="394"/>
      <c r="K823" s="394"/>
      <c r="L823" s="417"/>
      <c r="M823" s="395"/>
      <c r="N823" s="394"/>
      <c r="O823" s="394"/>
      <c r="P823" s="394"/>
      <c r="Q823" s="394"/>
      <c r="R823" s="394"/>
      <c r="S823" s="394"/>
      <c r="T823" s="394"/>
      <c r="U823" s="394"/>
      <c r="V823" s="394"/>
      <c r="W823" s="427"/>
      <c r="Y823" s="429"/>
    </row>
    <row r="824" spans="2:25" s="129" customFormat="1" ht="12.75" customHeight="1" x14ac:dyDescent="0.2">
      <c r="B824" s="256"/>
      <c r="C824" s="257"/>
      <c r="D824" s="23" t="s">
        <v>13</v>
      </c>
      <c r="E824" s="64"/>
      <c r="F824" s="598"/>
      <c r="G824" s="66">
        <f t="shared" ref="G824:W824" si="180">SUBTOTAL(9,G825:G828)</f>
        <v>0</v>
      </c>
      <c r="H824" s="51">
        <f t="shared" si="180"/>
        <v>0</v>
      </c>
      <c r="I824" s="34">
        <f t="shared" si="180"/>
        <v>0</v>
      </c>
      <c r="J824" s="34">
        <f t="shared" si="180"/>
        <v>0</v>
      </c>
      <c r="K824" s="34">
        <f t="shared" si="180"/>
        <v>0</v>
      </c>
      <c r="L824" s="51">
        <f t="shared" si="180"/>
        <v>0</v>
      </c>
      <c r="M824" s="36">
        <f t="shared" si="180"/>
        <v>0</v>
      </c>
      <c r="N824" s="34">
        <f t="shared" si="180"/>
        <v>0</v>
      </c>
      <c r="O824" s="34">
        <f t="shared" si="180"/>
        <v>0</v>
      </c>
      <c r="P824" s="34">
        <f t="shared" si="180"/>
        <v>0</v>
      </c>
      <c r="Q824" s="34">
        <f t="shared" si="180"/>
        <v>0</v>
      </c>
      <c r="R824" s="34">
        <f t="shared" si="180"/>
        <v>0</v>
      </c>
      <c r="S824" s="34">
        <f t="shared" si="180"/>
        <v>0</v>
      </c>
      <c r="T824" s="34">
        <f t="shared" si="180"/>
        <v>0</v>
      </c>
      <c r="U824" s="34">
        <f t="shared" si="180"/>
        <v>0</v>
      </c>
      <c r="V824" s="34">
        <f t="shared" si="180"/>
        <v>0</v>
      </c>
      <c r="W824" s="33">
        <f t="shared" si="180"/>
        <v>0</v>
      </c>
      <c r="Y824" s="429"/>
    </row>
    <row r="825" spans="2:25" s="129" customFormat="1" ht="12.75" customHeight="1" outlineLevel="1" x14ac:dyDescent="0.2">
      <c r="B825" s="256"/>
      <c r="C825" s="257"/>
      <c r="D825" s="23"/>
      <c r="E825" s="24"/>
      <c r="F825" s="439" t="s">
        <v>418</v>
      </c>
      <c r="G825" s="430">
        <f>SUM('2.CAD NCCF'!G825,'3.USD NCCF'!G825,'4.EUR NCCF'!G825,'5.GBP NCCF'!G825,'6.Other(Incld) NCCF'!G825)</f>
        <v>0</v>
      </c>
      <c r="H825" s="242">
        <f>SUM('2.CAD NCCF'!H825,'3.USD NCCF'!H825,'4.EUR NCCF'!H825,'5.GBP NCCF'!H825,'6.Other(Incld) NCCF'!H825)</f>
        <v>0</v>
      </c>
      <c r="I825" s="179">
        <f>SUM('2.CAD NCCF'!I825,'3.USD NCCF'!I825,'4.EUR NCCF'!I825,'5.GBP NCCF'!I825,'6.Other(Incld) NCCF'!I825)</f>
        <v>0</v>
      </c>
      <c r="J825" s="179">
        <f>SUM('2.CAD NCCF'!J825,'3.USD NCCF'!J825,'4.EUR NCCF'!J825,'5.GBP NCCF'!J825,'6.Other(Incld) NCCF'!J825)</f>
        <v>0</v>
      </c>
      <c r="K825" s="180">
        <f>SUM('2.CAD NCCF'!K825,'3.USD NCCF'!K825,'4.EUR NCCF'!K825,'5.GBP NCCF'!K825,'6.Other(Incld) NCCF'!K825)</f>
        <v>0</v>
      </c>
      <c r="L825" s="181">
        <f>SUM('2.CAD NCCF'!L825,'3.USD NCCF'!L825,'4.EUR NCCF'!L825,'5.GBP NCCF'!L825,'6.Other(Incld) NCCF'!L825)</f>
        <v>0</v>
      </c>
      <c r="M825" s="192">
        <f>SUM('2.CAD NCCF'!M825,'3.USD NCCF'!M825,'4.EUR NCCF'!M825,'5.GBP NCCF'!M825,'6.Other(Incld) NCCF'!M825)</f>
        <v>0</v>
      </c>
      <c r="N825" s="182">
        <f>SUM('2.CAD NCCF'!N825,'3.USD NCCF'!N825,'4.EUR NCCF'!N825,'5.GBP NCCF'!N825,'6.Other(Incld) NCCF'!N825)</f>
        <v>0</v>
      </c>
      <c r="O825" s="182">
        <f>SUM('2.CAD NCCF'!O825,'3.USD NCCF'!O825,'4.EUR NCCF'!O825,'5.GBP NCCF'!O825,'6.Other(Incld) NCCF'!O825)</f>
        <v>0</v>
      </c>
      <c r="P825" s="182">
        <f>SUM('2.CAD NCCF'!P825,'3.USD NCCF'!P825,'4.EUR NCCF'!P825,'5.GBP NCCF'!P825,'6.Other(Incld) NCCF'!P825)</f>
        <v>0</v>
      </c>
      <c r="Q825" s="182">
        <f>SUM('2.CAD NCCF'!Q825,'3.USD NCCF'!Q825,'4.EUR NCCF'!Q825,'5.GBP NCCF'!Q825,'6.Other(Incld) NCCF'!Q825)</f>
        <v>0</v>
      </c>
      <c r="R825" s="182">
        <f>SUM('2.CAD NCCF'!R825,'3.USD NCCF'!R825,'4.EUR NCCF'!R825,'5.GBP NCCF'!R825,'6.Other(Incld) NCCF'!R825)</f>
        <v>0</v>
      </c>
      <c r="S825" s="182">
        <f>SUM('2.CAD NCCF'!S825,'3.USD NCCF'!S825,'4.EUR NCCF'!S825,'5.GBP NCCF'!S825,'6.Other(Incld) NCCF'!S825)</f>
        <v>0</v>
      </c>
      <c r="T825" s="182">
        <f>SUM('2.CAD NCCF'!T825,'3.USD NCCF'!T825,'4.EUR NCCF'!T825,'5.GBP NCCF'!T825,'6.Other(Incld) NCCF'!T825)</f>
        <v>0</v>
      </c>
      <c r="U825" s="182">
        <f>SUM('2.CAD NCCF'!U825,'3.USD NCCF'!U825,'4.EUR NCCF'!U825,'5.GBP NCCF'!U825,'6.Other(Incld) NCCF'!U825)</f>
        <v>0</v>
      </c>
      <c r="V825" s="195">
        <f>SUM('2.CAD NCCF'!V825,'3.USD NCCF'!V825,'4.EUR NCCF'!V825,'5.GBP NCCF'!V825,'6.Other(Incld) NCCF'!V825)</f>
        <v>0</v>
      </c>
      <c r="W825" s="125">
        <f>SUM('2.CAD NCCF'!W825,'3.USD NCCF'!W825,'4.EUR NCCF'!W825,'5.GBP NCCF'!W825,'6.Other(Incld) NCCF'!W825)</f>
        <v>0</v>
      </c>
      <c r="X825" s="72"/>
      <c r="Y825" s="367"/>
    </row>
    <row r="826" spans="2:25" s="129" customFormat="1" ht="12.75" customHeight="1" outlineLevel="1" x14ac:dyDescent="0.2">
      <c r="B826" s="256"/>
      <c r="C826" s="257"/>
      <c r="D826" s="23"/>
      <c r="E826" s="24"/>
      <c r="F826" s="439" t="s">
        <v>419</v>
      </c>
      <c r="G826" s="430">
        <f>SUM('2.CAD NCCF'!G826,'3.USD NCCF'!G826,'4.EUR NCCF'!G826,'5.GBP NCCF'!G826,'6.Other(Incld) NCCF'!G826)</f>
        <v>0</v>
      </c>
      <c r="H826" s="242">
        <f>SUM('2.CAD NCCF'!H826,'3.USD NCCF'!H826,'4.EUR NCCF'!H826,'5.GBP NCCF'!H826,'6.Other(Incld) NCCF'!H826)</f>
        <v>0</v>
      </c>
      <c r="I826" s="179">
        <f>SUM('2.CAD NCCF'!I826,'3.USD NCCF'!I826,'4.EUR NCCF'!I826,'5.GBP NCCF'!I826,'6.Other(Incld) NCCF'!I826)</f>
        <v>0</v>
      </c>
      <c r="J826" s="179">
        <f>SUM('2.CAD NCCF'!J826,'3.USD NCCF'!J826,'4.EUR NCCF'!J826,'5.GBP NCCF'!J826,'6.Other(Incld) NCCF'!J826)</f>
        <v>0</v>
      </c>
      <c r="K826" s="180">
        <f>SUM('2.CAD NCCF'!K826,'3.USD NCCF'!K826,'4.EUR NCCF'!K826,'5.GBP NCCF'!K826,'6.Other(Incld) NCCF'!K826)</f>
        <v>0</v>
      </c>
      <c r="L826" s="181">
        <f>SUM('2.CAD NCCF'!L826,'3.USD NCCF'!L826,'4.EUR NCCF'!L826,'5.GBP NCCF'!L826,'6.Other(Incld) NCCF'!L826)</f>
        <v>0</v>
      </c>
      <c r="M826" s="192">
        <f>SUM('2.CAD NCCF'!M826,'3.USD NCCF'!M826,'4.EUR NCCF'!M826,'5.GBP NCCF'!M826,'6.Other(Incld) NCCF'!M826)</f>
        <v>0</v>
      </c>
      <c r="N826" s="182">
        <f>SUM('2.CAD NCCF'!N826,'3.USD NCCF'!N826,'4.EUR NCCF'!N826,'5.GBP NCCF'!N826,'6.Other(Incld) NCCF'!N826)</f>
        <v>0</v>
      </c>
      <c r="O826" s="182">
        <f>SUM('2.CAD NCCF'!O826,'3.USD NCCF'!O826,'4.EUR NCCF'!O826,'5.GBP NCCF'!O826,'6.Other(Incld) NCCF'!O826)</f>
        <v>0</v>
      </c>
      <c r="P826" s="182">
        <f>SUM('2.CAD NCCF'!P826,'3.USD NCCF'!P826,'4.EUR NCCF'!P826,'5.GBP NCCF'!P826,'6.Other(Incld) NCCF'!P826)</f>
        <v>0</v>
      </c>
      <c r="Q826" s="182">
        <f>SUM('2.CAD NCCF'!Q826,'3.USD NCCF'!Q826,'4.EUR NCCF'!Q826,'5.GBP NCCF'!Q826,'6.Other(Incld) NCCF'!Q826)</f>
        <v>0</v>
      </c>
      <c r="R826" s="182">
        <f>SUM('2.CAD NCCF'!R826,'3.USD NCCF'!R826,'4.EUR NCCF'!R826,'5.GBP NCCF'!R826,'6.Other(Incld) NCCF'!R826)</f>
        <v>0</v>
      </c>
      <c r="S826" s="182">
        <f>SUM('2.CAD NCCF'!S826,'3.USD NCCF'!S826,'4.EUR NCCF'!S826,'5.GBP NCCF'!S826,'6.Other(Incld) NCCF'!S826)</f>
        <v>0</v>
      </c>
      <c r="T826" s="182">
        <f>SUM('2.CAD NCCF'!T826,'3.USD NCCF'!T826,'4.EUR NCCF'!T826,'5.GBP NCCF'!T826,'6.Other(Incld) NCCF'!T826)</f>
        <v>0</v>
      </c>
      <c r="U826" s="182">
        <f>SUM('2.CAD NCCF'!U826,'3.USD NCCF'!U826,'4.EUR NCCF'!U826,'5.GBP NCCF'!U826,'6.Other(Incld) NCCF'!U826)</f>
        <v>0</v>
      </c>
      <c r="V826" s="195">
        <f>SUM('2.CAD NCCF'!V826,'3.USD NCCF'!V826,'4.EUR NCCF'!V826,'5.GBP NCCF'!V826,'6.Other(Incld) NCCF'!V826)</f>
        <v>0</v>
      </c>
      <c r="W826" s="125">
        <f>SUM('2.CAD NCCF'!W826,'3.USD NCCF'!W826,'4.EUR NCCF'!W826,'5.GBP NCCF'!W826,'6.Other(Incld) NCCF'!W826)</f>
        <v>0</v>
      </c>
      <c r="X826" s="72"/>
      <c r="Y826" s="367"/>
    </row>
    <row r="827" spans="2:25" s="129" customFormat="1" ht="12.75" customHeight="1" outlineLevel="1" x14ac:dyDescent="0.2">
      <c r="B827" s="256"/>
      <c r="C827" s="257"/>
      <c r="D827" s="23"/>
      <c r="E827" s="24"/>
      <c r="F827" s="439" t="s">
        <v>420</v>
      </c>
      <c r="G827" s="430">
        <f>SUM('2.CAD NCCF'!G827,'3.USD NCCF'!G827,'4.EUR NCCF'!G827,'5.GBP NCCF'!G827,'6.Other(Incld) NCCF'!G827)</f>
        <v>0</v>
      </c>
      <c r="H827" s="242">
        <f>SUM('2.CAD NCCF'!H827,'3.USD NCCF'!H827,'4.EUR NCCF'!H827,'5.GBP NCCF'!H827,'6.Other(Incld) NCCF'!H827)</f>
        <v>0</v>
      </c>
      <c r="I827" s="179">
        <f>SUM('2.CAD NCCF'!I827,'3.USD NCCF'!I827,'4.EUR NCCF'!I827,'5.GBP NCCF'!I827,'6.Other(Incld) NCCF'!I827)</f>
        <v>0</v>
      </c>
      <c r="J827" s="179">
        <f>SUM('2.CAD NCCF'!J827,'3.USD NCCF'!J827,'4.EUR NCCF'!J827,'5.GBP NCCF'!J827,'6.Other(Incld) NCCF'!J827)</f>
        <v>0</v>
      </c>
      <c r="K827" s="180">
        <f>SUM('2.CAD NCCF'!K827,'3.USD NCCF'!K827,'4.EUR NCCF'!K827,'5.GBP NCCF'!K827,'6.Other(Incld) NCCF'!K827)</f>
        <v>0</v>
      </c>
      <c r="L827" s="181">
        <f>SUM('2.CAD NCCF'!L827,'3.USD NCCF'!L827,'4.EUR NCCF'!L827,'5.GBP NCCF'!L827,'6.Other(Incld) NCCF'!L827)</f>
        <v>0</v>
      </c>
      <c r="M827" s="192">
        <f>SUM('2.CAD NCCF'!M827,'3.USD NCCF'!M827,'4.EUR NCCF'!M827,'5.GBP NCCF'!M827,'6.Other(Incld) NCCF'!M827)</f>
        <v>0</v>
      </c>
      <c r="N827" s="182">
        <f>SUM('2.CAD NCCF'!N827,'3.USD NCCF'!N827,'4.EUR NCCF'!N827,'5.GBP NCCF'!N827,'6.Other(Incld) NCCF'!N827)</f>
        <v>0</v>
      </c>
      <c r="O827" s="182">
        <f>SUM('2.CAD NCCF'!O827,'3.USD NCCF'!O827,'4.EUR NCCF'!O827,'5.GBP NCCF'!O827,'6.Other(Incld) NCCF'!O827)</f>
        <v>0</v>
      </c>
      <c r="P827" s="182">
        <f>SUM('2.CAD NCCF'!P827,'3.USD NCCF'!P827,'4.EUR NCCF'!P827,'5.GBP NCCF'!P827,'6.Other(Incld) NCCF'!P827)</f>
        <v>0</v>
      </c>
      <c r="Q827" s="182">
        <f>SUM('2.CAD NCCF'!Q827,'3.USD NCCF'!Q827,'4.EUR NCCF'!Q827,'5.GBP NCCF'!Q827,'6.Other(Incld) NCCF'!Q827)</f>
        <v>0</v>
      </c>
      <c r="R827" s="182">
        <f>SUM('2.CAD NCCF'!R827,'3.USD NCCF'!R827,'4.EUR NCCF'!R827,'5.GBP NCCF'!R827,'6.Other(Incld) NCCF'!R827)</f>
        <v>0</v>
      </c>
      <c r="S827" s="182">
        <f>SUM('2.CAD NCCF'!S827,'3.USD NCCF'!S827,'4.EUR NCCF'!S827,'5.GBP NCCF'!S827,'6.Other(Incld) NCCF'!S827)</f>
        <v>0</v>
      </c>
      <c r="T827" s="182">
        <f>SUM('2.CAD NCCF'!T827,'3.USD NCCF'!T827,'4.EUR NCCF'!T827,'5.GBP NCCF'!T827,'6.Other(Incld) NCCF'!T827)</f>
        <v>0</v>
      </c>
      <c r="U827" s="182">
        <f>SUM('2.CAD NCCF'!U827,'3.USD NCCF'!U827,'4.EUR NCCF'!U827,'5.GBP NCCF'!U827,'6.Other(Incld) NCCF'!U827)</f>
        <v>0</v>
      </c>
      <c r="V827" s="195">
        <f>SUM('2.CAD NCCF'!V827,'3.USD NCCF'!V827,'4.EUR NCCF'!V827,'5.GBP NCCF'!V827,'6.Other(Incld) NCCF'!V827)</f>
        <v>0</v>
      </c>
      <c r="W827" s="125">
        <f>SUM('2.CAD NCCF'!W827,'3.USD NCCF'!W827,'4.EUR NCCF'!W827,'5.GBP NCCF'!W827,'6.Other(Incld) NCCF'!W827)</f>
        <v>0</v>
      </c>
      <c r="X827" s="72"/>
      <c r="Y827" s="367"/>
    </row>
    <row r="828" spans="2:25" s="129" customFormat="1" ht="12.75" customHeight="1" outlineLevel="1" x14ac:dyDescent="0.2">
      <c r="B828" s="256"/>
      <c r="C828" s="257"/>
      <c r="D828" s="23"/>
      <c r="E828" s="24"/>
      <c r="F828" s="439" t="s">
        <v>421</v>
      </c>
      <c r="G828" s="193">
        <f>SUM('2.CAD NCCF'!G828,'3.USD NCCF'!G828,'4.EUR NCCF'!G828,'5.GBP NCCF'!G828,'6.Other(Incld) NCCF'!G828)</f>
        <v>0</v>
      </c>
      <c r="H828" s="242">
        <f>SUM('2.CAD NCCF'!H828,'3.USD NCCF'!H828,'4.EUR NCCF'!H828,'5.GBP NCCF'!H828,'6.Other(Incld) NCCF'!H828)</f>
        <v>0</v>
      </c>
      <c r="I828" s="179">
        <f>SUM('2.CAD NCCF'!I828,'3.USD NCCF'!I828,'4.EUR NCCF'!I828,'5.GBP NCCF'!I828,'6.Other(Incld) NCCF'!I828)</f>
        <v>0</v>
      </c>
      <c r="J828" s="179">
        <f>SUM('2.CAD NCCF'!J828,'3.USD NCCF'!J828,'4.EUR NCCF'!J828,'5.GBP NCCF'!J828,'6.Other(Incld) NCCF'!J828)</f>
        <v>0</v>
      </c>
      <c r="K828" s="180">
        <f>SUM('2.CAD NCCF'!K828,'3.USD NCCF'!K828,'4.EUR NCCF'!K828,'5.GBP NCCF'!K828,'6.Other(Incld) NCCF'!K828)</f>
        <v>0</v>
      </c>
      <c r="L828" s="181">
        <f>SUM('2.CAD NCCF'!L828,'3.USD NCCF'!L828,'4.EUR NCCF'!L828,'5.GBP NCCF'!L828,'6.Other(Incld) NCCF'!L828)</f>
        <v>0</v>
      </c>
      <c r="M828" s="192">
        <f>SUM('2.CAD NCCF'!M828,'3.USD NCCF'!M828,'4.EUR NCCF'!M828,'5.GBP NCCF'!M828,'6.Other(Incld) NCCF'!M828)</f>
        <v>0</v>
      </c>
      <c r="N828" s="182">
        <f>SUM('2.CAD NCCF'!N828,'3.USD NCCF'!N828,'4.EUR NCCF'!N828,'5.GBP NCCF'!N828,'6.Other(Incld) NCCF'!N828)</f>
        <v>0</v>
      </c>
      <c r="O828" s="182">
        <f>SUM('2.CAD NCCF'!O828,'3.USD NCCF'!O828,'4.EUR NCCF'!O828,'5.GBP NCCF'!O828,'6.Other(Incld) NCCF'!O828)</f>
        <v>0</v>
      </c>
      <c r="P828" s="182">
        <f>SUM('2.CAD NCCF'!P828,'3.USD NCCF'!P828,'4.EUR NCCF'!P828,'5.GBP NCCF'!P828,'6.Other(Incld) NCCF'!P828)</f>
        <v>0</v>
      </c>
      <c r="Q828" s="182">
        <f>SUM('2.CAD NCCF'!Q828,'3.USD NCCF'!Q828,'4.EUR NCCF'!Q828,'5.GBP NCCF'!Q828,'6.Other(Incld) NCCF'!Q828)</f>
        <v>0</v>
      </c>
      <c r="R828" s="182">
        <f>SUM('2.CAD NCCF'!R828,'3.USD NCCF'!R828,'4.EUR NCCF'!R828,'5.GBP NCCF'!R828,'6.Other(Incld) NCCF'!R828)</f>
        <v>0</v>
      </c>
      <c r="S828" s="182">
        <f>SUM('2.CAD NCCF'!S828,'3.USD NCCF'!S828,'4.EUR NCCF'!S828,'5.GBP NCCF'!S828,'6.Other(Incld) NCCF'!S828)</f>
        <v>0</v>
      </c>
      <c r="T828" s="182">
        <f>SUM('2.CAD NCCF'!T828,'3.USD NCCF'!T828,'4.EUR NCCF'!T828,'5.GBP NCCF'!T828,'6.Other(Incld) NCCF'!T828)</f>
        <v>0</v>
      </c>
      <c r="U828" s="182">
        <f>SUM('2.CAD NCCF'!U828,'3.USD NCCF'!U828,'4.EUR NCCF'!U828,'5.GBP NCCF'!U828,'6.Other(Incld) NCCF'!U828)</f>
        <v>0</v>
      </c>
      <c r="V828" s="195">
        <f>SUM('2.CAD NCCF'!V828,'3.USD NCCF'!V828,'4.EUR NCCF'!V828,'5.GBP NCCF'!V828,'6.Other(Incld) NCCF'!V828)</f>
        <v>0</v>
      </c>
      <c r="W828" s="125">
        <f>SUM('2.CAD NCCF'!W828,'3.USD NCCF'!W828,'4.EUR NCCF'!W828,'5.GBP NCCF'!W828,'6.Other(Incld) NCCF'!W828)</f>
        <v>0</v>
      </c>
      <c r="X828" s="72"/>
      <c r="Y828" s="367"/>
    </row>
    <row r="829" spans="2:25" s="129" customFormat="1" ht="12.75" customHeight="1" x14ac:dyDescent="0.2">
      <c r="B829" s="256"/>
      <c r="C829" s="257"/>
      <c r="D829" s="23" t="s">
        <v>25</v>
      </c>
      <c r="E829" s="64"/>
      <c r="F829" s="598"/>
      <c r="G829" s="70">
        <f t="shared" ref="G829:W829" si="181">SUBTOTAL(9,G830:G833)</f>
        <v>0</v>
      </c>
      <c r="H829" s="51">
        <f t="shared" si="181"/>
        <v>0</v>
      </c>
      <c r="I829" s="34">
        <f t="shared" si="181"/>
        <v>0</v>
      </c>
      <c r="J829" s="34">
        <f t="shared" si="181"/>
        <v>0</v>
      </c>
      <c r="K829" s="34">
        <f t="shared" si="181"/>
        <v>0</v>
      </c>
      <c r="L829" s="51">
        <f t="shared" si="181"/>
        <v>0</v>
      </c>
      <c r="M829" s="36">
        <f t="shared" si="181"/>
        <v>0</v>
      </c>
      <c r="N829" s="34">
        <f t="shared" si="181"/>
        <v>0</v>
      </c>
      <c r="O829" s="34">
        <f t="shared" si="181"/>
        <v>0</v>
      </c>
      <c r="P829" s="34">
        <f t="shared" si="181"/>
        <v>0</v>
      </c>
      <c r="Q829" s="34">
        <f t="shared" si="181"/>
        <v>0</v>
      </c>
      <c r="R829" s="34">
        <f t="shared" si="181"/>
        <v>0</v>
      </c>
      <c r="S829" s="34">
        <f t="shared" si="181"/>
        <v>0</v>
      </c>
      <c r="T829" s="34">
        <f t="shared" si="181"/>
        <v>0</v>
      </c>
      <c r="U829" s="34">
        <f t="shared" si="181"/>
        <v>0</v>
      </c>
      <c r="V829" s="34">
        <f t="shared" si="181"/>
        <v>0</v>
      </c>
      <c r="W829" s="33">
        <f t="shared" si="181"/>
        <v>0</v>
      </c>
      <c r="Y829" s="429"/>
    </row>
    <row r="830" spans="2:25" s="129" customFormat="1" ht="12.75" customHeight="1" outlineLevel="1" x14ac:dyDescent="0.2">
      <c r="B830" s="256"/>
      <c r="C830" s="257"/>
      <c r="D830" s="23"/>
      <c r="E830" s="64"/>
      <c r="F830" s="439" t="s">
        <v>418</v>
      </c>
      <c r="G830" s="430">
        <f>SUM('2.CAD NCCF'!G830,'3.USD NCCF'!G830,'4.EUR NCCF'!G830,'5.GBP NCCF'!G830,'6.Other(Incld) NCCF'!G830)</f>
        <v>0</v>
      </c>
      <c r="H830" s="242">
        <f>SUM('2.CAD NCCF'!H830,'3.USD NCCF'!H830,'4.EUR NCCF'!H830,'5.GBP NCCF'!H830,'6.Other(Incld) NCCF'!H830)</f>
        <v>0</v>
      </c>
      <c r="I830" s="179">
        <f>SUM('2.CAD NCCF'!I830,'3.USD NCCF'!I830,'4.EUR NCCF'!I830,'5.GBP NCCF'!I830,'6.Other(Incld) NCCF'!I830)</f>
        <v>0</v>
      </c>
      <c r="J830" s="179">
        <f>SUM('2.CAD NCCF'!J830,'3.USD NCCF'!J830,'4.EUR NCCF'!J830,'5.GBP NCCF'!J830,'6.Other(Incld) NCCF'!J830)</f>
        <v>0</v>
      </c>
      <c r="K830" s="180">
        <f>SUM('2.CAD NCCF'!K830,'3.USD NCCF'!K830,'4.EUR NCCF'!K830,'5.GBP NCCF'!K830,'6.Other(Incld) NCCF'!K830)</f>
        <v>0</v>
      </c>
      <c r="L830" s="181">
        <f>SUM('2.CAD NCCF'!L830,'3.USD NCCF'!L830,'4.EUR NCCF'!L830,'5.GBP NCCF'!L830,'6.Other(Incld) NCCF'!L830)</f>
        <v>0</v>
      </c>
      <c r="M830" s="192">
        <f>SUM('2.CAD NCCF'!M830,'3.USD NCCF'!M830,'4.EUR NCCF'!M830,'5.GBP NCCF'!M830,'6.Other(Incld) NCCF'!M830)</f>
        <v>0</v>
      </c>
      <c r="N830" s="182">
        <f>SUM('2.CAD NCCF'!N830,'3.USD NCCF'!N830,'4.EUR NCCF'!N830,'5.GBP NCCF'!N830,'6.Other(Incld) NCCF'!N830)</f>
        <v>0</v>
      </c>
      <c r="O830" s="182">
        <f>SUM('2.CAD NCCF'!O830,'3.USD NCCF'!O830,'4.EUR NCCF'!O830,'5.GBP NCCF'!O830,'6.Other(Incld) NCCF'!O830)</f>
        <v>0</v>
      </c>
      <c r="P830" s="182">
        <f>SUM('2.CAD NCCF'!P830,'3.USD NCCF'!P830,'4.EUR NCCF'!P830,'5.GBP NCCF'!P830,'6.Other(Incld) NCCF'!P830)</f>
        <v>0</v>
      </c>
      <c r="Q830" s="182">
        <f>SUM('2.CAD NCCF'!Q830,'3.USD NCCF'!Q830,'4.EUR NCCF'!Q830,'5.GBP NCCF'!Q830,'6.Other(Incld) NCCF'!Q830)</f>
        <v>0</v>
      </c>
      <c r="R830" s="182">
        <f>SUM('2.CAD NCCF'!R830,'3.USD NCCF'!R830,'4.EUR NCCF'!R830,'5.GBP NCCF'!R830,'6.Other(Incld) NCCF'!R830)</f>
        <v>0</v>
      </c>
      <c r="S830" s="182">
        <f>SUM('2.CAD NCCF'!S830,'3.USD NCCF'!S830,'4.EUR NCCF'!S830,'5.GBP NCCF'!S830,'6.Other(Incld) NCCF'!S830)</f>
        <v>0</v>
      </c>
      <c r="T830" s="182">
        <f>SUM('2.CAD NCCF'!T830,'3.USD NCCF'!T830,'4.EUR NCCF'!T830,'5.GBP NCCF'!T830,'6.Other(Incld) NCCF'!T830)</f>
        <v>0</v>
      </c>
      <c r="U830" s="182">
        <f>SUM('2.CAD NCCF'!U830,'3.USD NCCF'!U830,'4.EUR NCCF'!U830,'5.GBP NCCF'!U830,'6.Other(Incld) NCCF'!U830)</f>
        <v>0</v>
      </c>
      <c r="V830" s="195">
        <f>SUM('2.CAD NCCF'!V830,'3.USD NCCF'!V830,'4.EUR NCCF'!V830,'5.GBP NCCF'!V830,'6.Other(Incld) NCCF'!V830)</f>
        <v>0</v>
      </c>
      <c r="W830" s="125">
        <f>SUM('2.CAD NCCF'!W830,'3.USD NCCF'!W830,'4.EUR NCCF'!W830,'5.GBP NCCF'!W830,'6.Other(Incld) NCCF'!W830)</f>
        <v>0</v>
      </c>
      <c r="X830" s="72"/>
      <c r="Y830" s="367"/>
    </row>
    <row r="831" spans="2:25" s="129" customFormat="1" ht="12.75" customHeight="1" outlineLevel="1" x14ac:dyDescent="0.2">
      <c r="B831" s="256"/>
      <c r="C831" s="257"/>
      <c r="D831" s="23"/>
      <c r="E831" s="64"/>
      <c r="F831" s="439" t="s">
        <v>419</v>
      </c>
      <c r="G831" s="430">
        <f>SUM('2.CAD NCCF'!G831,'3.USD NCCF'!G831,'4.EUR NCCF'!G831,'5.GBP NCCF'!G831,'6.Other(Incld) NCCF'!G831)</f>
        <v>0</v>
      </c>
      <c r="H831" s="242">
        <f>SUM('2.CAD NCCF'!H831,'3.USD NCCF'!H831,'4.EUR NCCF'!H831,'5.GBP NCCF'!H831,'6.Other(Incld) NCCF'!H831)</f>
        <v>0</v>
      </c>
      <c r="I831" s="179">
        <f>SUM('2.CAD NCCF'!I831,'3.USD NCCF'!I831,'4.EUR NCCF'!I831,'5.GBP NCCF'!I831,'6.Other(Incld) NCCF'!I831)</f>
        <v>0</v>
      </c>
      <c r="J831" s="179">
        <f>SUM('2.CAD NCCF'!J831,'3.USD NCCF'!J831,'4.EUR NCCF'!J831,'5.GBP NCCF'!J831,'6.Other(Incld) NCCF'!J831)</f>
        <v>0</v>
      </c>
      <c r="K831" s="180">
        <f>SUM('2.CAD NCCF'!K831,'3.USD NCCF'!K831,'4.EUR NCCF'!K831,'5.GBP NCCF'!K831,'6.Other(Incld) NCCF'!K831)</f>
        <v>0</v>
      </c>
      <c r="L831" s="181">
        <f>SUM('2.CAD NCCF'!L831,'3.USD NCCF'!L831,'4.EUR NCCF'!L831,'5.GBP NCCF'!L831,'6.Other(Incld) NCCF'!L831)</f>
        <v>0</v>
      </c>
      <c r="M831" s="192">
        <f>SUM('2.CAD NCCF'!M831,'3.USD NCCF'!M831,'4.EUR NCCF'!M831,'5.GBP NCCF'!M831,'6.Other(Incld) NCCF'!M831)</f>
        <v>0</v>
      </c>
      <c r="N831" s="182">
        <f>SUM('2.CAD NCCF'!N831,'3.USD NCCF'!N831,'4.EUR NCCF'!N831,'5.GBP NCCF'!N831,'6.Other(Incld) NCCF'!N831)</f>
        <v>0</v>
      </c>
      <c r="O831" s="182">
        <f>SUM('2.CAD NCCF'!O831,'3.USD NCCF'!O831,'4.EUR NCCF'!O831,'5.GBP NCCF'!O831,'6.Other(Incld) NCCF'!O831)</f>
        <v>0</v>
      </c>
      <c r="P831" s="182">
        <f>SUM('2.CAD NCCF'!P831,'3.USD NCCF'!P831,'4.EUR NCCF'!P831,'5.GBP NCCF'!P831,'6.Other(Incld) NCCF'!P831)</f>
        <v>0</v>
      </c>
      <c r="Q831" s="182">
        <f>SUM('2.CAD NCCF'!Q831,'3.USD NCCF'!Q831,'4.EUR NCCF'!Q831,'5.GBP NCCF'!Q831,'6.Other(Incld) NCCF'!Q831)</f>
        <v>0</v>
      </c>
      <c r="R831" s="182">
        <f>SUM('2.CAD NCCF'!R831,'3.USD NCCF'!R831,'4.EUR NCCF'!R831,'5.GBP NCCF'!R831,'6.Other(Incld) NCCF'!R831)</f>
        <v>0</v>
      </c>
      <c r="S831" s="182">
        <f>SUM('2.CAD NCCF'!S831,'3.USD NCCF'!S831,'4.EUR NCCF'!S831,'5.GBP NCCF'!S831,'6.Other(Incld) NCCF'!S831)</f>
        <v>0</v>
      </c>
      <c r="T831" s="182">
        <f>SUM('2.CAD NCCF'!T831,'3.USD NCCF'!T831,'4.EUR NCCF'!T831,'5.GBP NCCF'!T831,'6.Other(Incld) NCCF'!T831)</f>
        <v>0</v>
      </c>
      <c r="U831" s="182">
        <f>SUM('2.CAD NCCF'!U831,'3.USD NCCF'!U831,'4.EUR NCCF'!U831,'5.GBP NCCF'!U831,'6.Other(Incld) NCCF'!U831)</f>
        <v>0</v>
      </c>
      <c r="V831" s="195">
        <f>SUM('2.CAD NCCF'!V831,'3.USD NCCF'!V831,'4.EUR NCCF'!V831,'5.GBP NCCF'!V831,'6.Other(Incld) NCCF'!V831)</f>
        <v>0</v>
      </c>
      <c r="W831" s="125">
        <f>SUM('2.CAD NCCF'!W831,'3.USD NCCF'!W831,'4.EUR NCCF'!W831,'5.GBP NCCF'!W831,'6.Other(Incld) NCCF'!W831)</f>
        <v>0</v>
      </c>
      <c r="X831" s="72"/>
      <c r="Y831" s="367"/>
    </row>
    <row r="832" spans="2:25" s="129" customFormat="1" ht="12.75" customHeight="1" outlineLevel="1" x14ac:dyDescent="0.2">
      <c r="B832" s="256"/>
      <c r="C832" s="257"/>
      <c r="D832" s="23"/>
      <c r="E832" s="64"/>
      <c r="F832" s="439" t="s">
        <v>420</v>
      </c>
      <c r="G832" s="430">
        <f>SUM('2.CAD NCCF'!G832,'3.USD NCCF'!G832,'4.EUR NCCF'!G832,'5.GBP NCCF'!G832,'6.Other(Incld) NCCF'!G832)</f>
        <v>0</v>
      </c>
      <c r="H832" s="242">
        <f>SUM('2.CAD NCCF'!H832,'3.USD NCCF'!H832,'4.EUR NCCF'!H832,'5.GBP NCCF'!H832,'6.Other(Incld) NCCF'!H832)</f>
        <v>0</v>
      </c>
      <c r="I832" s="179">
        <f>SUM('2.CAD NCCF'!I832,'3.USD NCCF'!I832,'4.EUR NCCF'!I832,'5.GBP NCCF'!I832,'6.Other(Incld) NCCF'!I832)</f>
        <v>0</v>
      </c>
      <c r="J832" s="179">
        <f>SUM('2.CAD NCCF'!J832,'3.USD NCCF'!J832,'4.EUR NCCF'!J832,'5.GBP NCCF'!J832,'6.Other(Incld) NCCF'!J832)</f>
        <v>0</v>
      </c>
      <c r="K832" s="180">
        <f>SUM('2.CAD NCCF'!K832,'3.USD NCCF'!K832,'4.EUR NCCF'!K832,'5.GBP NCCF'!K832,'6.Other(Incld) NCCF'!K832)</f>
        <v>0</v>
      </c>
      <c r="L832" s="181">
        <f>SUM('2.CAD NCCF'!L832,'3.USD NCCF'!L832,'4.EUR NCCF'!L832,'5.GBP NCCF'!L832,'6.Other(Incld) NCCF'!L832)</f>
        <v>0</v>
      </c>
      <c r="M832" s="192">
        <f>SUM('2.CAD NCCF'!M832,'3.USD NCCF'!M832,'4.EUR NCCF'!M832,'5.GBP NCCF'!M832,'6.Other(Incld) NCCF'!M832)</f>
        <v>0</v>
      </c>
      <c r="N832" s="182">
        <f>SUM('2.CAD NCCF'!N832,'3.USD NCCF'!N832,'4.EUR NCCF'!N832,'5.GBP NCCF'!N832,'6.Other(Incld) NCCF'!N832)</f>
        <v>0</v>
      </c>
      <c r="O832" s="182">
        <f>SUM('2.CAD NCCF'!O832,'3.USD NCCF'!O832,'4.EUR NCCF'!O832,'5.GBP NCCF'!O832,'6.Other(Incld) NCCF'!O832)</f>
        <v>0</v>
      </c>
      <c r="P832" s="182">
        <f>SUM('2.CAD NCCF'!P832,'3.USD NCCF'!P832,'4.EUR NCCF'!P832,'5.GBP NCCF'!P832,'6.Other(Incld) NCCF'!P832)</f>
        <v>0</v>
      </c>
      <c r="Q832" s="182">
        <f>SUM('2.CAD NCCF'!Q832,'3.USD NCCF'!Q832,'4.EUR NCCF'!Q832,'5.GBP NCCF'!Q832,'6.Other(Incld) NCCF'!Q832)</f>
        <v>0</v>
      </c>
      <c r="R832" s="182">
        <f>SUM('2.CAD NCCF'!R832,'3.USD NCCF'!R832,'4.EUR NCCF'!R832,'5.GBP NCCF'!R832,'6.Other(Incld) NCCF'!R832)</f>
        <v>0</v>
      </c>
      <c r="S832" s="182">
        <f>SUM('2.CAD NCCF'!S832,'3.USD NCCF'!S832,'4.EUR NCCF'!S832,'5.GBP NCCF'!S832,'6.Other(Incld) NCCF'!S832)</f>
        <v>0</v>
      </c>
      <c r="T832" s="182">
        <f>SUM('2.CAD NCCF'!T832,'3.USD NCCF'!T832,'4.EUR NCCF'!T832,'5.GBP NCCF'!T832,'6.Other(Incld) NCCF'!T832)</f>
        <v>0</v>
      </c>
      <c r="U832" s="182">
        <f>SUM('2.CAD NCCF'!U832,'3.USD NCCF'!U832,'4.EUR NCCF'!U832,'5.GBP NCCF'!U832,'6.Other(Incld) NCCF'!U832)</f>
        <v>0</v>
      </c>
      <c r="V832" s="195">
        <f>SUM('2.CAD NCCF'!V832,'3.USD NCCF'!V832,'4.EUR NCCF'!V832,'5.GBP NCCF'!V832,'6.Other(Incld) NCCF'!V832)</f>
        <v>0</v>
      </c>
      <c r="W832" s="125">
        <f>SUM('2.CAD NCCF'!W832,'3.USD NCCF'!W832,'4.EUR NCCF'!W832,'5.GBP NCCF'!W832,'6.Other(Incld) NCCF'!W832)</f>
        <v>0</v>
      </c>
      <c r="X832" s="72"/>
      <c r="Y832" s="367"/>
    </row>
    <row r="833" spans="2:25" s="129" customFormat="1" ht="12.75" customHeight="1" outlineLevel="1" x14ac:dyDescent="0.2">
      <c r="B833" s="256"/>
      <c r="C833" s="257"/>
      <c r="D833" s="23"/>
      <c r="E833" s="64"/>
      <c r="F833" s="439" t="s">
        <v>421</v>
      </c>
      <c r="G833" s="193">
        <f>SUM('2.CAD NCCF'!G833,'3.USD NCCF'!G833,'4.EUR NCCF'!G833,'5.GBP NCCF'!G833,'6.Other(Incld) NCCF'!G833)</f>
        <v>0</v>
      </c>
      <c r="H833" s="242">
        <f>SUM('2.CAD NCCF'!H833,'3.USD NCCF'!H833,'4.EUR NCCF'!H833,'5.GBP NCCF'!H833,'6.Other(Incld) NCCF'!H833)</f>
        <v>0</v>
      </c>
      <c r="I833" s="179">
        <f>SUM('2.CAD NCCF'!I833,'3.USD NCCF'!I833,'4.EUR NCCF'!I833,'5.GBP NCCF'!I833,'6.Other(Incld) NCCF'!I833)</f>
        <v>0</v>
      </c>
      <c r="J833" s="179">
        <f>SUM('2.CAD NCCF'!J833,'3.USD NCCF'!J833,'4.EUR NCCF'!J833,'5.GBP NCCF'!J833,'6.Other(Incld) NCCF'!J833)</f>
        <v>0</v>
      </c>
      <c r="K833" s="180">
        <f>SUM('2.CAD NCCF'!K833,'3.USD NCCF'!K833,'4.EUR NCCF'!K833,'5.GBP NCCF'!K833,'6.Other(Incld) NCCF'!K833)</f>
        <v>0</v>
      </c>
      <c r="L833" s="181">
        <f>SUM('2.CAD NCCF'!L833,'3.USD NCCF'!L833,'4.EUR NCCF'!L833,'5.GBP NCCF'!L833,'6.Other(Incld) NCCF'!L833)</f>
        <v>0</v>
      </c>
      <c r="M833" s="192">
        <f>SUM('2.CAD NCCF'!M833,'3.USD NCCF'!M833,'4.EUR NCCF'!M833,'5.GBP NCCF'!M833,'6.Other(Incld) NCCF'!M833)</f>
        <v>0</v>
      </c>
      <c r="N833" s="182">
        <f>SUM('2.CAD NCCF'!N833,'3.USD NCCF'!N833,'4.EUR NCCF'!N833,'5.GBP NCCF'!N833,'6.Other(Incld) NCCF'!N833)</f>
        <v>0</v>
      </c>
      <c r="O833" s="182">
        <f>SUM('2.CAD NCCF'!O833,'3.USD NCCF'!O833,'4.EUR NCCF'!O833,'5.GBP NCCF'!O833,'6.Other(Incld) NCCF'!O833)</f>
        <v>0</v>
      </c>
      <c r="P833" s="182">
        <f>SUM('2.CAD NCCF'!P833,'3.USD NCCF'!P833,'4.EUR NCCF'!P833,'5.GBP NCCF'!P833,'6.Other(Incld) NCCF'!P833)</f>
        <v>0</v>
      </c>
      <c r="Q833" s="182">
        <f>SUM('2.CAD NCCF'!Q833,'3.USD NCCF'!Q833,'4.EUR NCCF'!Q833,'5.GBP NCCF'!Q833,'6.Other(Incld) NCCF'!Q833)</f>
        <v>0</v>
      </c>
      <c r="R833" s="182">
        <f>SUM('2.CAD NCCF'!R833,'3.USD NCCF'!R833,'4.EUR NCCF'!R833,'5.GBP NCCF'!R833,'6.Other(Incld) NCCF'!R833)</f>
        <v>0</v>
      </c>
      <c r="S833" s="182">
        <f>SUM('2.CAD NCCF'!S833,'3.USD NCCF'!S833,'4.EUR NCCF'!S833,'5.GBP NCCF'!S833,'6.Other(Incld) NCCF'!S833)</f>
        <v>0</v>
      </c>
      <c r="T833" s="182">
        <f>SUM('2.CAD NCCF'!T833,'3.USD NCCF'!T833,'4.EUR NCCF'!T833,'5.GBP NCCF'!T833,'6.Other(Incld) NCCF'!T833)</f>
        <v>0</v>
      </c>
      <c r="U833" s="182">
        <f>SUM('2.CAD NCCF'!U833,'3.USD NCCF'!U833,'4.EUR NCCF'!U833,'5.GBP NCCF'!U833,'6.Other(Incld) NCCF'!U833)</f>
        <v>0</v>
      </c>
      <c r="V833" s="195">
        <f>SUM('2.CAD NCCF'!V833,'3.USD NCCF'!V833,'4.EUR NCCF'!V833,'5.GBP NCCF'!V833,'6.Other(Incld) NCCF'!V833)</f>
        <v>0</v>
      </c>
      <c r="W833" s="125">
        <f>SUM('2.CAD NCCF'!W833,'3.USD NCCF'!W833,'4.EUR NCCF'!W833,'5.GBP NCCF'!W833,'6.Other(Incld) NCCF'!W833)</f>
        <v>0</v>
      </c>
      <c r="X833" s="72"/>
      <c r="Y833" s="367"/>
    </row>
    <row r="834" spans="2:25" s="129" customFormat="1" ht="12.75" customHeight="1" x14ac:dyDescent="0.2">
      <c r="B834" s="256"/>
      <c r="C834" s="257"/>
      <c r="D834" s="23" t="s">
        <v>422</v>
      </c>
      <c r="E834" s="64"/>
      <c r="F834" s="598"/>
      <c r="G834" s="70">
        <f t="shared" ref="G834:W834" si="182">SUBTOTAL(9,G835:G836)</f>
        <v>0</v>
      </c>
      <c r="H834" s="51">
        <f t="shared" si="182"/>
        <v>0</v>
      </c>
      <c r="I834" s="34">
        <f t="shared" si="182"/>
        <v>0</v>
      </c>
      <c r="J834" s="34">
        <f t="shared" si="182"/>
        <v>0</v>
      </c>
      <c r="K834" s="34">
        <f t="shared" si="182"/>
        <v>0</v>
      </c>
      <c r="L834" s="51">
        <f t="shared" si="182"/>
        <v>0</v>
      </c>
      <c r="M834" s="36">
        <f t="shared" si="182"/>
        <v>0</v>
      </c>
      <c r="N834" s="34">
        <f t="shared" si="182"/>
        <v>0</v>
      </c>
      <c r="O834" s="34">
        <f t="shared" si="182"/>
        <v>0</v>
      </c>
      <c r="P834" s="34">
        <f t="shared" si="182"/>
        <v>0</v>
      </c>
      <c r="Q834" s="34">
        <f t="shared" si="182"/>
        <v>0</v>
      </c>
      <c r="R834" s="34">
        <f t="shared" si="182"/>
        <v>0</v>
      </c>
      <c r="S834" s="34">
        <f t="shared" si="182"/>
        <v>0</v>
      </c>
      <c r="T834" s="34">
        <f t="shared" si="182"/>
        <v>0</v>
      </c>
      <c r="U834" s="34">
        <f t="shared" si="182"/>
        <v>0</v>
      </c>
      <c r="V834" s="34">
        <f t="shared" si="182"/>
        <v>0</v>
      </c>
      <c r="W834" s="33">
        <f t="shared" si="182"/>
        <v>0</v>
      </c>
      <c r="Y834" s="429"/>
    </row>
    <row r="835" spans="2:25" s="129" customFormat="1" ht="12.75" customHeight="1" outlineLevel="1" x14ac:dyDescent="0.2">
      <c r="B835" s="256"/>
      <c r="C835" s="257"/>
      <c r="D835" s="23"/>
      <c r="E835" s="64"/>
      <c r="F835" s="439" t="s">
        <v>423</v>
      </c>
      <c r="G835" s="430">
        <f>SUM('2.CAD NCCF'!G835,'3.USD NCCF'!G835,'4.EUR NCCF'!G835,'5.GBP NCCF'!G835,'6.Other(Incld) NCCF'!G835)</f>
        <v>0</v>
      </c>
      <c r="H835" s="242">
        <f>SUM('2.CAD NCCF'!H835,'3.USD NCCF'!H835,'4.EUR NCCF'!H835,'5.GBP NCCF'!H835,'6.Other(Incld) NCCF'!H835)</f>
        <v>0</v>
      </c>
      <c r="I835" s="179">
        <f>SUM('2.CAD NCCF'!I835,'3.USD NCCF'!I835,'4.EUR NCCF'!I835,'5.GBP NCCF'!I835,'6.Other(Incld) NCCF'!I835)</f>
        <v>0</v>
      </c>
      <c r="J835" s="179">
        <f>SUM('2.CAD NCCF'!J835,'3.USD NCCF'!J835,'4.EUR NCCF'!J835,'5.GBP NCCF'!J835,'6.Other(Incld) NCCF'!J835)</f>
        <v>0</v>
      </c>
      <c r="K835" s="180">
        <f>SUM('2.CAD NCCF'!K835,'3.USD NCCF'!K835,'4.EUR NCCF'!K835,'5.GBP NCCF'!K835,'6.Other(Incld) NCCF'!K835)</f>
        <v>0</v>
      </c>
      <c r="L835" s="181">
        <f>SUM('2.CAD NCCF'!L835,'3.USD NCCF'!L835,'4.EUR NCCF'!L835,'5.GBP NCCF'!L835,'6.Other(Incld) NCCF'!L835)</f>
        <v>0</v>
      </c>
      <c r="M835" s="192">
        <f>SUM('2.CAD NCCF'!M835,'3.USD NCCF'!M835,'4.EUR NCCF'!M835,'5.GBP NCCF'!M835,'6.Other(Incld) NCCF'!M835)</f>
        <v>0</v>
      </c>
      <c r="N835" s="182">
        <f>SUM('2.CAD NCCF'!N835,'3.USD NCCF'!N835,'4.EUR NCCF'!N835,'5.GBP NCCF'!N835,'6.Other(Incld) NCCF'!N835)</f>
        <v>0</v>
      </c>
      <c r="O835" s="182">
        <f>SUM('2.CAD NCCF'!O835,'3.USD NCCF'!O835,'4.EUR NCCF'!O835,'5.GBP NCCF'!O835,'6.Other(Incld) NCCF'!O835)</f>
        <v>0</v>
      </c>
      <c r="P835" s="182">
        <f>SUM('2.CAD NCCF'!P835,'3.USD NCCF'!P835,'4.EUR NCCF'!P835,'5.GBP NCCF'!P835,'6.Other(Incld) NCCF'!P835)</f>
        <v>0</v>
      </c>
      <c r="Q835" s="182">
        <f>SUM('2.CAD NCCF'!Q835,'3.USD NCCF'!Q835,'4.EUR NCCF'!Q835,'5.GBP NCCF'!Q835,'6.Other(Incld) NCCF'!Q835)</f>
        <v>0</v>
      </c>
      <c r="R835" s="182">
        <f>SUM('2.CAD NCCF'!R835,'3.USD NCCF'!R835,'4.EUR NCCF'!R835,'5.GBP NCCF'!R835,'6.Other(Incld) NCCF'!R835)</f>
        <v>0</v>
      </c>
      <c r="S835" s="182">
        <f>SUM('2.CAD NCCF'!S835,'3.USD NCCF'!S835,'4.EUR NCCF'!S835,'5.GBP NCCF'!S835,'6.Other(Incld) NCCF'!S835)</f>
        <v>0</v>
      </c>
      <c r="T835" s="182">
        <f>SUM('2.CAD NCCF'!T835,'3.USD NCCF'!T835,'4.EUR NCCF'!T835,'5.GBP NCCF'!T835,'6.Other(Incld) NCCF'!T835)</f>
        <v>0</v>
      </c>
      <c r="U835" s="182">
        <f>SUM('2.CAD NCCF'!U835,'3.USD NCCF'!U835,'4.EUR NCCF'!U835,'5.GBP NCCF'!U835,'6.Other(Incld) NCCF'!U835)</f>
        <v>0</v>
      </c>
      <c r="V835" s="195">
        <f>SUM('2.CAD NCCF'!V835,'3.USD NCCF'!V835,'4.EUR NCCF'!V835,'5.GBP NCCF'!V835,'6.Other(Incld) NCCF'!V835)</f>
        <v>0</v>
      </c>
      <c r="W835" s="125">
        <f>SUM('2.CAD NCCF'!W835,'3.USD NCCF'!W835,'4.EUR NCCF'!W835,'5.GBP NCCF'!W835,'6.Other(Incld) NCCF'!W835)</f>
        <v>0</v>
      </c>
      <c r="X835" s="72"/>
      <c r="Y835" s="367"/>
    </row>
    <row r="836" spans="2:25" s="129" customFormat="1" ht="12.75" customHeight="1" outlineLevel="1" x14ac:dyDescent="0.2">
      <c r="B836" s="256"/>
      <c r="C836" s="257"/>
      <c r="D836" s="23"/>
      <c r="E836" s="64"/>
      <c r="F836" s="439" t="s">
        <v>424</v>
      </c>
      <c r="G836" s="193">
        <f>SUM('2.CAD NCCF'!G836,'3.USD NCCF'!G836,'4.EUR NCCF'!G836,'5.GBP NCCF'!G836,'6.Other(Incld) NCCF'!G836)</f>
        <v>0</v>
      </c>
      <c r="H836" s="242">
        <f>SUM('2.CAD NCCF'!H836,'3.USD NCCF'!H836,'4.EUR NCCF'!H836,'5.GBP NCCF'!H836,'6.Other(Incld) NCCF'!H836)</f>
        <v>0</v>
      </c>
      <c r="I836" s="179">
        <f>SUM('2.CAD NCCF'!I836,'3.USD NCCF'!I836,'4.EUR NCCF'!I836,'5.GBP NCCF'!I836,'6.Other(Incld) NCCF'!I836)</f>
        <v>0</v>
      </c>
      <c r="J836" s="179">
        <f>SUM('2.CAD NCCF'!J836,'3.USD NCCF'!J836,'4.EUR NCCF'!J836,'5.GBP NCCF'!J836,'6.Other(Incld) NCCF'!J836)</f>
        <v>0</v>
      </c>
      <c r="K836" s="180">
        <f>SUM('2.CAD NCCF'!K836,'3.USD NCCF'!K836,'4.EUR NCCF'!K836,'5.GBP NCCF'!K836,'6.Other(Incld) NCCF'!K836)</f>
        <v>0</v>
      </c>
      <c r="L836" s="181">
        <f>SUM('2.CAD NCCF'!L836,'3.USD NCCF'!L836,'4.EUR NCCF'!L836,'5.GBP NCCF'!L836,'6.Other(Incld) NCCF'!L836)</f>
        <v>0</v>
      </c>
      <c r="M836" s="192">
        <f>SUM('2.CAD NCCF'!M836,'3.USD NCCF'!M836,'4.EUR NCCF'!M836,'5.GBP NCCF'!M836,'6.Other(Incld) NCCF'!M836)</f>
        <v>0</v>
      </c>
      <c r="N836" s="182">
        <f>SUM('2.CAD NCCF'!N836,'3.USD NCCF'!N836,'4.EUR NCCF'!N836,'5.GBP NCCF'!N836,'6.Other(Incld) NCCF'!N836)</f>
        <v>0</v>
      </c>
      <c r="O836" s="182">
        <f>SUM('2.CAD NCCF'!O836,'3.USD NCCF'!O836,'4.EUR NCCF'!O836,'5.GBP NCCF'!O836,'6.Other(Incld) NCCF'!O836)</f>
        <v>0</v>
      </c>
      <c r="P836" s="182">
        <f>SUM('2.CAD NCCF'!P836,'3.USD NCCF'!P836,'4.EUR NCCF'!P836,'5.GBP NCCF'!P836,'6.Other(Incld) NCCF'!P836)</f>
        <v>0</v>
      </c>
      <c r="Q836" s="182">
        <f>SUM('2.CAD NCCF'!Q836,'3.USD NCCF'!Q836,'4.EUR NCCF'!Q836,'5.GBP NCCF'!Q836,'6.Other(Incld) NCCF'!Q836)</f>
        <v>0</v>
      </c>
      <c r="R836" s="182">
        <f>SUM('2.CAD NCCF'!R836,'3.USD NCCF'!R836,'4.EUR NCCF'!R836,'5.GBP NCCF'!R836,'6.Other(Incld) NCCF'!R836)</f>
        <v>0</v>
      </c>
      <c r="S836" s="182">
        <f>SUM('2.CAD NCCF'!S836,'3.USD NCCF'!S836,'4.EUR NCCF'!S836,'5.GBP NCCF'!S836,'6.Other(Incld) NCCF'!S836)</f>
        <v>0</v>
      </c>
      <c r="T836" s="182">
        <f>SUM('2.CAD NCCF'!T836,'3.USD NCCF'!T836,'4.EUR NCCF'!T836,'5.GBP NCCF'!T836,'6.Other(Incld) NCCF'!T836)</f>
        <v>0</v>
      </c>
      <c r="U836" s="182">
        <f>SUM('2.CAD NCCF'!U836,'3.USD NCCF'!U836,'4.EUR NCCF'!U836,'5.GBP NCCF'!U836,'6.Other(Incld) NCCF'!U836)</f>
        <v>0</v>
      </c>
      <c r="V836" s="195">
        <f>SUM('2.CAD NCCF'!V836,'3.USD NCCF'!V836,'4.EUR NCCF'!V836,'5.GBP NCCF'!V836,'6.Other(Incld) NCCF'!V836)</f>
        <v>0</v>
      </c>
      <c r="W836" s="125">
        <f>SUM('2.CAD NCCF'!W836,'3.USD NCCF'!W836,'4.EUR NCCF'!W836,'5.GBP NCCF'!W836,'6.Other(Incld) NCCF'!W836)</f>
        <v>0</v>
      </c>
      <c r="X836" s="72"/>
      <c r="Y836" s="367"/>
    </row>
    <row r="837" spans="2:25" s="129" customFormat="1" ht="12.75" customHeight="1" x14ac:dyDescent="0.2">
      <c r="B837" s="256"/>
      <c r="C837" s="257"/>
      <c r="D837" s="23" t="s">
        <v>425</v>
      </c>
      <c r="E837" s="24"/>
      <c r="F837" s="608"/>
      <c r="G837" s="70">
        <f t="shared" ref="G837:W837" si="183">SUBTOTAL(9,G838:G842)</f>
        <v>0</v>
      </c>
      <c r="H837" s="51">
        <f t="shared" si="183"/>
        <v>0</v>
      </c>
      <c r="I837" s="34">
        <f t="shared" si="183"/>
        <v>0</v>
      </c>
      <c r="J837" s="34">
        <f t="shared" si="183"/>
        <v>0</v>
      </c>
      <c r="K837" s="34">
        <f t="shared" si="183"/>
        <v>0</v>
      </c>
      <c r="L837" s="51">
        <f t="shared" si="183"/>
        <v>0</v>
      </c>
      <c r="M837" s="36">
        <f t="shared" si="183"/>
        <v>0</v>
      </c>
      <c r="N837" s="34">
        <f t="shared" si="183"/>
        <v>0</v>
      </c>
      <c r="O837" s="34">
        <f t="shared" si="183"/>
        <v>0</v>
      </c>
      <c r="P837" s="34">
        <f t="shared" si="183"/>
        <v>0</v>
      </c>
      <c r="Q837" s="34">
        <f t="shared" si="183"/>
        <v>0</v>
      </c>
      <c r="R837" s="34">
        <f t="shared" si="183"/>
        <v>0</v>
      </c>
      <c r="S837" s="34">
        <f t="shared" si="183"/>
        <v>0</v>
      </c>
      <c r="T837" s="34">
        <f t="shared" si="183"/>
        <v>0</v>
      </c>
      <c r="U837" s="34">
        <f t="shared" si="183"/>
        <v>0</v>
      </c>
      <c r="V837" s="34">
        <f t="shared" si="183"/>
        <v>0</v>
      </c>
      <c r="W837" s="33">
        <f t="shared" si="183"/>
        <v>0</v>
      </c>
      <c r="Y837" s="429"/>
    </row>
    <row r="838" spans="2:25" s="129" customFormat="1" ht="12.75" customHeight="1" outlineLevel="1" x14ac:dyDescent="0.2">
      <c r="B838" s="256"/>
      <c r="C838" s="257"/>
      <c r="D838" s="23"/>
      <c r="E838" s="64"/>
      <c r="F838" s="439" t="s">
        <v>426</v>
      </c>
      <c r="G838" s="430">
        <f>SUM('2.CAD NCCF'!G838,'3.USD NCCF'!G838,'4.EUR NCCF'!G838,'5.GBP NCCF'!G838,'6.Other(Incld) NCCF'!G838)</f>
        <v>0</v>
      </c>
      <c r="H838" s="242">
        <f>SUM('2.CAD NCCF'!H838,'3.USD NCCF'!H838,'4.EUR NCCF'!H838,'5.GBP NCCF'!H838,'6.Other(Incld) NCCF'!H838)</f>
        <v>0</v>
      </c>
      <c r="I838" s="179">
        <f>SUM('2.CAD NCCF'!I838,'3.USD NCCF'!I838,'4.EUR NCCF'!I838,'5.GBP NCCF'!I838,'6.Other(Incld) NCCF'!I838)</f>
        <v>0</v>
      </c>
      <c r="J838" s="179">
        <f>SUM('2.CAD NCCF'!J838,'3.USD NCCF'!J838,'4.EUR NCCF'!J838,'5.GBP NCCF'!J838,'6.Other(Incld) NCCF'!J838)</f>
        <v>0</v>
      </c>
      <c r="K838" s="180">
        <f>SUM('2.CAD NCCF'!K838,'3.USD NCCF'!K838,'4.EUR NCCF'!K838,'5.GBP NCCF'!K838,'6.Other(Incld) NCCF'!K838)</f>
        <v>0</v>
      </c>
      <c r="L838" s="181">
        <f>SUM('2.CAD NCCF'!L838,'3.USD NCCF'!L838,'4.EUR NCCF'!L838,'5.GBP NCCF'!L838,'6.Other(Incld) NCCF'!L838)</f>
        <v>0</v>
      </c>
      <c r="M838" s="192">
        <f>SUM('2.CAD NCCF'!M838,'3.USD NCCF'!M838,'4.EUR NCCF'!M838,'5.GBP NCCF'!M838,'6.Other(Incld) NCCF'!M838)</f>
        <v>0</v>
      </c>
      <c r="N838" s="182">
        <f>SUM('2.CAD NCCF'!N838,'3.USD NCCF'!N838,'4.EUR NCCF'!N838,'5.GBP NCCF'!N838,'6.Other(Incld) NCCF'!N838)</f>
        <v>0</v>
      </c>
      <c r="O838" s="182">
        <f>SUM('2.CAD NCCF'!O838,'3.USD NCCF'!O838,'4.EUR NCCF'!O838,'5.GBP NCCF'!O838,'6.Other(Incld) NCCF'!O838)</f>
        <v>0</v>
      </c>
      <c r="P838" s="182">
        <f>SUM('2.CAD NCCF'!P838,'3.USD NCCF'!P838,'4.EUR NCCF'!P838,'5.GBP NCCF'!P838,'6.Other(Incld) NCCF'!P838)</f>
        <v>0</v>
      </c>
      <c r="Q838" s="182">
        <f>SUM('2.CAD NCCF'!Q838,'3.USD NCCF'!Q838,'4.EUR NCCF'!Q838,'5.GBP NCCF'!Q838,'6.Other(Incld) NCCF'!Q838)</f>
        <v>0</v>
      </c>
      <c r="R838" s="182">
        <f>SUM('2.CAD NCCF'!R838,'3.USD NCCF'!R838,'4.EUR NCCF'!R838,'5.GBP NCCF'!R838,'6.Other(Incld) NCCF'!R838)</f>
        <v>0</v>
      </c>
      <c r="S838" s="182">
        <f>SUM('2.CAD NCCF'!S838,'3.USD NCCF'!S838,'4.EUR NCCF'!S838,'5.GBP NCCF'!S838,'6.Other(Incld) NCCF'!S838)</f>
        <v>0</v>
      </c>
      <c r="T838" s="182">
        <f>SUM('2.CAD NCCF'!T838,'3.USD NCCF'!T838,'4.EUR NCCF'!T838,'5.GBP NCCF'!T838,'6.Other(Incld) NCCF'!T838)</f>
        <v>0</v>
      </c>
      <c r="U838" s="182">
        <f>SUM('2.CAD NCCF'!U838,'3.USD NCCF'!U838,'4.EUR NCCF'!U838,'5.GBP NCCF'!U838,'6.Other(Incld) NCCF'!U838)</f>
        <v>0</v>
      </c>
      <c r="V838" s="195">
        <f>SUM('2.CAD NCCF'!V838,'3.USD NCCF'!V838,'4.EUR NCCF'!V838,'5.GBP NCCF'!V838,'6.Other(Incld) NCCF'!V838)</f>
        <v>0</v>
      </c>
      <c r="W838" s="125">
        <f>SUM('2.CAD NCCF'!W838,'3.USD NCCF'!W838,'4.EUR NCCF'!W838,'5.GBP NCCF'!W838,'6.Other(Incld) NCCF'!W838)</f>
        <v>0</v>
      </c>
      <c r="X838" s="72"/>
      <c r="Y838" s="367"/>
    </row>
    <row r="839" spans="2:25" s="129" customFormat="1" ht="12.75" customHeight="1" outlineLevel="1" x14ac:dyDescent="0.2">
      <c r="B839" s="256"/>
      <c r="C839" s="257"/>
      <c r="D839" s="23"/>
      <c r="E839" s="64"/>
      <c r="F839" s="439" t="s">
        <v>427</v>
      </c>
      <c r="G839" s="430">
        <f>SUM('2.CAD NCCF'!G839,'3.USD NCCF'!G839,'4.EUR NCCF'!G839,'5.GBP NCCF'!G839,'6.Other(Incld) NCCF'!G839)</f>
        <v>0</v>
      </c>
      <c r="H839" s="242">
        <f>SUM('2.CAD NCCF'!H839,'3.USD NCCF'!H839,'4.EUR NCCF'!H839,'5.GBP NCCF'!H839,'6.Other(Incld) NCCF'!H839)</f>
        <v>0</v>
      </c>
      <c r="I839" s="179">
        <f>SUM('2.CAD NCCF'!I839,'3.USD NCCF'!I839,'4.EUR NCCF'!I839,'5.GBP NCCF'!I839,'6.Other(Incld) NCCF'!I839)</f>
        <v>0</v>
      </c>
      <c r="J839" s="179">
        <f>SUM('2.CAD NCCF'!J839,'3.USD NCCF'!J839,'4.EUR NCCF'!J839,'5.GBP NCCF'!J839,'6.Other(Incld) NCCF'!J839)</f>
        <v>0</v>
      </c>
      <c r="K839" s="180">
        <f>SUM('2.CAD NCCF'!K839,'3.USD NCCF'!K839,'4.EUR NCCF'!K839,'5.GBP NCCF'!K839,'6.Other(Incld) NCCF'!K839)</f>
        <v>0</v>
      </c>
      <c r="L839" s="181">
        <f>SUM('2.CAD NCCF'!L839,'3.USD NCCF'!L839,'4.EUR NCCF'!L839,'5.GBP NCCF'!L839,'6.Other(Incld) NCCF'!L839)</f>
        <v>0</v>
      </c>
      <c r="M839" s="192">
        <f>SUM('2.CAD NCCF'!M839,'3.USD NCCF'!M839,'4.EUR NCCF'!M839,'5.GBP NCCF'!M839,'6.Other(Incld) NCCF'!M839)</f>
        <v>0</v>
      </c>
      <c r="N839" s="182">
        <f>SUM('2.CAD NCCF'!N839,'3.USD NCCF'!N839,'4.EUR NCCF'!N839,'5.GBP NCCF'!N839,'6.Other(Incld) NCCF'!N839)</f>
        <v>0</v>
      </c>
      <c r="O839" s="182">
        <f>SUM('2.CAD NCCF'!O839,'3.USD NCCF'!O839,'4.EUR NCCF'!O839,'5.GBP NCCF'!O839,'6.Other(Incld) NCCF'!O839)</f>
        <v>0</v>
      </c>
      <c r="P839" s="182">
        <f>SUM('2.CAD NCCF'!P839,'3.USD NCCF'!P839,'4.EUR NCCF'!P839,'5.GBP NCCF'!P839,'6.Other(Incld) NCCF'!P839)</f>
        <v>0</v>
      </c>
      <c r="Q839" s="182">
        <f>SUM('2.CAD NCCF'!Q839,'3.USD NCCF'!Q839,'4.EUR NCCF'!Q839,'5.GBP NCCF'!Q839,'6.Other(Incld) NCCF'!Q839)</f>
        <v>0</v>
      </c>
      <c r="R839" s="182">
        <f>SUM('2.CAD NCCF'!R839,'3.USD NCCF'!R839,'4.EUR NCCF'!R839,'5.GBP NCCF'!R839,'6.Other(Incld) NCCF'!R839)</f>
        <v>0</v>
      </c>
      <c r="S839" s="182">
        <f>SUM('2.CAD NCCF'!S839,'3.USD NCCF'!S839,'4.EUR NCCF'!S839,'5.GBP NCCF'!S839,'6.Other(Incld) NCCF'!S839)</f>
        <v>0</v>
      </c>
      <c r="T839" s="182">
        <f>SUM('2.CAD NCCF'!T839,'3.USD NCCF'!T839,'4.EUR NCCF'!T839,'5.GBP NCCF'!T839,'6.Other(Incld) NCCF'!T839)</f>
        <v>0</v>
      </c>
      <c r="U839" s="182">
        <f>SUM('2.CAD NCCF'!U839,'3.USD NCCF'!U839,'4.EUR NCCF'!U839,'5.GBP NCCF'!U839,'6.Other(Incld) NCCF'!U839)</f>
        <v>0</v>
      </c>
      <c r="V839" s="195">
        <f>SUM('2.CAD NCCF'!V839,'3.USD NCCF'!V839,'4.EUR NCCF'!V839,'5.GBP NCCF'!V839,'6.Other(Incld) NCCF'!V839)</f>
        <v>0</v>
      </c>
      <c r="W839" s="125">
        <f>SUM('2.CAD NCCF'!W839,'3.USD NCCF'!W839,'4.EUR NCCF'!W839,'5.GBP NCCF'!W839,'6.Other(Incld) NCCF'!W839)</f>
        <v>0</v>
      </c>
      <c r="X839" s="72"/>
      <c r="Y839" s="367"/>
    </row>
    <row r="840" spans="2:25" s="129" customFormat="1" ht="12.75" customHeight="1" outlineLevel="1" x14ac:dyDescent="0.2">
      <c r="B840" s="256"/>
      <c r="C840" s="257"/>
      <c r="D840" s="23"/>
      <c r="E840" s="64"/>
      <c r="F840" s="439" t="s">
        <v>428</v>
      </c>
      <c r="G840" s="430">
        <f>SUM('2.CAD NCCF'!G840,'3.USD NCCF'!G840,'4.EUR NCCF'!G840,'5.GBP NCCF'!G840,'6.Other(Incld) NCCF'!G840)</f>
        <v>0</v>
      </c>
      <c r="H840" s="242">
        <f>SUM('2.CAD NCCF'!H840,'3.USD NCCF'!H840,'4.EUR NCCF'!H840,'5.GBP NCCF'!H840,'6.Other(Incld) NCCF'!H840)</f>
        <v>0</v>
      </c>
      <c r="I840" s="179">
        <f>SUM('2.CAD NCCF'!I840,'3.USD NCCF'!I840,'4.EUR NCCF'!I840,'5.GBP NCCF'!I840,'6.Other(Incld) NCCF'!I840)</f>
        <v>0</v>
      </c>
      <c r="J840" s="179">
        <f>SUM('2.CAD NCCF'!J840,'3.USD NCCF'!J840,'4.EUR NCCF'!J840,'5.GBP NCCF'!J840,'6.Other(Incld) NCCF'!J840)</f>
        <v>0</v>
      </c>
      <c r="K840" s="180">
        <f>SUM('2.CAD NCCF'!K840,'3.USD NCCF'!K840,'4.EUR NCCF'!K840,'5.GBP NCCF'!K840,'6.Other(Incld) NCCF'!K840)</f>
        <v>0</v>
      </c>
      <c r="L840" s="181">
        <f>SUM('2.CAD NCCF'!L840,'3.USD NCCF'!L840,'4.EUR NCCF'!L840,'5.GBP NCCF'!L840,'6.Other(Incld) NCCF'!L840)</f>
        <v>0</v>
      </c>
      <c r="M840" s="192">
        <f>SUM('2.CAD NCCF'!M840,'3.USD NCCF'!M840,'4.EUR NCCF'!M840,'5.GBP NCCF'!M840,'6.Other(Incld) NCCF'!M840)</f>
        <v>0</v>
      </c>
      <c r="N840" s="182">
        <f>SUM('2.CAD NCCF'!N840,'3.USD NCCF'!N840,'4.EUR NCCF'!N840,'5.GBP NCCF'!N840,'6.Other(Incld) NCCF'!N840)</f>
        <v>0</v>
      </c>
      <c r="O840" s="182">
        <f>SUM('2.CAD NCCF'!O840,'3.USD NCCF'!O840,'4.EUR NCCF'!O840,'5.GBP NCCF'!O840,'6.Other(Incld) NCCF'!O840)</f>
        <v>0</v>
      </c>
      <c r="P840" s="182">
        <f>SUM('2.CAD NCCF'!P840,'3.USD NCCF'!P840,'4.EUR NCCF'!P840,'5.GBP NCCF'!P840,'6.Other(Incld) NCCF'!P840)</f>
        <v>0</v>
      </c>
      <c r="Q840" s="182">
        <f>SUM('2.CAD NCCF'!Q840,'3.USD NCCF'!Q840,'4.EUR NCCF'!Q840,'5.GBP NCCF'!Q840,'6.Other(Incld) NCCF'!Q840)</f>
        <v>0</v>
      </c>
      <c r="R840" s="182">
        <f>SUM('2.CAD NCCF'!R840,'3.USD NCCF'!R840,'4.EUR NCCF'!R840,'5.GBP NCCF'!R840,'6.Other(Incld) NCCF'!R840)</f>
        <v>0</v>
      </c>
      <c r="S840" s="182">
        <f>SUM('2.CAD NCCF'!S840,'3.USD NCCF'!S840,'4.EUR NCCF'!S840,'5.GBP NCCF'!S840,'6.Other(Incld) NCCF'!S840)</f>
        <v>0</v>
      </c>
      <c r="T840" s="182">
        <f>SUM('2.CAD NCCF'!T840,'3.USD NCCF'!T840,'4.EUR NCCF'!T840,'5.GBP NCCF'!T840,'6.Other(Incld) NCCF'!T840)</f>
        <v>0</v>
      </c>
      <c r="U840" s="182">
        <f>SUM('2.CAD NCCF'!U840,'3.USD NCCF'!U840,'4.EUR NCCF'!U840,'5.GBP NCCF'!U840,'6.Other(Incld) NCCF'!U840)</f>
        <v>0</v>
      </c>
      <c r="V840" s="195">
        <f>SUM('2.CAD NCCF'!V840,'3.USD NCCF'!V840,'4.EUR NCCF'!V840,'5.GBP NCCF'!V840,'6.Other(Incld) NCCF'!V840)</f>
        <v>0</v>
      </c>
      <c r="W840" s="125">
        <f>SUM('2.CAD NCCF'!W840,'3.USD NCCF'!W840,'4.EUR NCCF'!W840,'5.GBP NCCF'!W840,'6.Other(Incld) NCCF'!W840)</f>
        <v>0</v>
      </c>
      <c r="X840" s="72"/>
      <c r="Y840" s="367"/>
    </row>
    <row r="841" spans="2:25" s="129" customFormat="1" ht="12.75" customHeight="1" outlineLevel="1" x14ac:dyDescent="0.2">
      <c r="B841" s="256"/>
      <c r="C841" s="257"/>
      <c r="D841" s="23"/>
      <c r="E841" s="64"/>
      <c r="F841" s="439" t="s">
        <v>429</v>
      </c>
      <c r="G841" s="430">
        <f>SUM('2.CAD NCCF'!G841,'3.USD NCCF'!G841,'4.EUR NCCF'!G841,'5.GBP NCCF'!G841,'6.Other(Incld) NCCF'!G841)</f>
        <v>0</v>
      </c>
      <c r="H841" s="242">
        <f>SUM('2.CAD NCCF'!H841,'3.USD NCCF'!H841,'4.EUR NCCF'!H841,'5.GBP NCCF'!H841,'6.Other(Incld) NCCF'!H841)</f>
        <v>0</v>
      </c>
      <c r="I841" s="179">
        <f>SUM('2.CAD NCCF'!I841,'3.USD NCCF'!I841,'4.EUR NCCF'!I841,'5.GBP NCCF'!I841,'6.Other(Incld) NCCF'!I841)</f>
        <v>0</v>
      </c>
      <c r="J841" s="179">
        <f>SUM('2.CAD NCCF'!J841,'3.USD NCCF'!J841,'4.EUR NCCF'!J841,'5.GBP NCCF'!J841,'6.Other(Incld) NCCF'!J841)</f>
        <v>0</v>
      </c>
      <c r="K841" s="180">
        <f>SUM('2.CAD NCCF'!K841,'3.USD NCCF'!K841,'4.EUR NCCF'!K841,'5.GBP NCCF'!K841,'6.Other(Incld) NCCF'!K841)</f>
        <v>0</v>
      </c>
      <c r="L841" s="181">
        <f>SUM('2.CAD NCCF'!L841,'3.USD NCCF'!L841,'4.EUR NCCF'!L841,'5.GBP NCCF'!L841,'6.Other(Incld) NCCF'!L841)</f>
        <v>0</v>
      </c>
      <c r="M841" s="192">
        <f>SUM('2.CAD NCCF'!M841,'3.USD NCCF'!M841,'4.EUR NCCF'!M841,'5.GBP NCCF'!M841,'6.Other(Incld) NCCF'!M841)</f>
        <v>0</v>
      </c>
      <c r="N841" s="182">
        <f>SUM('2.CAD NCCF'!N841,'3.USD NCCF'!N841,'4.EUR NCCF'!N841,'5.GBP NCCF'!N841,'6.Other(Incld) NCCF'!N841)</f>
        <v>0</v>
      </c>
      <c r="O841" s="182">
        <f>SUM('2.CAD NCCF'!O841,'3.USD NCCF'!O841,'4.EUR NCCF'!O841,'5.GBP NCCF'!O841,'6.Other(Incld) NCCF'!O841)</f>
        <v>0</v>
      </c>
      <c r="P841" s="182">
        <f>SUM('2.CAD NCCF'!P841,'3.USD NCCF'!P841,'4.EUR NCCF'!P841,'5.GBP NCCF'!P841,'6.Other(Incld) NCCF'!P841)</f>
        <v>0</v>
      </c>
      <c r="Q841" s="182">
        <f>SUM('2.CAD NCCF'!Q841,'3.USD NCCF'!Q841,'4.EUR NCCF'!Q841,'5.GBP NCCF'!Q841,'6.Other(Incld) NCCF'!Q841)</f>
        <v>0</v>
      </c>
      <c r="R841" s="182">
        <f>SUM('2.CAD NCCF'!R841,'3.USD NCCF'!R841,'4.EUR NCCF'!R841,'5.GBP NCCF'!R841,'6.Other(Incld) NCCF'!R841)</f>
        <v>0</v>
      </c>
      <c r="S841" s="182">
        <f>SUM('2.CAD NCCF'!S841,'3.USD NCCF'!S841,'4.EUR NCCF'!S841,'5.GBP NCCF'!S841,'6.Other(Incld) NCCF'!S841)</f>
        <v>0</v>
      </c>
      <c r="T841" s="182">
        <f>SUM('2.CAD NCCF'!T841,'3.USD NCCF'!T841,'4.EUR NCCF'!T841,'5.GBP NCCF'!T841,'6.Other(Incld) NCCF'!T841)</f>
        <v>0</v>
      </c>
      <c r="U841" s="182">
        <f>SUM('2.CAD NCCF'!U841,'3.USD NCCF'!U841,'4.EUR NCCF'!U841,'5.GBP NCCF'!U841,'6.Other(Incld) NCCF'!U841)</f>
        <v>0</v>
      </c>
      <c r="V841" s="195">
        <f>SUM('2.CAD NCCF'!V841,'3.USD NCCF'!V841,'4.EUR NCCF'!V841,'5.GBP NCCF'!V841,'6.Other(Incld) NCCF'!V841)</f>
        <v>0</v>
      </c>
      <c r="W841" s="125">
        <f>SUM('2.CAD NCCF'!W841,'3.USD NCCF'!W841,'4.EUR NCCF'!W841,'5.GBP NCCF'!W841,'6.Other(Incld) NCCF'!W841)</f>
        <v>0</v>
      </c>
      <c r="X841" s="72"/>
      <c r="Y841" s="367"/>
    </row>
    <row r="842" spans="2:25" s="129" customFormat="1" ht="12.75" customHeight="1" outlineLevel="1" x14ac:dyDescent="0.2">
      <c r="B842" s="256"/>
      <c r="C842" s="257"/>
      <c r="D842" s="23"/>
      <c r="E842" s="64"/>
      <c r="F842" s="439" t="s">
        <v>430</v>
      </c>
      <c r="G842" s="193">
        <f>SUM('2.CAD NCCF'!G842,'3.USD NCCF'!G842,'4.EUR NCCF'!G842,'5.GBP NCCF'!G842,'6.Other(Incld) NCCF'!G842)</f>
        <v>0</v>
      </c>
      <c r="H842" s="242">
        <f>SUM('2.CAD NCCF'!H842,'3.USD NCCF'!H842,'4.EUR NCCF'!H842,'5.GBP NCCF'!H842,'6.Other(Incld) NCCF'!H842)</f>
        <v>0</v>
      </c>
      <c r="I842" s="179">
        <f>SUM('2.CAD NCCF'!I842,'3.USD NCCF'!I842,'4.EUR NCCF'!I842,'5.GBP NCCF'!I842,'6.Other(Incld) NCCF'!I842)</f>
        <v>0</v>
      </c>
      <c r="J842" s="179">
        <f>SUM('2.CAD NCCF'!J842,'3.USD NCCF'!J842,'4.EUR NCCF'!J842,'5.GBP NCCF'!J842,'6.Other(Incld) NCCF'!J842)</f>
        <v>0</v>
      </c>
      <c r="K842" s="180">
        <f>SUM('2.CAD NCCF'!K842,'3.USD NCCF'!K842,'4.EUR NCCF'!K842,'5.GBP NCCF'!K842,'6.Other(Incld) NCCF'!K842)</f>
        <v>0</v>
      </c>
      <c r="L842" s="181">
        <f>SUM('2.CAD NCCF'!L842,'3.USD NCCF'!L842,'4.EUR NCCF'!L842,'5.GBP NCCF'!L842,'6.Other(Incld) NCCF'!L842)</f>
        <v>0</v>
      </c>
      <c r="M842" s="192">
        <f>SUM('2.CAD NCCF'!M842,'3.USD NCCF'!M842,'4.EUR NCCF'!M842,'5.GBP NCCF'!M842,'6.Other(Incld) NCCF'!M842)</f>
        <v>0</v>
      </c>
      <c r="N842" s="182">
        <f>SUM('2.CAD NCCF'!N842,'3.USD NCCF'!N842,'4.EUR NCCF'!N842,'5.GBP NCCF'!N842,'6.Other(Incld) NCCF'!N842)</f>
        <v>0</v>
      </c>
      <c r="O842" s="182">
        <f>SUM('2.CAD NCCF'!O842,'3.USD NCCF'!O842,'4.EUR NCCF'!O842,'5.GBP NCCF'!O842,'6.Other(Incld) NCCF'!O842)</f>
        <v>0</v>
      </c>
      <c r="P842" s="182">
        <f>SUM('2.CAD NCCF'!P842,'3.USD NCCF'!P842,'4.EUR NCCF'!P842,'5.GBP NCCF'!P842,'6.Other(Incld) NCCF'!P842)</f>
        <v>0</v>
      </c>
      <c r="Q842" s="182">
        <f>SUM('2.CAD NCCF'!Q842,'3.USD NCCF'!Q842,'4.EUR NCCF'!Q842,'5.GBP NCCF'!Q842,'6.Other(Incld) NCCF'!Q842)</f>
        <v>0</v>
      </c>
      <c r="R842" s="182">
        <f>SUM('2.CAD NCCF'!R842,'3.USD NCCF'!R842,'4.EUR NCCF'!R842,'5.GBP NCCF'!R842,'6.Other(Incld) NCCF'!R842)</f>
        <v>0</v>
      </c>
      <c r="S842" s="182">
        <f>SUM('2.CAD NCCF'!S842,'3.USD NCCF'!S842,'4.EUR NCCF'!S842,'5.GBP NCCF'!S842,'6.Other(Incld) NCCF'!S842)</f>
        <v>0</v>
      </c>
      <c r="T842" s="182">
        <f>SUM('2.CAD NCCF'!T842,'3.USD NCCF'!T842,'4.EUR NCCF'!T842,'5.GBP NCCF'!T842,'6.Other(Incld) NCCF'!T842)</f>
        <v>0</v>
      </c>
      <c r="U842" s="182">
        <f>SUM('2.CAD NCCF'!U842,'3.USD NCCF'!U842,'4.EUR NCCF'!U842,'5.GBP NCCF'!U842,'6.Other(Incld) NCCF'!U842)</f>
        <v>0</v>
      </c>
      <c r="V842" s="195">
        <f>SUM('2.CAD NCCF'!V842,'3.USD NCCF'!V842,'4.EUR NCCF'!V842,'5.GBP NCCF'!V842,'6.Other(Incld) NCCF'!V842)</f>
        <v>0</v>
      </c>
      <c r="W842" s="125">
        <f>SUM('2.CAD NCCF'!W842,'3.USD NCCF'!W842,'4.EUR NCCF'!W842,'5.GBP NCCF'!W842,'6.Other(Incld) NCCF'!W842)</f>
        <v>0</v>
      </c>
      <c r="X842" s="72"/>
      <c r="Y842" s="367"/>
    </row>
    <row r="843" spans="2:25" s="129" customFormat="1" ht="12.75" customHeight="1" x14ac:dyDescent="0.2">
      <c r="B843" s="256"/>
      <c r="C843" s="257"/>
      <c r="D843" s="23" t="s">
        <v>431</v>
      </c>
      <c r="E843" s="23"/>
      <c r="F843" s="599"/>
      <c r="G843" s="70">
        <f t="shared" ref="G843:W843" si="184">SUBTOTAL(9,G844:G848)</f>
        <v>0</v>
      </c>
      <c r="H843" s="51">
        <f t="shared" si="184"/>
        <v>0</v>
      </c>
      <c r="I843" s="34">
        <f t="shared" si="184"/>
        <v>0</v>
      </c>
      <c r="J843" s="34">
        <f t="shared" si="184"/>
        <v>0</v>
      </c>
      <c r="K843" s="34">
        <f t="shared" si="184"/>
        <v>0</v>
      </c>
      <c r="L843" s="51">
        <f t="shared" si="184"/>
        <v>0</v>
      </c>
      <c r="M843" s="36">
        <f t="shared" si="184"/>
        <v>0</v>
      </c>
      <c r="N843" s="34">
        <f t="shared" si="184"/>
        <v>0</v>
      </c>
      <c r="O843" s="34">
        <f t="shared" si="184"/>
        <v>0</v>
      </c>
      <c r="P843" s="34">
        <f t="shared" si="184"/>
        <v>0</v>
      </c>
      <c r="Q843" s="34">
        <f t="shared" si="184"/>
        <v>0</v>
      </c>
      <c r="R843" s="34">
        <f t="shared" si="184"/>
        <v>0</v>
      </c>
      <c r="S843" s="34">
        <f t="shared" si="184"/>
        <v>0</v>
      </c>
      <c r="T843" s="34">
        <f t="shared" si="184"/>
        <v>0</v>
      </c>
      <c r="U843" s="34">
        <f t="shared" si="184"/>
        <v>0</v>
      </c>
      <c r="V843" s="34">
        <f t="shared" si="184"/>
        <v>0</v>
      </c>
      <c r="W843" s="33">
        <f t="shared" si="184"/>
        <v>0</v>
      </c>
      <c r="Y843" s="429"/>
    </row>
    <row r="844" spans="2:25" s="129" customFormat="1" ht="12.75" customHeight="1" outlineLevel="1" x14ac:dyDescent="0.2">
      <c r="B844" s="256"/>
      <c r="C844" s="257"/>
      <c r="D844" s="23"/>
      <c r="E844" s="64"/>
      <c r="F844" s="439" t="s">
        <v>432</v>
      </c>
      <c r="G844" s="430">
        <f>SUM('2.CAD NCCF'!G844,'3.USD NCCF'!G844,'4.EUR NCCF'!G844,'5.GBP NCCF'!G844,'6.Other(Incld) NCCF'!G844)</f>
        <v>0</v>
      </c>
      <c r="H844" s="242">
        <f>SUM('2.CAD NCCF'!H844,'3.USD NCCF'!H844,'4.EUR NCCF'!H844,'5.GBP NCCF'!H844,'6.Other(Incld) NCCF'!H844)</f>
        <v>0</v>
      </c>
      <c r="I844" s="179">
        <f>SUM('2.CAD NCCF'!I844,'3.USD NCCF'!I844,'4.EUR NCCF'!I844,'5.GBP NCCF'!I844,'6.Other(Incld) NCCF'!I844)</f>
        <v>0</v>
      </c>
      <c r="J844" s="179">
        <f>SUM('2.CAD NCCF'!J844,'3.USD NCCF'!J844,'4.EUR NCCF'!J844,'5.GBP NCCF'!J844,'6.Other(Incld) NCCF'!J844)</f>
        <v>0</v>
      </c>
      <c r="K844" s="180">
        <f>SUM('2.CAD NCCF'!K844,'3.USD NCCF'!K844,'4.EUR NCCF'!K844,'5.GBP NCCF'!K844,'6.Other(Incld) NCCF'!K844)</f>
        <v>0</v>
      </c>
      <c r="L844" s="181">
        <f>SUM('2.CAD NCCF'!L844,'3.USD NCCF'!L844,'4.EUR NCCF'!L844,'5.GBP NCCF'!L844,'6.Other(Incld) NCCF'!L844)</f>
        <v>0</v>
      </c>
      <c r="M844" s="192">
        <f>SUM('2.CAD NCCF'!M844,'3.USD NCCF'!M844,'4.EUR NCCF'!M844,'5.GBP NCCF'!M844,'6.Other(Incld) NCCF'!M844)</f>
        <v>0</v>
      </c>
      <c r="N844" s="182">
        <f>SUM('2.CAD NCCF'!N844,'3.USD NCCF'!N844,'4.EUR NCCF'!N844,'5.GBP NCCF'!N844,'6.Other(Incld) NCCF'!N844)</f>
        <v>0</v>
      </c>
      <c r="O844" s="182">
        <f>SUM('2.CAD NCCF'!O844,'3.USD NCCF'!O844,'4.EUR NCCF'!O844,'5.GBP NCCF'!O844,'6.Other(Incld) NCCF'!O844)</f>
        <v>0</v>
      </c>
      <c r="P844" s="182">
        <f>SUM('2.CAD NCCF'!P844,'3.USD NCCF'!P844,'4.EUR NCCF'!P844,'5.GBP NCCF'!P844,'6.Other(Incld) NCCF'!P844)</f>
        <v>0</v>
      </c>
      <c r="Q844" s="182">
        <f>SUM('2.CAD NCCF'!Q844,'3.USD NCCF'!Q844,'4.EUR NCCF'!Q844,'5.GBP NCCF'!Q844,'6.Other(Incld) NCCF'!Q844)</f>
        <v>0</v>
      </c>
      <c r="R844" s="182">
        <f>SUM('2.CAD NCCF'!R844,'3.USD NCCF'!R844,'4.EUR NCCF'!R844,'5.GBP NCCF'!R844,'6.Other(Incld) NCCF'!R844)</f>
        <v>0</v>
      </c>
      <c r="S844" s="182">
        <f>SUM('2.CAD NCCF'!S844,'3.USD NCCF'!S844,'4.EUR NCCF'!S844,'5.GBP NCCF'!S844,'6.Other(Incld) NCCF'!S844)</f>
        <v>0</v>
      </c>
      <c r="T844" s="182">
        <f>SUM('2.CAD NCCF'!T844,'3.USD NCCF'!T844,'4.EUR NCCF'!T844,'5.GBP NCCF'!T844,'6.Other(Incld) NCCF'!T844)</f>
        <v>0</v>
      </c>
      <c r="U844" s="182">
        <f>SUM('2.CAD NCCF'!U844,'3.USD NCCF'!U844,'4.EUR NCCF'!U844,'5.GBP NCCF'!U844,'6.Other(Incld) NCCF'!U844)</f>
        <v>0</v>
      </c>
      <c r="V844" s="195">
        <f>SUM('2.CAD NCCF'!V844,'3.USD NCCF'!V844,'4.EUR NCCF'!V844,'5.GBP NCCF'!V844,'6.Other(Incld) NCCF'!V844)</f>
        <v>0</v>
      </c>
      <c r="W844" s="125">
        <f>SUM('2.CAD NCCF'!W844,'3.USD NCCF'!W844,'4.EUR NCCF'!W844,'5.GBP NCCF'!W844,'6.Other(Incld) NCCF'!W844)</f>
        <v>0</v>
      </c>
      <c r="X844" s="72"/>
      <c r="Y844" s="367"/>
    </row>
    <row r="845" spans="2:25" s="129" customFormat="1" ht="12.75" customHeight="1" outlineLevel="1" x14ac:dyDescent="0.2">
      <c r="B845" s="256"/>
      <c r="C845" s="257"/>
      <c r="D845" s="23"/>
      <c r="E845" s="64"/>
      <c r="F845" s="439" t="s">
        <v>433</v>
      </c>
      <c r="G845" s="430">
        <f>SUM('2.CAD NCCF'!G845,'3.USD NCCF'!G845,'4.EUR NCCF'!G845,'5.GBP NCCF'!G845,'6.Other(Incld) NCCF'!G845)</f>
        <v>0</v>
      </c>
      <c r="H845" s="242">
        <f>SUM('2.CAD NCCF'!H845,'3.USD NCCF'!H845,'4.EUR NCCF'!H845,'5.GBP NCCF'!H845,'6.Other(Incld) NCCF'!H845)</f>
        <v>0</v>
      </c>
      <c r="I845" s="179">
        <f>SUM('2.CAD NCCF'!I845,'3.USD NCCF'!I845,'4.EUR NCCF'!I845,'5.GBP NCCF'!I845,'6.Other(Incld) NCCF'!I845)</f>
        <v>0</v>
      </c>
      <c r="J845" s="179">
        <f>SUM('2.CAD NCCF'!J845,'3.USD NCCF'!J845,'4.EUR NCCF'!J845,'5.GBP NCCF'!J845,'6.Other(Incld) NCCF'!J845)</f>
        <v>0</v>
      </c>
      <c r="K845" s="180">
        <f>SUM('2.CAD NCCF'!K845,'3.USD NCCF'!K845,'4.EUR NCCF'!K845,'5.GBP NCCF'!K845,'6.Other(Incld) NCCF'!K845)</f>
        <v>0</v>
      </c>
      <c r="L845" s="181">
        <f>SUM('2.CAD NCCF'!L845,'3.USD NCCF'!L845,'4.EUR NCCF'!L845,'5.GBP NCCF'!L845,'6.Other(Incld) NCCF'!L845)</f>
        <v>0</v>
      </c>
      <c r="M845" s="192">
        <f>SUM('2.CAD NCCF'!M845,'3.USD NCCF'!M845,'4.EUR NCCF'!M845,'5.GBP NCCF'!M845,'6.Other(Incld) NCCF'!M845)</f>
        <v>0</v>
      </c>
      <c r="N845" s="182">
        <f>SUM('2.CAD NCCF'!N845,'3.USD NCCF'!N845,'4.EUR NCCF'!N845,'5.GBP NCCF'!N845,'6.Other(Incld) NCCF'!N845)</f>
        <v>0</v>
      </c>
      <c r="O845" s="182">
        <f>SUM('2.CAD NCCF'!O845,'3.USD NCCF'!O845,'4.EUR NCCF'!O845,'5.GBP NCCF'!O845,'6.Other(Incld) NCCF'!O845)</f>
        <v>0</v>
      </c>
      <c r="P845" s="182">
        <f>SUM('2.CAD NCCF'!P845,'3.USD NCCF'!P845,'4.EUR NCCF'!P845,'5.GBP NCCF'!P845,'6.Other(Incld) NCCF'!P845)</f>
        <v>0</v>
      </c>
      <c r="Q845" s="182">
        <f>SUM('2.CAD NCCF'!Q845,'3.USD NCCF'!Q845,'4.EUR NCCF'!Q845,'5.GBP NCCF'!Q845,'6.Other(Incld) NCCF'!Q845)</f>
        <v>0</v>
      </c>
      <c r="R845" s="182">
        <f>SUM('2.CAD NCCF'!R845,'3.USD NCCF'!R845,'4.EUR NCCF'!R845,'5.GBP NCCF'!R845,'6.Other(Incld) NCCF'!R845)</f>
        <v>0</v>
      </c>
      <c r="S845" s="182">
        <f>SUM('2.CAD NCCF'!S845,'3.USD NCCF'!S845,'4.EUR NCCF'!S845,'5.GBP NCCF'!S845,'6.Other(Incld) NCCF'!S845)</f>
        <v>0</v>
      </c>
      <c r="T845" s="182">
        <f>SUM('2.CAD NCCF'!T845,'3.USD NCCF'!T845,'4.EUR NCCF'!T845,'5.GBP NCCF'!T845,'6.Other(Incld) NCCF'!T845)</f>
        <v>0</v>
      </c>
      <c r="U845" s="182">
        <f>SUM('2.CAD NCCF'!U845,'3.USD NCCF'!U845,'4.EUR NCCF'!U845,'5.GBP NCCF'!U845,'6.Other(Incld) NCCF'!U845)</f>
        <v>0</v>
      </c>
      <c r="V845" s="195">
        <f>SUM('2.CAD NCCF'!V845,'3.USD NCCF'!V845,'4.EUR NCCF'!V845,'5.GBP NCCF'!V845,'6.Other(Incld) NCCF'!V845)</f>
        <v>0</v>
      </c>
      <c r="W845" s="125">
        <f>SUM('2.CAD NCCF'!W845,'3.USD NCCF'!W845,'4.EUR NCCF'!W845,'5.GBP NCCF'!W845,'6.Other(Incld) NCCF'!W845)</f>
        <v>0</v>
      </c>
      <c r="X845" s="72"/>
      <c r="Y845" s="367"/>
    </row>
    <row r="846" spans="2:25" s="129" customFormat="1" ht="12.75" customHeight="1" outlineLevel="1" x14ac:dyDescent="0.2">
      <c r="B846" s="256"/>
      <c r="C846" s="257"/>
      <c r="D846" s="23"/>
      <c r="E846" s="64"/>
      <c r="F846" s="439" t="s">
        <v>434</v>
      </c>
      <c r="G846" s="430">
        <f>SUM('2.CAD NCCF'!G846,'3.USD NCCF'!G846,'4.EUR NCCF'!G846,'5.GBP NCCF'!G846,'6.Other(Incld) NCCF'!G846)</f>
        <v>0</v>
      </c>
      <c r="H846" s="242">
        <f>SUM('2.CAD NCCF'!H846,'3.USD NCCF'!H846,'4.EUR NCCF'!H846,'5.GBP NCCF'!H846,'6.Other(Incld) NCCF'!H846)</f>
        <v>0</v>
      </c>
      <c r="I846" s="179">
        <f>SUM('2.CAD NCCF'!I846,'3.USD NCCF'!I846,'4.EUR NCCF'!I846,'5.GBP NCCF'!I846,'6.Other(Incld) NCCF'!I846)</f>
        <v>0</v>
      </c>
      <c r="J846" s="179">
        <f>SUM('2.CAD NCCF'!J846,'3.USD NCCF'!J846,'4.EUR NCCF'!J846,'5.GBP NCCF'!J846,'6.Other(Incld) NCCF'!J846)</f>
        <v>0</v>
      </c>
      <c r="K846" s="180">
        <f>SUM('2.CAD NCCF'!K846,'3.USD NCCF'!K846,'4.EUR NCCF'!K846,'5.GBP NCCF'!K846,'6.Other(Incld) NCCF'!K846)</f>
        <v>0</v>
      </c>
      <c r="L846" s="181">
        <f>SUM('2.CAD NCCF'!L846,'3.USD NCCF'!L846,'4.EUR NCCF'!L846,'5.GBP NCCF'!L846,'6.Other(Incld) NCCF'!L846)</f>
        <v>0</v>
      </c>
      <c r="M846" s="192">
        <f>SUM('2.CAD NCCF'!M846,'3.USD NCCF'!M846,'4.EUR NCCF'!M846,'5.GBP NCCF'!M846,'6.Other(Incld) NCCF'!M846)</f>
        <v>0</v>
      </c>
      <c r="N846" s="182">
        <f>SUM('2.CAD NCCF'!N846,'3.USD NCCF'!N846,'4.EUR NCCF'!N846,'5.GBP NCCF'!N846,'6.Other(Incld) NCCF'!N846)</f>
        <v>0</v>
      </c>
      <c r="O846" s="182">
        <f>SUM('2.CAD NCCF'!O846,'3.USD NCCF'!O846,'4.EUR NCCF'!O846,'5.GBP NCCF'!O846,'6.Other(Incld) NCCF'!O846)</f>
        <v>0</v>
      </c>
      <c r="P846" s="182">
        <f>SUM('2.CAD NCCF'!P846,'3.USD NCCF'!P846,'4.EUR NCCF'!P846,'5.GBP NCCF'!P846,'6.Other(Incld) NCCF'!P846)</f>
        <v>0</v>
      </c>
      <c r="Q846" s="182">
        <f>SUM('2.CAD NCCF'!Q846,'3.USD NCCF'!Q846,'4.EUR NCCF'!Q846,'5.GBP NCCF'!Q846,'6.Other(Incld) NCCF'!Q846)</f>
        <v>0</v>
      </c>
      <c r="R846" s="182">
        <f>SUM('2.CAD NCCF'!R846,'3.USD NCCF'!R846,'4.EUR NCCF'!R846,'5.GBP NCCF'!R846,'6.Other(Incld) NCCF'!R846)</f>
        <v>0</v>
      </c>
      <c r="S846" s="182">
        <f>SUM('2.CAD NCCF'!S846,'3.USD NCCF'!S846,'4.EUR NCCF'!S846,'5.GBP NCCF'!S846,'6.Other(Incld) NCCF'!S846)</f>
        <v>0</v>
      </c>
      <c r="T846" s="182">
        <f>SUM('2.CAD NCCF'!T846,'3.USD NCCF'!T846,'4.EUR NCCF'!T846,'5.GBP NCCF'!T846,'6.Other(Incld) NCCF'!T846)</f>
        <v>0</v>
      </c>
      <c r="U846" s="182">
        <f>SUM('2.CAD NCCF'!U846,'3.USD NCCF'!U846,'4.EUR NCCF'!U846,'5.GBP NCCF'!U846,'6.Other(Incld) NCCF'!U846)</f>
        <v>0</v>
      </c>
      <c r="V846" s="195">
        <f>SUM('2.CAD NCCF'!V846,'3.USD NCCF'!V846,'4.EUR NCCF'!V846,'5.GBP NCCF'!V846,'6.Other(Incld) NCCF'!V846)</f>
        <v>0</v>
      </c>
      <c r="W846" s="125">
        <f>SUM('2.CAD NCCF'!W846,'3.USD NCCF'!W846,'4.EUR NCCF'!W846,'5.GBP NCCF'!W846,'6.Other(Incld) NCCF'!W846)</f>
        <v>0</v>
      </c>
      <c r="X846" s="72"/>
      <c r="Y846" s="367"/>
    </row>
    <row r="847" spans="2:25" s="129" customFormat="1" ht="12.75" customHeight="1" outlineLevel="1" x14ac:dyDescent="0.2">
      <c r="B847" s="256"/>
      <c r="C847" s="257"/>
      <c r="D847" s="23"/>
      <c r="E847" s="64"/>
      <c r="F847" s="439" t="s">
        <v>435</v>
      </c>
      <c r="G847" s="430">
        <f>SUM('2.CAD NCCF'!G847,'3.USD NCCF'!G847,'4.EUR NCCF'!G847,'5.GBP NCCF'!G847,'6.Other(Incld) NCCF'!G847)</f>
        <v>0</v>
      </c>
      <c r="H847" s="242">
        <f>SUM('2.CAD NCCF'!H847,'3.USD NCCF'!H847,'4.EUR NCCF'!H847,'5.GBP NCCF'!H847,'6.Other(Incld) NCCF'!H847)</f>
        <v>0</v>
      </c>
      <c r="I847" s="179">
        <f>SUM('2.CAD NCCF'!I847,'3.USD NCCF'!I847,'4.EUR NCCF'!I847,'5.GBP NCCF'!I847,'6.Other(Incld) NCCF'!I847)</f>
        <v>0</v>
      </c>
      <c r="J847" s="179">
        <f>SUM('2.CAD NCCF'!J847,'3.USD NCCF'!J847,'4.EUR NCCF'!J847,'5.GBP NCCF'!J847,'6.Other(Incld) NCCF'!J847)</f>
        <v>0</v>
      </c>
      <c r="K847" s="180">
        <f>SUM('2.CAD NCCF'!K847,'3.USD NCCF'!K847,'4.EUR NCCF'!K847,'5.GBP NCCF'!K847,'6.Other(Incld) NCCF'!K847)</f>
        <v>0</v>
      </c>
      <c r="L847" s="181">
        <f>SUM('2.CAD NCCF'!L847,'3.USD NCCF'!L847,'4.EUR NCCF'!L847,'5.GBP NCCF'!L847,'6.Other(Incld) NCCF'!L847)</f>
        <v>0</v>
      </c>
      <c r="M847" s="192">
        <f>SUM('2.CAD NCCF'!M847,'3.USD NCCF'!M847,'4.EUR NCCF'!M847,'5.GBP NCCF'!M847,'6.Other(Incld) NCCF'!M847)</f>
        <v>0</v>
      </c>
      <c r="N847" s="182">
        <f>SUM('2.CAD NCCF'!N847,'3.USD NCCF'!N847,'4.EUR NCCF'!N847,'5.GBP NCCF'!N847,'6.Other(Incld) NCCF'!N847)</f>
        <v>0</v>
      </c>
      <c r="O847" s="182">
        <f>SUM('2.CAD NCCF'!O847,'3.USD NCCF'!O847,'4.EUR NCCF'!O847,'5.GBP NCCF'!O847,'6.Other(Incld) NCCF'!O847)</f>
        <v>0</v>
      </c>
      <c r="P847" s="182">
        <f>SUM('2.CAD NCCF'!P847,'3.USD NCCF'!P847,'4.EUR NCCF'!P847,'5.GBP NCCF'!P847,'6.Other(Incld) NCCF'!P847)</f>
        <v>0</v>
      </c>
      <c r="Q847" s="182">
        <f>SUM('2.CAD NCCF'!Q847,'3.USD NCCF'!Q847,'4.EUR NCCF'!Q847,'5.GBP NCCF'!Q847,'6.Other(Incld) NCCF'!Q847)</f>
        <v>0</v>
      </c>
      <c r="R847" s="182">
        <f>SUM('2.CAD NCCF'!R847,'3.USD NCCF'!R847,'4.EUR NCCF'!R847,'5.GBP NCCF'!R847,'6.Other(Incld) NCCF'!R847)</f>
        <v>0</v>
      </c>
      <c r="S847" s="182">
        <f>SUM('2.CAD NCCF'!S847,'3.USD NCCF'!S847,'4.EUR NCCF'!S847,'5.GBP NCCF'!S847,'6.Other(Incld) NCCF'!S847)</f>
        <v>0</v>
      </c>
      <c r="T847" s="182">
        <f>SUM('2.CAD NCCF'!T847,'3.USD NCCF'!T847,'4.EUR NCCF'!T847,'5.GBP NCCF'!T847,'6.Other(Incld) NCCF'!T847)</f>
        <v>0</v>
      </c>
      <c r="U847" s="182">
        <f>SUM('2.CAD NCCF'!U847,'3.USD NCCF'!U847,'4.EUR NCCF'!U847,'5.GBP NCCF'!U847,'6.Other(Incld) NCCF'!U847)</f>
        <v>0</v>
      </c>
      <c r="V847" s="195">
        <f>SUM('2.CAD NCCF'!V847,'3.USD NCCF'!V847,'4.EUR NCCF'!V847,'5.GBP NCCF'!V847,'6.Other(Incld) NCCF'!V847)</f>
        <v>0</v>
      </c>
      <c r="W847" s="125">
        <f>SUM('2.CAD NCCF'!W847,'3.USD NCCF'!W847,'4.EUR NCCF'!W847,'5.GBP NCCF'!W847,'6.Other(Incld) NCCF'!W847)</f>
        <v>0</v>
      </c>
      <c r="X847" s="72"/>
      <c r="Y847" s="367"/>
    </row>
    <row r="848" spans="2:25" s="129" customFormat="1" ht="12.75" customHeight="1" outlineLevel="1" x14ac:dyDescent="0.2">
      <c r="B848" s="256"/>
      <c r="C848" s="257"/>
      <c r="D848" s="23"/>
      <c r="E848" s="64"/>
      <c r="F848" s="439" t="s">
        <v>436</v>
      </c>
      <c r="G848" s="193">
        <f>SUM('2.CAD NCCF'!G848,'3.USD NCCF'!G848,'4.EUR NCCF'!G848,'5.GBP NCCF'!G848,'6.Other(Incld) NCCF'!G848)</f>
        <v>0</v>
      </c>
      <c r="H848" s="242">
        <f>SUM('2.CAD NCCF'!H848,'3.USD NCCF'!H848,'4.EUR NCCF'!H848,'5.GBP NCCF'!H848,'6.Other(Incld) NCCF'!H848)</f>
        <v>0</v>
      </c>
      <c r="I848" s="179">
        <f>SUM('2.CAD NCCF'!I848,'3.USD NCCF'!I848,'4.EUR NCCF'!I848,'5.GBP NCCF'!I848,'6.Other(Incld) NCCF'!I848)</f>
        <v>0</v>
      </c>
      <c r="J848" s="179">
        <f>SUM('2.CAD NCCF'!J848,'3.USD NCCF'!J848,'4.EUR NCCF'!J848,'5.GBP NCCF'!J848,'6.Other(Incld) NCCF'!J848)</f>
        <v>0</v>
      </c>
      <c r="K848" s="180">
        <f>SUM('2.CAD NCCF'!K848,'3.USD NCCF'!K848,'4.EUR NCCF'!K848,'5.GBP NCCF'!K848,'6.Other(Incld) NCCF'!K848)</f>
        <v>0</v>
      </c>
      <c r="L848" s="181">
        <f>SUM('2.CAD NCCF'!L848,'3.USD NCCF'!L848,'4.EUR NCCF'!L848,'5.GBP NCCF'!L848,'6.Other(Incld) NCCF'!L848)</f>
        <v>0</v>
      </c>
      <c r="M848" s="192">
        <f>SUM('2.CAD NCCF'!M848,'3.USD NCCF'!M848,'4.EUR NCCF'!M848,'5.GBP NCCF'!M848,'6.Other(Incld) NCCF'!M848)</f>
        <v>0</v>
      </c>
      <c r="N848" s="182">
        <f>SUM('2.CAD NCCF'!N848,'3.USD NCCF'!N848,'4.EUR NCCF'!N848,'5.GBP NCCF'!N848,'6.Other(Incld) NCCF'!N848)</f>
        <v>0</v>
      </c>
      <c r="O848" s="182">
        <f>SUM('2.CAD NCCF'!O848,'3.USD NCCF'!O848,'4.EUR NCCF'!O848,'5.GBP NCCF'!O848,'6.Other(Incld) NCCF'!O848)</f>
        <v>0</v>
      </c>
      <c r="P848" s="182">
        <f>SUM('2.CAD NCCF'!P848,'3.USD NCCF'!P848,'4.EUR NCCF'!P848,'5.GBP NCCF'!P848,'6.Other(Incld) NCCF'!P848)</f>
        <v>0</v>
      </c>
      <c r="Q848" s="182">
        <f>SUM('2.CAD NCCF'!Q848,'3.USD NCCF'!Q848,'4.EUR NCCF'!Q848,'5.GBP NCCF'!Q848,'6.Other(Incld) NCCF'!Q848)</f>
        <v>0</v>
      </c>
      <c r="R848" s="182">
        <f>SUM('2.CAD NCCF'!R848,'3.USD NCCF'!R848,'4.EUR NCCF'!R848,'5.GBP NCCF'!R848,'6.Other(Incld) NCCF'!R848)</f>
        <v>0</v>
      </c>
      <c r="S848" s="182">
        <f>SUM('2.CAD NCCF'!S848,'3.USD NCCF'!S848,'4.EUR NCCF'!S848,'5.GBP NCCF'!S848,'6.Other(Incld) NCCF'!S848)</f>
        <v>0</v>
      </c>
      <c r="T848" s="182">
        <f>SUM('2.CAD NCCF'!T848,'3.USD NCCF'!T848,'4.EUR NCCF'!T848,'5.GBP NCCF'!T848,'6.Other(Incld) NCCF'!T848)</f>
        <v>0</v>
      </c>
      <c r="U848" s="182">
        <f>SUM('2.CAD NCCF'!U848,'3.USD NCCF'!U848,'4.EUR NCCF'!U848,'5.GBP NCCF'!U848,'6.Other(Incld) NCCF'!U848)</f>
        <v>0</v>
      </c>
      <c r="V848" s="195">
        <f>SUM('2.CAD NCCF'!V848,'3.USD NCCF'!V848,'4.EUR NCCF'!V848,'5.GBP NCCF'!V848,'6.Other(Incld) NCCF'!V848)</f>
        <v>0</v>
      </c>
      <c r="W848" s="125">
        <f>SUM('2.CAD NCCF'!W848,'3.USD NCCF'!W848,'4.EUR NCCF'!W848,'5.GBP NCCF'!W848,'6.Other(Incld) NCCF'!W848)</f>
        <v>0</v>
      </c>
      <c r="X848" s="72"/>
      <c r="Y848" s="367"/>
    </row>
    <row r="849" spans="1:40" s="72" customFormat="1" ht="15" outlineLevel="1" x14ac:dyDescent="0.2">
      <c r="B849" s="25"/>
      <c r="C849" s="24"/>
      <c r="D849" s="23"/>
      <c r="E849" s="64"/>
      <c r="F849" s="24"/>
      <c r="G849" s="69"/>
      <c r="H849" s="70"/>
      <c r="I849" s="66"/>
      <c r="J849" s="66"/>
      <c r="K849" s="67"/>
      <c r="L849" s="34"/>
      <c r="M849" s="34"/>
      <c r="N849" s="34"/>
      <c r="O849" s="34"/>
      <c r="P849" s="34"/>
      <c r="Q849" s="34"/>
      <c r="R849" s="34"/>
      <c r="S849" s="34"/>
      <c r="T849" s="34"/>
      <c r="U849" s="34"/>
      <c r="V849" s="34"/>
      <c r="W849" s="33"/>
      <c r="Y849" s="429"/>
    </row>
    <row r="850" spans="1:40" s="72" customFormat="1" ht="15" outlineLevel="1" x14ac:dyDescent="0.2">
      <c r="B850" s="25"/>
      <c r="C850" s="23" t="s">
        <v>493</v>
      </c>
      <c r="D850" s="23"/>
      <c r="E850" s="64"/>
      <c r="F850" s="24"/>
      <c r="G850" s="69"/>
      <c r="H850" s="70"/>
      <c r="I850" s="66"/>
      <c r="J850" s="66"/>
      <c r="K850" s="67"/>
      <c r="L850" s="34"/>
      <c r="M850" s="34"/>
      <c r="N850" s="34"/>
      <c r="O850" s="34"/>
      <c r="P850" s="34"/>
      <c r="Q850" s="34"/>
      <c r="R850" s="34"/>
      <c r="S850" s="34"/>
      <c r="T850" s="34"/>
      <c r="U850" s="34"/>
      <c r="V850" s="34"/>
      <c r="W850" s="33"/>
      <c r="Y850" s="429"/>
    </row>
    <row r="851" spans="1:40" s="72" customFormat="1" outlineLevel="1" x14ac:dyDescent="0.2">
      <c r="B851" s="25"/>
      <c r="C851" s="24"/>
      <c r="D851" s="23"/>
      <c r="E851" s="64"/>
      <c r="F851" s="439" t="s">
        <v>485</v>
      </c>
      <c r="G851" s="190">
        <f>SUM('2.CAD NCCF'!G851,'3.USD NCCF'!G851,'4.EUR NCCF'!G851,'5.GBP NCCF'!G851,'6.Other(Incld) NCCF'!G851)</f>
        <v>0</v>
      </c>
      <c r="H851" s="242">
        <f>SUM('2.CAD NCCF'!H851,'3.USD NCCF'!H851,'4.EUR NCCF'!H851,'5.GBP NCCF'!H851,'6.Other(Incld) NCCF'!H851)</f>
        <v>0</v>
      </c>
      <c r="I851" s="179">
        <f>SUM('2.CAD NCCF'!I851,'3.USD NCCF'!I851,'4.EUR NCCF'!I851,'5.GBP NCCF'!I851,'6.Other(Incld) NCCF'!I851)</f>
        <v>0</v>
      </c>
      <c r="J851" s="179">
        <f>SUM('2.CAD NCCF'!J851,'3.USD NCCF'!J851,'4.EUR NCCF'!J851,'5.GBP NCCF'!J851,'6.Other(Incld) NCCF'!J851)</f>
        <v>0</v>
      </c>
      <c r="K851" s="197">
        <f>SUM('2.CAD NCCF'!K851,'3.USD NCCF'!K851,'4.EUR NCCF'!K851,'5.GBP NCCF'!K851,'6.Other(Incld) NCCF'!K851)</f>
        <v>0</v>
      </c>
      <c r="L851" s="178">
        <f>SUM('2.CAD NCCF'!L851,'3.USD NCCF'!L851,'4.EUR NCCF'!L851,'5.GBP NCCF'!L851,'6.Other(Incld) NCCF'!L851)</f>
        <v>0</v>
      </c>
      <c r="M851" s="192">
        <f>SUM('2.CAD NCCF'!M851,'3.USD NCCF'!M851,'4.EUR NCCF'!M851,'5.GBP NCCF'!M851,'6.Other(Incld) NCCF'!M851)</f>
        <v>0</v>
      </c>
      <c r="N851" s="182">
        <f>SUM('2.CAD NCCF'!N851,'3.USD NCCF'!N851,'4.EUR NCCF'!N851,'5.GBP NCCF'!N851,'6.Other(Incld) NCCF'!N851)</f>
        <v>0</v>
      </c>
      <c r="O851" s="182">
        <f>SUM('2.CAD NCCF'!O851,'3.USD NCCF'!O851,'4.EUR NCCF'!O851,'5.GBP NCCF'!O851,'6.Other(Incld) NCCF'!O851)</f>
        <v>0</v>
      </c>
      <c r="P851" s="182">
        <f>SUM('2.CAD NCCF'!P851,'3.USD NCCF'!P851,'4.EUR NCCF'!P851,'5.GBP NCCF'!P851,'6.Other(Incld) NCCF'!P851)</f>
        <v>0</v>
      </c>
      <c r="Q851" s="182">
        <f>SUM('2.CAD NCCF'!Q851,'3.USD NCCF'!Q851,'4.EUR NCCF'!Q851,'5.GBP NCCF'!Q851,'6.Other(Incld) NCCF'!Q851)</f>
        <v>0</v>
      </c>
      <c r="R851" s="182">
        <f>SUM('2.CAD NCCF'!R851,'3.USD NCCF'!R851,'4.EUR NCCF'!R851,'5.GBP NCCF'!R851,'6.Other(Incld) NCCF'!R851)</f>
        <v>0</v>
      </c>
      <c r="S851" s="182">
        <f>SUM('2.CAD NCCF'!S851,'3.USD NCCF'!S851,'4.EUR NCCF'!S851,'5.GBP NCCF'!S851,'6.Other(Incld) NCCF'!S851)</f>
        <v>0</v>
      </c>
      <c r="T851" s="182">
        <f>SUM('2.CAD NCCF'!T851,'3.USD NCCF'!T851,'4.EUR NCCF'!T851,'5.GBP NCCF'!T851,'6.Other(Incld) NCCF'!T851)</f>
        <v>0</v>
      </c>
      <c r="U851" s="182">
        <f>SUM('2.CAD NCCF'!U851,'3.USD NCCF'!U851,'4.EUR NCCF'!U851,'5.GBP NCCF'!U851,'6.Other(Incld) NCCF'!U851)</f>
        <v>0</v>
      </c>
      <c r="V851" s="195">
        <f>SUM('2.CAD NCCF'!V851,'3.USD NCCF'!V851,'4.EUR NCCF'!V851,'5.GBP NCCF'!V851,'6.Other(Incld) NCCF'!V851)</f>
        <v>0</v>
      </c>
      <c r="W851" s="125">
        <f>SUM('2.CAD NCCF'!W851,'3.USD NCCF'!W851,'4.EUR NCCF'!W851,'5.GBP NCCF'!W851,'6.Other(Incld) NCCF'!W851)</f>
        <v>0</v>
      </c>
      <c r="Y851" s="367"/>
    </row>
    <row r="852" spans="1:40" s="72" customFormat="1" outlineLevel="1" x14ac:dyDescent="0.2">
      <c r="B852" s="25"/>
      <c r="C852" s="24"/>
      <c r="D852" s="23"/>
      <c r="E852" s="64"/>
      <c r="F852" s="439" t="s">
        <v>486</v>
      </c>
      <c r="G852" s="190">
        <f>SUM('2.CAD NCCF'!G852,'3.USD NCCF'!G852,'4.EUR NCCF'!G852,'5.GBP NCCF'!G852,'6.Other(Incld) NCCF'!G852)</f>
        <v>0</v>
      </c>
      <c r="H852" s="242">
        <f>SUM('2.CAD NCCF'!H852,'3.USD NCCF'!H852,'4.EUR NCCF'!H852,'5.GBP NCCF'!H852,'6.Other(Incld) NCCF'!H852)</f>
        <v>0</v>
      </c>
      <c r="I852" s="179">
        <f>SUM('2.CAD NCCF'!I852,'3.USD NCCF'!I852,'4.EUR NCCF'!I852,'5.GBP NCCF'!I852,'6.Other(Incld) NCCF'!I852)</f>
        <v>0</v>
      </c>
      <c r="J852" s="179">
        <f>SUM('2.CAD NCCF'!J852,'3.USD NCCF'!J852,'4.EUR NCCF'!J852,'5.GBP NCCF'!J852,'6.Other(Incld) NCCF'!J852)</f>
        <v>0</v>
      </c>
      <c r="K852" s="197">
        <f>SUM('2.CAD NCCF'!K852,'3.USD NCCF'!K852,'4.EUR NCCF'!K852,'5.GBP NCCF'!K852,'6.Other(Incld) NCCF'!K852)</f>
        <v>0</v>
      </c>
      <c r="L852" s="178">
        <f>SUM('2.CAD NCCF'!L852,'3.USD NCCF'!L852,'4.EUR NCCF'!L852,'5.GBP NCCF'!L852,'6.Other(Incld) NCCF'!L852)</f>
        <v>0</v>
      </c>
      <c r="M852" s="192">
        <f>SUM('2.CAD NCCF'!M852,'3.USD NCCF'!M852,'4.EUR NCCF'!M852,'5.GBP NCCF'!M852,'6.Other(Incld) NCCF'!M852)</f>
        <v>0</v>
      </c>
      <c r="N852" s="182">
        <f>SUM('2.CAD NCCF'!N852,'3.USD NCCF'!N852,'4.EUR NCCF'!N852,'5.GBP NCCF'!N852,'6.Other(Incld) NCCF'!N852)</f>
        <v>0</v>
      </c>
      <c r="O852" s="182">
        <f>SUM('2.CAD NCCF'!O852,'3.USD NCCF'!O852,'4.EUR NCCF'!O852,'5.GBP NCCF'!O852,'6.Other(Incld) NCCF'!O852)</f>
        <v>0</v>
      </c>
      <c r="P852" s="182">
        <f>SUM('2.CAD NCCF'!P852,'3.USD NCCF'!P852,'4.EUR NCCF'!P852,'5.GBP NCCF'!P852,'6.Other(Incld) NCCF'!P852)</f>
        <v>0</v>
      </c>
      <c r="Q852" s="182">
        <f>SUM('2.CAD NCCF'!Q852,'3.USD NCCF'!Q852,'4.EUR NCCF'!Q852,'5.GBP NCCF'!Q852,'6.Other(Incld) NCCF'!Q852)</f>
        <v>0</v>
      </c>
      <c r="R852" s="182">
        <f>SUM('2.CAD NCCF'!R852,'3.USD NCCF'!R852,'4.EUR NCCF'!R852,'5.GBP NCCF'!R852,'6.Other(Incld) NCCF'!R852)</f>
        <v>0</v>
      </c>
      <c r="S852" s="182">
        <f>SUM('2.CAD NCCF'!S852,'3.USD NCCF'!S852,'4.EUR NCCF'!S852,'5.GBP NCCF'!S852,'6.Other(Incld) NCCF'!S852)</f>
        <v>0</v>
      </c>
      <c r="T852" s="182">
        <f>SUM('2.CAD NCCF'!T852,'3.USD NCCF'!T852,'4.EUR NCCF'!T852,'5.GBP NCCF'!T852,'6.Other(Incld) NCCF'!T852)</f>
        <v>0</v>
      </c>
      <c r="U852" s="182">
        <f>SUM('2.CAD NCCF'!U852,'3.USD NCCF'!U852,'4.EUR NCCF'!U852,'5.GBP NCCF'!U852,'6.Other(Incld) NCCF'!U852)</f>
        <v>0</v>
      </c>
      <c r="V852" s="195">
        <f>SUM('2.CAD NCCF'!V852,'3.USD NCCF'!V852,'4.EUR NCCF'!V852,'5.GBP NCCF'!V852,'6.Other(Incld) NCCF'!V852)</f>
        <v>0</v>
      </c>
      <c r="W852" s="125">
        <f>SUM('2.CAD NCCF'!W852,'3.USD NCCF'!W852,'4.EUR NCCF'!W852,'5.GBP NCCF'!W852,'6.Other(Incld) NCCF'!W852)</f>
        <v>0</v>
      </c>
      <c r="Y852" s="367"/>
    </row>
    <row r="853" spans="1:40" s="72" customFormat="1" outlineLevel="1" x14ac:dyDescent="0.2">
      <c r="B853" s="25"/>
      <c r="C853" s="24"/>
      <c r="D853" s="23"/>
      <c r="E853" s="64"/>
      <c r="F853" s="439" t="s">
        <v>487</v>
      </c>
      <c r="G853" s="190">
        <f>SUM('2.CAD NCCF'!G853,'3.USD NCCF'!G853,'4.EUR NCCF'!G853,'5.GBP NCCF'!G853,'6.Other(Incld) NCCF'!G853)</f>
        <v>0</v>
      </c>
      <c r="H853" s="242">
        <f>SUM('2.CAD NCCF'!H853,'3.USD NCCF'!H853,'4.EUR NCCF'!H853,'5.GBP NCCF'!H853,'6.Other(Incld) NCCF'!H853)</f>
        <v>0</v>
      </c>
      <c r="I853" s="179">
        <f>SUM('2.CAD NCCF'!I853,'3.USD NCCF'!I853,'4.EUR NCCF'!I853,'5.GBP NCCF'!I853,'6.Other(Incld) NCCF'!I853)</f>
        <v>0</v>
      </c>
      <c r="J853" s="179">
        <f>SUM('2.CAD NCCF'!J853,'3.USD NCCF'!J853,'4.EUR NCCF'!J853,'5.GBP NCCF'!J853,'6.Other(Incld) NCCF'!J853)</f>
        <v>0</v>
      </c>
      <c r="K853" s="197">
        <f>SUM('2.CAD NCCF'!K853,'3.USD NCCF'!K853,'4.EUR NCCF'!K853,'5.GBP NCCF'!K853,'6.Other(Incld) NCCF'!K853)</f>
        <v>0</v>
      </c>
      <c r="L853" s="178">
        <f>SUM('2.CAD NCCF'!L853,'3.USD NCCF'!L853,'4.EUR NCCF'!L853,'5.GBP NCCF'!L853,'6.Other(Incld) NCCF'!L853)</f>
        <v>0</v>
      </c>
      <c r="M853" s="192">
        <f>SUM('2.CAD NCCF'!M853,'3.USD NCCF'!M853,'4.EUR NCCF'!M853,'5.GBP NCCF'!M853,'6.Other(Incld) NCCF'!M853)</f>
        <v>0</v>
      </c>
      <c r="N853" s="182">
        <f>SUM('2.CAD NCCF'!N853,'3.USD NCCF'!N853,'4.EUR NCCF'!N853,'5.GBP NCCF'!N853,'6.Other(Incld) NCCF'!N853)</f>
        <v>0</v>
      </c>
      <c r="O853" s="182">
        <f>SUM('2.CAD NCCF'!O853,'3.USD NCCF'!O853,'4.EUR NCCF'!O853,'5.GBP NCCF'!O853,'6.Other(Incld) NCCF'!O853)</f>
        <v>0</v>
      </c>
      <c r="P853" s="182">
        <f>SUM('2.CAD NCCF'!P853,'3.USD NCCF'!P853,'4.EUR NCCF'!P853,'5.GBP NCCF'!P853,'6.Other(Incld) NCCF'!P853)</f>
        <v>0</v>
      </c>
      <c r="Q853" s="182">
        <f>SUM('2.CAD NCCF'!Q853,'3.USD NCCF'!Q853,'4.EUR NCCF'!Q853,'5.GBP NCCF'!Q853,'6.Other(Incld) NCCF'!Q853)</f>
        <v>0</v>
      </c>
      <c r="R853" s="182">
        <f>SUM('2.CAD NCCF'!R853,'3.USD NCCF'!R853,'4.EUR NCCF'!R853,'5.GBP NCCF'!R853,'6.Other(Incld) NCCF'!R853)</f>
        <v>0</v>
      </c>
      <c r="S853" s="182">
        <f>SUM('2.CAD NCCF'!S853,'3.USD NCCF'!S853,'4.EUR NCCF'!S853,'5.GBP NCCF'!S853,'6.Other(Incld) NCCF'!S853)</f>
        <v>0</v>
      </c>
      <c r="T853" s="182">
        <f>SUM('2.CAD NCCF'!T853,'3.USD NCCF'!T853,'4.EUR NCCF'!T853,'5.GBP NCCF'!T853,'6.Other(Incld) NCCF'!T853)</f>
        <v>0</v>
      </c>
      <c r="U853" s="182">
        <f>SUM('2.CAD NCCF'!U853,'3.USD NCCF'!U853,'4.EUR NCCF'!U853,'5.GBP NCCF'!U853,'6.Other(Incld) NCCF'!U853)</f>
        <v>0</v>
      </c>
      <c r="V853" s="195">
        <f>SUM('2.CAD NCCF'!V853,'3.USD NCCF'!V853,'4.EUR NCCF'!V853,'5.GBP NCCF'!V853,'6.Other(Incld) NCCF'!V853)</f>
        <v>0</v>
      </c>
      <c r="W853" s="125">
        <f>SUM('2.CAD NCCF'!W853,'3.USD NCCF'!W853,'4.EUR NCCF'!W853,'5.GBP NCCF'!W853,'6.Other(Incld) NCCF'!W853)</f>
        <v>0</v>
      </c>
      <c r="Y853" s="367"/>
    </row>
    <row r="854" spans="1:40" s="129" customFormat="1" ht="12.75" customHeight="1" thickBot="1" x14ac:dyDescent="0.25">
      <c r="B854" s="609"/>
      <c r="C854" s="610"/>
      <c r="D854" s="611"/>
      <c r="E854" s="612"/>
      <c r="F854" s="613"/>
      <c r="G854" s="432"/>
      <c r="H854" s="433"/>
      <c r="I854" s="434"/>
      <c r="J854" s="434"/>
      <c r="K854" s="434"/>
      <c r="L854" s="433"/>
      <c r="M854" s="435"/>
      <c r="N854" s="434"/>
      <c r="O854" s="434"/>
      <c r="P854" s="434"/>
      <c r="Q854" s="434"/>
      <c r="R854" s="434"/>
      <c r="S854" s="434"/>
      <c r="T854" s="434"/>
      <c r="U854" s="434"/>
      <c r="V854" s="434"/>
      <c r="W854" s="436"/>
      <c r="Y854" s="449"/>
    </row>
    <row r="855" spans="1:40" x14ac:dyDescent="0.2">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374"/>
      <c r="Z855" s="72"/>
      <c r="AA855" s="72"/>
      <c r="AB855" s="72"/>
      <c r="AC855" s="72"/>
      <c r="AD855" s="72"/>
      <c r="AE855" s="72"/>
      <c r="AF855" s="72"/>
      <c r="AG855" s="72"/>
      <c r="AH855" s="72"/>
      <c r="AI855" s="72"/>
      <c r="AJ855" s="72"/>
      <c r="AK855" s="72"/>
      <c r="AL855" s="72"/>
      <c r="AM855" s="72"/>
      <c r="AN855" s="72"/>
    </row>
    <row r="856" spans="1:40" ht="13.5" thickBot="1" x14ac:dyDescent="0.2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374"/>
      <c r="Z856" s="72"/>
      <c r="AA856" s="72"/>
      <c r="AB856" s="72"/>
      <c r="AC856" s="72"/>
      <c r="AD856" s="72"/>
      <c r="AE856" s="72"/>
      <c r="AF856" s="72"/>
      <c r="AG856" s="72"/>
      <c r="AH856" s="72"/>
      <c r="AI856" s="72"/>
      <c r="AJ856" s="72"/>
      <c r="AK856" s="72"/>
      <c r="AL856" s="72"/>
      <c r="AM856" s="72"/>
      <c r="AN856" s="72"/>
    </row>
    <row r="857" spans="1:40" s="284" customFormat="1" ht="51" customHeight="1" thickBot="1" x14ac:dyDescent="0.7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c r="Z857" s="283"/>
      <c r="AA857" s="283"/>
      <c r="AB857" s="283"/>
      <c r="AC857" s="283"/>
      <c r="AD857" s="283"/>
      <c r="AE857" s="283"/>
      <c r="AF857" s="283"/>
      <c r="AG857" s="283"/>
      <c r="AH857" s="283"/>
      <c r="AI857" s="283"/>
      <c r="AJ857" s="283"/>
      <c r="AK857" s="283"/>
      <c r="AL857" s="283"/>
      <c r="AM857" s="283"/>
      <c r="AN857" s="283"/>
    </row>
    <row r="858" spans="1:40" x14ac:dyDescent="0.2">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c r="Z858" s="72"/>
      <c r="AA858" s="72"/>
      <c r="AB858" s="72"/>
      <c r="AC858" s="72"/>
      <c r="AD858" s="72"/>
      <c r="AE858" s="72"/>
      <c r="AF858" s="72"/>
      <c r="AG858" s="72"/>
      <c r="AH858" s="72"/>
      <c r="AI858" s="72"/>
      <c r="AJ858" s="72"/>
      <c r="AK858" s="72"/>
      <c r="AL858" s="72"/>
      <c r="AM858" s="72"/>
      <c r="AN858" s="72"/>
    </row>
    <row r="859" spans="1:40" ht="16.5" thickBot="1" x14ac:dyDescent="0.25">
      <c r="A859" s="318"/>
      <c r="B859" s="98" t="s">
        <v>0</v>
      </c>
      <c r="C859" s="99"/>
      <c r="D859" s="99"/>
      <c r="E859" s="99"/>
      <c r="F859" s="98" t="str">
        <f>F3</f>
        <v>Combined</v>
      </c>
      <c r="G859" s="163"/>
      <c r="H859" s="15"/>
      <c r="I859" s="15"/>
      <c r="J859" s="164"/>
      <c r="K859" s="15"/>
      <c r="L859" s="15"/>
      <c r="M859" s="165"/>
      <c r="N859" s="15"/>
      <c r="O859" s="15"/>
      <c r="P859" s="15"/>
      <c r="Q859" s="15"/>
      <c r="R859" s="15"/>
      <c r="S859" s="15"/>
      <c r="T859" s="15"/>
      <c r="U859" s="15"/>
      <c r="V859" s="15"/>
      <c r="W859" s="15"/>
      <c r="X859" s="72"/>
      <c r="Y859"/>
      <c r="Z859" s="72"/>
      <c r="AA859" s="72"/>
      <c r="AB859" s="72"/>
      <c r="AC859" s="72"/>
      <c r="AD859" s="72"/>
      <c r="AE859" s="72"/>
      <c r="AF859" s="72"/>
      <c r="AG859" s="72"/>
      <c r="AH859" s="72"/>
      <c r="AI859" s="72"/>
      <c r="AJ859" s="72"/>
      <c r="AK859" s="72"/>
      <c r="AL859" s="72"/>
      <c r="AM859" s="72"/>
      <c r="AN859" s="72"/>
    </row>
    <row r="860" spans="1:40" s="150" customFormat="1" ht="15.75" customHeight="1" x14ac:dyDescent="0.25">
      <c r="A860" s="319"/>
      <c r="B860" s="98" t="s">
        <v>2</v>
      </c>
      <c r="C860" s="99"/>
      <c r="D860" s="99"/>
      <c r="E860" s="105"/>
      <c r="F860" s="98" t="str">
        <f>F4</f>
        <v>Bank Name</v>
      </c>
      <c r="G860" s="106"/>
      <c r="H860" s="166" t="s">
        <v>3</v>
      </c>
      <c r="I860" s="108"/>
      <c r="J860" s="108"/>
      <c r="K860" s="108"/>
      <c r="L860" s="167"/>
      <c r="M860" s="108"/>
      <c r="N860" s="108"/>
      <c r="O860" s="108"/>
      <c r="P860" s="108"/>
      <c r="Q860" s="108"/>
      <c r="R860" s="108"/>
      <c r="S860" s="108"/>
      <c r="T860" s="108"/>
      <c r="U860" s="108"/>
      <c r="V860" s="109"/>
      <c r="W860" s="110"/>
      <c r="X860" s="131"/>
      <c r="Y860"/>
      <c r="Z860" s="131"/>
      <c r="AA860" s="131"/>
      <c r="AB860" s="131"/>
      <c r="AC860" s="131"/>
      <c r="AD860" s="131"/>
      <c r="AE860" s="131"/>
      <c r="AF860" s="131"/>
      <c r="AG860" s="131"/>
      <c r="AH860" s="131"/>
      <c r="AI860" s="131"/>
      <c r="AJ860" s="131"/>
      <c r="AK860" s="131"/>
      <c r="AL860" s="131"/>
      <c r="AM860" s="131"/>
      <c r="AN860" s="131"/>
    </row>
    <row r="861" spans="1:40" s="131" customFormat="1" ht="16.5" thickBot="1" x14ac:dyDescent="0.25">
      <c r="A861" s="320"/>
      <c r="B861" s="98" t="s">
        <v>4</v>
      </c>
      <c r="C861" s="105"/>
      <c r="D861" s="105"/>
      <c r="E861" s="105"/>
      <c r="F861" s="111">
        <f>F5</f>
        <v>45046</v>
      </c>
      <c r="G861" s="112"/>
      <c r="H861" s="113">
        <f t="shared" ref="H861:V861" si="185">H5</f>
        <v>45053</v>
      </c>
      <c r="I861" s="114">
        <f t="shared" si="185"/>
        <v>45060</v>
      </c>
      <c r="J861" s="114">
        <f t="shared" si="185"/>
        <v>45067</v>
      </c>
      <c r="K861" s="115">
        <f t="shared" si="185"/>
        <v>45077</v>
      </c>
      <c r="L861" s="114">
        <f t="shared" si="185"/>
        <v>45107</v>
      </c>
      <c r="M861" s="114">
        <f t="shared" si="185"/>
        <v>45138</v>
      </c>
      <c r="N861" s="114">
        <f t="shared" si="185"/>
        <v>45169</v>
      </c>
      <c r="O861" s="114">
        <f t="shared" si="185"/>
        <v>45199</v>
      </c>
      <c r="P861" s="114">
        <f t="shared" si="185"/>
        <v>45230</v>
      </c>
      <c r="Q861" s="114">
        <f t="shared" si="185"/>
        <v>45260</v>
      </c>
      <c r="R861" s="114">
        <f t="shared" si="185"/>
        <v>45291</v>
      </c>
      <c r="S861" s="114">
        <f t="shared" si="185"/>
        <v>45322</v>
      </c>
      <c r="T861" s="114">
        <f t="shared" si="185"/>
        <v>45351</v>
      </c>
      <c r="U861" s="114">
        <f t="shared" si="185"/>
        <v>45382</v>
      </c>
      <c r="V861" s="114">
        <f t="shared" si="185"/>
        <v>45412</v>
      </c>
      <c r="W861" s="116"/>
      <c r="Y861"/>
    </row>
    <row r="862" spans="1:40" s="132" customFormat="1" ht="16.5" thickBot="1" x14ac:dyDescent="0.25">
      <c r="A862" s="321"/>
      <c r="B862" s="117" t="s">
        <v>5</v>
      </c>
      <c r="C862" s="118"/>
      <c r="D862" s="118"/>
      <c r="E862" s="118"/>
      <c r="F862" s="118"/>
      <c r="G862" s="169" t="s">
        <v>6</v>
      </c>
      <c r="H862" s="120" t="str">
        <f t="shared" ref="H862:V862" si="186">H6</f>
        <v>7 (Week 1)</v>
      </c>
      <c r="I862" s="120" t="str">
        <f t="shared" si="186"/>
        <v>14 (Week 2)</v>
      </c>
      <c r="J862" s="120" t="str">
        <f t="shared" si="186"/>
        <v>21 (Week 3)</v>
      </c>
      <c r="K862" s="120" t="str">
        <f t="shared" si="186"/>
        <v>31 (Week 4)</v>
      </c>
      <c r="L862" s="119" t="str">
        <f t="shared" si="186"/>
        <v>61 (Month 2)</v>
      </c>
      <c r="M862" s="120" t="str">
        <f t="shared" si="186"/>
        <v>92 (Month 3)</v>
      </c>
      <c r="N862" s="120" t="str">
        <f t="shared" si="186"/>
        <v>123 (Month 4)</v>
      </c>
      <c r="O862" s="120" t="str">
        <f t="shared" si="186"/>
        <v>153 (Month 5)</v>
      </c>
      <c r="P862" s="120" t="str">
        <f t="shared" si="186"/>
        <v>184 (Month 6)</v>
      </c>
      <c r="Q862" s="120" t="str">
        <f t="shared" si="186"/>
        <v>214 (Month 7)</v>
      </c>
      <c r="R862" s="120" t="str">
        <f t="shared" si="186"/>
        <v>245 (Month 8)</v>
      </c>
      <c r="S862" s="120" t="str">
        <f t="shared" si="186"/>
        <v>276 (Month 9)</v>
      </c>
      <c r="T862" s="120" t="str">
        <f t="shared" si="186"/>
        <v>305 (Month 10)</v>
      </c>
      <c r="U862" s="120" t="str">
        <f t="shared" si="186"/>
        <v>336 (Month 11)</v>
      </c>
      <c r="V862" s="121" t="str">
        <f t="shared" si="186"/>
        <v>366 (Month 12)</v>
      </c>
      <c r="W862" s="122" t="str">
        <f>W6</f>
        <v>&gt;365</v>
      </c>
      <c r="Y862"/>
    </row>
    <row r="863" spans="1:40" s="150" customFormat="1" ht="15.75" x14ac:dyDescent="0.2">
      <c r="A863" s="319"/>
      <c r="B863" s="325" t="s">
        <v>8</v>
      </c>
      <c r="C863" s="170"/>
      <c r="D863" s="170"/>
      <c r="E863" s="170"/>
      <c r="F863" s="170"/>
      <c r="G863" s="171"/>
      <c r="H863" s="172"/>
      <c r="I863" s="172"/>
      <c r="J863" s="172"/>
      <c r="K863" s="172"/>
      <c r="L863" s="173"/>
      <c r="M863" s="174"/>
      <c r="N863" s="172"/>
      <c r="O863" s="172"/>
      <c r="P863" s="172"/>
      <c r="Q863" s="172"/>
      <c r="R863" s="172"/>
      <c r="S863" s="172"/>
      <c r="T863" s="172"/>
      <c r="U863" s="172"/>
      <c r="V863" s="175"/>
      <c r="W863" s="171"/>
      <c r="X863" s="131"/>
      <c r="Y863"/>
      <c r="Z863" s="131"/>
      <c r="AA863" s="131"/>
      <c r="AB863" s="131"/>
      <c r="AC863" s="131"/>
      <c r="AD863" s="131"/>
      <c r="AE863" s="131"/>
      <c r="AF863" s="131"/>
      <c r="AG863" s="131"/>
      <c r="AH863" s="131"/>
      <c r="AI863" s="131"/>
      <c r="AJ863" s="131"/>
      <c r="AK863" s="131"/>
      <c r="AL863" s="131"/>
      <c r="AM863" s="131"/>
      <c r="AN863" s="131"/>
    </row>
    <row r="864" spans="1:40" x14ac:dyDescent="0.2">
      <c r="A864" s="318"/>
      <c r="B864" s="25"/>
      <c r="C864" s="23" t="s">
        <v>152</v>
      </c>
      <c r="D864" s="23"/>
      <c r="E864" s="24"/>
      <c r="F864" s="24"/>
      <c r="G864" s="50"/>
      <c r="H864" s="34"/>
      <c r="I864" s="34"/>
      <c r="J864" s="34"/>
      <c r="K864" s="34"/>
      <c r="L864" s="51"/>
      <c r="M864" s="36"/>
      <c r="N864" s="34"/>
      <c r="O864" s="34"/>
      <c r="P864" s="34"/>
      <c r="Q864" s="34"/>
      <c r="R864" s="34"/>
      <c r="S864" s="34"/>
      <c r="T864" s="34"/>
      <c r="U864" s="34"/>
      <c r="V864" s="37"/>
      <c r="W864" s="33"/>
      <c r="X864" s="72"/>
      <c r="Y864"/>
      <c r="Z864" s="72"/>
      <c r="AA864" s="72"/>
      <c r="AB864" s="72"/>
      <c r="AC864" s="72"/>
      <c r="AD864" s="72"/>
      <c r="AE864" s="72"/>
      <c r="AF864" s="72"/>
      <c r="AG864" s="72"/>
      <c r="AH864" s="72"/>
      <c r="AI864" s="72"/>
      <c r="AJ864" s="72"/>
      <c r="AK864" s="72"/>
      <c r="AL864" s="72"/>
      <c r="AM864" s="72"/>
      <c r="AN864" s="72"/>
    </row>
    <row r="865" spans="1:40" x14ac:dyDescent="0.2">
      <c r="A865" s="318"/>
      <c r="B865" s="25"/>
      <c r="C865" s="23"/>
      <c r="D865" s="23"/>
      <c r="E865" s="24"/>
      <c r="F865" s="187" t="s">
        <v>359</v>
      </c>
      <c r="G865" s="188">
        <f>SUM('2.CAD NCCF'!G865,'3.USD NCCF'!G865,'4.EUR NCCF'!G865,'5.GBP NCCF'!G865,'6.Other(Incld) NCCF'!G865)</f>
        <v>0</v>
      </c>
      <c r="H865" s="189">
        <f>SUM('2.CAD NCCF'!H865,'3.USD NCCF'!H865,'4.EUR NCCF'!H865,'5.GBP NCCF'!H865,'6.Other(Incld) NCCF'!H865)</f>
        <v>0</v>
      </c>
      <c r="I865" s="34"/>
      <c r="J865" s="34"/>
      <c r="K865" s="37"/>
      <c r="L865" s="34"/>
      <c r="M865" s="36"/>
      <c r="N865" s="34"/>
      <c r="O865" s="34"/>
      <c r="P865" s="34"/>
      <c r="Q865" s="34"/>
      <c r="R865" s="34"/>
      <c r="S865" s="34"/>
      <c r="T865" s="34"/>
      <c r="U865" s="34"/>
      <c r="V865" s="34"/>
      <c r="W865" s="33"/>
      <c r="X865" s="72"/>
      <c r="Y865"/>
      <c r="Z865" s="72"/>
      <c r="AA865" s="72"/>
      <c r="AB865" s="72"/>
      <c r="AC865" s="72"/>
      <c r="AD865" s="72"/>
      <c r="AE865" s="72"/>
      <c r="AF865" s="72"/>
      <c r="AG865" s="72"/>
      <c r="AH865" s="72"/>
      <c r="AI865" s="72"/>
      <c r="AJ865" s="72"/>
      <c r="AK865" s="72"/>
      <c r="AL865" s="72"/>
      <c r="AM865" s="72"/>
      <c r="AN865" s="72"/>
    </row>
    <row r="866" spans="1:40" x14ac:dyDescent="0.2">
      <c r="A866" s="318"/>
      <c r="B866" s="25"/>
      <c r="C866" s="23"/>
      <c r="D866" s="23" t="s">
        <v>9</v>
      </c>
      <c r="E866" s="24"/>
      <c r="F866" s="24"/>
      <c r="G866" s="50">
        <f t="shared" ref="G866:W866" si="187">SUBTOTAL(9,G867:G868)</f>
        <v>0</v>
      </c>
      <c r="H866" s="51">
        <f t="shared" si="187"/>
        <v>0</v>
      </c>
      <c r="I866" s="34">
        <f t="shared" si="187"/>
        <v>0</v>
      </c>
      <c r="J866" s="34">
        <f t="shared" si="187"/>
        <v>0</v>
      </c>
      <c r="K866" s="37">
        <f t="shared" si="187"/>
        <v>0</v>
      </c>
      <c r="L866" s="34">
        <f t="shared" si="187"/>
        <v>0</v>
      </c>
      <c r="M866" s="36">
        <f t="shared" si="187"/>
        <v>0</v>
      </c>
      <c r="N866" s="36">
        <f t="shared" si="187"/>
        <v>0</v>
      </c>
      <c r="O866" s="36">
        <f t="shared" si="187"/>
        <v>0</v>
      </c>
      <c r="P866" s="36">
        <f t="shared" si="187"/>
        <v>0</v>
      </c>
      <c r="Q866" s="36">
        <f t="shared" si="187"/>
        <v>0</v>
      </c>
      <c r="R866" s="36">
        <f t="shared" si="187"/>
        <v>0</v>
      </c>
      <c r="S866" s="36">
        <f t="shared" si="187"/>
        <v>0</v>
      </c>
      <c r="T866" s="36">
        <f t="shared" si="187"/>
        <v>0</v>
      </c>
      <c r="U866" s="36">
        <f t="shared" si="187"/>
        <v>0</v>
      </c>
      <c r="V866" s="34">
        <f t="shared" si="187"/>
        <v>0</v>
      </c>
      <c r="W866" s="33">
        <f t="shared" si="187"/>
        <v>0</v>
      </c>
      <c r="X866" s="72"/>
      <c r="Y866"/>
      <c r="Z866" s="72"/>
      <c r="AA866" s="72"/>
      <c r="AB866" s="72"/>
      <c r="AC866" s="72"/>
      <c r="AD866" s="72"/>
      <c r="AE866" s="72"/>
      <c r="AF866" s="72"/>
      <c r="AG866" s="72"/>
      <c r="AH866" s="72"/>
      <c r="AI866" s="72"/>
      <c r="AJ866" s="72"/>
      <c r="AK866" s="72"/>
      <c r="AL866" s="72"/>
      <c r="AM866" s="72"/>
      <c r="AN866" s="72"/>
    </row>
    <row r="867" spans="1:40" outlineLevel="1" x14ac:dyDescent="0.2">
      <c r="A867" s="318"/>
      <c r="B867" s="25"/>
      <c r="C867" s="24"/>
      <c r="D867" s="64"/>
      <c r="E867" s="65"/>
      <c r="F867" s="176" t="s">
        <v>10</v>
      </c>
      <c r="G867" s="177">
        <f>SUM('2.CAD NCCF'!G867,'3.USD NCCF'!G867,'4.EUR NCCF'!G867,'5.GBP NCCF'!G867,'6.Other(Incld) NCCF'!G867)</f>
        <v>0</v>
      </c>
      <c r="H867" s="178">
        <f>SUM('2.CAD NCCF'!H867,'3.USD NCCF'!H867,'4.EUR NCCF'!H867,'5.GBP NCCF'!H867,'6.Other(Incld) NCCF'!H867)</f>
        <v>0</v>
      </c>
      <c r="I867" s="179">
        <f>SUM('2.CAD NCCF'!I867,'3.USD NCCF'!I867,'4.EUR NCCF'!I867,'5.GBP NCCF'!I867,'6.Other(Incld) NCCF'!I867)</f>
        <v>0</v>
      </c>
      <c r="J867" s="179">
        <f>SUM('2.CAD NCCF'!J867,'3.USD NCCF'!J867,'4.EUR NCCF'!J867,'5.GBP NCCF'!J867,'6.Other(Incld) NCCF'!J867)</f>
        <v>0</v>
      </c>
      <c r="K867" s="180">
        <f>SUM('2.CAD NCCF'!K867,'3.USD NCCF'!K867,'4.EUR NCCF'!K867,'5.GBP NCCF'!K867,'6.Other(Incld) NCCF'!K867)</f>
        <v>0</v>
      </c>
      <c r="L867" s="181">
        <f>SUM('2.CAD NCCF'!L867,'3.USD NCCF'!L867,'4.EUR NCCF'!L867,'5.GBP NCCF'!L867,'6.Other(Incld) NCCF'!L867)</f>
        <v>0</v>
      </c>
      <c r="M867" s="182">
        <f>SUM('2.CAD NCCF'!M867,'3.USD NCCF'!M867,'4.EUR NCCF'!M867,'5.GBP NCCF'!M867,'6.Other(Incld) NCCF'!M867)</f>
        <v>0</v>
      </c>
      <c r="N867" s="182">
        <f>SUM('2.CAD NCCF'!N867,'3.USD NCCF'!N867,'4.EUR NCCF'!N867,'5.GBP NCCF'!N867,'6.Other(Incld) NCCF'!N867)</f>
        <v>0</v>
      </c>
      <c r="O867" s="182">
        <f>SUM('2.CAD NCCF'!O867,'3.USD NCCF'!O867,'4.EUR NCCF'!O867,'5.GBP NCCF'!O867,'6.Other(Incld) NCCF'!O867)</f>
        <v>0</v>
      </c>
      <c r="P867" s="182">
        <f>SUM('2.CAD NCCF'!P867,'3.USD NCCF'!P867,'4.EUR NCCF'!P867,'5.GBP NCCF'!P867,'6.Other(Incld) NCCF'!P867)</f>
        <v>0</v>
      </c>
      <c r="Q867" s="182">
        <f>SUM('2.CAD NCCF'!Q867,'3.USD NCCF'!Q867,'4.EUR NCCF'!Q867,'5.GBP NCCF'!Q867,'6.Other(Incld) NCCF'!Q867)</f>
        <v>0</v>
      </c>
      <c r="R867" s="182">
        <f>SUM('2.CAD NCCF'!R867,'3.USD NCCF'!R867,'4.EUR NCCF'!R867,'5.GBP NCCF'!R867,'6.Other(Incld) NCCF'!R867)</f>
        <v>0</v>
      </c>
      <c r="S867" s="182">
        <f>SUM('2.CAD NCCF'!S867,'3.USD NCCF'!S867,'4.EUR NCCF'!S867,'5.GBP NCCF'!S867,'6.Other(Incld) NCCF'!S867)</f>
        <v>0</v>
      </c>
      <c r="T867" s="182">
        <f>SUM('2.CAD NCCF'!T867,'3.USD NCCF'!T867,'4.EUR NCCF'!T867,'5.GBP NCCF'!T867,'6.Other(Incld) NCCF'!T867)</f>
        <v>0</v>
      </c>
      <c r="U867" s="182">
        <f>SUM('2.CAD NCCF'!U867,'3.USD NCCF'!U867,'4.EUR NCCF'!U867,'5.GBP NCCF'!U867,'6.Other(Incld) NCCF'!U867)</f>
        <v>0</v>
      </c>
      <c r="V867" s="183">
        <f>SUM('2.CAD NCCF'!V867,'3.USD NCCF'!V867,'4.EUR NCCF'!V867,'5.GBP NCCF'!V867,'6.Other(Incld) NCCF'!V867)</f>
        <v>0</v>
      </c>
      <c r="W867" s="46">
        <f>SUM('2.CAD NCCF'!W867,'3.USD NCCF'!W867,'4.EUR NCCF'!W867,'5.GBP NCCF'!W867,'6.Other(Incld) NCCF'!W867)</f>
        <v>0</v>
      </c>
      <c r="X867" s="72"/>
      <c r="Y867"/>
      <c r="Z867" s="72"/>
      <c r="AA867" s="72"/>
      <c r="AB867" s="72"/>
      <c r="AC867" s="72"/>
      <c r="AD867" s="72"/>
      <c r="AE867" s="72"/>
      <c r="AF867" s="72"/>
      <c r="AG867" s="72"/>
      <c r="AH867" s="72"/>
      <c r="AI867" s="72"/>
      <c r="AJ867" s="72"/>
      <c r="AK867" s="72"/>
      <c r="AL867" s="72"/>
      <c r="AM867" s="72"/>
      <c r="AN867" s="72"/>
    </row>
    <row r="868" spans="1:40" outlineLevel="1" x14ac:dyDescent="0.2">
      <c r="A868" s="318"/>
      <c r="B868" s="25"/>
      <c r="C868" s="64"/>
      <c r="D868" s="64"/>
      <c r="E868" s="64"/>
      <c r="F868" s="176" t="s">
        <v>11</v>
      </c>
      <c r="G868" s="188">
        <f>SUM('2.CAD NCCF'!G868,'3.USD NCCF'!G868,'4.EUR NCCF'!G868,'5.GBP NCCF'!G868,'6.Other(Incld) NCCF'!G868)</f>
        <v>0</v>
      </c>
      <c r="H868" s="189">
        <f>SUM('2.CAD NCCF'!H868,'3.USD NCCF'!H868,'4.EUR NCCF'!H868,'5.GBP NCCF'!H868,'6.Other(Incld) NCCF'!H868)</f>
        <v>0</v>
      </c>
      <c r="I868" s="42"/>
      <c r="J868" s="42"/>
      <c r="K868" s="185"/>
      <c r="L868" s="42"/>
      <c r="M868" s="42"/>
      <c r="N868" s="42"/>
      <c r="O868" s="42"/>
      <c r="P868" s="42"/>
      <c r="Q868" s="42"/>
      <c r="R868" s="42"/>
      <c r="S868" s="42"/>
      <c r="T868" s="42"/>
      <c r="U868" s="42"/>
      <c r="V868" s="185"/>
      <c r="W868" s="186"/>
      <c r="X868" s="72"/>
      <c r="Y868"/>
      <c r="Z868" s="72"/>
      <c r="AA868" s="72"/>
      <c r="AB868" s="72"/>
      <c r="AC868" s="72"/>
      <c r="AD868" s="72"/>
      <c r="AE868" s="72"/>
      <c r="AF868" s="72"/>
      <c r="AG868" s="72"/>
      <c r="AH868" s="72"/>
      <c r="AI868" s="72"/>
      <c r="AJ868" s="72"/>
      <c r="AK868" s="72"/>
      <c r="AL868" s="72"/>
      <c r="AM868" s="72"/>
      <c r="AN868" s="72"/>
    </row>
    <row r="869" spans="1:40" x14ac:dyDescent="0.2">
      <c r="A869" s="318"/>
      <c r="B869" s="25"/>
      <c r="C869" s="64"/>
      <c r="D869" s="65" t="s">
        <v>374</v>
      </c>
      <c r="E869" s="64"/>
      <c r="F869" s="24"/>
      <c r="G869" s="50">
        <f t="shared" ref="G869:W869" si="188">SUBTOTAL(9,G870:G871)</f>
        <v>0</v>
      </c>
      <c r="H869" s="124">
        <f t="shared" si="188"/>
        <v>0</v>
      </c>
      <c r="I869" s="42">
        <f t="shared" si="188"/>
        <v>0</v>
      </c>
      <c r="J869" s="42">
        <f t="shared" si="188"/>
        <v>0</v>
      </c>
      <c r="K869" s="42">
        <f t="shared" si="188"/>
        <v>0</v>
      </c>
      <c r="L869" s="43">
        <f t="shared" si="188"/>
        <v>0</v>
      </c>
      <c r="M869" s="42">
        <f t="shared" si="188"/>
        <v>0</v>
      </c>
      <c r="N869" s="42">
        <f t="shared" si="188"/>
        <v>0</v>
      </c>
      <c r="O869" s="42">
        <f t="shared" si="188"/>
        <v>0</v>
      </c>
      <c r="P869" s="42">
        <f t="shared" si="188"/>
        <v>0</v>
      </c>
      <c r="Q869" s="42">
        <f t="shared" si="188"/>
        <v>0</v>
      </c>
      <c r="R869" s="42">
        <f t="shared" si="188"/>
        <v>0</v>
      </c>
      <c r="S869" s="42">
        <f t="shared" si="188"/>
        <v>0</v>
      </c>
      <c r="T869" s="42">
        <f t="shared" si="188"/>
        <v>0</v>
      </c>
      <c r="U869" s="42">
        <f t="shared" si="188"/>
        <v>0</v>
      </c>
      <c r="V869" s="44">
        <f t="shared" si="188"/>
        <v>0</v>
      </c>
      <c r="W869" s="49">
        <f t="shared" si="188"/>
        <v>0</v>
      </c>
      <c r="X869" s="72"/>
      <c r="Y869"/>
      <c r="Z869" s="72"/>
      <c r="AA869" s="72"/>
      <c r="AB869" s="72"/>
      <c r="AC869" s="72"/>
      <c r="AD869" s="72"/>
      <c r="AE869" s="72"/>
      <c r="AF869" s="72"/>
      <c r="AG869" s="72"/>
      <c r="AH869" s="72"/>
      <c r="AI869" s="72"/>
      <c r="AJ869" s="72"/>
      <c r="AK869" s="72"/>
      <c r="AL869" s="72"/>
      <c r="AM869" s="72"/>
      <c r="AN869" s="72"/>
    </row>
    <row r="870" spans="1:40" outlineLevel="1" x14ac:dyDescent="0.2">
      <c r="A870" s="318"/>
      <c r="B870" s="25"/>
      <c r="C870" s="64"/>
      <c r="D870" s="64"/>
      <c r="E870" s="64"/>
      <c r="F870" s="176" t="s">
        <v>357</v>
      </c>
      <c r="G870" s="188">
        <f>SUM('2.CAD NCCF'!G870,'3.USD NCCF'!G870,'4.EUR NCCF'!G870,'5.GBP NCCF'!G870,'6.Other(Incld) NCCF'!G870)</f>
        <v>0</v>
      </c>
      <c r="H870" s="189">
        <f>SUM('2.CAD NCCF'!H870,'3.USD NCCF'!H870,'4.EUR NCCF'!H870,'5.GBP NCCF'!H870,'6.Other(Incld) NCCF'!H870)</f>
        <v>0</v>
      </c>
      <c r="I870" s="42"/>
      <c r="J870" s="42"/>
      <c r="K870" s="42"/>
      <c r="L870" s="43"/>
      <c r="M870" s="42"/>
      <c r="N870" s="42"/>
      <c r="O870" s="42"/>
      <c r="P870" s="42"/>
      <c r="Q870" s="42"/>
      <c r="R870" s="42"/>
      <c r="S870" s="42"/>
      <c r="T870" s="42"/>
      <c r="U870" s="42"/>
      <c r="V870" s="44"/>
      <c r="W870" s="46">
        <f>SUM('2.CAD NCCF'!W870,'3.USD NCCF'!W870,'4.EUR NCCF'!W870,'5.GBP NCCF'!W870,'6.Other(Incld) NCCF'!W870)</f>
        <v>0</v>
      </c>
      <c r="X870" s="72"/>
      <c r="Y870"/>
      <c r="Z870" s="72"/>
      <c r="AA870" s="72"/>
      <c r="AB870" s="72"/>
      <c r="AC870" s="72"/>
      <c r="AD870" s="72"/>
      <c r="AE870" s="72"/>
      <c r="AF870" s="72"/>
      <c r="AG870" s="72"/>
      <c r="AH870" s="72"/>
      <c r="AI870" s="72"/>
      <c r="AJ870" s="72"/>
      <c r="AK870" s="72"/>
      <c r="AL870" s="72"/>
      <c r="AM870" s="72"/>
      <c r="AN870" s="72"/>
    </row>
    <row r="871" spans="1:40" outlineLevel="1" x14ac:dyDescent="0.2">
      <c r="A871" s="318"/>
      <c r="B871" s="25"/>
      <c r="C871" s="64"/>
      <c r="D871" s="64"/>
      <c r="E871" s="64"/>
      <c r="F871" s="187" t="s">
        <v>358</v>
      </c>
      <c r="G871" s="188">
        <f>SUM('2.CAD NCCF'!G871,'3.USD NCCF'!G871,'4.EUR NCCF'!G871,'5.GBP NCCF'!G871,'6.Other(Incld) NCCF'!G871)</f>
        <v>0</v>
      </c>
      <c r="H871" s="178">
        <f>SUM('2.CAD NCCF'!H871,'3.USD NCCF'!H871,'4.EUR NCCF'!H871,'5.GBP NCCF'!H871,'6.Other(Incld) NCCF'!H871)</f>
        <v>0</v>
      </c>
      <c r="I871" s="179">
        <f>SUM('2.CAD NCCF'!I871,'3.USD NCCF'!I871,'4.EUR NCCF'!I871,'5.GBP NCCF'!I871,'6.Other(Incld) NCCF'!I871)</f>
        <v>0</v>
      </c>
      <c r="J871" s="179">
        <f>SUM('2.CAD NCCF'!J871,'3.USD NCCF'!J871,'4.EUR NCCF'!J871,'5.GBP NCCF'!J871,'6.Other(Incld) NCCF'!J871)</f>
        <v>0</v>
      </c>
      <c r="K871" s="180">
        <f>SUM('2.CAD NCCF'!K871,'3.USD NCCF'!K871,'4.EUR NCCF'!K871,'5.GBP NCCF'!K871,'6.Other(Incld) NCCF'!K871)</f>
        <v>0</v>
      </c>
      <c r="L871" s="181">
        <f>SUM('2.CAD NCCF'!L871,'3.USD NCCF'!L871,'4.EUR NCCF'!L871,'5.GBP NCCF'!L871,'6.Other(Incld) NCCF'!L871)</f>
        <v>0</v>
      </c>
      <c r="M871" s="182">
        <f>SUM('2.CAD NCCF'!M871,'3.USD NCCF'!M871,'4.EUR NCCF'!M871,'5.GBP NCCF'!M871,'6.Other(Incld) NCCF'!M871)</f>
        <v>0</v>
      </c>
      <c r="N871" s="182">
        <f>SUM('2.CAD NCCF'!N871,'3.USD NCCF'!N871,'4.EUR NCCF'!N871,'5.GBP NCCF'!N871,'6.Other(Incld) NCCF'!N871)</f>
        <v>0</v>
      </c>
      <c r="O871" s="182">
        <f>SUM('2.CAD NCCF'!O871,'3.USD NCCF'!O871,'4.EUR NCCF'!O871,'5.GBP NCCF'!O871,'6.Other(Incld) NCCF'!O871)</f>
        <v>0</v>
      </c>
      <c r="P871" s="182">
        <f>SUM('2.CAD NCCF'!P871,'3.USD NCCF'!P871,'4.EUR NCCF'!P871,'5.GBP NCCF'!P871,'6.Other(Incld) NCCF'!P871)</f>
        <v>0</v>
      </c>
      <c r="Q871" s="182">
        <f>SUM('2.CAD NCCF'!Q871,'3.USD NCCF'!Q871,'4.EUR NCCF'!Q871,'5.GBP NCCF'!Q871,'6.Other(Incld) NCCF'!Q871)</f>
        <v>0</v>
      </c>
      <c r="R871" s="182">
        <f>SUM('2.CAD NCCF'!R871,'3.USD NCCF'!R871,'4.EUR NCCF'!R871,'5.GBP NCCF'!R871,'6.Other(Incld) NCCF'!R871)</f>
        <v>0</v>
      </c>
      <c r="S871" s="182">
        <f>SUM('2.CAD NCCF'!S871,'3.USD NCCF'!S871,'4.EUR NCCF'!S871,'5.GBP NCCF'!S871,'6.Other(Incld) NCCF'!S871)</f>
        <v>0</v>
      </c>
      <c r="T871" s="182">
        <f>SUM('2.CAD NCCF'!T871,'3.USD NCCF'!T871,'4.EUR NCCF'!T871,'5.GBP NCCF'!T871,'6.Other(Incld) NCCF'!T871)</f>
        <v>0</v>
      </c>
      <c r="U871" s="182">
        <f>SUM('2.CAD NCCF'!U871,'3.USD NCCF'!U871,'4.EUR NCCF'!U871,'5.GBP NCCF'!U871,'6.Other(Incld) NCCF'!U871)</f>
        <v>0</v>
      </c>
      <c r="V871" s="183">
        <f>SUM('2.CAD NCCF'!V871,'3.USD NCCF'!V871,'4.EUR NCCF'!V871,'5.GBP NCCF'!V871,'6.Other(Incld) NCCF'!V871)</f>
        <v>0</v>
      </c>
      <c r="W871" s="46">
        <f>SUM('2.CAD NCCF'!W871,'3.USD NCCF'!W871,'4.EUR NCCF'!W871,'5.GBP NCCF'!W871,'6.Other(Incld) NCCF'!W871)</f>
        <v>0</v>
      </c>
      <c r="X871" s="72"/>
      <c r="Y871"/>
      <c r="Z871" s="72"/>
      <c r="AA871" s="72"/>
      <c r="AB871" s="72"/>
      <c r="AC871" s="72"/>
      <c r="AD871" s="72"/>
      <c r="AE871" s="72"/>
      <c r="AF871" s="72"/>
      <c r="AG871" s="72"/>
      <c r="AH871" s="72"/>
      <c r="AI871" s="72"/>
      <c r="AJ871" s="72"/>
      <c r="AK871" s="72"/>
      <c r="AL871" s="72"/>
      <c r="AM871" s="72"/>
      <c r="AN871" s="72"/>
    </row>
    <row r="872" spans="1:40" x14ac:dyDescent="0.2">
      <c r="A872" s="318"/>
      <c r="B872" s="25"/>
      <c r="C872" s="23" t="s">
        <v>51</v>
      </c>
      <c r="D872" s="23"/>
      <c r="E872" s="24"/>
      <c r="F872" s="24"/>
      <c r="G872" s="69"/>
      <c r="H872" s="66"/>
      <c r="I872" s="66"/>
      <c r="J872" s="66"/>
      <c r="K872" s="66"/>
      <c r="L872" s="51"/>
      <c r="M872" s="34"/>
      <c r="N872" s="34"/>
      <c r="O872" s="34"/>
      <c r="P872" s="34"/>
      <c r="Q872" s="34"/>
      <c r="R872" s="34"/>
      <c r="S872" s="34"/>
      <c r="T872" s="34"/>
      <c r="U872" s="34"/>
      <c r="V872" s="37"/>
      <c r="W872" s="33"/>
      <c r="X872" s="72"/>
      <c r="Y872"/>
      <c r="Z872" s="72"/>
      <c r="AA872" s="72"/>
      <c r="AB872" s="72"/>
      <c r="AC872" s="72"/>
      <c r="AD872" s="72"/>
      <c r="AE872" s="72"/>
      <c r="AF872" s="72"/>
      <c r="AG872" s="72"/>
      <c r="AH872" s="72"/>
      <c r="AI872" s="72"/>
      <c r="AJ872" s="72"/>
      <c r="AK872" s="72"/>
      <c r="AL872" s="72"/>
      <c r="AM872" s="72"/>
      <c r="AN872" s="72"/>
    </row>
    <row r="873" spans="1:40" x14ac:dyDescent="0.2">
      <c r="A873" s="318"/>
      <c r="B873" s="25"/>
      <c r="C873" s="23"/>
      <c r="D873" s="65" t="s">
        <v>52</v>
      </c>
      <c r="E873" s="24"/>
      <c r="F873" s="24"/>
      <c r="G873" s="69"/>
      <c r="H873" s="66"/>
      <c r="I873" s="66"/>
      <c r="J873" s="66"/>
      <c r="K873" s="66"/>
      <c r="L873" s="51"/>
      <c r="M873" s="34"/>
      <c r="N873" s="34"/>
      <c r="O873" s="34"/>
      <c r="P873" s="34"/>
      <c r="Q873" s="34"/>
      <c r="R873" s="34"/>
      <c r="S873" s="34"/>
      <c r="T873" s="34"/>
      <c r="U873" s="34"/>
      <c r="V873" s="37"/>
      <c r="W873" s="33"/>
      <c r="X873" s="72"/>
      <c r="Y873"/>
      <c r="Z873" s="72"/>
      <c r="AA873" s="72"/>
      <c r="AB873" s="72"/>
      <c r="AC873" s="72"/>
      <c r="AD873" s="72"/>
      <c r="AE873" s="72"/>
      <c r="AF873" s="72"/>
      <c r="AG873" s="72"/>
      <c r="AH873" s="72"/>
      <c r="AI873" s="72"/>
      <c r="AJ873" s="72"/>
      <c r="AK873" s="72"/>
      <c r="AL873" s="72"/>
      <c r="AM873" s="72"/>
      <c r="AN873" s="72"/>
    </row>
    <row r="874" spans="1:40" x14ac:dyDescent="0.2">
      <c r="A874" s="318"/>
      <c r="B874" s="25"/>
      <c r="C874" s="23"/>
      <c r="D874" s="23"/>
      <c r="E874" s="24" t="s">
        <v>153</v>
      </c>
      <c r="F874" s="24"/>
      <c r="G874" s="69">
        <f t="shared" ref="G874:W874" si="189">SUBTOTAL(9,G875:G878)</f>
        <v>0</v>
      </c>
      <c r="H874" s="70">
        <f t="shared" si="189"/>
        <v>0</v>
      </c>
      <c r="I874" s="66">
        <f t="shared" si="189"/>
        <v>0</v>
      </c>
      <c r="J874" s="66">
        <f t="shared" si="189"/>
        <v>0</v>
      </c>
      <c r="K874" s="67">
        <f t="shared" si="189"/>
        <v>0</v>
      </c>
      <c r="L874" s="34">
        <f t="shared" si="189"/>
        <v>0</v>
      </c>
      <c r="M874" s="34">
        <f t="shared" si="189"/>
        <v>0</v>
      </c>
      <c r="N874" s="34">
        <f t="shared" si="189"/>
        <v>0</v>
      </c>
      <c r="O874" s="34">
        <f t="shared" si="189"/>
        <v>0</v>
      </c>
      <c r="P874" s="34">
        <f t="shared" si="189"/>
        <v>0</v>
      </c>
      <c r="Q874" s="34">
        <f t="shared" si="189"/>
        <v>0</v>
      </c>
      <c r="R874" s="34">
        <f t="shared" si="189"/>
        <v>0</v>
      </c>
      <c r="S874" s="34">
        <f t="shared" si="189"/>
        <v>0</v>
      </c>
      <c r="T874" s="34">
        <f t="shared" si="189"/>
        <v>0</v>
      </c>
      <c r="U874" s="34">
        <f t="shared" si="189"/>
        <v>0</v>
      </c>
      <c r="V874" s="34">
        <f t="shared" si="189"/>
        <v>0</v>
      </c>
      <c r="W874" s="33">
        <f t="shared" si="189"/>
        <v>0</v>
      </c>
      <c r="X874" s="72"/>
      <c r="Y874"/>
      <c r="Z874" s="72"/>
      <c r="AA874" s="72"/>
      <c r="AB874" s="72"/>
      <c r="AC874" s="72"/>
      <c r="AD874" s="72"/>
      <c r="AE874" s="72"/>
      <c r="AF874" s="72"/>
      <c r="AG874" s="72"/>
      <c r="AH874" s="72"/>
      <c r="AI874" s="72"/>
      <c r="AJ874" s="72"/>
      <c r="AK874" s="72"/>
      <c r="AL874" s="72"/>
      <c r="AM874" s="72"/>
      <c r="AN874" s="72"/>
    </row>
    <row r="875" spans="1:40" outlineLevel="1" x14ac:dyDescent="0.2">
      <c r="A875" s="318"/>
      <c r="B875" s="25"/>
      <c r="C875" s="23"/>
      <c r="D875" s="23"/>
      <c r="E875" s="24"/>
      <c r="F875" s="176" t="s">
        <v>154</v>
      </c>
      <c r="G875" s="190">
        <f>SUM('2.CAD NCCF'!G875,'3.USD NCCF'!G875,'4.EUR NCCF'!G875,'5.GBP NCCF'!G875,'6.Other(Incld) NCCF'!G875)</f>
        <v>0</v>
      </c>
      <c r="H875" s="191">
        <f>SUM('2.CAD NCCF'!H875,'3.USD NCCF'!H875,'4.EUR NCCF'!H875,'5.GBP NCCF'!H875,'6.Other(Incld) NCCF'!H875)</f>
        <v>0</v>
      </c>
      <c r="I875" s="179">
        <f>SUM('2.CAD NCCF'!I875,'3.USD NCCF'!I875,'4.EUR NCCF'!I875,'5.GBP NCCF'!I875,'6.Other(Incld) NCCF'!I875)</f>
        <v>0</v>
      </c>
      <c r="J875" s="179">
        <f>SUM('2.CAD NCCF'!J875,'3.USD NCCF'!J875,'4.EUR NCCF'!J875,'5.GBP NCCF'!J875,'6.Other(Incld) NCCF'!J875)</f>
        <v>0</v>
      </c>
      <c r="K875" s="180">
        <f>SUM('2.CAD NCCF'!K875,'3.USD NCCF'!K875,'4.EUR NCCF'!K875,'5.GBP NCCF'!K875,'6.Other(Incld) NCCF'!K875)</f>
        <v>0</v>
      </c>
      <c r="L875" s="181">
        <f>SUM('2.CAD NCCF'!L875,'3.USD NCCF'!L875,'4.EUR NCCF'!L875,'5.GBP NCCF'!L875,'6.Other(Incld) NCCF'!L875)</f>
        <v>0</v>
      </c>
      <c r="M875" s="192">
        <f>SUM('2.CAD NCCF'!M875,'3.USD NCCF'!M875,'4.EUR NCCF'!M875,'5.GBP NCCF'!M875,'6.Other(Incld) NCCF'!M875)</f>
        <v>0</v>
      </c>
      <c r="N875" s="182">
        <f>SUM('2.CAD NCCF'!N875,'3.USD NCCF'!N875,'4.EUR NCCF'!N875,'5.GBP NCCF'!N875,'6.Other(Incld) NCCF'!N875)</f>
        <v>0</v>
      </c>
      <c r="O875" s="182">
        <f>SUM('2.CAD NCCF'!O875,'3.USD NCCF'!O875,'4.EUR NCCF'!O875,'5.GBP NCCF'!O875,'6.Other(Incld) NCCF'!O875)</f>
        <v>0</v>
      </c>
      <c r="P875" s="182">
        <f>SUM('2.CAD NCCF'!P875,'3.USD NCCF'!P875,'4.EUR NCCF'!P875,'5.GBP NCCF'!P875,'6.Other(Incld) NCCF'!P875)</f>
        <v>0</v>
      </c>
      <c r="Q875" s="182">
        <f>SUM('2.CAD NCCF'!Q875,'3.USD NCCF'!Q875,'4.EUR NCCF'!Q875,'5.GBP NCCF'!Q875,'6.Other(Incld) NCCF'!Q875)</f>
        <v>0</v>
      </c>
      <c r="R875" s="182">
        <f>SUM('2.CAD NCCF'!R875,'3.USD NCCF'!R875,'4.EUR NCCF'!R875,'5.GBP NCCF'!R875,'6.Other(Incld) NCCF'!R875)</f>
        <v>0</v>
      </c>
      <c r="S875" s="182">
        <f>SUM('2.CAD NCCF'!S875,'3.USD NCCF'!S875,'4.EUR NCCF'!S875,'5.GBP NCCF'!S875,'6.Other(Incld) NCCF'!S875)</f>
        <v>0</v>
      </c>
      <c r="T875" s="178">
        <f>SUM('2.CAD NCCF'!T875,'3.USD NCCF'!T875,'4.EUR NCCF'!T875,'5.GBP NCCF'!T875,'6.Other(Incld) NCCF'!T875)</f>
        <v>0</v>
      </c>
      <c r="U875" s="182">
        <f>SUM('2.CAD NCCF'!U875,'3.USD NCCF'!U875,'4.EUR NCCF'!U875,'5.GBP NCCF'!U875,'6.Other(Incld) NCCF'!U875)</f>
        <v>0</v>
      </c>
      <c r="V875" s="183">
        <f>SUM('2.CAD NCCF'!V875,'3.USD NCCF'!V875,'4.EUR NCCF'!V875,'5.GBP NCCF'!V875,'6.Other(Incld) NCCF'!V875)</f>
        <v>0</v>
      </c>
      <c r="W875" s="46">
        <f>SUM('2.CAD NCCF'!W875,'3.USD NCCF'!W875,'4.EUR NCCF'!W875,'5.GBP NCCF'!W875,'6.Other(Incld) NCCF'!W875)</f>
        <v>0</v>
      </c>
      <c r="X875" s="72"/>
      <c r="Y875"/>
      <c r="Z875" s="72"/>
      <c r="AA875" s="72"/>
      <c r="AB875" s="72"/>
      <c r="AC875" s="72"/>
      <c r="AD875" s="72"/>
      <c r="AE875" s="72"/>
      <c r="AF875" s="72"/>
      <c r="AG875" s="72"/>
      <c r="AH875" s="72"/>
      <c r="AI875" s="72"/>
      <c r="AJ875" s="72"/>
      <c r="AK875" s="72"/>
      <c r="AL875" s="72"/>
      <c r="AM875" s="72"/>
      <c r="AN875" s="72"/>
    </row>
    <row r="876" spans="1:40" outlineLevel="1" x14ac:dyDescent="0.2">
      <c r="A876" s="318"/>
      <c r="B876" s="25"/>
      <c r="C876" s="23"/>
      <c r="D876" s="23"/>
      <c r="E876" s="24"/>
      <c r="F876" s="176" t="s">
        <v>155</v>
      </c>
      <c r="G876" s="190">
        <f>SUM('2.CAD NCCF'!G876,'3.USD NCCF'!G876,'4.EUR NCCF'!G876,'5.GBP NCCF'!G876,'6.Other(Incld) NCCF'!G876)</f>
        <v>0</v>
      </c>
      <c r="H876" s="191">
        <f>SUM('2.CAD NCCF'!H876,'3.USD NCCF'!H876,'4.EUR NCCF'!H876,'5.GBP NCCF'!H876,'6.Other(Incld) NCCF'!H876)</f>
        <v>0</v>
      </c>
      <c r="I876" s="179">
        <f>SUM('2.CAD NCCF'!I876,'3.USD NCCF'!I876,'4.EUR NCCF'!I876,'5.GBP NCCF'!I876,'6.Other(Incld) NCCF'!I876)</f>
        <v>0</v>
      </c>
      <c r="J876" s="179">
        <f>SUM('2.CAD NCCF'!J876,'3.USD NCCF'!J876,'4.EUR NCCF'!J876,'5.GBP NCCF'!J876,'6.Other(Incld) NCCF'!J876)</f>
        <v>0</v>
      </c>
      <c r="K876" s="180">
        <f>SUM('2.CAD NCCF'!K876,'3.USD NCCF'!K876,'4.EUR NCCF'!K876,'5.GBP NCCF'!K876,'6.Other(Incld) NCCF'!K876)</f>
        <v>0</v>
      </c>
      <c r="L876" s="181">
        <f>SUM('2.CAD NCCF'!L876,'3.USD NCCF'!L876,'4.EUR NCCF'!L876,'5.GBP NCCF'!L876,'6.Other(Incld) NCCF'!L876)</f>
        <v>0</v>
      </c>
      <c r="M876" s="192">
        <f>SUM('2.CAD NCCF'!M876,'3.USD NCCF'!M876,'4.EUR NCCF'!M876,'5.GBP NCCF'!M876,'6.Other(Incld) NCCF'!M876)</f>
        <v>0</v>
      </c>
      <c r="N876" s="182">
        <f>SUM('2.CAD NCCF'!N876,'3.USD NCCF'!N876,'4.EUR NCCF'!N876,'5.GBP NCCF'!N876,'6.Other(Incld) NCCF'!N876)</f>
        <v>0</v>
      </c>
      <c r="O876" s="182">
        <f>SUM('2.CAD NCCF'!O876,'3.USD NCCF'!O876,'4.EUR NCCF'!O876,'5.GBP NCCF'!O876,'6.Other(Incld) NCCF'!O876)</f>
        <v>0</v>
      </c>
      <c r="P876" s="182">
        <f>SUM('2.CAD NCCF'!P876,'3.USD NCCF'!P876,'4.EUR NCCF'!P876,'5.GBP NCCF'!P876,'6.Other(Incld) NCCF'!P876)</f>
        <v>0</v>
      </c>
      <c r="Q876" s="182">
        <f>SUM('2.CAD NCCF'!Q876,'3.USD NCCF'!Q876,'4.EUR NCCF'!Q876,'5.GBP NCCF'!Q876,'6.Other(Incld) NCCF'!Q876)</f>
        <v>0</v>
      </c>
      <c r="R876" s="182">
        <f>SUM('2.CAD NCCF'!R876,'3.USD NCCF'!R876,'4.EUR NCCF'!R876,'5.GBP NCCF'!R876,'6.Other(Incld) NCCF'!R876)</f>
        <v>0</v>
      </c>
      <c r="S876" s="182">
        <f>SUM('2.CAD NCCF'!S876,'3.USD NCCF'!S876,'4.EUR NCCF'!S876,'5.GBP NCCF'!S876,'6.Other(Incld) NCCF'!S876)</f>
        <v>0</v>
      </c>
      <c r="T876" s="178">
        <f>SUM('2.CAD NCCF'!T876,'3.USD NCCF'!T876,'4.EUR NCCF'!T876,'5.GBP NCCF'!T876,'6.Other(Incld) NCCF'!T876)</f>
        <v>0</v>
      </c>
      <c r="U876" s="182">
        <f>SUM('2.CAD NCCF'!U876,'3.USD NCCF'!U876,'4.EUR NCCF'!U876,'5.GBP NCCF'!U876,'6.Other(Incld) NCCF'!U876)</f>
        <v>0</v>
      </c>
      <c r="V876" s="183">
        <f>SUM('2.CAD NCCF'!V876,'3.USD NCCF'!V876,'4.EUR NCCF'!V876,'5.GBP NCCF'!V876,'6.Other(Incld) NCCF'!V876)</f>
        <v>0</v>
      </c>
      <c r="W876" s="46">
        <f>SUM('2.CAD NCCF'!W876,'3.USD NCCF'!W876,'4.EUR NCCF'!W876,'5.GBP NCCF'!W876,'6.Other(Incld) NCCF'!W876)</f>
        <v>0</v>
      </c>
      <c r="X876" s="72"/>
      <c r="Y876"/>
      <c r="Z876" s="72"/>
      <c r="AA876" s="72"/>
      <c r="AB876" s="72"/>
      <c r="AC876" s="72"/>
      <c r="AD876" s="72"/>
      <c r="AE876" s="72"/>
      <c r="AF876" s="72"/>
      <c r="AG876" s="72"/>
      <c r="AH876" s="72"/>
      <c r="AI876" s="72"/>
      <c r="AJ876" s="72"/>
      <c r="AK876" s="72"/>
      <c r="AL876" s="72"/>
      <c r="AM876" s="72"/>
      <c r="AN876" s="72"/>
    </row>
    <row r="877" spans="1:40" outlineLevel="1" x14ac:dyDescent="0.2">
      <c r="A877" s="318"/>
      <c r="B877" s="25"/>
      <c r="C877" s="23"/>
      <c r="D877" s="23"/>
      <c r="E877" s="24"/>
      <c r="F877" s="176" t="s">
        <v>156</v>
      </c>
      <c r="G877" s="190">
        <f>SUM('2.CAD NCCF'!G877,'3.USD NCCF'!G877,'4.EUR NCCF'!G877,'5.GBP NCCF'!G877,'6.Other(Incld) NCCF'!G877)</f>
        <v>0</v>
      </c>
      <c r="H877" s="191">
        <f>SUM('2.CAD NCCF'!H877,'3.USD NCCF'!H877,'4.EUR NCCF'!H877,'5.GBP NCCF'!H877,'6.Other(Incld) NCCF'!H877)</f>
        <v>0</v>
      </c>
      <c r="I877" s="179">
        <f>SUM('2.CAD NCCF'!I877,'3.USD NCCF'!I877,'4.EUR NCCF'!I877,'5.GBP NCCF'!I877,'6.Other(Incld) NCCF'!I877)</f>
        <v>0</v>
      </c>
      <c r="J877" s="179">
        <f>SUM('2.CAD NCCF'!J877,'3.USD NCCF'!J877,'4.EUR NCCF'!J877,'5.GBP NCCF'!J877,'6.Other(Incld) NCCF'!J877)</f>
        <v>0</v>
      </c>
      <c r="K877" s="180">
        <f>SUM('2.CAD NCCF'!K877,'3.USD NCCF'!K877,'4.EUR NCCF'!K877,'5.GBP NCCF'!K877,'6.Other(Incld) NCCF'!K877)</f>
        <v>0</v>
      </c>
      <c r="L877" s="181">
        <f>SUM('2.CAD NCCF'!L877,'3.USD NCCF'!L877,'4.EUR NCCF'!L877,'5.GBP NCCF'!L877,'6.Other(Incld) NCCF'!L877)</f>
        <v>0</v>
      </c>
      <c r="M877" s="192">
        <f>SUM('2.CAD NCCF'!M877,'3.USD NCCF'!M877,'4.EUR NCCF'!M877,'5.GBP NCCF'!M877,'6.Other(Incld) NCCF'!M877)</f>
        <v>0</v>
      </c>
      <c r="N877" s="182">
        <f>SUM('2.CAD NCCF'!N877,'3.USD NCCF'!N877,'4.EUR NCCF'!N877,'5.GBP NCCF'!N877,'6.Other(Incld) NCCF'!N877)</f>
        <v>0</v>
      </c>
      <c r="O877" s="182">
        <f>SUM('2.CAD NCCF'!O877,'3.USD NCCF'!O877,'4.EUR NCCF'!O877,'5.GBP NCCF'!O877,'6.Other(Incld) NCCF'!O877)</f>
        <v>0</v>
      </c>
      <c r="P877" s="182">
        <f>SUM('2.CAD NCCF'!P877,'3.USD NCCF'!P877,'4.EUR NCCF'!P877,'5.GBP NCCF'!P877,'6.Other(Incld) NCCF'!P877)</f>
        <v>0</v>
      </c>
      <c r="Q877" s="182">
        <f>SUM('2.CAD NCCF'!Q877,'3.USD NCCF'!Q877,'4.EUR NCCF'!Q877,'5.GBP NCCF'!Q877,'6.Other(Incld) NCCF'!Q877)</f>
        <v>0</v>
      </c>
      <c r="R877" s="182">
        <f>SUM('2.CAD NCCF'!R877,'3.USD NCCF'!R877,'4.EUR NCCF'!R877,'5.GBP NCCF'!R877,'6.Other(Incld) NCCF'!R877)</f>
        <v>0</v>
      </c>
      <c r="S877" s="182">
        <f>SUM('2.CAD NCCF'!S877,'3.USD NCCF'!S877,'4.EUR NCCF'!S877,'5.GBP NCCF'!S877,'6.Other(Incld) NCCF'!S877)</f>
        <v>0</v>
      </c>
      <c r="T877" s="178">
        <f>SUM('2.CAD NCCF'!T877,'3.USD NCCF'!T877,'4.EUR NCCF'!T877,'5.GBP NCCF'!T877,'6.Other(Incld) NCCF'!T877)</f>
        <v>0</v>
      </c>
      <c r="U877" s="182">
        <f>SUM('2.CAD NCCF'!U877,'3.USD NCCF'!U877,'4.EUR NCCF'!U877,'5.GBP NCCF'!U877,'6.Other(Incld) NCCF'!U877)</f>
        <v>0</v>
      </c>
      <c r="V877" s="183">
        <f>SUM('2.CAD NCCF'!V877,'3.USD NCCF'!V877,'4.EUR NCCF'!V877,'5.GBP NCCF'!V877,'6.Other(Incld) NCCF'!V877)</f>
        <v>0</v>
      </c>
      <c r="W877" s="46">
        <f>SUM('2.CAD NCCF'!W877,'3.USD NCCF'!W877,'4.EUR NCCF'!W877,'5.GBP NCCF'!W877,'6.Other(Incld) NCCF'!W877)</f>
        <v>0</v>
      </c>
      <c r="X877" s="72"/>
      <c r="Y877"/>
      <c r="Z877" s="72"/>
      <c r="AA877" s="72"/>
      <c r="AB877" s="72"/>
      <c r="AC877" s="72"/>
      <c r="AD877" s="72"/>
      <c r="AE877" s="72"/>
      <c r="AF877" s="72"/>
      <c r="AG877" s="72"/>
      <c r="AH877" s="72"/>
      <c r="AI877" s="72"/>
      <c r="AJ877" s="72"/>
      <c r="AK877" s="72"/>
      <c r="AL877" s="72"/>
      <c r="AM877" s="72"/>
      <c r="AN877" s="72"/>
    </row>
    <row r="878" spans="1:40" outlineLevel="1" x14ac:dyDescent="0.2">
      <c r="A878" s="318"/>
      <c r="B878" s="25"/>
      <c r="C878" s="23"/>
      <c r="D878" s="23"/>
      <c r="E878" s="24"/>
      <c r="F878" s="176" t="s">
        <v>197</v>
      </c>
      <c r="G878" s="190">
        <f>SUM('2.CAD NCCF'!G878,'3.USD NCCF'!G878,'4.EUR NCCF'!G878,'5.GBP NCCF'!G878,'6.Other(Incld) NCCF'!G878)</f>
        <v>0</v>
      </c>
      <c r="H878" s="191">
        <f>SUM('2.CAD NCCF'!H878,'3.USD NCCF'!H878,'4.EUR NCCF'!H878,'5.GBP NCCF'!H878,'6.Other(Incld) NCCF'!H878)</f>
        <v>0</v>
      </c>
      <c r="I878" s="179">
        <f>SUM('2.CAD NCCF'!I878,'3.USD NCCF'!I878,'4.EUR NCCF'!I878,'5.GBP NCCF'!I878,'6.Other(Incld) NCCF'!I878)</f>
        <v>0</v>
      </c>
      <c r="J878" s="179">
        <f>SUM('2.CAD NCCF'!J878,'3.USD NCCF'!J878,'4.EUR NCCF'!J878,'5.GBP NCCF'!J878,'6.Other(Incld) NCCF'!J878)</f>
        <v>0</v>
      </c>
      <c r="K878" s="180">
        <f>SUM('2.CAD NCCF'!K878,'3.USD NCCF'!K878,'4.EUR NCCF'!K878,'5.GBP NCCF'!K878,'6.Other(Incld) NCCF'!K878)</f>
        <v>0</v>
      </c>
      <c r="L878" s="181">
        <f>SUM('2.CAD NCCF'!L878,'3.USD NCCF'!L878,'4.EUR NCCF'!L878,'5.GBP NCCF'!L878,'6.Other(Incld) NCCF'!L878)</f>
        <v>0</v>
      </c>
      <c r="M878" s="192">
        <f>SUM('2.CAD NCCF'!M878,'3.USD NCCF'!M878,'4.EUR NCCF'!M878,'5.GBP NCCF'!M878,'6.Other(Incld) NCCF'!M878)</f>
        <v>0</v>
      </c>
      <c r="N878" s="182">
        <f>SUM('2.CAD NCCF'!N878,'3.USD NCCF'!N878,'4.EUR NCCF'!N878,'5.GBP NCCF'!N878,'6.Other(Incld) NCCF'!N878)</f>
        <v>0</v>
      </c>
      <c r="O878" s="182">
        <f>SUM('2.CAD NCCF'!O878,'3.USD NCCF'!O878,'4.EUR NCCF'!O878,'5.GBP NCCF'!O878,'6.Other(Incld) NCCF'!O878)</f>
        <v>0</v>
      </c>
      <c r="P878" s="182">
        <f>SUM('2.CAD NCCF'!P878,'3.USD NCCF'!P878,'4.EUR NCCF'!P878,'5.GBP NCCF'!P878,'6.Other(Incld) NCCF'!P878)</f>
        <v>0</v>
      </c>
      <c r="Q878" s="182">
        <f>SUM('2.CAD NCCF'!Q878,'3.USD NCCF'!Q878,'4.EUR NCCF'!Q878,'5.GBP NCCF'!Q878,'6.Other(Incld) NCCF'!Q878)</f>
        <v>0</v>
      </c>
      <c r="R878" s="182">
        <f>SUM('2.CAD NCCF'!R878,'3.USD NCCF'!R878,'4.EUR NCCF'!R878,'5.GBP NCCF'!R878,'6.Other(Incld) NCCF'!R878)</f>
        <v>0</v>
      </c>
      <c r="S878" s="182">
        <f>SUM('2.CAD NCCF'!S878,'3.USD NCCF'!S878,'4.EUR NCCF'!S878,'5.GBP NCCF'!S878,'6.Other(Incld) NCCF'!S878)</f>
        <v>0</v>
      </c>
      <c r="T878" s="178">
        <f>SUM('2.CAD NCCF'!T878,'3.USD NCCF'!T878,'4.EUR NCCF'!T878,'5.GBP NCCF'!T878,'6.Other(Incld) NCCF'!T878)</f>
        <v>0</v>
      </c>
      <c r="U878" s="182">
        <f>SUM('2.CAD NCCF'!U878,'3.USD NCCF'!U878,'4.EUR NCCF'!U878,'5.GBP NCCF'!U878,'6.Other(Incld) NCCF'!U878)</f>
        <v>0</v>
      </c>
      <c r="V878" s="183">
        <f>SUM('2.CAD NCCF'!V878,'3.USD NCCF'!V878,'4.EUR NCCF'!V878,'5.GBP NCCF'!V878,'6.Other(Incld) NCCF'!V878)</f>
        <v>0</v>
      </c>
      <c r="W878" s="46">
        <f>SUM('2.CAD NCCF'!W878,'3.USD NCCF'!W878,'4.EUR NCCF'!W878,'5.GBP NCCF'!W878,'6.Other(Incld) NCCF'!W878)</f>
        <v>0</v>
      </c>
      <c r="X878" s="72"/>
      <c r="Y878"/>
      <c r="Z878" s="72"/>
      <c r="AA878" s="72"/>
      <c r="AB878" s="72"/>
      <c r="AC878" s="72"/>
      <c r="AD878" s="72"/>
      <c r="AE878" s="72"/>
      <c r="AF878" s="72"/>
      <c r="AG878" s="72"/>
      <c r="AH878" s="72"/>
      <c r="AI878" s="72"/>
      <c r="AJ878" s="72"/>
      <c r="AK878" s="72"/>
      <c r="AL878" s="72"/>
      <c r="AM878" s="72"/>
      <c r="AN878" s="72"/>
    </row>
    <row r="879" spans="1:40" x14ac:dyDescent="0.2">
      <c r="A879" s="318"/>
      <c r="B879" s="25"/>
      <c r="C879" s="23"/>
      <c r="D879" s="23"/>
      <c r="E879" s="24" t="s">
        <v>157</v>
      </c>
      <c r="F879" s="24"/>
      <c r="G879" s="69">
        <f t="shared" ref="G879:W879" si="190">SUBTOTAL(9,G880:G883)</f>
        <v>0</v>
      </c>
      <c r="H879" s="70">
        <f t="shared" si="190"/>
        <v>0</v>
      </c>
      <c r="I879" s="66">
        <f t="shared" si="190"/>
        <v>0</v>
      </c>
      <c r="J879" s="66">
        <f t="shared" si="190"/>
        <v>0</v>
      </c>
      <c r="K879" s="67">
        <f t="shared" si="190"/>
        <v>0</v>
      </c>
      <c r="L879" s="34">
        <f t="shared" si="190"/>
        <v>0</v>
      </c>
      <c r="M879" s="34">
        <f t="shared" si="190"/>
        <v>0</v>
      </c>
      <c r="N879" s="34">
        <f t="shared" si="190"/>
        <v>0</v>
      </c>
      <c r="O879" s="34">
        <f t="shared" si="190"/>
        <v>0</v>
      </c>
      <c r="P879" s="34">
        <f t="shared" si="190"/>
        <v>0</v>
      </c>
      <c r="Q879" s="34">
        <f t="shared" si="190"/>
        <v>0</v>
      </c>
      <c r="R879" s="34">
        <f t="shared" si="190"/>
        <v>0</v>
      </c>
      <c r="S879" s="34">
        <f t="shared" si="190"/>
        <v>0</v>
      </c>
      <c r="T879" s="34">
        <f t="shared" si="190"/>
        <v>0</v>
      </c>
      <c r="U879" s="34">
        <f t="shared" si="190"/>
        <v>0</v>
      </c>
      <c r="V879" s="34">
        <f t="shared" si="190"/>
        <v>0</v>
      </c>
      <c r="W879" s="33">
        <f t="shared" si="190"/>
        <v>0</v>
      </c>
      <c r="X879" s="72"/>
      <c r="Y879"/>
      <c r="Z879" s="72"/>
      <c r="AA879" s="72"/>
      <c r="AB879" s="72"/>
      <c r="AC879" s="72"/>
      <c r="AD879" s="72"/>
      <c r="AE879" s="72"/>
      <c r="AF879" s="72"/>
      <c r="AG879" s="72"/>
      <c r="AH879" s="72"/>
      <c r="AI879" s="72"/>
      <c r="AJ879" s="72"/>
      <c r="AK879" s="72"/>
      <c r="AL879" s="72"/>
      <c r="AM879" s="72"/>
      <c r="AN879" s="72"/>
    </row>
    <row r="880" spans="1:40" outlineLevel="1" x14ac:dyDescent="0.2">
      <c r="A880" s="318"/>
      <c r="B880" s="25"/>
      <c r="C880" s="23"/>
      <c r="D880" s="23"/>
      <c r="E880" s="24"/>
      <c r="F880" s="176" t="s">
        <v>158</v>
      </c>
      <c r="G880" s="190">
        <f>SUM('2.CAD NCCF'!G880,'3.USD NCCF'!G880,'4.EUR NCCF'!G880,'5.GBP NCCF'!G880,'6.Other(Incld) NCCF'!G880)</f>
        <v>0</v>
      </c>
      <c r="H880" s="191">
        <f>SUM('2.CAD NCCF'!H880,'3.USD NCCF'!H880,'4.EUR NCCF'!H880,'5.GBP NCCF'!H880,'6.Other(Incld) NCCF'!H880)</f>
        <v>0</v>
      </c>
      <c r="I880" s="179">
        <f>SUM('2.CAD NCCF'!I880,'3.USD NCCF'!I880,'4.EUR NCCF'!I880,'5.GBP NCCF'!I880,'6.Other(Incld) NCCF'!I880)</f>
        <v>0</v>
      </c>
      <c r="J880" s="179">
        <f>SUM('2.CAD NCCF'!J880,'3.USD NCCF'!J880,'4.EUR NCCF'!J880,'5.GBP NCCF'!J880,'6.Other(Incld) NCCF'!J880)</f>
        <v>0</v>
      </c>
      <c r="K880" s="180">
        <f>SUM('2.CAD NCCF'!K880,'3.USD NCCF'!K880,'4.EUR NCCF'!K880,'5.GBP NCCF'!K880,'6.Other(Incld) NCCF'!K880)</f>
        <v>0</v>
      </c>
      <c r="L880" s="181">
        <f>SUM('2.CAD NCCF'!L880,'3.USD NCCF'!L880,'4.EUR NCCF'!L880,'5.GBP NCCF'!L880,'6.Other(Incld) NCCF'!L880)</f>
        <v>0</v>
      </c>
      <c r="M880" s="192">
        <f>SUM('2.CAD NCCF'!M880,'3.USD NCCF'!M880,'4.EUR NCCF'!M880,'5.GBP NCCF'!M880,'6.Other(Incld) NCCF'!M880)</f>
        <v>0</v>
      </c>
      <c r="N880" s="182">
        <f>SUM('2.CAD NCCF'!N880,'3.USD NCCF'!N880,'4.EUR NCCF'!N880,'5.GBP NCCF'!N880,'6.Other(Incld) NCCF'!N880)</f>
        <v>0</v>
      </c>
      <c r="O880" s="182">
        <f>SUM('2.CAD NCCF'!O880,'3.USD NCCF'!O880,'4.EUR NCCF'!O880,'5.GBP NCCF'!O880,'6.Other(Incld) NCCF'!O880)</f>
        <v>0</v>
      </c>
      <c r="P880" s="182">
        <f>SUM('2.CAD NCCF'!P880,'3.USD NCCF'!P880,'4.EUR NCCF'!P880,'5.GBP NCCF'!P880,'6.Other(Incld) NCCF'!P880)</f>
        <v>0</v>
      </c>
      <c r="Q880" s="182">
        <f>SUM('2.CAD NCCF'!Q880,'3.USD NCCF'!Q880,'4.EUR NCCF'!Q880,'5.GBP NCCF'!Q880,'6.Other(Incld) NCCF'!Q880)</f>
        <v>0</v>
      </c>
      <c r="R880" s="182">
        <f>SUM('2.CAD NCCF'!R880,'3.USD NCCF'!R880,'4.EUR NCCF'!R880,'5.GBP NCCF'!R880,'6.Other(Incld) NCCF'!R880)</f>
        <v>0</v>
      </c>
      <c r="S880" s="182">
        <f>SUM('2.CAD NCCF'!S880,'3.USD NCCF'!S880,'4.EUR NCCF'!S880,'5.GBP NCCF'!S880,'6.Other(Incld) NCCF'!S880)</f>
        <v>0</v>
      </c>
      <c r="T880" s="178">
        <f>SUM('2.CAD NCCF'!T880,'3.USD NCCF'!T880,'4.EUR NCCF'!T880,'5.GBP NCCF'!T880,'6.Other(Incld) NCCF'!T880)</f>
        <v>0</v>
      </c>
      <c r="U880" s="182">
        <f>SUM('2.CAD NCCF'!U880,'3.USD NCCF'!U880,'4.EUR NCCF'!U880,'5.GBP NCCF'!U880,'6.Other(Incld) NCCF'!U880)</f>
        <v>0</v>
      </c>
      <c r="V880" s="183">
        <f>SUM('2.CAD NCCF'!V880,'3.USD NCCF'!V880,'4.EUR NCCF'!V880,'5.GBP NCCF'!V880,'6.Other(Incld) NCCF'!V880)</f>
        <v>0</v>
      </c>
      <c r="W880" s="46">
        <f>SUM('2.CAD NCCF'!W880,'3.USD NCCF'!W880,'4.EUR NCCF'!W880,'5.GBP NCCF'!W880,'6.Other(Incld) NCCF'!W880)</f>
        <v>0</v>
      </c>
      <c r="X880" s="72"/>
      <c r="Y880"/>
      <c r="Z880" s="72"/>
      <c r="AA880" s="72"/>
      <c r="AB880" s="72"/>
      <c r="AC880" s="72"/>
      <c r="AD880" s="72"/>
      <c r="AE880" s="72"/>
      <c r="AF880" s="72"/>
      <c r="AG880" s="72"/>
      <c r="AH880" s="72"/>
      <c r="AI880" s="72"/>
      <c r="AJ880" s="72"/>
      <c r="AK880" s="72"/>
      <c r="AL880" s="72"/>
      <c r="AM880" s="72"/>
      <c r="AN880" s="72"/>
    </row>
    <row r="881" spans="1:40" outlineLevel="1" x14ac:dyDescent="0.2">
      <c r="A881" s="318"/>
      <c r="B881" s="25"/>
      <c r="C881" s="23"/>
      <c r="D881" s="23"/>
      <c r="E881" s="24"/>
      <c r="F881" s="176" t="s">
        <v>159</v>
      </c>
      <c r="G881" s="190">
        <f>SUM('2.CAD NCCF'!G881,'3.USD NCCF'!G881,'4.EUR NCCF'!G881,'5.GBP NCCF'!G881,'6.Other(Incld) NCCF'!G881)</f>
        <v>0</v>
      </c>
      <c r="H881" s="191">
        <f>SUM('2.CAD NCCF'!H881,'3.USD NCCF'!H881,'4.EUR NCCF'!H881,'5.GBP NCCF'!H881,'6.Other(Incld) NCCF'!H881)</f>
        <v>0</v>
      </c>
      <c r="I881" s="179">
        <f>SUM('2.CAD NCCF'!I881,'3.USD NCCF'!I881,'4.EUR NCCF'!I881,'5.GBP NCCF'!I881,'6.Other(Incld) NCCF'!I881)</f>
        <v>0</v>
      </c>
      <c r="J881" s="179">
        <f>SUM('2.CAD NCCF'!J881,'3.USD NCCF'!J881,'4.EUR NCCF'!J881,'5.GBP NCCF'!J881,'6.Other(Incld) NCCF'!J881)</f>
        <v>0</v>
      </c>
      <c r="K881" s="180">
        <f>SUM('2.CAD NCCF'!K881,'3.USD NCCF'!K881,'4.EUR NCCF'!K881,'5.GBP NCCF'!K881,'6.Other(Incld) NCCF'!K881)</f>
        <v>0</v>
      </c>
      <c r="L881" s="181">
        <f>SUM('2.CAD NCCF'!L881,'3.USD NCCF'!L881,'4.EUR NCCF'!L881,'5.GBP NCCF'!L881,'6.Other(Incld) NCCF'!L881)</f>
        <v>0</v>
      </c>
      <c r="M881" s="192">
        <f>SUM('2.CAD NCCF'!M881,'3.USD NCCF'!M881,'4.EUR NCCF'!M881,'5.GBP NCCF'!M881,'6.Other(Incld) NCCF'!M881)</f>
        <v>0</v>
      </c>
      <c r="N881" s="182">
        <f>SUM('2.CAD NCCF'!N881,'3.USD NCCF'!N881,'4.EUR NCCF'!N881,'5.GBP NCCF'!N881,'6.Other(Incld) NCCF'!N881)</f>
        <v>0</v>
      </c>
      <c r="O881" s="182">
        <f>SUM('2.CAD NCCF'!O881,'3.USD NCCF'!O881,'4.EUR NCCF'!O881,'5.GBP NCCF'!O881,'6.Other(Incld) NCCF'!O881)</f>
        <v>0</v>
      </c>
      <c r="P881" s="182">
        <f>SUM('2.CAD NCCF'!P881,'3.USD NCCF'!P881,'4.EUR NCCF'!P881,'5.GBP NCCF'!P881,'6.Other(Incld) NCCF'!P881)</f>
        <v>0</v>
      </c>
      <c r="Q881" s="182">
        <f>SUM('2.CAD NCCF'!Q881,'3.USD NCCF'!Q881,'4.EUR NCCF'!Q881,'5.GBP NCCF'!Q881,'6.Other(Incld) NCCF'!Q881)</f>
        <v>0</v>
      </c>
      <c r="R881" s="182">
        <f>SUM('2.CAD NCCF'!R881,'3.USD NCCF'!R881,'4.EUR NCCF'!R881,'5.GBP NCCF'!R881,'6.Other(Incld) NCCF'!R881)</f>
        <v>0</v>
      </c>
      <c r="S881" s="182">
        <f>SUM('2.CAD NCCF'!S881,'3.USD NCCF'!S881,'4.EUR NCCF'!S881,'5.GBP NCCF'!S881,'6.Other(Incld) NCCF'!S881)</f>
        <v>0</v>
      </c>
      <c r="T881" s="178">
        <f>SUM('2.CAD NCCF'!T881,'3.USD NCCF'!T881,'4.EUR NCCF'!T881,'5.GBP NCCF'!T881,'6.Other(Incld) NCCF'!T881)</f>
        <v>0</v>
      </c>
      <c r="U881" s="182">
        <f>SUM('2.CAD NCCF'!U881,'3.USD NCCF'!U881,'4.EUR NCCF'!U881,'5.GBP NCCF'!U881,'6.Other(Incld) NCCF'!U881)</f>
        <v>0</v>
      </c>
      <c r="V881" s="183">
        <f>SUM('2.CAD NCCF'!V881,'3.USD NCCF'!V881,'4.EUR NCCF'!V881,'5.GBP NCCF'!V881,'6.Other(Incld) NCCF'!V881)</f>
        <v>0</v>
      </c>
      <c r="W881" s="46">
        <f>SUM('2.CAD NCCF'!W881,'3.USD NCCF'!W881,'4.EUR NCCF'!W881,'5.GBP NCCF'!W881,'6.Other(Incld) NCCF'!W881)</f>
        <v>0</v>
      </c>
      <c r="X881" s="72"/>
      <c r="Y881"/>
      <c r="Z881" s="72"/>
      <c r="AA881" s="72"/>
      <c r="AB881" s="72"/>
      <c r="AC881" s="72"/>
      <c r="AD881" s="72"/>
      <c r="AE881" s="72"/>
      <c r="AF881" s="72"/>
      <c r="AG881" s="72"/>
      <c r="AH881" s="72"/>
      <c r="AI881" s="72"/>
      <c r="AJ881" s="72"/>
      <c r="AK881" s="72"/>
      <c r="AL881" s="72"/>
      <c r="AM881" s="72"/>
      <c r="AN881" s="72"/>
    </row>
    <row r="882" spans="1:40" outlineLevel="1" x14ac:dyDescent="0.2">
      <c r="A882" s="318"/>
      <c r="B882" s="25"/>
      <c r="C882" s="23"/>
      <c r="D882" s="23"/>
      <c r="E882" s="24"/>
      <c r="F882" s="176" t="s">
        <v>160</v>
      </c>
      <c r="G882" s="190">
        <f>SUM('2.CAD NCCF'!G882,'3.USD NCCF'!G882,'4.EUR NCCF'!G882,'5.GBP NCCF'!G882,'6.Other(Incld) NCCF'!G882)</f>
        <v>0</v>
      </c>
      <c r="H882" s="191">
        <f>SUM('2.CAD NCCF'!H882,'3.USD NCCF'!H882,'4.EUR NCCF'!H882,'5.GBP NCCF'!H882,'6.Other(Incld) NCCF'!H882)</f>
        <v>0</v>
      </c>
      <c r="I882" s="179">
        <f>SUM('2.CAD NCCF'!I882,'3.USD NCCF'!I882,'4.EUR NCCF'!I882,'5.GBP NCCF'!I882,'6.Other(Incld) NCCF'!I882)</f>
        <v>0</v>
      </c>
      <c r="J882" s="179">
        <f>SUM('2.CAD NCCF'!J882,'3.USD NCCF'!J882,'4.EUR NCCF'!J882,'5.GBP NCCF'!J882,'6.Other(Incld) NCCF'!J882)</f>
        <v>0</v>
      </c>
      <c r="K882" s="180">
        <f>SUM('2.CAD NCCF'!K882,'3.USD NCCF'!K882,'4.EUR NCCF'!K882,'5.GBP NCCF'!K882,'6.Other(Incld) NCCF'!K882)</f>
        <v>0</v>
      </c>
      <c r="L882" s="181">
        <f>SUM('2.CAD NCCF'!L882,'3.USD NCCF'!L882,'4.EUR NCCF'!L882,'5.GBP NCCF'!L882,'6.Other(Incld) NCCF'!L882)</f>
        <v>0</v>
      </c>
      <c r="M882" s="192">
        <f>SUM('2.CAD NCCF'!M882,'3.USD NCCF'!M882,'4.EUR NCCF'!M882,'5.GBP NCCF'!M882,'6.Other(Incld) NCCF'!M882)</f>
        <v>0</v>
      </c>
      <c r="N882" s="182">
        <f>SUM('2.CAD NCCF'!N882,'3.USD NCCF'!N882,'4.EUR NCCF'!N882,'5.GBP NCCF'!N882,'6.Other(Incld) NCCF'!N882)</f>
        <v>0</v>
      </c>
      <c r="O882" s="182">
        <f>SUM('2.CAD NCCF'!O882,'3.USD NCCF'!O882,'4.EUR NCCF'!O882,'5.GBP NCCF'!O882,'6.Other(Incld) NCCF'!O882)</f>
        <v>0</v>
      </c>
      <c r="P882" s="182">
        <f>SUM('2.CAD NCCF'!P882,'3.USD NCCF'!P882,'4.EUR NCCF'!P882,'5.GBP NCCF'!P882,'6.Other(Incld) NCCF'!P882)</f>
        <v>0</v>
      </c>
      <c r="Q882" s="182">
        <f>SUM('2.CAD NCCF'!Q882,'3.USD NCCF'!Q882,'4.EUR NCCF'!Q882,'5.GBP NCCF'!Q882,'6.Other(Incld) NCCF'!Q882)</f>
        <v>0</v>
      </c>
      <c r="R882" s="182">
        <f>SUM('2.CAD NCCF'!R882,'3.USD NCCF'!R882,'4.EUR NCCF'!R882,'5.GBP NCCF'!R882,'6.Other(Incld) NCCF'!R882)</f>
        <v>0</v>
      </c>
      <c r="S882" s="182">
        <f>SUM('2.CAD NCCF'!S882,'3.USD NCCF'!S882,'4.EUR NCCF'!S882,'5.GBP NCCF'!S882,'6.Other(Incld) NCCF'!S882)</f>
        <v>0</v>
      </c>
      <c r="T882" s="178">
        <f>SUM('2.CAD NCCF'!T882,'3.USD NCCF'!T882,'4.EUR NCCF'!T882,'5.GBP NCCF'!T882,'6.Other(Incld) NCCF'!T882)</f>
        <v>0</v>
      </c>
      <c r="U882" s="182">
        <f>SUM('2.CAD NCCF'!U882,'3.USD NCCF'!U882,'4.EUR NCCF'!U882,'5.GBP NCCF'!U882,'6.Other(Incld) NCCF'!U882)</f>
        <v>0</v>
      </c>
      <c r="V882" s="183">
        <f>SUM('2.CAD NCCF'!V882,'3.USD NCCF'!V882,'4.EUR NCCF'!V882,'5.GBP NCCF'!V882,'6.Other(Incld) NCCF'!V882)</f>
        <v>0</v>
      </c>
      <c r="W882" s="46">
        <f>SUM('2.CAD NCCF'!W882,'3.USD NCCF'!W882,'4.EUR NCCF'!W882,'5.GBP NCCF'!W882,'6.Other(Incld) NCCF'!W882)</f>
        <v>0</v>
      </c>
      <c r="X882" s="72"/>
      <c r="Y882"/>
      <c r="Z882" s="72"/>
      <c r="AA882" s="72"/>
      <c r="AB882" s="72"/>
      <c r="AC882" s="72"/>
      <c r="AD882" s="72"/>
      <c r="AE882" s="72"/>
      <c r="AF882" s="72"/>
      <c r="AG882" s="72"/>
      <c r="AH882" s="72"/>
      <c r="AI882" s="72"/>
      <c r="AJ882" s="72"/>
      <c r="AK882" s="72"/>
      <c r="AL882" s="72"/>
      <c r="AM882" s="72"/>
      <c r="AN882" s="72"/>
    </row>
    <row r="883" spans="1:40" outlineLevel="1" x14ac:dyDescent="0.2">
      <c r="A883" s="318"/>
      <c r="B883" s="25"/>
      <c r="C883" s="23"/>
      <c r="D883" s="23"/>
      <c r="E883" s="24"/>
      <c r="F883" s="176" t="s">
        <v>198</v>
      </c>
      <c r="G883" s="190">
        <f>SUM('2.CAD NCCF'!G883,'3.USD NCCF'!G883,'4.EUR NCCF'!G883,'5.GBP NCCF'!G883,'6.Other(Incld) NCCF'!G883)</f>
        <v>0</v>
      </c>
      <c r="H883" s="193">
        <f>SUM('2.CAD NCCF'!H883,'3.USD NCCF'!H883,'4.EUR NCCF'!H883,'5.GBP NCCF'!H883,'6.Other(Incld) NCCF'!H883)</f>
        <v>0</v>
      </c>
      <c r="I883" s="191">
        <f>SUM('2.CAD NCCF'!I883,'3.USD NCCF'!I883,'4.EUR NCCF'!I883,'5.GBP NCCF'!I883,'6.Other(Incld) NCCF'!I883)</f>
        <v>0</v>
      </c>
      <c r="J883" s="179">
        <f>SUM('2.CAD NCCF'!J883,'3.USD NCCF'!J883,'4.EUR NCCF'!J883,'5.GBP NCCF'!J883,'6.Other(Incld) NCCF'!J883)</f>
        <v>0</v>
      </c>
      <c r="K883" s="180">
        <f>SUM('2.CAD NCCF'!K883,'3.USD NCCF'!K883,'4.EUR NCCF'!K883,'5.GBP NCCF'!K883,'6.Other(Incld) NCCF'!K883)</f>
        <v>0</v>
      </c>
      <c r="L883" s="181">
        <f>SUM('2.CAD NCCF'!L883,'3.USD NCCF'!L883,'4.EUR NCCF'!L883,'5.GBP NCCF'!L883,'6.Other(Incld) NCCF'!L883)</f>
        <v>0</v>
      </c>
      <c r="M883" s="192">
        <f>SUM('2.CAD NCCF'!M883,'3.USD NCCF'!M883,'4.EUR NCCF'!M883,'5.GBP NCCF'!M883,'6.Other(Incld) NCCF'!M883)</f>
        <v>0</v>
      </c>
      <c r="N883" s="182">
        <f>SUM('2.CAD NCCF'!N883,'3.USD NCCF'!N883,'4.EUR NCCF'!N883,'5.GBP NCCF'!N883,'6.Other(Incld) NCCF'!N883)</f>
        <v>0</v>
      </c>
      <c r="O883" s="182">
        <f>SUM('2.CAD NCCF'!O883,'3.USD NCCF'!O883,'4.EUR NCCF'!O883,'5.GBP NCCF'!O883,'6.Other(Incld) NCCF'!O883)</f>
        <v>0</v>
      </c>
      <c r="P883" s="182">
        <f>SUM('2.CAD NCCF'!P883,'3.USD NCCF'!P883,'4.EUR NCCF'!P883,'5.GBP NCCF'!P883,'6.Other(Incld) NCCF'!P883)</f>
        <v>0</v>
      </c>
      <c r="Q883" s="182">
        <f>SUM('2.CAD NCCF'!Q883,'3.USD NCCF'!Q883,'4.EUR NCCF'!Q883,'5.GBP NCCF'!Q883,'6.Other(Incld) NCCF'!Q883)</f>
        <v>0</v>
      </c>
      <c r="R883" s="182">
        <f>SUM('2.CAD NCCF'!R883,'3.USD NCCF'!R883,'4.EUR NCCF'!R883,'5.GBP NCCF'!R883,'6.Other(Incld) NCCF'!R883)</f>
        <v>0</v>
      </c>
      <c r="S883" s="182">
        <f>SUM('2.CAD NCCF'!S883,'3.USD NCCF'!S883,'4.EUR NCCF'!S883,'5.GBP NCCF'!S883,'6.Other(Incld) NCCF'!S883)</f>
        <v>0</v>
      </c>
      <c r="T883" s="178">
        <f>SUM('2.CAD NCCF'!T883,'3.USD NCCF'!T883,'4.EUR NCCF'!T883,'5.GBP NCCF'!T883,'6.Other(Incld) NCCF'!T883)</f>
        <v>0</v>
      </c>
      <c r="U883" s="182">
        <f>SUM('2.CAD NCCF'!U883,'3.USD NCCF'!U883,'4.EUR NCCF'!U883,'5.GBP NCCF'!U883,'6.Other(Incld) NCCF'!U883)</f>
        <v>0</v>
      </c>
      <c r="V883" s="183">
        <f>SUM('2.CAD NCCF'!V883,'3.USD NCCF'!V883,'4.EUR NCCF'!V883,'5.GBP NCCF'!V883,'6.Other(Incld) NCCF'!V883)</f>
        <v>0</v>
      </c>
      <c r="W883" s="46">
        <f>SUM('2.CAD NCCF'!W883,'3.USD NCCF'!W883,'4.EUR NCCF'!W883,'5.GBP NCCF'!W883,'6.Other(Incld) NCCF'!W883)</f>
        <v>0</v>
      </c>
      <c r="X883" s="72"/>
      <c r="Y883"/>
      <c r="Z883" s="72"/>
      <c r="AA883" s="72"/>
      <c r="AB883" s="72"/>
      <c r="AC883" s="72"/>
      <c r="AD883" s="72"/>
      <c r="AE883" s="72"/>
      <c r="AF883" s="72"/>
      <c r="AG883" s="72"/>
      <c r="AH883" s="72"/>
      <c r="AI883" s="72"/>
      <c r="AJ883" s="72"/>
      <c r="AK883" s="72"/>
      <c r="AL883" s="72"/>
      <c r="AM883" s="72"/>
      <c r="AN883" s="72"/>
    </row>
    <row r="884" spans="1:40" x14ac:dyDescent="0.2">
      <c r="A884" s="318"/>
      <c r="B884" s="25"/>
      <c r="C884" s="23"/>
      <c r="D884" s="23"/>
      <c r="E884" s="24" t="s">
        <v>347</v>
      </c>
      <c r="F884" s="24"/>
      <c r="G884" s="69">
        <f t="shared" ref="G884:W884" si="191">SUBTOTAL(9,G885:G888)</f>
        <v>0</v>
      </c>
      <c r="H884" s="70">
        <f t="shared" si="191"/>
        <v>0</v>
      </c>
      <c r="I884" s="66">
        <f t="shared" si="191"/>
        <v>0</v>
      </c>
      <c r="J884" s="66">
        <f t="shared" si="191"/>
        <v>0</v>
      </c>
      <c r="K884" s="67">
        <f t="shared" si="191"/>
        <v>0</v>
      </c>
      <c r="L884" s="34">
        <f t="shared" si="191"/>
        <v>0</v>
      </c>
      <c r="M884" s="34">
        <f t="shared" si="191"/>
        <v>0</v>
      </c>
      <c r="N884" s="34">
        <f t="shared" si="191"/>
        <v>0</v>
      </c>
      <c r="O884" s="34">
        <f t="shared" si="191"/>
        <v>0</v>
      </c>
      <c r="P884" s="34">
        <f t="shared" si="191"/>
        <v>0</v>
      </c>
      <c r="Q884" s="34">
        <f t="shared" si="191"/>
        <v>0</v>
      </c>
      <c r="R884" s="34">
        <f t="shared" si="191"/>
        <v>0</v>
      </c>
      <c r="S884" s="34">
        <f t="shared" si="191"/>
        <v>0</v>
      </c>
      <c r="T884" s="34">
        <f t="shared" si="191"/>
        <v>0</v>
      </c>
      <c r="U884" s="34">
        <f t="shared" si="191"/>
        <v>0</v>
      </c>
      <c r="V884" s="34">
        <f t="shared" si="191"/>
        <v>0</v>
      </c>
      <c r="W884" s="33">
        <f t="shared" si="191"/>
        <v>0</v>
      </c>
      <c r="X884" s="72"/>
      <c r="Y884"/>
      <c r="Z884" s="72"/>
      <c r="AA884" s="72"/>
      <c r="AB884" s="72"/>
      <c r="AC884" s="72"/>
      <c r="AD884" s="72"/>
      <c r="AE884" s="72"/>
      <c r="AF884" s="72"/>
      <c r="AG884" s="72"/>
      <c r="AH884" s="72"/>
      <c r="AI884" s="72"/>
      <c r="AJ884" s="72"/>
      <c r="AK884" s="72"/>
      <c r="AL884" s="72"/>
      <c r="AM884" s="72"/>
      <c r="AN884" s="72"/>
    </row>
    <row r="885" spans="1:40" outlineLevel="1" x14ac:dyDescent="0.2">
      <c r="A885" s="318"/>
      <c r="B885" s="25"/>
      <c r="C885" s="23"/>
      <c r="D885" s="23"/>
      <c r="E885" s="24"/>
      <c r="F885" s="176" t="s">
        <v>327</v>
      </c>
      <c r="G885" s="190">
        <f>SUM('2.CAD NCCF'!G885,'3.USD NCCF'!G885,'4.EUR NCCF'!G885,'5.GBP NCCF'!G885,'6.Other(Incld) NCCF'!G885)</f>
        <v>0</v>
      </c>
      <c r="H885" s="191">
        <f>SUM('2.CAD NCCF'!H885,'3.USD NCCF'!H885,'4.EUR NCCF'!H885,'5.GBP NCCF'!H885,'6.Other(Incld) NCCF'!H885)</f>
        <v>0</v>
      </c>
      <c r="I885" s="179">
        <f>SUM('2.CAD NCCF'!I885,'3.USD NCCF'!I885,'4.EUR NCCF'!I885,'5.GBP NCCF'!I885,'6.Other(Incld) NCCF'!I885)</f>
        <v>0</v>
      </c>
      <c r="J885" s="179">
        <f>SUM('2.CAD NCCF'!J885,'3.USD NCCF'!J885,'4.EUR NCCF'!J885,'5.GBP NCCF'!J885,'6.Other(Incld) NCCF'!J885)</f>
        <v>0</v>
      </c>
      <c r="K885" s="180">
        <f>SUM('2.CAD NCCF'!K885,'3.USD NCCF'!K885,'4.EUR NCCF'!K885,'5.GBP NCCF'!K885,'6.Other(Incld) NCCF'!K885)</f>
        <v>0</v>
      </c>
      <c r="L885" s="181">
        <f>SUM('2.CAD NCCF'!L885,'3.USD NCCF'!L885,'4.EUR NCCF'!L885,'5.GBP NCCF'!L885,'6.Other(Incld) NCCF'!L885)</f>
        <v>0</v>
      </c>
      <c r="M885" s="192">
        <f>SUM('2.CAD NCCF'!M885,'3.USD NCCF'!M885,'4.EUR NCCF'!M885,'5.GBP NCCF'!M885,'6.Other(Incld) NCCF'!M885)</f>
        <v>0</v>
      </c>
      <c r="N885" s="182">
        <f>SUM('2.CAD NCCF'!N885,'3.USD NCCF'!N885,'4.EUR NCCF'!N885,'5.GBP NCCF'!N885,'6.Other(Incld) NCCF'!N885)</f>
        <v>0</v>
      </c>
      <c r="O885" s="182">
        <f>SUM('2.CAD NCCF'!O885,'3.USD NCCF'!O885,'4.EUR NCCF'!O885,'5.GBP NCCF'!O885,'6.Other(Incld) NCCF'!O885)</f>
        <v>0</v>
      </c>
      <c r="P885" s="182">
        <f>SUM('2.CAD NCCF'!P885,'3.USD NCCF'!P885,'4.EUR NCCF'!P885,'5.GBP NCCF'!P885,'6.Other(Incld) NCCF'!P885)</f>
        <v>0</v>
      </c>
      <c r="Q885" s="182">
        <f>SUM('2.CAD NCCF'!Q885,'3.USD NCCF'!Q885,'4.EUR NCCF'!Q885,'5.GBP NCCF'!Q885,'6.Other(Incld) NCCF'!Q885)</f>
        <v>0</v>
      </c>
      <c r="R885" s="182">
        <f>SUM('2.CAD NCCF'!R885,'3.USD NCCF'!R885,'4.EUR NCCF'!R885,'5.GBP NCCF'!R885,'6.Other(Incld) NCCF'!R885)</f>
        <v>0</v>
      </c>
      <c r="S885" s="182">
        <f>SUM('2.CAD NCCF'!S885,'3.USD NCCF'!S885,'4.EUR NCCF'!S885,'5.GBP NCCF'!S885,'6.Other(Incld) NCCF'!S885)</f>
        <v>0</v>
      </c>
      <c r="T885" s="178">
        <f>SUM('2.CAD NCCF'!T885,'3.USD NCCF'!T885,'4.EUR NCCF'!T885,'5.GBP NCCF'!T885,'6.Other(Incld) NCCF'!T885)</f>
        <v>0</v>
      </c>
      <c r="U885" s="182">
        <f>SUM('2.CAD NCCF'!U885,'3.USD NCCF'!U885,'4.EUR NCCF'!U885,'5.GBP NCCF'!U885,'6.Other(Incld) NCCF'!U885)</f>
        <v>0</v>
      </c>
      <c r="V885" s="183">
        <f>SUM('2.CAD NCCF'!V885,'3.USD NCCF'!V885,'4.EUR NCCF'!V885,'5.GBP NCCF'!V885,'6.Other(Incld) NCCF'!V885)</f>
        <v>0</v>
      </c>
      <c r="W885" s="46">
        <f>SUM('2.CAD NCCF'!W885,'3.USD NCCF'!W885,'4.EUR NCCF'!W885,'5.GBP NCCF'!W885,'6.Other(Incld) NCCF'!W885)</f>
        <v>0</v>
      </c>
      <c r="X885" s="72"/>
      <c r="Y885"/>
      <c r="Z885" s="72"/>
      <c r="AA885" s="72"/>
      <c r="AB885" s="72"/>
      <c r="AC885" s="72"/>
      <c r="AD885" s="72"/>
      <c r="AE885" s="72"/>
      <c r="AF885" s="72"/>
      <c r="AG885" s="72"/>
      <c r="AH885" s="72"/>
      <c r="AI885" s="72"/>
      <c r="AJ885" s="72"/>
      <c r="AK885" s="72"/>
      <c r="AL885" s="72"/>
      <c r="AM885" s="72"/>
      <c r="AN885" s="72"/>
    </row>
    <row r="886" spans="1:40" outlineLevel="1" x14ac:dyDescent="0.2">
      <c r="A886" s="318"/>
      <c r="B886" s="25"/>
      <c r="C886" s="23"/>
      <c r="D886" s="23"/>
      <c r="E886" s="24"/>
      <c r="F886" s="176" t="s">
        <v>328</v>
      </c>
      <c r="G886" s="190">
        <f>SUM('2.CAD NCCF'!G886,'3.USD NCCF'!G886,'4.EUR NCCF'!G886,'5.GBP NCCF'!G886,'6.Other(Incld) NCCF'!G886)</f>
        <v>0</v>
      </c>
      <c r="H886" s="191">
        <f>SUM('2.CAD NCCF'!H886,'3.USD NCCF'!H886,'4.EUR NCCF'!H886,'5.GBP NCCF'!H886,'6.Other(Incld) NCCF'!H886)</f>
        <v>0</v>
      </c>
      <c r="I886" s="179">
        <f>SUM('2.CAD NCCF'!I886,'3.USD NCCF'!I886,'4.EUR NCCF'!I886,'5.GBP NCCF'!I886,'6.Other(Incld) NCCF'!I886)</f>
        <v>0</v>
      </c>
      <c r="J886" s="179">
        <f>SUM('2.CAD NCCF'!J886,'3.USD NCCF'!J886,'4.EUR NCCF'!J886,'5.GBP NCCF'!J886,'6.Other(Incld) NCCF'!J886)</f>
        <v>0</v>
      </c>
      <c r="K886" s="180">
        <f>SUM('2.CAD NCCF'!K886,'3.USD NCCF'!K886,'4.EUR NCCF'!K886,'5.GBP NCCF'!K886,'6.Other(Incld) NCCF'!K886)</f>
        <v>0</v>
      </c>
      <c r="L886" s="181">
        <f>SUM('2.CAD NCCF'!L886,'3.USD NCCF'!L886,'4.EUR NCCF'!L886,'5.GBP NCCF'!L886,'6.Other(Incld) NCCF'!L886)</f>
        <v>0</v>
      </c>
      <c r="M886" s="192">
        <f>SUM('2.CAD NCCF'!M886,'3.USD NCCF'!M886,'4.EUR NCCF'!M886,'5.GBP NCCF'!M886,'6.Other(Incld) NCCF'!M886)</f>
        <v>0</v>
      </c>
      <c r="N886" s="182">
        <f>SUM('2.CAD NCCF'!N886,'3.USD NCCF'!N886,'4.EUR NCCF'!N886,'5.GBP NCCF'!N886,'6.Other(Incld) NCCF'!N886)</f>
        <v>0</v>
      </c>
      <c r="O886" s="182">
        <f>SUM('2.CAD NCCF'!O886,'3.USD NCCF'!O886,'4.EUR NCCF'!O886,'5.GBP NCCF'!O886,'6.Other(Incld) NCCF'!O886)</f>
        <v>0</v>
      </c>
      <c r="P886" s="182">
        <f>SUM('2.CAD NCCF'!P886,'3.USD NCCF'!P886,'4.EUR NCCF'!P886,'5.GBP NCCF'!P886,'6.Other(Incld) NCCF'!P886)</f>
        <v>0</v>
      </c>
      <c r="Q886" s="182">
        <f>SUM('2.CAD NCCF'!Q886,'3.USD NCCF'!Q886,'4.EUR NCCF'!Q886,'5.GBP NCCF'!Q886,'6.Other(Incld) NCCF'!Q886)</f>
        <v>0</v>
      </c>
      <c r="R886" s="182">
        <f>SUM('2.CAD NCCF'!R886,'3.USD NCCF'!R886,'4.EUR NCCF'!R886,'5.GBP NCCF'!R886,'6.Other(Incld) NCCF'!R886)</f>
        <v>0</v>
      </c>
      <c r="S886" s="182">
        <f>SUM('2.CAD NCCF'!S886,'3.USD NCCF'!S886,'4.EUR NCCF'!S886,'5.GBP NCCF'!S886,'6.Other(Incld) NCCF'!S886)</f>
        <v>0</v>
      </c>
      <c r="T886" s="178">
        <f>SUM('2.CAD NCCF'!T886,'3.USD NCCF'!T886,'4.EUR NCCF'!T886,'5.GBP NCCF'!T886,'6.Other(Incld) NCCF'!T886)</f>
        <v>0</v>
      </c>
      <c r="U886" s="182">
        <f>SUM('2.CAD NCCF'!U886,'3.USD NCCF'!U886,'4.EUR NCCF'!U886,'5.GBP NCCF'!U886,'6.Other(Incld) NCCF'!U886)</f>
        <v>0</v>
      </c>
      <c r="V886" s="183">
        <f>SUM('2.CAD NCCF'!V886,'3.USD NCCF'!V886,'4.EUR NCCF'!V886,'5.GBP NCCF'!V886,'6.Other(Incld) NCCF'!V886)</f>
        <v>0</v>
      </c>
      <c r="W886" s="46">
        <f>SUM('2.CAD NCCF'!W886,'3.USD NCCF'!W886,'4.EUR NCCF'!W886,'5.GBP NCCF'!W886,'6.Other(Incld) NCCF'!W886)</f>
        <v>0</v>
      </c>
      <c r="X886" s="72"/>
      <c r="Y886"/>
      <c r="Z886" s="72"/>
      <c r="AA886" s="72"/>
      <c r="AB886" s="72"/>
      <c r="AC886" s="72"/>
      <c r="AD886" s="72"/>
      <c r="AE886" s="72"/>
      <c r="AF886" s="72"/>
      <c r="AG886" s="72"/>
      <c r="AH886" s="72"/>
      <c r="AI886" s="72"/>
      <c r="AJ886" s="72"/>
      <c r="AK886" s="72"/>
      <c r="AL886" s="72"/>
      <c r="AM886" s="72"/>
      <c r="AN886" s="72"/>
    </row>
    <row r="887" spans="1:40" outlineLevel="1" x14ac:dyDescent="0.2">
      <c r="A887" s="318"/>
      <c r="B887" s="25"/>
      <c r="C887" s="23"/>
      <c r="D887" s="23"/>
      <c r="E887" s="24"/>
      <c r="F887" s="176" t="s">
        <v>329</v>
      </c>
      <c r="G887" s="190">
        <f>SUM('2.CAD NCCF'!G887,'3.USD NCCF'!G887,'4.EUR NCCF'!G887,'5.GBP NCCF'!G887,'6.Other(Incld) NCCF'!G887)</f>
        <v>0</v>
      </c>
      <c r="H887" s="191">
        <f>SUM('2.CAD NCCF'!H887,'3.USD NCCF'!H887,'4.EUR NCCF'!H887,'5.GBP NCCF'!H887,'6.Other(Incld) NCCF'!H887)</f>
        <v>0</v>
      </c>
      <c r="I887" s="179">
        <f>SUM('2.CAD NCCF'!I887,'3.USD NCCF'!I887,'4.EUR NCCF'!I887,'5.GBP NCCF'!I887,'6.Other(Incld) NCCF'!I887)</f>
        <v>0</v>
      </c>
      <c r="J887" s="179">
        <f>SUM('2.CAD NCCF'!J887,'3.USD NCCF'!J887,'4.EUR NCCF'!J887,'5.GBP NCCF'!J887,'6.Other(Incld) NCCF'!J887)</f>
        <v>0</v>
      </c>
      <c r="K887" s="180">
        <f>SUM('2.CAD NCCF'!K887,'3.USD NCCF'!K887,'4.EUR NCCF'!K887,'5.GBP NCCF'!K887,'6.Other(Incld) NCCF'!K887)</f>
        <v>0</v>
      </c>
      <c r="L887" s="181">
        <f>SUM('2.CAD NCCF'!L887,'3.USD NCCF'!L887,'4.EUR NCCF'!L887,'5.GBP NCCF'!L887,'6.Other(Incld) NCCF'!L887)</f>
        <v>0</v>
      </c>
      <c r="M887" s="192">
        <f>SUM('2.CAD NCCF'!M887,'3.USD NCCF'!M887,'4.EUR NCCF'!M887,'5.GBP NCCF'!M887,'6.Other(Incld) NCCF'!M887)</f>
        <v>0</v>
      </c>
      <c r="N887" s="182">
        <f>SUM('2.CAD NCCF'!N887,'3.USD NCCF'!N887,'4.EUR NCCF'!N887,'5.GBP NCCF'!N887,'6.Other(Incld) NCCF'!N887)</f>
        <v>0</v>
      </c>
      <c r="O887" s="182">
        <f>SUM('2.CAD NCCF'!O887,'3.USD NCCF'!O887,'4.EUR NCCF'!O887,'5.GBP NCCF'!O887,'6.Other(Incld) NCCF'!O887)</f>
        <v>0</v>
      </c>
      <c r="P887" s="182">
        <f>SUM('2.CAD NCCF'!P887,'3.USD NCCF'!P887,'4.EUR NCCF'!P887,'5.GBP NCCF'!P887,'6.Other(Incld) NCCF'!P887)</f>
        <v>0</v>
      </c>
      <c r="Q887" s="182">
        <f>SUM('2.CAD NCCF'!Q887,'3.USD NCCF'!Q887,'4.EUR NCCF'!Q887,'5.GBP NCCF'!Q887,'6.Other(Incld) NCCF'!Q887)</f>
        <v>0</v>
      </c>
      <c r="R887" s="182">
        <f>SUM('2.CAD NCCF'!R887,'3.USD NCCF'!R887,'4.EUR NCCF'!R887,'5.GBP NCCF'!R887,'6.Other(Incld) NCCF'!R887)</f>
        <v>0</v>
      </c>
      <c r="S887" s="182">
        <f>SUM('2.CAD NCCF'!S887,'3.USD NCCF'!S887,'4.EUR NCCF'!S887,'5.GBP NCCF'!S887,'6.Other(Incld) NCCF'!S887)</f>
        <v>0</v>
      </c>
      <c r="T887" s="178">
        <f>SUM('2.CAD NCCF'!T887,'3.USD NCCF'!T887,'4.EUR NCCF'!T887,'5.GBP NCCF'!T887,'6.Other(Incld) NCCF'!T887)</f>
        <v>0</v>
      </c>
      <c r="U887" s="182">
        <f>SUM('2.CAD NCCF'!U887,'3.USD NCCF'!U887,'4.EUR NCCF'!U887,'5.GBP NCCF'!U887,'6.Other(Incld) NCCF'!U887)</f>
        <v>0</v>
      </c>
      <c r="V887" s="183">
        <f>SUM('2.CAD NCCF'!V887,'3.USD NCCF'!V887,'4.EUR NCCF'!V887,'5.GBP NCCF'!V887,'6.Other(Incld) NCCF'!V887)</f>
        <v>0</v>
      </c>
      <c r="W887" s="46">
        <f>SUM('2.CAD NCCF'!W887,'3.USD NCCF'!W887,'4.EUR NCCF'!W887,'5.GBP NCCF'!W887,'6.Other(Incld) NCCF'!W887)</f>
        <v>0</v>
      </c>
      <c r="X887" s="72"/>
      <c r="Y887"/>
      <c r="Z887" s="72"/>
      <c r="AA887" s="72"/>
      <c r="AB887" s="72"/>
      <c r="AC887" s="72"/>
      <c r="AD887" s="72"/>
      <c r="AE887" s="72"/>
      <c r="AF887" s="72"/>
      <c r="AG887" s="72"/>
      <c r="AH887" s="72"/>
      <c r="AI887" s="72"/>
      <c r="AJ887" s="72"/>
      <c r="AK887" s="72"/>
      <c r="AL887" s="72"/>
      <c r="AM887" s="72"/>
      <c r="AN887" s="72"/>
    </row>
    <row r="888" spans="1:40" outlineLevel="1" x14ac:dyDescent="0.2">
      <c r="A888" s="318"/>
      <c r="B888" s="25"/>
      <c r="C888" s="23"/>
      <c r="D888" s="23"/>
      <c r="E888" s="24"/>
      <c r="F888" s="176" t="s">
        <v>330</v>
      </c>
      <c r="G888" s="190">
        <f>SUM('2.CAD NCCF'!G888,'3.USD NCCF'!G888,'4.EUR NCCF'!G888,'5.GBP NCCF'!G888,'6.Other(Incld) NCCF'!G888)</f>
        <v>0</v>
      </c>
      <c r="H888" s="191">
        <f>SUM('2.CAD NCCF'!H888,'3.USD NCCF'!H888,'4.EUR NCCF'!H888,'5.GBP NCCF'!H888,'6.Other(Incld) NCCF'!H888)</f>
        <v>0</v>
      </c>
      <c r="I888" s="179">
        <f>SUM('2.CAD NCCF'!I888,'3.USD NCCF'!I888,'4.EUR NCCF'!I888,'5.GBP NCCF'!I888,'6.Other(Incld) NCCF'!I888)</f>
        <v>0</v>
      </c>
      <c r="J888" s="179">
        <f>SUM('2.CAD NCCF'!J888,'3.USD NCCF'!J888,'4.EUR NCCF'!J888,'5.GBP NCCF'!J888,'6.Other(Incld) NCCF'!J888)</f>
        <v>0</v>
      </c>
      <c r="K888" s="180">
        <f>SUM('2.CAD NCCF'!K888,'3.USD NCCF'!K888,'4.EUR NCCF'!K888,'5.GBP NCCF'!K888,'6.Other(Incld) NCCF'!K888)</f>
        <v>0</v>
      </c>
      <c r="L888" s="181">
        <f>SUM('2.CAD NCCF'!L888,'3.USD NCCF'!L888,'4.EUR NCCF'!L888,'5.GBP NCCF'!L888,'6.Other(Incld) NCCF'!L888)</f>
        <v>0</v>
      </c>
      <c r="M888" s="192">
        <f>SUM('2.CAD NCCF'!M888,'3.USD NCCF'!M888,'4.EUR NCCF'!M888,'5.GBP NCCF'!M888,'6.Other(Incld) NCCF'!M888)</f>
        <v>0</v>
      </c>
      <c r="N888" s="182">
        <f>SUM('2.CAD NCCF'!N888,'3.USD NCCF'!N888,'4.EUR NCCF'!N888,'5.GBP NCCF'!N888,'6.Other(Incld) NCCF'!N888)</f>
        <v>0</v>
      </c>
      <c r="O888" s="182">
        <f>SUM('2.CAD NCCF'!O888,'3.USD NCCF'!O888,'4.EUR NCCF'!O888,'5.GBP NCCF'!O888,'6.Other(Incld) NCCF'!O888)</f>
        <v>0</v>
      </c>
      <c r="P888" s="182">
        <f>SUM('2.CAD NCCF'!P888,'3.USD NCCF'!P888,'4.EUR NCCF'!P888,'5.GBP NCCF'!P888,'6.Other(Incld) NCCF'!P888)</f>
        <v>0</v>
      </c>
      <c r="Q888" s="182">
        <f>SUM('2.CAD NCCF'!Q888,'3.USD NCCF'!Q888,'4.EUR NCCF'!Q888,'5.GBP NCCF'!Q888,'6.Other(Incld) NCCF'!Q888)</f>
        <v>0</v>
      </c>
      <c r="R888" s="182">
        <f>SUM('2.CAD NCCF'!R888,'3.USD NCCF'!R888,'4.EUR NCCF'!R888,'5.GBP NCCF'!R888,'6.Other(Incld) NCCF'!R888)</f>
        <v>0</v>
      </c>
      <c r="S888" s="182">
        <f>SUM('2.CAD NCCF'!S888,'3.USD NCCF'!S888,'4.EUR NCCF'!S888,'5.GBP NCCF'!S888,'6.Other(Incld) NCCF'!S888)</f>
        <v>0</v>
      </c>
      <c r="T888" s="178">
        <f>SUM('2.CAD NCCF'!T888,'3.USD NCCF'!T888,'4.EUR NCCF'!T888,'5.GBP NCCF'!T888,'6.Other(Incld) NCCF'!T888)</f>
        <v>0</v>
      </c>
      <c r="U888" s="182">
        <f>SUM('2.CAD NCCF'!U888,'3.USD NCCF'!U888,'4.EUR NCCF'!U888,'5.GBP NCCF'!U888,'6.Other(Incld) NCCF'!U888)</f>
        <v>0</v>
      </c>
      <c r="V888" s="183">
        <f>SUM('2.CAD NCCF'!V888,'3.USD NCCF'!V888,'4.EUR NCCF'!V888,'5.GBP NCCF'!V888,'6.Other(Incld) NCCF'!V888)</f>
        <v>0</v>
      </c>
      <c r="W888" s="46">
        <f>SUM('2.CAD NCCF'!W888,'3.USD NCCF'!W888,'4.EUR NCCF'!W888,'5.GBP NCCF'!W888,'6.Other(Incld) NCCF'!W888)</f>
        <v>0</v>
      </c>
      <c r="X888" s="72"/>
      <c r="Y888"/>
      <c r="Z888" s="72"/>
      <c r="AA888" s="72"/>
      <c r="AB888" s="72"/>
      <c r="AC888" s="72"/>
      <c r="AD888" s="72"/>
      <c r="AE888" s="72"/>
      <c r="AF888" s="72"/>
      <c r="AG888" s="72"/>
      <c r="AH888" s="72"/>
      <c r="AI888" s="72"/>
      <c r="AJ888" s="72"/>
      <c r="AK888" s="72"/>
      <c r="AL888" s="72"/>
      <c r="AM888" s="72"/>
      <c r="AN888" s="72"/>
    </row>
    <row r="889" spans="1:40" x14ac:dyDescent="0.2">
      <c r="A889" s="318"/>
      <c r="B889" s="25"/>
      <c r="C889" s="23"/>
      <c r="D889" s="23" t="s">
        <v>53</v>
      </c>
      <c r="E889" s="24"/>
      <c r="F889" s="24"/>
      <c r="G889" s="69"/>
      <c r="H889" s="66"/>
      <c r="I889" s="66"/>
      <c r="J889" s="66"/>
      <c r="K889" s="66"/>
      <c r="L889" s="51"/>
      <c r="M889" s="34"/>
      <c r="N889" s="34"/>
      <c r="O889" s="34"/>
      <c r="P889" s="34"/>
      <c r="Q889" s="34"/>
      <c r="R889" s="34"/>
      <c r="S889" s="34"/>
      <c r="T889" s="34"/>
      <c r="U889" s="34"/>
      <c r="V889" s="37"/>
      <c r="W889" s="33"/>
      <c r="X889" s="72"/>
      <c r="Y889"/>
      <c r="Z889" s="72"/>
      <c r="AA889" s="72"/>
      <c r="AB889" s="72"/>
      <c r="AC889" s="72"/>
      <c r="AD889" s="72"/>
      <c r="AE889" s="72"/>
      <c r="AF889" s="72"/>
      <c r="AG889" s="72"/>
      <c r="AH889" s="72"/>
      <c r="AI889" s="72"/>
      <c r="AJ889" s="72"/>
      <c r="AK889" s="72"/>
      <c r="AL889" s="72"/>
      <c r="AM889" s="72"/>
      <c r="AN889" s="72"/>
    </row>
    <row r="890" spans="1:40" x14ac:dyDescent="0.2">
      <c r="A890" s="318"/>
      <c r="B890" s="25"/>
      <c r="C890" s="23"/>
      <c r="D890" s="23"/>
      <c r="E890" s="64" t="s">
        <v>54</v>
      </c>
      <c r="F890" s="24"/>
      <c r="G890" s="69">
        <f t="shared" ref="G890:W890" si="192">SUBTOTAL(9,G891:G893)</f>
        <v>0</v>
      </c>
      <c r="H890" s="70">
        <f t="shared" si="192"/>
        <v>0</v>
      </c>
      <c r="I890" s="66">
        <f t="shared" si="192"/>
        <v>0</v>
      </c>
      <c r="J890" s="66">
        <f t="shared" si="192"/>
        <v>0</v>
      </c>
      <c r="K890" s="67">
        <f t="shared" si="192"/>
        <v>0</v>
      </c>
      <c r="L890" s="34">
        <f t="shared" si="192"/>
        <v>0</v>
      </c>
      <c r="M890" s="34">
        <f t="shared" si="192"/>
        <v>0</v>
      </c>
      <c r="N890" s="34">
        <f t="shared" si="192"/>
        <v>0</v>
      </c>
      <c r="O890" s="34">
        <f t="shared" si="192"/>
        <v>0</v>
      </c>
      <c r="P890" s="34">
        <f t="shared" si="192"/>
        <v>0</v>
      </c>
      <c r="Q890" s="34">
        <f t="shared" si="192"/>
        <v>0</v>
      </c>
      <c r="R890" s="34">
        <f t="shared" si="192"/>
        <v>0</v>
      </c>
      <c r="S890" s="34">
        <f t="shared" si="192"/>
        <v>0</v>
      </c>
      <c r="T890" s="34">
        <f t="shared" si="192"/>
        <v>0</v>
      </c>
      <c r="U890" s="34">
        <f t="shared" si="192"/>
        <v>0</v>
      </c>
      <c r="V890" s="34">
        <f t="shared" si="192"/>
        <v>0</v>
      </c>
      <c r="W890" s="33">
        <f t="shared" si="192"/>
        <v>0</v>
      </c>
      <c r="X890" s="72"/>
      <c r="Y890"/>
      <c r="Z890" s="72"/>
      <c r="AA890" s="72"/>
      <c r="AB890" s="72"/>
      <c r="AC890" s="72"/>
      <c r="AD890" s="72"/>
      <c r="AE890" s="72"/>
      <c r="AF890" s="72"/>
      <c r="AG890" s="72"/>
      <c r="AH890" s="72"/>
      <c r="AI890" s="72"/>
      <c r="AJ890" s="72"/>
      <c r="AK890" s="72"/>
      <c r="AL890" s="72"/>
      <c r="AM890" s="72"/>
      <c r="AN890" s="72"/>
    </row>
    <row r="891" spans="1:40" outlineLevel="1" x14ac:dyDescent="0.2">
      <c r="A891" s="318"/>
      <c r="B891" s="25"/>
      <c r="C891" s="23"/>
      <c r="D891" s="23"/>
      <c r="E891" s="64"/>
      <c r="F891" s="176" t="s">
        <v>55</v>
      </c>
      <c r="G891" s="190">
        <f>SUM('2.CAD NCCF'!G891,'3.USD NCCF'!G891,'4.EUR NCCF'!G891,'5.GBP NCCF'!G891,'6.Other(Incld) NCCF'!G891)</f>
        <v>0</v>
      </c>
      <c r="H891" s="191">
        <f>SUM('2.CAD NCCF'!H891,'3.USD NCCF'!H891,'4.EUR NCCF'!H891,'5.GBP NCCF'!H891,'6.Other(Incld) NCCF'!H891)</f>
        <v>0</v>
      </c>
      <c r="I891" s="179">
        <f>SUM('2.CAD NCCF'!I891,'3.USD NCCF'!I891,'4.EUR NCCF'!I891,'5.GBP NCCF'!I891,'6.Other(Incld) NCCF'!I891)</f>
        <v>0</v>
      </c>
      <c r="J891" s="179">
        <f>SUM('2.CAD NCCF'!J891,'3.USD NCCF'!J891,'4.EUR NCCF'!J891,'5.GBP NCCF'!J891,'6.Other(Incld) NCCF'!J891)</f>
        <v>0</v>
      </c>
      <c r="K891" s="180">
        <f>SUM('2.CAD NCCF'!K891,'3.USD NCCF'!K891,'4.EUR NCCF'!K891,'5.GBP NCCF'!K891,'6.Other(Incld) NCCF'!K891)</f>
        <v>0</v>
      </c>
      <c r="L891" s="181">
        <f>SUM('2.CAD NCCF'!L891,'3.USD NCCF'!L891,'4.EUR NCCF'!L891,'5.GBP NCCF'!L891,'6.Other(Incld) NCCF'!L891)</f>
        <v>0</v>
      </c>
      <c r="M891" s="192">
        <f>SUM('2.CAD NCCF'!M891,'3.USD NCCF'!M891,'4.EUR NCCF'!M891,'5.GBP NCCF'!M891,'6.Other(Incld) NCCF'!M891)</f>
        <v>0</v>
      </c>
      <c r="N891" s="182">
        <f>SUM('2.CAD NCCF'!N891,'3.USD NCCF'!N891,'4.EUR NCCF'!N891,'5.GBP NCCF'!N891,'6.Other(Incld) NCCF'!N891)</f>
        <v>0</v>
      </c>
      <c r="O891" s="182">
        <f>SUM('2.CAD NCCF'!O891,'3.USD NCCF'!O891,'4.EUR NCCF'!O891,'5.GBP NCCF'!O891,'6.Other(Incld) NCCF'!O891)</f>
        <v>0</v>
      </c>
      <c r="P891" s="182">
        <f>SUM('2.CAD NCCF'!P891,'3.USD NCCF'!P891,'4.EUR NCCF'!P891,'5.GBP NCCF'!P891,'6.Other(Incld) NCCF'!P891)</f>
        <v>0</v>
      </c>
      <c r="Q891" s="182">
        <f>SUM('2.CAD NCCF'!Q891,'3.USD NCCF'!Q891,'4.EUR NCCF'!Q891,'5.GBP NCCF'!Q891,'6.Other(Incld) NCCF'!Q891)</f>
        <v>0</v>
      </c>
      <c r="R891" s="182">
        <f>SUM('2.CAD NCCF'!R891,'3.USD NCCF'!R891,'4.EUR NCCF'!R891,'5.GBP NCCF'!R891,'6.Other(Incld) NCCF'!R891)</f>
        <v>0</v>
      </c>
      <c r="S891" s="182">
        <f>SUM('2.CAD NCCF'!S891,'3.USD NCCF'!S891,'4.EUR NCCF'!S891,'5.GBP NCCF'!S891,'6.Other(Incld) NCCF'!S891)</f>
        <v>0</v>
      </c>
      <c r="T891" s="178">
        <f>SUM('2.CAD NCCF'!T891,'3.USD NCCF'!T891,'4.EUR NCCF'!T891,'5.GBP NCCF'!T891,'6.Other(Incld) NCCF'!T891)</f>
        <v>0</v>
      </c>
      <c r="U891" s="182">
        <f>SUM('2.CAD NCCF'!U891,'3.USD NCCF'!U891,'4.EUR NCCF'!U891,'5.GBP NCCF'!U891,'6.Other(Incld) NCCF'!U891)</f>
        <v>0</v>
      </c>
      <c r="V891" s="183">
        <f>SUM('2.CAD NCCF'!V891,'3.USD NCCF'!V891,'4.EUR NCCF'!V891,'5.GBP NCCF'!V891,'6.Other(Incld) NCCF'!V891)</f>
        <v>0</v>
      </c>
      <c r="W891" s="46">
        <f>SUM('2.CAD NCCF'!W891,'3.USD NCCF'!W891,'4.EUR NCCF'!W891,'5.GBP NCCF'!W891,'6.Other(Incld) NCCF'!W891)</f>
        <v>0</v>
      </c>
      <c r="Y891"/>
    </row>
    <row r="892" spans="1:40" outlineLevel="1" x14ac:dyDescent="0.2">
      <c r="A892" s="318"/>
      <c r="B892" s="25"/>
      <c r="C892" s="23"/>
      <c r="D892" s="23"/>
      <c r="E892" s="24"/>
      <c r="F892" s="176" t="s">
        <v>161</v>
      </c>
      <c r="G892" s="190">
        <f>SUM('2.CAD NCCF'!G892,'3.USD NCCF'!G892,'4.EUR NCCF'!G892,'5.GBP NCCF'!G892,'6.Other(Incld) NCCF'!G892)</f>
        <v>0</v>
      </c>
      <c r="H892" s="191">
        <f>SUM('2.CAD NCCF'!H892,'3.USD NCCF'!H892,'4.EUR NCCF'!H892,'5.GBP NCCF'!H892,'6.Other(Incld) NCCF'!H892)</f>
        <v>0</v>
      </c>
      <c r="I892" s="179">
        <f>SUM('2.CAD NCCF'!I892,'3.USD NCCF'!I892,'4.EUR NCCF'!I892,'5.GBP NCCF'!I892,'6.Other(Incld) NCCF'!I892)</f>
        <v>0</v>
      </c>
      <c r="J892" s="179">
        <f>SUM('2.CAD NCCF'!J892,'3.USD NCCF'!J892,'4.EUR NCCF'!J892,'5.GBP NCCF'!J892,'6.Other(Incld) NCCF'!J892)</f>
        <v>0</v>
      </c>
      <c r="K892" s="180">
        <f>SUM('2.CAD NCCF'!K892,'3.USD NCCF'!K892,'4.EUR NCCF'!K892,'5.GBP NCCF'!K892,'6.Other(Incld) NCCF'!K892)</f>
        <v>0</v>
      </c>
      <c r="L892" s="181">
        <f>SUM('2.CAD NCCF'!L892,'3.USD NCCF'!L892,'4.EUR NCCF'!L892,'5.GBP NCCF'!L892,'6.Other(Incld) NCCF'!L892)</f>
        <v>0</v>
      </c>
      <c r="M892" s="192">
        <f>SUM('2.CAD NCCF'!M892,'3.USD NCCF'!M892,'4.EUR NCCF'!M892,'5.GBP NCCF'!M892,'6.Other(Incld) NCCF'!M892)</f>
        <v>0</v>
      </c>
      <c r="N892" s="182">
        <f>SUM('2.CAD NCCF'!N892,'3.USD NCCF'!N892,'4.EUR NCCF'!N892,'5.GBP NCCF'!N892,'6.Other(Incld) NCCF'!N892)</f>
        <v>0</v>
      </c>
      <c r="O892" s="182">
        <f>SUM('2.CAD NCCF'!O892,'3.USD NCCF'!O892,'4.EUR NCCF'!O892,'5.GBP NCCF'!O892,'6.Other(Incld) NCCF'!O892)</f>
        <v>0</v>
      </c>
      <c r="P892" s="182">
        <f>SUM('2.CAD NCCF'!P892,'3.USD NCCF'!P892,'4.EUR NCCF'!P892,'5.GBP NCCF'!P892,'6.Other(Incld) NCCF'!P892)</f>
        <v>0</v>
      </c>
      <c r="Q892" s="182">
        <f>SUM('2.CAD NCCF'!Q892,'3.USD NCCF'!Q892,'4.EUR NCCF'!Q892,'5.GBP NCCF'!Q892,'6.Other(Incld) NCCF'!Q892)</f>
        <v>0</v>
      </c>
      <c r="R892" s="182">
        <f>SUM('2.CAD NCCF'!R892,'3.USD NCCF'!R892,'4.EUR NCCF'!R892,'5.GBP NCCF'!R892,'6.Other(Incld) NCCF'!R892)</f>
        <v>0</v>
      </c>
      <c r="S892" s="182">
        <f>SUM('2.CAD NCCF'!S892,'3.USD NCCF'!S892,'4.EUR NCCF'!S892,'5.GBP NCCF'!S892,'6.Other(Incld) NCCF'!S892)</f>
        <v>0</v>
      </c>
      <c r="T892" s="178">
        <f>SUM('2.CAD NCCF'!T892,'3.USD NCCF'!T892,'4.EUR NCCF'!T892,'5.GBP NCCF'!T892,'6.Other(Incld) NCCF'!T892)</f>
        <v>0</v>
      </c>
      <c r="U892" s="182">
        <f>SUM('2.CAD NCCF'!U892,'3.USD NCCF'!U892,'4.EUR NCCF'!U892,'5.GBP NCCF'!U892,'6.Other(Incld) NCCF'!U892)</f>
        <v>0</v>
      </c>
      <c r="V892" s="183">
        <f>SUM('2.CAD NCCF'!V892,'3.USD NCCF'!V892,'4.EUR NCCF'!V892,'5.GBP NCCF'!V892,'6.Other(Incld) NCCF'!V892)</f>
        <v>0</v>
      </c>
      <c r="W892" s="46">
        <f>SUM('2.CAD NCCF'!W892,'3.USD NCCF'!W892,'4.EUR NCCF'!W892,'5.GBP NCCF'!W892,'6.Other(Incld) NCCF'!W892)</f>
        <v>0</v>
      </c>
      <c r="Y892"/>
    </row>
    <row r="893" spans="1:40" outlineLevel="1" x14ac:dyDescent="0.2">
      <c r="A893" s="318"/>
      <c r="B893" s="25"/>
      <c r="C893" s="23"/>
      <c r="D893" s="23"/>
      <c r="E893" s="24"/>
      <c r="F893" s="176" t="s">
        <v>331</v>
      </c>
      <c r="G893" s="190">
        <f>SUM('2.CAD NCCF'!G893,'3.USD NCCF'!G893,'4.EUR NCCF'!G893,'5.GBP NCCF'!G893,'6.Other(Incld) NCCF'!G893)</f>
        <v>0</v>
      </c>
      <c r="H893" s="191">
        <f>SUM('2.CAD NCCF'!H893,'3.USD NCCF'!H893,'4.EUR NCCF'!H893,'5.GBP NCCF'!H893,'6.Other(Incld) NCCF'!H893)</f>
        <v>0</v>
      </c>
      <c r="I893" s="179">
        <f>SUM('2.CAD NCCF'!I893,'3.USD NCCF'!I893,'4.EUR NCCF'!I893,'5.GBP NCCF'!I893,'6.Other(Incld) NCCF'!I893)</f>
        <v>0</v>
      </c>
      <c r="J893" s="179">
        <f>SUM('2.CAD NCCF'!J893,'3.USD NCCF'!J893,'4.EUR NCCF'!J893,'5.GBP NCCF'!J893,'6.Other(Incld) NCCF'!J893)</f>
        <v>0</v>
      </c>
      <c r="K893" s="180">
        <f>SUM('2.CAD NCCF'!K893,'3.USD NCCF'!K893,'4.EUR NCCF'!K893,'5.GBP NCCF'!K893,'6.Other(Incld) NCCF'!K893)</f>
        <v>0</v>
      </c>
      <c r="L893" s="181">
        <f>SUM('2.CAD NCCF'!L893,'3.USD NCCF'!L893,'4.EUR NCCF'!L893,'5.GBP NCCF'!L893,'6.Other(Incld) NCCF'!L893)</f>
        <v>0</v>
      </c>
      <c r="M893" s="192">
        <f>SUM('2.CAD NCCF'!M893,'3.USD NCCF'!M893,'4.EUR NCCF'!M893,'5.GBP NCCF'!M893,'6.Other(Incld) NCCF'!M893)</f>
        <v>0</v>
      </c>
      <c r="N893" s="182">
        <f>SUM('2.CAD NCCF'!N893,'3.USD NCCF'!N893,'4.EUR NCCF'!N893,'5.GBP NCCF'!N893,'6.Other(Incld) NCCF'!N893)</f>
        <v>0</v>
      </c>
      <c r="O893" s="182">
        <f>SUM('2.CAD NCCF'!O893,'3.USD NCCF'!O893,'4.EUR NCCF'!O893,'5.GBP NCCF'!O893,'6.Other(Incld) NCCF'!O893)</f>
        <v>0</v>
      </c>
      <c r="P893" s="182">
        <f>SUM('2.CAD NCCF'!P893,'3.USD NCCF'!P893,'4.EUR NCCF'!P893,'5.GBP NCCF'!P893,'6.Other(Incld) NCCF'!P893)</f>
        <v>0</v>
      </c>
      <c r="Q893" s="182">
        <f>SUM('2.CAD NCCF'!Q893,'3.USD NCCF'!Q893,'4.EUR NCCF'!Q893,'5.GBP NCCF'!Q893,'6.Other(Incld) NCCF'!Q893)</f>
        <v>0</v>
      </c>
      <c r="R893" s="182">
        <f>SUM('2.CAD NCCF'!R893,'3.USD NCCF'!R893,'4.EUR NCCF'!R893,'5.GBP NCCF'!R893,'6.Other(Incld) NCCF'!R893)</f>
        <v>0</v>
      </c>
      <c r="S893" s="182">
        <f>SUM('2.CAD NCCF'!S893,'3.USD NCCF'!S893,'4.EUR NCCF'!S893,'5.GBP NCCF'!S893,'6.Other(Incld) NCCF'!S893)</f>
        <v>0</v>
      </c>
      <c r="T893" s="178">
        <f>SUM('2.CAD NCCF'!T893,'3.USD NCCF'!T893,'4.EUR NCCF'!T893,'5.GBP NCCF'!T893,'6.Other(Incld) NCCF'!T893)</f>
        <v>0</v>
      </c>
      <c r="U893" s="182">
        <f>SUM('2.CAD NCCF'!U893,'3.USD NCCF'!U893,'4.EUR NCCF'!U893,'5.GBP NCCF'!U893,'6.Other(Incld) NCCF'!U893)</f>
        <v>0</v>
      </c>
      <c r="V893" s="183">
        <f>SUM('2.CAD NCCF'!V893,'3.USD NCCF'!V893,'4.EUR NCCF'!V893,'5.GBP NCCF'!V893,'6.Other(Incld) NCCF'!V893)</f>
        <v>0</v>
      </c>
      <c r="W893" s="46">
        <f>SUM('2.CAD NCCF'!W893,'3.USD NCCF'!W893,'4.EUR NCCF'!W893,'5.GBP NCCF'!W893,'6.Other(Incld) NCCF'!W893)</f>
        <v>0</v>
      </c>
      <c r="Y893"/>
    </row>
    <row r="894" spans="1:40" x14ac:dyDescent="0.2">
      <c r="A894" s="318"/>
      <c r="B894" s="25"/>
      <c r="C894" s="23"/>
      <c r="D894" s="23"/>
      <c r="E894" s="24" t="s">
        <v>56</v>
      </c>
      <c r="F894" s="24"/>
      <c r="G894" s="69">
        <f t="shared" ref="G894:W894" si="193">SUBTOTAL(9,G895:G897)</f>
        <v>0</v>
      </c>
      <c r="H894" s="70">
        <f t="shared" si="193"/>
        <v>0</v>
      </c>
      <c r="I894" s="66">
        <f t="shared" si="193"/>
        <v>0</v>
      </c>
      <c r="J894" s="66">
        <f t="shared" si="193"/>
        <v>0</v>
      </c>
      <c r="K894" s="67">
        <f t="shared" si="193"/>
        <v>0</v>
      </c>
      <c r="L894" s="34">
        <f t="shared" si="193"/>
        <v>0</v>
      </c>
      <c r="M894" s="34">
        <f t="shared" si="193"/>
        <v>0</v>
      </c>
      <c r="N894" s="34">
        <f t="shared" si="193"/>
        <v>0</v>
      </c>
      <c r="O894" s="34">
        <f t="shared" si="193"/>
        <v>0</v>
      </c>
      <c r="P894" s="34">
        <f t="shared" si="193"/>
        <v>0</v>
      </c>
      <c r="Q894" s="34">
        <f t="shared" si="193"/>
        <v>0</v>
      </c>
      <c r="R894" s="34">
        <f t="shared" si="193"/>
        <v>0</v>
      </c>
      <c r="S894" s="34">
        <f t="shared" si="193"/>
        <v>0</v>
      </c>
      <c r="T894" s="34">
        <f t="shared" si="193"/>
        <v>0</v>
      </c>
      <c r="U894" s="34">
        <f t="shared" si="193"/>
        <v>0</v>
      </c>
      <c r="V894" s="34">
        <f t="shared" si="193"/>
        <v>0</v>
      </c>
      <c r="W894" s="33">
        <f t="shared" si="193"/>
        <v>0</v>
      </c>
      <c r="Y894"/>
    </row>
    <row r="895" spans="1:40" outlineLevel="1" x14ac:dyDescent="0.2">
      <c r="A895" s="318"/>
      <c r="B895" s="25"/>
      <c r="C895" s="23"/>
      <c r="D895" s="23"/>
      <c r="E895" s="24"/>
      <c r="F895" s="176" t="s">
        <v>162</v>
      </c>
      <c r="G895" s="190">
        <f>SUM('2.CAD NCCF'!G895,'3.USD NCCF'!G895,'4.EUR NCCF'!G895,'5.GBP NCCF'!G895,'6.Other(Incld) NCCF'!G895)</f>
        <v>0</v>
      </c>
      <c r="H895" s="191">
        <f>SUM('2.CAD NCCF'!H895,'3.USD NCCF'!H895,'4.EUR NCCF'!H895,'5.GBP NCCF'!H895,'6.Other(Incld) NCCF'!H895)</f>
        <v>0</v>
      </c>
      <c r="I895" s="179">
        <f>SUM('2.CAD NCCF'!I895,'3.USD NCCF'!I895,'4.EUR NCCF'!I895,'5.GBP NCCF'!I895,'6.Other(Incld) NCCF'!I895)</f>
        <v>0</v>
      </c>
      <c r="J895" s="179">
        <f>SUM('2.CAD NCCF'!J895,'3.USD NCCF'!J895,'4.EUR NCCF'!J895,'5.GBP NCCF'!J895,'6.Other(Incld) NCCF'!J895)</f>
        <v>0</v>
      </c>
      <c r="K895" s="180">
        <f>SUM('2.CAD NCCF'!K895,'3.USD NCCF'!K895,'4.EUR NCCF'!K895,'5.GBP NCCF'!K895,'6.Other(Incld) NCCF'!K895)</f>
        <v>0</v>
      </c>
      <c r="L895" s="181">
        <f>SUM('2.CAD NCCF'!L895,'3.USD NCCF'!L895,'4.EUR NCCF'!L895,'5.GBP NCCF'!L895,'6.Other(Incld) NCCF'!L895)</f>
        <v>0</v>
      </c>
      <c r="M895" s="192">
        <f>SUM('2.CAD NCCF'!M895,'3.USD NCCF'!M895,'4.EUR NCCF'!M895,'5.GBP NCCF'!M895,'6.Other(Incld) NCCF'!M895)</f>
        <v>0</v>
      </c>
      <c r="N895" s="182">
        <f>SUM('2.CAD NCCF'!N895,'3.USD NCCF'!N895,'4.EUR NCCF'!N895,'5.GBP NCCF'!N895,'6.Other(Incld) NCCF'!N895)</f>
        <v>0</v>
      </c>
      <c r="O895" s="182">
        <f>SUM('2.CAD NCCF'!O895,'3.USD NCCF'!O895,'4.EUR NCCF'!O895,'5.GBP NCCF'!O895,'6.Other(Incld) NCCF'!O895)</f>
        <v>0</v>
      </c>
      <c r="P895" s="182">
        <f>SUM('2.CAD NCCF'!P895,'3.USD NCCF'!P895,'4.EUR NCCF'!P895,'5.GBP NCCF'!P895,'6.Other(Incld) NCCF'!P895)</f>
        <v>0</v>
      </c>
      <c r="Q895" s="182">
        <f>SUM('2.CAD NCCF'!Q895,'3.USD NCCF'!Q895,'4.EUR NCCF'!Q895,'5.GBP NCCF'!Q895,'6.Other(Incld) NCCF'!Q895)</f>
        <v>0</v>
      </c>
      <c r="R895" s="182">
        <f>SUM('2.CAD NCCF'!R895,'3.USD NCCF'!R895,'4.EUR NCCF'!R895,'5.GBP NCCF'!R895,'6.Other(Incld) NCCF'!R895)</f>
        <v>0</v>
      </c>
      <c r="S895" s="182">
        <f>SUM('2.CAD NCCF'!S895,'3.USD NCCF'!S895,'4.EUR NCCF'!S895,'5.GBP NCCF'!S895,'6.Other(Incld) NCCF'!S895)</f>
        <v>0</v>
      </c>
      <c r="T895" s="178">
        <f>SUM('2.CAD NCCF'!T895,'3.USD NCCF'!T895,'4.EUR NCCF'!T895,'5.GBP NCCF'!T895,'6.Other(Incld) NCCF'!T895)</f>
        <v>0</v>
      </c>
      <c r="U895" s="182">
        <f>SUM('2.CAD NCCF'!U895,'3.USD NCCF'!U895,'4.EUR NCCF'!U895,'5.GBP NCCF'!U895,'6.Other(Incld) NCCF'!U895)</f>
        <v>0</v>
      </c>
      <c r="V895" s="183">
        <f>SUM('2.CAD NCCF'!V895,'3.USD NCCF'!V895,'4.EUR NCCF'!V895,'5.GBP NCCF'!V895,'6.Other(Incld) NCCF'!V895)</f>
        <v>0</v>
      </c>
      <c r="W895" s="46">
        <f>SUM('2.CAD NCCF'!W895,'3.USD NCCF'!W895,'4.EUR NCCF'!W895,'5.GBP NCCF'!W895,'6.Other(Incld) NCCF'!W895)</f>
        <v>0</v>
      </c>
      <c r="Y895"/>
    </row>
    <row r="896" spans="1:40" outlineLevel="1" x14ac:dyDescent="0.2">
      <c r="A896" s="318"/>
      <c r="B896" s="25"/>
      <c r="C896" s="23"/>
      <c r="D896" s="23"/>
      <c r="E896" s="24"/>
      <c r="F896" s="176" t="s">
        <v>163</v>
      </c>
      <c r="G896" s="190">
        <f>SUM('2.CAD NCCF'!G896,'3.USD NCCF'!G896,'4.EUR NCCF'!G896,'5.GBP NCCF'!G896,'6.Other(Incld) NCCF'!G896)</f>
        <v>0</v>
      </c>
      <c r="H896" s="191">
        <f>SUM('2.CAD NCCF'!H896,'3.USD NCCF'!H896,'4.EUR NCCF'!H896,'5.GBP NCCF'!H896,'6.Other(Incld) NCCF'!H896)</f>
        <v>0</v>
      </c>
      <c r="I896" s="179">
        <f>SUM('2.CAD NCCF'!I896,'3.USD NCCF'!I896,'4.EUR NCCF'!I896,'5.GBP NCCF'!I896,'6.Other(Incld) NCCF'!I896)</f>
        <v>0</v>
      </c>
      <c r="J896" s="179">
        <f>SUM('2.CAD NCCF'!J896,'3.USD NCCF'!J896,'4.EUR NCCF'!J896,'5.GBP NCCF'!J896,'6.Other(Incld) NCCF'!J896)</f>
        <v>0</v>
      </c>
      <c r="K896" s="180">
        <f>SUM('2.CAD NCCF'!K896,'3.USD NCCF'!K896,'4.EUR NCCF'!K896,'5.GBP NCCF'!K896,'6.Other(Incld) NCCF'!K896)</f>
        <v>0</v>
      </c>
      <c r="L896" s="181">
        <f>SUM('2.CAD NCCF'!L896,'3.USD NCCF'!L896,'4.EUR NCCF'!L896,'5.GBP NCCF'!L896,'6.Other(Incld) NCCF'!L896)</f>
        <v>0</v>
      </c>
      <c r="M896" s="192">
        <f>SUM('2.CAD NCCF'!M896,'3.USD NCCF'!M896,'4.EUR NCCF'!M896,'5.GBP NCCF'!M896,'6.Other(Incld) NCCF'!M896)</f>
        <v>0</v>
      </c>
      <c r="N896" s="182">
        <f>SUM('2.CAD NCCF'!N896,'3.USD NCCF'!N896,'4.EUR NCCF'!N896,'5.GBP NCCF'!N896,'6.Other(Incld) NCCF'!N896)</f>
        <v>0</v>
      </c>
      <c r="O896" s="182">
        <f>SUM('2.CAD NCCF'!O896,'3.USD NCCF'!O896,'4.EUR NCCF'!O896,'5.GBP NCCF'!O896,'6.Other(Incld) NCCF'!O896)</f>
        <v>0</v>
      </c>
      <c r="P896" s="182">
        <f>SUM('2.CAD NCCF'!P896,'3.USD NCCF'!P896,'4.EUR NCCF'!P896,'5.GBP NCCF'!P896,'6.Other(Incld) NCCF'!P896)</f>
        <v>0</v>
      </c>
      <c r="Q896" s="182">
        <f>SUM('2.CAD NCCF'!Q896,'3.USD NCCF'!Q896,'4.EUR NCCF'!Q896,'5.GBP NCCF'!Q896,'6.Other(Incld) NCCF'!Q896)</f>
        <v>0</v>
      </c>
      <c r="R896" s="182">
        <f>SUM('2.CAD NCCF'!R896,'3.USD NCCF'!R896,'4.EUR NCCF'!R896,'5.GBP NCCF'!R896,'6.Other(Incld) NCCF'!R896)</f>
        <v>0</v>
      </c>
      <c r="S896" s="182">
        <f>SUM('2.CAD NCCF'!S896,'3.USD NCCF'!S896,'4.EUR NCCF'!S896,'5.GBP NCCF'!S896,'6.Other(Incld) NCCF'!S896)</f>
        <v>0</v>
      </c>
      <c r="T896" s="178">
        <f>SUM('2.CAD NCCF'!T896,'3.USD NCCF'!T896,'4.EUR NCCF'!T896,'5.GBP NCCF'!T896,'6.Other(Incld) NCCF'!T896)</f>
        <v>0</v>
      </c>
      <c r="U896" s="182">
        <f>SUM('2.CAD NCCF'!U896,'3.USD NCCF'!U896,'4.EUR NCCF'!U896,'5.GBP NCCF'!U896,'6.Other(Incld) NCCF'!U896)</f>
        <v>0</v>
      </c>
      <c r="V896" s="183">
        <f>SUM('2.CAD NCCF'!V896,'3.USD NCCF'!V896,'4.EUR NCCF'!V896,'5.GBP NCCF'!V896,'6.Other(Incld) NCCF'!V896)</f>
        <v>0</v>
      </c>
      <c r="W896" s="46">
        <f>SUM('2.CAD NCCF'!W896,'3.USD NCCF'!W896,'4.EUR NCCF'!W896,'5.GBP NCCF'!W896,'6.Other(Incld) NCCF'!W896)</f>
        <v>0</v>
      </c>
      <c r="Y896"/>
    </row>
    <row r="897" spans="1:25" outlineLevel="1" x14ac:dyDescent="0.2">
      <c r="A897" s="318"/>
      <c r="B897" s="25"/>
      <c r="C897" s="23"/>
      <c r="D897" s="23"/>
      <c r="E897" s="24"/>
      <c r="F897" s="176" t="s">
        <v>332</v>
      </c>
      <c r="G897" s="190">
        <f>SUM('2.CAD NCCF'!G897,'3.USD NCCF'!G897,'4.EUR NCCF'!G897,'5.GBP NCCF'!G897,'6.Other(Incld) NCCF'!G897)</f>
        <v>0</v>
      </c>
      <c r="H897" s="191">
        <f>SUM('2.CAD NCCF'!H897,'3.USD NCCF'!H897,'4.EUR NCCF'!H897,'5.GBP NCCF'!H897,'6.Other(Incld) NCCF'!H897)</f>
        <v>0</v>
      </c>
      <c r="I897" s="179">
        <f>SUM('2.CAD NCCF'!I897,'3.USD NCCF'!I897,'4.EUR NCCF'!I897,'5.GBP NCCF'!I897,'6.Other(Incld) NCCF'!I897)</f>
        <v>0</v>
      </c>
      <c r="J897" s="179">
        <f>SUM('2.CAD NCCF'!J897,'3.USD NCCF'!J897,'4.EUR NCCF'!J897,'5.GBP NCCF'!J897,'6.Other(Incld) NCCF'!J897)</f>
        <v>0</v>
      </c>
      <c r="K897" s="180">
        <f>SUM('2.CAD NCCF'!K897,'3.USD NCCF'!K897,'4.EUR NCCF'!K897,'5.GBP NCCF'!K897,'6.Other(Incld) NCCF'!K897)</f>
        <v>0</v>
      </c>
      <c r="L897" s="181">
        <f>SUM('2.CAD NCCF'!L897,'3.USD NCCF'!L897,'4.EUR NCCF'!L897,'5.GBP NCCF'!L897,'6.Other(Incld) NCCF'!L897)</f>
        <v>0</v>
      </c>
      <c r="M897" s="192">
        <f>SUM('2.CAD NCCF'!M897,'3.USD NCCF'!M897,'4.EUR NCCF'!M897,'5.GBP NCCF'!M897,'6.Other(Incld) NCCF'!M897)</f>
        <v>0</v>
      </c>
      <c r="N897" s="182">
        <f>SUM('2.CAD NCCF'!N897,'3.USD NCCF'!N897,'4.EUR NCCF'!N897,'5.GBP NCCF'!N897,'6.Other(Incld) NCCF'!N897)</f>
        <v>0</v>
      </c>
      <c r="O897" s="182">
        <f>SUM('2.CAD NCCF'!O897,'3.USD NCCF'!O897,'4.EUR NCCF'!O897,'5.GBP NCCF'!O897,'6.Other(Incld) NCCF'!O897)</f>
        <v>0</v>
      </c>
      <c r="P897" s="182">
        <f>SUM('2.CAD NCCF'!P897,'3.USD NCCF'!P897,'4.EUR NCCF'!P897,'5.GBP NCCF'!P897,'6.Other(Incld) NCCF'!P897)</f>
        <v>0</v>
      </c>
      <c r="Q897" s="182">
        <f>SUM('2.CAD NCCF'!Q897,'3.USD NCCF'!Q897,'4.EUR NCCF'!Q897,'5.GBP NCCF'!Q897,'6.Other(Incld) NCCF'!Q897)</f>
        <v>0</v>
      </c>
      <c r="R897" s="182">
        <f>SUM('2.CAD NCCF'!R897,'3.USD NCCF'!R897,'4.EUR NCCF'!R897,'5.GBP NCCF'!R897,'6.Other(Incld) NCCF'!R897)</f>
        <v>0</v>
      </c>
      <c r="S897" s="182">
        <f>SUM('2.CAD NCCF'!S897,'3.USD NCCF'!S897,'4.EUR NCCF'!S897,'5.GBP NCCF'!S897,'6.Other(Incld) NCCF'!S897)</f>
        <v>0</v>
      </c>
      <c r="T897" s="178">
        <f>SUM('2.CAD NCCF'!T897,'3.USD NCCF'!T897,'4.EUR NCCF'!T897,'5.GBP NCCF'!T897,'6.Other(Incld) NCCF'!T897)</f>
        <v>0</v>
      </c>
      <c r="U897" s="182">
        <f>SUM('2.CAD NCCF'!U897,'3.USD NCCF'!U897,'4.EUR NCCF'!U897,'5.GBP NCCF'!U897,'6.Other(Incld) NCCF'!U897)</f>
        <v>0</v>
      </c>
      <c r="V897" s="183">
        <f>SUM('2.CAD NCCF'!V897,'3.USD NCCF'!V897,'4.EUR NCCF'!V897,'5.GBP NCCF'!V897,'6.Other(Incld) NCCF'!V897)</f>
        <v>0</v>
      </c>
      <c r="W897" s="46">
        <f>SUM('2.CAD NCCF'!W897,'3.USD NCCF'!W897,'4.EUR NCCF'!W897,'5.GBP NCCF'!W897,'6.Other(Incld) NCCF'!W897)</f>
        <v>0</v>
      </c>
      <c r="Y897"/>
    </row>
    <row r="898" spans="1:25" x14ac:dyDescent="0.2">
      <c r="A898" s="318"/>
      <c r="B898" s="25"/>
      <c r="C898" s="23"/>
      <c r="D898" s="23"/>
      <c r="E898" s="24" t="s">
        <v>57</v>
      </c>
      <c r="F898" s="24"/>
      <c r="G898" s="69">
        <f t="shared" ref="G898:W898" si="194">SUBTOTAL(9,G899:G901)</f>
        <v>0</v>
      </c>
      <c r="H898" s="70">
        <f t="shared" si="194"/>
        <v>0</v>
      </c>
      <c r="I898" s="66">
        <f t="shared" si="194"/>
        <v>0</v>
      </c>
      <c r="J898" s="66">
        <f t="shared" si="194"/>
        <v>0</v>
      </c>
      <c r="K898" s="67">
        <f t="shared" si="194"/>
        <v>0</v>
      </c>
      <c r="L898" s="34">
        <f t="shared" si="194"/>
        <v>0</v>
      </c>
      <c r="M898" s="34">
        <f t="shared" si="194"/>
        <v>0</v>
      </c>
      <c r="N898" s="34">
        <f t="shared" si="194"/>
        <v>0</v>
      </c>
      <c r="O898" s="34">
        <f t="shared" si="194"/>
        <v>0</v>
      </c>
      <c r="P898" s="34">
        <f t="shared" si="194"/>
        <v>0</v>
      </c>
      <c r="Q898" s="34">
        <f t="shared" si="194"/>
        <v>0</v>
      </c>
      <c r="R898" s="34">
        <f t="shared" si="194"/>
        <v>0</v>
      </c>
      <c r="S898" s="34">
        <f t="shared" si="194"/>
        <v>0</v>
      </c>
      <c r="T898" s="34">
        <f t="shared" si="194"/>
        <v>0</v>
      </c>
      <c r="U898" s="34">
        <f t="shared" si="194"/>
        <v>0</v>
      </c>
      <c r="V898" s="34">
        <f t="shared" si="194"/>
        <v>0</v>
      </c>
      <c r="W898" s="33">
        <f t="shared" si="194"/>
        <v>0</v>
      </c>
      <c r="Y898"/>
    </row>
    <row r="899" spans="1:25" outlineLevel="1" x14ac:dyDescent="0.2">
      <c r="A899" s="318"/>
      <c r="B899" s="25"/>
      <c r="C899" s="23"/>
      <c r="D899" s="23"/>
      <c r="E899" s="24"/>
      <c r="F899" s="176" t="s">
        <v>164</v>
      </c>
      <c r="G899" s="190">
        <f>SUM('2.CAD NCCF'!G899,'3.USD NCCF'!G899,'4.EUR NCCF'!G899,'5.GBP NCCF'!G899,'6.Other(Incld) NCCF'!G899)</f>
        <v>0</v>
      </c>
      <c r="H899" s="191">
        <f>SUM('2.CAD NCCF'!H899,'3.USD NCCF'!H899,'4.EUR NCCF'!H899,'5.GBP NCCF'!H899,'6.Other(Incld) NCCF'!H899)</f>
        <v>0</v>
      </c>
      <c r="I899" s="179">
        <f>SUM('2.CAD NCCF'!I899,'3.USD NCCF'!I899,'4.EUR NCCF'!I899,'5.GBP NCCF'!I899,'6.Other(Incld) NCCF'!I899)</f>
        <v>0</v>
      </c>
      <c r="J899" s="179">
        <f>SUM('2.CAD NCCF'!J899,'3.USD NCCF'!J899,'4.EUR NCCF'!J899,'5.GBP NCCF'!J899,'6.Other(Incld) NCCF'!J899)</f>
        <v>0</v>
      </c>
      <c r="K899" s="180">
        <f>SUM('2.CAD NCCF'!K899,'3.USD NCCF'!K899,'4.EUR NCCF'!K899,'5.GBP NCCF'!K899,'6.Other(Incld) NCCF'!K899)</f>
        <v>0</v>
      </c>
      <c r="L899" s="181">
        <f>SUM('2.CAD NCCF'!L899,'3.USD NCCF'!L899,'4.EUR NCCF'!L899,'5.GBP NCCF'!L899,'6.Other(Incld) NCCF'!L899)</f>
        <v>0</v>
      </c>
      <c r="M899" s="192">
        <f>SUM('2.CAD NCCF'!M899,'3.USD NCCF'!M899,'4.EUR NCCF'!M899,'5.GBP NCCF'!M899,'6.Other(Incld) NCCF'!M899)</f>
        <v>0</v>
      </c>
      <c r="N899" s="182">
        <f>SUM('2.CAD NCCF'!N899,'3.USD NCCF'!N899,'4.EUR NCCF'!N899,'5.GBP NCCF'!N899,'6.Other(Incld) NCCF'!N899)</f>
        <v>0</v>
      </c>
      <c r="O899" s="182">
        <f>SUM('2.CAD NCCF'!O899,'3.USD NCCF'!O899,'4.EUR NCCF'!O899,'5.GBP NCCF'!O899,'6.Other(Incld) NCCF'!O899)</f>
        <v>0</v>
      </c>
      <c r="P899" s="182">
        <f>SUM('2.CAD NCCF'!P899,'3.USD NCCF'!P899,'4.EUR NCCF'!P899,'5.GBP NCCF'!P899,'6.Other(Incld) NCCF'!P899)</f>
        <v>0</v>
      </c>
      <c r="Q899" s="182">
        <f>SUM('2.CAD NCCF'!Q899,'3.USD NCCF'!Q899,'4.EUR NCCF'!Q899,'5.GBP NCCF'!Q899,'6.Other(Incld) NCCF'!Q899)</f>
        <v>0</v>
      </c>
      <c r="R899" s="182">
        <f>SUM('2.CAD NCCF'!R899,'3.USD NCCF'!R899,'4.EUR NCCF'!R899,'5.GBP NCCF'!R899,'6.Other(Incld) NCCF'!R899)</f>
        <v>0</v>
      </c>
      <c r="S899" s="182">
        <f>SUM('2.CAD NCCF'!S899,'3.USD NCCF'!S899,'4.EUR NCCF'!S899,'5.GBP NCCF'!S899,'6.Other(Incld) NCCF'!S899)</f>
        <v>0</v>
      </c>
      <c r="T899" s="178">
        <f>SUM('2.CAD NCCF'!T899,'3.USD NCCF'!T899,'4.EUR NCCF'!T899,'5.GBP NCCF'!T899,'6.Other(Incld) NCCF'!T899)</f>
        <v>0</v>
      </c>
      <c r="U899" s="182">
        <f>SUM('2.CAD NCCF'!U899,'3.USD NCCF'!U899,'4.EUR NCCF'!U899,'5.GBP NCCF'!U899,'6.Other(Incld) NCCF'!U899)</f>
        <v>0</v>
      </c>
      <c r="V899" s="183">
        <f>SUM('2.CAD NCCF'!V899,'3.USD NCCF'!V899,'4.EUR NCCF'!V899,'5.GBP NCCF'!V899,'6.Other(Incld) NCCF'!V899)</f>
        <v>0</v>
      </c>
      <c r="W899" s="46">
        <f>SUM('2.CAD NCCF'!W899,'3.USD NCCF'!W899,'4.EUR NCCF'!W899,'5.GBP NCCF'!W899,'6.Other(Incld) NCCF'!W899)</f>
        <v>0</v>
      </c>
      <c r="Y899"/>
    </row>
    <row r="900" spans="1:25" outlineLevel="1" x14ac:dyDescent="0.2">
      <c r="A900" s="318"/>
      <c r="B900" s="25"/>
      <c r="C900" s="23"/>
      <c r="D900" s="23"/>
      <c r="E900" s="24"/>
      <c r="F900" s="176" t="s">
        <v>255</v>
      </c>
      <c r="G900" s="190">
        <f>SUM('2.CAD NCCF'!G900,'3.USD NCCF'!G900,'4.EUR NCCF'!G900,'5.GBP NCCF'!G900,'6.Other(Incld) NCCF'!G900)</f>
        <v>0</v>
      </c>
      <c r="H900" s="191">
        <f>SUM('2.CAD NCCF'!H900,'3.USD NCCF'!H900,'4.EUR NCCF'!H900,'5.GBP NCCF'!H900,'6.Other(Incld) NCCF'!H900)</f>
        <v>0</v>
      </c>
      <c r="I900" s="179">
        <f>SUM('2.CAD NCCF'!I900,'3.USD NCCF'!I900,'4.EUR NCCF'!I900,'5.GBP NCCF'!I900,'6.Other(Incld) NCCF'!I900)</f>
        <v>0</v>
      </c>
      <c r="J900" s="179">
        <f>SUM('2.CAD NCCF'!J900,'3.USD NCCF'!J900,'4.EUR NCCF'!J900,'5.GBP NCCF'!J900,'6.Other(Incld) NCCF'!J900)</f>
        <v>0</v>
      </c>
      <c r="K900" s="180">
        <f>SUM('2.CAD NCCF'!K900,'3.USD NCCF'!K900,'4.EUR NCCF'!K900,'5.GBP NCCF'!K900,'6.Other(Incld) NCCF'!K900)</f>
        <v>0</v>
      </c>
      <c r="L900" s="181">
        <f>SUM('2.CAD NCCF'!L900,'3.USD NCCF'!L900,'4.EUR NCCF'!L900,'5.GBP NCCF'!L900,'6.Other(Incld) NCCF'!L900)</f>
        <v>0</v>
      </c>
      <c r="M900" s="192">
        <f>SUM('2.CAD NCCF'!M900,'3.USD NCCF'!M900,'4.EUR NCCF'!M900,'5.GBP NCCF'!M900,'6.Other(Incld) NCCF'!M900)</f>
        <v>0</v>
      </c>
      <c r="N900" s="182">
        <f>SUM('2.CAD NCCF'!N900,'3.USD NCCF'!N900,'4.EUR NCCF'!N900,'5.GBP NCCF'!N900,'6.Other(Incld) NCCF'!N900)</f>
        <v>0</v>
      </c>
      <c r="O900" s="182">
        <f>SUM('2.CAD NCCF'!O900,'3.USD NCCF'!O900,'4.EUR NCCF'!O900,'5.GBP NCCF'!O900,'6.Other(Incld) NCCF'!O900)</f>
        <v>0</v>
      </c>
      <c r="P900" s="182">
        <f>SUM('2.CAD NCCF'!P900,'3.USD NCCF'!P900,'4.EUR NCCF'!P900,'5.GBP NCCF'!P900,'6.Other(Incld) NCCF'!P900)</f>
        <v>0</v>
      </c>
      <c r="Q900" s="182">
        <f>SUM('2.CAD NCCF'!Q900,'3.USD NCCF'!Q900,'4.EUR NCCF'!Q900,'5.GBP NCCF'!Q900,'6.Other(Incld) NCCF'!Q900)</f>
        <v>0</v>
      </c>
      <c r="R900" s="182">
        <f>SUM('2.CAD NCCF'!R900,'3.USD NCCF'!R900,'4.EUR NCCF'!R900,'5.GBP NCCF'!R900,'6.Other(Incld) NCCF'!R900)</f>
        <v>0</v>
      </c>
      <c r="S900" s="182">
        <f>SUM('2.CAD NCCF'!S900,'3.USD NCCF'!S900,'4.EUR NCCF'!S900,'5.GBP NCCF'!S900,'6.Other(Incld) NCCF'!S900)</f>
        <v>0</v>
      </c>
      <c r="T900" s="178">
        <f>SUM('2.CAD NCCF'!T900,'3.USD NCCF'!T900,'4.EUR NCCF'!T900,'5.GBP NCCF'!T900,'6.Other(Incld) NCCF'!T900)</f>
        <v>0</v>
      </c>
      <c r="U900" s="182">
        <f>SUM('2.CAD NCCF'!U900,'3.USD NCCF'!U900,'4.EUR NCCF'!U900,'5.GBP NCCF'!U900,'6.Other(Incld) NCCF'!U900)</f>
        <v>0</v>
      </c>
      <c r="V900" s="183">
        <f>SUM('2.CAD NCCF'!V900,'3.USD NCCF'!V900,'4.EUR NCCF'!V900,'5.GBP NCCF'!V900,'6.Other(Incld) NCCF'!V900)</f>
        <v>0</v>
      </c>
      <c r="W900" s="46">
        <f>SUM('2.CAD NCCF'!W900,'3.USD NCCF'!W900,'4.EUR NCCF'!W900,'5.GBP NCCF'!W900,'6.Other(Incld) NCCF'!W900)</f>
        <v>0</v>
      </c>
      <c r="Y900"/>
    </row>
    <row r="901" spans="1:25" outlineLevel="1" x14ac:dyDescent="0.2">
      <c r="A901" s="318"/>
      <c r="B901" s="25"/>
      <c r="C901" s="23"/>
      <c r="D901" s="23"/>
      <c r="E901" s="24"/>
      <c r="F901" s="176" t="s">
        <v>333</v>
      </c>
      <c r="G901" s="190">
        <f>SUM('2.CAD NCCF'!G901,'3.USD NCCF'!G901,'4.EUR NCCF'!G901,'5.GBP NCCF'!G901,'6.Other(Incld) NCCF'!G901)</f>
        <v>0</v>
      </c>
      <c r="H901" s="191">
        <f>SUM('2.CAD NCCF'!H901,'3.USD NCCF'!H901,'4.EUR NCCF'!H901,'5.GBP NCCF'!H901,'6.Other(Incld) NCCF'!H901)</f>
        <v>0</v>
      </c>
      <c r="I901" s="179">
        <f>SUM('2.CAD NCCF'!I901,'3.USD NCCF'!I901,'4.EUR NCCF'!I901,'5.GBP NCCF'!I901,'6.Other(Incld) NCCF'!I901)</f>
        <v>0</v>
      </c>
      <c r="J901" s="179">
        <f>SUM('2.CAD NCCF'!J901,'3.USD NCCF'!J901,'4.EUR NCCF'!J901,'5.GBP NCCF'!J901,'6.Other(Incld) NCCF'!J901)</f>
        <v>0</v>
      </c>
      <c r="K901" s="180">
        <f>SUM('2.CAD NCCF'!K901,'3.USD NCCF'!K901,'4.EUR NCCF'!K901,'5.GBP NCCF'!K901,'6.Other(Incld) NCCF'!K901)</f>
        <v>0</v>
      </c>
      <c r="L901" s="181">
        <f>SUM('2.CAD NCCF'!L901,'3.USD NCCF'!L901,'4.EUR NCCF'!L901,'5.GBP NCCF'!L901,'6.Other(Incld) NCCF'!L901)</f>
        <v>0</v>
      </c>
      <c r="M901" s="192">
        <f>SUM('2.CAD NCCF'!M901,'3.USD NCCF'!M901,'4.EUR NCCF'!M901,'5.GBP NCCF'!M901,'6.Other(Incld) NCCF'!M901)</f>
        <v>0</v>
      </c>
      <c r="N901" s="182">
        <f>SUM('2.CAD NCCF'!N901,'3.USD NCCF'!N901,'4.EUR NCCF'!N901,'5.GBP NCCF'!N901,'6.Other(Incld) NCCF'!N901)</f>
        <v>0</v>
      </c>
      <c r="O901" s="182">
        <f>SUM('2.CAD NCCF'!O901,'3.USD NCCF'!O901,'4.EUR NCCF'!O901,'5.GBP NCCF'!O901,'6.Other(Incld) NCCF'!O901)</f>
        <v>0</v>
      </c>
      <c r="P901" s="182">
        <f>SUM('2.CAD NCCF'!P901,'3.USD NCCF'!P901,'4.EUR NCCF'!P901,'5.GBP NCCF'!P901,'6.Other(Incld) NCCF'!P901)</f>
        <v>0</v>
      </c>
      <c r="Q901" s="182">
        <f>SUM('2.CAD NCCF'!Q901,'3.USD NCCF'!Q901,'4.EUR NCCF'!Q901,'5.GBP NCCF'!Q901,'6.Other(Incld) NCCF'!Q901)</f>
        <v>0</v>
      </c>
      <c r="R901" s="182">
        <f>SUM('2.CAD NCCF'!R901,'3.USD NCCF'!R901,'4.EUR NCCF'!R901,'5.GBP NCCF'!R901,'6.Other(Incld) NCCF'!R901)</f>
        <v>0</v>
      </c>
      <c r="S901" s="182">
        <f>SUM('2.CAD NCCF'!S901,'3.USD NCCF'!S901,'4.EUR NCCF'!S901,'5.GBP NCCF'!S901,'6.Other(Incld) NCCF'!S901)</f>
        <v>0</v>
      </c>
      <c r="T901" s="178">
        <f>SUM('2.CAD NCCF'!T901,'3.USD NCCF'!T901,'4.EUR NCCF'!T901,'5.GBP NCCF'!T901,'6.Other(Incld) NCCF'!T901)</f>
        <v>0</v>
      </c>
      <c r="U901" s="182">
        <f>SUM('2.CAD NCCF'!U901,'3.USD NCCF'!U901,'4.EUR NCCF'!U901,'5.GBP NCCF'!U901,'6.Other(Incld) NCCF'!U901)</f>
        <v>0</v>
      </c>
      <c r="V901" s="183">
        <f>SUM('2.CAD NCCF'!V901,'3.USD NCCF'!V901,'4.EUR NCCF'!V901,'5.GBP NCCF'!V901,'6.Other(Incld) NCCF'!V901)</f>
        <v>0</v>
      </c>
      <c r="W901" s="46">
        <f>SUM('2.CAD NCCF'!W901,'3.USD NCCF'!W901,'4.EUR NCCF'!W901,'5.GBP NCCF'!W901,'6.Other(Incld) NCCF'!W901)</f>
        <v>0</v>
      </c>
      <c r="Y901"/>
    </row>
    <row r="902" spans="1:25" x14ac:dyDescent="0.2">
      <c r="A902" s="318"/>
      <c r="B902" s="25"/>
      <c r="C902" s="23"/>
      <c r="D902" s="23" t="s">
        <v>58</v>
      </c>
      <c r="E902" s="24"/>
      <c r="F902" s="24"/>
      <c r="G902" s="69"/>
      <c r="H902" s="66"/>
      <c r="I902" s="66"/>
      <c r="J902" s="66"/>
      <c r="K902" s="66"/>
      <c r="L902" s="51"/>
      <c r="M902" s="34"/>
      <c r="N902" s="34"/>
      <c r="O902" s="34"/>
      <c r="P902" s="34"/>
      <c r="Q902" s="34"/>
      <c r="R902" s="34"/>
      <c r="S902" s="34"/>
      <c r="T902" s="34"/>
      <c r="U902" s="34"/>
      <c r="V902" s="37"/>
      <c r="W902" s="33"/>
      <c r="Y902"/>
    </row>
    <row r="903" spans="1:25" x14ac:dyDescent="0.2">
      <c r="A903" s="318"/>
      <c r="B903" s="25"/>
      <c r="C903" s="23"/>
      <c r="D903" s="23"/>
      <c r="E903" s="24" t="s">
        <v>172</v>
      </c>
      <c r="F903" s="24"/>
      <c r="G903" s="69">
        <f t="shared" ref="G903:W903" si="195">SUBTOTAL(9,G904:G905)</f>
        <v>0</v>
      </c>
      <c r="H903" s="70">
        <f t="shared" si="195"/>
        <v>0</v>
      </c>
      <c r="I903" s="66">
        <f t="shared" si="195"/>
        <v>0</v>
      </c>
      <c r="J903" s="66">
        <f t="shared" si="195"/>
        <v>0</v>
      </c>
      <c r="K903" s="67">
        <f t="shared" si="195"/>
        <v>0</v>
      </c>
      <c r="L903" s="34">
        <f t="shared" si="195"/>
        <v>0</v>
      </c>
      <c r="M903" s="34">
        <f t="shared" si="195"/>
        <v>0</v>
      </c>
      <c r="N903" s="34">
        <f t="shared" si="195"/>
        <v>0</v>
      </c>
      <c r="O903" s="34">
        <f t="shared" si="195"/>
        <v>0</v>
      </c>
      <c r="P903" s="34">
        <f t="shared" si="195"/>
        <v>0</v>
      </c>
      <c r="Q903" s="34">
        <f t="shared" si="195"/>
        <v>0</v>
      </c>
      <c r="R903" s="34">
        <f t="shared" si="195"/>
        <v>0</v>
      </c>
      <c r="S903" s="34">
        <f t="shared" si="195"/>
        <v>0</v>
      </c>
      <c r="T903" s="34">
        <f t="shared" si="195"/>
        <v>0</v>
      </c>
      <c r="U903" s="34">
        <f t="shared" si="195"/>
        <v>0</v>
      </c>
      <c r="V903" s="34">
        <f t="shared" si="195"/>
        <v>0</v>
      </c>
      <c r="W903" s="33">
        <f t="shared" si="195"/>
        <v>0</v>
      </c>
      <c r="Y903"/>
    </row>
    <row r="904" spans="1:25" outlineLevel="1" x14ac:dyDescent="0.2">
      <c r="A904" s="318"/>
      <c r="B904" s="25"/>
      <c r="C904" s="23"/>
      <c r="D904" s="23"/>
      <c r="E904" s="24"/>
      <c r="F904" s="176" t="s">
        <v>61</v>
      </c>
      <c r="G904" s="190">
        <f>SUM('2.CAD NCCF'!G904,'3.USD NCCF'!G904,'4.EUR NCCF'!G904,'5.GBP NCCF'!G904,'6.Other(Incld) NCCF'!G904)</f>
        <v>0</v>
      </c>
      <c r="H904" s="191">
        <f>SUM('2.CAD NCCF'!H904,'3.USD NCCF'!H904,'4.EUR NCCF'!H904,'5.GBP NCCF'!H904,'6.Other(Incld) NCCF'!H904)</f>
        <v>0</v>
      </c>
      <c r="I904" s="179">
        <f>SUM('2.CAD NCCF'!I904,'3.USD NCCF'!I904,'4.EUR NCCF'!I904,'5.GBP NCCF'!I904,'6.Other(Incld) NCCF'!I904)</f>
        <v>0</v>
      </c>
      <c r="J904" s="179">
        <f>SUM('2.CAD NCCF'!J904,'3.USD NCCF'!J904,'4.EUR NCCF'!J904,'5.GBP NCCF'!J904,'6.Other(Incld) NCCF'!J904)</f>
        <v>0</v>
      </c>
      <c r="K904" s="180">
        <f>SUM('2.CAD NCCF'!K904,'3.USD NCCF'!K904,'4.EUR NCCF'!K904,'5.GBP NCCF'!K904,'6.Other(Incld) NCCF'!K904)</f>
        <v>0</v>
      </c>
      <c r="L904" s="181">
        <f>SUM('2.CAD NCCF'!L904,'3.USD NCCF'!L904,'4.EUR NCCF'!L904,'5.GBP NCCF'!L904,'6.Other(Incld) NCCF'!L904)</f>
        <v>0</v>
      </c>
      <c r="M904" s="192">
        <f>SUM('2.CAD NCCF'!M904,'3.USD NCCF'!M904,'4.EUR NCCF'!M904,'5.GBP NCCF'!M904,'6.Other(Incld) NCCF'!M904)</f>
        <v>0</v>
      </c>
      <c r="N904" s="182">
        <f>SUM('2.CAD NCCF'!N904,'3.USD NCCF'!N904,'4.EUR NCCF'!N904,'5.GBP NCCF'!N904,'6.Other(Incld) NCCF'!N904)</f>
        <v>0</v>
      </c>
      <c r="O904" s="182">
        <f>SUM('2.CAD NCCF'!O904,'3.USD NCCF'!O904,'4.EUR NCCF'!O904,'5.GBP NCCF'!O904,'6.Other(Incld) NCCF'!O904)</f>
        <v>0</v>
      </c>
      <c r="P904" s="182">
        <f>SUM('2.CAD NCCF'!P904,'3.USD NCCF'!P904,'4.EUR NCCF'!P904,'5.GBP NCCF'!P904,'6.Other(Incld) NCCF'!P904)</f>
        <v>0</v>
      </c>
      <c r="Q904" s="182">
        <f>SUM('2.CAD NCCF'!Q904,'3.USD NCCF'!Q904,'4.EUR NCCF'!Q904,'5.GBP NCCF'!Q904,'6.Other(Incld) NCCF'!Q904)</f>
        <v>0</v>
      </c>
      <c r="R904" s="182">
        <f>SUM('2.CAD NCCF'!R904,'3.USD NCCF'!R904,'4.EUR NCCF'!R904,'5.GBP NCCF'!R904,'6.Other(Incld) NCCF'!R904)</f>
        <v>0</v>
      </c>
      <c r="S904" s="182">
        <f>SUM('2.CAD NCCF'!S904,'3.USD NCCF'!S904,'4.EUR NCCF'!S904,'5.GBP NCCF'!S904,'6.Other(Incld) NCCF'!S904)</f>
        <v>0</v>
      </c>
      <c r="T904" s="178">
        <f>SUM('2.CAD NCCF'!T904,'3.USD NCCF'!T904,'4.EUR NCCF'!T904,'5.GBP NCCF'!T904,'6.Other(Incld) NCCF'!T904)</f>
        <v>0</v>
      </c>
      <c r="U904" s="182">
        <f>SUM('2.CAD NCCF'!U904,'3.USD NCCF'!U904,'4.EUR NCCF'!U904,'5.GBP NCCF'!U904,'6.Other(Incld) NCCF'!U904)</f>
        <v>0</v>
      </c>
      <c r="V904" s="183">
        <f>SUM('2.CAD NCCF'!V904,'3.USD NCCF'!V904,'4.EUR NCCF'!V904,'5.GBP NCCF'!V904,'6.Other(Incld) NCCF'!V904)</f>
        <v>0</v>
      </c>
      <c r="W904" s="46">
        <f>SUM('2.CAD NCCF'!W904,'3.USD NCCF'!W904,'4.EUR NCCF'!W904,'5.GBP NCCF'!W904,'6.Other(Incld) NCCF'!W904)</f>
        <v>0</v>
      </c>
      <c r="Y904"/>
    </row>
    <row r="905" spans="1:25" outlineLevel="1" x14ac:dyDescent="0.2">
      <c r="A905" s="318"/>
      <c r="B905" s="25"/>
      <c r="C905" s="23"/>
      <c r="D905" s="23"/>
      <c r="E905" s="24"/>
      <c r="F905" s="176" t="s">
        <v>173</v>
      </c>
      <c r="G905" s="190">
        <f>SUM('2.CAD NCCF'!G905,'3.USD NCCF'!G905,'4.EUR NCCF'!G905,'5.GBP NCCF'!G905,'6.Other(Incld) NCCF'!G905)</f>
        <v>0</v>
      </c>
      <c r="H905" s="191">
        <f>SUM('2.CAD NCCF'!H905,'3.USD NCCF'!H905,'4.EUR NCCF'!H905,'5.GBP NCCF'!H905,'6.Other(Incld) NCCF'!H905)</f>
        <v>0</v>
      </c>
      <c r="I905" s="179">
        <f>SUM('2.CAD NCCF'!I905,'3.USD NCCF'!I905,'4.EUR NCCF'!I905,'5.GBP NCCF'!I905,'6.Other(Incld) NCCF'!I905)</f>
        <v>0</v>
      </c>
      <c r="J905" s="179">
        <f>SUM('2.CAD NCCF'!J905,'3.USD NCCF'!J905,'4.EUR NCCF'!J905,'5.GBP NCCF'!J905,'6.Other(Incld) NCCF'!J905)</f>
        <v>0</v>
      </c>
      <c r="K905" s="180">
        <f>SUM('2.CAD NCCF'!K905,'3.USD NCCF'!K905,'4.EUR NCCF'!K905,'5.GBP NCCF'!K905,'6.Other(Incld) NCCF'!K905)</f>
        <v>0</v>
      </c>
      <c r="L905" s="181">
        <f>SUM('2.CAD NCCF'!L905,'3.USD NCCF'!L905,'4.EUR NCCF'!L905,'5.GBP NCCF'!L905,'6.Other(Incld) NCCF'!L905)</f>
        <v>0</v>
      </c>
      <c r="M905" s="192">
        <f>SUM('2.CAD NCCF'!M905,'3.USD NCCF'!M905,'4.EUR NCCF'!M905,'5.GBP NCCF'!M905,'6.Other(Incld) NCCF'!M905)</f>
        <v>0</v>
      </c>
      <c r="N905" s="182">
        <f>SUM('2.CAD NCCF'!N905,'3.USD NCCF'!N905,'4.EUR NCCF'!N905,'5.GBP NCCF'!N905,'6.Other(Incld) NCCF'!N905)</f>
        <v>0</v>
      </c>
      <c r="O905" s="182">
        <f>SUM('2.CAD NCCF'!O905,'3.USD NCCF'!O905,'4.EUR NCCF'!O905,'5.GBP NCCF'!O905,'6.Other(Incld) NCCF'!O905)</f>
        <v>0</v>
      </c>
      <c r="P905" s="182">
        <f>SUM('2.CAD NCCF'!P905,'3.USD NCCF'!P905,'4.EUR NCCF'!P905,'5.GBP NCCF'!P905,'6.Other(Incld) NCCF'!P905)</f>
        <v>0</v>
      </c>
      <c r="Q905" s="182">
        <f>SUM('2.CAD NCCF'!Q905,'3.USD NCCF'!Q905,'4.EUR NCCF'!Q905,'5.GBP NCCF'!Q905,'6.Other(Incld) NCCF'!Q905)</f>
        <v>0</v>
      </c>
      <c r="R905" s="182">
        <f>SUM('2.CAD NCCF'!R905,'3.USD NCCF'!R905,'4.EUR NCCF'!R905,'5.GBP NCCF'!R905,'6.Other(Incld) NCCF'!R905)</f>
        <v>0</v>
      </c>
      <c r="S905" s="182">
        <f>SUM('2.CAD NCCF'!S905,'3.USD NCCF'!S905,'4.EUR NCCF'!S905,'5.GBP NCCF'!S905,'6.Other(Incld) NCCF'!S905)</f>
        <v>0</v>
      </c>
      <c r="T905" s="178">
        <f>SUM('2.CAD NCCF'!T905,'3.USD NCCF'!T905,'4.EUR NCCF'!T905,'5.GBP NCCF'!T905,'6.Other(Incld) NCCF'!T905)</f>
        <v>0</v>
      </c>
      <c r="U905" s="182">
        <f>SUM('2.CAD NCCF'!U905,'3.USD NCCF'!U905,'4.EUR NCCF'!U905,'5.GBP NCCF'!U905,'6.Other(Incld) NCCF'!U905)</f>
        <v>0</v>
      </c>
      <c r="V905" s="183">
        <f>SUM('2.CAD NCCF'!V905,'3.USD NCCF'!V905,'4.EUR NCCF'!V905,'5.GBP NCCF'!V905,'6.Other(Incld) NCCF'!V905)</f>
        <v>0</v>
      </c>
      <c r="W905" s="46">
        <f>SUM('2.CAD NCCF'!W905,'3.USD NCCF'!W905,'4.EUR NCCF'!W905,'5.GBP NCCF'!W905,'6.Other(Incld) NCCF'!W905)</f>
        <v>0</v>
      </c>
      <c r="Y905"/>
    </row>
    <row r="906" spans="1:25" x14ac:dyDescent="0.2">
      <c r="A906" s="318"/>
      <c r="B906" s="25"/>
      <c r="C906" s="23"/>
      <c r="D906" s="23"/>
      <c r="E906" s="24" t="s">
        <v>166</v>
      </c>
      <c r="F906" s="24"/>
      <c r="G906" s="69">
        <f t="shared" ref="G906:W906" si="196">SUBTOTAL(9,G907:G909)</f>
        <v>0</v>
      </c>
      <c r="H906" s="70">
        <f t="shared" si="196"/>
        <v>0</v>
      </c>
      <c r="I906" s="66">
        <f t="shared" si="196"/>
        <v>0</v>
      </c>
      <c r="J906" s="66">
        <f t="shared" si="196"/>
        <v>0</v>
      </c>
      <c r="K906" s="67">
        <f t="shared" si="196"/>
        <v>0</v>
      </c>
      <c r="L906" s="34">
        <f t="shared" si="196"/>
        <v>0</v>
      </c>
      <c r="M906" s="34">
        <f t="shared" si="196"/>
        <v>0</v>
      </c>
      <c r="N906" s="34">
        <f t="shared" si="196"/>
        <v>0</v>
      </c>
      <c r="O906" s="34">
        <f t="shared" si="196"/>
        <v>0</v>
      </c>
      <c r="P906" s="34">
        <f t="shared" si="196"/>
        <v>0</v>
      </c>
      <c r="Q906" s="34">
        <f t="shared" si="196"/>
        <v>0</v>
      </c>
      <c r="R906" s="34">
        <f t="shared" si="196"/>
        <v>0</v>
      </c>
      <c r="S906" s="34">
        <f t="shared" si="196"/>
        <v>0</v>
      </c>
      <c r="T906" s="34">
        <f t="shared" si="196"/>
        <v>0</v>
      </c>
      <c r="U906" s="34">
        <f t="shared" si="196"/>
        <v>0</v>
      </c>
      <c r="V906" s="34">
        <f t="shared" si="196"/>
        <v>0</v>
      </c>
      <c r="W906" s="33">
        <f t="shared" si="196"/>
        <v>0</v>
      </c>
      <c r="Y906"/>
    </row>
    <row r="907" spans="1:25" outlineLevel="1" x14ac:dyDescent="0.2">
      <c r="A907" s="318"/>
      <c r="B907" s="25"/>
      <c r="C907" s="23"/>
      <c r="D907" s="23"/>
      <c r="E907" s="24"/>
      <c r="F907" s="176" t="s">
        <v>59</v>
      </c>
      <c r="G907" s="190">
        <f>SUM('2.CAD NCCF'!G907,'3.USD NCCF'!G907,'4.EUR NCCF'!G907,'5.GBP NCCF'!G907,'6.Other(Incld) NCCF'!G907)</f>
        <v>0</v>
      </c>
      <c r="H907" s="191">
        <f>SUM('2.CAD NCCF'!H907,'3.USD NCCF'!H907,'4.EUR NCCF'!H907,'5.GBP NCCF'!H907,'6.Other(Incld) NCCF'!H907)</f>
        <v>0</v>
      </c>
      <c r="I907" s="179">
        <f>SUM('2.CAD NCCF'!I907,'3.USD NCCF'!I907,'4.EUR NCCF'!I907,'5.GBP NCCF'!I907,'6.Other(Incld) NCCF'!I907)</f>
        <v>0</v>
      </c>
      <c r="J907" s="179">
        <f>SUM('2.CAD NCCF'!J907,'3.USD NCCF'!J907,'4.EUR NCCF'!J907,'5.GBP NCCF'!J907,'6.Other(Incld) NCCF'!J907)</f>
        <v>0</v>
      </c>
      <c r="K907" s="180">
        <f>SUM('2.CAD NCCF'!K907,'3.USD NCCF'!K907,'4.EUR NCCF'!K907,'5.GBP NCCF'!K907,'6.Other(Incld) NCCF'!K907)</f>
        <v>0</v>
      </c>
      <c r="L907" s="194">
        <f>SUM('2.CAD NCCF'!L907,'3.USD NCCF'!L907,'4.EUR NCCF'!L907,'5.GBP NCCF'!L907,'6.Other(Incld) NCCF'!L907)</f>
        <v>0</v>
      </c>
      <c r="M907" s="192">
        <f>SUM('2.CAD NCCF'!M907,'3.USD NCCF'!M907,'4.EUR NCCF'!M907,'5.GBP NCCF'!M907,'6.Other(Incld) NCCF'!M907)</f>
        <v>0</v>
      </c>
      <c r="N907" s="182">
        <f>SUM('2.CAD NCCF'!N907,'3.USD NCCF'!N907,'4.EUR NCCF'!N907,'5.GBP NCCF'!N907,'6.Other(Incld) NCCF'!N907)</f>
        <v>0</v>
      </c>
      <c r="O907" s="182">
        <f>SUM('2.CAD NCCF'!O907,'3.USD NCCF'!O907,'4.EUR NCCF'!O907,'5.GBP NCCF'!O907,'6.Other(Incld) NCCF'!O907)</f>
        <v>0</v>
      </c>
      <c r="P907" s="182">
        <f>SUM('2.CAD NCCF'!P907,'3.USD NCCF'!P907,'4.EUR NCCF'!P907,'5.GBP NCCF'!P907,'6.Other(Incld) NCCF'!P907)</f>
        <v>0</v>
      </c>
      <c r="Q907" s="182">
        <f>SUM('2.CAD NCCF'!Q907,'3.USD NCCF'!Q907,'4.EUR NCCF'!Q907,'5.GBP NCCF'!Q907,'6.Other(Incld) NCCF'!Q907)</f>
        <v>0</v>
      </c>
      <c r="R907" s="182">
        <f>SUM('2.CAD NCCF'!R907,'3.USD NCCF'!R907,'4.EUR NCCF'!R907,'5.GBP NCCF'!R907,'6.Other(Incld) NCCF'!R907)</f>
        <v>0</v>
      </c>
      <c r="S907" s="182">
        <f>SUM('2.CAD NCCF'!S907,'3.USD NCCF'!S907,'4.EUR NCCF'!S907,'5.GBP NCCF'!S907,'6.Other(Incld) NCCF'!S907)</f>
        <v>0</v>
      </c>
      <c r="T907" s="178">
        <f>SUM('2.CAD NCCF'!T907,'3.USD NCCF'!T907,'4.EUR NCCF'!T907,'5.GBP NCCF'!T907,'6.Other(Incld) NCCF'!T907)</f>
        <v>0</v>
      </c>
      <c r="U907" s="182">
        <f>SUM('2.CAD NCCF'!U907,'3.USD NCCF'!U907,'4.EUR NCCF'!U907,'5.GBP NCCF'!U907,'6.Other(Incld) NCCF'!U907)</f>
        <v>0</v>
      </c>
      <c r="V907" s="183">
        <f>SUM('2.CAD NCCF'!V907,'3.USD NCCF'!V907,'4.EUR NCCF'!V907,'5.GBP NCCF'!V907,'6.Other(Incld) NCCF'!V907)</f>
        <v>0</v>
      </c>
      <c r="W907" s="46">
        <f>SUM('2.CAD NCCF'!W907,'3.USD NCCF'!W907,'4.EUR NCCF'!W907,'5.GBP NCCF'!W907,'6.Other(Incld) NCCF'!W907)</f>
        <v>0</v>
      </c>
      <c r="Y907"/>
    </row>
    <row r="908" spans="1:25" outlineLevel="1" x14ac:dyDescent="0.2">
      <c r="A908" s="318"/>
      <c r="B908" s="25"/>
      <c r="C908" s="23"/>
      <c r="D908" s="23"/>
      <c r="E908" s="24"/>
      <c r="F908" s="176" t="s">
        <v>167</v>
      </c>
      <c r="G908" s="190">
        <f>SUM('2.CAD NCCF'!G908,'3.USD NCCF'!G908,'4.EUR NCCF'!G908,'5.GBP NCCF'!G908,'6.Other(Incld) NCCF'!G908)</f>
        <v>0</v>
      </c>
      <c r="H908" s="191">
        <f>SUM('2.CAD NCCF'!H908,'3.USD NCCF'!H908,'4.EUR NCCF'!H908,'5.GBP NCCF'!H908,'6.Other(Incld) NCCF'!H908)</f>
        <v>0</v>
      </c>
      <c r="I908" s="179">
        <f>SUM('2.CAD NCCF'!I908,'3.USD NCCF'!I908,'4.EUR NCCF'!I908,'5.GBP NCCF'!I908,'6.Other(Incld) NCCF'!I908)</f>
        <v>0</v>
      </c>
      <c r="J908" s="179">
        <f>SUM('2.CAD NCCF'!J908,'3.USD NCCF'!J908,'4.EUR NCCF'!J908,'5.GBP NCCF'!J908,'6.Other(Incld) NCCF'!J908)</f>
        <v>0</v>
      </c>
      <c r="K908" s="180">
        <f>SUM('2.CAD NCCF'!K908,'3.USD NCCF'!K908,'4.EUR NCCF'!K908,'5.GBP NCCF'!K908,'6.Other(Incld) NCCF'!K908)</f>
        <v>0</v>
      </c>
      <c r="L908" s="181">
        <f>SUM('2.CAD NCCF'!L908,'3.USD NCCF'!L908,'4.EUR NCCF'!L908,'5.GBP NCCF'!L908,'6.Other(Incld) NCCF'!L908)</f>
        <v>0</v>
      </c>
      <c r="M908" s="195">
        <f>SUM('2.CAD NCCF'!M908,'3.USD NCCF'!M908,'4.EUR NCCF'!M908,'5.GBP NCCF'!M908,'6.Other(Incld) NCCF'!M908)</f>
        <v>0</v>
      </c>
      <c r="N908" s="182">
        <f>SUM('2.CAD NCCF'!N908,'3.USD NCCF'!N908,'4.EUR NCCF'!N908,'5.GBP NCCF'!N908,'6.Other(Incld) NCCF'!N908)</f>
        <v>0</v>
      </c>
      <c r="O908" s="182">
        <f>SUM('2.CAD NCCF'!O908,'3.USD NCCF'!O908,'4.EUR NCCF'!O908,'5.GBP NCCF'!O908,'6.Other(Incld) NCCF'!O908)</f>
        <v>0</v>
      </c>
      <c r="P908" s="182">
        <f>SUM('2.CAD NCCF'!P908,'3.USD NCCF'!P908,'4.EUR NCCF'!P908,'5.GBP NCCF'!P908,'6.Other(Incld) NCCF'!P908)</f>
        <v>0</v>
      </c>
      <c r="Q908" s="182">
        <f>SUM('2.CAD NCCF'!Q908,'3.USD NCCF'!Q908,'4.EUR NCCF'!Q908,'5.GBP NCCF'!Q908,'6.Other(Incld) NCCF'!Q908)</f>
        <v>0</v>
      </c>
      <c r="R908" s="182">
        <f>SUM('2.CAD NCCF'!R908,'3.USD NCCF'!R908,'4.EUR NCCF'!R908,'5.GBP NCCF'!R908,'6.Other(Incld) NCCF'!R908)</f>
        <v>0</v>
      </c>
      <c r="S908" s="182">
        <f>SUM('2.CAD NCCF'!S908,'3.USD NCCF'!S908,'4.EUR NCCF'!S908,'5.GBP NCCF'!S908,'6.Other(Incld) NCCF'!S908)</f>
        <v>0</v>
      </c>
      <c r="T908" s="178">
        <f>SUM('2.CAD NCCF'!T908,'3.USD NCCF'!T908,'4.EUR NCCF'!T908,'5.GBP NCCF'!T908,'6.Other(Incld) NCCF'!T908)</f>
        <v>0</v>
      </c>
      <c r="U908" s="182">
        <f>SUM('2.CAD NCCF'!U908,'3.USD NCCF'!U908,'4.EUR NCCF'!U908,'5.GBP NCCF'!U908,'6.Other(Incld) NCCF'!U908)</f>
        <v>0</v>
      </c>
      <c r="V908" s="183">
        <f>SUM('2.CAD NCCF'!V908,'3.USD NCCF'!V908,'4.EUR NCCF'!V908,'5.GBP NCCF'!V908,'6.Other(Incld) NCCF'!V908)</f>
        <v>0</v>
      </c>
      <c r="W908" s="46">
        <f>SUM('2.CAD NCCF'!W908,'3.USD NCCF'!W908,'4.EUR NCCF'!W908,'5.GBP NCCF'!W908,'6.Other(Incld) NCCF'!W908)</f>
        <v>0</v>
      </c>
      <c r="Y908"/>
    </row>
    <row r="909" spans="1:25" outlineLevel="1" x14ac:dyDescent="0.2">
      <c r="A909" s="318"/>
      <c r="B909" s="25"/>
      <c r="C909" s="23"/>
      <c r="D909" s="23"/>
      <c r="E909" s="24"/>
      <c r="F909" s="176" t="s">
        <v>168</v>
      </c>
      <c r="G909" s="190">
        <f>SUM('2.CAD NCCF'!G909,'3.USD NCCF'!G909,'4.EUR NCCF'!G909,'5.GBP NCCF'!G909,'6.Other(Incld) NCCF'!G909)</f>
        <v>0</v>
      </c>
      <c r="H909" s="191">
        <f>SUM('2.CAD NCCF'!H909,'3.USD NCCF'!H909,'4.EUR NCCF'!H909,'5.GBP NCCF'!H909,'6.Other(Incld) NCCF'!H909)</f>
        <v>0</v>
      </c>
      <c r="I909" s="179">
        <f>SUM('2.CAD NCCF'!I909,'3.USD NCCF'!I909,'4.EUR NCCF'!I909,'5.GBP NCCF'!I909,'6.Other(Incld) NCCF'!I909)</f>
        <v>0</v>
      </c>
      <c r="J909" s="179">
        <f>SUM('2.CAD NCCF'!J909,'3.USD NCCF'!J909,'4.EUR NCCF'!J909,'5.GBP NCCF'!J909,'6.Other(Incld) NCCF'!J909)</f>
        <v>0</v>
      </c>
      <c r="K909" s="180">
        <f>SUM('2.CAD NCCF'!K909,'3.USD NCCF'!K909,'4.EUR NCCF'!K909,'5.GBP NCCF'!K909,'6.Other(Incld) NCCF'!K909)</f>
        <v>0</v>
      </c>
      <c r="L909" s="196">
        <f>SUM('2.CAD NCCF'!L909,'3.USD NCCF'!L909,'4.EUR NCCF'!L909,'5.GBP NCCF'!L909,'6.Other(Incld) NCCF'!L909)</f>
        <v>0</v>
      </c>
      <c r="M909" s="178">
        <f>SUM('2.CAD NCCF'!M909,'3.USD NCCF'!M909,'4.EUR NCCF'!M909,'5.GBP NCCF'!M909,'6.Other(Incld) NCCF'!M909)</f>
        <v>0</v>
      </c>
      <c r="N909" s="182">
        <f>SUM('2.CAD NCCF'!N909,'3.USD NCCF'!N909,'4.EUR NCCF'!N909,'5.GBP NCCF'!N909,'6.Other(Incld) NCCF'!N909)</f>
        <v>0</v>
      </c>
      <c r="O909" s="182">
        <f>SUM('2.CAD NCCF'!O909,'3.USD NCCF'!O909,'4.EUR NCCF'!O909,'5.GBP NCCF'!O909,'6.Other(Incld) NCCF'!O909)</f>
        <v>0</v>
      </c>
      <c r="P909" s="182">
        <f>SUM('2.CAD NCCF'!P909,'3.USD NCCF'!P909,'4.EUR NCCF'!P909,'5.GBP NCCF'!P909,'6.Other(Incld) NCCF'!P909)</f>
        <v>0</v>
      </c>
      <c r="Q909" s="182">
        <f>SUM('2.CAD NCCF'!Q909,'3.USD NCCF'!Q909,'4.EUR NCCF'!Q909,'5.GBP NCCF'!Q909,'6.Other(Incld) NCCF'!Q909)</f>
        <v>0</v>
      </c>
      <c r="R909" s="182">
        <f>SUM('2.CAD NCCF'!R909,'3.USD NCCF'!R909,'4.EUR NCCF'!R909,'5.GBP NCCF'!R909,'6.Other(Incld) NCCF'!R909)</f>
        <v>0</v>
      </c>
      <c r="S909" s="182">
        <f>SUM('2.CAD NCCF'!S909,'3.USD NCCF'!S909,'4.EUR NCCF'!S909,'5.GBP NCCF'!S909,'6.Other(Incld) NCCF'!S909)</f>
        <v>0</v>
      </c>
      <c r="T909" s="182">
        <f>SUM('2.CAD NCCF'!T909,'3.USD NCCF'!T909,'4.EUR NCCF'!T909,'5.GBP NCCF'!T909,'6.Other(Incld) NCCF'!T909)</f>
        <v>0</v>
      </c>
      <c r="U909" s="182">
        <f>SUM('2.CAD NCCF'!U909,'3.USD NCCF'!U909,'4.EUR NCCF'!U909,'5.GBP NCCF'!U909,'6.Other(Incld) NCCF'!U909)</f>
        <v>0</v>
      </c>
      <c r="V909" s="183">
        <f>SUM('2.CAD NCCF'!V909,'3.USD NCCF'!V909,'4.EUR NCCF'!V909,'5.GBP NCCF'!V909,'6.Other(Incld) NCCF'!V909)</f>
        <v>0</v>
      </c>
      <c r="W909" s="46">
        <f>SUM('2.CAD NCCF'!W909,'3.USD NCCF'!W909,'4.EUR NCCF'!W909,'5.GBP NCCF'!W909,'6.Other(Incld) NCCF'!W909)</f>
        <v>0</v>
      </c>
      <c r="Y909"/>
    </row>
    <row r="910" spans="1:25" x14ac:dyDescent="0.2">
      <c r="A910" s="318"/>
      <c r="B910" s="25"/>
      <c r="C910" s="23"/>
      <c r="D910" s="23"/>
      <c r="E910" s="24" t="s">
        <v>174</v>
      </c>
      <c r="F910" s="24"/>
      <c r="G910" s="69">
        <f t="shared" ref="G910:W910" si="197">SUBTOTAL(9,G911:G912)</f>
        <v>0</v>
      </c>
      <c r="H910" s="70">
        <f t="shared" si="197"/>
        <v>0</v>
      </c>
      <c r="I910" s="66">
        <f t="shared" si="197"/>
        <v>0</v>
      </c>
      <c r="J910" s="66">
        <f t="shared" si="197"/>
        <v>0</v>
      </c>
      <c r="K910" s="67">
        <f t="shared" si="197"/>
        <v>0</v>
      </c>
      <c r="L910" s="34">
        <f t="shared" si="197"/>
        <v>0</v>
      </c>
      <c r="M910" s="34">
        <f t="shared" si="197"/>
        <v>0</v>
      </c>
      <c r="N910" s="34">
        <f t="shared" si="197"/>
        <v>0</v>
      </c>
      <c r="O910" s="34">
        <f t="shared" si="197"/>
        <v>0</v>
      </c>
      <c r="P910" s="34">
        <f t="shared" si="197"/>
        <v>0</v>
      </c>
      <c r="Q910" s="34">
        <f t="shared" si="197"/>
        <v>0</v>
      </c>
      <c r="R910" s="34">
        <f t="shared" si="197"/>
        <v>0</v>
      </c>
      <c r="S910" s="34">
        <f t="shared" si="197"/>
        <v>0</v>
      </c>
      <c r="T910" s="34">
        <f t="shared" si="197"/>
        <v>0</v>
      </c>
      <c r="U910" s="34">
        <f t="shared" si="197"/>
        <v>0</v>
      </c>
      <c r="V910" s="34">
        <f t="shared" si="197"/>
        <v>0</v>
      </c>
      <c r="W910" s="33">
        <f t="shared" si="197"/>
        <v>0</v>
      </c>
      <c r="Y910"/>
    </row>
    <row r="911" spans="1:25" outlineLevel="1" x14ac:dyDescent="0.2">
      <c r="A911" s="318"/>
      <c r="B911" s="25"/>
      <c r="C911" s="23"/>
      <c r="D911" s="23"/>
      <c r="E911" s="24"/>
      <c r="F911" s="176" t="s">
        <v>62</v>
      </c>
      <c r="G911" s="190">
        <f>SUM('2.CAD NCCF'!G911,'3.USD NCCF'!G911,'4.EUR NCCF'!G911,'5.GBP NCCF'!G911,'6.Other(Incld) NCCF'!G911)</f>
        <v>0</v>
      </c>
      <c r="H911" s="191">
        <f>SUM('2.CAD NCCF'!H911,'3.USD NCCF'!H911,'4.EUR NCCF'!H911,'5.GBP NCCF'!H911,'6.Other(Incld) NCCF'!H911)</f>
        <v>0</v>
      </c>
      <c r="I911" s="179">
        <f>SUM('2.CAD NCCF'!I911,'3.USD NCCF'!I911,'4.EUR NCCF'!I911,'5.GBP NCCF'!I911,'6.Other(Incld) NCCF'!I911)</f>
        <v>0</v>
      </c>
      <c r="J911" s="179">
        <f>SUM('2.CAD NCCF'!J911,'3.USD NCCF'!J911,'4.EUR NCCF'!J911,'5.GBP NCCF'!J911,'6.Other(Incld) NCCF'!J911)</f>
        <v>0</v>
      </c>
      <c r="K911" s="197">
        <f>SUM('2.CAD NCCF'!K911,'3.USD NCCF'!K911,'4.EUR NCCF'!K911,'5.GBP NCCF'!K911,'6.Other(Incld) NCCF'!K911)</f>
        <v>0</v>
      </c>
      <c r="L911" s="181">
        <f>SUM('2.CAD NCCF'!L911,'3.USD NCCF'!L911,'4.EUR NCCF'!L911,'5.GBP NCCF'!L911,'6.Other(Incld) NCCF'!L911)</f>
        <v>0</v>
      </c>
      <c r="M911" s="178">
        <f>SUM('2.CAD NCCF'!M911,'3.USD NCCF'!M911,'4.EUR NCCF'!M911,'5.GBP NCCF'!M911,'6.Other(Incld) NCCF'!M911)</f>
        <v>0</v>
      </c>
      <c r="N911" s="182">
        <f>SUM('2.CAD NCCF'!N911,'3.USD NCCF'!N911,'4.EUR NCCF'!N911,'5.GBP NCCF'!N911,'6.Other(Incld) NCCF'!N911)</f>
        <v>0</v>
      </c>
      <c r="O911" s="182">
        <f>SUM('2.CAD NCCF'!O911,'3.USD NCCF'!O911,'4.EUR NCCF'!O911,'5.GBP NCCF'!O911,'6.Other(Incld) NCCF'!O911)</f>
        <v>0</v>
      </c>
      <c r="P911" s="182">
        <f>SUM('2.CAD NCCF'!P911,'3.USD NCCF'!P911,'4.EUR NCCF'!P911,'5.GBP NCCF'!P911,'6.Other(Incld) NCCF'!P911)</f>
        <v>0</v>
      </c>
      <c r="Q911" s="182">
        <f>SUM('2.CAD NCCF'!Q911,'3.USD NCCF'!Q911,'4.EUR NCCF'!Q911,'5.GBP NCCF'!Q911,'6.Other(Incld) NCCF'!Q911)</f>
        <v>0</v>
      </c>
      <c r="R911" s="182">
        <f>SUM('2.CAD NCCF'!R911,'3.USD NCCF'!R911,'4.EUR NCCF'!R911,'5.GBP NCCF'!R911,'6.Other(Incld) NCCF'!R911)</f>
        <v>0</v>
      </c>
      <c r="S911" s="182">
        <f>SUM('2.CAD NCCF'!S911,'3.USD NCCF'!S911,'4.EUR NCCF'!S911,'5.GBP NCCF'!S911,'6.Other(Incld) NCCF'!S911)</f>
        <v>0</v>
      </c>
      <c r="T911" s="182">
        <f>SUM('2.CAD NCCF'!T911,'3.USD NCCF'!T911,'4.EUR NCCF'!T911,'5.GBP NCCF'!T911,'6.Other(Incld) NCCF'!T911)</f>
        <v>0</v>
      </c>
      <c r="U911" s="178">
        <f>SUM('2.CAD NCCF'!U911,'3.USD NCCF'!U911,'4.EUR NCCF'!U911,'5.GBP NCCF'!U911,'6.Other(Incld) NCCF'!U911)</f>
        <v>0</v>
      </c>
      <c r="V911" s="183">
        <f>SUM('2.CAD NCCF'!V911,'3.USD NCCF'!V911,'4.EUR NCCF'!V911,'5.GBP NCCF'!V911,'6.Other(Incld) NCCF'!V911)</f>
        <v>0</v>
      </c>
      <c r="W911" s="46">
        <f>SUM('2.CAD NCCF'!W911,'3.USD NCCF'!W911,'4.EUR NCCF'!W911,'5.GBP NCCF'!W911,'6.Other(Incld) NCCF'!W911)</f>
        <v>0</v>
      </c>
      <c r="Y911"/>
    </row>
    <row r="912" spans="1:25" outlineLevel="1" x14ac:dyDescent="0.2">
      <c r="A912" s="318"/>
      <c r="B912" s="25"/>
      <c r="C912" s="23"/>
      <c r="D912" s="23"/>
      <c r="E912" s="24"/>
      <c r="F912" s="176" t="s">
        <v>175</v>
      </c>
      <c r="G912" s="190">
        <f>SUM('2.CAD NCCF'!G912,'3.USD NCCF'!G912,'4.EUR NCCF'!G912,'5.GBP NCCF'!G912,'6.Other(Incld) NCCF'!G912)</f>
        <v>0</v>
      </c>
      <c r="H912" s="191">
        <f>SUM('2.CAD NCCF'!H912,'3.USD NCCF'!H912,'4.EUR NCCF'!H912,'5.GBP NCCF'!H912,'6.Other(Incld) NCCF'!H912)</f>
        <v>0</v>
      </c>
      <c r="I912" s="179">
        <f>SUM('2.CAD NCCF'!I912,'3.USD NCCF'!I912,'4.EUR NCCF'!I912,'5.GBP NCCF'!I912,'6.Other(Incld) NCCF'!I912)</f>
        <v>0</v>
      </c>
      <c r="J912" s="179">
        <f>SUM('2.CAD NCCF'!J912,'3.USD NCCF'!J912,'4.EUR NCCF'!J912,'5.GBP NCCF'!J912,'6.Other(Incld) NCCF'!J912)</f>
        <v>0</v>
      </c>
      <c r="K912" s="197">
        <f>SUM('2.CAD NCCF'!K912,'3.USD NCCF'!K912,'4.EUR NCCF'!K912,'5.GBP NCCF'!K912,'6.Other(Incld) NCCF'!K912)</f>
        <v>0</v>
      </c>
      <c r="L912" s="181">
        <f>SUM('2.CAD NCCF'!L912,'3.USD NCCF'!L912,'4.EUR NCCF'!L912,'5.GBP NCCF'!L912,'6.Other(Incld) NCCF'!L912)</f>
        <v>0</v>
      </c>
      <c r="M912" s="178">
        <f>SUM('2.CAD NCCF'!M912,'3.USD NCCF'!M912,'4.EUR NCCF'!M912,'5.GBP NCCF'!M912,'6.Other(Incld) NCCF'!M912)</f>
        <v>0</v>
      </c>
      <c r="N912" s="182">
        <f>SUM('2.CAD NCCF'!N912,'3.USD NCCF'!N912,'4.EUR NCCF'!N912,'5.GBP NCCF'!N912,'6.Other(Incld) NCCF'!N912)</f>
        <v>0</v>
      </c>
      <c r="O912" s="182">
        <f>SUM('2.CAD NCCF'!O912,'3.USD NCCF'!O912,'4.EUR NCCF'!O912,'5.GBP NCCF'!O912,'6.Other(Incld) NCCF'!O912)</f>
        <v>0</v>
      </c>
      <c r="P912" s="182">
        <f>SUM('2.CAD NCCF'!P912,'3.USD NCCF'!P912,'4.EUR NCCF'!P912,'5.GBP NCCF'!P912,'6.Other(Incld) NCCF'!P912)</f>
        <v>0</v>
      </c>
      <c r="Q912" s="182">
        <f>SUM('2.CAD NCCF'!Q912,'3.USD NCCF'!Q912,'4.EUR NCCF'!Q912,'5.GBP NCCF'!Q912,'6.Other(Incld) NCCF'!Q912)</f>
        <v>0</v>
      </c>
      <c r="R912" s="182">
        <f>SUM('2.CAD NCCF'!R912,'3.USD NCCF'!R912,'4.EUR NCCF'!R912,'5.GBP NCCF'!R912,'6.Other(Incld) NCCF'!R912)</f>
        <v>0</v>
      </c>
      <c r="S912" s="182">
        <f>SUM('2.CAD NCCF'!S912,'3.USD NCCF'!S912,'4.EUR NCCF'!S912,'5.GBP NCCF'!S912,'6.Other(Incld) NCCF'!S912)</f>
        <v>0</v>
      </c>
      <c r="T912" s="182">
        <f>SUM('2.CAD NCCF'!T912,'3.USD NCCF'!T912,'4.EUR NCCF'!T912,'5.GBP NCCF'!T912,'6.Other(Incld) NCCF'!T912)</f>
        <v>0</v>
      </c>
      <c r="U912" s="182">
        <f>SUM('2.CAD NCCF'!U912,'3.USD NCCF'!U912,'4.EUR NCCF'!U912,'5.GBP NCCF'!U912,'6.Other(Incld) NCCF'!U912)</f>
        <v>0</v>
      </c>
      <c r="V912" s="192">
        <f>SUM('2.CAD NCCF'!V912,'3.USD NCCF'!V912,'4.EUR NCCF'!V912,'5.GBP NCCF'!V912,'6.Other(Incld) NCCF'!V912)</f>
        <v>0</v>
      </c>
      <c r="W912" s="46">
        <f>SUM('2.CAD NCCF'!W912,'3.USD NCCF'!W912,'4.EUR NCCF'!W912,'5.GBP NCCF'!W912,'6.Other(Incld) NCCF'!W912)</f>
        <v>0</v>
      </c>
      <c r="Y912"/>
    </row>
    <row r="913" spans="1:25" x14ac:dyDescent="0.2">
      <c r="A913" s="318"/>
      <c r="B913" s="25"/>
      <c r="C913" s="23"/>
      <c r="D913" s="23"/>
      <c r="E913" s="24" t="s">
        <v>169</v>
      </c>
      <c r="F913" s="24"/>
      <c r="G913" s="69">
        <f t="shared" ref="G913:W913" si="198">SUBTOTAL(9,G914:G916)</f>
        <v>0</v>
      </c>
      <c r="H913" s="66">
        <f t="shared" si="198"/>
        <v>0</v>
      </c>
      <c r="I913" s="66">
        <f t="shared" si="198"/>
        <v>0</v>
      </c>
      <c r="J913" s="66">
        <f t="shared" si="198"/>
        <v>0</v>
      </c>
      <c r="K913" s="67">
        <f t="shared" si="198"/>
        <v>0</v>
      </c>
      <c r="L913" s="34">
        <f t="shared" si="198"/>
        <v>0</v>
      </c>
      <c r="M913" s="34">
        <f t="shared" si="198"/>
        <v>0</v>
      </c>
      <c r="N913" s="34">
        <f t="shared" si="198"/>
        <v>0</v>
      </c>
      <c r="O913" s="34">
        <f t="shared" si="198"/>
        <v>0</v>
      </c>
      <c r="P913" s="34">
        <f t="shared" si="198"/>
        <v>0</v>
      </c>
      <c r="Q913" s="34">
        <f t="shared" si="198"/>
        <v>0</v>
      </c>
      <c r="R913" s="34">
        <f t="shared" si="198"/>
        <v>0</v>
      </c>
      <c r="S913" s="34">
        <f t="shared" si="198"/>
        <v>0</v>
      </c>
      <c r="T913" s="34">
        <f t="shared" si="198"/>
        <v>0</v>
      </c>
      <c r="U913" s="34">
        <f t="shared" si="198"/>
        <v>0</v>
      </c>
      <c r="V913" s="34">
        <f t="shared" si="198"/>
        <v>0</v>
      </c>
      <c r="W913" s="33">
        <f t="shared" si="198"/>
        <v>0</v>
      </c>
      <c r="Y913"/>
    </row>
    <row r="914" spans="1:25" outlineLevel="1" x14ac:dyDescent="0.2">
      <c r="A914" s="318"/>
      <c r="B914" s="25"/>
      <c r="C914" s="23"/>
      <c r="D914" s="23"/>
      <c r="E914" s="24"/>
      <c r="F914" s="176" t="s">
        <v>60</v>
      </c>
      <c r="G914" s="190">
        <f>SUM('2.CAD NCCF'!G914,'3.USD NCCF'!G914,'4.EUR NCCF'!G914,'5.GBP NCCF'!G914,'6.Other(Incld) NCCF'!G914)</f>
        <v>0</v>
      </c>
      <c r="H914" s="191">
        <f>SUM('2.CAD NCCF'!H914,'3.USD NCCF'!H914,'4.EUR NCCF'!H914,'5.GBP NCCF'!H914,'6.Other(Incld) NCCF'!H914)</f>
        <v>0</v>
      </c>
      <c r="I914" s="179">
        <f>SUM('2.CAD NCCF'!I914,'3.USD NCCF'!I914,'4.EUR NCCF'!I914,'5.GBP NCCF'!I914,'6.Other(Incld) NCCF'!I914)</f>
        <v>0</v>
      </c>
      <c r="J914" s="179">
        <f>SUM('2.CAD NCCF'!J914,'3.USD NCCF'!J914,'4.EUR NCCF'!J914,'5.GBP NCCF'!J914,'6.Other(Incld) NCCF'!J914)</f>
        <v>0</v>
      </c>
      <c r="K914" s="197">
        <f>SUM('2.CAD NCCF'!K914,'3.USD NCCF'!K914,'4.EUR NCCF'!K914,'5.GBP NCCF'!K914,'6.Other(Incld) NCCF'!K914)</f>
        <v>0</v>
      </c>
      <c r="L914" s="178">
        <f>SUM('2.CAD NCCF'!L914,'3.USD NCCF'!L914,'4.EUR NCCF'!L914,'5.GBP NCCF'!L914,'6.Other(Incld) NCCF'!L914)</f>
        <v>0</v>
      </c>
      <c r="M914" s="182">
        <f>SUM('2.CAD NCCF'!M914,'3.USD NCCF'!M914,'4.EUR NCCF'!M914,'5.GBP NCCF'!M914,'6.Other(Incld) NCCF'!M914)</f>
        <v>0</v>
      </c>
      <c r="N914" s="182">
        <f>SUM('2.CAD NCCF'!N914,'3.USD NCCF'!N914,'4.EUR NCCF'!N914,'5.GBP NCCF'!N914,'6.Other(Incld) NCCF'!N914)</f>
        <v>0</v>
      </c>
      <c r="O914" s="182">
        <f>SUM('2.CAD NCCF'!O914,'3.USD NCCF'!O914,'4.EUR NCCF'!O914,'5.GBP NCCF'!O914,'6.Other(Incld) NCCF'!O914)</f>
        <v>0</v>
      </c>
      <c r="P914" s="182">
        <f>SUM('2.CAD NCCF'!P914,'3.USD NCCF'!P914,'4.EUR NCCF'!P914,'5.GBP NCCF'!P914,'6.Other(Incld) NCCF'!P914)</f>
        <v>0</v>
      </c>
      <c r="Q914" s="182">
        <f>SUM('2.CAD NCCF'!Q914,'3.USD NCCF'!Q914,'4.EUR NCCF'!Q914,'5.GBP NCCF'!Q914,'6.Other(Incld) NCCF'!Q914)</f>
        <v>0</v>
      </c>
      <c r="R914" s="182">
        <f>SUM('2.CAD NCCF'!R914,'3.USD NCCF'!R914,'4.EUR NCCF'!R914,'5.GBP NCCF'!R914,'6.Other(Incld) NCCF'!R914)</f>
        <v>0</v>
      </c>
      <c r="S914" s="182">
        <f>SUM('2.CAD NCCF'!S914,'3.USD NCCF'!S914,'4.EUR NCCF'!S914,'5.GBP NCCF'!S914,'6.Other(Incld) NCCF'!S914)</f>
        <v>0</v>
      </c>
      <c r="T914" s="182">
        <f>SUM('2.CAD NCCF'!T914,'3.USD NCCF'!T914,'4.EUR NCCF'!T914,'5.GBP NCCF'!T914,'6.Other(Incld) NCCF'!T914)</f>
        <v>0</v>
      </c>
      <c r="U914" s="182">
        <f>SUM('2.CAD NCCF'!U914,'3.USD NCCF'!U914,'4.EUR NCCF'!U914,'5.GBP NCCF'!U914,'6.Other(Incld) NCCF'!U914)</f>
        <v>0</v>
      </c>
      <c r="V914" s="192">
        <f>SUM('2.CAD NCCF'!V914,'3.USD NCCF'!V914,'4.EUR NCCF'!V914,'5.GBP NCCF'!V914,'6.Other(Incld) NCCF'!V914)</f>
        <v>0</v>
      </c>
      <c r="W914" s="46">
        <f>SUM('2.CAD NCCF'!W914,'3.USD NCCF'!W914,'4.EUR NCCF'!W914,'5.GBP NCCF'!W914,'6.Other(Incld) NCCF'!W914)</f>
        <v>0</v>
      </c>
      <c r="Y914"/>
    </row>
    <row r="915" spans="1:25" outlineLevel="1" x14ac:dyDescent="0.2">
      <c r="A915" s="318"/>
      <c r="B915" s="25"/>
      <c r="C915" s="23"/>
      <c r="D915" s="23"/>
      <c r="E915" s="24"/>
      <c r="F915" s="176" t="s">
        <v>170</v>
      </c>
      <c r="G915" s="190">
        <f>SUM('2.CAD NCCF'!G915,'3.USD NCCF'!G915,'4.EUR NCCF'!G915,'5.GBP NCCF'!G915,'6.Other(Incld) NCCF'!G915)</f>
        <v>0</v>
      </c>
      <c r="H915" s="191">
        <f>SUM('2.CAD NCCF'!H915,'3.USD NCCF'!H915,'4.EUR NCCF'!H915,'5.GBP NCCF'!H915,'6.Other(Incld) NCCF'!H915)</f>
        <v>0</v>
      </c>
      <c r="I915" s="179">
        <f>SUM('2.CAD NCCF'!I915,'3.USD NCCF'!I915,'4.EUR NCCF'!I915,'5.GBP NCCF'!I915,'6.Other(Incld) NCCF'!I915)</f>
        <v>0</v>
      </c>
      <c r="J915" s="179">
        <f>SUM('2.CAD NCCF'!J915,'3.USD NCCF'!J915,'4.EUR NCCF'!J915,'5.GBP NCCF'!J915,'6.Other(Incld) NCCF'!J915)</f>
        <v>0</v>
      </c>
      <c r="K915" s="197">
        <f>SUM('2.CAD NCCF'!K915,'3.USD NCCF'!K915,'4.EUR NCCF'!K915,'5.GBP NCCF'!K915,'6.Other(Incld) NCCF'!K915)</f>
        <v>0</v>
      </c>
      <c r="L915" s="178">
        <f>SUM('2.CAD NCCF'!L915,'3.USD NCCF'!L915,'4.EUR NCCF'!L915,'5.GBP NCCF'!L915,'6.Other(Incld) NCCF'!L915)</f>
        <v>0</v>
      </c>
      <c r="M915" s="182">
        <f>SUM('2.CAD NCCF'!M915,'3.USD NCCF'!M915,'4.EUR NCCF'!M915,'5.GBP NCCF'!M915,'6.Other(Incld) NCCF'!M915)</f>
        <v>0</v>
      </c>
      <c r="N915" s="182">
        <f>SUM('2.CAD NCCF'!N915,'3.USD NCCF'!N915,'4.EUR NCCF'!N915,'5.GBP NCCF'!N915,'6.Other(Incld) NCCF'!N915)</f>
        <v>0</v>
      </c>
      <c r="O915" s="182">
        <f>SUM('2.CAD NCCF'!O915,'3.USD NCCF'!O915,'4.EUR NCCF'!O915,'5.GBP NCCF'!O915,'6.Other(Incld) NCCF'!O915)</f>
        <v>0</v>
      </c>
      <c r="P915" s="182">
        <f>SUM('2.CAD NCCF'!P915,'3.USD NCCF'!P915,'4.EUR NCCF'!P915,'5.GBP NCCF'!P915,'6.Other(Incld) NCCF'!P915)</f>
        <v>0</v>
      </c>
      <c r="Q915" s="182">
        <f>SUM('2.CAD NCCF'!Q915,'3.USD NCCF'!Q915,'4.EUR NCCF'!Q915,'5.GBP NCCF'!Q915,'6.Other(Incld) NCCF'!Q915)</f>
        <v>0</v>
      </c>
      <c r="R915" s="182">
        <f>SUM('2.CAD NCCF'!R915,'3.USD NCCF'!R915,'4.EUR NCCF'!R915,'5.GBP NCCF'!R915,'6.Other(Incld) NCCF'!R915)</f>
        <v>0</v>
      </c>
      <c r="S915" s="182">
        <f>SUM('2.CAD NCCF'!S915,'3.USD NCCF'!S915,'4.EUR NCCF'!S915,'5.GBP NCCF'!S915,'6.Other(Incld) NCCF'!S915)</f>
        <v>0</v>
      </c>
      <c r="T915" s="182">
        <f>SUM('2.CAD NCCF'!T915,'3.USD NCCF'!T915,'4.EUR NCCF'!T915,'5.GBP NCCF'!T915,'6.Other(Incld) NCCF'!T915)</f>
        <v>0</v>
      </c>
      <c r="U915" s="178">
        <f>SUM('2.CAD NCCF'!U915,'3.USD NCCF'!U915,'4.EUR NCCF'!U915,'5.GBP NCCF'!U915,'6.Other(Incld) NCCF'!U915)</f>
        <v>0</v>
      </c>
      <c r="V915" s="183">
        <f>SUM('2.CAD NCCF'!V915,'3.USD NCCF'!V915,'4.EUR NCCF'!V915,'5.GBP NCCF'!V915,'6.Other(Incld) NCCF'!V915)</f>
        <v>0</v>
      </c>
      <c r="W915" s="46">
        <f>SUM('2.CAD NCCF'!W915,'3.USD NCCF'!W915,'4.EUR NCCF'!W915,'5.GBP NCCF'!W915,'6.Other(Incld) NCCF'!W915)</f>
        <v>0</v>
      </c>
      <c r="Y915"/>
    </row>
    <row r="916" spans="1:25" outlineLevel="1" x14ac:dyDescent="0.2">
      <c r="A916" s="318"/>
      <c r="B916" s="25"/>
      <c r="C916" s="23"/>
      <c r="D916" s="23"/>
      <c r="E916" s="24"/>
      <c r="F916" s="176" t="s">
        <v>171</v>
      </c>
      <c r="G916" s="190">
        <f>SUM('2.CAD NCCF'!G916,'3.USD NCCF'!G916,'4.EUR NCCF'!G916,'5.GBP NCCF'!G916,'6.Other(Incld) NCCF'!G916)</f>
        <v>0</v>
      </c>
      <c r="H916" s="191">
        <f>SUM('2.CAD NCCF'!H916,'3.USD NCCF'!H916,'4.EUR NCCF'!H916,'5.GBP NCCF'!H916,'6.Other(Incld) NCCF'!H916)</f>
        <v>0</v>
      </c>
      <c r="I916" s="179">
        <f>SUM('2.CAD NCCF'!I916,'3.USD NCCF'!I916,'4.EUR NCCF'!I916,'5.GBP NCCF'!I916,'6.Other(Incld) NCCF'!I916)</f>
        <v>0</v>
      </c>
      <c r="J916" s="179">
        <f>SUM('2.CAD NCCF'!J916,'3.USD NCCF'!J916,'4.EUR NCCF'!J916,'5.GBP NCCF'!J916,'6.Other(Incld) NCCF'!J916)</f>
        <v>0</v>
      </c>
      <c r="K916" s="197">
        <f>SUM('2.CAD NCCF'!K916,'3.USD NCCF'!K916,'4.EUR NCCF'!K916,'5.GBP NCCF'!K916,'6.Other(Incld) NCCF'!K916)</f>
        <v>0</v>
      </c>
      <c r="L916" s="178">
        <f>SUM('2.CAD NCCF'!L916,'3.USD NCCF'!L916,'4.EUR NCCF'!L916,'5.GBP NCCF'!L916,'6.Other(Incld) NCCF'!L916)</f>
        <v>0</v>
      </c>
      <c r="M916" s="182">
        <f>SUM('2.CAD NCCF'!M916,'3.USD NCCF'!M916,'4.EUR NCCF'!M916,'5.GBP NCCF'!M916,'6.Other(Incld) NCCF'!M916)</f>
        <v>0</v>
      </c>
      <c r="N916" s="182">
        <f>SUM('2.CAD NCCF'!N916,'3.USD NCCF'!N916,'4.EUR NCCF'!N916,'5.GBP NCCF'!N916,'6.Other(Incld) NCCF'!N916)</f>
        <v>0</v>
      </c>
      <c r="O916" s="182">
        <f>SUM('2.CAD NCCF'!O916,'3.USD NCCF'!O916,'4.EUR NCCF'!O916,'5.GBP NCCF'!O916,'6.Other(Incld) NCCF'!O916)</f>
        <v>0</v>
      </c>
      <c r="P916" s="182">
        <f>SUM('2.CAD NCCF'!P916,'3.USD NCCF'!P916,'4.EUR NCCF'!P916,'5.GBP NCCF'!P916,'6.Other(Incld) NCCF'!P916)</f>
        <v>0</v>
      </c>
      <c r="Q916" s="182">
        <f>SUM('2.CAD NCCF'!Q916,'3.USD NCCF'!Q916,'4.EUR NCCF'!Q916,'5.GBP NCCF'!Q916,'6.Other(Incld) NCCF'!Q916)</f>
        <v>0</v>
      </c>
      <c r="R916" s="182">
        <f>SUM('2.CAD NCCF'!R916,'3.USD NCCF'!R916,'4.EUR NCCF'!R916,'5.GBP NCCF'!R916,'6.Other(Incld) NCCF'!R916)</f>
        <v>0</v>
      </c>
      <c r="S916" s="182">
        <f>SUM('2.CAD NCCF'!S916,'3.USD NCCF'!S916,'4.EUR NCCF'!S916,'5.GBP NCCF'!S916,'6.Other(Incld) NCCF'!S916)</f>
        <v>0</v>
      </c>
      <c r="T916" s="182">
        <f>SUM('2.CAD NCCF'!T916,'3.USD NCCF'!T916,'4.EUR NCCF'!T916,'5.GBP NCCF'!T916,'6.Other(Incld) NCCF'!T916)</f>
        <v>0</v>
      </c>
      <c r="U916" s="178">
        <f>SUM('2.CAD NCCF'!U916,'3.USD NCCF'!U916,'4.EUR NCCF'!U916,'5.GBP NCCF'!U916,'6.Other(Incld) NCCF'!U916)</f>
        <v>0</v>
      </c>
      <c r="V916" s="183">
        <f>SUM('2.CAD NCCF'!V916,'3.USD NCCF'!V916,'4.EUR NCCF'!V916,'5.GBP NCCF'!V916,'6.Other(Incld) NCCF'!V916)</f>
        <v>0</v>
      </c>
      <c r="W916" s="46">
        <f>SUM('2.CAD NCCF'!W916,'3.USD NCCF'!W916,'4.EUR NCCF'!W916,'5.GBP NCCF'!W916,'6.Other(Incld) NCCF'!W916)</f>
        <v>0</v>
      </c>
      <c r="Y916"/>
    </row>
    <row r="917" spans="1:25" x14ac:dyDescent="0.2">
      <c r="A917" s="318"/>
      <c r="B917" s="25"/>
      <c r="C917" s="23"/>
      <c r="D917" s="23"/>
      <c r="E917" s="24" t="s">
        <v>334</v>
      </c>
      <c r="F917" s="24"/>
      <c r="G917" s="69">
        <f t="shared" ref="G917:W917" si="199">SUBTOTAL(9,G918:G919)</f>
        <v>0</v>
      </c>
      <c r="H917" s="70">
        <f t="shared" si="199"/>
        <v>0</v>
      </c>
      <c r="I917" s="66">
        <f t="shared" si="199"/>
        <v>0</v>
      </c>
      <c r="J917" s="66">
        <f t="shared" si="199"/>
        <v>0</v>
      </c>
      <c r="K917" s="67">
        <f t="shared" si="199"/>
        <v>0</v>
      </c>
      <c r="L917" s="34">
        <f t="shared" si="199"/>
        <v>0</v>
      </c>
      <c r="M917" s="34">
        <f t="shared" si="199"/>
        <v>0</v>
      </c>
      <c r="N917" s="34">
        <f t="shared" si="199"/>
        <v>0</v>
      </c>
      <c r="O917" s="34">
        <f t="shared" si="199"/>
        <v>0</v>
      </c>
      <c r="P917" s="34">
        <f t="shared" si="199"/>
        <v>0</v>
      </c>
      <c r="Q917" s="34">
        <f t="shared" si="199"/>
        <v>0</v>
      </c>
      <c r="R917" s="34">
        <f t="shared" si="199"/>
        <v>0</v>
      </c>
      <c r="S917" s="34">
        <f t="shared" si="199"/>
        <v>0</v>
      </c>
      <c r="T917" s="34">
        <f t="shared" si="199"/>
        <v>0</v>
      </c>
      <c r="U917" s="34">
        <f t="shared" si="199"/>
        <v>0</v>
      </c>
      <c r="V917" s="34">
        <f t="shared" si="199"/>
        <v>0</v>
      </c>
      <c r="W917" s="33">
        <f t="shared" si="199"/>
        <v>0</v>
      </c>
      <c r="Y917"/>
    </row>
    <row r="918" spans="1:25" outlineLevel="1" x14ac:dyDescent="0.2">
      <c r="A918" s="318"/>
      <c r="B918" s="25"/>
      <c r="C918" s="23"/>
      <c r="D918" s="23"/>
      <c r="E918" s="24"/>
      <c r="F918" s="176" t="s">
        <v>335</v>
      </c>
      <c r="G918" s="190">
        <f>SUM('2.CAD NCCF'!G918,'3.USD NCCF'!G918,'4.EUR NCCF'!G918,'5.GBP NCCF'!G918,'6.Other(Incld) NCCF'!G918)</f>
        <v>0</v>
      </c>
      <c r="H918" s="191">
        <f>SUM('2.CAD NCCF'!H918,'3.USD NCCF'!H918,'4.EUR NCCF'!H918,'5.GBP NCCF'!H918,'6.Other(Incld) NCCF'!H918)</f>
        <v>0</v>
      </c>
      <c r="I918" s="179">
        <f>SUM('2.CAD NCCF'!I918,'3.USD NCCF'!I918,'4.EUR NCCF'!I918,'5.GBP NCCF'!I918,'6.Other(Incld) NCCF'!I918)</f>
        <v>0</v>
      </c>
      <c r="J918" s="179">
        <f>SUM('2.CAD NCCF'!J918,'3.USD NCCF'!J918,'4.EUR NCCF'!J918,'5.GBP NCCF'!J918,'6.Other(Incld) NCCF'!J918)</f>
        <v>0</v>
      </c>
      <c r="K918" s="197">
        <f>SUM('2.CAD NCCF'!K918,'3.USD NCCF'!K918,'4.EUR NCCF'!K918,'5.GBP NCCF'!K918,'6.Other(Incld) NCCF'!K918)</f>
        <v>0</v>
      </c>
      <c r="L918" s="195">
        <f>SUM('2.CAD NCCF'!L918,'3.USD NCCF'!L918,'4.EUR NCCF'!L918,'5.GBP NCCF'!L918,'6.Other(Incld) NCCF'!L918)</f>
        <v>0</v>
      </c>
      <c r="M918" s="182">
        <f>SUM('2.CAD NCCF'!M918,'3.USD NCCF'!M918,'4.EUR NCCF'!M918,'5.GBP NCCF'!M918,'6.Other(Incld) NCCF'!M918)</f>
        <v>0</v>
      </c>
      <c r="N918" s="182">
        <f>SUM('2.CAD NCCF'!N918,'3.USD NCCF'!N918,'4.EUR NCCF'!N918,'5.GBP NCCF'!N918,'6.Other(Incld) NCCF'!N918)</f>
        <v>0</v>
      </c>
      <c r="O918" s="182">
        <f>SUM('2.CAD NCCF'!O918,'3.USD NCCF'!O918,'4.EUR NCCF'!O918,'5.GBP NCCF'!O918,'6.Other(Incld) NCCF'!O918)</f>
        <v>0</v>
      </c>
      <c r="P918" s="182">
        <f>SUM('2.CAD NCCF'!P918,'3.USD NCCF'!P918,'4.EUR NCCF'!P918,'5.GBP NCCF'!P918,'6.Other(Incld) NCCF'!P918)</f>
        <v>0</v>
      </c>
      <c r="Q918" s="182">
        <f>SUM('2.CAD NCCF'!Q918,'3.USD NCCF'!Q918,'4.EUR NCCF'!Q918,'5.GBP NCCF'!Q918,'6.Other(Incld) NCCF'!Q918)</f>
        <v>0</v>
      </c>
      <c r="R918" s="182">
        <f>SUM('2.CAD NCCF'!R918,'3.USD NCCF'!R918,'4.EUR NCCF'!R918,'5.GBP NCCF'!R918,'6.Other(Incld) NCCF'!R918)</f>
        <v>0</v>
      </c>
      <c r="S918" s="182">
        <f>SUM('2.CAD NCCF'!S918,'3.USD NCCF'!S918,'4.EUR NCCF'!S918,'5.GBP NCCF'!S918,'6.Other(Incld) NCCF'!S918)</f>
        <v>0</v>
      </c>
      <c r="T918" s="182">
        <f>SUM('2.CAD NCCF'!T918,'3.USD NCCF'!T918,'4.EUR NCCF'!T918,'5.GBP NCCF'!T918,'6.Other(Incld) NCCF'!T918)</f>
        <v>0</v>
      </c>
      <c r="U918" s="178">
        <f>SUM('2.CAD NCCF'!U918,'3.USD NCCF'!U918,'4.EUR NCCF'!U918,'5.GBP NCCF'!U918,'6.Other(Incld) NCCF'!U918)</f>
        <v>0</v>
      </c>
      <c r="V918" s="183">
        <f>SUM('2.CAD NCCF'!V918,'3.USD NCCF'!V918,'4.EUR NCCF'!V918,'5.GBP NCCF'!V918,'6.Other(Incld) NCCF'!V918)</f>
        <v>0</v>
      </c>
      <c r="W918" s="46">
        <f>SUM('2.CAD NCCF'!W918,'3.USD NCCF'!W918,'4.EUR NCCF'!W918,'5.GBP NCCF'!W918,'6.Other(Incld) NCCF'!W918)</f>
        <v>0</v>
      </c>
      <c r="Y918"/>
    </row>
    <row r="919" spans="1:25" outlineLevel="1" x14ac:dyDescent="0.2">
      <c r="A919" s="318"/>
      <c r="B919" s="25"/>
      <c r="C919" s="23"/>
      <c r="D919" s="23"/>
      <c r="E919" s="24"/>
      <c r="F919" s="176" t="s">
        <v>336</v>
      </c>
      <c r="G919" s="190">
        <f>SUM('2.CAD NCCF'!G919,'3.USD NCCF'!G919,'4.EUR NCCF'!G919,'5.GBP NCCF'!G919,'6.Other(Incld) NCCF'!G919)</f>
        <v>0</v>
      </c>
      <c r="H919" s="191">
        <f>SUM('2.CAD NCCF'!H919,'3.USD NCCF'!H919,'4.EUR NCCF'!H919,'5.GBP NCCF'!H919,'6.Other(Incld) NCCF'!H919)</f>
        <v>0</v>
      </c>
      <c r="I919" s="179">
        <f>SUM('2.CAD NCCF'!I919,'3.USD NCCF'!I919,'4.EUR NCCF'!I919,'5.GBP NCCF'!I919,'6.Other(Incld) NCCF'!I919)</f>
        <v>0</v>
      </c>
      <c r="J919" s="179">
        <f>SUM('2.CAD NCCF'!J919,'3.USD NCCF'!J919,'4.EUR NCCF'!J919,'5.GBP NCCF'!J919,'6.Other(Incld) NCCF'!J919)</f>
        <v>0</v>
      </c>
      <c r="K919" s="197">
        <f>SUM('2.CAD NCCF'!K919,'3.USD NCCF'!K919,'4.EUR NCCF'!K919,'5.GBP NCCF'!K919,'6.Other(Incld) NCCF'!K919)</f>
        <v>0</v>
      </c>
      <c r="L919" s="195">
        <f>SUM('2.CAD NCCF'!L919,'3.USD NCCF'!L919,'4.EUR NCCF'!L919,'5.GBP NCCF'!L919,'6.Other(Incld) NCCF'!L919)</f>
        <v>0</v>
      </c>
      <c r="M919" s="182">
        <f>SUM('2.CAD NCCF'!M919,'3.USD NCCF'!M919,'4.EUR NCCF'!M919,'5.GBP NCCF'!M919,'6.Other(Incld) NCCF'!M919)</f>
        <v>0</v>
      </c>
      <c r="N919" s="182">
        <f>SUM('2.CAD NCCF'!N919,'3.USD NCCF'!N919,'4.EUR NCCF'!N919,'5.GBP NCCF'!N919,'6.Other(Incld) NCCF'!N919)</f>
        <v>0</v>
      </c>
      <c r="O919" s="182">
        <f>SUM('2.CAD NCCF'!O919,'3.USD NCCF'!O919,'4.EUR NCCF'!O919,'5.GBP NCCF'!O919,'6.Other(Incld) NCCF'!O919)</f>
        <v>0</v>
      </c>
      <c r="P919" s="182">
        <f>SUM('2.CAD NCCF'!P919,'3.USD NCCF'!P919,'4.EUR NCCF'!P919,'5.GBP NCCF'!P919,'6.Other(Incld) NCCF'!P919)</f>
        <v>0</v>
      </c>
      <c r="Q919" s="182">
        <f>SUM('2.CAD NCCF'!Q919,'3.USD NCCF'!Q919,'4.EUR NCCF'!Q919,'5.GBP NCCF'!Q919,'6.Other(Incld) NCCF'!Q919)</f>
        <v>0</v>
      </c>
      <c r="R919" s="182">
        <f>SUM('2.CAD NCCF'!R919,'3.USD NCCF'!R919,'4.EUR NCCF'!R919,'5.GBP NCCF'!R919,'6.Other(Incld) NCCF'!R919)</f>
        <v>0</v>
      </c>
      <c r="S919" s="182">
        <f>SUM('2.CAD NCCF'!S919,'3.USD NCCF'!S919,'4.EUR NCCF'!S919,'5.GBP NCCF'!S919,'6.Other(Incld) NCCF'!S919)</f>
        <v>0</v>
      </c>
      <c r="T919" s="182">
        <f>SUM('2.CAD NCCF'!T919,'3.USD NCCF'!T919,'4.EUR NCCF'!T919,'5.GBP NCCF'!T919,'6.Other(Incld) NCCF'!T919)</f>
        <v>0</v>
      </c>
      <c r="U919" s="178">
        <f>SUM('2.CAD NCCF'!U919,'3.USD NCCF'!U919,'4.EUR NCCF'!U919,'5.GBP NCCF'!U919,'6.Other(Incld) NCCF'!U919)</f>
        <v>0</v>
      </c>
      <c r="V919" s="183">
        <f>SUM('2.CAD NCCF'!V919,'3.USD NCCF'!V919,'4.EUR NCCF'!V919,'5.GBP NCCF'!V919,'6.Other(Incld) NCCF'!V919)</f>
        <v>0</v>
      </c>
      <c r="W919" s="46">
        <f>SUM('2.CAD NCCF'!W919,'3.USD NCCF'!W919,'4.EUR NCCF'!W919,'5.GBP NCCF'!W919,'6.Other(Incld) NCCF'!W919)</f>
        <v>0</v>
      </c>
      <c r="Y919"/>
    </row>
    <row r="920" spans="1:25" x14ac:dyDescent="0.2">
      <c r="A920" s="318"/>
      <c r="B920" s="25"/>
      <c r="C920" s="23"/>
      <c r="D920" s="23"/>
      <c r="E920" s="24" t="s">
        <v>337</v>
      </c>
      <c r="F920" s="24"/>
      <c r="G920" s="69">
        <f t="shared" ref="G920:W920" si="200">SUBTOTAL(9,G921:G923)</f>
        <v>0</v>
      </c>
      <c r="H920" s="70">
        <f t="shared" si="200"/>
        <v>0</v>
      </c>
      <c r="I920" s="66">
        <f t="shared" si="200"/>
        <v>0</v>
      </c>
      <c r="J920" s="66">
        <f t="shared" si="200"/>
        <v>0</v>
      </c>
      <c r="K920" s="67">
        <f t="shared" si="200"/>
        <v>0</v>
      </c>
      <c r="L920" s="34">
        <f t="shared" si="200"/>
        <v>0</v>
      </c>
      <c r="M920" s="34">
        <f t="shared" si="200"/>
        <v>0</v>
      </c>
      <c r="N920" s="34">
        <f t="shared" si="200"/>
        <v>0</v>
      </c>
      <c r="O920" s="34">
        <f t="shared" si="200"/>
        <v>0</v>
      </c>
      <c r="P920" s="34">
        <f t="shared" si="200"/>
        <v>0</v>
      </c>
      <c r="Q920" s="34">
        <f t="shared" si="200"/>
        <v>0</v>
      </c>
      <c r="R920" s="34">
        <f t="shared" si="200"/>
        <v>0</v>
      </c>
      <c r="S920" s="34">
        <f t="shared" si="200"/>
        <v>0</v>
      </c>
      <c r="T920" s="34">
        <f t="shared" si="200"/>
        <v>0</v>
      </c>
      <c r="U920" s="34">
        <f t="shared" si="200"/>
        <v>0</v>
      </c>
      <c r="V920" s="34">
        <f t="shared" si="200"/>
        <v>0</v>
      </c>
      <c r="W920" s="33">
        <f t="shared" si="200"/>
        <v>0</v>
      </c>
      <c r="Y920"/>
    </row>
    <row r="921" spans="1:25" outlineLevel="1" x14ac:dyDescent="0.2">
      <c r="A921" s="318"/>
      <c r="B921" s="25"/>
      <c r="C921" s="23"/>
      <c r="D921" s="23"/>
      <c r="E921" s="24"/>
      <c r="F921" s="176" t="s">
        <v>338</v>
      </c>
      <c r="G921" s="190">
        <f>SUM('2.CAD NCCF'!G921,'3.USD NCCF'!G921,'4.EUR NCCF'!G921,'5.GBP NCCF'!G921,'6.Other(Incld) NCCF'!G921)</f>
        <v>0</v>
      </c>
      <c r="H921" s="191">
        <f>SUM('2.CAD NCCF'!H921,'3.USD NCCF'!H921,'4.EUR NCCF'!H921,'5.GBP NCCF'!H921,'6.Other(Incld) NCCF'!H921)</f>
        <v>0</v>
      </c>
      <c r="I921" s="179">
        <f>SUM('2.CAD NCCF'!I921,'3.USD NCCF'!I921,'4.EUR NCCF'!I921,'5.GBP NCCF'!I921,'6.Other(Incld) NCCF'!I921)</f>
        <v>0</v>
      </c>
      <c r="J921" s="179">
        <f>SUM('2.CAD NCCF'!J921,'3.USD NCCF'!J921,'4.EUR NCCF'!J921,'5.GBP NCCF'!J921,'6.Other(Incld) NCCF'!J921)</f>
        <v>0</v>
      </c>
      <c r="K921" s="180">
        <f>SUM('2.CAD NCCF'!K921,'3.USD NCCF'!K921,'4.EUR NCCF'!K921,'5.GBP NCCF'!K921,'6.Other(Incld) NCCF'!K921)</f>
        <v>0</v>
      </c>
      <c r="L921" s="196">
        <f>SUM('2.CAD NCCF'!L921,'3.USD NCCF'!L921,'4.EUR NCCF'!L921,'5.GBP NCCF'!L921,'6.Other(Incld) NCCF'!L921)</f>
        <v>0</v>
      </c>
      <c r="M921" s="182">
        <f>SUM('2.CAD NCCF'!M921,'3.USD NCCF'!M921,'4.EUR NCCF'!M921,'5.GBP NCCF'!M921,'6.Other(Incld) NCCF'!M921)</f>
        <v>0</v>
      </c>
      <c r="N921" s="182">
        <f>SUM('2.CAD NCCF'!N921,'3.USD NCCF'!N921,'4.EUR NCCF'!N921,'5.GBP NCCF'!N921,'6.Other(Incld) NCCF'!N921)</f>
        <v>0</v>
      </c>
      <c r="O921" s="182">
        <f>SUM('2.CAD NCCF'!O921,'3.USD NCCF'!O921,'4.EUR NCCF'!O921,'5.GBP NCCF'!O921,'6.Other(Incld) NCCF'!O921)</f>
        <v>0</v>
      </c>
      <c r="P921" s="182">
        <f>SUM('2.CAD NCCF'!P921,'3.USD NCCF'!P921,'4.EUR NCCF'!P921,'5.GBP NCCF'!P921,'6.Other(Incld) NCCF'!P921)</f>
        <v>0</v>
      </c>
      <c r="Q921" s="182">
        <f>SUM('2.CAD NCCF'!Q921,'3.USD NCCF'!Q921,'4.EUR NCCF'!Q921,'5.GBP NCCF'!Q921,'6.Other(Incld) NCCF'!Q921)</f>
        <v>0</v>
      </c>
      <c r="R921" s="182">
        <f>SUM('2.CAD NCCF'!R921,'3.USD NCCF'!R921,'4.EUR NCCF'!R921,'5.GBP NCCF'!R921,'6.Other(Incld) NCCF'!R921)</f>
        <v>0</v>
      </c>
      <c r="S921" s="182">
        <f>SUM('2.CAD NCCF'!S921,'3.USD NCCF'!S921,'4.EUR NCCF'!S921,'5.GBP NCCF'!S921,'6.Other(Incld) NCCF'!S921)</f>
        <v>0</v>
      </c>
      <c r="T921" s="182">
        <f>SUM('2.CAD NCCF'!T921,'3.USD NCCF'!T921,'4.EUR NCCF'!T921,'5.GBP NCCF'!T921,'6.Other(Incld) NCCF'!T921)</f>
        <v>0</v>
      </c>
      <c r="U921" s="178">
        <f>SUM('2.CAD NCCF'!U921,'3.USD NCCF'!U921,'4.EUR NCCF'!U921,'5.GBP NCCF'!U921,'6.Other(Incld) NCCF'!U921)</f>
        <v>0</v>
      </c>
      <c r="V921" s="183">
        <f>SUM('2.CAD NCCF'!V921,'3.USD NCCF'!V921,'4.EUR NCCF'!V921,'5.GBP NCCF'!V921,'6.Other(Incld) NCCF'!V921)</f>
        <v>0</v>
      </c>
      <c r="W921" s="46">
        <f>SUM('2.CAD NCCF'!W921,'3.USD NCCF'!W921,'4.EUR NCCF'!W921,'5.GBP NCCF'!W921,'6.Other(Incld) NCCF'!W921)</f>
        <v>0</v>
      </c>
      <c r="Y921"/>
    </row>
    <row r="922" spans="1:25" outlineLevel="1" x14ac:dyDescent="0.2">
      <c r="A922" s="318"/>
      <c r="B922" s="25"/>
      <c r="C922" s="23"/>
      <c r="D922" s="23"/>
      <c r="E922" s="24"/>
      <c r="F922" s="176" t="s">
        <v>339</v>
      </c>
      <c r="G922" s="190">
        <f>SUM('2.CAD NCCF'!G922,'3.USD NCCF'!G922,'4.EUR NCCF'!G922,'5.GBP NCCF'!G922,'6.Other(Incld) NCCF'!G922)</f>
        <v>0</v>
      </c>
      <c r="H922" s="191">
        <f>SUM('2.CAD NCCF'!H922,'3.USD NCCF'!H922,'4.EUR NCCF'!H922,'5.GBP NCCF'!H922,'6.Other(Incld) NCCF'!H922)</f>
        <v>0</v>
      </c>
      <c r="I922" s="179">
        <f>SUM('2.CAD NCCF'!I922,'3.USD NCCF'!I922,'4.EUR NCCF'!I922,'5.GBP NCCF'!I922,'6.Other(Incld) NCCF'!I922)</f>
        <v>0</v>
      </c>
      <c r="J922" s="179">
        <f>SUM('2.CAD NCCF'!J922,'3.USD NCCF'!J922,'4.EUR NCCF'!J922,'5.GBP NCCF'!J922,'6.Other(Incld) NCCF'!J922)</f>
        <v>0</v>
      </c>
      <c r="K922" s="180">
        <f>SUM('2.CAD NCCF'!K922,'3.USD NCCF'!K922,'4.EUR NCCF'!K922,'5.GBP NCCF'!K922,'6.Other(Incld) NCCF'!K922)</f>
        <v>0</v>
      </c>
      <c r="L922" s="196">
        <f>SUM('2.CAD NCCF'!L922,'3.USD NCCF'!L922,'4.EUR NCCF'!L922,'5.GBP NCCF'!L922,'6.Other(Incld) NCCF'!L922)</f>
        <v>0</v>
      </c>
      <c r="M922" s="182">
        <f>SUM('2.CAD NCCF'!M922,'3.USD NCCF'!M922,'4.EUR NCCF'!M922,'5.GBP NCCF'!M922,'6.Other(Incld) NCCF'!M922)</f>
        <v>0</v>
      </c>
      <c r="N922" s="182">
        <f>SUM('2.CAD NCCF'!N922,'3.USD NCCF'!N922,'4.EUR NCCF'!N922,'5.GBP NCCF'!N922,'6.Other(Incld) NCCF'!N922)</f>
        <v>0</v>
      </c>
      <c r="O922" s="182">
        <f>SUM('2.CAD NCCF'!O922,'3.USD NCCF'!O922,'4.EUR NCCF'!O922,'5.GBP NCCF'!O922,'6.Other(Incld) NCCF'!O922)</f>
        <v>0</v>
      </c>
      <c r="P922" s="182">
        <f>SUM('2.CAD NCCF'!P922,'3.USD NCCF'!P922,'4.EUR NCCF'!P922,'5.GBP NCCF'!P922,'6.Other(Incld) NCCF'!P922)</f>
        <v>0</v>
      </c>
      <c r="Q922" s="182">
        <f>SUM('2.CAD NCCF'!Q922,'3.USD NCCF'!Q922,'4.EUR NCCF'!Q922,'5.GBP NCCF'!Q922,'6.Other(Incld) NCCF'!Q922)</f>
        <v>0</v>
      </c>
      <c r="R922" s="182">
        <f>SUM('2.CAD NCCF'!R922,'3.USD NCCF'!R922,'4.EUR NCCF'!R922,'5.GBP NCCF'!R922,'6.Other(Incld) NCCF'!R922)</f>
        <v>0</v>
      </c>
      <c r="S922" s="182">
        <f>SUM('2.CAD NCCF'!S922,'3.USD NCCF'!S922,'4.EUR NCCF'!S922,'5.GBP NCCF'!S922,'6.Other(Incld) NCCF'!S922)</f>
        <v>0</v>
      </c>
      <c r="T922" s="182">
        <f>SUM('2.CAD NCCF'!T922,'3.USD NCCF'!T922,'4.EUR NCCF'!T922,'5.GBP NCCF'!T922,'6.Other(Incld) NCCF'!T922)</f>
        <v>0</v>
      </c>
      <c r="U922" s="178">
        <f>SUM('2.CAD NCCF'!U922,'3.USD NCCF'!U922,'4.EUR NCCF'!U922,'5.GBP NCCF'!U922,'6.Other(Incld) NCCF'!U922)</f>
        <v>0</v>
      </c>
      <c r="V922" s="183">
        <f>SUM('2.CAD NCCF'!V922,'3.USD NCCF'!V922,'4.EUR NCCF'!V922,'5.GBP NCCF'!V922,'6.Other(Incld) NCCF'!V922)</f>
        <v>0</v>
      </c>
      <c r="W922" s="46">
        <f>SUM('2.CAD NCCF'!W922,'3.USD NCCF'!W922,'4.EUR NCCF'!W922,'5.GBP NCCF'!W922,'6.Other(Incld) NCCF'!W922)</f>
        <v>0</v>
      </c>
      <c r="Y922"/>
    </row>
    <row r="923" spans="1:25" outlineLevel="1" x14ac:dyDescent="0.2">
      <c r="A923" s="318"/>
      <c r="B923" s="25"/>
      <c r="C923" s="23"/>
      <c r="D923" s="23"/>
      <c r="E923" s="24"/>
      <c r="F923" s="176" t="s">
        <v>340</v>
      </c>
      <c r="G923" s="190">
        <f>SUM('2.CAD NCCF'!G923,'3.USD NCCF'!G923,'4.EUR NCCF'!G923,'5.GBP NCCF'!G923,'6.Other(Incld) NCCF'!G923)</f>
        <v>0</v>
      </c>
      <c r="H923" s="191">
        <f>SUM('2.CAD NCCF'!H923,'3.USD NCCF'!H923,'4.EUR NCCF'!H923,'5.GBP NCCF'!H923,'6.Other(Incld) NCCF'!H923)</f>
        <v>0</v>
      </c>
      <c r="I923" s="179">
        <f>SUM('2.CAD NCCF'!I923,'3.USD NCCF'!I923,'4.EUR NCCF'!I923,'5.GBP NCCF'!I923,'6.Other(Incld) NCCF'!I923)</f>
        <v>0</v>
      </c>
      <c r="J923" s="179">
        <f>SUM('2.CAD NCCF'!J923,'3.USD NCCF'!J923,'4.EUR NCCF'!J923,'5.GBP NCCF'!J923,'6.Other(Incld) NCCF'!J923)</f>
        <v>0</v>
      </c>
      <c r="K923" s="180">
        <f>SUM('2.CAD NCCF'!K923,'3.USD NCCF'!K923,'4.EUR NCCF'!K923,'5.GBP NCCF'!K923,'6.Other(Incld) NCCF'!K923)</f>
        <v>0</v>
      </c>
      <c r="L923" s="196">
        <f>SUM('2.CAD NCCF'!L923,'3.USD NCCF'!L923,'4.EUR NCCF'!L923,'5.GBP NCCF'!L923,'6.Other(Incld) NCCF'!L923)</f>
        <v>0</v>
      </c>
      <c r="M923" s="182">
        <f>SUM('2.CAD NCCF'!M923,'3.USD NCCF'!M923,'4.EUR NCCF'!M923,'5.GBP NCCF'!M923,'6.Other(Incld) NCCF'!M923)</f>
        <v>0</v>
      </c>
      <c r="N923" s="182">
        <f>SUM('2.CAD NCCF'!N923,'3.USD NCCF'!N923,'4.EUR NCCF'!N923,'5.GBP NCCF'!N923,'6.Other(Incld) NCCF'!N923)</f>
        <v>0</v>
      </c>
      <c r="O923" s="182">
        <f>SUM('2.CAD NCCF'!O923,'3.USD NCCF'!O923,'4.EUR NCCF'!O923,'5.GBP NCCF'!O923,'6.Other(Incld) NCCF'!O923)</f>
        <v>0</v>
      </c>
      <c r="P923" s="182">
        <f>SUM('2.CAD NCCF'!P923,'3.USD NCCF'!P923,'4.EUR NCCF'!P923,'5.GBP NCCF'!P923,'6.Other(Incld) NCCF'!P923)</f>
        <v>0</v>
      </c>
      <c r="Q923" s="182">
        <f>SUM('2.CAD NCCF'!Q923,'3.USD NCCF'!Q923,'4.EUR NCCF'!Q923,'5.GBP NCCF'!Q923,'6.Other(Incld) NCCF'!Q923)</f>
        <v>0</v>
      </c>
      <c r="R923" s="182">
        <f>SUM('2.CAD NCCF'!R923,'3.USD NCCF'!R923,'4.EUR NCCF'!R923,'5.GBP NCCF'!R923,'6.Other(Incld) NCCF'!R923)</f>
        <v>0</v>
      </c>
      <c r="S923" s="182">
        <f>SUM('2.CAD NCCF'!S923,'3.USD NCCF'!S923,'4.EUR NCCF'!S923,'5.GBP NCCF'!S923,'6.Other(Incld) NCCF'!S923)</f>
        <v>0</v>
      </c>
      <c r="T923" s="182">
        <f>SUM('2.CAD NCCF'!T923,'3.USD NCCF'!T923,'4.EUR NCCF'!T923,'5.GBP NCCF'!T923,'6.Other(Incld) NCCF'!T923)</f>
        <v>0</v>
      </c>
      <c r="U923" s="178">
        <f>SUM('2.CAD NCCF'!U923,'3.USD NCCF'!U923,'4.EUR NCCF'!U923,'5.GBP NCCF'!U923,'6.Other(Incld) NCCF'!U923)</f>
        <v>0</v>
      </c>
      <c r="V923" s="183">
        <f>SUM('2.CAD NCCF'!V923,'3.USD NCCF'!V923,'4.EUR NCCF'!V923,'5.GBP NCCF'!V923,'6.Other(Incld) NCCF'!V923)</f>
        <v>0</v>
      </c>
      <c r="W923" s="46">
        <f>SUM('2.CAD NCCF'!W923,'3.USD NCCF'!W923,'4.EUR NCCF'!W923,'5.GBP NCCF'!W923,'6.Other(Incld) NCCF'!W923)</f>
        <v>0</v>
      </c>
      <c r="Y923"/>
    </row>
    <row r="924" spans="1:25" x14ac:dyDescent="0.2">
      <c r="A924" s="318"/>
      <c r="B924" s="25"/>
      <c r="C924" s="23"/>
      <c r="D924" s="23" t="s">
        <v>183</v>
      </c>
      <c r="E924" s="24"/>
      <c r="F924" s="24"/>
      <c r="G924" s="69"/>
      <c r="H924" s="66"/>
      <c r="I924" s="66"/>
      <c r="J924" s="66"/>
      <c r="K924" s="66"/>
      <c r="L924" s="51"/>
      <c r="M924" s="34"/>
      <c r="N924" s="34"/>
      <c r="O924" s="34"/>
      <c r="P924" s="34"/>
      <c r="Q924" s="34"/>
      <c r="R924" s="34"/>
      <c r="S924" s="34"/>
      <c r="T924" s="34"/>
      <c r="U924" s="34"/>
      <c r="V924" s="37"/>
      <c r="W924" s="33"/>
      <c r="Y924"/>
    </row>
    <row r="925" spans="1:25" x14ac:dyDescent="0.2">
      <c r="A925" s="318"/>
      <c r="B925" s="25"/>
      <c r="C925" s="23"/>
      <c r="D925" s="23"/>
      <c r="E925" s="24" t="s">
        <v>184</v>
      </c>
      <c r="F925" s="24"/>
      <c r="G925" s="69">
        <f t="shared" ref="G925:W925" si="201">SUBTOTAL(9,G926:G927)</f>
        <v>0</v>
      </c>
      <c r="H925" s="70">
        <f t="shared" si="201"/>
        <v>0</v>
      </c>
      <c r="I925" s="66">
        <f t="shared" si="201"/>
        <v>0</v>
      </c>
      <c r="J925" s="66">
        <f t="shared" si="201"/>
        <v>0</v>
      </c>
      <c r="K925" s="67">
        <f t="shared" si="201"/>
        <v>0</v>
      </c>
      <c r="L925" s="34">
        <f t="shared" si="201"/>
        <v>0</v>
      </c>
      <c r="M925" s="34">
        <f t="shared" si="201"/>
        <v>0</v>
      </c>
      <c r="N925" s="34">
        <f t="shared" si="201"/>
        <v>0</v>
      </c>
      <c r="O925" s="34">
        <f t="shared" si="201"/>
        <v>0</v>
      </c>
      <c r="P925" s="34">
        <f t="shared" si="201"/>
        <v>0</v>
      </c>
      <c r="Q925" s="34">
        <f t="shared" si="201"/>
        <v>0</v>
      </c>
      <c r="R925" s="34">
        <f t="shared" si="201"/>
        <v>0</v>
      </c>
      <c r="S925" s="34">
        <f t="shared" si="201"/>
        <v>0</v>
      </c>
      <c r="T925" s="34">
        <f t="shared" si="201"/>
        <v>0</v>
      </c>
      <c r="U925" s="34">
        <f t="shared" si="201"/>
        <v>0</v>
      </c>
      <c r="V925" s="34">
        <f t="shared" si="201"/>
        <v>0</v>
      </c>
      <c r="W925" s="33">
        <f t="shared" si="201"/>
        <v>0</v>
      </c>
      <c r="Y925"/>
    </row>
    <row r="926" spans="1:25" outlineLevel="1" x14ac:dyDescent="0.2">
      <c r="A926" s="318"/>
      <c r="B926" s="25"/>
      <c r="C926" s="23"/>
      <c r="D926" s="23"/>
      <c r="E926" s="24"/>
      <c r="F926" s="176" t="s">
        <v>176</v>
      </c>
      <c r="G926" s="190">
        <f>SUM('2.CAD NCCF'!G926,'3.USD NCCF'!G926,'4.EUR NCCF'!G926,'5.GBP NCCF'!G926,'6.Other(Incld) NCCF'!G926)</f>
        <v>0</v>
      </c>
      <c r="H926" s="191">
        <f>SUM('2.CAD NCCF'!H926,'3.USD NCCF'!H926,'4.EUR NCCF'!H926,'5.GBP NCCF'!H926,'6.Other(Incld) NCCF'!H926)</f>
        <v>0</v>
      </c>
      <c r="I926" s="179">
        <f>SUM('2.CAD NCCF'!I926,'3.USD NCCF'!I926,'4.EUR NCCF'!I926,'5.GBP NCCF'!I926,'6.Other(Incld) NCCF'!I926)</f>
        <v>0</v>
      </c>
      <c r="J926" s="179">
        <f>SUM('2.CAD NCCF'!J926,'3.USD NCCF'!J926,'4.EUR NCCF'!J926,'5.GBP NCCF'!J926,'6.Other(Incld) NCCF'!J926)</f>
        <v>0</v>
      </c>
      <c r="K926" s="180">
        <f>SUM('2.CAD NCCF'!K926,'3.USD NCCF'!K926,'4.EUR NCCF'!K926,'5.GBP NCCF'!K926,'6.Other(Incld) NCCF'!K926)</f>
        <v>0</v>
      </c>
      <c r="L926" s="196">
        <f>SUM('2.CAD NCCF'!L926,'3.USD NCCF'!L926,'4.EUR NCCF'!L926,'5.GBP NCCF'!L926,'6.Other(Incld) NCCF'!L926)</f>
        <v>0</v>
      </c>
      <c r="M926" s="182">
        <f>SUM('2.CAD NCCF'!M926,'3.USD NCCF'!M926,'4.EUR NCCF'!M926,'5.GBP NCCF'!M926,'6.Other(Incld) NCCF'!M926)</f>
        <v>0</v>
      </c>
      <c r="N926" s="182">
        <f>SUM('2.CAD NCCF'!N926,'3.USD NCCF'!N926,'4.EUR NCCF'!N926,'5.GBP NCCF'!N926,'6.Other(Incld) NCCF'!N926)</f>
        <v>0</v>
      </c>
      <c r="O926" s="182">
        <f>SUM('2.CAD NCCF'!O926,'3.USD NCCF'!O926,'4.EUR NCCF'!O926,'5.GBP NCCF'!O926,'6.Other(Incld) NCCF'!O926)</f>
        <v>0</v>
      </c>
      <c r="P926" s="182">
        <f>SUM('2.CAD NCCF'!P926,'3.USD NCCF'!P926,'4.EUR NCCF'!P926,'5.GBP NCCF'!P926,'6.Other(Incld) NCCF'!P926)</f>
        <v>0</v>
      </c>
      <c r="Q926" s="182">
        <f>SUM('2.CAD NCCF'!Q926,'3.USD NCCF'!Q926,'4.EUR NCCF'!Q926,'5.GBP NCCF'!Q926,'6.Other(Incld) NCCF'!Q926)</f>
        <v>0</v>
      </c>
      <c r="R926" s="182">
        <f>SUM('2.CAD NCCF'!R926,'3.USD NCCF'!R926,'4.EUR NCCF'!R926,'5.GBP NCCF'!R926,'6.Other(Incld) NCCF'!R926)</f>
        <v>0</v>
      </c>
      <c r="S926" s="182">
        <f>SUM('2.CAD NCCF'!S926,'3.USD NCCF'!S926,'4.EUR NCCF'!S926,'5.GBP NCCF'!S926,'6.Other(Incld) NCCF'!S926)</f>
        <v>0</v>
      </c>
      <c r="T926" s="178">
        <f>SUM('2.CAD NCCF'!T926,'3.USD NCCF'!T926,'4.EUR NCCF'!T926,'5.GBP NCCF'!T926,'6.Other(Incld) NCCF'!T926)</f>
        <v>0</v>
      </c>
      <c r="U926" s="182">
        <f>SUM('2.CAD NCCF'!U926,'3.USD NCCF'!U926,'4.EUR NCCF'!U926,'5.GBP NCCF'!U926,'6.Other(Incld) NCCF'!U926)</f>
        <v>0</v>
      </c>
      <c r="V926" s="183">
        <f>SUM('2.CAD NCCF'!V926,'3.USD NCCF'!V926,'4.EUR NCCF'!V926,'5.GBP NCCF'!V926,'6.Other(Incld) NCCF'!V926)</f>
        <v>0</v>
      </c>
      <c r="W926" s="46">
        <f>SUM('2.CAD NCCF'!W926,'3.USD NCCF'!W926,'4.EUR NCCF'!W926,'5.GBP NCCF'!W926,'6.Other(Incld) NCCF'!W926)</f>
        <v>0</v>
      </c>
      <c r="Y926"/>
    </row>
    <row r="927" spans="1:25" outlineLevel="1" x14ac:dyDescent="0.2">
      <c r="A927" s="318"/>
      <c r="B927" s="25"/>
      <c r="C927" s="23"/>
      <c r="D927" s="23"/>
      <c r="E927" s="24"/>
      <c r="F927" s="176" t="s">
        <v>180</v>
      </c>
      <c r="G927" s="190">
        <f>SUM('2.CAD NCCF'!G927,'3.USD NCCF'!G927,'4.EUR NCCF'!G927,'5.GBP NCCF'!G927,'6.Other(Incld) NCCF'!G927)</f>
        <v>0</v>
      </c>
      <c r="H927" s="191">
        <f>SUM('2.CAD NCCF'!H927,'3.USD NCCF'!H927,'4.EUR NCCF'!H927,'5.GBP NCCF'!H927,'6.Other(Incld) NCCF'!H927)</f>
        <v>0</v>
      </c>
      <c r="I927" s="179">
        <f>SUM('2.CAD NCCF'!I927,'3.USD NCCF'!I927,'4.EUR NCCF'!I927,'5.GBP NCCF'!I927,'6.Other(Incld) NCCF'!I927)</f>
        <v>0</v>
      </c>
      <c r="J927" s="179">
        <f>SUM('2.CAD NCCF'!J927,'3.USD NCCF'!J927,'4.EUR NCCF'!J927,'5.GBP NCCF'!J927,'6.Other(Incld) NCCF'!J927)</f>
        <v>0</v>
      </c>
      <c r="K927" s="180">
        <f>SUM('2.CAD NCCF'!K927,'3.USD NCCF'!K927,'4.EUR NCCF'!K927,'5.GBP NCCF'!K927,'6.Other(Incld) NCCF'!K927)</f>
        <v>0</v>
      </c>
      <c r="L927" s="196">
        <f>SUM('2.CAD NCCF'!L927,'3.USD NCCF'!L927,'4.EUR NCCF'!L927,'5.GBP NCCF'!L927,'6.Other(Incld) NCCF'!L927)</f>
        <v>0</v>
      </c>
      <c r="M927" s="182">
        <f>SUM('2.CAD NCCF'!M927,'3.USD NCCF'!M927,'4.EUR NCCF'!M927,'5.GBP NCCF'!M927,'6.Other(Incld) NCCF'!M927)</f>
        <v>0</v>
      </c>
      <c r="N927" s="182">
        <f>SUM('2.CAD NCCF'!N927,'3.USD NCCF'!N927,'4.EUR NCCF'!N927,'5.GBP NCCF'!N927,'6.Other(Incld) NCCF'!N927)</f>
        <v>0</v>
      </c>
      <c r="O927" s="182">
        <f>SUM('2.CAD NCCF'!O927,'3.USD NCCF'!O927,'4.EUR NCCF'!O927,'5.GBP NCCF'!O927,'6.Other(Incld) NCCF'!O927)</f>
        <v>0</v>
      </c>
      <c r="P927" s="182">
        <f>SUM('2.CAD NCCF'!P927,'3.USD NCCF'!P927,'4.EUR NCCF'!P927,'5.GBP NCCF'!P927,'6.Other(Incld) NCCF'!P927)</f>
        <v>0</v>
      </c>
      <c r="Q927" s="182">
        <f>SUM('2.CAD NCCF'!Q927,'3.USD NCCF'!Q927,'4.EUR NCCF'!Q927,'5.GBP NCCF'!Q927,'6.Other(Incld) NCCF'!Q927)</f>
        <v>0</v>
      </c>
      <c r="R927" s="182">
        <f>SUM('2.CAD NCCF'!R927,'3.USD NCCF'!R927,'4.EUR NCCF'!R927,'5.GBP NCCF'!R927,'6.Other(Incld) NCCF'!R927)</f>
        <v>0</v>
      </c>
      <c r="S927" s="182">
        <f>SUM('2.CAD NCCF'!S927,'3.USD NCCF'!S927,'4.EUR NCCF'!S927,'5.GBP NCCF'!S927,'6.Other(Incld) NCCF'!S927)</f>
        <v>0</v>
      </c>
      <c r="T927" s="178">
        <f>SUM('2.CAD NCCF'!T927,'3.USD NCCF'!T927,'4.EUR NCCF'!T927,'5.GBP NCCF'!T927,'6.Other(Incld) NCCF'!T927)</f>
        <v>0</v>
      </c>
      <c r="U927" s="182">
        <f>SUM('2.CAD NCCF'!U927,'3.USD NCCF'!U927,'4.EUR NCCF'!U927,'5.GBP NCCF'!U927,'6.Other(Incld) NCCF'!U927)</f>
        <v>0</v>
      </c>
      <c r="V927" s="183">
        <f>SUM('2.CAD NCCF'!V927,'3.USD NCCF'!V927,'4.EUR NCCF'!V927,'5.GBP NCCF'!V927,'6.Other(Incld) NCCF'!V927)</f>
        <v>0</v>
      </c>
      <c r="W927" s="46">
        <f>SUM('2.CAD NCCF'!W927,'3.USD NCCF'!W927,'4.EUR NCCF'!W927,'5.GBP NCCF'!W927,'6.Other(Incld) NCCF'!W927)</f>
        <v>0</v>
      </c>
      <c r="Y927"/>
    </row>
    <row r="928" spans="1:25" x14ac:dyDescent="0.2">
      <c r="A928" s="318"/>
      <c r="B928" s="25"/>
      <c r="C928" s="23"/>
      <c r="D928" s="23"/>
      <c r="E928" s="24" t="s">
        <v>185</v>
      </c>
      <c r="F928" s="24"/>
      <c r="G928" s="69">
        <f t="shared" ref="G928:W928" si="202">SUBTOTAL(9,G929:G930)</f>
        <v>0</v>
      </c>
      <c r="H928" s="70">
        <f t="shared" si="202"/>
        <v>0</v>
      </c>
      <c r="I928" s="66">
        <f t="shared" si="202"/>
        <v>0</v>
      </c>
      <c r="J928" s="66">
        <f t="shared" si="202"/>
        <v>0</v>
      </c>
      <c r="K928" s="67">
        <f t="shared" si="202"/>
        <v>0</v>
      </c>
      <c r="L928" s="34">
        <f t="shared" si="202"/>
        <v>0</v>
      </c>
      <c r="M928" s="34">
        <f t="shared" si="202"/>
        <v>0</v>
      </c>
      <c r="N928" s="34">
        <f t="shared" si="202"/>
        <v>0</v>
      </c>
      <c r="O928" s="34">
        <f t="shared" si="202"/>
        <v>0</v>
      </c>
      <c r="P928" s="34">
        <f t="shared" si="202"/>
        <v>0</v>
      </c>
      <c r="Q928" s="34">
        <f t="shared" si="202"/>
        <v>0</v>
      </c>
      <c r="R928" s="34">
        <f t="shared" si="202"/>
        <v>0</v>
      </c>
      <c r="S928" s="34">
        <f t="shared" si="202"/>
        <v>0</v>
      </c>
      <c r="T928" s="34">
        <f t="shared" si="202"/>
        <v>0</v>
      </c>
      <c r="U928" s="34">
        <f t="shared" si="202"/>
        <v>0</v>
      </c>
      <c r="V928" s="34">
        <f t="shared" si="202"/>
        <v>0</v>
      </c>
      <c r="W928" s="33">
        <f t="shared" si="202"/>
        <v>0</v>
      </c>
      <c r="Y928"/>
    </row>
    <row r="929" spans="1:25" outlineLevel="1" x14ac:dyDescent="0.2">
      <c r="A929" s="318"/>
      <c r="B929" s="25"/>
      <c r="C929" s="23"/>
      <c r="D929" s="23"/>
      <c r="E929" s="24"/>
      <c r="F929" s="176" t="s">
        <v>177</v>
      </c>
      <c r="G929" s="190">
        <f>SUM('2.CAD NCCF'!G929,'3.USD NCCF'!G929,'4.EUR NCCF'!G929,'5.GBP NCCF'!G929,'6.Other(Incld) NCCF'!G929)</f>
        <v>0</v>
      </c>
      <c r="H929" s="191">
        <f>SUM('2.CAD NCCF'!H929,'3.USD NCCF'!H929,'4.EUR NCCF'!H929,'5.GBP NCCF'!H929,'6.Other(Incld) NCCF'!H929)</f>
        <v>0</v>
      </c>
      <c r="I929" s="179">
        <f>SUM('2.CAD NCCF'!I929,'3.USD NCCF'!I929,'4.EUR NCCF'!I929,'5.GBP NCCF'!I929,'6.Other(Incld) NCCF'!I929)</f>
        <v>0</v>
      </c>
      <c r="J929" s="179">
        <f>SUM('2.CAD NCCF'!J929,'3.USD NCCF'!J929,'4.EUR NCCF'!J929,'5.GBP NCCF'!J929,'6.Other(Incld) NCCF'!J929)</f>
        <v>0</v>
      </c>
      <c r="K929" s="180">
        <f>SUM('2.CAD NCCF'!K929,'3.USD NCCF'!K929,'4.EUR NCCF'!K929,'5.GBP NCCF'!K929,'6.Other(Incld) NCCF'!K929)</f>
        <v>0</v>
      </c>
      <c r="L929" s="196">
        <f>SUM('2.CAD NCCF'!L929,'3.USD NCCF'!L929,'4.EUR NCCF'!L929,'5.GBP NCCF'!L929,'6.Other(Incld) NCCF'!L929)</f>
        <v>0</v>
      </c>
      <c r="M929" s="182">
        <f>SUM('2.CAD NCCF'!M929,'3.USD NCCF'!M929,'4.EUR NCCF'!M929,'5.GBP NCCF'!M929,'6.Other(Incld) NCCF'!M929)</f>
        <v>0</v>
      </c>
      <c r="N929" s="182">
        <f>SUM('2.CAD NCCF'!N929,'3.USD NCCF'!N929,'4.EUR NCCF'!N929,'5.GBP NCCF'!N929,'6.Other(Incld) NCCF'!N929)</f>
        <v>0</v>
      </c>
      <c r="O929" s="182">
        <f>SUM('2.CAD NCCF'!O929,'3.USD NCCF'!O929,'4.EUR NCCF'!O929,'5.GBP NCCF'!O929,'6.Other(Incld) NCCF'!O929)</f>
        <v>0</v>
      </c>
      <c r="P929" s="182">
        <f>SUM('2.CAD NCCF'!P929,'3.USD NCCF'!P929,'4.EUR NCCF'!P929,'5.GBP NCCF'!P929,'6.Other(Incld) NCCF'!P929)</f>
        <v>0</v>
      </c>
      <c r="Q929" s="182">
        <f>SUM('2.CAD NCCF'!Q929,'3.USD NCCF'!Q929,'4.EUR NCCF'!Q929,'5.GBP NCCF'!Q929,'6.Other(Incld) NCCF'!Q929)</f>
        <v>0</v>
      </c>
      <c r="R929" s="182">
        <f>SUM('2.CAD NCCF'!R929,'3.USD NCCF'!R929,'4.EUR NCCF'!R929,'5.GBP NCCF'!R929,'6.Other(Incld) NCCF'!R929)</f>
        <v>0</v>
      </c>
      <c r="S929" s="182">
        <f>SUM('2.CAD NCCF'!S929,'3.USD NCCF'!S929,'4.EUR NCCF'!S929,'5.GBP NCCF'!S929,'6.Other(Incld) NCCF'!S929)</f>
        <v>0</v>
      </c>
      <c r="T929" s="182">
        <f>SUM('2.CAD NCCF'!T929,'3.USD NCCF'!T929,'4.EUR NCCF'!T929,'5.GBP NCCF'!T929,'6.Other(Incld) NCCF'!T929)</f>
        <v>0</v>
      </c>
      <c r="U929" s="178">
        <f>SUM('2.CAD NCCF'!U929,'3.USD NCCF'!U929,'4.EUR NCCF'!U929,'5.GBP NCCF'!U929,'6.Other(Incld) NCCF'!U929)</f>
        <v>0</v>
      </c>
      <c r="V929" s="183">
        <f>SUM('2.CAD NCCF'!V929,'3.USD NCCF'!V929,'4.EUR NCCF'!V929,'5.GBP NCCF'!V929,'6.Other(Incld) NCCF'!V929)</f>
        <v>0</v>
      </c>
      <c r="W929" s="46">
        <f>SUM('2.CAD NCCF'!W929,'3.USD NCCF'!W929,'4.EUR NCCF'!W929,'5.GBP NCCF'!W929,'6.Other(Incld) NCCF'!W929)</f>
        <v>0</v>
      </c>
      <c r="Y929"/>
    </row>
    <row r="930" spans="1:25" outlineLevel="1" x14ac:dyDescent="0.2">
      <c r="A930" s="318"/>
      <c r="B930" s="25"/>
      <c r="C930" s="23"/>
      <c r="D930" s="23"/>
      <c r="E930" s="24"/>
      <c r="F930" s="176" t="s">
        <v>182</v>
      </c>
      <c r="G930" s="190">
        <f>SUM('2.CAD NCCF'!G930,'3.USD NCCF'!G930,'4.EUR NCCF'!G930,'5.GBP NCCF'!G930,'6.Other(Incld) NCCF'!G930)</f>
        <v>0</v>
      </c>
      <c r="H930" s="191">
        <f>SUM('2.CAD NCCF'!H930,'3.USD NCCF'!H930,'4.EUR NCCF'!H930,'5.GBP NCCF'!H930,'6.Other(Incld) NCCF'!H930)</f>
        <v>0</v>
      </c>
      <c r="I930" s="179">
        <f>SUM('2.CAD NCCF'!I930,'3.USD NCCF'!I930,'4.EUR NCCF'!I930,'5.GBP NCCF'!I930,'6.Other(Incld) NCCF'!I930)</f>
        <v>0</v>
      </c>
      <c r="J930" s="179">
        <f>SUM('2.CAD NCCF'!J930,'3.USD NCCF'!J930,'4.EUR NCCF'!J930,'5.GBP NCCF'!J930,'6.Other(Incld) NCCF'!J930)</f>
        <v>0</v>
      </c>
      <c r="K930" s="180">
        <f>SUM('2.CAD NCCF'!K930,'3.USD NCCF'!K930,'4.EUR NCCF'!K930,'5.GBP NCCF'!K930,'6.Other(Incld) NCCF'!K930)</f>
        <v>0</v>
      </c>
      <c r="L930" s="196">
        <f>SUM('2.CAD NCCF'!L930,'3.USD NCCF'!L930,'4.EUR NCCF'!L930,'5.GBP NCCF'!L930,'6.Other(Incld) NCCF'!L930)</f>
        <v>0</v>
      </c>
      <c r="M930" s="182">
        <f>SUM('2.CAD NCCF'!M930,'3.USD NCCF'!M930,'4.EUR NCCF'!M930,'5.GBP NCCF'!M930,'6.Other(Incld) NCCF'!M930)</f>
        <v>0</v>
      </c>
      <c r="N930" s="182">
        <f>SUM('2.CAD NCCF'!N930,'3.USD NCCF'!N930,'4.EUR NCCF'!N930,'5.GBP NCCF'!N930,'6.Other(Incld) NCCF'!N930)</f>
        <v>0</v>
      </c>
      <c r="O930" s="182">
        <f>SUM('2.CAD NCCF'!O930,'3.USD NCCF'!O930,'4.EUR NCCF'!O930,'5.GBP NCCF'!O930,'6.Other(Incld) NCCF'!O930)</f>
        <v>0</v>
      </c>
      <c r="P930" s="182">
        <f>SUM('2.CAD NCCF'!P930,'3.USD NCCF'!P930,'4.EUR NCCF'!P930,'5.GBP NCCF'!P930,'6.Other(Incld) NCCF'!P930)</f>
        <v>0</v>
      </c>
      <c r="Q930" s="182">
        <f>SUM('2.CAD NCCF'!Q930,'3.USD NCCF'!Q930,'4.EUR NCCF'!Q930,'5.GBP NCCF'!Q930,'6.Other(Incld) NCCF'!Q930)</f>
        <v>0</v>
      </c>
      <c r="R930" s="182">
        <f>SUM('2.CAD NCCF'!R930,'3.USD NCCF'!R930,'4.EUR NCCF'!R930,'5.GBP NCCF'!R930,'6.Other(Incld) NCCF'!R930)</f>
        <v>0</v>
      </c>
      <c r="S930" s="182">
        <f>SUM('2.CAD NCCF'!S930,'3.USD NCCF'!S930,'4.EUR NCCF'!S930,'5.GBP NCCF'!S930,'6.Other(Incld) NCCF'!S930)</f>
        <v>0</v>
      </c>
      <c r="T930" s="182">
        <f>SUM('2.CAD NCCF'!T930,'3.USD NCCF'!T930,'4.EUR NCCF'!T930,'5.GBP NCCF'!T930,'6.Other(Incld) NCCF'!T930)</f>
        <v>0</v>
      </c>
      <c r="U930" s="178">
        <f>SUM('2.CAD NCCF'!U930,'3.USD NCCF'!U930,'4.EUR NCCF'!U930,'5.GBP NCCF'!U930,'6.Other(Incld) NCCF'!U930)</f>
        <v>0</v>
      </c>
      <c r="V930" s="183">
        <f>SUM('2.CAD NCCF'!V930,'3.USD NCCF'!V930,'4.EUR NCCF'!V930,'5.GBP NCCF'!V930,'6.Other(Incld) NCCF'!V930)</f>
        <v>0</v>
      </c>
      <c r="W930" s="46">
        <f>SUM('2.CAD NCCF'!W930,'3.USD NCCF'!W930,'4.EUR NCCF'!W930,'5.GBP NCCF'!W930,'6.Other(Incld) NCCF'!W930)</f>
        <v>0</v>
      </c>
      <c r="Y930"/>
    </row>
    <row r="931" spans="1:25" x14ac:dyDescent="0.2">
      <c r="A931" s="318"/>
      <c r="B931" s="25"/>
      <c r="C931" s="23"/>
      <c r="D931" s="23"/>
      <c r="E931" s="24" t="s">
        <v>186</v>
      </c>
      <c r="F931" s="24"/>
      <c r="G931" s="69">
        <f t="shared" ref="G931:W931" si="203">SUBTOTAL(9,G932:G933)</f>
        <v>0</v>
      </c>
      <c r="H931" s="70">
        <f t="shared" si="203"/>
        <v>0</v>
      </c>
      <c r="I931" s="66">
        <f t="shared" si="203"/>
        <v>0</v>
      </c>
      <c r="J931" s="66">
        <f t="shared" si="203"/>
        <v>0</v>
      </c>
      <c r="K931" s="67">
        <f t="shared" si="203"/>
        <v>0</v>
      </c>
      <c r="L931" s="34">
        <f t="shared" si="203"/>
        <v>0</v>
      </c>
      <c r="M931" s="34">
        <f t="shared" si="203"/>
        <v>0</v>
      </c>
      <c r="N931" s="34">
        <f t="shared" si="203"/>
        <v>0</v>
      </c>
      <c r="O931" s="34">
        <f t="shared" si="203"/>
        <v>0</v>
      </c>
      <c r="P931" s="34">
        <f t="shared" si="203"/>
        <v>0</v>
      </c>
      <c r="Q931" s="34">
        <f t="shared" si="203"/>
        <v>0</v>
      </c>
      <c r="R931" s="34">
        <f t="shared" si="203"/>
        <v>0</v>
      </c>
      <c r="S931" s="34">
        <f t="shared" si="203"/>
        <v>0</v>
      </c>
      <c r="T931" s="34">
        <f t="shared" si="203"/>
        <v>0</v>
      </c>
      <c r="U931" s="34">
        <f t="shared" si="203"/>
        <v>0</v>
      </c>
      <c r="V931" s="34">
        <f t="shared" si="203"/>
        <v>0</v>
      </c>
      <c r="W931" s="33">
        <f t="shared" si="203"/>
        <v>0</v>
      </c>
      <c r="Y931"/>
    </row>
    <row r="932" spans="1:25" outlineLevel="1" x14ac:dyDescent="0.2">
      <c r="A932" s="318"/>
      <c r="B932" s="25"/>
      <c r="C932" s="23"/>
      <c r="D932" s="23"/>
      <c r="E932" s="24"/>
      <c r="F932" s="176" t="s">
        <v>178</v>
      </c>
      <c r="G932" s="190">
        <f>SUM('2.CAD NCCF'!G932,'3.USD NCCF'!G932,'4.EUR NCCF'!G932,'5.GBP NCCF'!G932,'6.Other(Incld) NCCF'!G932)</f>
        <v>0</v>
      </c>
      <c r="H932" s="191">
        <f>SUM('2.CAD NCCF'!H932,'3.USD NCCF'!H932,'4.EUR NCCF'!H932,'5.GBP NCCF'!H932,'6.Other(Incld) NCCF'!H932)</f>
        <v>0</v>
      </c>
      <c r="I932" s="179">
        <f>SUM('2.CAD NCCF'!I932,'3.USD NCCF'!I932,'4.EUR NCCF'!I932,'5.GBP NCCF'!I932,'6.Other(Incld) NCCF'!I932)</f>
        <v>0</v>
      </c>
      <c r="J932" s="179">
        <f>SUM('2.CAD NCCF'!J932,'3.USD NCCF'!J932,'4.EUR NCCF'!J932,'5.GBP NCCF'!J932,'6.Other(Incld) NCCF'!J932)</f>
        <v>0</v>
      </c>
      <c r="K932" s="180">
        <f>SUM('2.CAD NCCF'!K932,'3.USD NCCF'!K932,'4.EUR NCCF'!K932,'5.GBP NCCF'!K932,'6.Other(Incld) NCCF'!K932)</f>
        <v>0</v>
      </c>
      <c r="L932" s="196">
        <f>SUM('2.CAD NCCF'!L932,'3.USD NCCF'!L932,'4.EUR NCCF'!L932,'5.GBP NCCF'!L932,'6.Other(Incld) NCCF'!L932)</f>
        <v>0</v>
      </c>
      <c r="M932" s="182">
        <f>SUM('2.CAD NCCF'!M932,'3.USD NCCF'!M932,'4.EUR NCCF'!M932,'5.GBP NCCF'!M932,'6.Other(Incld) NCCF'!M932)</f>
        <v>0</v>
      </c>
      <c r="N932" s="182">
        <f>SUM('2.CAD NCCF'!N932,'3.USD NCCF'!N932,'4.EUR NCCF'!N932,'5.GBP NCCF'!N932,'6.Other(Incld) NCCF'!N932)</f>
        <v>0</v>
      </c>
      <c r="O932" s="182">
        <f>SUM('2.CAD NCCF'!O932,'3.USD NCCF'!O932,'4.EUR NCCF'!O932,'5.GBP NCCF'!O932,'6.Other(Incld) NCCF'!O932)</f>
        <v>0</v>
      </c>
      <c r="P932" s="182">
        <f>SUM('2.CAD NCCF'!P932,'3.USD NCCF'!P932,'4.EUR NCCF'!P932,'5.GBP NCCF'!P932,'6.Other(Incld) NCCF'!P932)</f>
        <v>0</v>
      </c>
      <c r="Q932" s="182">
        <f>SUM('2.CAD NCCF'!Q932,'3.USD NCCF'!Q932,'4.EUR NCCF'!Q932,'5.GBP NCCF'!Q932,'6.Other(Incld) NCCF'!Q932)</f>
        <v>0</v>
      </c>
      <c r="R932" s="182">
        <f>SUM('2.CAD NCCF'!R932,'3.USD NCCF'!R932,'4.EUR NCCF'!R932,'5.GBP NCCF'!R932,'6.Other(Incld) NCCF'!R932)</f>
        <v>0</v>
      </c>
      <c r="S932" s="182">
        <f>SUM('2.CAD NCCF'!S932,'3.USD NCCF'!S932,'4.EUR NCCF'!S932,'5.GBP NCCF'!S932,'6.Other(Incld) NCCF'!S932)</f>
        <v>0</v>
      </c>
      <c r="T932" s="178">
        <f>SUM('2.CAD NCCF'!T932,'3.USD NCCF'!T932,'4.EUR NCCF'!T932,'5.GBP NCCF'!T932,'6.Other(Incld) NCCF'!T932)</f>
        <v>0</v>
      </c>
      <c r="U932" s="182">
        <f>SUM('2.CAD NCCF'!U932,'3.USD NCCF'!U932,'4.EUR NCCF'!U932,'5.GBP NCCF'!U932,'6.Other(Incld) NCCF'!U932)</f>
        <v>0</v>
      </c>
      <c r="V932" s="183">
        <f>SUM('2.CAD NCCF'!V932,'3.USD NCCF'!V932,'4.EUR NCCF'!V932,'5.GBP NCCF'!V932,'6.Other(Incld) NCCF'!V932)</f>
        <v>0</v>
      </c>
      <c r="W932" s="46">
        <f>SUM('2.CAD NCCF'!W932,'3.USD NCCF'!W932,'4.EUR NCCF'!W932,'5.GBP NCCF'!W932,'6.Other(Incld) NCCF'!W932)</f>
        <v>0</v>
      </c>
      <c r="Y932"/>
    </row>
    <row r="933" spans="1:25" outlineLevel="1" x14ac:dyDescent="0.2">
      <c r="A933" s="318"/>
      <c r="B933" s="25"/>
      <c r="C933" s="23"/>
      <c r="D933" s="23"/>
      <c r="E933" s="24"/>
      <c r="F933" s="176" t="s">
        <v>181</v>
      </c>
      <c r="G933" s="190">
        <f>SUM('2.CAD NCCF'!G933,'3.USD NCCF'!G933,'4.EUR NCCF'!G933,'5.GBP NCCF'!G933,'6.Other(Incld) NCCF'!G933)</f>
        <v>0</v>
      </c>
      <c r="H933" s="191">
        <f>SUM('2.CAD NCCF'!H933,'3.USD NCCF'!H933,'4.EUR NCCF'!H933,'5.GBP NCCF'!H933,'6.Other(Incld) NCCF'!H933)</f>
        <v>0</v>
      </c>
      <c r="I933" s="179">
        <f>SUM('2.CAD NCCF'!I933,'3.USD NCCF'!I933,'4.EUR NCCF'!I933,'5.GBP NCCF'!I933,'6.Other(Incld) NCCF'!I933)</f>
        <v>0</v>
      </c>
      <c r="J933" s="179">
        <f>SUM('2.CAD NCCF'!J933,'3.USD NCCF'!J933,'4.EUR NCCF'!J933,'5.GBP NCCF'!J933,'6.Other(Incld) NCCF'!J933)</f>
        <v>0</v>
      </c>
      <c r="K933" s="180">
        <f>SUM('2.CAD NCCF'!K933,'3.USD NCCF'!K933,'4.EUR NCCF'!K933,'5.GBP NCCF'!K933,'6.Other(Incld) NCCF'!K933)</f>
        <v>0</v>
      </c>
      <c r="L933" s="196">
        <f>SUM('2.CAD NCCF'!L933,'3.USD NCCF'!L933,'4.EUR NCCF'!L933,'5.GBP NCCF'!L933,'6.Other(Incld) NCCF'!L933)</f>
        <v>0</v>
      </c>
      <c r="M933" s="182">
        <f>SUM('2.CAD NCCF'!M933,'3.USD NCCF'!M933,'4.EUR NCCF'!M933,'5.GBP NCCF'!M933,'6.Other(Incld) NCCF'!M933)</f>
        <v>0</v>
      </c>
      <c r="N933" s="182">
        <f>SUM('2.CAD NCCF'!N933,'3.USD NCCF'!N933,'4.EUR NCCF'!N933,'5.GBP NCCF'!N933,'6.Other(Incld) NCCF'!N933)</f>
        <v>0</v>
      </c>
      <c r="O933" s="182">
        <f>SUM('2.CAD NCCF'!O933,'3.USD NCCF'!O933,'4.EUR NCCF'!O933,'5.GBP NCCF'!O933,'6.Other(Incld) NCCF'!O933)</f>
        <v>0</v>
      </c>
      <c r="P933" s="182">
        <f>SUM('2.CAD NCCF'!P933,'3.USD NCCF'!P933,'4.EUR NCCF'!P933,'5.GBP NCCF'!P933,'6.Other(Incld) NCCF'!P933)</f>
        <v>0</v>
      </c>
      <c r="Q933" s="182">
        <f>SUM('2.CAD NCCF'!Q933,'3.USD NCCF'!Q933,'4.EUR NCCF'!Q933,'5.GBP NCCF'!Q933,'6.Other(Incld) NCCF'!Q933)</f>
        <v>0</v>
      </c>
      <c r="R933" s="182">
        <f>SUM('2.CAD NCCF'!R933,'3.USD NCCF'!R933,'4.EUR NCCF'!R933,'5.GBP NCCF'!R933,'6.Other(Incld) NCCF'!R933)</f>
        <v>0</v>
      </c>
      <c r="S933" s="182">
        <f>SUM('2.CAD NCCF'!S933,'3.USD NCCF'!S933,'4.EUR NCCF'!S933,'5.GBP NCCF'!S933,'6.Other(Incld) NCCF'!S933)</f>
        <v>0</v>
      </c>
      <c r="T933" s="178">
        <f>SUM('2.CAD NCCF'!T933,'3.USD NCCF'!T933,'4.EUR NCCF'!T933,'5.GBP NCCF'!T933,'6.Other(Incld) NCCF'!T933)</f>
        <v>0</v>
      </c>
      <c r="U933" s="182">
        <f>SUM('2.CAD NCCF'!U933,'3.USD NCCF'!U933,'4.EUR NCCF'!U933,'5.GBP NCCF'!U933,'6.Other(Incld) NCCF'!U933)</f>
        <v>0</v>
      </c>
      <c r="V933" s="183">
        <f>SUM('2.CAD NCCF'!V933,'3.USD NCCF'!V933,'4.EUR NCCF'!V933,'5.GBP NCCF'!V933,'6.Other(Incld) NCCF'!V933)</f>
        <v>0</v>
      </c>
      <c r="W933" s="46">
        <f>SUM('2.CAD NCCF'!W933,'3.USD NCCF'!W933,'4.EUR NCCF'!W933,'5.GBP NCCF'!W933,'6.Other(Incld) NCCF'!W933)</f>
        <v>0</v>
      </c>
      <c r="Y933"/>
    </row>
    <row r="934" spans="1:25" x14ac:dyDescent="0.2">
      <c r="A934" s="318"/>
      <c r="B934" s="25"/>
      <c r="C934" s="23"/>
      <c r="D934" s="23"/>
      <c r="E934" s="24" t="s">
        <v>187</v>
      </c>
      <c r="F934" s="24"/>
      <c r="G934" s="69">
        <f t="shared" ref="G934:W934" si="204">SUBTOTAL(9,G935:G936)</f>
        <v>0</v>
      </c>
      <c r="H934" s="70">
        <f t="shared" si="204"/>
        <v>0</v>
      </c>
      <c r="I934" s="66">
        <f t="shared" si="204"/>
        <v>0</v>
      </c>
      <c r="J934" s="66">
        <f t="shared" si="204"/>
        <v>0</v>
      </c>
      <c r="K934" s="67">
        <f t="shared" si="204"/>
        <v>0</v>
      </c>
      <c r="L934" s="34">
        <f t="shared" si="204"/>
        <v>0</v>
      </c>
      <c r="M934" s="34">
        <f t="shared" si="204"/>
        <v>0</v>
      </c>
      <c r="N934" s="34">
        <f t="shared" si="204"/>
        <v>0</v>
      </c>
      <c r="O934" s="34">
        <f t="shared" si="204"/>
        <v>0</v>
      </c>
      <c r="P934" s="34">
        <f t="shared" si="204"/>
        <v>0</v>
      </c>
      <c r="Q934" s="34">
        <f t="shared" si="204"/>
        <v>0</v>
      </c>
      <c r="R934" s="34">
        <f t="shared" si="204"/>
        <v>0</v>
      </c>
      <c r="S934" s="34">
        <f t="shared" si="204"/>
        <v>0</v>
      </c>
      <c r="T934" s="34">
        <f t="shared" si="204"/>
        <v>0</v>
      </c>
      <c r="U934" s="34">
        <f t="shared" si="204"/>
        <v>0</v>
      </c>
      <c r="V934" s="34">
        <f t="shared" si="204"/>
        <v>0</v>
      </c>
      <c r="W934" s="33">
        <f t="shared" si="204"/>
        <v>0</v>
      </c>
      <c r="Y934"/>
    </row>
    <row r="935" spans="1:25" outlineLevel="1" x14ac:dyDescent="0.2">
      <c r="A935" s="318"/>
      <c r="B935" s="25"/>
      <c r="C935" s="23"/>
      <c r="D935" s="23"/>
      <c r="E935" s="24"/>
      <c r="F935" s="176" t="s">
        <v>179</v>
      </c>
      <c r="G935" s="190">
        <f>SUM('2.CAD NCCF'!G935,'3.USD NCCF'!G935,'4.EUR NCCF'!G935,'5.GBP NCCF'!G935,'6.Other(Incld) NCCF'!G935)</f>
        <v>0</v>
      </c>
      <c r="H935" s="191">
        <f>SUM('2.CAD NCCF'!H935,'3.USD NCCF'!H935,'4.EUR NCCF'!H935,'5.GBP NCCF'!H935,'6.Other(Incld) NCCF'!H935)</f>
        <v>0</v>
      </c>
      <c r="I935" s="179">
        <f>SUM('2.CAD NCCF'!I935,'3.USD NCCF'!I935,'4.EUR NCCF'!I935,'5.GBP NCCF'!I935,'6.Other(Incld) NCCF'!I935)</f>
        <v>0</v>
      </c>
      <c r="J935" s="179">
        <f>SUM('2.CAD NCCF'!J935,'3.USD NCCF'!J935,'4.EUR NCCF'!J935,'5.GBP NCCF'!J935,'6.Other(Incld) NCCF'!J935)</f>
        <v>0</v>
      </c>
      <c r="K935" s="180">
        <f>SUM('2.CAD NCCF'!K935,'3.USD NCCF'!K935,'4.EUR NCCF'!K935,'5.GBP NCCF'!K935,'6.Other(Incld) NCCF'!K935)</f>
        <v>0</v>
      </c>
      <c r="L935" s="196">
        <f>SUM('2.CAD NCCF'!L935,'3.USD NCCF'!L935,'4.EUR NCCF'!L935,'5.GBP NCCF'!L935,'6.Other(Incld) NCCF'!L935)</f>
        <v>0</v>
      </c>
      <c r="M935" s="182">
        <f>SUM('2.CAD NCCF'!M935,'3.USD NCCF'!M935,'4.EUR NCCF'!M935,'5.GBP NCCF'!M935,'6.Other(Incld) NCCF'!M935)</f>
        <v>0</v>
      </c>
      <c r="N935" s="182">
        <f>SUM('2.CAD NCCF'!N935,'3.USD NCCF'!N935,'4.EUR NCCF'!N935,'5.GBP NCCF'!N935,'6.Other(Incld) NCCF'!N935)</f>
        <v>0</v>
      </c>
      <c r="O935" s="182">
        <f>SUM('2.CAD NCCF'!O935,'3.USD NCCF'!O935,'4.EUR NCCF'!O935,'5.GBP NCCF'!O935,'6.Other(Incld) NCCF'!O935)</f>
        <v>0</v>
      </c>
      <c r="P935" s="182">
        <f>SUM('2.CAD NCCF'!P935,'3.USD NCCF'!P935,'4.EUR NCCF'!P935,'5.GBP NCCF'!P935,'6.Other(Incld) NCCF'!P935)</f>
        <v>0</v>
      </c>
      <c r="Q935" s="182">
        <f>SUM('2.CAD NCCF'!Q935,'3.USD NCCF'!Q935,'4.EUR NCCF'!Q935,'5.GBP NCCF'!Q935,'6.Other(Incld) NCCF'!Q935)</f>
        <v>0</v>
      </c>
      <c r="R935" s="182">
        <f>SUM('2.CAD NCCF'!R935,'3.USD NCCF'!R935,'4.EUR NCCF'!R935,'5.GBP NCCF'!R935,'6.Other(Incld) NCCF'!R935)</f>
        <v>0</v>
      </c>
      <c r="S935" s="182">
        <f>SUM('2.CAD NCCF'!S935,'3.USD NCCF'!S935,'4.EUR NCCF'!S935,'5.GBP NCCF'!S935,'6.Other(Incld) NCCF'!S935)</f>
        <v>0</v>
      </c>
      <c r="T935" s="178">
        <f>SUM('2.CAD NCCF'!T935,'3.USD NCCF'!T935,'4.EUR NCCF'!T935,'5.GBP NCCF'!T935,'6.Other(Incld) NCCF'!T935)</f>
        <v>0</v>
      </c>
      <c r="U935" s="182">
        <f>SUM('2.CAD NCCF'!U935,'3.USD NCCF'!U935,'4.EUR NCCF'!U935,'5.GBP NCCF'!U935,'6.Other(Incld) NCCF'!U935)</f>
        <v>0</v>
      </c>
      <c r="V935" s="183">
        <f>SUM('2.CAD NCCF'!V935,'3.USD NCCF'!V935,'4.EUR NCCF'!V935,'5.GBP NCCF'!V935,'6.Other(Incld) NCCF'!V935)</f>
        <v>0</v>
      </c>
      <c r="W935" s="46">
        <f>SUM('2.CAD NCCF'!W935,'3.USD NCCF'!W935,'4.EUR NCCF'!W935,'5.GBP NCCF'!W935,'6.Other(Incld) NCCF'!W935)</f>
        <v>0</v>
      </c>
      <c r="Y935"/>
    </row>
    <row r="936" spans="1:25" outlineLevel="1" x14ac:dyDescent="0.2">
      <c r="A936" s="318"/>
      <c r="B936" s="25"/>
      <c r="C936" s="23"/>
      <c r="D936" s="23"/>
      <c r="E936" s="24"/>
      <c r="F936" s="176" t="s">
        <v>188</v>
      </c>
      <c r="G936" s="190">
        <f>SUM('2.CAD NCCF'!G936,'3.USD NCCF'!G936,'4.EUR NCCF'!G936,'5.GBP NCCF'!G936,'6.Other(Incld) NCCF'!G936)</f>
        <v>0</v>
      </c>
      <c r="H936" s="191">
        <f>SUM('2.CAD NCCF'!H936,'3.USD NCCF'!H936,'4.EUR NCCF'!H936,'5.GBP NCCF'!H936,'6.Other(Incld) NCCF'!H936)</f>
        <v>0</v>
      </c>
      <c r="I936" s="179">
        <f>SUM('2.CAD NCCF'!I936,'3.USD NCCF'!I936,'4.EUR NCCF'!I936,'5.GBP NCCF'!I936,'6.Other(Incld) NCCF'!I936)</f>
        <v>0</v>
      </c>
      <c r="J936" s="179">
        <f>SUM('2.CAD NCCF'!J936,'3.USD NCCF'!J936,'4.EUR NCCF'!J936,'5.GBP NCCF'!J936,'6.Other(Incld) NCCF'!J936)</f>
        <v>0</v>
      </c>
      <c r="K936" s="180">
        <f>SUM('2.CAD NCCF'!K936,'3.USD NCCF'!K936,'4.EUR NCCF'!K936,'5.GBP NCCF'!K936,'6.Other(Incld) NCCF'!K936)</f>
        <v>0</v>
      </c>
      <c r="L936" s="196">
        <f>SUM('2.CAD NCCF'!L936,'3.USD NCCF'!L936,'4.EUR NCCF'!L936,'5.GBP NCCF'!L936,'6.Other(Incld) NCCF'!L936)</f>
        <v>0</v>
      </c>
      <c r="M936" s="182">
        <f>SUM('2.CAD NCCF'!M936,'3.USD NCCF'!M936,'4.EUR NCCF'!M936,'5.GBP NCCF'!M936,'6.Other(Incld) NCCF'!M936)</f>
        <v>0</v>
      </c>
      <c r="N936" s="182">
        <f>SUM('2.CAD NCCF'!N936,'3.USD NCCF'!N936,'4.EUR NCCF'!N936,'5.GBP NCCF'!N936,'6.Other(Incld) NCCF'!N936)</f>
        <v>0</v>
      </c>
      <c r="O936" s="182">
        <f>SUM('2.CAD NCCF'!O936,'3.USD NCCF'!O936,'4.EUR NCCF'!O936,'5.GBP NCCF'!O936,'6.Other(Incld) NCCF'!O936)</f>
        <v>0</v>
      </c>
      <c r="P936" s="182">
        <f>SUM('2.CAD NCCF'!P936,'3.USD NCCF'!P936,'4.EUR NCCF'!P936,'5.GBP NCCF'!P936,'6.Other(Incld) NCCF'!P936)</f>
        <v>0</v>
      </c>
      <c r="Q936" s="182">
        <f>SUM('2.CAD NCCF'!Q936,'3.USD NCCF'!Q936,'4.EUR NCCF'!Q936,'5.GBP NCCF'!Q936,'6.Other(Incld) NCCF'!Q936)</f>
        <v>0</v>
      </c>
      <c r="R936" s="182">
        <f>SUM('2.CAD NCCF'!R936,'3.USD NCCF'!R936,'4.EUR NCCF'!R936,'5.GBP NCCF'!R936,'6.Other(Incld) NCCF'!R936)</f>
        <v>0</v>
      </c>
      <c r="S936" s="182">
        <f>SUM('2.CAD NCCF'!S936,'3.USD NCCF'!S936,'4.EUR NCCF'!S936,'5.GBP NCCF'!S936,'6.Other(Incld) NCCF'!S936)</f>
        <v>0</v>
      </c>
      <c r="T936" s="178">
        <f>SUM('2.CAD NCCF'!T936,'3.USD NCCF'!T936,'4.EUR NCCF'!T936,'5.GBP NCCF'!T936,'6.Other(Incld) NCCF'!T936)</f>
        <v>0</v>
      </c>
      <c r="U936" s="182">
        <f>SUM('2.CAD NCCF'!U936,'3.USD NCCF'!U936,'4.EUR NCCF'!U936,'5.GBP NCCF'!U936,'6.Other(Incld) NCCF'!U936)</f>
        <v>0</v>
      </c>
      <c r="V936" s="183">
        <f>SUM('2.CAD NCCF'!V936,'3.USD NCCF'!V936,'4.EUR NCCF'!V936,'5.GBP NCCF'!V936,'6.Other(Incld) NCCF'!V936)</f>
        <v>0</v>
      </c>
      <c r="W936" s="46">
        <f>SUM('2.CAD NCCF'!W936,'3.USD NCCF'!W936,'4.EUR NCCF'!W936,'5.GBP NCCF'!W936,'6.Other(Incld) NCCF'!W936)</f>
        <v>0</v>
      </c>
      <c r="Y936"/>
    </row>
    <row r="937" spans="1:25" x14ac:dyDescent="0.2">
      <c r="A937" s="318"/>
      <c r="B937" s="25"/>
      <c r="C937" s="23"/>
      <c r="D937" s="23"/>
      <c r="E937" s="24" t="s">
        <v>341</v>
      </c>
      <c r="F937" s="24"/>
      <c r="G937" s="69">
        <f t="shared" ref="G937:W937" si="205">SUBTOTAL(9,G938:G939)</f>
        <v>0</v>
      </c>
      <c r="H937" s="70">
        <f t="shared" si="205"/>
        <v>0</v>
      </c>
      <c r="I937" s="66">
        <f t="shared" si="205"/>
        <v>0</v>
      </c>
      <c r="J937" s="66">
        <f t="shared" si="205"/>
        <v>0</v>
      </c>
      <c r="K937" s="67">
        <f t="shared" si="205"/>
        <v>0</v>
      </c>
      <c r="L937" s="34">
        <f t="shared" si="205"/>
        <v>0</v>
      </c>
      <c r="M937" s="34">
        <f t="shared" si="205"/>
        <v>0</v>
      </c>
      <c r="N937" s="34">
        <f t="shared" si="205"/>
        <v>0</v>
      </c>
      <c r="O937" s="34">
        <f t="shared" si="205"/>
        <v>0</v>
      </c>
      <c r="P937" s="34">
        <f t="shared" si="205"/>
        <v>0</v>
      </c>
      <c r="Q937" s="34">
        <f t="shared" si="205"/>
        <v>0</v>
      </c>
      <c r="R937" s="34">
        <f t="shared" si="205"/>
        <v>0</v>
      </c>
      <c r="S937" s="34">
        <f t="shared" si="205"/>
        <v>0</v>
      </c>
      <c r="T937" s="34">
        <f t="shared" si="205"/>
        <v>0</v>
      </c>
      <c r="U937" s="34">
        <f t="shared" si="205"/>
        <v>0</v>
      </c>
      <c r="V937" s="34">
        <f t="shared" si="205"/>
        <v>0</v>
      </c>
      <c r="W937" s="33">
        <f t="shared" si="205"/>
        <v>0</v>
      </c>
      <c r="Y937"/>
    </row>
    <row r="938" spans="1:25" outlineLevel="1" x14ac:dyDescent="0.2">
      <c r="A938" s="318"/>
      <c r="B938" s="25"/>
      <c r="C938" s="23"/>
      <c r="D938" s="23"/>
      <c r="E938" s="24"/>
      <c r="F938" s="176" t="s">
        <v>342</v>
      </c>
      <c r="G938" s="190">
        <f>SUM('2.CAD NCCF'!G938,'3.USD NCCF'!G938,'4.EUR NCCF'!G938,'5.GBP NCCF'!G938,'6.Other(Incld) NCCF'!G938)</f>
        <v>0</v>
      </c>
      <c r="H938" s="191">
        <f>SUM('2.CAD NCCF'!H938,'3.USD NCCF'!H938,'4.EUR NCCF'!H938,'5.GBP NCCF'!H938,'6.Other(Incld) NCCF'!H938)</f>
        <v>0</v>
      </c>
      <c r="I938" s="179">
        <f>SUM('2.CAD NCCF'!I938,'3.USD NCCF'!I938,'4.EUR NCCF'!I938,'5.GBP NCCF'!I938,'6.Other(Incld) NCCF'!I938)</f>
        <v>0</v>
      </c>
      <c r="J938" s="179">
        <f>SUM('2.CAD NCCF'!J938,'3.USD NCCF'!J938,'4.EUR NCCF'!J938,'5.GBP NCCF'!J938,'6.Other(Incld) NCCF'!J938)</f>
        <v>0</v>
      </c>
      <c r="K938" s="180">
        <f>SUM('2.CAD NCCF'!K938,'3.USD NCCF'!K938,'4.EUR NCCF'!K938,'5.GBP NCCF'!K938,'6.Other(Incld) NCCF'!K938)</f>
        <v>0</v>
      </c>
      <c r="L938" s="196">
        <f>SUM('2.CAD NCCF'!L938,'3.USD NCCF'!L938,'4.EUR NCCF'!L938,'5.GBP NCCF'!L938,'6.Other(Incld) NCCF'!L938)</f>
        <v>0</v>
      </c>
      <c r="M938" s="182">
        <f>SUM('2.CAD NCCF'!M938,'3.USD NCCF'!M938,'4.EUR NCCF'!M938,'5.GBP NCCF'!M938,'6.Other(Incld) NCCF'!M938)</f>
        <v>0</v>
      </c>
      <c r="N938" s="182">
        <f>SUM('2.CAD NCCF'!N938,'3.USD NCCF'!N938,'4.EUR NCCF'!N938,'5.GBP NCCF'!N938,'6.Other(Incld) NCCF'!N938)</f>
        <v>0</v>
      </c>
      <c r="O938" s="182">
        <f>SUM('2.CAD NCCF'!O938,'3.USD NCCF'!O938,'4.EUR NCCF'!O938,'5.GBP NCCF'!O938,'6.Other(Incld) NCCF'!O938)</f>
        <v>0</v>
      </c>
      <c r="P938" s="182">
        <f>SUM('2.CAD NCCF'!P938,'3.USD NCCF'!P938,'4.EUR NCCF'!P938,'5.GBP NCCF'!P938,'6.Other(Incld) NCCF'!P938)</f>
        <v>0</v>
      </c>
      <c r="Q938" s="182">
        <f>SUM('2.CAD NCCF'!Q938,'3.USD NCCF'!Q938,'4.EUR NCCF'!Q938,'5.GBP NCCF'!Q938,'6.Other(Incld) NCCF'!Q938)</f>
        <v>0</v>
      </c>
      <c r="R938" s="182">
        <f>SUM('2.CAD NCCF'!R938,'3.USD NCCF'!R938,'4.EUR NCCF'!R938,'5.GBP NCCF'!R938,'6.Other(Incld) NCCF'!R938)</f>
        <v>0</v>
      </c>
      <c r="S938" s="182">
        <f>SUM('2.CAD NCCF'!S938,'3.USD NCCF'!S938,'4.EUR NCCF'!S938,'5.GBP NCCF'!S938,'6.Other(Incld) NCCF'!S938)</f>
        <v>0</v>
      </c>
      <c r="T938" s="178">
        <f>SUM('2.CAD NCCF'!T938,'3.USD NCCF'!T938,'4.EUR NCCF'!T938,'5.GBP NCCF'!T938,'6.Other(Incld) NCCF'!T938)</f>
        <v>0</v>
      </c>
      <c r="U938" s="182">
        <f>SUM('2.CAD NCCF'!U938,'3.USD NCCF'!U938,'4.EUR NCCF'!U938,'5.GBP NCCF'!U938,'6.Other(Incld) NCCF'!U938)</f>
        <v>0</v>
      </c>
      <c r="V938" s="183">
        <f>SUM('2.CAD NCCF'!V938,'3.USD NCCF'!V938,'4.EUR NCCF'!V938,'5.GBP NCCF'!V938,'6.Other(Incld) NCCF'!V938)</f>
        <v>0</v>
      </c>
      <c r="W938" s="46">
        <f>SUM('2.CAD NCCF'!W938,'3.USD NCCF'!W938,'4.EUR NCCF'!W938,'5.GBP NCCF'!W938,'6.Other(Incld) NCCF'!W938)</f>
        <v>0</v>
      </c>
      <c r="Y938"/>
    </row>
    <row r="939" spans="1:25" outlineLevel="1" x14ac:dyDescent="0.2">
      <c r="A939" s="318"/>
      <c r="B939" s="25"/>
      <c r="C939" s="23"/>
      <c r="D939" s="23"/>
      <c r="E939" s="24"/>
      <c r="F939" s="176" t="s">
        <v>343</v>
      </c>
      <c r="G939" s="190">
        <f>SUM('2.CAD NCCF'!G939,'3.USD NCCF'!G939,'4.EUR NCCF'!G939,'5.GBP NCCF'!G939,'6.Other(Incld) NCCF'!G939)</f>
        <v>0</v>
      </c>
      <c r="H939" s="191">
        <f>SUM('2.CAD NCCF'!H939,'3.USD NCCF'!H939,'4.EUR NCCF'!H939,'5.GBP NCCF'!H939,'6.Other(Incld) NCCF'!H939)</f>
        <v>0</v>
      </c>
      <c r="I939" s="179">
        <f>SUM('2.CAD NCCF'!I939,'3.USD NCCF'!I939,'4.EUR NCCF'!I939,'5.GBP NCCF'!I939,'6.Other(Incld) NCCF'!I939)</f>
        <v>0</v>
      </c>
      <c r="J939" s="179">
        <f>SUM('2.CAD NCCF'!J939,'3.USD NCCF'!J939,'4.EUR NCCF'!J939,'5.GBP NCCF'!J939,'6.Other(Incld) NCCF'!J939)</f>
        <v>0</v>
      </c>
      <c r="K939" s="180">
        <f>SUM('2.CAD NCCF'!K939,'3.USD NCCF'!K939,'4.EUR NCCF'!K939,'5.GBP NCCF'!K939,'6.Other(Incld) NCCF'!K939)</f>
        <v>0</v>
      </c>
      <c r="L939" s="196">
        <f>SUM('2.CAD NCCF'!L939,'3.USD NCCF'!L939,'4.EUR NCCF'!L939,'5.GBP NCCF'!L939,'6.Other(Incld) NCCF'!L939)</f>
        <v>0</v>
      </c>
      <c r="M939" s="182">
        <f>SUM('2.CAD NCCF'!M939,'3.USD NCCF'!M939,'4.EUR NCCF'!M939,'5.GBP NCCF'!M939,'6.Other(Incld) NCCF'!M939)</f>
        <v>0</v>
      </c>
      <c r="N939" s="182">
        <f>SUM('2.CAD NCCF'!N939,'3.USD NCCF'!N939,'4.EUR NCCF'!N939,'5.GBP NCCF'!N939,'6.Other(Incld) NCCF'!N939)</f>
        <v>0</v>
      </c>
      <c r="O939" s="182">
        <f>SUM('2.CAD NCCF'!O939,'3.USD NCCF'!O939,'4.EUR NCCF'!O939,'5.GBP NCCF'!O939,'6.Other(Incld) NCCF'!O939)</f>
        <v>0</v>
      </c>
      <c r="P939" s="182">
        <f>SUM('2.CAD NCCF'!P939,'3.USD NCCF'!P939,'4.EUR NCCF'!P939,'5.GBP NCCF'!P939,'6.Other(Incld) NCCF'!P939)</f>
        <v>0</v>
      </c>
      <c r="Q939" s="182">
        <f>SUM('2.CAD NCCF'!Q939,'3.USD NCCF'!Q939,'4.EUR NCCF'!Q939,'5.GBP NCCF'!Q939,'6.Other(Incld) NCCF'!Q939)</f>
        <v>0</v>
      </c>
      <c r="R939" s="182">
        <f>SUM('2.CAD NCCF'!R939,'3.USD NCCF'!R939,'4.EUR NCCF'!R939,'5.GBP NCCF'!R939,'6.Other(Incld) NCCF'!R939)</f>
        <v>0</v>
      </c>
      <c r="S939" s="182">
        <f>SUM('2.CAD NCCF'!S939,'3.USD NCCF'!S939,'4.EUR NCCF'!S939,'5.GBP NCCF'!S939,'6.Other(Incld) NCCF'!S939)</f>
        <v>0</v>
      </c>
      <c r="T939" s="178">
        <f>SUM('2.CAD NCCF'!T939,'3.USD NCCF'!T939,'4.EUR NCCF'!T939,'5.GBP NCCF'!T939,'6.Other(Incld) NCCF'!T939)</f>
        <v>0</v>
      </c>
      <c r="U939" s="182">
        <f>SUM('2.CAD NCCF'!U939,'3.USD NCCF'!U939,'4.EUR NCCF'!U939,'5.GBP NCCF'!U939,'6.Other(Incld) NCCF'!U939)</f>
        <v>0</v>
      </c>
      <c r="V939" s="183">
        <f>SUM('2.CAD NCCF'!V939,'3.USD NCCF'!V939,'4.EUR NCCF'!V939,'5.GBP NCCF'!V939,'6.Other(Incld) NCCF'!V939)</f>
        <v>0</v>
      </c>
      <c r="W939" s="46">
        <f>SUM('2.CAD NCCF'!W939,'3.USD NCCF'!W939,'4.EUR NCCF'!W939,'5.GBP NCCF'!W939,'6.Other(Incld) NCCF'!W939)</f>
        <v>0</v>
      </c>
      <c r="Y939"/>
    </row>
    <row r="940" spans="1:25" x14ac:dyDescent="0.2">
      <c r="A940" s="318"/>
      <c r="B940" s="25"/>
      <c r="C940" s="23"/>
      <c r="D940" s="23"/>
      <c r="E940" s="24" t="s">
        <v>344</v>
      </c>
      <c r="F940" s="24"/>
      <c r="G940" s="69">
        <f t="shared" ref="G940:W940" si="206">SUBTOTAL(9,G941:G942)</f>
        <v>0</v>
      </c>
      <c r="H940" s="70">
        <f t="shared" si="206"/>
        <v>0</v>
      </c>
      <c r="I940" s="66">
        <f t="shared" si="206"/>
        <v>0</v>
      </c>
      <c r="J940" s="66">
        <f t="shared" si="206"/>
        <v>0</v>
      </c>
      <c r="K940" s="67">
        <f t="shared" si="206"/>
        <v>0</v>
      </c>
      <c r="L940" s="34">
        <f t="shared" si="206"/>
        <v>0</v>
      </c>
      <c r="M940" s="34">
        <f t="shared" si="206"/>
        <v>0</v>
      </c>
      <c r="N940" s="34">
        <f t="shared" si="206"/>
        <v>0</v>
      </c>
      <c r="O940" s="34">
        <f t="shared" si="206"/>
        <v>0</v>
      </c>
      <c r="P940" s="34">
        <f t="shared" si="206"/>
        <v>0</v>
      </c>
      <c r="Q940" s="34">
        <f t="shared" si="206"/>
        <v>0</v>
      </c>
      <c r="R940" s="34">
        <f t="shared" si="206"/>
        <v>0</v>
      </c>
      <c r="S940" s="34">
        <f t="shared" si="206"/>
        <v>0</v>
      </c>
      <c r="T940" s="34">
        <f t="shared" si="206"/>
        <v>0</v>
      </c>
      <c r="U940" s="34">
        <f t="shared" si="206"/>
        <v>0</v>
      </c>
      <c r="V940" s="34">
        <f t="shared" si="206"/>
        <v>0</v>
      </c>
      <c r="W940" s="33">
        <f t="shared" si="206"/>
        <v>0</v>
      </c>
      <c r="Y940"/>
    </row>
    <row r="941" spans="1:25" outlineLevel="1" x14ac:dyDescent="0.2">
      <c r="A941" s="318"/>
      <c r="B941" s="25"/>
      <c r="C941" s="23"/>
      <c r="D941" s="23"/>
      <c r="E941" s="24"/>
      <c r="F941" s="176" t="s">
        <v>345</v>
      </c>
      <c r="G941" s="190">
        <f>SUM('2.CAD NCCF'!G941,'3.USD NCCF'!G941,'4.EUR NCCF'!G941,'5.GBP NCCF'!G941,'6.Other(Incld) NCCF'!G941)</f>
        <v>0</v>
      </c>
      <c r="H941" s="191">
        <f>SUM('2.CAD NCCF'!H941,'3.USD NCCF'!H941,'4.EUR NCCF'!H941,'5.GBP NCCF'!H941,'6.Other(Incld) NCCF'!H941)</f>
        <v>0</v>
      </c>
      <c r="I941" s="179">
        <f>SUM('2.CAD NCCF'!I941,'3.USD NCCF'!I941,'4.EUR NCCF'!I941,'5.GBP NCCF'!I941,'6.Other(Incld) NCCF'!I941)</f>
        <v>0</v>
      </c>
      <c r="J941" s="179">
        <f>SUM('2.CAD NCCF'!J941,'3.USD NCCF'!J941,'4.EUR NCCF'!J941,'5.GBP NCCF'!J941,'6.Other(Incld) NCCF'!J941)</f>
        <v>0</v>
      </c>
      <c r="K941" s="180">
        <f>SUM('2.CAD NCCF'!K941,'3.USD NCCF'!K941,'4.EUR NCCF'!K941,'5.GBP NCCF'!K941,'6.Other(Incld) NCCF'!K941)</f>
        <v>0</v>
      </c>
      <c r="L941" s="196">
        <f>SUM('2.CAD NCCF'!L941,'3.USD NCCF'!L941,'4.EUR NCCF'!L941,'5.GBP NCCF'!L941,'6.Other(Incld) NCCF'!L941)</f>
        <v>0</v>
      </c>
      <c r="M941" s="182">
        <f>SUM('2.CAD NCCF'!M941,'3.USD NCCF'!M941,'4.EUR NCCF'!M941,'5.GBP NCCF'!M941,'6.Other(Incld) NCCF'!M941)</f>
        <v>0</v>
      </c>
      <c r="N941" s="182">
        <f>SUM('2.CAD NCCF'!N941,'3.USD NCCF'!N941,'4.EUR NCCF'!N941,'5.GBP NCCF'!N941,'6.Other(Incld) NCCF'!N941)</f>
        <v>0</v>
      </c>
      <c r="O941" s="182">
        <f>SUM('2.CAD NCCF'!O941,'3.USD NCCF'!O941,'4.EUR NCCF'!O941,'5.GBP NCCF'!O941,'6.Other(Incld) NCCF'!O941)</f>
        <v>0</v>
      </c>
      <c r="P941" s="182">
        <f>SUM('2.CAD NCCF'!P941,'3.USD NCCF'!P941,'4.EUR NCCF'!P941,'5.GBP NCCF'!P941,'6.Other(Incld) NCCF'!P941)</f>
        <v>0</v>
      </c>
      <c r="Q941" s="182">
        <f>SUM('2.CAD NCCF'!Q941,'3.USD NCCF'!Q941,'4.EUR NCCF'!Q941,'5.GBP NCCF'!Q941,'6.Other(Incld) NCCF'!Q941)</f>
        <v>0</v>
      </c>
      <c r="R941" s="182">
        <f>SUM('2.CAD NCCF'!R941,'3.USD NCCF'!R941,'4.EUR NCCF'!R941,'5.GBP NCCF'!R941,'6.Other(Incld) NCCF'!R941)</f>
        <v>0</v>
      </c>
      <c r="S941" s="182">
        <f>SUM('2.CAD NCCF'!S941,'3.USD NCCF'!S941,'4.EUR NCCF'!S941,'5.GBP NCCF'!S941,'6.Other(Incld) NCCF'!S941)</f>
        <v>0</v>
      </c>
      <c r="T941" s="178">
        <f>SUM('2.CAD NCCF'!T941,'3.USD NCCF'!T941,'4.EUR NCCF'!T941,'5.GBP NCCF'!T941,'6.Other(Incld) NCCF'!T941)</f>
        <v>0</v>
      </c>
      <c r="U941" s="182">
        <f>SUM('2.CAD NCCF'!U941,'3.USD NCCF'!U941,'4.EUR NCCF'!U941,'5.GBP NCCF'!U941,'6.Other(Incld) NCCF'!U941)</f>
        <v>0</v>
      </c>
      <c r="V941" s="183">
        <f>SUM('2.CAD NCCF'!V941,'3.USD NCCF'!V941,'4.EUR NCCF'!V941,'5.GBP NCCF'!V941,'6.Other(Incld) NCCF'!V941)</f>
        <v>0</v>
      </c>
      <c r="W941" s="46">
        <f>SUM('2.CAD NCCF'!W941,'3.USD NCCF'!W941,'4.EUR NCCF'!W941,'5.GBP NCCF'!W941,'6.Other(Incld) NCCF'!W941)</f>
        <v>0</v>
      </c>
      <c r="Y941"/>
    </row>
    <row r="942" spans="1:25" outlineLevel="1" x14ac:dyDescent="0.2">
      <c r="A942" s="318"/>
      <c r="B942" s="25"/>
      <c r="C942" s="23"/>
      <c r="D942" s="23"/>
      <c r="E942" s="24"/>
      <c r="F942" s="176" t="s">
        <v>346</v>
      </c>
      <c r="G942" s="190">
        <f>SUM('2.CAD NCCF'!G942,'3.USD NCCF'!G942,'4.EUR NCCF'!G942,'5.GBP NCCF'!G942,'6.Other(Incld) NCCF'!G942)</f>
        <v>0</v>
      </c>
      <c r="H942" s="191">
        <f>SUM('2.CAD NCCF'!H942,'3.USD NCCF'!H942,'4.EUR NCCF'!H942,'5.GBP NCCF'!H942,'6.Other(Incld) NCCF'!H942)</f>
        <v>0</v>
      </c>
      <c r="I942" s="179">
        <f>SUM('2.CAD NCCF'!I942,'3.USD NCCF'!I942,'4.EUR NCCF'!I942,'5.GBP NCCF'!I942,'6.Other(Incld) NCCF'!I942)</f>
        <v>0</v>
      </c>
      <c r="J942" s="179">
        <f>SUM('2.CAD NCCF'!J942,'3.USD NCCF'!J942,'4.EUR NCCF'!J942,'5.GBP NCCF'!J942,'6.Other(Incld) NCCF'!J942)</f>
        <v>0</v>
      </c>
      <c r="K942" s="180">
        <f>SUM('2.CAD NCCF'!K942,'3.USD NCCF'!K942,'4.EUR NCCF'!K942,'5.GBP NCCF'!K942,'6.Other(Incld) NCCF'!K942)</f>
        <v>0</v>
      </c>
      <c r="L942" s="196">
        <f>SUM('2.CAD NCCF'!L942,'3.USD NCCF'!L942,'4.EUR NCCF'!L942,'5.GBP NCCF'!L942,'6.Other(Incld) NCCF'!L942)</f>
        <v>0</v>
      </c>
      <c r="M942" s="182">
        <f>SUM('2.CAD NCCF'!M942,'3.USD NCCF'!M942,'4.EUR NCCF'!M942,'5.GBP NCCF'!M942,'6.Other(Incld) NCCF'!M942)</f>
        <v>0</v>
      </c>
      <c r="N942" s="182">
        <f>SUM('2.CAD NCCF'!N942,'3.USD NCCF'!N942,'4.EUR NCCF'!N942,'5.GBP NCCF'!N942,'6.Other(Incld) NCCF'!N942)</f>
        <v>0</v>
      </c>
      <c r="O942" s="182">
        <f>SUM('2.CAD NCCF'!O942,'3.USD NCCF'!O942,'4.EUR NCCF'!O942,'5.GBP NCCF'!O942,'6.Other(Incld) NCCF'!O942)</f>
        <v>0</v>
      </c>
      <c r="P942" s="182">
        <f>SUM('2.CAD NCCF'!P942,'3.USD NCCF'!P942,'4.EUR NCCF'!P942,'5.GBP NCCF'!P942,'6.Other(Incld) NCCF'!P942)</f>
        <v>0</v>
      </c>
      <c r="Q942" s="182">
        <f>SUM('2.CAD NCCF'!Q942,'3.USD NCCF'!Q942,'4.EUR NCCF'!Q942,'5.GBP NCCF'!Q942,'6.Other(Incld) NCCF'!Q942)</f>
        <v>0</v>
      </c>
      <c r="R942" s="182">
        <f>SUM('2.CAD NCCF'!R942,'3.USD NCCF'!R942,'4.EUR NCCF'!R942,'5.GBP NCCF'!R942,'6.Other(Incld) NCCF'!R942)</f>
        <v>0</v>
      </c>
      <c r="S942" s="182">
        <f>SUM('2.CAD NCCF'!S942,'3.USD NCCF'!S942,'4.EUR NCCF'!S942,'5.GBP NCCF'!S942,'6.Other(Incld) NCCF'!S942)</f>
        <v>0</v>
      </c>
      <c r="T942" s="178">
        <f>SUM('2.CAD NCCF'!T942,'3.USD NCCF'!T942,'4.EUR NCCF'!T942,'5.GBP NCCF'!T942,'6.Other(Incld) NCCF'!T942)</f>
        <v>0</v>
      </c>
      <c r="U942" s="182">
        <f>SUM('2.CAD NCCF'!U942,'3.USD NCCF'!U942,'4.EUR NCCF'!U942,'5.GBP NCCF'!U942,'6.Other(Incld) NCCF'!U942)</f>
        <v>0</v>
      </c>
      <c r="V942" s="183">
        <f>SUM('2.CAD NCCF'!V942,'3.USD NCCF'!V942,'4.EUR NCCF'!V942,'5.GBP NCCF'!V942,'6.Other(Incld) NCCF'!V942)</f>
        <v>0</v>
      </c>
      <c r="W942" s="46">
        <f>SUM('2.CAD NCCF'!W942,'3.USD NCCF'!W942,'4.EUR NCCF'!W942,'5.GBP NCCF'!W942,'6.Other(Incld) NCCF'!W942)</f>
        <v>0</v>
      </c>
      <c r="Y942"/>
    </row>
    <row r="943" spans="1:25" x14ac:dyDescent="0.2">
      <c r="A943" s="318"/>
      <c r="B943" s="25"/>
      <c r="C943" s="23"/>
      <c r="D943" s="23" t="s">
        <v>63</v>
      </c>
      <c r="E943" s="24"/>
      <c r="F943" s="24"/>
      <c r="G943" s="69">
        <f>SUBTOTAL(9,G944:G946)</f>
        <v>0</v>
      </c>
      <c r="H943" s="66"/>
      <c r="I943" s="66"/>
      <c r="J943" s="66"/>
      <c r="K943" s="66">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row>
    <row r="944" spans="1:25" outlineLevel="1" x14ac:dyDescent="0.2">
      <c r="A944" s="318"/>
      <c r="B944" s="25"/>
      <c r="C944" s="23"/>
      <c r="D944" s="23"/>
      <c r="E944" s="24"/>
      <c r="F944" s="176" t="s">
        <v>190</v>
      </c>
      <c r="G944" s="190">
        <f>SUM('2.CAD NCCF'!G944,'3.USD NCCF'!G944,'4.EUR NCCF'!G944,'5.GBP NCCF'!G944,'6.Other(Incld) NCCF'!G944)</f>
        <v>0</v>
      </c>
      <c r="H944" s="66"/>
      <c r="I944" s="66"/>
      <c r="J944" s="66"/>
      <c r="K944" s="180">
        <f>SUM('2.CAD NCCF'!K944,'3.USD NCCF'!K944,'4.EUR NCCF'!K944,'5.GBP NCCF'!K944,'6.Other(Incld) NCCF'!K944)</f>
        <v>0</v>
      </c>
      <c r="L944" s="51"/>
      <c r="M944" s="34"/>
      <c r="N944" s="34"/>
      <c r="O944" s="34"/>
      <c r="P944" s="34"/>
      <c r="Q944" s="34"/>
      <c r="R944" s="34"/>
      <c r="S944" s="34"/>
      <c r="T944" s="34"/>
      <c r="U944" s="34"/>
      <c r="V944" s="37"/>
      <c r="W944" s="46">
        <f>SUM('2.CAD NCCF'!W944,'3.USD NCCF'!W944,'4.EUR NCCF'!W944,'5.GBP NCCF'!W944,'6.Other(Incld) NCCF'!W944)</f>
        <v>0</v>
      </c>
      <c r="Y944"/>
    </row>
    <row r="945" spans="1:25" outlineLevel="1" x14ac:dyDescent="0.2">
      <c r="A945" s="318"/>
      <c r="B945" s="25"/>
      <c r="C945" s="23"/>
      <c r="D945" s="23"/>
      <c r="E945" s="24"/>
      <c r="F945" s="176" t="s">
        <v>191</v>
      </c>
      <c r="G945" s="190">
        <f>SUM('2.CAD NCCF'!G945,'3.USD NCCF'!G945,'4.EUR NCCF'!G945,'5.GBP NCCF'!G945,'6.Other(Incld) NCCF'!G945)</f>
        <v>0</v>
      </c>
      <c r="H945" s="66"/>
      <c r="I945" s="66"/>
      <c r="J945" s="66"/>
      <c r="K945" s="66"/>
      <c r="L945" s="181">
        <f>SUM('2.CAD NCCF'!L945,'3.USD NCCF'!L945,'4.EUR NCCF'!L945,'5.GBP NCCF'!L945,'6.Other(Incld) NCCF'!L945)</f>
        <v>0</v>
      </c>
      <c r="M945" s="182">
        <f>SUM('2.CAD NCCF'!M945,'3.USD NCCF'!M945,'4.EUR NCCF'!M945,'5.GBP NCCF'!M945,'6.Other(Incld) NCCF'!M945)</f>
        <v>0</v>
      </c>
      <c r="N945" s="182">
        <f>SUM('2.CAD NCCF'!N945,'3.USD NCCF'!N945,'4.EUR NCCF'!N945,'5.GBP NCCF'!N945,'6.Other(Incld) NCCF'!N945)</f>
        <v>0</v>
      </c>
      <c r="O945" s="34"/>
      <c r="P945" s="34"/>
      <c r="Q945" s="34"/>
      <c r="R945" s="34"/>
      <c r="S945" s="34"/>
      <c r="T945" s="34"/>
      <c r="U945" s="34"/>
      <c r="V945" s="37"/>
      <c r="W945" s="46">
        <f>SUM('2.CAD NCCF'!W945,'3.USD NCCF'!W945,'4.EUR NCCF'!W945,'5.GBP NCCF'!W945,'6.Other(Incld) NCCF'!W945)</f>
        <v>0</v>
      </c>
      <c r="Y945"/>
    </row>
    <row r="946" spans="1:25" outlineLevel="1" x14ac:dyDescent="0.2">
      <c r="A946" s="318"/>
      <c r="B946" s="25"/>
      <c r="C946" s="23"/>
      <c r="D946" s="23"/>
      <c r="E946" s="24"/>
      <c r="F946" s="176" t="s">
        <v>189</v>
      </c>
      <c r="G946" s="190">
        <f>SUM('2.CAD NCCF'!G946,'3.USD NCCF'!G946,'4.EUR NCCF'!G946,'5.GBP NCCF'!G946,'6.Other(Incld) NCCF'!G946)</f>
        <v>0</v>
      </c>
      <c r="H946" s="66"/>
      <c r="I946" s="66"/>
      <c r="J946" s="66"/>
      <c r="K946" s="66"/>
      <c r="L946" s="51"/>
      <c r="M946" s="34"/>
      <c r="N946" s="34"/>
      <c r="O946" s="34"/>
      <c r="P946" s="34"/>
      <c r="Q946" s="34"/>
      <c r="R946" s="34"/>
      <c r="S946" s="34"/>
      <c r="T946" s="34"/>
      <c r="U946" s="34"/>
      <c r="V946" s="37"/>
      <c r="W946" s="46">
        <f>SUM('2.CAD NCCF'!W946,'3.USD NCCF'!W946,'4.EUR NCCF'!W946,'5.GBP NCCF'!W946,'6.Other(Incld) NCCF'!W946)</f>
        <v>0</v>
      </c>
      <c r="Y946"/>
    </row>
    <row r="947" spans="1:25" x14ac:dyDescent="0.2">
      <c r="A947" s="318"/>
      <c r="B947" s="25"/>
      <c r="C947" s="64"/>
      <c r="D947" s="23" t="s">
        <v>192</v>
      </c>
      <c r="E947" s="24"/>
      <c r="F947" s="24"/>
      <c r="G947" s="69">
        <f t="shared" ref="G947:W947" si="207">SUBTOTAL(9,G948:G949)</f>
        <v>0</v>
      </c>
      <c r="H947" s="70">
        <f t="shared" si="207"/>
        <v>0</v>
      </c>
      <c r="I947" s="66">
        <f t="shared" si="207"/>
        <v>0</v>
      </c>
      <c r="J947" s="66">
        <f t="shared" si="207"/>
        <v>0</v>
      </c>
      <c r="K947" s="67">
        <f t="shared" si="207"/>
        <v>0</v>
      </c>
      <c r="L947" s="34">
        <f t="shared" si="207"/>
        <v>0</v>
      </c>
      <c r="M947" s="34">
        <f t="shared" si="207"/>
        <v>0</v>
      </c>
      <c r="N947" s="34">
        <f t="shared" si="207"/>
        <v>0</v>
      </c>
      <c r="O947" s="34">
        <f t="shared" si="207"/>
        <v>0</v>
      </c>
      <c r="P947" s="34">
        <f t="shared" si="207"/>
        <v>0</v>
      </c>
      <c r="Q947" s="34">
        <f t="shared" si="207"/>
        <v>0</v>
      </c>
      <c r="R947" s="34">
        <f t="shared" si="207"/>
        <v>0</v>
      </c>
      <c r="S947" s="34">
        <f t="shared" si="207"/>
        <v>0</v>
      </c>
      <c r="T947" s="34">
        <f t="shared" si="207"/>
        <v>0</v>
      </c>
      <c r="U947" s="34">
        <f t="shared" si="207"/>
        <v>0</v>
      </c>
      <c r="V947" s="34">
        <f t="shared" si="207"/>
        <v>0</v>
      </c>
      <c r="W947" s="33">
        <f t="shared" si="207"/>
        <v>0</v>
      </c>
      <c r="Y947"/>
    </row>
    <row r="948" spans="1:25" outlineLevel="1" x14ac:dyDescent="0.2">
      <c r="A948" s="318"/>
      <c r="B948" s="25"/>
      <c r="C948" s="23"/>
      <c r="D948" s="23"/>
      <c r="E948" s="24"/>
      <c r="F948" s="176" t="s">
        <v>193</v>
      </c>
      <c r="G948" s="190">
        <f>SUM('2.CAD NCCF'!G948,'3.USD NCCF'!G948,'4.EUR NCCF'!G948,'5.GBP NCCF'!G948,'6.Other(Incld) NCCF'!G948)</f>
        <v>0</v>
      </c>
      <c r="H948" s="191">
        <f>SUM('2.CAD NCCF'!H948,'3.USD NCCF'!H948,'4.EUR NCCF'!H948,'5.GBP NCCF'!H948,'6.Other(Incld) NCCF'!H948)</f>
        <v>0</v>
      </c>
      <c r="I948" s="179">
        <f>SUM('2.CAD NCCF'!I948,'3.USD NCCF'!I948,'4.EUR NCCF'!I948,'5.GBP NCCF'!I948,'6.Other(Incld) NCCF'!I948)</f>
        <v>0</v>
      </c>
      <c r="J948" s="179">
        <f>SUM('2.CAD NCCF'!J948,'3.USD NCCF'!J948,'4.EUR NCCF'!J948,'5.GBP NCCF'!J948,'6.Other(Incld) NCCF'!J948)</f>
        <v>0</v>
      </c>
      <c r="K948" s="180">
        <f>SUM('2.CAD NCCF'!K948,'3.USD NCCF'!K948,'4.EUR NCCF'!K948,'5.GBP NCCF'!K948,'6.Other(Incld) NCCF'!K948)</f>
        <v>0</v>
      </c>
      <c r="L948" s="181">
        <f>SUM('2.CAD NCCF'!L948,'3.USD NCCF'!L948,'4.EUR NCCF'!L948,'5.GBP NCCF'!L948,'6.Other(Incld) NCCF'!L948)</f>
        <v>0</v>
      </c>
      <c r="M948" s="192">
        <f>SUM('2.CAD NCCF'!M948,'3.USD NCCF'!M948,'4.EUR NCCF'!M948,'5.GBP NCCF'!M948,'6.Other(Incld) NCCF'!M948)</f>
        <v>0</v>
      </c>
      <c r="N948" s="182">
        <f>SUM('2.CAD NCCF'!N948,'3.USD NCCF'!N948,'4.EUR NCCF'!N948,'5.GBP NCCF'!N948,'6.Other(Incld) NCCF'!N948)</f>
        <v>0</v>
      </c>
      <c r="O948" s="182">
        <f>SUM('2.CAD NCCF'!O948,'3.USD NCCF'!O948,'4.EUR NCCF'!O948,'5.GBP NCCF'!O948,'6.Other(Incld) NCCF'!O948)</f>
        <v>0</v>
      </c>
      <c r="P948" s="182">
        <f>SUM('2.CAD NCCF'!P948,'3.USD NCCF'!P948,'4.EUR NCCF'!P948,'5.GBP NCCF'!P948,'6.Other(Incld) NCCF'!P948)</f>
        <v>0</v>
      </c>
      <c r="Q948" s="182">
        <f>SUM('2.CAD NCCF'!Q948,'3.USD NCCF'!Q948,'4.EUR NCCF'!Q948,'5.GBP NCCF'!Q948,'6.Other(Incld) NCCF'!Q948)</f>
        <v>0</v>
      </c>
      <c r="R948" s="182">
        <f>SUM('2.CAD NCCF'!R948,'3.USD NCCF'!R948,'4.EUR NCCF'!R948,'5.GBP NCCF'!R948,'6.Other(Incld) NCCF'!R948)</f>
        <v>0</v>
      </c>
      <c r="S948" s="182">
        <f>SUM('2.CAD NCCF'!S948,'3.USD NCCF'!S948,'4.EUR NCCF'!S948,'5.GBP NCCF'!S948,'6.Other(Incld) NCCF'!S948)</f>
        <v>0</v>
      </c>
      <c r="T948" s="178">
        <f>SUM('2.CAD NCCF'!T948,'3.USD NCCF'!T948,'4.EUR NCCF'!T948,'5.GBP NCCF'!T948,'6.Other(Incld) NCCF'!T948)</f>
        <v>0</v>
      </c>
      <c r="U948" s="182">
        <f>SUM('2.CAD NCCF'!U948,'3.USD NCCF'!U948,'4.EUR NCCF'!U948,'5.GBP NCCF'!U948,'6.Other(Incld) NCCF'!U948)</f>
        <v>0</v>
      </c>
      <c r="V948" s="183">
        <f>SUM('2.CAD NCCF'!V948,'3.USD NCCF'!V948,'4.EUR NCCF'!V948,'5.GBP NCCF'!V948,'6.Other(Incld) NCCF'!V948)</f>
        <v>0</v>
      </c>
      <c r="W948" s="46">
        <f>SUM('2.CAD NCCF'!W948,'3.USD NCCF'!W948,'4.EUR NCCF'!W948,'5.GBP NCCF'!W948,'6.Other(Incld) NCCF'!W948)</f>
        <v>0</v>
      </c>
      <c r="Y948"/>
    </row>
    <row r="949" spans="1:25" outlineLevel="1" x14ac:dyDescent="0.2">
      <c r="A949" s="318"/>
      <c r="B949" s="25"/>
      <c r="C949" s="23"/>
      <c r="D949" s="23"/>
      <c r="E949" s="24"/>
      <c r="F949" s="176" t="s">
        <v>194</v>
      </c>
      <c r="G949" s="190">
        <f>SUM('2.CAD NCCF'!G949,'3.USD NCCF'!G949,'4.EUR NCCF'!G949,'5.GBP NCCF'!G949,'6.Other(Incld) NCCF'!G949)</f>
        <v>0</v>
      </c>
      <c r="H949" s="191">
        <f>SUM('2.CAD NCCF'!H949,'3.USD NCCF'!H949,'4.EUR NCCF'!H949,'5.GBP NCCF'!H949,'6.Other(Incld) NCCF'!H949)</f>
        <v>0</v>
      </c>
      <c r="I949" s="179">
        <f>SUM('2.CAD NCCF'!I949,'3.USD NCCF'!I949,'4.EUR NCCF'!I949,'5.GBP NCCF'!I949,'6.Other(Incld) NCCF'!I949)</f>
        <v>0</v>
      </c>
      <c r="J949" s="179">
        <f>SUM('2.CAD NCCF'!J949,'3.USD NCCF'!J949,'4.EUR NCCF'!J949,'5.GBP NCCF'!J949,'6.Other(Incld) NCCF'!J949)</f>
        <v>0</v>
      </c>
      <c r="K949" s="180">
        <f>SUM('2.CAD NCCF'!K949,'3.USD NCCF'!K949,'4.EUR NCCF'!K949,'5.GBP NCCF'!K949,'6.Other(Incld) NCCF'!K949)</f>
        <v>0</v>
      </c>
      <c r="L949" s="181">
        <f>SUM('2.CAD NCCF'!L949,'3.USD NCCF'!L949,'4.EUR NCCF'!L949,'5.GBP NCCF'!L949,'6.Other(Incld) NCCF'!L949)</f>
        <v>0</v>
      </c>
      <c r="M949" s="192">
        <f>SUM('2.CAD NCCF'!M949,'3.USD NCCF'!M949,'4.EUR NCCF'!M949,'5.GBP NCCF'!M949,'6.Other(Incld) NCCF'!M949)</f>
        <v>0</v>
      </c>
      <c r="N949" s="182">
        <f>SUM('2.CAD NCCF'!N949,'3.USD NCCF'!N949,'4.EUR NCCF'!N949,'5.GBP NCCF'!N949,'6.Other(Incld) NCCF'!N949)</f>
        <v>0</v>
      </c>
      <c r="O949" s="182">
        <f>SUM('2.CAD NCCF'!O949,'3.USD NCCF'!O949,'4.EUR NCCF'!O949,'5.GBP NCCF'!O949,'6.Other(Incld) NCCF'!O949)</f>
        <v>0</v>
      </c>
      <c r="P949" s="182">
        <f>SUM('2.CAD NCCF'!P949,'3.USD NCCF'!P949,'4.EUR NCCF'!P949,'5.GBP NCCF'!P949,'6.Other(Incld) NCCF'!P949)</f>
        <v>0</v>
      </c>
      <c r="Q949" s="182">
        <f>SUM('2.CAD NCCF'!Q949,'3.USD NCCF'!Q949,'4.EUR NCCF'!Q949,'5.GBP NCCF'!Q949,'6.Other(Incld) NCCF'!Q949)</f>
        <v>0</v>
      </c>
      <c r="R949" s="182">
        <f>SUM('2.CAD NCCF'!R949,'3.USD NCCF'!R949,'4.EUR NCCF'!R949,'5.GBP NCCF'!R949,'6.Other(Incld) NCCF'!R949)</f>
        <v>0</v>
      </c>
      <c r="S949" s="182">
        <f>SUM('2.CAD NCCF'!S949,'3.USD NCCF'!S949,'4.EUR NCCF'!S949,'5.GBP NCCF'!S949,'6.Other(Incld) NCCF'!S949)</f>
        <v>0</v>
      </c>
      <c r="T949" s="178">
        <f>SUM('2.CAD NCCF'!T949,'3.USD NCCF'!T949,'4.EUR NCCF'!T949,'5.GBP NCCF'!T949,'6.Other(Incld) NCCF'!T949)</f>
        <v>0</v>
      </c>
      <c r="U949" s="182">
        <f>SUM('2.CAD NCCF'!U949,'3.USD NCCF'!U949,'4.EUR NCCF'!U949,'5.GBP NCCF'!U949,'6.Other(Incld) NCCF'!U949)</f>
        <v>0</v>
      </c>
      <c r="V949" s="183">
        <f>SUM('2.CAD NCCF'!V949,'3.USD NCCF'!V949,'4.EUR NCCF'!V949,'5.GBP NCCF'!V949,'6.Other(Incld) NCCF'!V949)</f>
        <v>0</v>
      </c>
      <c r="W949" s="46">
        <f>SUM('2.CAD NCCF'!W949,'3.USD NCCF'!W949,'4.EUR NCCF'!W949,'5.GBP NCCF'!W949,'6.Other(Incld) NCCF'!W949)</f>
        <v>0</v>
      </c>
      <c r="Y949"/>
    </row>
    <row r="950" spans="1:25" x14ac:dyDescent="0.2">
      <c r="A950" s="318"/>
      <c r="B950" s="25"/>
      <c r="C950" s="23" t="s">
        <v>12</v>
      </c>
      <c r="D950" s="23"/>
      <c r="E950" s="24"/>
      <c r="F950" s="24"/>
      <c r="G950" s="69"/>
      <c r="H950" s="66"/>
      <c r="I950" s="66"/>
      <c r="J950" s="66"/>
      <c r="K950" s="66"/>
      <c r="L950" s="51"/>
      <c r="M950" s="34"/>
      <c r="N950" s="34"/>
      <c r="O950" s="34"/>
      <c r="P950" s="34"/>
      <c r="Q950" s="34"/>
      <c r="R950" s="34"/>
      <c r="S950" s="34"/>
      <c r="T950" s="34"/>
      <c r="U950" s="34"/>
      <c r="V950" s="37"/>
      <c r="W950" s="33"/>
      <c r="Y950"/>
    </row>
    <row r="951" spans="1:25" x14ac:dyDescent="0.2">
      <c r="A951" s="318"/>
      <c r="B951" s="25"/>
      <c r="C951" s="23"/>
      <c r="D951" s="23" t="s">
        <v>13</v>
      </c>
      <c r="E951" s="64"/>
      <c r="F951" s="24"/>
      <c r="G951" s="69"/>
      <c r="H951" s="66"/>
      <c r="I951" s="66"/>
      <c r="J951" s="66"/>
      <c r="K951" s="66"/>
      <c r="L951" s="51"/>
      <c r="M951" s="34"/>
      <c r="N951" s="34"/>
      <c r="O951" s="34"/>
      <c r="P951" s="34"/>
      <c r="Q951" s="34"/>
      <c r="R951" s="34"/>
      <c r="S951" s="34"/>
      <c r="T951" s="34"/>
      <c r="U951" s="34"/>
      <c r="V951" s="37"/>
      <c r="W951" s="33"/>
      <c r="Y951"/>
    </row>
    <row r="952" spans="1:25" x14ac:dyDescent="0.2">
      <c r="A952" s="318"/>
      <c r="B952" s="25"/>
      <c r="C952" s="23"/>
      <c r="D952" s="23"/>
      <c r="E952" s="24" t="s">
        <v>14</v>
      </c>
      <c r="F952" s="24"/>
      <c r="G952" s="69">
        <f t="shared" ref="G952:W952" si="208">SUBTOTAL(9,G953:G956)</f>
        <v>0</v>
      </c>
      <c r="H952" s="70">
        <f t="shared" si="208"/>
        <v>0</v>
      </c>
      <c r="I952" s="66">
        <f t="shared" si="208"/>
        <v>0</v>
      </c>
      <c r="J952" s="66">
        <f t="shared" si="208"/>
        <v>0</v>
      </c>
      <c r="K952" s="67">
        <f t="shared" si="208"/>
        <v>0</v>
      </c>
      <c r="L952" s="34">
        <f t="shared" si="208"/>
        <v>0</v>
      </c>
      <c r="M952" s="34">
        <f t="shared" si="208"/>
        <v>0</v>
      </c>
      <c r="N952" s="34">
        <f t="shared" si="208"/>
        <v>0</v>
      </c>
      <c r="O952" s="34">
        <f t="shared" si="208"/>
        <v>0</v>
      </c>
      <c r="P952" s="34">
        <f t="shared" si="208"/>
        <v>0</v>
      </c>
      <c r="Q952" s="34">
        <f t="shared" si="208"/>
        <v>0</v>
      </c>
      <c r="R952" s="34">
        <f t="shared" si="208"/>
        <v>0</v>
      </c>
      <c r="S952" s="34">
        <f t="shared" si="208"/>
        <v>0</v>
      </c>
      <c r="T952" s="34">
        <f t="shared" si="208"/>
        <v>0</v>
      </c>
      <c r="U952" s="34">
        <f t="shared" si="208"/>
        <v>0</v>
      </c>
      <c r="V952" s="34">
        <f t="shared" si="208"/>
        <v>0</v>
      </c>
      <c r="W952" s="33">
        <f t="shared" si="208"/>
        <v>0</v>
      </c>
      <c r="Y952"/>
    </row>
    <row r="953" spans="1:25" outlineLevel="1" x14ac:dyDescent="0.2">
      <c r="A953" s="318"/>
      <c r="B953" s="25"/>
      <c r="C953" s="24"/>
      <c r="D953" s="64"/>
      <c r="E953" s="64"/>
      <c r="F953" s="176" t="s">
        <v>15</v>
      </c>
      <c r="G953" s="190">
        <f>SUM('2.CAD NCCF'!G953,'3.USD NCCF'!G953,'4.EUR NCCF'!G953,'5.GBP NCCF'!G953,'6.Other(Incld) NCCF'!G953)</f>
        <v>0</v>
      </c>
      <c r="H953" s="191">
        <f>SUM('2.CAD NCCF'!H953,'3.USD NCCF'!H953,'4.EUR NCCF'!H953,'5.GBP NCCF'!H953,'6.Other(Incld) NCCF'!H953)</f>
        <v>0</v>
      </c>
      <c r="I953" s="42"/>
      <c r="J953" s="42"/>
      <c r="K953" s="42"/>
      <c r="L953" s="43"/>
      <c r="M953" s="42"/>
      <c r="N953" s="42"/>
      <c r="O953" s="42"/>
      <c r="P953" s="42"/>
      <c r="Q953" s="42"/>
      <c r="R953" s="42"/>
      <c r="S953" s="42"/>
      <c r="T953" s="42"/>
      <c r="U953" s="42"/>
      <c r="V953" s="44"/>
      <c r="W953" s="46">
        <f>SUM('2.CAD NCCF'!W953,'3.USD NCCF'!W953,'4.EUR NCCF'!W953,'5.GBP NCCF'!W953,'6.Other(Incld) NCCF'!W953)</f>
        <v>0</v>
      </c>
      <c r="Y953"/>
    </row>
    <row r="954" spans="1:25" outlineLevel="1" x14ac:dyDescent="0.2">
      <c r="A954" s="318"/>
      <c r="B954" s="25"/>
      <c r="C954" s="24"/>
      <c r="D954" s="64"/>
      <c r="E954" s="64"/>
      <c r="F954" s="176" t="s">
        <v>16</v>
      </c>
      <c r="G954" s="190">
        <f>SUM('2.CAD NCCF'!G954,'3.USD NCCF'!G954,'4.EUR NCCF'!G954,'5.GBP NCCF'!G954,'6.Other(Incld) NCCF'!G954)</f>
        <v>0</v>
      </c>
      <c r="H954" s="191">
        <f>SUM('2.CAD NCCF'!H954,'3.USD NCCF'!H954,'4.EUR NCCF'!H954,'5.GBP NCCF'!H954,'6.Other(Incld) NCCF'!H954)</f>
        <v>0</v>
      </c>
      <c r="I954" s="42"/>
      <c r="J954" s="42"/>
      <c r="K954" s="42"/>
      <c r="L954" s="43"/>
      <c r="M954" s="42"/>
      <c r="N954" s="42"/>
      <c r="O954" s="42"/>
      <c r="P954" s="42"/>
      <c r="Q954" s="42"/>
      <c r="R954" s="42"/>
      <c r="S954" s="42"/>
      <c r="T954" s="42"/>
      <c r="U954" s="42"/>
      <c r="V954" s="44"/>
      <c r="W954" s="46">
        <f>SUM('2.CAD NCCF'!W954,'3.USD NCCF'!W954,'4.EUR NCCF'!W954,'5.GBP NCCF'!W954,'6.Other(Incld) NCCF'!W954)</f>
        <v>0</v>
      </c>
      <c r="Y954"/>
    </row>
    <row r="955" spans="1:25" outlineLevel="1" x14ac:dyDescent="0.2">
      <c r="A955" s="318"/>
      <c r="B955" s="25"/>
      <c r="C955" s="24"/>
      <c r="D955" s="64"/>
      <c r="E955" s="64"/>
      <c r="F955" s="176" t="s">
        <v>17</v>
      </c>
      <c r="G955" s="190">
        <f>SUM('2.CAD NCCF'!G955,'3.USD NCCF'!G955,'4.EUR NCCF'!G955,'5.GBP NCCF'!G955,'6.Other(Incld) NCCF'!G955)</f>
        <v>0</v>
      </c>
      <c r="H955" s="191">
        <f>SUM('2.CAD NCCF'!H955,'3.USD NCCF'!H955,'4.EUR NCCF'!H955,'5.GBP NCCF'!H955,'6.Other(Incld) NCCF'!H955)</f>
        <v>0</v>
      </c>
      <c r="I955" s="179">
        <f>SUM('2.CAD NCCF'!I955,'3.USD NCCF'!I955,'4.EUR NCCF'!I955,'5.GBP NCCF'!I955,'6.Other(Incld) NCCF'!I955)</f>
        <v>0</v>
      </c>
      <c r="J955" s="179">
        <f>SUM('2.CAD NCCF'!J955,'3.USD NCCF'!J955,'4.EUR NCCF'!J955,'5.GBP NCCF'!J955,'6.Other(Incld) NCCF'!J955)</f>
        <v>0</v>
      </c>
      <c r="K955" s="180">
        <f>SUM('2.CAD NCCF'!K955,'3.USD NCCF'!K955,'4.EUR NCCF'!K955,'5.GBP NCCF'!K955,'6.Other(Incld) NCCF'!K955)</f>
        <v>0</v>
      </c>
      <c r="L955" s="181">
        <f>SUM('2.CAD NCCF'!L955,'3.USD NCCF'!L955,'4.EUR NCCF'!L955,'5.GBP NCCF'!L955,'6.Other(Incld) NCCF'!L955)</f>
        <v>0</v>
      </c>
      <c r="M955" s="192">
        <f>SUM('2.CAD NCCF'!M955,'3.USD NCCF'!M955,'4.EUR NCCF'!M955,'5.GBP NCCF'!M955,'6.Other(Incld) NCCF'!M955)</f>
        <v>0</v>
      </c>
      <c r="N955" s="182">
        <f>SUM('2.CAD NCCF'!N955,'3.USD NCCF'!N955,'4.EUR NCCF'!N955,'5.GBP NCCF'!N955,'6.Other(Incld) NCCF'!N955)</f>
        <v>0</v>
      </c>
      <c r="O955" s="182">
        <f>SUM('2.CAD NCCF'!O955,'3.USD NCCF'!O955,'4.EUR NCCF'!O955,'5.GBP NCCF'!O955,'6.Other(Incld) NCCF'!O955)</f>
        <v>0</v>
      </c>
      <c r="P955" s="182">
        <f>SUM('2.CAD NCCF'!P955,'3.USD NCCF'!P955,'4.EUR NCCF'!P955,'5.GBP NCCF'!P955,'6.Other(Incld) NCCF'!P955)</f>
        <v>0</v>
      </c>
      <c r="Q955" s="182">
        <f>SUM('2.CAD NCCF'!Q955,'3.USD NCCF'!Q955,'4.EUR NCCF'!Q955,'5.GBP NCCF'!Q955,'6.Other(Incld) NCCF'!Q955)</f>
        <v>0</v>
      </c>
      <c r="R955" s="182">
        <f>SUM('2.CAD NCCF'!R955,'3.USD NCCF'!R955,'4.EUR NCCF'!R955,'5.GBP NCCF'!R955,'6.Other(Incld) NCCF'!R955)</f>
        <v>0</v>
      </c>
      <c r="S955" s="182">
        <f>SUM('2.CAD NCCF'!S955,'3.USD NCCF'!S955,'4.EUR NCCF'!S955,'5.GBP NCCF'!S955,'6.Other(Incld) NCCF'!S955)</f>
        <v>0</v>
      </c>
      <c r="T955" s="178">
        <f>SUM('2.CAD NCCF'!T955,'3.USD NCCF'!T955,'4.EUR NCCF'!T955,'5.GBP NCCF'!T955,'6.Other(Incld) NCCF'!T955)</f>
        <v>0</v>
      </c>
      <c r="U955" s="182">
        <f>SUM('2.CAD NCCF'!U955,'3.USD NCCF'!U955,'4.EUR NCCF'!U955,'5.GBP NCCF'!U955,'6.Other(Incld) NCCF'!U955)</f>
        <v>0</v>
      </c>
      <c r="V955" s="183">
        <f>SUM('2.CAD NCCF'!V955,'3.USD NCCF'!V955,'4.EUR NCCF'!V955,'5.GBP NCCF'!V955,'6.Other(Incld) NCCF'!V955)</f>
        <v>0</v>
      </c>
      <c r="W955" s="46">
        <f>SUM('2.CAD NCCF'!W955,'3.USD NCCF'!W955,'4.EUR NCCF'!W955,'5.GBP NCCF'!W955,'6.Other(Incld) NCCF'!W955)</f>
        <v>0</v>
      </c>
      <c r="Y955"/>
    </row>
    <row r="956" spans="1:25" outlineLevel="1" x14ac:dyDescent="0.2">
      <c r="A956" s="318"/>
      <c r="B956" s="25"/>
      <c r="C956" s="24"/>
      <c r="D956" s="64"/>
      <c r="E956" s="64"/>
      <c r="F956" s="176" t="s">
        <v>18</v>
      </c>
      <c r="G956" s="190">
        <f>SUM('2.CAD NCCF'!G956,'3.USD NCCF'!G956,'4.EUR NCCF'!G956,'5.GBP NCCF'!G956,'6.Other(Incld) NCCF'!G956)</f>
        <v>0</v>
      </c>
      <c r="H956" s="191">
        <f>SUM('2.CAD NCCF'!H956,'3.USD NCCF'!H956,'4.EUR NCCF'!H956,'5.GBP NCCF'!H956,'6.Other(Incld) NCCF'!H956)</f>
        <v>0</v>
      </c>
      <c r="I956" s="179">
        <f>SUM('2.CAD NCCF'!I956,'3.USD NCCF'!I956,'4.EUR NCCF'!I956,'5.GBP NCCF'!I956,'6.Other(Incld) NCCF'!I956)</f>
        <v>0</v>
      </c>
      <c r="J956" s="179">
        <f>SUM('2.CAD NCCF'!J956,'3.USD NCCF'!J956,'4.EUR NCCF'!J956,'5.GBP NCCF'!J956,'6.Other(Incld) NCCF'!J956)</f>
        <v>0</v>
      </c>
      <c r="K956" s="180">
        <f>SUM('2.CAD NCCF'!K956,'3.USD NCCF'!K956,'4.EUR NCCF'!K956,'5.GBP NCCF'!K956,'6.Other(Incld) NCCF'!K956)</f>
        <v>0</v>
      </c>
      <c r="L956" s="181">
        <f>SUM('2.CAD NCCF'!L956,'3.USD NCCF'!L956,'4.EUR NCCF'!L956,'5.GBP NCCF'!L956,'6.Other(Incld) NCCF'!L956)</f>
        <v>0</v>
      </c>
      <c r="M956" s="192">
        <f>SUM('2.CAD NCCF'!M956,'3.USD NCCF'!M956,'4.EUR NCCF'!M956,'5.GBP NCCF'!M956,'6.Other(Incld) NCCF'!M956)</f>
        <v>0</v>
      </c>
      <c r="N956" s="182">
        <f>SUM('2.CAD NCCF'!N956,'3.USD NCCF'!N956,'4.EUR NCCF'!N956,'5.GBP NCCF'!N956,'6.Other(Incld) NCCF'!N956)</f>
        <v>0</v>
      </c>
      <c r="O956" s="182">
        <f>SUM('2.CAD NCCF'!O956,'3.USD NCCF'!O956,'4.EUR NCCF'!O956,'5.GBP NCCF'!O956,'6.Other(Incld) NCCF'!O956)</f>
        <v>0</v>
      </c>
      <c r="P956" s="182">
        <f>SUM('2.CAD NCCF'!P956,'3.USD NCCF'!P956,'4.EUR NCCF'!P956,'5.GBP NCCF'!P956,'6.Other(Incld) NCCF'!P956)</f>
        <v>0</v>
      </c>
      <c r="Q956" s="182">
        <f>SUM('2.CAD NCCF'!Q956,'3.USD NCCF'!Q956,'4.EUR NCCF'!Q956,'5.GBP NCCF'!Q956,'6.Other(Incld) NCCF'!Q956)</f>
        <v>0</v>
      </c>
      <c r="R956" s="182">
        <f>SUM('2.CAD NCCF'!R956,'3.USD NCCF'!R956,'4.EUR NCCF'!R956,'5.GBP NCCF'!R956,'6.Other(Incld) NCCF'!R956)</f>
        <v>0</v>
      </c>
      <c r="S956" s="182">
        <f>SUM('2.CAD NCCF'!S956,'3.USD NCCF'!S956,'4.EUR NCCF'!S956,'5.GBP NCCF'!S956,'6.Other(Incld) NCCF'!S956)</f>
        <v>0</v>
      </c>
      <c r="T956" s="178">
        <f>SUM('2.CAD NCCF'!T956,'3.USD NCCF'!T956,'4.EUR NCCF'!T956,'5.GBP NCCF'!T956,'6.Other(Incld) NCCF'!T956)</f>
        <v>0</v>
      </c>
      <c r="U956" s="182">
        <f>SUM('2.CAD NCCF'!U956,'3.USD NCCF'!U956,'4.EUR NCCF'!U956,'5.GBP NCCF'!U956,'6.Other(Incld) NCCF'!U956)</f>
        <v>0</v>
      </c>
      <c r="V956" s="183">
        <f>SUM('2.CAD NCCF'!V956,'3.USD NCCF'!V956,'4.EUR NCCF'!V956,'5.GBP NCCF'!V956,'6.Other(Incld) NCCF'!V956)</f>
        <v>0</v>
      </c>
      <c r="W956" s="46">
        <f>SUM('2.CAD NCCF'!W956,'3.USD NCCF'!W956,'4.EUR NCCF'!W956,'5.GBP NCCF'!W956,'6.Other(Incld) NCCF'!W956)</f>
        <v>0</v>
      </c>
      <c r="Y956"/>
    </row>
    <row r="957" spans="1:25" x14ac:dyDescent="0.2">
      <c r="A957" s="318"/>
      <c r="B957" s="25"/>
      <c r="C957" s="24"/>
      <c r="D957" s="64"/>
      <c r="E957" s="24" t="s">
        <v>19</v>
      </c>
      <c r="F957" s="24"/>
      <c r="G957" s="69">
        <f t="shared" ref="G957:W957" si="209">SUBTOTAL(9,G958:G959)</f>
        <v>0</v>
      </c>
      <c r="H957" s="70">
        <f t="shared" si="209"/>
        <v>0</v>
      </c>
      <c r="I957" s="66">
        <f t="shared" si="209"/>
        <v>0</v>
      </c>
      <c r="J957" s="66">
        <f t="shared" si="209"/>
        <v>0</v>
      </c>
      <c r="K957" s="67">
        <f t="shared" si="209"/>
        <v>0</v>
      </c>
      <c r="L957" s="34">
        <f t="shared" si="209"/>
        <v>0</v>
      </c>
      <c r="M957" s="34">
        <f t="shared" si="209"/>
        <v>0</v>
      </c>
      <c r="N957" s="34">
        <f t="shared" si="209"/>
        <v>0</v>
      </c>
      <c r="O957" s="34">
        <f t="shared" si="209"/>
        <v>0</v>
      </c>
      <c r="P957" s="34">
        <f t="shared" si="209"/>
        <v>0</v>
      </c>
      <c r="Q957" s="34">
        <f t="shared" si="209"/>
        <v>0</v>
      </c>
      <c r="R957" s="34">
        <f t="shared" si="209"/>
        <v>0</v>
      </c>
      <c r="S957" s="34">
        <f t="shared" si="209"/>
        <v>0</v>
      </c>
      <c r="T957" s="34">
        <f t="shared" si="209"/>
        <v>0</v>
      </c>
      <c r="U957" s="34">
        <f t="shared" si="209"/>
        <v>0</v>
      </c>
      <c r="V957" s="34">
        <f t="shared" si="209"/>
        <v>0</v>
      </c>
      <c r="W957" s="33">
        <f t="shared" si="209"/>
        <v>0</v>
      </c>
      <c r="Y957"/>
    </row>
    <row r="958" spans="1:25" outlineLevel="1" x14ac:dyDescent="0.2">
      <c r="A958" s="318"/>
      <c r="B958" s="25"/>
      <c r="C958" s="24"/>
      <c r="D958" s="64"/>
      <c r="E958" s="64"/>
      <c r="F958" s="176" t="s">
        <v>20</v>
      </c>
      <c r="G958" s="190">
        <f>SUM('2.CAD NCCF'!G958,'3.USD NCCF'!G958,'4.EUR NCCF'!G958,'5.GBP NCCF'!G958,'6.Other(Incld) NCCF'!G958)</f>
        <v>0</v>
      </c>
      <c r="H958" s="66"/>
      <c r="I958" s="66"/>
      <c r="J958" s="66"/>
      <c r="K958" s="198"/>
      <c r="L958" s="34"/>
      <c r="M958" s="34"/>
      <c r="N958" s="34"/>
      <c r="O958" s="34"/>
      <c r="P958" s="34"/>
      <c r="Q958" s="34"/>
      <c r="R958" s="34"/>
      <c r="S958" s="34"/>
      <c r="T958" s="34"/>
      <c r="U958" s="34"/>
      <c r="V958" s="34"/>
      <c r="W958" s="46">
        <f>SUM('2.CAD NCCF'!W958,'3.USD NCCF'!W958,'4.EUR NCCF'!W958,'5.GBP NCCF'!W958,'6.Other(Incld) NCCF'!W958)</f>
        <v>0</v>
      </c>
      <c r="Y958"/>
    </row>
    <row r="959" spans="1:25" outlineLevel="1" x14ac:dyDescent="0.2">
      <c r="A959" s="318"/>
      <c r="B959" s="25"/>
      <c r="C959" s="24"/>
      <c r="D959" s="64"/>
      <c r="E959" s="64"/>
      <c r="F959" s="176" t="s">
        <v>21</v>
      </c>
      <c r="G959" s="190">
        <f>SUM('2.CAD NCCF'!G959,'3.USD NCCF'!G959,'4.EUR NCCF'!G959,'5.GBP NCCF'!G959,'6.Other(Incld) NCCF'!G959)</f>
        <v>0</v>
      </c>
      <c r="H959" s="191">
        <f>SUM('2.CAD NCCF'!H959,'3.USD NCCF'!H959,'4.EUR NCCF'!H959,'5.GBP NCCF'!H959,'6.Other(Incld) NCCF'!H959)</f>
        <v>0</v>
      </c>
      <c r="I959" s="179">
        <f>SUM('2.CAD NCCF'!I959,'3.USD NCCF'!I959,'4.EUR NCCF'!I959,'5.GBP NCCF'!I959,'6.Other(Incld) NCCF'!I959)</f>
        <v>0</v>
      </c>
      <c r="J959" s="179">
        <f>SUM('2.CAD NCCF'!J959,'3.USD NCCF'!J959,'4.EUR NCCF'!J959,'5.GBP NCCF'!J959,'6.Other(Incld) NCCF'!J959)</f>
        <v>0</v>
      </c>
      <c r="K959" s="180">
        <f>SUM('2.CAD NCCF'!K959,'3.USD NCCF'!K959,'4.EUR NCCF'!K959,'5.GBP NCCF'!K959,'6.Other(Incld) NCCF'!K959)</f>
        <v>0</v>
      </c>
      <c r="L959" s="181">
        <f>SUM('2.CAD NCCF'!L959,'3.USD NCCF'!L959,'4.EUR NCCF'!L959,'5.GBP NCCF'!L959,'6.Other(Incld) NCCF'!L959)</f>
        <v>0</v>
      </c>
      <c r="M959" s="192">
        <f>SUM('2.CAD NCCF'!M959,'3.USD NCCF'!M959,'4.EUR NCCF'!M959,'5.GBP NCCF'!M959,'6.Other(Incld) NCCF'!M959)</f>
        <v>0</v>
      </c>
      <c r="N959" s="182">
        <f>SUM('2.CAD NCCF'!N959,'3.USD NCCF'!N959,'4.EUR NCCF'!N959,'5.GBP NCCF'!N959,'6.Other(Incld) NCCF'!N959)</f>
        <v>0</v>
      </c>
      <c r="O959" s="182">
        <f>SUM('2.CAD NCCF'!O959,'3.USD NCCF'!O959,'4.EUR NCCF'!O959,'5.GBP NCCF'!O959,'6.Other(Incld) NCCF'!O959)</f>
        <v>0</v>
      </c>
      <c r="P959" s="182">
        <f>SUM('2.CAD NCCF'!P959,'3.USD NCCF'!P959,'4.EUR NCCF'!P959,'5.GBP NCCF'!P959,'6.Other(Incld) NCCF'!P959)</f>
        <v>0</v>
      </c>
      <c r="Q959" s="182">
        <f>SUM('2.CAD NCCF'!Q959,'3.USD NCCF'!Q959,'4.EUR NCCF'!Q959,'5.GBP NCCF'!Q959,'6.Other(Incld) NCCF'!Q959)</f>
        <v>0</v>
      </c>
      <c r="R959" s="182">
        <f>SUM('2.CAD NCCF'!R959,'3.USD NCCF'!R959,'4.EUR NCCF'!R959,'5.GBP NCCF'!R959,'6.Other(Incld) NCCF'!R959)</f>
        <v>0</v>
      </c>
      <c r="S959" s="182">
        <f>SUM('2.CAD NCCF'!S959,'3.USD NCCF'!S959,'4.EUR NCCF'!S959,'5.GBP NCCF'!S959,'6.Other(Incld) NCCF'!S959)</f>
        <v>0</v>
      </c>
      <c r="T959" s="178">
        <f>SUM('2.CAD NCCF'!T959,'3.USD NCCF'!T959,'4.EUR NCCF'!T959,'5.GBP NCCF'!T959,'6.Other(Incld) NCCF'!T959)</f>
        <v>0</v>
      </c>
      <c r="U959" s="182">
        <f>SUM('2.CAD NCCF'!U959,'3.USD NCCF'!U959,'4.EUR NCCF'!U959,'5.GBP NCCF'!U959,'6.Other(Incld) NCCF'!U959)</f>
        <v>0</v>
      </c>
      <c r="V959" s="183">
        <f>SUM('2.CAD NCCF'!V959,'3.USD NCCF'!V959,'4.EUR NCCF'!V959,'5.GBP NCCF'!V959,'6.Other(Incld) NCCF'!V959)</f>
        <v>0</v>
      </c>
      <c r="W959" s="46">
        <f>SUM('2.CAD NCCF'!W959,'3.USD NCCF'!W959,'4.EUR NCCF'!W959,'5.GBP NCCF'!W959,'6.Other(Incld) NCCF'!W959)</f>
        <v>0</v>
      </c>
      <c r="Y959"/>
    </row>
    <row r="960" spans="1:25" x14ac:dyDescent="0.2">
      <c r="A960" s="318"/>
      <c r="B960" s="25"/>
      <c r="C960" s="24"/>
      <c r="D960" s="64"/>
      <c r="E960" s="24" t="s">
        <v>22</v>
      </c>
      <c r="F960" s="24"/>
      <c r="G960" s="69">
        <f t="shared" ref="G960:W960" si="210">SUBTOTAL(9,G961:G962)</f>
        <v>0</v>
      </c>
      <c r="H960" s="70">
        <f t="shared" si="210"/>
        <v>0</v>
      </c>
      <c r="I960" s="66">
        <f t="shared" si="210"/>
        <v>0</v>
      </c>
      <c r="J960" s="66">
        <f t="shared" si="210"/>
        <v>0</v>
      </c>
      <c r="K960" s="67">
        <f t="shared" si="210"/>
        <v>0</v>
      </c>
      <c r="L960" s="34">
        <f t="shared" si="210"/>
        <v>0</v>
      </c>
      <c r="M960" s="34">
        <f t="shared" si="210"/>
        <v>0</v>
      </c>
      <c r="N960" s="34">
        <f t="shared" si="210"/>
        <v>0</v>
      </c>
      <c r="O960" s="34">
        <f t="shared" si="210"/>
        <v>0</v>
      </c>
      <c r="P960" s="34">
        <f t="shared" si="210"/>
        <v>0</v>
      </c>
      <c r="Q960" s="34">
        <f t="shared" si="210"/>
        <v>0</v>
      </c>
      <c r="R960" s="34">
        <f t="shared" si="210"/>
        <v>0</v>
      </c>
      <c r="S960" s="34">
        <f t="shared" si="210"/>
        <v>0</v>
      </c>
      <c r="T960" s="34">
        <f t="shared" si="210"/>
        <v>0</v>
      </c>
      <c r="U960" s="34">
        <f t="shared" si="210"/>
        <v>0</v>
      </c>
      <c r="V960" s="34">
        <f t="shared" si="210"/>
        <v>0</v>
      </c>
      <c r="W960" s="33">
        <f t="shared" si="210"/>
        <v>0</v>
      </c>
      <c r="Y960"/>
    </row>
    <row r="961" spans="1:25" outlineLevel="1" x14ac:dyDescent="0.2">
      <c r="A961" s="318"/>
      <c r="B961" s="25"/>
      <c r="C961" s="24"/>
      <c r="D961" s="64"/>
      <c r="E961" s="64"/>
      <c r="F961" s="176" t="s">
        <v>23</v>
      </c>
      <c r="G961" s="190">
        <f>SUM('2.CAD NCCF'!G961,'3.USD NCCF'!G961,'4.EUR NCCF'!G961,'5.GBP NCCF'!G961,'6.Other(Incld) NCCF'!G961)</f>
        <v>0</v>
      </c>
      <c r="H961" s="66"/>
      <c r="I961" s="66"/>
      <c r="J961" s="66"/>
      <c r="K961" s="198"/>
      <c r="L961" s="34"/>
      <c r="M961" s="34"/>
      <c r="N961" s="34"/>
      <c r="O961" s="34"/>
      <c r="P961" s="34"/>
      <c r="Q961" s="34"/>
      <c r="R961" s="34"/>
      <c r="S961" s="34"/>
      <c r="T961" s="34"/>
      <c r="U961" s="34"/>
      <c r="V961" s="34"/>
      <c r="W961" s="46">
        <f>SUM('2.CAD NCCF'!W961,'3.USD NCCF'!W961,'4.EUR NCCF'!W961,'5.GBP NCCF'!W961,'6.Other(Incld) NCCF'!W961)</f>
        <v>0</v>
      </c>
      <c r="Y961"/>
    </row>
    <row r="962" spans="1:25" outlineLevel="1" x14ac:dyDescent="0.2">
      <c r="A962" s="318"/>
      <c r="B962" s="25"/>
      <c r="C962" s="24"/>
      <c r="D962" s="64"/>
      <c r="E962" s="64"/>
      <c r="F962" s="176" t="s">
        <v>24</v>
      </c>
      <c r="G962" s="190">
        <f>SUM('2.CAD NCCF'!G962,'3.USD NCCF'!G962,'4.EUR NCCF'!G962,'5.GBP NCCF'!G962,'6.Other(Incld) NCCF'!G962)</f>
        <v>0</v>
      </c>
      <c r="H962" s="191">
        <f>SUM('2.CAD NCCF'!H962,'3.USD NCCF'!H962,'4.EUR NCCF'!H962,'5.GBP NCCF'!H962,'6.Other(Incld) NCCF'!H962)</f>
        <v>0</v>
      </c>
      <c r="I962" s="179">
        <f>SUM('2.CAD NCCF'!I962,'3.USD NCCF'!I962,'4.EUR NCCF'!I962,'5.GBP NCCF'!I962,'6.Other(Incld) NCCF'!I962)</f>
        <v>0</v>
      </c>
      <c r="J962" s="179">
        <f>SUM('2.CAD NCCF'!J962,'3.USD NCCF'!J962,'4.EUR NCCF'!J962,'5.GBP NCCF'!J962,'6.Other(Incld) NCCF'!J962)</f>
        <v>0</v>
      </c>
      <c r="K962" s="180">
        <f>SUM('2.CAD NCCF'!K962,'3.USD NCCF'!K962,'4.EUR NCCF'!K962,'5.GBP NCCF'!K962,'6.Other(Incld) NCCF'!K962)</f>
        <v>0</v>
      </c>
      <c r="L962" s="196">
        <f>SUM('2.CAD NCCF'!L962,'3.USD NCCF'!L962,'4.EUR NCCF'!L962,'5.GBP NCCF'!L962,'6.Other(Incld) NCCF'!L962)</f>
        <v>0</v>
      </c>
      <c r="M962" s="182">
        <f>SUM('2.CAD NCCF'!M962,'3.USD NCCF'!M962,'4.EUR NCCF'!M962,'5.GBP NCCF'!M962,'6.Other(Incld) NCCF'!M962)</f>
        <v>0</v>
      </c>
      <c r="N962" s="182">
        <f>SUM('2.CAD NCCF'!N962,'3.USD NCCF'!N962,'4.EUR NCCF'!N962,'5.GBP NCCF'!N962,'6.Other(Incld) NCCF'!N962)</f>
        <v>0</v>
      </c>
      <c r="O962" s="182">
        <f>SUM('2.CAD NCCF'!O962,'3.USD NCCF'!O962,'4.EUR NCCF'!O962,'5.GBP NCCF'!O962,'6.Other(Incld) NCCF'!O962)</f>
        <v>0</v>
      </c>
      <c r="P962" s="182">
        <f>SUM('2.CAD NCCF'!P962,'3.USD NCCF'!P962,'4.EUR NCCF'!P962,'5.GBP NCCF'!P962,'6.Other(Incld) NCCF'!P962)</f>
        <v>0</v>
      </c>
      <c r="Q962" s="182">
        <f>SUM('2.CAD NCCF'!Q962,'3.USD NCCF'!Q962,'4.EUR NCCF'!Q962,'5.GBP NCCF'!Q962,'6.Other(Incld) NCCF'!Q962)</f>
        <v>0</v>
      </c>
      <c r="R962" s="182">
        <f>SUM('2.CAD NCCF'!R962,'3.USD NCCF'!R962,'4.EUR NCCF'!R962,'5.GBP NCCF'!R962,'6.Other(Incld) NCCF'!R962)</f>
        <v>0</v>
      </c>
      <c r="S962" s="182">
        <f>SUM('2.CAD NCCF'!S962,'3.USD NCCF'!S962,'4.EUR NCCF'!S962,'5.GBP NCCF'!S962,'6.Other(Incld) NCCF'!S962)</f>
        <v>0</v>
      </c>
      <c r="T962" s="178">
        <f>SUM('2.CAD NCCF'!T962,'3.USD NCCF'!T962,'4.EUR NCCF'!T962,'5.GBP NCCF'!T962,'6.Other(Incld) NCCF'!T962)</f>
        <v>0</v>
      </c>
      <c r="U962" s="182">
        <f>SUM('2.CAD NCCF'!U962,'3.USD NCCF'!U962,'4.EUR NCCF'!U962,'5.GBP NCCF'!U962,'6.Other(Incld) NCCF'!U962)</f>
        <v>0</v>
      </c>
      <c r="V962" s="183">
        <f>SUM('2.CAD NCCF'!V962,'3.USD NCCF'!V962,'4.EUR NCCF'!V962,'5.GBP NCCF'!V962,'6.Other(Incld) NCCF'!V962)</f>
        <v>0</v>
      </c>
      <c r="W962" s="46">
        <f>SUM('2.CAD NCCF'!W962,'3.USD NCCF'!W962,'4.EUR NCCF'!W962,'5.GBP NCCF'!W962,'6.Other(Incld) NCCF'!W962)</f>
        <v>0</v>
      </c>
      <c r="Y962"/>
    </row>
    <row r="963" spans="1:25" x14ac:dyDescent="0.2">
      <c r="A963" s="318"/>
      <c r="B963" s="25"/>
      <c r="C963" s="23"/>
      <c r="D963" s="23" t="s">
        <v>25</v>
      </c>
      <c r="E963" s="64"/>
      <c r="F963" s="24"/>
      <c r="G963" s="69"/>
      <c r="H963" s="66"/>
      <c r="I963" s="66"/>
      <c r="J963" s="66"/>
      <c r="K963" s="66"/>
      <c r="L963" s="51"/>
      <c r="M963" s="34"/>
      <c r="N963" s="34"/>
      <c r="O963" s="34"/>
      <c r="P963" s="34"/>
      <c r="Q963" s="34"/>
      <c r="R963" s="34"/>
      <c r="S963" s="34"/>
      <c r="T963" s="34"/>
      <c r="U963" s="34"/>
      <c r="V963" s="37"/>
      <c r="W963" s="33"/>
      <c r="Y963"/>
    </row>
    <row r="964" spans="1:25" x14ac:dyDescent="0.2">
      <c r="A964" s="318"/>
      <c r="B964" s="25"/>
      <c r="C964" s="23"/>
      <c r="D964" s="23"/>
      <c r="E964" s="24" t="s">
        <v>26</v>
      </c>
      <c r="F964" s="24"/>
      <c r="G964" s="69">
        <f t="shared" ref="G964:W964" si="211">SUBTOTAL(9,G965:G968)</f>
        <v>0</v>
      </c>
      <c r="H964" s="70">
        <f t="shared" si="211"/>
        <v>0</v>
      </c>
      <c r="I964" s="66">
        <f t="shared" si="211"/>
        <v>0</v>
      </c>
      <c r="J964" s="66">
        <f t="shared" si="211"/>
        <v>0</v>
      </c>
      <c r="K964" s="67">
        <f t="shared" si="211"/>
        <v>0</v>
      </c>
      <c r="L964" s="34">
        <f t="shared" si="211"/>
        <v>0</v>
      </c>
      <c r="M964" s="34">
        <f t="shared" si="211"/>
        <v>0</v>
      </c>
      <c r="N964" s="34">
        <f t="shared" si="211"/>
        <v>0</v>
      </c>
      <c r="O964" s="34">
        <f t="shared" si="211"/>
        <v>0</v>
      </c>
      <c r="P964" s="34">
        <f t="shared" si="211"/>
        <v>0</v>
      </c>
      <c r="Q964" s="34">
        <f t="shared" si="211"/>
        <v>0</v>
      </c>
      <c r="R964" s="34">
        <f t="shared" si="211"/>
        <v>0</v>
      </c>
      <c r="S964" s="34">
        <f t="shared" si="211"/>
        <v>0</v>
      </c>
      <c r="T964" s="34">
        <f t="shared" si="211"/>
        <v>0</v>
      </c>
      <c r="U964" s="34">
        <f t="shared" si="211"/>
        <v>0</v>
      </c>
      <c r="V964" s="34">
        <f t="shared" si="211"/>
        <v>0</v>
      </c>
      <c r="W964" s="33">
        <f t="shared" si="211"/>
        <v>0</v>
      </c>
      <c r="Y964"/>
    </row>
    <row r="965" spans="1:25" outlineLevel="1" x14ac:dyDescent="0.2">
      <c r="A965" s="318"/>
      <c r="B965" s="25"/>
      <c r="C965" s="24"/>
      <c r="D965" s="64"/>
      <c r="E965" s="64"/>
      <c r="F965" s="176" t="s">
        <v>27</v>
      </c>
      <c r="G965" s="190">
        <f>SUM('2.CAD NCCF'!G965,'3.USD NCCF'!G965,'4.EUR NCCF'!G965,'5.GBP NCCF'!G965,'6.Other(Incld) NCCF'!G965)</f>
        <v>0</v>
      </c>
      <c r="H965" s="191">
        <f>SUM('2.CAD NCCF'!H965,'3.USD NCCF'!H965,'4.EUR NCCF'!H965,'5.GBP NCCF'!H965,'6.Other(Incld) NCCF'!H965)</f>
        <v>0</v>
      </c>
      <c r="I965" s="42"/>
      <c r="J965" s="42"/>
      <c r="K965" s="42"/>
      <c r="L965" s="43"/>
      <c r="M965" s="42"/>
      <c r="N965" s="42"/>
      <c r="O965" s="42"/>
      <c r="P965" s="42"/>
      <c r="Q965" s="42"/>
      <c r="R965" s="42"/>
      <c r="S965" s="42"/>
      <c r="T965" s="42"/>
      <c r="U965" s="42"/>
      <c r="V965" s="44"/>
      <c r="W965" s="46">
        <f>SUM('2.CAD NCCF'!W965,'3.USD NCCF'!W965,'4.EUR NCCF'!W965,'5.GBP NCCF'!W965,'6.Other(Incld) NCCF'!W965)</f>
        <v>0</v>
      </c>
      <c r="Y965"/>
    </row>
    <row r="966" spans="1:25" outlineLevel="1" x14ac:dyDescent="0.2">
      <c r="A966" s="318"/>
      <c r="B966" s="25"/>
      <c r="C966" s="24"/>
      <c r="D966" s="64"/>
      <c r="E966" s="64"/>
      <c r="F966" s="176" t="s">
        <v>28</v>
      </c>
      <c r="G966" s="190">
        <f>SUM('2.CAD NCCF'!G966,'3.USD NCCF'!G966,'4.EUR NCCF'!G966,'5.GBP NCCF'!G966,'6.Other(Incld) NCCF'!G966)</f>
        <v>0</v>
      </c>
      <c r="H966" s="191">
        <f>SUM('2.CAD NCCF'!H966,'3.USD NCCF'!H966,'4.EUR NCCF'!H966,'5.GBP NCCF'!H966,'6.Other(Incld) NCCF'!H966)</f>
        <v>0</v>
      </c>
      <c r="I966" s="42"/>
      <c r="J966" s="42"/>
      <c r="K966" s="42"/>
      <c r="L966" s="43"/>
      <c r="M966" s="42"/>
      <c r="N966" s="42"/>
      <c r="O966" s="42"/>
      <c r="P966" s="42"/>
      <c r="Q966" s="42"/>
      <c r="R966" s="42"/>
      <c r="S966" s="42"/>
      <c r="T966" s="42"/>
      <c r="U966" s="42"/>
      <c r="V966" s="44"/>
      <c r="W966" s="46">
        <f>SUM('2.CAD NCCF'!W966,'3.USD NCCF'!W966,'4.EUR NCCF'!W966,'5.GBP NCCF'!W966,'6.Other(Incld) NCCF'!W966)</f>
        <v>0</v>
      </c>
      <c r="Y966"/>
    </row>
    <row r="967" spans="1:25" outlineLevel="1" x14ac:dyDescent="0.2">
      <c r="A967" s="318"/>
      <c r="B967" s="25"/>
      <c r="C967" s="24"/>
      <c r="D967" s="64"/>
      <c r="E967" s="64"/>
      <c r="F967" s="176" t="s">
        <v>29</v>
      </c>
      <c r="G967" s="190">
        <f>SUM('2.CAD NCCF'!G967,'3.USD NCCF'!G967,'4.EUR NCCF'!G967,'5.GBP NCCF'!G967,'6.Other(Incld) NCCF'!G967)</f>
        <v>0</v>
      </c>
      <c r="H967" s="191">
        <f>SUM('2.CAD NCCF'!H967,'3.USD NCCF'!H967,'4.EUR NCCF'!H967,'5.GBP NCCF'!H967,'6.Other(Incld) NCCF'!H967)</f>
        <v>0</v>
      </c>
      <c r="I967" s="179">
        <f>SUM('2.CAD NCCF'!I967,'3.USD NCCF'!I967,'4.EUR NCCF'!I967,'5.GBP NCCF'!I967,'6.Other(Incld) NCCF'!I967)</f>
        <v>0</v>
      </c>
      <c r="J967" s="179">
        <f>SUM('2.CAD NCCF'!J967,'3.USD NCCF'!J967,'4.EUR NCCF'!J967,'5.GBP NCCF'!J967,'6.Other(Incld) NCCF'!J967)</f>
        <v>0</v>
      </c>
      <c r="K967" s="180">
        <f>SUM('2.CAD NCCF'!K967,'3.USD NCCF'!K967,'4.EUR NCCF'!K967,'5.GBP NCCF'!K967,'6.Other(Incld) NCCF'!K967)</f>
        <v>0</v>
      </c>
      <c r="L967" s="181">
        <f>SUM('2.CAD NCCF'!L967,'3.USD NCCF'!L967,'4.EUR NCCF'!L967,'5.GBP NCCF'!L967,'6.Other(Incld) NCCF'!L967)</f>
        <v>0</v>
      </c>
      <c r="M967" s="192">
        <f>SUM('2.CAD NCCF'!M967,'3.USD NCCF'!M967,'4.EUR NCCF'!M967,'5.GBP NCCF'!M967,'6.Other(Incld) NCCF'!M967)</f>
        <v>0</v>
      </c>
      <c r="N967" s="182">
        <f>SUM('2.CAD NCCF'!N967,'3.USD NCCF'!N967,'4.EUR NCCF'!N967,'5.GBP NCCF'!N967,'6.Other(Incld) NCCF'!N967)</f>
        <v>0</v>
      </c>
      <c r="O967" s="182">
        <f>SUM('2.CAD NCCF'!O967,'3.USD NCCF'!O967,'4.EUR NCCF'!O967,'5.GBP NCCF'!O967,'6.Other(Incld) NCCF'!O967)</f>
        <v>0</v>
      </c>
      <c r="P967" s="182">
        <f>SUM('2.CAD NCCF'!P967,'3.USD NCCF'!P967,'4.EUR NCCF'!P967,'5.GBP NCCF'!P967,'6.Other(Incld) NCCF'!P967)</f>
        <v>0</v>
      </c>
      <c r="Q967" s="182">
        <f>SUM('2.CAD NCCF'!Q967,'3.USD NCCF'!Q967,'4.EUR NCCF'!Q967,'5.GBP NCCF'!Q967,'6.Other(Incld) NCCF'!Q967)</f>
        <v>0</v>
      </c>
      <c r="R967" s="182">
        <f>SUM('2.CAD NCCF'!R967,'3.USD NCCF'!R967,'4.EUR NCCF'!R967,'5.GBP NCCF'!R967,'6.Other(Incld) NCCF'!R967)</f>
        <v>0</v>
      </c>
      <c r="S967" s="182">
        <f>SUM('2.CAD NCCF'!S967,'3.USD NCCF'!S967,'4.EUR NCCF'!S967,'5.GBP NCCF'!S967,'6.Other(Incld) NCCF'!S967)</f>
        <v>0</v>
      </c>
      <c r="T967" s="178">
        <f>SUM('2.CAD NCCF'!T967,'3.USD NCCF'!T967,'4.EUR NCCF'!T967,'5.GBP NCCF'!T967,'6.Other(Incld) NCCF'!T967)</f>
        <v>0</v>
      </c>
      <c r="U967" s="182">
        <f>SUM('2.CAD NCCF'!U967,'3.USD NCCF'!U967,'4.EUR NCCF'!U967,'5.GBP NCCF'!U967,'6.Other(Incld) NCCF'!U967)</f>
        <v>0</v>
      </c>
      <c r="V967" s="183">
        <f>SUM('2.CAD NCCF'!V967,'3.USD NCCF'!V967,'4.EUR NCCF'!V967,'5.GBP NCCF'!V967,'6.Other(Incld) NCCF'!V967)</f>
        <v>0</v>
      </c>
      <c r="W967" s="46">
        <f>SUM('2.CAD NCCF'!W967,'3.USD NCCF'!W967,'4.EUR NCCF'!W967,'5.GBP NCCF'!W967,'6.Other(Incld) NCCF'!W967)</f>
        <v>0</v>
      </c>
      <c r="Y967"/>
    </row>
    <row r="968" spans="1:25" outlineLevel="1" x14ac:dyDescent="0.2">
      <c r="A968" s="318"/>
      <c r="B968" s="25"/>
      <c r="C968" s="24"/>
      <c r="D968" s="64"/>
      <c r="E968" s="64"/>
      <c r="F968" s="176" t="s">
        <v>30</v>
      </c>
      <c r="G968" s="190">
        <f>SUM('2.CAD NCCF'!G968,'3.USD NCCF'!G968,'4.EUR NCCF'!G968,'5.GBP NCCF'!G968,'6.Other(Incld) NCCF'!G968)</f>
        <v>0</v>
      </c>
      <c r="H968" s="191">
        <f>SUM('2.CAD NCCF'!H968,'3.USD NCCF'!H968,'4.EUR NCCF'!H968,'5.GBP NCCF'!H968,'6.Other(Incld) NCCF'!H968)</f>
        <v>0</v>
      </c>
      <c r="I968" s="179">
        <f>SUM('2.CAD NCCF'!I968,'3.USD NCCF'!I968,'4.EUR NCCF'!I968,'5.GBP NCCF'!I968,'6.Other(Incld) NCCF'!I968)</f>
        <v>0</v>
      </c>
      <c r="J968" s="179">
        <f>SUM('2.CAD NCCF'!J968,'3.USD NCCF'!J968,'4.EUR NCCF'!J968,'5.GBP NCCF'!J968,'6.Other(Incld) NCCF'!J968)</f>
        <v>0</v>
      </c>
      <c r="K968" s="180">
        <f>SUM('2.CAD NCCF'!K968,'3.USD NCCF'!K968,'4.EUR NCCF'!K968,'5.GBP NCCF'!K968,'6.Other(Incld) NCCF'!K968)</f>
        <v>0</v>
      </c>
      <c r="L968" s="181">
        <f>SUM('2.CAD NCCF'!L968,'3.USD NCCF'!L968,'4.EUR NCCF'!L968,'5.GBP NCCF'!L968,'6.Other(Incld) NCCF'!L968)</f>
        <v>0</v>
      </c>
      <c r="M968" s="192">
        <f>SUM('2.CAD NCCF'!M968,'3.USD NCCF'!M968,'4.EUR NCCF'!M968,'5.GBP NCCF'!M968,'6.Other(Incld) NCCF'!M968)</f>
        <v>0</v>
      </c>
      <c r="N968" s="182">
        <f>SUM('2.CAD NCCF'!N968,'3.USD NCCF'!N968,'4.EUR NCCF'!N968,'5.GBP NCCF'!N968,'6.Other(Incld) NCCF'!N968)</f>
        <v>0</v>
      </c>
      <c r="O968" s="182">
        <f>SUM('2.CAD NCCF'!O968,'3.USD NCCF'!O968,'4.EUR NCCF'!O968,'5.GBP NCCF'!O968,'6.Other(Incld) NCCF'!O968)</f>
        <v>0</v>
      </c>
      <c r="P968" s="182">
        <f>SUM('2.CAD NCCF'!P968,'3.USD NCCF'!P968,'4.EUR NCCF'!P968,'5.GBP NCCF'!P968,'6.Other(Incld) NCCF'!P968)</f>
        <v>0</v>
      </c>
      <c r="Q968" s="182">
        <f>SUM('2.CAD NCCF'!Q968,'3.USD NCCF'!Q968,'4.EUR NCCF'!Q968,'5.GBP NCCF'!Q968,'6.Other(Incld) NCCF'!Q968)</f>
        <v>0</v>
      </c>
      <c r="R968" s="182">
        <f>SUM('2.CAD NCCF'!R968,'3.USD NCCF'!R968,'4.EUR NCCF'!R968,'5.GBP NCCF'!R968,'6.Other(Incld) NCCF'!R968)</f>
        <v>0</v>
      </c>
      <c r="S968" s="182">
        <f>SUM('2.CAD NCCF'!S968,'3.USD NCCF'!S968,'4.EUR NCCF'!S968,'5.GBP NCCF'!S968,'6.Other(Incld) NCCF'!S968)</f>
        <v>0</v>
      </c>
      <c r="T968" s="178">
        <f>SUM('2.CAD NCCF'!T968,'3.USD NCCF'!T968,'4.EUR NCCF'!T968,'5.GBP NCCF'!T968,'6.Other(Incld) NCCF'!T968)</f>
        <v>0</v>
      </c>
      <c r="U968" s="182">
        <f>SUM('2.CAD NCCF'!U968,'3.USD NCCF'!U968,'4.EUR NCCF'!U968,'5.GBP NCCF'!U968,'6.Other(Incld) NCCF'!U968)</f>
        <v>0</v>
      </c>
      <c r="V968" s="183">
        <f>SUM('2.CAD NCCF'!V968,'3.USD NCCF'!V968,'4.EUR NCCF'!V968,'5.GBP NCCF'!V968,'6.Other(Incld) NCCF'!V968)</f>
        <v>0</v>
      </c>
      <c r="W968" s="46">
        <f>SUM('2.CAD NCCF'!W968,'3.USD NCCF'!W968,'4.EUR NCCF'!W968,'5.GBP NCCF'!W968,'6.Other(Incld) NCCF'!W968)</f>
        <v>0</v>
      </c>
      <c r="Y968"/>
    </row>
    <row r="969" spans="1:25" x14ac:dyDescent="0.2">
      <c r="A969" s="318"/>
      <c r="B969" s="25"/>
      <c r="C969" s="24"/>
      <c r="D969" s="64"/>
      <c r="E969" s="24" t="s">
        <v>31</v>
      </c>
      <c r="F969" s="24"/>
      <c r="G969" s="69">
        <f t="shared" ref="G969:W969" si="212">SUBTOTAL(9,G970:G971)</f>
        <v>0</v>
      </c>
      <c r="H969" s="70">
        <f t="shared" si="212"/>
        <v>0</v>
      </c>
      <c r="I969" s="66">
        <f t="shared" si="212"/>
        <v>0</v>
      </c>
      <c r="J969" s="66">
        <f t="shared" si="212"/>
        <v>0</v>
      </c>
      <c r="K969" s="67">
        <f t="shared" si="212"/>
        <v>0</v>
      </c>
      <c r="L969" s="34">
        <f t="shared" si="212"/>
        <v>0</v>
      </c>
      <c r="M969" s="34">
        <f t="shared" si="212"/>
        <v>0</v>
      </c>
      <c r="N969" s="34">
        <f t="shared" si="212"/>
        <v>0</v>
      </c>
      <c r="O969" s="34">
        <f t="shared" si="212"/>
        <v>0</v>
      </c>
      <c r="P969" s="34">
        <f t="shared" si="212"/>
        <v>0</v>
      </c>
      <c r="Q969" s="34">
        <f t="shared" si="212"/>
        <v>0</v>
      </c>
      <c r="R969" s="34">
        <f t="shared" si="212"/>
        <v>0</v>
      </c>
      <c r="S969" s="34">
        <f t="shared" si="212"/>
        <v>0</v>
      </c>
      <c r="T969" s="34">
        <f t="shared" si="212"/>
        <v>0</v>
      </c>
      <c r="U969" s="34">
        <f t="shared" si="212"/>
        <v>0</v>
      </c>
      <c r="V969" s="34">
        <f t="shared" si="212"/>
        <v>0</v>
      </c>
      <c r="W969" s="33">
        <f t="shared" si="212"/>
        <v>0</v>
      </c>
      <c r="Y969"/>
    </row>
    <row r="970" spans="1:25" outlineLevel="1" x14ac:dyDescent="0.2">
      <c r="A970" s="318"/>
      <c r="B970" s="25"/>
      <c r="C970" s="24"/>
      <c r="D970" s="64"/>
      <c r="E970" s="64"/>
      <c r="F970" s="176" t="s">
        <v>32</v>
      </c>
      <c r="G970" s="190">
        <f>SUM('2.CAD NCCF'!G970,'3.USD NCCF'!G970,'4.EUR NCCF'!G970,'5.GBP NCCF'!G970,'6.Other(Incld) NCCF'!G970)</f>
        <v>0</v>
      </c>
      <c r="H970" s="66"/>
      <c r="I970" s="66"/>
      <c r="J970" s="66"/>
      <c r="K970" s="198"/>
      <c r="L970" s="34"/>
      <c r="M970" s="34"/>
      <c r="N970" s="34"/>
      <c r="O970" s="34"/>
      <c r="P970" s="34"/>
      <c r="Q970" s="34"/>
      <c r="R970" s="34"/>
      <c r="S970" s="34"/>
      <c r="T970" s="34"/>
      <c r="U970" s="34"/>
      <c r="V970" s="34"/>
      <c r="W970" s="46">
        <f>SUM('2.CAD NCCF'!W970,'3.USD NCCF'!W970,'4.EUR NCCF'!W970,'5.GBP NCCF'!W970,'6.Other(Incld) NCCF'!W970)</f>
        <v>0</v>
      </c>
      <c r="Y970"/>
    </row>
    <row r="971" spans="1:25" outlineLevel="1" x14ac:dyDescent="0.2">
      <c r="A971" s="318"/>
      <c r="B971" s="25"/>
      <c r="C971" s="24"/>
      <c r="D971" s="64"/>
      <c r="E971" s="64"/>
      <c r="F971" s="176" t="s">
        <v>33</v>
      </c>
      <c r="G971" s="190">
        <f>SUM('2.CAD NCCF'!G971,'3.USD NCCF'!G971,'4.EUR NCCF'!G971,'5.GBP NCCF'!G971,'6.Other(Incld) NCCF'!G971)</f>
        <v>0</v>
      </c>
      <c r="H971" s="191">
        <f>SUM('2.CAD NCCF'!H971,'3.USD NCCF'!H971,'4.EUR NCCF'!H971,'5.GBP NCCF'!H971,'6.Other(Incld) NCCF'!H971)</f>
        <v>0</v>
      </c>
      <c r="I971" s="179">
        <f>SUM('2.CAD NCCF'!I971,'3.USD NCCF'!I971,'4.EUR NCCF'!I971,'5.GBP NCCF'!I971,'6.Other(Incld) NCCF'!I971)</f>
        <v>0</v>
      </c>
      <c r="J971" s="179">
        <f>SUM('2.CAD NCCF'!J971,'3.USD NCCF'!J971,'4.EUR NCCF'!J971,'5.GBP NCCF'!J971,'6.Other(Incld) NCCF'!J971)</f>
        <v>0</v>
      </c>
      <c r="K971" s="180">
        <f>SUM('2.CAD NCCF'!K971,'3.USD NCCF'!K971,'4.EUR NCCF'!K971,'5.GBP NCCF'!K971,'6.Other(Incld) NCCF'!K971)</f>
        <v>0</v>
      </c>
      <c r="L971" s="181">
        <f>SUM('2.CAD NCCF'!L971,'3.USD NCCF'!L971,'4.EUR NCCF'!L971,'5.GBP NCCF'!L971,'6.Other(Incld) NCCF'!L971)</f>
        <v>0</v>
      </c>
      <c r="M971" s="192">
        <f>SUM('2.CAD NCCF'!M971,'3.USD NCCF'!M971,'4.EUR NCCF'!M971,'5.GBP NCCF'!M971,'6.Other(Incld) NCCF'!M971)</f>
        <v>0</v>
      </c>
      <c r="N971" s="182">
        <f>SUM('2.CAD NCCF'!N971,'3.USD NCCF'!N971,'4.EUR NCCF'!N971,'5.GBP NCCF'!N971,'6.Other(Incld) NCCF'!N971)</f>
        <v>0</v>
      </c>
      <c r="O971" s="182">
        <f>SUM('2.CAD NCCF'!O971,'3.USD NCCF'!O971,'4.EUR NCCF'!O971,'5.GBP NCCF'!O971,'6.Other(Incld) NCCF'!O971)</f>
        <v>0</v>
      </c>
      <c r="P971" s="182">
        <f>SUM('2.CAD NCCF'!P971,'3.USD NCCF'!P971,'4.EUR NCCF'!P971,'5.GBP NCCF'!P971,'6.Other(Incld) NCCF'!P971)</f>
        <v>0</v>
      </c>
      <c r="Q971" s="182">
        <f>SUM('2.CAD NCCF'!Q971,'3.USD NCCF'!Q971,'4.EUR NCCF'!Q971,'5.GBP NCCF'!Q971,'6.Other(Incld) NCCF'!Q971)</f>
        <v>0</v>
      </c>
      <c r="R971" s="182">
        <f>SUM('2.CAD NCCF'!R971,'3.USD NCCF'!R971,'4.EUR NCCF'!R971,'5.GBP NCCF'!R971,'6.Other(Incld) NCCF'!R971)</f>
        <v>0</v>
      </c>
      <c r="S971" s="182">
        <f>SUM('2.CAD NCCF'!S971,'3.USD NCCF'!S971,'4.EUR NCCF'!S971,'5.GBP NCCF'!S971,'6.Other(Incld) NCCF'!S971)</f>
        <v>0</v>
      </c>
      <c r="T971" s="178">
        <f>SUM('2.CAD NCCF'!T971,'3.USD NCCF'!T971,'4.EUR NCCF'!T971,'5.GBP NCCF'!T971,'6.Other(Incld) NCCF'!T971)</f>
        <v>0</v>
      </c>
      <c r="U971" s="182">
        <f>SUM('2.CAD NCCF'!U971,'3.USD NCCF'!U971,'4.EUR NCCF'!U971,'5.GBP NCCF'!U971,'6.Other(Incld) NCCF'!U971)</f>
        <v>0</v>
      </c>
      <c r="V971" s="183">
        <f>SUM('2.CAD NCCF'!V971,'3.USD NCCF'!V971,'4.EUR NCCF'!V971,'5.GBP NCCF'!V971,'6.Other(Incld) NCCF'!V971)</f>
        <v>0</v>
      </c>
      <c r="W971" s="46">
        <f>SUM('2.CAD NCCF'!W971,'3.USD NCCF'!W971,'4.EUR NCCF'!W971,'5.GBP NCCF'!W971,'6.Other(Incld) NCCF'!W971)</f>
        <v>0</v>
      </c>
      <c r="Y971"/>
    </row>
    <row r="972" spans="1:25" x14ac:dyDescent="0.2">
      <c r="A972" s="318"/>
      <c r="B972" s="25"/>
      <c r="C972" s="24"/>
      <c r="D972" s="64"/>
      <c r="E972" s="24" t="s">
        <v>34</v>
      </c>
      <c r="F972" s="24"/>
      <c r="G972" s="69">
        <f t="shared" ref="G972:W972" si="213">SUBTOTAL(9,G973:G974)</f>
        <v>0</v>
      </c>
      <c r="H972" s="70">
        <f t="shared" si="213"/>
        <v>0</v>
      </c>
      <c r="I972" s="66">
        <f t="shared" si="213"/>
        <v>0</v>
      </c>
      <c r="J972" s="66">
        <f t="shared" si="213"/>
        <v>0</v>
      </c>
      <c r="K972" s="67">
        <f t="shared" si="213"/>
        <v>0</v>
      </c>
      <c r="L972" s="34">
        <f t="shared" si="213"/>
        <v>0</v>
      </c>
      <c r="M972" s="34">
        <f t="shared" si="213"/>
        <v>0</v>
      </c>
      <c r="N972" s="34">
        <f t="shared" si="213"/>
        <v>0</v>
      </c>
      <c r="O972" s="34">
        <f t="shared" si="213"/>
        <v>0</v>
      </c>
      <c r="P972" s="34">
        <f t="shared" si="213"/>
        <v>0</v>
      </c>
      <c r="Q972" s="34">
        <f t="shared" si="213"/>
        <v>0</v>
      </c>
      <c r="R972" s="34">
        <f t="shared" si="213"/>
        <v>0</v>
      </c>
      <c r="S972" s="34">
        <f t="shared" si="213"/>
        <v>0</v>
      </c>
      <c r="T972" s="34">
        <f t="shared" si="213"/>
        <v>0</v>
      </c>
      <c r="U972" s="34">
        <f t="shared" si="213"/>
        <v>0</v>
      </c>
      <c r="V972" s="34">
        <f t="shared" si="213"/>
        <v>0</v>
      </c>
      <c r="W972" s="33">
        <f t="shared" si="213"/>
        <v>0</v>
      </c>
      <c r="Y972"/>
    </row>
    <row r="973" spans="1:25" outlineLevel="1" x14ac:dyDescent="0.2">
      <c r="A973" s="318"/>
      <c r="B973" s="25"/>
      <c r="C973" s="24"/>
      <c r="D973" s="64"/>
      <c r="E973" s="64"/>
      <c r="F973" s="176" t="s">
        <v>35</v>
      </c>
      <c r="G973" s="190">
        <f>SUM('2.CAD NCCF'!G973,'3.USD NCCF'!G973,'4.EUR NCCF'!G973,'5.GBP NCCF'!G973,'6.Other(Incld) NCCF'!G973)</f>
        <v>0</v>
      </c>
      <c r="H973" s="66"/>
      <c r="I973" s="66"/>
      <c r="J973" s="66"/>
      <c r="K973" s="198"/>
      <c r="L973" s="34"/>
      <c r="M973" s="34"/>
      <c r="N973" s="34"/>
      <c r="O973" s="34"/>
      <c r="P973" s="34"/>
      <c r="Q973" s="34"/>
      <c r="R973" s="34"/>
      <c r="S973" s="34"/>
      <c r="T973" s="34"/>
      <c r="U973" s="34"/>
      <c r="V973" s="34"/>
      <c r="W973" s="46">
        <f>SUM('2.CAD NCCF'!W973,'3.USD NCCF'!W973,'4.EUR NCCF'!W973,'5.GBP NCCF'!W973,'6.Other(Incld) NCCF'!W973)</f>
        <v>0</v>
      </c>
      <c r="Y973"/>
    </row>
    <row r="974" spans="1:25" outlineLevel="1" x14ac:dyDescent="0.2">
      <c r="A974" s="318"/>
      <c r="B974" s="25"/>
      <c r="C974" s="24"/>
      <c r="D974" s="64"/>
      <c r="E974" s="64"/>
      <c r="F974" s="176" t="s">
        <v>36</v>
      </c>
      <c r="G974" s="190">
        <f>SUM('2.CAD NCCF'!G974,'3.USD NCCF'!G974,'4.EUR NCCF'!G974,'5.GBP NCCF'!G974,'6.Other(Incld) NCCF'!G974)</f>
        <v>0</v>
      </c>
      <c r="H974" s="191">
        <f>SUM('2.CAD NCCF'!H974,'3.USD NCCF'!H974,'4.EUR NCCF'!H974,'5.GBP NCCF'!H974,'6.Other(Incld) NCCF'!H974)</f>
        <v>0</v>
      </c>
      <c r="I974" s="179">
        <f>SUM('2.CAD NCCF'!I974,'3.USD NCCF'!I974,'4.EUR NCCF'!I974,'5.GBP NCCF'!I974,'6.Other(Incld) NCCF'!I974)</f>
        <v>0</v>
      </c>
      <c r="J974" s="179">
        <f>SUM('2.CAD NCCF'!J974,'3.USD NCCF'!J974,'4.EUR NCCF'!J974,'5.GBP NCCF'!J974,'6.Other(Incld) NCCF'!J974)</f>
        <v>0</v>
      </c>
      <c r="K974" s="180">
        <f>SUM('2.CAD NCCF'!K974,'3.USD NCCF'!K974,'4.EUR NCCF'!K974,'5.GBP NCCF'!K974,'6.Other(Incld) NCCF'!K974)</f>
        <v>0</v>
      </c>
      <c r="L974" s="181">
        <f>SUM('2.CAD NCCF'!L974,'3.USD NCCF'!L974,'4.EUR NCCF'!L974,'5.GBP NCCF'!L974,'6.Other(Incld) NCCF'!L974)</f>
        <v>0</v>
      </c>
      <c r="M974" s="192">
        <f>SUM('2.CAD NCCF'!M974,'3.USD NCCF'!M974,'4.EUR NCCF'!M974,'5.GBP NCCF'!M974,'6.Other(Incld) NCCF'!M974)</f>
        <v>0</v>
      </c>
      <c r="N974" s="182">
        <f>SUM('2.CAD NCCF'!N974,'3.USD NCCF'!N974,'4.EUR NCCF'!N974,'5.GBP NCCF'!N974,'6.Other(Incld) NCCF'!N974)</f>
        <v>0</v>
      </c>
      <c r="O974" s="182">
        <f>SUM('2.CAD NCCF'!O974,'3.USD NCCF'!O974,'4.EUR NCCF'!O974,'5.GBP NCCF'!O974,'6.Other(Incld) NCCF'!O974)</f>
        <v>0</v>
      </c>
      <c r="P974" s="182">
        <f>SUM('2.CAD NCCF'!P974,'3.USD NCCF'!P974,'4.EUR NCCF'!P974,'5.GBP NCCF'!P974,'6.Other(Incld) NCCF'!P974)</f>
        <v>0</v>
      </c>
      <c r="Q974" s="182">
        <f>SUM('2.CAD NCCF'!Q974,'3.USD NCCF'!Q974,'4.EUR NCCF'!Q974,'5.GBP NCCF'!Q974,'6.Other(Incld) NCCF'!Q974)</f>
        <v>0</v>
      </c>
      <c r="R974" s="182">
        <f>SUM('2.CAD NCCF'!R974,'3.USD NCCF'!R974,'4.EUR NCCF'!R974,'5.GBP NCCF'!R974,'6.Other(Incld) NCCF'!R974)</f>
        <v>0</v>
      </c>
      <c r="S974" s="182">
        <f>SUM('2.CAD NCCF'!S974,'3.USD NCCF'!S974,'4.EUR NCCF'!S974,'5.GBP NCCF'!S974,'6.Other(Incld) NCCF'!S974)</f>
        <v>0</v>
      </c>
      <c r="T974" s="178">
        <f>SUM('2.CAD NCCF'!T974,'3.USD NCCF'!T974,'4.EUR NCCF'!T974,'5.GBP NCCF'!T974,'6.Other(Incld) NCCF'!T974)</f>
        <v>0</v>
      </c>
      <c r="U974" s="182">
        <f>SUM('2.CAD NCCF'!U974,'3.USD NCCF'!U974,'4.EUR NCCF'!U974,'5.GBP NCCF'!U974,'6.Other(Incld) NCCF'!U974)</f>
        <v>0</v>
      </c>
      <c r="V974" s="183">
        <f>SUM('2.CAD NCCF'!V974,'3.USD NCCF'!V974,'4.EUR NCCF'!V974,'5.GBP NCCF'!V974,'6.Other(Incld) NCCF'!V974)</f>
        <v>0</v>
      </c>
      <c r="W974" s="46">
        <f>SUM('2.CAD NCCF'!W974,'3.USD NCCF'!W974,'4.EUR NCCF'!W974,'5.GBP NCCF'!W974,'6.Other(Incld) NCCF'!W974)</f>
        <v>0</v>
      </c>
      <c r="Y974"/>
    </row>
    <row r="975" spans="1:25" x14ac:dyDescent="0.2">
      <c r="A975" s="318"/>
      <c r="B975" s="25"/>
      <c r="C975" s="24"/>
      <c r="D975" s="65" t="s">
        <v>37</v>
      </c>
      <c r="E975" s="64"/>
      <c r="F975" s="24"/>
      <c r="G975" s="69">
        <f t="shared" ref="G975:W975" si="214">SUBTOTAL(9,G976:G978)</f>
        <v>0</v>
      </c>
      <c r="H975" s="70">
        <f t="shared" si="214"/>
        <v>0</v>
      </c>
      <c r="I975" s="66">
        <f t="shared" si="214"/>
        <v>0</v>
      </c>
      <c r="J975" s="66">
        <f t="shared" si="214"/>
        <v>0</v>
      </c>
      <c r="K975" s="67">
        <f t="shared" si="214"/>
        <v>0</v>
      </c>
      <c r="L975" s="34">
        <f t="shared" si="214"/>
        <v>0</v>
      </c>
      <c r="M975" s="34">
        <f t="shared" si="214"/>
        <v>0</v>
      </c>
      <c r="N975" s="34">
        <f t="shared" si="214"/>
        <v>0</v>
      </c>
      <c r="O975" s="34">
        <f t="shared" si="214"/>
        <v>0</v>
      </c>
      <c r="P975" s="34">
        <f t="shared" si="214"/>
        <v>0</v>
      </c>
      <c r="Q975" s="34">
        <f t="shared" si="214"/>
        <v>0</v>
      </c>
      <c r="R975" s="34">
        <f t="shared" si="214"/>
        <v>0</v>
      </c>
      <c r="S975" s="34">
        <f t="shared" si="214"/>
        <v>0</v>
      </c>
      <c r="T975" s="34">
        <f t="shared" si="214"/>
        <v>0</v>
      </c>
      <c r="U975" s="34">
        <f t="shared" si="214"/>
        <v>0</v>
      </c>
      <c r="V975" s="34">
        <f t="shared" si="214"/>
        <v>0</v>
      </c>
      <c r="W975" s="33">
        <f t="shared" si="214"/>
        <v>0</v>
      </c>
      <c r="Y975"/>
    </row>
    <row r="976" spans="1:25" outlineLevel="1" x14ac:dyDescent="0.2">
      <c r="A976" s="318"/>
      <c r="B976" s="25"/>
      <c r="C976" s="24"/>
      <c r="D976" s="64"/>
      <c r="E976" s="64"/>
      <c r="F976" s="176" t="s">
        <v>38</v>
      </c>
      <c r="G976" s="190">
        <f>SUM('2.CAD NCCF'!G976,'3.USD NCCF'!G976,'4.EUR NCCF'!G976,'5.GBP NCCF'!G976,'6.Other(Incld) NCCF'!G976)</f>
        <v>0</v>
      </c>
      <c r="H976" s="191">
        <f>SUM('2.CAD NCCF'!H976,'3.USD NCCF'!H976,'4.EUR NCCF'!H976,'5.GBP NCCF'!H976,'6.Other(Incld) NCCF'!H976)</f>
        <v>0</v>
      </c>
      <c r="I976" s="179">
        <f>SUM('2.CAD NCCF'!I976,'3.USD NCCF'!I976,'4.EUR NCCF'!I976,'5.GBP NCCF'!I976,'6.Other(Incld) NCCF'!I976)</f>
        <v>0</v>
      </c>
      <c r="J976" s="179">
        <f>SUM('2.CAD NCCF'!J976,'3.USD NCCF'!J976,'4.EUR NCCF'!J976,'5.GBP NCCF'!J976,'6.Other(Incld) NCCF'!J976)</f>
        <v>0</v>
      </c>
      <c r="K976" s="180">
        <f>SUM('2.CAD NCCF'!K976,'3.USD NCCF'!K976,'4.EUR NCCF'!K976,'5.GBP NCCF'!K976,'6.Other(Incld) NCCF'!K976)</f>
        <v>0</v>
      </c>
      <c r="L976" s="181">
        <f>SUM('2.CAD NCCF'!L976,'3.USD NCCF'!L976,'4.EUR NCCF'!L976,'5.GBP NCCF'!L976,'6.Other(Incld) NCCF'!L976)</f>
        <v>0</v>
      </c>
      <c r="M976" s="192">
        <f>SUM('2.CAD NCCF'!M976,'3.USD NCCF'!M976,'4.EUR NCCF'!M976,'5.GBP NCCF'!M976,'6.Other(Incld) NCCF'!M976)</f>
        <v>0</v>
      </c>
      <c r="N976" s="182">
        <f>SUM('2.CAD NCCF'!N976,'3.USD NCCF'!N976,'4.EUR NCCF'!N976,'5.GBP NCCF'!N976,'6.Other(Incld) NCCF'!N976)</f>
        <v>0</v>
      </c>
      <c r="O976" s="182">
        <f>SUM('2.CAD NCCF'!O976,'3.USD NCCF'!O976,'4.EUR NCCF'!O976,'5.GBP NCCF'!O976,'6.Other(Incld) NCCF'!O976)</f>
        <v>0</v>
      </c>
      <c r="P976" s="182">
        <f>SUM('2.CAD NCCF'!P976,'3.USD NCCF'!P976,'4.EUR NCCF'!P976,'5.GBP NCCF'!P976,'6.Other(Incld) NCCF'!P976)</f>
        <v>0</v>
      </c>
      <c r="Q976" s="182">
        <f>SUM('2.CAD NCCF'!Q976,'3.USD NCCF'!Q976,'4.EUR NCCF'!Q976,'5.GBP NCCF'!Q976,'6.Other(Incld) NCCF'!Q976)</f>
        <v>0</v>
      </c>
      <c r="R976" s="182">
        <f>SUM('2.CAD NCCF'!R976,'3.USD NCCF'!R976,'4.EUR NCCF'!R976,'5.GBP NCCF'!R976,'6.Other(Incld) NCCF'!R976)</f>
        <v>0</v>
      </c>
      <c r="S976" s="182">
        <f>SUM('2.CAD NCCF'!S976,'3.USD NCCF'!S976,'4.EUR NCCF'!S976,'5.GBP NCCF'!S976,'6.Other(Incld) NCCF'!S976)</f>
        <v>0</v>
      </c>
      <c r="T976" s="178">
        <f>SUM('2.CAD NCCF'!T976,'3.USD NCCF'!T976,'4.EUR NCCF'!T976,'5.GBP NCCF'!T976,'6.Other(Incld) NCCF'!T976)</f>
        <v>0</v>
      </c>
      <c r="U976" s="182">
        <f>SUM('2.CAD NCCF'!U976,'3.USD NCCF'!U976,'4.EUR NCCF'!U976,'5.GBP NCCF'!U976,'6.Other(Incld) NCCF'!U976)</f>
        <v>0</v>
      </c>
      <c r="V976" s="183">
        <f>SUM('2.CAD NCCF'!V976,'3.USD NCCF'!V976,'4.EUR NCCF'!V976,'5.GBP NCCF'!V976,'6.Other(Incld) NCCF'!V976)</f>
        <v>0</v>
      </c>
      <c r="W976" s="46">
        <f>SUM('2.CAD NCCF'!W976,'3.USD NCCF'!W976,'4.EUR NCCF'!W976,'5.GBP NCCF'!W976,'6.Other(Incld) NCCF'!W976)</f>
        <v>0</v>
      </c>
      <c r="Y976"/>
    </row>
    <row r="977" spans="1:25" outlineLevel="1" x14ac:dyDescent="0.2">
      <c r="A977" s="318"/>
      <c r="B977" s="25"/>
      <c r="C977" s="24"/>
      <c r="D977" s="64"/>
      <c r="E977" s="64"/>
      <c r="F977" s="176" t="s">
        <v>39</v>
      </c>
      <c r="G977" s="190">
        <f>SUM('2.CAD NCCF'!G977,'3.USD NCCF'!G977,'4.EUR NCCF'!G977,'5.GBP NCCF'!G977,'6.Other(Incld) NCCF'!G977)</f>
        <v>0</v>
      </c>
      <c r="H977" s="191">
        <f>SUM('2.CAD NCCF'!H977,'3.USD NCCF'!H977,'4.EUR NCCF'!H977,'5.GBP NCCF'!H977,'6.Other(Incld) NCCF'!H977)</f>
        <v>0</v>
      </c>
      <c r="I977" s="179">
        <f>SUM('2.CAD NCCF'!I977,'3.USD NCCF'!I977,'4.EUR NCCF'!I977,'5.GBP NCCF'!I977,'6.Other(Incld) NCCF'!I977)</f>
        <v>0</v>
      </c>
      <c r="J977" s="179">
        <f>SUM('2.CAD NCCF'!J977,'3.USD NCCF'!J977,'4.EUR NCCF'!J977,'5.GBP NCCF'!J977,'6.Other(Incld) NCCF'!J977)</f>
        <v>0</v>
      </c>
      <c r="K977" s="180">
        <f>SUM('2.CAD NCCF'!K977,'3.USD NCCF'!K977,'4.EUR NCCF'!K977,'5.GBP NCCF'!K977,'6.Other(Incld) NCCF'!K977)</f>
        <v>0</v>
      </c>
      <c r="L977" s="181">
        <f>SUM('2.CAD NCCF'!L977,'3.USD NCCF'!L977,'4.EUR NCCF'!L977,'5.GBP NCCF'!L977,'6.Other(Incld) NCCF'!L977)</f>
        <v>0</v>
      </c>
      <c r="M977" s="192">
        <f>SUM('2.CAD NCCF'!M977,'3.USD NCCF'!M977,'4.EUR NCCF'!M977,'5.GBP NCCF'!M977,'6.Other(Incld) NCCF'!M977)</f>
        <v>0</v>
      </c>
      <c r="N977" s="182">
        <f>SUM('2.CAD NCCF'!N977,'3.USD NCCF'!N977,'4.EUR NCCF'!N977,'5.GBP NCCF'!N977,'6.Other(Incld) NCCF'!N977)</f>
        <v>0</v>
      </c>
      <c r="O977" s="182">
        <f>SUM('2.CAD NCCF'!O977,'3.USD NCCF'!O977,'4.EUR NCCF'!O977,'5.GBP NCCF'!O977,'6.Other(Incld) NCCF'!O977)</f>
        <v>0</v>
      </c>
      <c r="P977" s="182">
        <f>SUM('2.CAD NCCF'!P977,'3.USD NCCF'!P977,'4.EUR NCCF'!P977,'5.GBP NCCF'!P977,'6.Other(Incld) NCCF'!P977)</f>
        <v>0</v>
      </c>
      <c r="Q977" s="182">
        <f>SUM('2.CAD NCCF'!Q977,'3.USD NCCF'!Q977,'4.EUR NCCF'!Q977,'5.GBP NCCF'!Q977,'6.Other(Incld) NCCF'!Q977)</f>
        <v>0</v>
      </c>
      <c r="R977" s="182">
        <f>SUM('2.CAD NCCF'!R977,'3.USD NCCF'!R977,'4.EUR NCCF'!R977,'5.GBP NCCF'!R977,'6.Other(Incld) NCCF'!R977)</f>
        <v>0</v>
      </c>
      <c r="S977" s="182">
        <f>SUM('2.CAD NCCF'!S977,'3.USD NCCF'!S977,'4.EUR NCCF'!S977,'5.GBP NCCF'!S977,'6.Other(Incld) NCCF'!S977)</f>
        <v>0</v>
      </c>
      <c r="T977" s="178">
        <f>SUM('2.CAD NCCF'!T977,'3.USD NCCF'!T977,'4.EUR NCCF'!T977,'5.GBP NCCF'!T977,'6.Other(Incld) NCCF'!T977)</f>
        <v>0</v>
      </c>
      <c r="U977" s="182">
        <f>SUM('2.CAD NCCF'!U977,'3.USD NCCF'!U977,'4.EUR NCCF'!U977,'5.GBP NCCF'!U977,'6.Other(Incld) NCCF'!U977)</f>
        <v>0</v>
      </c>
      <c r="V977" s="183">
        <f>SUM('2.CAD NCCF'!V977,'3.USD NCCF'!V977,'4.EUR NCCF'!V977,'5.GBP NCCF'!V977,'6.Other(Incld) NCCF'!V977)</f>
        <v>0</v>
      </c>
      <c r="W977" s="46">
        <f>SUM('2.CAD NCCF'!W977,'3.USD NCCF'!W977,'4.EUR NCCF'!W977,'5.GBP NCCF'!W977,'6.Other(Incld) NCCF'!W977)</f>
        <v>0</v>
      </c>
      <c r="Y977"/>
    </row>
    <row r="978" spans="1:25" outlineLevel="1" x14ac:dyDescent="0.2">
      <c r="A978" s="318"/>
      <c r="B978" s="25"/>
      <c r="C978" s="24"/>
      <c r="D978" s="64"/>
      <c r="E978" s="64"/>
      <c r="F978" s="176" t="s">
        <v>40</v>
      </c>
      <c r="G978" s="190">
        <f>SUM('2.CAD NCCF'!G978,'3.USD NCCF'!G978,'4.EUR NCCF'!G978,'5.GBP NCCF'!G978,'6.Other(Incld) NCCF'!G978)</f>
        <v>0</v>
      </c>
      <c r="H978" s="42"/>
      <c r="I978" s="42"/>
      <c r="J978" s="42"/>
      <c r="K978" s="42"/>
      <c r="L978" s="43"/>
      <c r="M978" s="42"/>
      <c r="N978" s="42"/>
      <c r="O978" s="42"/>
      <c r="P978" s="42"/>
      <c r="Q978" s="42"/>
      <c r="R978" s="42"/>
      <c r="S978" s="42"/>
      <c r="T978" s="42"/>
      <c r="U978" s="42"/>
      <c r="V978" s="44"/>
      <c r="W978" s="46">
        <f>SUM('2.CAD NCCF'!W978,'3.USD NCCF'!W978,'4.EUR NCCF'!W978,'5.GBP NCCF'!W978,'6.Other(Incld) NCCF'!W978)</f>
        <v>0</v>
      </c>
      <c r="Y978"/>
    </row>
    <row r="979" spans="1:25" x14ac:dyDescent="0.2">
      <c r="A979" s="318"/>
      <c r="B979" s="25"/>
      <c r="C979" s="24"/>
      <c r="D979" s="23" t="s">
        <v>41</v>
      </c>
      <c r="E979" s="64"/>
      <c r="F979" s="24"/>
      <c r="G979" s="69">
        <f t="shared" ref="G979:W979" si="215">SUBTOTAL(9,G980:G982)</f>
        <v>0</v>
      </c>
      <c r="H979" s="70">
        <f t="shared" si="215"/>
        <v>0</v>
      </c>
      <c r="I979" s="66">
        <f t="shared" si="215"/>
        <v>0</v>
      </c>
      <c r="J979" s="66">
        <f t="shared" si="215"/>
        <v>0</v>
      </c>
      <c r="K979" s="67">
        <f t="shared" si="215"/>
        <v>0</v>
      </c>
      <c r="L979" s="34">
        <f t="shared" si="215"/>
        <v>0</v>
      </c>
      <c r="M979" s="34">
        <f t="shared" si="215"/>
        <v>0</v>
      </c>
      <c r="N979" s="34">
        <f t="shared" si="215"/>
        <v>0</v>
      </c>
      <c r="O979" s="34">
        <f t="shared" si="215"/>
        <v>0</v>
      </c>
      <c r="P979" s="34">
        <f t="shared" si="215"/>
        <v>0</v>
      </c>
      <c r="Q979" s="34">
        <f t="shared" si="215"/>
        <v>0</v>
      </c>
      <c r="R979" s="34">
        <f t="shared" si="215"/>
        <v>0</v>
      </c>
      <c r="S979" s="34">
        <f t="shared" si="215"/>
        <v>0</v>
      </c>
      <c r="T979" s="34">
        <f t="shared" si="215"/>
        <v>0</v>
      </c>
      <c r="U979" s="34">
        <f t="shared" si="215"/>
        <v>0</v>
      </c>
      <c r="V979" s="34">
        <f t="shared" si="215"/>
        <v>0</v>
      </c>
      <c r="W979" s="33">
        <f t="shared" si="215"/>
        <v>0</v>
      </c>
      <c r="Y979"/>
    </row>
    <row r="980" spans="1:25" outlineLevel="1" x14ac:dyDescent="0.2">
      <c r="A980" s="318"/>
      <c r="B980" s="25"/>
      <c r="C980" s="24"/>
      <c r="D980" s="24"/>
      <c r="E980" s="64"/>
      <c r="F980" s="176" t="s">
        <v>42</v>
      </c>
      <c r="G980" s="190">
        <f>SUM('2.CAD NCCF'!G980,'3.USD NCCF'!G980,'4.EUR NCCF'!G980,'5.GBP NCCF'!G980,'6.Other(Incld) NCCF'!G980)</f>
        <v>0</v>
      </c>
      <c r="H980" s="191">
        <f>SUM('2.CAD NCCF'!H980,'3.USD NCCF'!H980,'4.EUR NCCF'!H980,'5.GBP NCCF'!H980,'6.Other(Incld) NCCF'!H980)</f>
        <v>0</v>
      </c>
      <c r="I980" s="179">
        <f>SUM('2.CAD NCCF'!I980,'3.USD NCCF'!I980,'4.EUR NCCF'!I980,'5.GBP NCCF'!I980,'6.Other(Incld) NCCF'!I980)</f>
        <v>0</v>
      </c>
      <c r="J980" s="179">
        <f>SUM('2.CAD NCCF'!J980,'3.USD NCCF'!J980,'4.EUR NCCF'!J980,'5.GBP NCCF'!J980,'6.Other(Incld) NCCF'!J980)</f>
        <v>0</v>
      </c>
      <c r="K980" s="180">
        <f>SUM('2.CAD NCCF'!K980,'3.USD NCCF'!K980,'4.EUR NCCF'!K980,'5.GBP NCCF'!K980,'6.Other(Incld) NCCF'!K980)</f>
        <v>0</v>
      </c>
      <c r="L980" s="181">
        <f>SUM('2.CAD NCCF'!L980,'3.USD NCCF'!L980,'4.EUR NCCF'!L980,'5.GBP NCCF'!L980,'6.Other(Incld) NCCF'!L980)</f>
        <v>0</v>
      </c>
      <c r="M980" s="192">
        <f>SUM('2.CAD NCCF'!M980,'3.USD NCCF'!M980,'4.EUR NCCF'!M980,'5.GBP NCCF'!M980,'6.Other(Incld) NCCF'!M980)</f>
        <v>0</v>
      </c>
      <c r="N980" s="182">
        <f>SUM('2.CAD NCCF'!N980,'3.USD NCCF'!N980,'4.EUR NCCF'!N980,'5.GBP NCCF'!N980,'6.Other(Incld) NCCF'!N980)</f>
        <v>0</v>
      </c>
      <c r="O980" s="182">
        <f>SUM('2.CAD NCCF'!O980,'3.USD NCCF'!O980,'4.EUR NCCF'!O980,'5.GBP NCCF'!O980,'6.Other(Incld) NCCF'!O980)</f>
        <v>0</v>
      </c>
      <c r="P980" s="182">
        <f>SUM('2.CAD NCCF'!P980,'3.USD NCCF'!P980,'4.EUR NCCF'!P980,'5.GBP NCCF'!P980,'6.Other(Incld) NCCF'!P980)</f>
        <v>0</v>
      </c>
      <c r="Q980" s="182">
        <f>SUM('2.CAD NCCF'!Q980,'3.USD NCCF'!Q980,'4.EUR NCCF'!Q980,'5.GBP NCCF'!Q980,'6.Other(Incld) NCCF'!Q980)</f>
        <v>0</v>
      </c>
      <c r="R980" s="182">
        <f>SUM('2.CAD NCCF'!R980,'3.USD NCCF'!R980,'4.EUR NCCF'!R980,'5.GBP NCCF'!R980,'6.Other(Incld) NCCF'!R980)</f>
        <v>0</v>
      </c>
      <c r="S980" s="182">
        <f>SUM('2.CAD NCCF'!S980,'3.USD NCCF'!S980,'4.EUR NCCF'!S980,'5.GBP NCCF'!S980,'6.Other(Incld) NCCF'!S980)</f>
        <v>0</v>
      </c>
      <c r="T980" s="178">
        <f>SUM('2.CAD NCCF'!T980,'3.USD NCCF'!T980,'4.EUR NCCF'!T980,'5.GBP NCCF'!T980,'6.Other(Incld) NCCF'!T980)</f>
        <v>0</v>
      </c>
      <c r="U980" s="182">
        <f>SUM('2.CAD NCCF'!U980,'3.USD NCCF'!U980,'4.EUR NCCF'!U980,'5.GBP NCCF'!U980,'6.Other(Incld) NCCF'!U980)</f>
        <v>0</v>
      </c>
      <c r="V980" s="183">
        <f>SUM('2.CAD NCCF'!V980,'3.USD NCCF'!V980,'4.EUR NCCF'!V980,'5.GBP NCCF'!V980,'6.Other(Incld) NCCF'!V980)</f>
        <v>0</v>
      </c>
      <c r="W980" s="46">
        <f>SUM('2.CAD NCCF'!W980,'3.USD NCCF'!W980,'4.EUR NCCF'!W980,'5.GBP NCCF'!W980,'6.Other(Incld) NCCF'!W980)</f>
        <v>0</v>
      </c>
      <c r="Y980"/>
    </row>
    <row r="981" spans="1:25" outlineLevel="1" x14ac:dyDescent="0.2">
      <c r="A981" s="318"/>
      <c r="B981" s="25"/>
      <c r="C981" s="24"/>
      <c r="D981" s="64"/>
      <c r="E981" s="64"/>
      <c r="F981" s="176" t="s">
        <v>43</v>
      </c>
      <c r="G981" s="190">
        <f>SUM('2.CAD NCCF'!G981,'3.USD NCCF'!G981,'4.EUR NCCF'!G981,'5.GBP NCCF'!G981,'6.Other(Incld) NCCF'!G981)</f>
        <v>0</v>
      </c>
      <c r="H981" s="191">
        <f>SUM('2.CAD NCCF'!H981,'3.USD NCCF'!H981,'4.EUR NCCF'!H981,'5.GBP NCCF'!H981,'6.Other(Incld) NCCF'!H981)</f>
        <v>0</v>
      </c>
      <c r="I981" s="179">
        <f>SUM('2.CAD NCCF'!I981,'3.USD NCCF'!I981,'4.EUR NCCF'!I981,'5.GBP NCCF'!I981,'6.Other(Incld) NCCF'!I981)</f>
        <v>0</v>
      </c>
      <c r="J981" s="179">
        <f>SUM('2.CAD NCCF'!J981,'3.USD NCCF'!J981,'4.EUR NCCF'!J981,'5.GBP NCCF'!J981,'6.Other(Incld) NCCF'!J981)</f>
        <v>0</v>
      </c>
      <c r="K981" s="180">
        <f>SUM('2.CAD NCCF'!K981,'3.USD NCCF'!K981,'4.EUR NCCF'!K981,'5.GBP NCCF'!K981,'6.Other(Incld) NCCF'!K981)</f>
        <v>0</v>
      </c>
      <c r="L981" s="181">
        <f>SUM('2.CAD NCCF'!L981,'3.USD NCCF'!L981,'4.EUR NCCF'!L981,'5.GBP NCCF'!L981,'6.Other(Incld) NCCF'!L981)</f>
        <v>0</v>
      </c>
      <c r="M981" s="192">
        <f>SUM('2.CAD NCCF'!M981,'3.USD NCCF'!M981,'4.EUR NCCF'!M981,'5.GBP NCCF'!M981,'6.Other(Incld) NCCF'!M981)</f>
        <v>0</v>
      </c>
      <c r="N981" s="182">
        <f>SUM('2.CAD NCCF'!N981,'3.USD NCCF'!N981,'4.EUR NCCF'!N981,'5.GBP NCCF'!N981,'6.Other(Incld) NCCF'!N981)</f>
        <v>0</v>
      </c>
      <c r="O981" s="182">
        <f>SUM('2.CAD NCCF'!O981,'3.USD NCCF'!O981,'4.EUR NCCF'!O981,'5.GBP NCCF'!O981,'6.Other(Incld) NCCF'!O981)</f>
        <v>0</v>
      </c>
      <c r="P981" s="182">
        <f>SUM('2.CAD NCCF'!P981,'3.USD NCCF'!P981,'4.EUR NCCF'!P981,'5.GBP NCCF'!P981,'6.Other(Incld) NCCF'!P981)</f>
        <v>0</v>
      </c>
      <c r="Q981" s="182">
        <f>SUM('2.CAD NCCF'!Q981,'3.USD NCCF'!Q981,'4.EUR NCCF'!Q981,'5.GBP NCCF'!Q981,'6.Other(Incld) NCCF'!Q981)</f>
        <v>0</v>
      </c>
      <c r="R981" s="182">
        <f>SUM('2.CAD NCCF'!R981,'3.USD NCCF'!R981,'4.EUR NCCF'!R981,'5.GBP NCCF'!R981,'6.Other(Incld) NCCF'!R981)</f>
        <v>0</v>
      </c>
      <c r="S981" s="182">
        <f>SUM('2.CAD NCCF'!S981,'3.USD NCCF'!S981,'4.EUR NCCF'!S981,'5.GBP NCCF'!S981,'6.Other(Incld) NCCF'!S981)</f>
        <v>0</v>
      </c>
      <c r="T981" s="178">
        <f>SUM('2.CAD NCCF'!T981,'3.USD NCCF'!T981,'4.EUR NCCF'!T981,'5.GBP NCCF'!T981,'6.Other(Incld) NCCF'!T981)</f>
        <v>0</v>
      </c>
      <c r="U981" s="182">
        <f>SUM('2.CAD NCCF'!U981,'3.USD NCCF'!U981,'4.EUR NCCF'!U981,'5.GBP NCCF'!U981,'6.Other(Incld) NCCF'!U981)</f>
        <v>0</v>
      </c>
      <c r="V981" s="183">
        <f>SUM('2.CAD NCCF'!V981,'3.USD NCCF'!V981,'4.EUR NCCF'!V981,'5.GBP NCCF'!V981,'6.Other(Incld) NCCF'!V981)</f>
        <v>0</v>
      </c>
      <c r="W981" s="46">
        <f>SUM('2.CAD NCCF'!W981,'3.USD NCCF'!W981,'4.EUR NCCF'!W981,'5.GBP NCCF'!W981,'6.Other(Incld) NCCF'!W981)</f>
        <v>0</v>
      </c>
      <c r="Y981"/>
    </row>
    <row r="982" spans="1:25" outlineLevel="1" x14ac:dyDescent="0.2">
      <c r="A982" s="318"/>
      <c r="B982" s="25"/>
      <c r="C982" s="24"/>
      <c r="D982" s="23"/>
      <c r="E982" s="64"/>
      <c r="F982" s="176" t="s">
        <v>44</v>
      </c>
      <c r="G982" s="190">
        <f>SUM('2.CAD NCCF'!G982,'3.USD NCCF'!G982,'4.EUR NCCF'!G982,'5.GBP NCCF'!G982,'6.Other(Incld) NCCF'!G982)</f>
        <v>0</v>
      </c>
      <c r="H982" s="77"/>
      <c r="I982" s="77"/>
      <c r="J982" s="77"/>
      <c r="K982" s="77"/>
      <c r="L982" s="43"/>
      <c r="M982" s="42"/>
      <c r="N982" s="42"/>
      <c r="O982" s="42"/>
      <c r="P982" s="42"/>
      <c r="Q982" s="42"/>
      <c r="R982" s="42"/>
      <c r="S982" s="42"/>
      <c r="T982" s="42"/>
      <c r="U982" s="42"/>
      <c r="V982" s="44"/>
      <c r="W982" s="46">
        <f>SUM('2.CAD NCCF'!W982,'3.USD NCCF'!W982,'4.EUR NCCF'!W982,'5.GBP NCCF'!W982,'6.Other(Incld) NCCF'!W982)</f>
        <v>0</v>
      </c>
      <c r="Y982"/>
    </row>
    <row r="983" spans="1:25" x14ac:dyDescent="0.2">
      <c r="A983" s="318"/>
      <c r="B983" s="25"/>
      <c r="C983" s="24"/>
      <c r="D983" s="23" t="s">
        <v>45</v>
      </c>
      <c r="E983" s="64"/>
      <c r="F983" s="64"/>
      <c r="G983" s="69">
        <f t="shared" ref="G983:W983" si="216">SUBTOTAL(9,G984:G985)</f>
        <v>0</v>
      </c>
      <c r="H983" s="70">
        <f t="shared" si="216"/>
        <v>0</v>
      </c>
      <c r="I983" s="66">
        <f t="shared" si="216"/>
        <v>0</v>
      </c>
      <c r="J983" s="66">
        <f t="shared" si="216"/>
        <v>0</v>
      </c>
      <c r="K983" s="67">
        <f t="shared" si="216"/>
        <v>0</v>
      </c>
      <c r="L983" s="34">
        <f t="shared" si="216"/>
        <v>0</v>
      </c>
      <c r="M983" s="34">
        <f t="shared" si="216"/>
        <v>0</v>
      </c>
      <c r="N983" s="34">
        <f t="shared" si="216"/>
        <v>0</v>
      </c>
      <c r="O983" s="34">
        <f t="shared" si="216"/>
        <v>0</v>
      </c>
      <c r="P983" s="34">
        <f t="shared" si="216"/>
        <v>0</v>
      </c>
      <c r="Q983" s="34">
        <f t="shared" si="216"/>
        <v>0</v>
      </c>
      <c r="R983" s="34">
        <f t="shared" si="216"/>
        <v>0</v>
      </c>
      <c r="S983" s="34">
        <f t="shared" si="216"/>
        <v>0</v>
      </c>
      <c r="T983" s="34">
        <f t="shared" si="216"/>
        <v>0</v>
      </c>
      <c r="U983" s="34">
        <f t="shared" si="216"/>
        <v>0</v>
      </c>
      <c r="V983" s="34">
        <f t="shared" si="216"/>
        <v>0</v>
      </c>
      <c r="W983" s="33">
        <f t="shared" si="216"/>
        <v>0</v>
      </c>
      <c r="Y983"/>
    </row>
    <row r="984" spans="1:25" outlineLevel="1" x14ac:dyDescent="0.2">
      <c r="A984" s="318"/>
      <c r="B984" s="25"/>
      <c r="C984" s="24"/>
      <c r="D984" s="24"/>
      <c r="E984" s="64"/>
      <c r="F984" s="176" t="s">
        <v>46</v>
      </c>
      <c r="G984" s="190">
        <f>SUM('2.CAD NCCF'!G984,'3.USD NCCF'!G984,'4.EUR NCCF'!G984,'5.GBP NCCF'!G984,'6.Other(Incld) NCCF'!G984)</f>
        <v>0</v>
      </c>
      <c r="H984" s="191">
        <f>SUM('2.CAD NCCF'!H984,'3.USD NCCF'!H984,'4.EUR NCCF'!H984,'5.GBP NCCF'!H984,'6.Other(Incld) NCCF'!H984)</f>
        <v>0</v>
      </c>
      <c r="I984" s="179">
        <f>SUM('2.CAD NCCF'!I984,'3.USD NCCF'!I984,'4.EUR NCCF'!I984,'5.GBP NCCF'!I984,'6.Other(Incld) NCCF'!I984)</f>
        <v>0</v>
      </c>
      <c r="J984" s="179">
        <f>SUM('2.CAD NCCF'!J984,'3.USD NCCF'!J984,'4.EUR NCCF'!J984,'5.GBP NCCF'!J984,'6.Other(Incld) NCCF'!J984)</f>
        <v>0</v>
      </c>
      <c r="K984" s="180">
        <f>SUM('2.CAD NCCF'!K984,'3.USD NCCF'!K984,'4.EUR NCCF'!K984,'5.GBP NCCF'!K984,'6.Other(Incld) NCCF'!K984)</f>
        <v>0</v>
      </c>
      <c r="L984" s="181">
        <f>SUM('2.CAD NCCF'!L984,'3.USD NCCF'!L984,'4.EUR NCCF'!L984,'5.GBP NCCF'!L984,'6.Other(Incld) NCCF'!L984)</f>
        <v>0</v>
      </c>
      <c r="M984" s="192">
        <f>SUM('2.CAD NCCF'!M984,'3.USD NCCF'!M984,'4.EUR NCCF'!M984,'5.GBP NCCF'!M984,'6.Other(Incld) NCCF'!M984)</f>
        <v>0</v>
      </c>
      <c r="N984" s="182">
        <f>SUM('2.CAD NCCF'!N984,'3.USD NCCF'!N984,'4.EUR NCCF'!N984,'5.GBP NCCF'!N984,'6.Other(Incld) NCCF'!N984)</f>
        <v>0</v>
      </c>
      <c r="O984" s="182">
        <f>SUM('2.CAD NCCF'!O984,'3.USD NCCF'!O984,'4.EUR NCCF'!O984,'5.GBP NCCF'!O984,'6.Other(Incld) NCCF'!O984)</f>
        <v>0</v>
      </c>
      <c r="P984" s="182">
        <f>SUM('2.CAD NCCF'!P984,'3.USD NCCF'!P984,'4.EUR NCCF'!P984,'5.GBP NCCF'!P984,'6.Other(Incld) NCCF'!P984)</f>
        <v>0</v>
      </c>
      <c r="Q984" s="182">
        <f>SUM('2.CAD NCCF'!Q984,'3.USD NCCF'!Q984,'4.EUR NCCF'!Q984,'5.GBP NCCF'!Q984,'6.Other(Incld) NCCF'!Q984)</f>
        <v>0</v>
      </c>
      <c r="R984" s="182">
        <f>SUM('2.CAD NCCF'!R984,'3.USD NCCF'!R984,'4.EUR NCCF'!R984,'5.GBP NCCF'!R984,'6.Other(Incld) NCCF'!R984)</f>
        <v>0</v>
      </c>
      <c r="S984" s="182">
        <f>SUM('2.CAD NCCF'!S984,'3.USD NCCF'!S984,'4.EUR NCCF'!S984,'5.GBP NCCF'!S984,'6.Other(Incld) NCCF'!S984)</f>
        <v>0</v>
      </c>
      <c r="T984" s="178">
        <f>SUM('2.CAD NCCF'!T984,'3.USD NCCF'!T984,'4.EUR NCCF'!T984,'5.GBP NCCF'!T984,'6.Other(Incld) NCCF'!T984)</f>
        <v>0</v>
      </c>
      <c r="U984" s="182">
        <f>SUM('2.CAD NCCF'!U984,'3.USD NCCF'!U984,'4.EUR NCCF'!U984,'5.GBP NCCF'!U984,'6.Other(Incld) NCCF'!U984)</f>
        <v>0</v>
      </c>
      <c r="V984" s="183">
        <f>SUM('2.CAD NCCF'!V984,'3.USD NCCF'!V984,'4.EUR NCCF'!V984,'5.GBP NCCF'!V984,'6.Other(Incld) NCCF'!V984)</f>
        <v>0</v>
      </c>
      <c r="W984" s="46">
        <f>SUM('2.CAD NCCF'!W984,'3.USD NCCF'!W984,'4.EUR NCCF'!W984,'5.GBP NCCF'!W984,'6.Other(Incld) NCCF'!W984)</f>
        <v>0</v>
      </c>
      <c r="Y984"/>
    </row>
    <row r="985" spans="1:25" outlineLevel="1" x14ac:dyDescent="0.2">
      <c r="A985" s="318"/>
      <c r="B985" s="25"/>
      <c r="C985" s="24"/>
      <c r="D985" s="24"/>
      <c r="E985" s="64"/>
      <c r="F985" s="176" t="s">
        <v>47</v>
      </c>
      <c r="G985" s="190">
        <f>SUM('2.CAD NCCF'!G985,'3.USD NCCF'!G985,'4.EUR NCCF'!G985,'5.GBP NCCF'!G985,'6.Other(Incld) NCCF'!G985)</f>
        <v>0</v>
      </c>
      <c r="H985" s="66"/>
      <c r="I985" s="66"/>
      <c r="J985" s="66"/>
      <c r="K985" s="66"/>
      <c r="L985" s="51"/>
      <c r="M985" s="34"/>
      <c r="N985" s="34"/>
      <c r="O985" s="34"/>
      <c r="P985" s="34"/>
      <c r="Q985" s="34"/>
      <c r="R985" s="34"/>
      <c r="S985" s="34"/>
      <c r="T985" s="34"/>
      <c r="U985" s="34"/>
      <c r="V985" s="37"/>
      <c r="W985" s="46">
        <f>SUM('2.CAD NCCF'!W985,'3.USD NCCF'!W985,'4.EUR NCCF'!W985,'5.GBP NCCF'!W985,'6.Other(Incld) NCCF'!W985)</f>
        <v>0</v>
      </c>
      <c r="Y985"/>
    </row>
    <row r="986" spans="1:25" x14ac:dyDescent="0.2">
      <c r="A986" s="318"/>
      <c r="B986" s="25"/>
      <c r="C986" s="24"/>
      <c r="D986" s="23" t="s">
        <v>48</v>
      </c>
      <c r="E986" s="64"/>
      <c r="F986" s="24"/>
      <c r="G986" s="69">
        <f t="shared" ref="G986:W986" si="217">SUBTOTAL(9,G987:G990)</f>
        <v>0</v>
      </c>
      <c r="H986" s="70">
        <f t="shared" si="217"/>
        <v>0</v>
      </c>
      <c r="I986" s="66">
        <f t="shared" si="217"/>
        <v>0</v>
      </c>
      <c r="J986" s="66">
        <f t="shared" si="217"/>
        <v>0</v>
      </c>
      <c r="K986" s="67">
        <f t="shared" si="217"/>
        <v>0</v>
      </c>
      <c r="L986" s="34">
        <f t="shared" si="217"/>
        <v>0</v>
      </c>
      <c r="M986" s="34">
        <f t="shared" si="217"/>
        <v>0</v>
      </c>
      <c r="N986" s="34">
        <f t="shared" si="217"/>
        <v>0</v>
      </c>
      <c r="O986" s="34">
        <f t="shared" si="217"/>
        <v>0</v>
      </c>
      <c r="P986" s="34">
        <f t="shared" si="217"/>
        <v>0</v>
      </c>
      <c r="Q986" s="34">
        <f t="shared" si="217"/>
        <v>0</v>
      </c>
      <c r="R986" s="34">
        <f t="shared" si="217"/>
        <v>0</v>
      </c>
      <c r="S986" s="34">
        <f t="shared" si="217"/>
        <v>0</v>
      </c>
      <c r="T986" s="34">
        <f t="shared" si="217"/>
        <v>0</v>
      </c>
      <c r="U986" s="34">
        <f t="shared" si="217"/>
        <v>0</v>
      </c>
      <c r="V986" s="34">
        <f t="shared" si="217"/>
        <v>0</v>
      </c>
      <c r="W986" s="33">
        <f t="shared" si="217"/>
        <v>0</v>
      </c>
      <c r="Y986"/>
    </row>
    <row r="987" spans="1:25" outlineLevel="1" x14ac:dyDescent="0.2">
      <c r="A987" s="318"/>
      <c r="B987" s="25"/>
      <c r="C987" s="24"/>
      <c r="D987" s="24"/>
      <c r="E987" s="64"/>
      <c r="F987" s="176" t="s">
        <v>49</v>
      </c>
      <c r="G987" s="190">
        <f>SUM('2.CAD NCCF'!G987,'3.USD NCCF'!G987,'4.EUR NCCF'!G987,'5.GBP NCCF'!G987,'6.Other(Incld) NCCF'!G987)</f>
        <v>0</v>
      </c>
      <c r="H987" s="191">
        <f>SUM('2.CAD NCCF'!H987,'3.USD NCCF'!H987,'4.EUR NCCF'!H987,'5.GBP NCCF'!H987,'6.Other(Incld) NCCF'!H987)</f>
        <v>0</v>
      </c>
      <c r="I987" s="179">
        <f>SUM('2.CAD NCCF'!I987,'3.USD NCCF'!I987,'4.EUR NCCF'!I987,'5.GBP NCCF'!I987,'6.Other(Incld) NCCF'!I987)</f>
        <v>0</v>
      </c>
      <c r="J987" s="179">
        <f>SUM('2.CAD NCCF'!J987,'3.USD NCCF'!J987,'4.EUR NCCF'!J987,'5.GBP NCCF'!J987,'6.Other(Incld) NCCF'!J987)</f>
        <v>0</v>
      </c>
      <c r="K987" s="180">
        <f>SUM('2.CAD NCCF'!K987,'3.USD NCCF'!K987,'4.EUR NCCF'!K987,'5.GBP NCCF'!K987,'6.Other(Incld) NCCF'!K987)</f>
        <v>0</v>
      </c>
      <c r="L987" s="181">
        <f>SUM('2.CAD NCCF'!L987,'3.USD NCCF'!L987,'4.EUR NCCF'!L987,'5.GBP NCCF'!L987,'6.Other(Incld) NCCF'!L987)</f>
        <v>0</v>
      </c>
      <c r="M987" s="192">
        <f>SUM('2.CAD NCCF'!M987,'3.USD NCCF'!M987,'4.EUR NCCF'!M987,'5.GBP NCCF'!M987,'6.Other(Incld) NCCF'!M987)</f>
        <v>0</v>
      </c>
      <c r="N987" s="182">
        <f>SUM('2.CAD NCCF'!N987,'3.USD NCCF'!N987,'4.EUR NCCF'!N987,'5.GBP NCCF'!N987,'6.Other(Incld) NCCF'!N987)</f>
        <v>0</v>
      </c>
      <c r="O987" s="182">
        <f>SUM('2.CAD NCCF'!O987,'3.USD NCCF'!O987,'4.EUR NCCF'!O987,'5.GBP NCCF'!O987,'6.Other(Incld) NCCF'!O987)</f>
        <v>0</v>
      </c>
      <c r="P987" s="182">
        <f>SUM('2.CAD NCCF'!P987,'3.USD NCCF'!P987,'4.EUR NCCF'!P987,'5.GBP NCCF'!P987,'6.Other(Incld) NCCF'!P987)</f>
        <v>0</v>
      </c>
      <c r="Q987" s="182">
        <f>SUM('2.CAD NCCF'!Q987,'3.USD NCCF'!Q987,'4.EUR NCCF'!Q987,'5.GBP NCCF'!Q987,'6.Other(Incld) NCCF'!Q987)</f>
        <v>0</v>
      </c>
      <c r="R987" s="182">
        <f>SUM('2.CAD NCCF'!R987,'3.USD NCCF'!R987,'4.EUR NCCF'!R987,'5.GBP NCCF'!R987,'6.Other(Incld) NCCF'!R987)</f>
        <v>0</v>
      </c>
      <c r="S987" s="182">
        <f>SUM('2.CAD NCCF'!S987,'3.USD NCCF'!S987,'4.EUR NCCF'!S987,'5.GBP NCCF'!S987,'6.Other(Incld) NCCF'!S987)</f>
        <v>0</v>
      </c>
      <c r="T987" s="178">
        <f>SUM('2.CAD NCCF'!T987,'3.USD NCCF'!T987,'4.EUR NCCF'!T987,'5.GBP NCCF'!T987,'6.Other(Incld) NCCF'!T987)</f>
        <v>0</v>
      </c>
      <c r="U987" s="182">
        <f>SUM('2.CAD NCCF'!U987,'3.USD NCCF'!U987,'4.EUR NCCF'!U987,'5.GBP NCCF'!U987,'6.Other(Incld) NCCF'!U987)</f>
        <v>0</v>
      </c>
      <c r="V987" s="183">
        <f>SUM('2.CAD NCCF'!V987,'3.USD NCCF'!V987,'4.EUR NCCF'!V987,'5.GBP NCCF'!V987,'6.Other(Incld) NCCF'!V987)</f>
        <v>0</v>
      </c>
      <c r="W987" s="46">
        <f>SUM('2.CAD NCCF'!W987,'3.USD NCCF'!W987,'4.EUR NCCF'!W987,'5.GBP NCCF'!W987,'6.Other(Incld) NCCF'!W987)</f>
        <v>0</v>
      </c>
      <c r="Y987"/>
    </row>
    <row r="988" spans="1:25" outlineLevel="1" x14ac:dyDescent="0.2">
      <c r="A988" s="318"/>
      <c r="B988" s="25"/>
      <c r="C988" s="64"/>
      <c r="D988" s="64"/>
      <c r="E988" s="64"/>
      <c r="F988" s="176" t="s">
        <v>200</v>
      </c>
      <c r="G988" s="190">
        <f>SUM('2.CAD NCCF'!G988,'3.USD NCCF'!G988,'4.EUR NCCF'!G988,'5.GBP NCCF'!G988,'6.Other(Incld) NCCF'!G988)</f>
        <v>0</v>
      </c>
      <c r="H988" s="191">
        <f>SUM('2.CAD NCCF'!H988,'3.USD NCCF'!H988,'4.EUR NCCF'!H988,'5.GBP NCCF'!H988,'6.Other(Incld) NCCF'!H988)</f>
        <v>0</v>
      </c>
      <c r="I988" s="179">
        <f>SUM('2.CAD NCCF'!I988,'3.USD NCCF'!I988,'4.EUR NCCF'!I988,'5.GBP NCCF'!I988,'6.Other(Incld) NCCF'!I988)</f>
        <v>0</v>
      </c>
      <c r="J988" s="179">
        <f>SUM('2.CAD NCCF'!J988,'3.USD NCCF'!J988,'4.EUR NCCF'!J988,'5.GBP NCCF'!J988,'6.Other(Incld) NCCF'!J988)</f>
        <v>0</v>
      </c>
      <c r="K988" s="180">
        <f>SUM('2.CAD NCCF'!K988,'3.USD NCCF'!K988,'4.EUR NCCF'!K988,'5.GBP NCCF'!K988,'6.Other(Incld) NCCF'!K988)</f>
        <v>0</v>
      </c>
      <c r="L988" s="181">
        <f>SUM('2.CAD NCCF'!L988,'3.USD NCCF'!L988,'4.EUR NCCF'!L988,'5.GBP NCCF'!L988,'6.Other(Incld) NCCF'!L988)</f>
        <v>0</v>
      </c>
      <c r="M988" s="192">
        <f>SUM('2.CAD NCCF'!M988,'3.USD NCCF'!M988,'4.EUR NCCF'!M988,'5.GBP NCCF'!M988,'6.Other(Incld) NCCF'!M988)</f>
        <v>0</v>
      </c>
      <c r="N988" s="182">
        <f>SUM('2.CAD NCCF'!N988,'3.USD NCCF'!N988,'4.EUR NCCF'!N988,'5.GBP NCCF'!N988,'6.Other(Incld) NCCF'!N988)</f>
        <v>0</v>
      </c>
      <c r="O988" s="182">
        <f>SUM('2.CAD NCCF'!O988,'3.USD NCCF'!O988,'4.EUR NCCF'!O988,'5.GBP NCCF'!O988,'6.Other(Incld) NCCF'!O988)</f>
        <v>0</v>
      </c>
      <c r="P988" s="182">
        <f>SUM('2.CAD NCCF'!P988,'3.USD NCCF'!P988,'4.EUR NCCF'!P988,'5.GBP NCCF'!P988,'6.Other(Incld) NCCF'!P988)</f>
        <v>0</v>
      </c>
      <c r="Q988" s="182">
        <f>SUM('2.CAD NCCF'!Q988,'3.USD NCCF'!Q988,'4.EUR NCCF'!Q988,'5.GBP NCCF'!Q988,'6.Other(Incld) NCCF'!Q988)</f>
        <v>0</v>
      </c>
      <c r="R988" s="182">
        <f>SUM('2.CAD NCCF'!R988,'3.USD NCCF'!R988,'4.EUR NCCF'!R988,'5.GBP NCCF'!R988,'6.Other(Incld) NCCF'!R988)</f>
        <v>0</v>
      </c>
      <c r="S988" s="182">
        <f>SUM('2.CAD NCCF'!S988,'3.USD NCCF'!S988,'4.EUR NCCF'!S988,'5.GBP NCCF'!S988,'6.Other(Incld) NCCF'!S988)</f>
        <v>0</v>
      </c>
      <c r="T988" s="178">
        <f>SUM('2.CAD NCCF'!T988,'3.USD NCCF'!T988,'4.EUR NCCF'!T988,'5.GBP NCCF'!T988,'6.Other(Incld) NCCF'!T988)</f>
        <v>0</v>
      </c>
      <c r="U988" s="182">
        <f>SUM('2.CAD NCCF'!U988,'3.USD NCCF'!U988,'4.EUR NCCF'!U988,'5.GBP NCCF'!U988,'6.Other(Incld) NCCF'!U988)</f>
        <v>0</v>
      </c>
      <c r="V988" s="183">
        <f>SUM('2.CAD NCCF'!V988,'3.USD NCCF'!V988,'4.EUR NCCF'!V988,'5.GBP NCCF'!V988,'6.Other(Incld) NCCF'!V988)</f>
        <v>0</v>
      </c>
      <c r="W988" s="46">
        <f>SUM('2.CAD NCCF'!W988,'3.USD NCCF'!W988,'4.EUR NCCF'!W988,'5.GBP NCCF'!W988,'6.Other(Incld) NCCF'!W988)</f>
        <v>0</v>
      </c>
      <c r="Y988"/>
    </row>
    <row r="989" spans="1:25" outlineLevel="1" x14ac:dyDescent="0.2">
      <c r="A989" s="318"/>
      <c r="B989" s="25"/>
      <c r="C989" s="64"/>
      <c r="D989" s="64"/>
      <c r="E989" s="64"/>
      <c r="F989" s="176" t="s">
        <v>317</v>
      </c>
      <c r="G989" s="190">
        <f>SUM('2.CAD NCCF'!G989,'3.USD NCCF'!G989,'4.EUR NCCF'!G989,'5.GBP NCCF'!G989,'6.Other(Incld) NCCF'!G989)</f>
        <v>0</v>
      </c>
      <c r="H989" s="191">
        <f>SUM('2.CAD NCCF'!H989,'3.USD NCCF'!H989,'4.EUR NCCF'!H989,'5.GBP NCCF'!H989,'6.Other(Incld) NCCF'!H989)</f>
        <v>0</v>
      </c>
      <c r="I989" s="179">
        <f>SUM('2.CAD NCCF'!I989,'3.USD NCCF'!I989,'4.EUR NCCF'!I989,'5.GBP NCCF'!I989,'6.Other(Incld) NCCF'!I989)</f>
        <v>0</v>
      </c>
      <c r="J989" s="179">
        <f>SUM('2.CAD NCCF'!J989,'3.USD NCCF'!J989,'4.EUR NCCF'!J989,'5.GBP NCCF'!J989,'6.Other(Incld) NCCF'!J989)</f>
        <v>0</v>
      </c>
      <c r="K989" s="180">
        <f>SUM('2.CAD NCCF'!K989,'3.USD NCCF'!K989,'4.EUR NCCF'!K989,'5.GBP NCCF'!K989,'6.Other(Incld) NCCF'!K989)</f>
        <v>0</v>
      </c>
      <c r="L989" s="181">
        <f>SUM('2.CAD NCCF'!L989,'3.USD NCCF'!L989,'4.EUR NCCF'!L989,'5.GBP NCCF'!L989,'6.Other(Incld) NCCF'!L989)</f>
        <v>0</v>
      </c>
      <c r="M989" s="192">
        <f>SUM('2.CAD NCCF'!M989,'3.USD NCCF'!M989,'4.EUR NCCF'!M989,'5.GBP NCCF'!M989,'6.Other(Incld) NCCF'!M989)</f>
        <v>0</v>
      </c>
      <c r="N989" s="182">
        <f>SUM('2.CAD NCCF'!N989,'3.USD NCCF'!N989,'4.EUR NCCF'!N989,'5.GBP NCCF'!N989,'6.Other(Incld) NCCF'!N989)</f>
        <v>0</v>
      </c>
      <c r="O989" s="182">
        <f>SUM('2.CAD NCCF'!O989,'3.USD NCCF'!O989,'4.EUR NCCF'!O989,'5.GBP NCCF'!O989,'6.Other(Incld) NCCF'!O989)</f>
        <v>0</v>
      </c>
      <c r="P989" s="182">
        <f>SUM('2.CAD NCCF'!P989,'3.USD NCCF'!P989,'4.EUR NCCF'!P989,'5.GBP NCCF'!P989,'6.Other(Incld) NCCF'!P989)</f>
        <v>0</v>
      </c>
      <c r="Q989" s="182">
        <f>SUM('2.CAD NCCF'!Q989,'3.USD NCCF'!Q989,'4.EUR NCCF'!Q989,'5.GBP NCCF'!Q989,'6.Other(Incld) NCCF'!Q989)</f>
        <v>0</v>
      </c>
      <c r="R989" s="182">
        <f>SUM('2.CAD NCCF'!R989,'3.USD NCCF'!R989,'4.EUR NCCF'!R989,'5.GBP NCCF'!R989,'6.Other(Incld) NCCF'!R989)</f>
        <v>0</v>
      </c>
      <c r="S989" s="182">
        <f>SUM('2.CAD NCCF'!S989,'3.USD NCCF'!S989,'4.EUR NCCF'!S989,'5.GBP NCCF'!S989,'6.Other(Incld) NCCF'!S989)</f>
        <v>0</v>
      </c>
      <c r="T989" s="178">
        <f>SUM('2.CAD NCCF'!T989,'3.USD NCCF'!T989,'4.EUR NCCF'!T989,'5.GBP NCCF'!T989,'6.Other(Incld) NCCF'!T989)</f>
        <v>0</v>
      </c>
      <c r="U989" s="182">
        <f>SUM('2.CAD NCCF'!U989,'3.USD NCCF'!U989,'4.EUR NCCF'!U989,'5.GBP NCCF'!U989,'6.Other(Incld) NCCF'!U989)</f>
        <v>0</v>
      </c>
      <c r="V989" s="183">
        <f>SUM('2.CAD NCCF'!V989,'3.USD NCCF'!V989,'4.EUR NCCF'!V989,'5.GBP NCCF'!V989,'6.Other(Incld) NCCF'!V989)</f>
        <v>0</v>
      </c>
      <c r="W989" s="46">
        <f>SUM('2.CAD NCCF'!W989,'3.USD NCCF'!W989,'4.EUR NCCF'!W989,'5.GBP NCCF'!W989,'6.Other(Incld) NCCF'!W989)</f>
        <v>0</v>
      </c>
      <c r="Y989"/>
    </row>
    <row r="990" spans="1:25" outlineLevel="1" x14ac:dyDescent="0.2">
      <c r="A990" s="318"/>
      <c r="B990" s="25"/>
      <c r="C990" s="64"/>
      <c r="D990" s="64"/>
      <c r="E990" s="64"/>
      <c r="F990" s="176" t="s">
        <v>50</v>
      </c>
      <c r="G990" s="190">
        <f>SUM('2.CAD NCCF'!G990,'3.USD NCCF'!G990,'4.EUR NCCF'!G990,'5.GBP NCCF'!G990,'6.Other(Incld) NCCF'!G990)</f>
        <v>0</v>
      </c>
      <c r="H990" s="191">
        <f>SUM('2.CAD NCCF'!H990,'3.USD NCCF'!H990,'4.EUR NCCF'!H990,'5.GBP NCCF'!H990,'6.Other(Incld) NCCF'!H990)</f>
        <v>0</v>
      </c>
      <c r="I990" s="179">
        <f>SUM('2.CAD NCCF'!I990,'3.USD NCCF'!I990,'4.EUR NCCF'!I990,'5.GBP NCCF'!I990,'6.Other(Incld) NCCF'!I990)</f>
        <v>0</v>
      </c>
      <c r="J990" s="179">
        <f>SUM('2.CAD NCCF'!J990,'3.USD NCCF'!J990,'4.EUR NCCF'!J990,'5.GBP NCCF'!J990,'6.Other(Incld) NCCF'!J990)</f>
        <v>0</v>
      </c>
      <c r="K990" s="180">
        <f>SUM('2.CAD NCCF'!K990,'3.USD NCCF'!K990,'4.EUR NCCF'!K990,'5.GBP NCCF'!K990,'6.Other(Incld) NCCF'!K990)</f>
        <v>0</v>
      </c>
      <c r="L990" s="181">
        <f>SUM('2.CAD NCCF'!L990,'3.USD NCCF'!L990,'4.EUR NCCF'!L990,'5.GBP NCCF'!L990,'6.Other(Incld) NCCF'!L990)</f>
        <v>0</v>
      </c>
      <c r="M990" s="192">
        <f>SUM('2.CAD NCCF'!M990,'3.USD NCCF'!M990,'4.EUR NCCF'!M990,'5.GBP NCCF'!M990,'6.Other(Incld) NCCF'!M990)</f>
        <v>0</v>
      </c>
      <c r="N990" s="182">
        <f>SUM('2.CAD NCCF'!N990,'3.USD NCCF'!N990,'4.EUR NCCF'!N990,'5.GBP NCCF'!N990,'6.Other(Incld) NCCF'!N990)</f>
        <v>0</v>
      </c>
      <c r="O990" s="182">
        <f>SUM('2.CAD NCCF'!O990,'3.USD NCCF'!O990,'4.EUR NCCF'!O990,'5.GBP NCCF'!O990,'6.Other(Incld) NCCF'!O990)</f>
        <v>0</v>
      </c>
      <c r="P990" s="182">
        <f>SUM('2.CAD NCCF'!P990,'3.USD NCCF'!P990,'4.EUR NCCF'!P990,'5.GBP NCCF'!P990,'6.Other(Incld) NCCF'!P990)</f>
        <v>0</v>
      </c>
      <c r="Q990" s="182">
        <f>SUM('2.CAD NCCF'!Q990,'3.USD NCCF'!Q990,'4.EUR NCCF'!Q990,'5.GBP NCCF'!Q990,'6.Other(Incld) NCCF'!Q990)</f>
        <v>0</v>
      </c>
      <c r="R990" s="182">
        <f>SUM('2.CAD NCCF'!R990,'3.USD NCCF'!R990,'4.EUR NCCF'!R990,'5.GBP NCCF'!R990,'6.Other(Incld) NCCF'!R990)</f>
        <v>0</v>
      </c>
      <c r="S990" s="182">
        <f>SUM('2.CAD NCCF'!S990,'3.USD NCCF'!S990,'4.EUR NCCF'!S990,'5.GBP NCCF'!S990,'6.Other(Incld) NCCF'!S990)</f>
        <v>0</v>
      </c>
      <c r="T990" s="178">
        <f>SUM('2.CAD NCCF'!T990,'3.USD NCCF'!T990,'4.EUR NCCF'!T990,'5.GBP NCCF'!T990,'6.Other(Incld) NCCF'!T990)</f>
        <v>0</v>
      </c>
      <c r="U990" s="182">
        <f>SUM('2.CAD NCCF'!U990,'3.USD NCCF'!U990,'4.EUR NCCF'!U990,'5.GBP NCCF'!U990,'6.Other(Incld) NCCF'!U990)</f>
        <v>0</v>
      </c>
      <c r="V990" s="183">
        <f>SUM('2.CAD NCCF'!V990,'3.USD NCCF'!V990,'4.EUR NCCF'!V990,'5.GBP NCCF'!V990,'6.Other(Incld) NCCF'!V990)</f>
        <v>0</v>
      </c>
      <c r="W990" s="46">
        <f>SUM('2.CAD NCCF'!W990,'3.USD NCCF'!W990,'4.EUR NCCF'!W990,'5.GBP NCCF'!W990,'6.Other(Incld) NCCF'!W990)</f>
        <v>0</v>
      </c>
      <c r="Y990"/>
    </row>
    <row r="991" spans="1:25" x14ac:dyDescent="0.2">
      <c r="A991" s="318"/>
      <c r="B991" s="25"/>
      <c r="C991" s="23" t="s">
        <v>64</v>
      </c>
      <c r="D991" s="64"/>
      <c r="E991" s="64"/>
      <c r="F991" s="24"/>
      <c r="G991" s="69"/>
      <c r="H991" s="66"/>
      <c r="I991" s="66"/>
      <c r="J991" s="66"/>
      <c r="K991" s="66"/>
      <c r="L991" s="51"/>
      <c r="M991" s="34"/>
      <c r="N991" s="34"/>
      <c r="O991" s="34"/>
      <c r="P991" s="34"/>
      <c r="Q991" s="34"/>
      <c r="R991" s="34"/>
      <c r="S991" s="34"/>
      <c r="T991" s="34"/>
      <c r="U991" s="34"/>
      <c r="V991" s="37"/>
      <c r="W991" s="33"/>
      <c r="Y991"/>
    </row>
    <row r="992" spans="1:25" s="72" customFormat="1" x14ac:dyDescent="0.2">
      <c r="A992" s="322"/>
      <c r="B992" s="25"/>
      <c r="C992" s="23"/>
      <c r="D992" s="65" t="s">
        <v>52</v>
      </c>
      <c r="E992" s="24"/>
      <c r="F992" s="24"/>
      <c r="G992" s="69"/>
      <c r="H992" s="66"/>
      <c r="I992" s="66"/>
      <c r="J992" s="66"/>
      <c r="K992" s="66"/>
      <c r="L992" s="51"/>
      <c r="M992" s="34"/>
      <c r="N992" s="34"/>
      <c r="O992" s="34"/>
      <c r="P992" s="34"/>
      <c r="Q992" s="34"/>
      <c r="R992" s="34"/>
      <c r="S992" s="34"/>
      <c r="T992" s="34"/>
      <c r="U992" s="34"/>
      <c r="V992" s="37"/>
      <c r="W992" s="33"/>
      <c r="Y992"/>
    </row>
    <row r="993" spans="1:25" s="72" customFormat="1" x14ac:dyDescent="0.2">
      <c r="A993" s="322"/>
      <c r="B993" s="25"/>
      <c r="C993" s="23"/>
      <c r="D993" s="23"/>
      <c r="E993" s="24" t="s">
        <v>153</v>
      </c>
      <c r="F993" s="24"/>
      <c r="G993" s="69">
        <f t="shared" ref="G993:W993" si="218">SUBTOTAL(9,G994:G997)</f>
        <v>0</v>
      </c>
      <c r="H993" s="66">
        <f t="shared" si="218"/>
        <v>0</v>
      </c>
      <c r="I993" s="66">
        <f t="shared" si="218"/>
        <v>0</v>
      </c>
      <c r="J993" s="66">
        <f t="shared" si="218"/>
        <v>0</v>
      </c>
      <c r="K993" s="66">
        <f t="shared" si="218"/>
        <v>0</v>
      </c>
      <c r="L993" s="51">
        <f t="shared" si="218"/>
        <v>0</v>
      </c>
      <c r="M993" s="34">
        <f t="shared" si="218"/>
        <v>0</v>
      </c>
      <c r="N993" s="34">
        <f t="shared" si="218"/>
        <v>0</v>
      </c>
      <c r="O993" s="34">
        <f t="shared" si="218"/>
        <v>0</v>
      </c>
      <c r="P993" s="34">
        <f t="shared" si="218"/>
        <v>0</v>
      </c>
      <c r="Q993" s="34">
        <f t="shared" si="218"/>
        <v>0</v>
      </c>
      <c r="R993" s="34">
        <f t="shared" si="218"/>
        <v>0</v>
      </c>
      <c r="S993" s="34">
        <f t="shared" si="218"/>
        <v>0</v>
      </c>
      <c r="T993" s="34">
        <f t="shared" si="218"/>
        <v>0</v>
      </c>
      <c r="U993" s="34">
        <f t="shared" si="218"/>
        <v>0</v>
      </c>
      <c r="V993" s="37">
        <f t="shared" si="218"/>
        <v>0</v>
      </c>
      <c r="W993" s="33">
        <f t="shared" si="218"/>
        <v>0</v>
      </c>
      <c r="Y993"/>
    </row>
    <row r="994" spans="1:25" s="72" customFormat="1" outlineLevel="1" x14ac:dyDescent="0.2">
      <c r="A994" s="322"/>
      <c r="B994" s="25"/>
      <c r="C994" s="23"/>
      <c r="D994" s="23"/>
      <c r="E994" s="24"/>
      <c r="F994" s="176" t="s">
        <v>154</v>
      </c>
      <c r="G994" s="190">
        <f>SUM('2.CAD NCCF'!G994,'3.USD NCCF'!G994,'4.EUR NCCF'!G994,'5.GBP NCCF'!G994,'6.Other(Incld) NCCF'!G994)</f>
        <v>0</v>
      </c>
      <c r="H994" s="191">
        <f>SUM('2.CAD NCCF'!H994,'3.USD NCCF'!H994,'4.EUR NCCF'!H994,'5.GBP NCCF'!H994,'6.Other(Incld) NCCF'!H994)</f>
        <v>0</v>
      </c>
      <c r="I994" s="179">
        <f>SUM('2.CAD NCCF'!I994,'3.USD NCCF'!I994,'4.EUR NCCF'!I994,'5.GBP NCCF'!I994,'6.Other(Incld) NCCF'!I994)</f>
        <v>0</v>
      </c>
      <c r="J994" s="179">
        <f>SUM('2.CAD NCCF'!J994,'3.USD NCCF'!J994,'4.EUR NCCF'!J994,'5.GBP NCCF'!J994,'6.Other(Incld) NCCF'!J994)</f>
        <v>0</v>
      </c>
      <c r="K994" s="180">
        <f>SUM('2.CAD NCCF'!K994,'3.USD NCCF'!K994,'4.EUR NCCF'!K994,'5.GBP NCCF'!K994,'6.Other(Incld) NCCF'!K994)</f>
        <v>0</v>
      </c>
      <c r="L994" s="181">
        <f>SUM('2.CAD NCCF'!L994,'3.USD NCCF'!L994,'4.EUR NCCF'!L994,'5.GBP NCCF'!L994,'6.Other(Incld) NCCF'!L994)</f>
        <v>0</v>
      </c>
      <c r="M994" s="192">
        <f>SUM('2.CAD NCCF'!M994,'3.USD NCCF'!M994,'4.EUR NCCF'!M994,'5.GBP NCCF'!M994,'6.Other(Incld) NCCF'!M994)</f>
        <v>0</v>
      </c>
      <c r="N994" s="182">
        <f>SUM('2.CAD NCCF'!N994,'3.USD NCCF'!N994,'4.EUR NCCF'!N994,'5.GBP NCCF'!N994,'6.Other(Incld) NCCF'!N994)</f>
        <v>0</v>
      </c>
      <c r="O994" s="182">
        <f>SUM('2.CAD NCCF'!O994,'3.USD NCCF'!O994,'4.EUR NCCF'!O994,'5.GBP NCCF'!O994,'6.Other(Incld) NCCF'!O994)</f>
        <v>0</v>
      </c>
      <c r="P994" s="182">
        <f>SUM('2.CAD NCCF'!P994,'3.USD NCCF'!P994,'4.EUR NCCF'!P994,'5.GBP NCCF'!P994,'6.Other(Incld) NCCF'!P994)</f>
        <v>0</v>
      </c>
      <c r="Q994" s="182">
        <f>SUM('2.CAD NCCF'!Q994,'3.USD NCCF'!Q994,'4.EUR NCCF'!Q994,'5.GBP NCCF'!Q994,'6.Other(Incld) NCCF'!Q994)</f>
        <v>0</v>
      </c>
      <c r="R994" s="182">
        <f>SUM('2.CAD NCCF'!R994,'3.USD NCCF'!R994,'4.EUR NCCF'!R994,'5.GBP NCCF'!R994,'6.Other(Incld) NCCF'!R994)</f>
        <v>0</v>
      </c>
      <c r="S994" s="182">
        <f>SUM('2.CAD NCCF'!S994,'3.USD NCCF'!S994,'4.EUR NCCF'!S994,'5.GBP NCCF'!S994,'6.Other(Incld) NCCF'!S994)</f>
        <v>0</v>
      </c>
      <c r="T994" s="178">
        <f>SUM('2.CAD NCCF'!T994,'3.USD NCCF'!T994,'4.EUR NCCF'!T994,'5.GBP NCCF'!T994,'6.Other(Incld) NCCF'!T994)</f>
        <v>0</v>
      </c>
      <c r="U994" s="182">
        <f>SUM('2.CAD NCCF'!U994,'3.USD NCCF'!U994,'4.EUR NCCF'!U994,'5.GBP NCCF'!U994,'6.Other(Incld) NCCF'!U994)</f>
        <v>0</v>
      </c>
      <c r="V994" s="183">
        <f>SUM('2.CAD NCCF'!V994,'3.USD NCCF'!V994,'4.EUR NCCF'!V994,'5.GBP NCCF'!V994,'6.Other(Incld) NCCF'!V994)</f>
        <v>0</v>
      </c>
      <c r="W994" s="46">
        <f>SUM('2.CAD NCCF'!W994,'3.USD NCCF'!W994,'4.EUR NCCF'!W994,'5.GBP NCCF'!W994,'6.Other(Incld) NCCF'!W994)</f>
        <v>0</v>
      </c>
      <c r="Y994"/>
    </row>
    <row r="995" spans="1:25" s="72" customFormat="1" outlineLevel="1" x14ac:dyDescent="0.2">
      <c r="A995" s="322"/>
      <c r="B995" s="25"/>
      <c r="C995" s="23"/>
      <c r="D995" s="23"/>
      <c r="E995" s="24"/>
      <c r="F995" s="176" t="s">
        <v>155</v>
      </c>
      <c r="G995" s="190">
        <f>SUM('2.CAD NCCF'!G995,'3.USD NCCF'!G995,'4.EUR NCCF'!G995,'5.GBP NCCF'!G995,'6.Other(Incld) NCCF'!G995)</f>
        <v>0</v>
      </c>
      <c r="H995" s="191">
        <f>SUM('2.CAD NCCF'!H995,'3.USD NCCF'!H995,'4.EUR NCCF'!H995,'5.GBP NCCF'!H995,'6.Other(Incld) NCCF'!H995)</f>
        <v>0</v>
      </c>
      <c r="I995" s="179">
        <f>SUM('2.CAD NCCF'!I995,'3.USD NCCF'!I995,'4.EUR NCCF'!I995,'5.GBP NCCF'!I995,'6.Other(Incld) NCCF'!I995)</f>
        <v>0</v>
      </c>
      <c r="J995" s="179">
        <f>SUM('2.CAD NCCF'!J995,'3.USD NCCF'!J995,'4.EUR NCCF'!J995,'5.GBP NCCF'!J995,'6.Other(Incld) NCCF'!J995)</f>
        <v>0</v>
      </c>
      <c r="K995" s="180">
        <f>SUM('2.CAD NCCF'!K995,'3.USD NCCF'!K995,'4.EUR NCCF'!K995,'5.GBP NCCF'!K995,'6.Other(Incld) NCCF'!K995)</f>
        <v>0</v>
      </c>
      <c r="L995" s="181">
        <f>SUM('2.CAD NCCF'!L995,'3.USD NCCF'!L995,'4.EUR NCCF'!L995,'5.GBP NCCF'!L995,'6.Other(Incld) NCCF'!L995)</f>
        <v>0</v>
      </c>
      <c r="M995" s="192">
        <f>SUM('2.CAD NCCF'!M995,'3.USD NCCF'!M995,'4.EUR NCCF'!M995,'5.GBP NCCF'!M995,'6.Other(Incld) NCCF'!M995)</f>
        <v>0</v>
      </c>
      <c r="N995" s="182">
        <f>SUM('2.CAD NCCF'!N995,'3.USD NCCF'!N995,'4.EUR NCCF'!N995,'5.GBP NCCF'!N995,'6.Other(Incld) NCCF'!N995)</f>
        <v>0</v>
      </c>
      <c r="O995" s="182">
        <f>SUM('2.CAD NCCF'!O995,'3.USD NCCF'!O995,'4.EUR NCCF'!O995,'5.GBP NCCF'!O995,'6.Other(Incld) NCCF'!O995)</f>
        <v>0</v>
      </c>
      <c r="P995" s="182">
        <f>SUM('2.CAD NCCF'!P995,'3.USD NCCF'!P995,'4.EUR NCCF'!P995,'5.GBP NCCF'!P995,'6.Other(Incld) NCCF'!P995)</f>
        <v>0</v>
      </c>
      <c r="Q995" s="182">
        <f>SUM('2.CAD NCCF'!Q995,'3.USD NCCF'!Q995,'4.EUR NCCF'!Q995,'5.GBP NCCF'!Q995,'6.Other(Incld) NCCF'!Q995)</f>
        <v>0</v>
      </c>
      <c r="R995" s="182">
        <f>SUM('2.CAD NCCF'!R995,'3.USD NCCF'!R995,'4.EUR NCCF'!R995,'5.GBP NCCF'!R995,'6.Other(Incld) NCCF'!R995)</f>
        <v>0</v>
      </c>
      <c r="S995" s="182">
        <f>SUM('2.CAD NCCF'!S995,'3.USD NCCF'!S995,'4.EUR NCCF'!S995,'5.GBP NCCF'!S995,'6.Other(Incld) NCCF'!S995)</f>
        <v>0</v>
      </c>
      <c r="T995" s="178">
        <f>SUM('2.CAD NCCF'!T995,'3.USD NCCF'!T995,'4.EUR NCCF'!T995,'5.GBP NCCF'!T995,'6.Other(Incld) NCCF'!T995)</f>
        <v>0</v>
      </c>
      <c r="U995" s="182">
        <f>SUM('2.CAD NCCF'!U995,'3.USD NCCF'!U995,'4.EUR NCCF'!U995,'5.GBP NCCF'!U995,'6.Other(Incld) NCCF'!U995)</f>
        <v>0</v>
      </c>
      <c r="V995" s="183">
        <f>SUM('2.CAD NCCF'!V995,'3.USD NCCF'!V995,'4.EUR NCCF'!V995,'5.GBP NCCF'!V995,'6.Other(Incld) NCCF'!V995)</f>
        <v>0</v>
      </c>
      <c r="W995" s="46">
        <f>SUM('2.CAD NCCF'!W995,'3.USD NCCF'!W995,'4.EUR NCCF'!W995,'5.GBP NCCF'!W995,'6.Other(Incld) NCCF'!W995)</f>
        <v>0</v>
      </c>
      <c r="Y995"/>
    </row>
    <row r="996" spans="1:25" s="72" customFormat="1" outlineLevel="1" x14ac:dyDescent="0.2">
      <c r="A996" s="322"/>
      <c r="B996" s="25"/>
      <c r="C996" s="23"/>
      <c r="D996" s="23"/>
      <c r="E996" s="24"/>
      <c r="F996" s="176" t="s">
        <v>156</v>
      </c>
      <c r="G996" s="190">
        <f>SUM('2.CAD NCCF'!G996,'3.USD NCCF'!G996,'4.EUR NCCF'!G996,'5.GBP NCCF'!G996,'6.Other(Incld) NCCF'!G996)</f>
        <v>0</v>
      </c>
      <c r="H996" s="191">
        <f>SUM('2.CAD NCCF'!H996,'3.USD NCCF'!H996,'4.EUR NCCF'!H996,'5.GBP NCCF'!H996,'6.Other(Incld) NCCF'!H996)</f>
        <v>0</v>
      </c>
      <c r="I996" s="179">
        <f>SUM('2.CAD NCCF'!I996,'3.USD NCCF'!I996,'4.EUR NCCF'!I996,'5.GBP NCCF'!I996,'6.Other(Incld) NCCF'!I996)</f>
        <v>0</v>
      </c>
      <c r="J996" s="179">
        <f>SUM('2.CAD NCCF'!J996,'3.USD NCCF'!J996,'4.EUR NCCF'!J996,'5.GBP NCCF'!J996,'6.Other(Incld) NCCF'!J996)</f>
        <v>0</v>
      </c>
      <c r="K996" s="180">
        <f>SUM('2.CAD NCCF'!K996,'3.USD NCCF'!K996,'4.EUR NCCF'!K996,'5.GBP NCCF'!K996,'6.Other(Incld) NCCF'!K996)</f>
        <v>0</v>
      </c>
      <c r="L996" s="181">
        <f>SUM('2.CAD NCCF'!L996,'3.USD NCCF'!L996,'4.EUR NCCF'!L996,'5.GBP NCCF'!L996,'6.Other(Incld) NCCF'!L996)</f>
        <v>0</v>
      </c>
      <c r="M996" s="192">
        <f>SUM('2.CAD NCCF'!M996,'3.USD NCCF'!M996,'4.EUR NCCF'!M996,'5.GBP NCCF'!M996,'6.Other(Incld) NCCF'!M996)</f>
        <v>0</v>
      </c>
      <c r="N996" s="182">
        <f>SUM('2.CAD NCCF'!N996,'3.USD NCCF'!N996,'4.EUR NCCF'!N996,'5.GBP NCCF'!N996,'6.Other(Incld) NCCF'!N996)</f>
        <v>0</v>
      </c>
      <c r="O996" s="182">
        <f>SUM('2.CAD NCCF'!O996,'3.USD NCCF'!O996,'4.EUR NCCF'!O996,'5.GBP NCCF'!O996,'6.Other(Incld) NCCF'!O996)</f>
        <v>0</v>
      </c>
      <c r="P996" s="182">
        <f>SUM('2.CAD NCCF'!P996,'3.USD NCCF'!P996,'4.EUR NCCF'!P996,'5.GBP NCCF'!P996,'6.Other(Incld) NCCF'!P996)</f>
        <v>0</v>
      </c>
      <c r="Q996" s="182">
        <f>SUM('2.CAD NCCF'!Q996,'3.USD NCCF'!Q996,'4.EUR NCCF'!Q996,'5.GBP NCCF'!Q996,'6.Other(Incld) NCCF'!Q996)</f>
        <v>0</v>
      </c>
      <c r="R996" s="182">
        <f>SUM('2.CAD NCCF'!R996,'3.USD NCCF'!R996,'4.EUR NCCF'!R996,'5.GBP NCCF'!R996,'6.Other(Incld) NCCF'!R996)</f>
        <v>0</v>
      </c>
      <c r="S996" s="182">
        <f>SUM('2.CAD NCCF'!S996,'3.USD NCCF'!S996,'4.EUR NCCF'!S996,'5.GBP NCCF'!S996,'6.Other(Incld) NCCF'!S996)</f>
        <v>0</v>
      </c>
      <c r="T996" s="178">
        <f>SUM('2.CAD NCCF'!T996,'3.USD NCCF'!T996,'4.EUR NCCF'!T996,'5.GBP NCCF'!T996,'6.Other(Incld) NCCF'!T996)</f>
        <v>0</v>
      </c>
      <c r="U996" s="182">
        <f>SUM('2.CAD NCCF'!U996,'3.USD NCCF'!U996,'4.EUR NCCF'!U996,'5.GBP NCCF'!U996,'6.Other(Incld) NCCF'!U996)</f>
        <v>0</v>
      </c>
      <c r="V996" s="183">
        <f>SUM('2.CAD NCCF'!V996,'3.USD NCCF'!V996,'4.EUR NCCF'!V996,'5.GBP NCCF'!V996,'6.Other(Incld) NCCF'!V996)</f>
        <v>0</v>
      </c>
      <c r="W996" s="46">
        <f>SUM('2.CAD NCCF'!W996,'3.USD NCCF'!W996,'4.EUR NCCF'!W996,'5.GBP NCCF'!W996,'6.Other(Incld) NCCF'!W996)</f>
        <v>0</v>
      </c>
      <c r="Y996"/>
    </row>
    <row r="997" spans="1:25" s="72" customFormat="1" outlineLevel="1" x14ac:dyDescent="0.2">
      <c r="A997" s="322"/>
      <c r="B997" s="25"/>
      <c r="C997" s="23"/>
      <c r="D997" s="23"/>
      <c r="E997" s="24"/>
      <c r="F997" s="176" t="s">
        <v>197</v>
      </c>
      <c r="G997" s="190">
        <f>SUM('2.CAD NCCF'!G997,'3.USD NCCF'!G997,'4.EUR NCCF'!G997,'5.GBP NCCF'!G997,'6.Other(Incld) NCCF'!G997)</f>
        <v>0</v>
      </c>
      <c r="H997" s="191">
        <f>SUM('2.CAD NCCF'!H997,'3.USD NCCF'!H997,'4.EUR NCCF'!H997,'5.GBP NCCF'!H997,'6.Other(Incld) NCCF'!H997)</f>
        <v>0</v>
      </c>
      <c r="I997" s="179">
        <f>SUM('2.CAD NCCF'!I997,'3.USD NCCF'!I997,'4.EUR NCCF'!I997,'5.GBP NCCF'!I997,'6.Other(Incld) NCCF'!I997)</f>
        <v>0</v>
      </c>
      <c r="J997" s="179">
        <f>SUM('2.CAD NCCF'!J997,'3.USD NCCF'!J997,'4.EUR NCCF'!J997,'5.GBP NCCF'!J997,'6.Other(Incld) NCCF'!J997)</f>
        <v>0</v>
      </c>
      <c r="K997" s="180">
        <f>SUM('2.CAD NCCF'!K997,'3.USD NCCF'!K997,'4.EUR NCCF'!K997,'5.GBP NCCF'!K997,'6.Other(Incld) NCCF'!K997)</f>
        <v>0</v>
      </c>
      <c r="L997" s="181">
        <f>SUM('2.CAD NCCF'!L997,'3.USD NCCF'!L997,'4.EUR NCCF'!L997,'5.GBP NCCF'!L997,'6.Other(Incld) NCCF'!L997)</f>
        <v>0</v>
      </c>
      <c r="M997" s="192">
        <f>SUM('2.CAD NCCF'!M997,'3.USD NCCF'!M997,'4.EUR NCCF'!M997,'5.GBP NCCF'!M997,'6.Other(Incld) NCCF'!M997)</f>
        <v>0</v>
      </c>
      <c r="N997" s="182">
        <f>SUM('2.CAD NCCF'!N997,'3.USD NCCF'!N997,'4.EUR NCCF'!N997,'5.GBP NCCF'!N997,'6.Other(Incld) NCCF'!N997)</f>
        <v>0</v>
      </c>
      <c r="O997" s="182">
        <f>SUM('2.CAD NCCF'!O997,'3.USD NCCF'!O997,'4.EUR NCCF'!O997,'5.GBP NCCF'!O997,'6.Other(Incld) NCCF'!O997)</f>
        <v>0</v>
      </c>
      <c r="P997" s="182">
        <f>SUM('2.CAD NCCF'!P997,'3.USD NCCF'!P997,'4.EUR NCCF'!P997,'5.GBP NCCF'!P997,'6.Other(Incld) NCCF'!P997)</f>
        <v>0</v>
      </c>
      <c r="Q997" s="182">
        <f>SUM('2.CAD NCCF'!Q997,'3.USD NCCF'!Q997,'4.EUR NCCF'!Q997,'5.GBP NCCF'!Q997,'6.Other(Incld) NCCF'!Q997)</f>
        <v>0</v>
      </c>
      <c r="R997" s="182">
        <f>SUM('2.CAD NCCF'!R997,'3.USD NCCF'!R997,'4.EUR NCCF'!R997,'5.GBP NCCF'!R997,'6.Other(Incld) NCCF'!R997)</f>
        <v>0</v>
      </c>
      <c r="S997" s="182">
        <f>SUM('2.CAD NCCF'!S997,'3.USD NCCF'!S997,'4.EUR NCCF'!S997,'5.GBP NCCF'!S997,'6.Other(Incld) NCCF'!S997)</f>
        <v>0</v>
      </c>
      <c r="T997" s="178">
        <f>SUM('2.CAD NCCF'!T997,'3.USD NCCF'!T997,'4.EUR NCCF'!T997,'5.GBP NCCF'!T997,'6.Other(Incld) NCCF'!T997)</f>
        <v>0</v>
      </c>
      <c r="U997" s="182">
        <f>SUM('2.CAD NCCF'!U997,'3.USD NCCF'!U997,'4.EUR NCCF'!U997,'5.GBP NCCF'!U997,'6.Other(Incld) NCCF'!U997)</f>
        <v>0</v>
      </c>
      <c r="V997" s="183">
        <f>SUM('2.CAD NCCF'!V997,'3.USD NCCF'!V997,'4.EUR NCCF'!V997,'5.GBP NCCF'!V997,'6.Other(Incld) NCCF'!V997)</f>
        <v>0</v>
      </c>
      <c r="W997" s="46">
        <f>SUM('2.CAD NCCF'!W997,'3.USD NCCF'!W997,'4.EUR NCCF'!W997,'5.GBP NCCF'!W997,'6.Other(Incld) NCCF'!W997)</f>
        <v>0</v>
      </c>
      <c r="Y997"/>
    </row>
    <row r="998" spans="1:25" s="72" customFormat="1" x14ac:dyDescent="0.2">
      <c r="A998" s="322"/>
      <c r="B998" s="25"/>
      <c r="C998" s="23"/>
      <c r="D998" s="23"/>
      <c r="E998" s="24" t="s">
        <v>157</v>
      </c>
      <c r="F998" s="24"/>
      <c r="G998" s="69">
        <f t="shared" ref="G998:W998" si="219">SUBTOTAL(9,G999:G1002)</f>
        <v>0</v>
      </c>
      <c r="H998" s="70">
        <f t="shared" si="219"/>
        <v>0</v>
      </c>
      <c r="I998" s="66">
        <f t="shared" si="219"/>
        <v>0</v>
      </c>
      <c r="J998" s="66">
        <f t="shared" si="219"/>
        <v>0</v>
      </c>
      <c r="K998" s="67">
        <f t="shared" si="219"/>
        <v>0</v>
      </c>
      <c r="L998" s="34">
        <f t="shared" si="219"/>
        <v>0</v>
      </c>
      <c r="M998" s="34">
        <f t="shared" si="219"/>
        <v>0</v>
      </c>
      <c r="N998" s="34">
        <f t="shared" si="219"/>
        <v>0</v>
      </c>
      <c r="O998" s="34">
        <f t="shared" si="219"/>
        <v>0</v>
      </c>
      <c r="P998" s="34">
        <f t="shared" si="219"/>
        <v>0</v>
      </c>
      <c r="Q998" s="34">
        <f t="shared" si="219"/>
        <v>0</v>
      </c>
      <c r="R998" s="34">
        <f t="shared" si="219"/>
        <v>0</v>
      </c>
      <c r="S998" s="34">
        <f t="shared" si="219"/>
        <v>0</v>
      </c>
      <c r="T998" s="34">
        <f t="shared" si="219"/>
        <v>0</v>
      </c>
      <c r="U998" s="34">
        <f t="shared" si="219"/>
        <v>0</v>
      </c>
      <c r="V998" s="34">
        <f t="shared" si="219"/>
        <v>0</v>
      </c>
      <c r="W998" s="33">
        <f t="shared" si="219"/>
        <v>0</v>
      </c>
      <c r="Y998"/>
    </row>
    <row r="999" spans="1:25" s="72" customFormat="1" ht="12" customHeight="1" outlineLevel="1" x14ac:dyDescent="0.2">
      <c r="A999" s="322"/>
      <c r="B999" s="25"/>
      <c r="C999" s="23"/>
      <c r="D999" s="23"/>
      <c r="E999" s="24"/>
      <c r="F999" s="176" t="s">
        <v>158</v>
      </c>
      <c r="G999" s="190">
        <f>SUM('2.CAD NCCF'!G999,'3.USD NCCF'!G999,'4.EUR NCCF'!G999,'5.GBP NCCF'!G999,'6.Other(Incld) NCCF'!G999)</f>
        <v>0</v>
      </c>
      <c r="H999" s="191">
        <f>SUM('2.CAD NCCF'!H999,'3.USD NCCF'!H999,'4.EUR NCCF'!H999,'5.GBP NCCF'!H999,'6.Other(Incld) NCCF'!H999)</f>
        <v>0</v>
      </c>
      <c r="I999" s="179">
        <f>SUM('2.CAD NCCF'!I999,'3.USD NCCF'!I999,'4.EUR NCCF'!I999,'5.GBP NCCF'!I999,'6.Other(Incld) NCCF'!I999)</f>
        <v>0</v>
      </c>
      <c r="J999" s="179">
        <f>SUM('2.CAD NCCF'!J999,'3.USD NCCF'!J999,'4.EUR NCCF'!J999,'5.GBP NCCF'!J999,'6.Other(Incld) NCCF'!J999)</f>
        <v>0</v>
      </c>
      <c r="K999" s="180">
        <f>SUM('2.CAD NCCF'!K999,'3.USD NCCF'!K999,'4.EUR NCCF'!K999,'5.GBP NCCF'!K999,'6.Other(Incld) NCCF'!K999)</f>
        <v>0</v>
      </c>
      <c r="L999" s="181">
        <f>SUM('2.CAD NCCF'!L999,'3.USD NCCF'!L999,'4.EUR NCCF'!L999,'5.GBP NCCF'!L999,'6.Other(Incld) NCCF'!L999)</f>
        <v>0</v>
      </c>
      <c r="M999" s="192">
        <f>SUM('2.CAD NCCF'!M999,'3.USD NCCF'!M999,'4.EUR NCCF'!M999,'5.GBP NCCF'!M999,'6.Other(Incld) NCCF'!M999)</f>
        <v>0</v>
      </c>
      <c r="N999" s="182">
        <f>SUM('2.CAD NCCF'!N999,'3.USD NCCF'!N999,'4.EUR NCCF'!N999,'5.GBP NCCF'!N999,'6.Other(Incld) NCCF'!N999)</f>
        <v>0</v>
      </c>
      <c r="O999" s="182">
        <f>SUM('2.CAD NCCF'!O999,'3.USD NCCF'!O999,'4.EUR NCCF'!O999,'5.GBP NCCF'!O999,'6.Other(Incld) NCCF'!O999)</f>
        <v>0</v>
      </c>
      <c r="P999" s="182">
        <f>SUM('2.CAD NCCF'!P999,'3.USD NCCF'!P999,'4.EUR NCCF'!P999,'5.GBP NCCF'!P999,'6.Other(Incld) NCCF'!P999)</f>
        <v>0</v>
      </c>
      <c r="Q999" s="182">
        <f>SUM('2.CAD NCCF'!Q999,'3.USD NCCF'!Q999,'4.EUR NCCF'!Q999,'5.GBP NCCF'!Q999,'6.Other(Incld) NCCF'!Q999)</f>
        <v>0</v>
      </c>
      <c r="R999" s="182">
        <f>SUM('2.CAD NCCF'!R999,'3.USD NCCF'!R999,'4.EUR NCCF'!R999,'5.GBP NCCF'!R999,'6.Other(Incld) NCCF'!R999)</f>
        <v>0</v>
      </c>
      <c r="S999" s="182">
        <f>SUM('2.CAD NCCF'!S999,'3.USD NCCF'!S999,'4.EUR NCCF'!S999,'5.GBP NCCF'!S999,'6.Other(Incld) NCCF'!S999)</f>
        <v>0</v>
      </c>
      <c r="T999" s="178">
        <f>SUM('2.CAD NCCF'!T999,'3.USD NCCF'!T999,'4.EUR NCCF'!T999,'5.GBP NCCF'!T999,'6.Other(Incld) NCCF'!T999)</f>
        <v>0</v>
      </c>
      <c r="U999" s="182">
        <f>SUM('2.CAD NCCF'!U999,'3.USD NCCF'!U999,'4.EUR NCCF'!U999,'5.GBP NCCF'!U999,'6.Other(Incld) NCCF'!U999)</f>
        <v>0</v>
      </c>
      <c r="V999" s="183">
        <f>SUM('2.CAD NCCF'!V999,'3.USD NCCF'!V999,'4.EUR NCCF'!V999,'5.GBP NCCF'!V999,'6.Other(Incld) NCCF'!V999)</f>
        <v>0</v>
      </c>
      <c r="W999" s="46">
        <f>SUM('2.CAD NCCF'!W999,'3.USD NCCF'!W999,'4.EUR NCCF'!W999,'5.GBP NCCF'!W999,'6.Other(Incld) NCCF'!W999)</f>
        <v>0</v>
      </c>
      <c r="Y999"/>
    </row>
    <row r="1000" spans="1:25" s="72" customFormat="1" outlineLevel="1" x14ac:dyDescent="0.2">
      <c r="A1000" s="322"/>
      <c r="B1000" s="25"/>
      <c r="C1000" s="23"/>
      <c r="D1000" s="23"/>
      <c r="E1000" s="24"/>
      <c r="F1000" s="176" t="s">
        <v>159</v>
      </c>
      <c r="G1000" s="190">
        <f>SUM('2.CAD NCCF'!G1000,'3.USD NCCF'!G1000,'4.EUR NCCF'!G1000,'5.GBP NCCF'!G1000,'6.Other(Incld) NCCF'!G1000)</f>
        <v>0</v>
      </c>
      <c r="H1000" s="191">
        <f>SUM('2.CAD NCCF'!H1000,'3.USD NCCF'!H1000,'4.EUR NCCF'!H1000,'5.GBP NCCF'!H1000,'6.Other(Incld) NCCF'!H1000)</f>
        <v>0</v>
      </c>
      <c r="I1000" s="179">
        <f>SUM('2.CAD NCCF'!I1000,'3.USD NCCF'!I1000,'4.EUR NCCF'!I1000,'5.GBP NCCF'!I1000,'6.Other(Incld) NCCF'!I1000)</f>
        <v>0</v>
      </c>
      <c r="J1000" s="179">
        <f>SUM('2.CAD NCCF'!J1000,'3.USD NCCF'!J1000,'4.EUR NCCF'!J1000,'5.GBP NCCF'!J1000,'6.Other(Incld) NCCF'!J1000)</f>
        <v>0</v>
      </c>
      <c r="K1000" s="180">
        <f>SUM('2.CAD NCCF'!K1000,'3.USD NCCF'!K1000,'4.EUR NCCF'!K1000,'5.GBP NCCF'!K1000,'6.Other(Incld) NCCF'!K1000)</f>
        <v>0</v>
      </c>
      <c r="L1000" s="181">
        <f>SUM('2.CAD NCCF'!L1000,'3.USD NCCF'!L1000,'4.EUR NCCF'!L1000,'5.GBP NCCF'!L1000,'6.Other(Incld) NCCF'!L1000)</f>
        <v>0</v>
      </c>
      <c r="M1000" s="192">
        <f>SUM('2.CAD NCCF'!M1000,'3.USD NCCF'!M1000,'4.EUR NCCF'!M1000,'5.GBP NCCF'!M1000,'6.Other(Incld) NCCF'!M1000)</f>
        <v>0</v>
      </c>
      <c r="N1000" s="182">
        <f>SUM('2.CAD NCCF'!N1000,'3.USD NCCF'!N1000,'4.EUR NCCF'!N1000,'5.GBP NCCF'!N1000,'6.Other(Incld) NCCF'!N1000)</f>
        <v>0</v>
      </c>
      <c r="O1000" s="182">
        <f>SUM('2.CAD NCCF'!O1000,'3.USD NCCF'!O1000,'4.EUR NCCF'!O1000,'5.GBP NCCF'!O1000,'6.Other(Incld) NCCF'!O1000)</f>
        <v>0</v>
      </c>
      <c r="P1000" s="182">
        <f>SUM('2.CAD NCCF'!P1000,'3.USD NCCF'!P1000,'4.EUR NCCF'!P1000,'5.GBP NCCF'!P1000,'6.Other(Incld) NCCF'!P1000)</f>
        <v>0</v>
      </c>
      <c r="Q1000" s="182">
        <f>SUM('2.CAD NCCF'!Q1000,'3.USD NCCF'!Q1000,'4.EUR NCCF'!Q1000,'5.GBP NCCF'!Q1000,'6.Other(Incld) NCCF'!Q1000)</f>
        <v>0</v>
      </c>
      <c r="R1000" s="182">
        <f>SUM('2.CAD NCCF'!R1000,'3.USD NCCF'!R1000,'4.EUR NCCF'!R1000,'5.GBP NCCF'!R1000,'6.Other(Incld) NCCF'!R1000)</f>
        <v>0</v>
      </c>
      <c r="S1000" s="182">
        <f>SUM('2.CAD NCCF'!S1000,'3.USD NCCF'!S1000,'4.EUR NCCF'!S1000,'5.GBP NCCF'!S1000,'6.Other(Incld) NCCF'!S1000)</f>
        <v>0</v>
      </c>
      <c r="T1000" s="178">
        <f>SUM('2.CAD NCCF'!T1000,'3.USD NCCF'!T1000,'4.EUR NCCF'!T1000,'5.GBP NCCF'!T1000,'6.Other(Incld) NCCF'!T1000)</f>
        <v>0</v>
      </c>
      <c r="U1000" s="182">
        <f>SUM('2.CAD NCCF'!U1000,'3.USD NCCF'!U1000,'4.EUR NCCF'!U1000,'5.GBP NCCF'!U1000,'6.Other(Incld) NCCF'!U1000)</f>
        <v>0</v>
      </c>
      <c r="V1000" s="183">
        <f>SUM('2.CAD NCCF'!V1000,'3.USD NCCF'!V1000,'4.EUR NCCF'!V1000,'5.GBP NCCF'!V1000,'6.Other(Incld) NCCF'!V1000)</f>
        <v>0</v>
      </c>
      <c r="W1000" s="46">
        <f>SUM('2.CAD NCCF'!W1000,'3.USD NCCF'!W1000,'4.EUR NCCF'!W1000,'5.GBP NCCF'!W1000,'6.Other(Incld) NCCF'!W1000)</f>
        <v>0</v>
      </c>
      <c r="Y1000"/>
    </row>
    <row r="1001" spans="1:25" s="72" customFormat="1" outlineLevel="1" x14ac:dyDescent="0.2">
      <c r="A1001" s="322"/>
      <c r="B1001" s="25"/>
      <c r="C1001" s="23"/>
      <c r="D1001" s="23"/>
      <c r="E1001" s="24"/>
      <c r="F1001" s="176" t="s">
        <v>160</v>
      </c>
      <c r="G1001" s="190">
        <f>SUM('2.CAD NCCF'!G1001,'3.USD NCCF'!G1001,'4.EUR NCCF'!G1001,'5.GBP NCCF'!G1001,'6.Other(Incld) NCCF'!G1001)</f>
        <v>0</v>
      </c>
      <c r="H1001" s="191">
        <f>SUM('2.CAD NCCF'!H1001,'3.USD NCCF'!H1001,'4.EUR NCCF'!H1001,'5.GBP NCCF'!H1001,'6.Other(Incld) NCCF'!H1001)</f>
        <v>0</v>
      </c>
      <c r="I1001" s="179">
        <f>SUM('2.CAD NCCF'!I1001,'3.USD NCCF'!I1001,'4.EUR NCCF'!I1001,'5.GBP NCCF'!I1001,'6.Other(Incld) NCCF'!I1001)</f>
        <v>0</v>
      </c>
      <c r="J1001" s="179">
        <f>SUM('2.CAD NCCF'!J1001,'3.USD NCCF'!J1001,'4.EUR NCCF'!J1001,'5.GBP NCCF'!J1001,'6.Other(Incld) NCCF'!J1001)</f>
        <v>0</v>
      </c>
      <c r="K1001" s="180">
        <f>SUM('2.CAD NCCF'!K1001,'3.USD NCCF'!K1001,'4.EUR NCCF'!K1001,'5.GBP NCCF'!K1001,'6.Other(Incld) NCCF'!K1001)</f>
        <v>0</v>
      </c>
      <c r="L1001" s="181">
        <f>SUM('2.CAD NCCF'!L1001,'3.USD NCCF'!L1001,'4.EUR NCCF'!L1001,'5.GBP NCCF'!L1001,'6.Other(Incld) NCCF'!L1001)</f>
        <v>0</v>
      </c>
      <c r="M1001" s="192">
        <f>SUM('2.CAD NCCF'!M1001,'3.USD NCCF'!M1001,'4.EUR NCCF'!M1001,'5.GBP NCCF'!M1001,'6.Other(Incld) NCCF'!M1001)</f>
        <v>0</v>
      </c>
      <c r="N1001" s="182">
        <f>SUM('2.CAD NCCF'!N1001,'3.USD NCCF'!N1001,'4.EUR NCCF'!N1001,'5.GBP NCCF'!N1001,'6.Other(Incld) NCCF'!N1001)</f>
        <v>0</v>
      </c>
      <c r="O1001" s="182">
        <f>SUM('2.CAD NCCF'!O1001,'3.USD NCCF'!O1001,'4.EUR NCCF'!O1001,'5.GBP NCCF'!O1001,'6.Other(Incld) NCCF'!O1001)</f>
        <v>0</v>
      </c>
      <c r="P1001" s="182">
        <f>SUM('2.CAD NCCF'!P1001,'3.USD NCCF'!P1001,'4.EUR NCCF'!P1001,'5.GBP NCCF'!P1001,'6.Other(Incld) NCCF'!P1001)</f>
        <v>0</v>
      </c>
      <c r="Q1001" s="182">
        <f>SUM('2.CAD NCCF'!Q1001,'3.USD NCCF'!Q1001,'4.EUR NCCF'!Q1001,'5.GBP NCCF'!Q1001,'6.Other(Incld) NCCF'!Q1001)</f>
        <v>0</v>
      </c>
      <c r="R1001" s="182">
        <f>SUM('2.CAD NCCF'!R1001,'3.USD NCCF'!R1001,'4.EUR NCCF'!R1001,'5.GBP NCCF'!R1001,'6.Other(Incld) NCCF'!R1001)</f>
        <v>0</v>
      </c>
      <c r="S1001" s="182">
        <f>SUM('2.CAD NCCF'!S1001,'3.USD NCCF'!S1001,'4.EUR NCCF'!S1001,'5.GBP NCCF'!S1001,'6.Other(Incld) NCCF'!S1001)</f>
        <v>0</v>
      </c>
      <c r="T1001" s="178">
        <f>SUM('2.CAD NCCF'!T1001,'3.USD NCCF'!T1001,'4.EUR NCCF'!T1001,'5.GBP NCCF'!T1001,'6.Other(Incld) NCCF'!T1001)</f>
        <v>0</v>
      </c>
      <c r="U1001" s="182">
        <f>SUM('2.CAD NCCF'!U1001,'3.USD NCCF'!U1001,'4.EUR NCCF'!U1001,'5.GBP NCCF'!U1001,'6.Other(Incld) NCCF'!U1001)</f>
        <v>0</v>
      </c>
      <c r="V1001" s="183">
        <f>SUM('2.CAD NCCF'!V1001,'3.USD NCCF'!V1001,'4.EUR NCCF'!V1001,'5.GBP NCCF'!V1001,'6.Other(Incld) NCCF'!V1001)</f>
        <v>0</v>
      </c>
      <c r="W1001" s="46">
        <f>SUM('2.CAD NCCF'!W1001,'3.USD NCCF'!W1001,'4.EUR NCCF'!W1001,'5.GBP NCCF'!W1001,'6.Other(Incld) NCCF'!W1001)</f>
        <v>0</v>
      </c>
      <c r="Y1001"/>
    </row>
    <row r="1002" spans="1:25" s="72" customFormat="1" outlineLevel="1" x14ac:dyDescent="0.2">
      <c r="A1002" s="322"/>
      <c r="B1002" s="25"/>
      <c r="C1002" s="23"/>
      <c r="D1002" s="23"/>
      <c r="E1002" s="24"/>
      <c r="F1002" s="176" t="s">
        <v>198</v>
      </c>
      <c r="G1002" s="190">
        <f>SUM('2.CAD NCCF'!G1002,'3.USD NCCF'!G1002,'4.EUR NCCF'!G1002,'5.GBP NCCF'!G1002,'6.Other(Incld) NCCF'!G1002)</f>
        <v>0</v>
      </c>
      <c r="H1002" s="191">
        <f>SUM('2.CAD NCCF'!H1002,'3.USD NCCF'!H1002,'4.EUR NCCF'!H1002,'5.GBP NCCF'!H1002,'6.Other(Incld) NCCF'!H1002)</f>
        <v>0</v>
      </c>
      <c r="I1002" s="179">
        <f>SUM('2.CAD NCCF'!I1002,'3.USD NCCF'!I1002,'4.EUR NCCF'!I1002,'5.GBP NCCF'!I1002,'6.Other(Incld) NCCF'!I1002)</f>
        <v>0</v>
      </c>
      <c r="J1002" s="179">
        <f>SUM('2.CAD NCCF'!J1002,'3.USD NCCF'!J1002,'4.EUR NCCF'!J1002,'5.GBP NCCF'!J1002,'6.Other(Incld) NCCF'!J1002)</f>
        <v>0</v>
      </c>
      <c r="K1002" s="180">
        <f>SUM('2.CAD NCCF'!K1002,'3.USD NCCF'!K1002,'4.EUR NCCF'!K1002,'5.GBP NCCF'!K1002,'6.Other(Incld) NCCF'!K1002)</f>
        <v>0</v>
      </c>
      <c r="L1002" s="181">
        <f>SUM('2.CAD NCCF'!L1002,'3.USD NCCF'!L1002,'4.EUR NCCF'!L1002,'5.GBP NCCF'!L1002,'6.Other(Incld) NCCF'!L1002)</f>
        <v>0</v>
      </c>
      <c r="M1002" s="192">
        <f>SUM('2.CAD NCCF'!M1002,'3.USD NCCF'!M1002,'4.EUR NCCF'!M1002,'5.GBP NCCF'!M1002,'6.Other(Incld) NCCF'!M1002)</f>
        <v>0</v>
      </c>
      <c r="N1002" s="182">
        <f>SUM('2.CAD NCCF'!N1002,'3.USD NCCF'!N1002,'4.EUR NCCF'!N1002,'5.GBP NCCF'!N1002,'6.Other(Incld) NCCF'!N1002)</f>
        <v>0</v>
      </c>
      <c r="O1002" s="182">
        <f>SUM('2.CAD NCCF'!O1002,'3.USD NCCF'!O1002,'4.EUR NCCF'!O1002,'5.GBP NCCF'!O1002,'6.Other(Incld) NCCF'!O1002)</f>
        <v>0</v>
      </c>
      <c r="P1002" s="182">
        <f>SUM('2.CAD NCCF'!P1002,'3.USD NCCF'!P1002,'4.EUR NCCF'!P1002,'5.GBP NCCF'!P1002,'6.Other(Incld) NCCF'!P1002)</f>
        <v>0</v>
      </c>
      <c r="Q1002" s="182">
        <f>SUM('2.CAD NCCF'!Q1002,'3.USD NCCF'!Q1002,'4.EUR NCCF'!Q1002,'5.GBP NCCF'!Q1002,'6.Other(Incld) NCCF'!Q1002)</f>
        <v>0</v>
      </c>
      <c r="R1002" s="182">
        <f>SUM('2.CAD NCCF'!R1002,'3.USD NCCF'!R1002,'4.EUR NCCF'!R1002,'5.GBP NCCF'!R1002,'6.Other(Incld) NCCF'!R1002)</f>
        <v>0</v>
      </c>
      <c r="S1002" s="182">
        <f>SUM('2.CAD NCCF'!S1002,'3.USD NCCF'!S1002,'4.EUR NCCF'!S1002,'5.GBP NCCF'!S1002,'6.Other(Incld) NCCF'!S1002)</f>
        <v>0</v>
      </c>
      <c r="T1002" s="178">
        <f>SUM('2.CAD NCCF'!T1002,'3.USD NCCF'!T1002,'4.EUR NCCF'!T1002,'5.GBP NCCF'!T1002,'6.Other(Incld) NCCF'!T1002)</f>
        <v>0</v>
      </c>
      <c r="U1002" s="182">
        <f>SUM('2.CAD NCCF'!U1002,'3.USD NCCF'!U1002,'4.EUR NCCF'!U1002,'5.GBP NCCF'!U1002,'6.Other(Incld) NCCF'!U1002)</f>
        <v>0</v>
      </c>
      <c r="V1002" s="183">
        <f>SUM('2.CAD NCCF'!V1002,'3.USD NCCF'!V1002,'4.EUR NCCF'!V1002,'5.GBP NCCF'!V1002,'6.Other(Incld) NCCF'!V1002)</f>
        <v>0</v>
      </c>
      <c r="W1002" s="46">
        <f>SUM('2.CAD NCCF'!W1002,'3.USD NCCF'!W1002,'4.EUR NCCF'!W1002,'5.GBP NCCF'!W1002,'6.Other(Incld) NCCF'!W1002)</f>
        <v>0</v>
      </c>
      <c r="Y1002"/>
    </row>
    <row r="1003" spans="1:25" s="72" customFormat="1" x14ac:dyDescent="0.2">
      <c r="A1003" s="322"/>
      <c r="B1003" s="25"/>
      <c r="C1003" s="23"/>
      <c r="D1003" s="23"/>
      <c r="E1003" s="24" t="s">
        <v>347</v>
      </c>
      <c r="F1003" s="24"/>
      <c r="G1003" s="69">
        <f t="shared" ref="G1003:W1003" si="220">SUBTOTAL(9,G1004:G1007)</f>
        <v>0</v>
      </c>
      <c r="H1003" s="70">
        <f t="shared" si="220"/>
        <v>0</v>
      </c>
      <c r="I1003" s="66">
        <f t="shared" si="220"/>
        <v>0</v>
      </c>
      <c r="J1003" s="66">
        <f t="shared" si="220"/>
        <v>0</v>
      </c>
      <c r="K1003" s="67">
        <f t="shared" si="220"/>
        <v>0</v>
      </c>
      <c r="L1003" s="34">
        <f t="shared" si="220"/>
        <v>0</v>
      </c>
      <c r="M1003" s="34">
        <f t="shared" si="220"/>
        <v>0</v>
      </c>
      <c r="N1003" s="34">
        <f t="shared" si="220"/>
        <v>0</v>
      </c>
      <c r="O1003" s="34">
        <f t="shared" si="220"/>
        <v>0</v>
      </c>
      <c r="P1003" s="34">
        <f t="shared" si="220"/>
        <v>0</v>
      </c>
      <c r="Q1003" s="34">
        <f t="shared" si="220"/>
        <v>0</v>
      </c>
      <c r="R1003" s="34">
        <f t="shared" si="220"/>
        <v>0</v>
      </c>
      <c r="S1003" s="34">
        <f t="shared" si="220"/>
        <v>0</v>
      </c>
      <c r="T1003" s="34">
        <f t="shared" si="220"/>
        <v>0</v>
      </c>
      <c r="U1003" s="34">
        <f t="shared" si="220"/>
        <v>0</v>
      </c>
      <c r="V1003" s="34">
        <f t="shared" si="220"/>
        <v>0</v>
      </c>
      <c r="W1003" s="33">
        <f t="shared" si="220"/>
        <v>0</v>
      </c>
      <c r="Y1003"/>
    </row>
    <row r="1004" spans="1:25" s="72" customFormat="1" outlineLevel="1" x14ac:dyDescent="0.2">
      <c r="A1004" s="322"/>
      <c r="B1004" s="25"/>
      <c r="C1004" s="23"/>
      <c r="D1004" s="23"/>
      <c r="E1004" s="24"/>
      <c r="F1004" s="176" t="s">
        <v>327</v>
      </c>
      <c r="G1004" s="190">
        <f>SUM('2.CAD NCCF'!G1004,'3.USD NCCF'!G1004,'4.EUR NCCF'!G1004,'5.GBP NCCF'!G1004,'6.Other(Incld) NCCF'!G1004)</f>
        <v>0</v>
      </c>
      <c r="H1004" s="191">
        <f>SUM('2.CAD NCCF'!H1004,'3.USD NCCF'!H1004,'4.EUR NCCF'!H1004,'5.GBP NCCF'!H1004,'6.Other(Incld) NCCF'!H1004)</f>
        <v>0</v>
      </c>
      <c r="I1004" s="179">
        <f>SUM('2.CAD NCCF'!I1004,'3.USD NCCF'!I1004,'4.EUR NCCF'!I1004,'5.GBP NCCF'!I1004,'6.Other(Incld) NCCF'!I1004)</f>
        <v>0</v>
      </c>
      <c r="J1004" s="179">
        <f>SUM('2.CAD NCCF'!J1004,'3.USD NCCF'!J1004,'4.EUR NCCF'!J1004,'5.GBP NCCF'!J1004,'6.Other(Incld) NCCF'!J1004)</f>
        <v>0</v>
      </c>
      <c r="K1004" s="180">
        <f>SUM('2.CAD NCCF'!K1004,'3.USD NCCF'!K1004,'4.EUR NCCF'!K1004,'5.GBP NCCF'!K1004,'6.Other(Incld) NCCF'!K1004)</f>
        <v>0</v>
      </c>
      <c r="L1004" s="181">
        <f>SUM('2.CAD NCCF'!L1004,'3.USD NCCF'!L1004,'4.EUR NCCF'!L1004,'5.GBP NCCF'!L1004,'6.Other(Incld) NCCF'!L1004)</f>
        <v>0</v>
      </c>
      <c r="M1004" s="192">
        <f>SUM('2.CAD NCCF'!M1004,'3.USD NCCF'!M1004,'4.EUR NCCF'!M1004,'5.GBP NCCF'!M1004,'6.Other(Incld) NCCF'!M1004)</f>
        <v>0</v>
      </c>
      <c r="N1004" s="182">
        <f>SUM('2.CAD NCCF'!N1004,'3.USD NCCF'!N1004,'4.EUR NCCF'!N1004,'5.GBP NCCF'!N1004,'6.Other(Incld) NCCF'!N1004)</f>
        <v>0</v>
      </c>
      <c r="O1004" s="182">
        <f>SUM('2.CAD NCCF'!O1004,'3.USD NCCF'!O1004,'4.EUR NCCF'!O1004,'5.GBP NCCF'!O1004,'6.Other(Incld) NCCF'!O1004)</f>
        <v>0</v>
      </c>
      <c r="P1004" s="182">
        <f>SUM('2.CAD NCCF'!P1004,'3.USD NCCF'!P1004,'4.EUR NCCF'!P1004,'5.GBP NCCF'!P1004,'6.Other(Incld) NCCF'!P1004)</f>
        <v>0</v>
      </c>
      <c r="Q1004" s="182">
        <f>SUM('2.CAD NCCF'!Q1004,'3.USD NCCF'!Q1004,'4.EUR NCCF'!Q1004,'5.GBP NCCF'!Q1004,'6.Other(Incld) NCCF'!Q1004)</f>
        <v>0</v>
      </c>
      <c r="R1004" s="182">
        <f>SUM('2.CAD NCCF'!R1004,'3.USD NCCF'!R1004,'4.EUR NCCF'!R1004,'5.GBP NCCF'!R1004,'6.Other(Incld) NCCF'!R1004)</f>
        <v>0</v>
      </c>
      <c r="S1004" s="182">
        <f>SUM('2.CAD NCCF'!S1004,'3.USD NCCF'!S1004,'4.EUR NCCF'!S1004,'5.GBP NCCF'!S1004,'6.Other(Incld) NCCF'!S1004)</f>
        <v>0</v>
      </c>
      <c r="T1004" s="178">
        <f>SUM('2.CAD NCCF'!T1004,'3.USD NCCF'!T1004,'4.EUR NCCF'!T1004,'5.GBP NCCF'!T1004,'6.Other(Incld) NCCF'!T1004)</f>
        <v>0</v>
      </c>
      <c r="U1004" s="182">
        <f>SUM('2.CAD NCCF'!U1004,'3.USD NCCF'!U1004,'4.EUR NCCF'!U1004,'5.GBP NCCF'!U1004,'6.Other(Incld) NCCF'!U1004)</f>
        <v>0</v>
      </c>
      <c r="V1004" s="183">
        <f>SUM('2.CAD NCCF'!V1004,'3.USD NCCF'!V1004,'4.EUR NCCF'!V1004,'5.GBP NCCF'!V1004,'6.Other(Incld) NCCF'!V1004)</f>
        <v>0</v>
      </c>
      <c r="W1004" s="46">
        <f>SUM('2.CAD NCCF'!W1004,'3.USD NCCF'!W1004,'4.EUR NCCF'!W1004,'5.GBP NCCF'!W1004,'6.Other(Incld) NCCF'!W1004)</f>
        <v>0</v>
      </c>
      <c r="Y1004"/>
    </row>
    <row r="1005" spans="1:25" s="72" customFormat="1" outlineLevel="1" x14ac:dyDescent="0.2">
      <c r="A1005" s="322"/>
      <c r="B1005" s="25"/>
      <c r="C1005" s="23"/>
      <c r="D1005" s="23"/>
      <c r="E1005" s="24"/>
      <c r="F1005" s="176" t="s">
        <v>328</v>
      </c>
      <c r="G1005" s="190">
        <f>SUM('2.CAD NCCF'!G1005,'3.USD NCCF'!G1005,'4.EUR NCCF'!G1005,'5.GBP NCCF'!G1005,'6.Other(Incld) NCCF'!G1005)</f>
        <v>0</v>
      </c>
      <c r="H1005" s="191">
        <f>SUM('2.CAD NCCF'!H1005,'3.USD NCCF'!H1005,'4.EUR NCCF'!H1005,'5.GBP NCCF'!H1005,'6.Other(Incld) NCCF'!H1005)</f>
        <v>0</v>
      </c>
      <c r="I1005" s="179">
        <f>SUM('2.CAD NCCF'!I1005,'3.USD NCCF'!I1005,'4.EUR NCCF'!I1005,'5.GBP NCCF'!I1005,'6.Other(Incld) NCCF'!I1005)</f>
        <v>0</v>
      </c>
      <c r="J1005" s="179">
        <f>SUM('2.CAD NCCF'!J1005,'3.USD NCCF'!J1005,'4.EUR NCCF'!J1005,'5.GBP NCCF'!J1005,'6.Other(Incld) NCCF'!J1005)</f>
        <v>0</v>
      </c>
      <c r="K1005" s="180">
        <f>SUM('2.CAD NCCF'!K1005,'3.USD NCCF'!K1005,'4.EUR NCCF'!K1005,'5.GBP NCCF'!K1005,'6.Other(Incld) NCCF'!K1005)</f>
        <v>0</v>
      </c>
      <c r="L1005" s="181">
        <f>SUM('2.CAD NCCF'!L1005,'3.USD NCCF'!L1005,'4.EUR NCCF'!L1005,'5.GBP NCCF'!L1005,'6.Other(Incld) NCCF'!L1005)</f>
        <v>0</v>
      </c>
      <c r="M1005" s="192">
        <f>SUM('2.CAD NCCF'!M1005,'3.USD NCCF'!M1005,'4.EUR NCCF'!M1005,'5.GBP NCCF'!M1005,'6.Other(Incld) NCCF'!M1005)</f>
        <v>0</v>
      </c>
      <c r="N1005" s="182">
        <f>SUM('2.CAD NCCF'!N1005,'3.USD NCCF'!N1005,'4.EUR NCCF'!N1005,'5.GBP NCCF'!N1005,'6.Other(Incld) NCCF'!N1005)</f>
        <v>0</v>
      </c>
      <c r="O1005" s="182">
        <f>SUM('2.CAD NCCF'!O1005,'3.USD NCCF'!O1005,'4.EUR NCCF'!O1005,'5.GBP NCCF'!O1005,'6.Other(Incld) NCCF'!O1005)</f>
        <v>0</v>
      </c>
      <c r="P1005" s="182">
        <f>SUM('2.CAD NCCF'!P1005,'3.USD NCCF'!P1005,'4.EUR NCCF'!P1005,'5.GBP NCCF'!P1005,'6.Other(Incld) NCCF'!P1005)</f>
        <v>0</v>
      </c>
      <c r="Q1005" s="182">
        <f>SUM('2.CAD NCCF'!Q1005,'3.USD NCCF'!Q1005,'4.EUR NCCF'!Q1005,'5.GBP NCCF'!Q1005,'6.Other(Incld) NCCF'!Q1005)</f>
        <v>0</v>
      </c>
      <c r="R1005" s="182">
        <f>SUM('2.CAD NCCF'!R1005,'3.USD NCCF'!R1005,'4.EUR NCCF'!R1005,'5.GBP NCCF'!R1005,'6.Other(Incld) NCCF'!R1005)</f>
        <v>0</v>
      </c>
      <c r="S1005" s="182">
        <f>SUM('2.CAD NCCF'!S1005,'3.USD NCCF'!S1005,'4.EUR NCCF'!S1005,'5.GBP NCCF'!S1005,'6.Other(Incld) NCCF'!S1005)</f>
        <v>0</v>
      </c>
      <c r="T1005" s="178">
        <f>SUM('2.CAD NCCF'!T1005,'3.USD NCCF'!T1005,'4.EUR NCCF'!T1005,'5.GBP NCCF'!T1005,'6.Other(Incld) NCCF'!T1005)</f>
        <v>0</v>
      </c>
      <c r="U1005" s="182">
        <f>SUM('2.CAD NCCF'!U1005,'3.USD NCCF'!U1005,'4.EUR NCCF'!U1005,'5.GBP NCCF'!U1005,'6.Other(Incld) NCCF'!U1005)</f>
        <v>0</v>
      </c>
      <c r="V1005" s="183">
        <f>SUM('2.CAD NCCF'!V1005,'3.USD NCCF'!V1005,'4.EUR NCCF'!V1005,'5.GBP NCCF'!V1005,'6.Other(Incld) NCCF'!V1005)</f>
        <v>0</v>
      </c>
      <c r="W1005" s="46">
        <f>SUM('2.CAD NCCF'!W1005,'3.USD NCCF'!W1005,'4.EUR NCCF'!W1005,'5.GBP NCCF'!W1005,'6.Other(Incld) NCCF'!W1005)</f>
        <v>0</v>
      </c>
      <c r="Y1005"/>
    </row>
    <row r="1006" spans="1:25" s="72" customFormat="1" outlineLevel="1" x14ac:dyDescent="0.2">
      <c r="A1006" s="322"/>
      <c r="B1006" s="25"/>
      <c r="C1006" s="23"/>
      <c r="D1006" s="23"/>
      <c r="E1006" s="24"/>
      <c r="F1006" s="176" t="s">
        <v>329</v>
      </c>
      <c r="G1006" s="190">
        <f>SUM('2.CAD NCCF'!G1006,'3.USD NCCF'!G1006,'4.EUR NCCF'!G1006,'5.GBP NCCF'!G1006,'6.Other(Incld) NCCF'!G1006)</f>
        <v>0</v>
      </c>
      <c r="H1006" s="191">
        <f>SUM('2.CAD NCCF'!H1006,'3.USD NCCF'!H1006,'4.EUR NCCF'!H1006,'5.GBP NCCF'!H1006,'6.Other(Incld) NCCF'!H1006)</f>
        <v>0</v>
      </c>
      <c r="I1006" s="179">
        <f>SUM('2.CAD NCCF'!I1006,'3.USD NCCF'!I1006,'4.EUR NCCF'!I1006,'5.GBP NCCF'!I1006,'6.Other(Incld) NCCF'!I1006)</f>
        <v>0</v>
      </c>
      <c r="J1006" s="179">
        <f>SUM('2.CAD NCCF'!J1006,'3.USD NCCF'!J1006,'4.EUR NCCF'!J1006,'5.GBP NCCF'!J1006,'6.Other(Incld) NCCF'!J1006)</f>
        <v>0</v>
      </c>
      <c r="K1006" s="180">
        <f>SUM('2.CAD NCCF'!K1006,'3.USD NCCF'!K1006,'4.EUR NCCF'!K1006,'5.GBP NCCF'!K1006,'6.Other(Incld) NCCF'!K1006)</f>
        <v>0</v>
      </c>
      <c r="L1006" s="181">
        <f>SUM('2.CAD NCCF'!L1006,'3.USD NCCF'!L1006,'4.EUR NCCF'!L1006,'5.GBP NCCF'!L1006,'6.Other(Incld) NCCF'!L1006)</f>
        <v>0</v>
      </c>
      <c r="M1006" s="192">
        <f>SUM('2.CAD NCCF'!M1006,'3.USD NCCF'!M1006,'4.EUR NCCF'!M1006,'5.GBP NCCF'!M1006,'6.Other(Incld) NCCF'!M1006)</f>
        <v>0</v>
      </c>
      <c r="N1006" s="182">
        <f>SUM('2.CAD NCCF'!N1006,'3.USD NCCF'!N1006,'4.EUR NCCF'!N1006,'5.GBP NCCF'!N1006,'6.Other(Incld) NCCF'!N1006)</f>
        <v>0</v>
      </c>
      <c r="O1006" s="182">
        <f>SUM('2.CAD NCCF'!O1006,'3.USD NCCF'!O1006,'4.EUR NCCF'!O1006,'5.GBP NCCF'!O1006,'6.Other(Incld) NCCF'!O1006)</f>
        <v>0</v>
      </c>
      <c r="P1006" s="182">
        <f>SUM('2.CAD NCCF'!P1006,'3.USD NCCF'!P1006,'4.EUR NCCF'!P1006,'5.GBP NCCF'!P1006,'6.Other(Incld) NCCF'!P1006)</f>
        <v>0</v>
      </c>
      <c r="Q1006" s="182">
        <f>SUM('2.CAD NCCF'!Q1006,'3.USD NCCF'!Q1006,'4.EUR NCCF'!Q1006,'5.GBP NCCF'!Q1006,'6.Other(Incld) NCCF'!Q1006)</f>
        <v>0</v>
      </c>
      <c r="R1006" s="182">
        <f>SUM('2.CAD NCCF'!R1006,'3.USD NCCF'!R1006,'4.EUR NCCF'!R1006,'5.GBP NCCF'!R1006,'6.Other(Incld) NCCF'!R1006)</f>
        <v>0</v>
      </c>
      <c r="S1006" s="182">
        <f>SUM('2.CAD NCCF'!S1006,'3.USD NCCF'!S1006,'4.EUR NCCF'!S1006,'5.GBP NCCF'!S1006,'6.Other(Incld) NCCF'!S1006)</f>
        <v>0</v>
      </c>
      <c r="T1006" s="178">
        <f>SUM('2.CAD NCCF'!T1006,'3.USD NCCF'!T1006,'4.EUR NCCF'!T1006,'5.GBP NCCF'!T1006,'6.Other(Incld) NCCF'!T1006)</f>
        <v>0</v>
      </c>
      <c r="U1006" s="182">
        <f>SUM('2.CAD NCCF'!U1006,'3.USD NCCF'!U1006,'4.EUR NCCF'!U1006,'5.GBP NCCF'!U1006,'6.Other(Incld) NCCF'!U1006)</f>
        <v>0</v>
      </c>
      <c r="V1006" s="183">
        <f>SUM('2.CAD NCCF'!V1006,'3.USD NCCF'!V1006,'4.EUR NCCF'!V1006,'5.GBP NCCF'!V1006,'6.Other(Incld) NCCF'!V1006)</f>
        <v>0</v>
      </c>
      <c r="W1006" s="46">
        <f>SUM('2.CAD NCCF'!W1006,'3.USD NCCF'!W1006,'4.EUR NCCF'!W1006,'5.GBP NCCF'!W1006,'6.Other(Incld) NCCF'!W1006)</f>
        <v>0</v>
      </c>
      <c r="Y1006"/>
    </row>
    <row r="1007" spans="1:25" s="72" customFormat="1" outlineLevel="1" x14ac:dyDescent="0.2">
      <c r="A1007" s="322"/>
      <c r="B1007" s="25"/>
      <c r="C1007" s="23"/>
      <c r="D1007" s="23"/>
      <c r="E1007" s="24"/>
      <c r="F1007" s="176" t="s">
        <v>330</v>
      </c>
      <c r="G1007" s="190">
        <f>SUM('2.CAD NCCF'!G1007,'3.USD NCCF'!G1007,'4.EUR NCCF'!G1007,'5.GBP NCCF'!G1007,'6.Other(Incld) NCCF'!G1007)</f>
        <v>0</v>
      </c>
      <c r="H1007" s="191">
        <f>SUM('2.CAD NCCF'!H1007,'3.USD NCCF'!H1007,'4.EUR NCCF'!H1007,'5.GBP NCCF'!H1007,'6.Other(Incld) NCCF'!H1007)</f>
        <v>0</v>
      </c>
      <c r="I1007" s="179">
        <f>SUM('2.CAD NCCF'!I1007,'3.USD NCCF'!I1007,'4.EUR NCCF'!I1007,'5.GBP NCCF'!I1007,'6.Other(Incld) NCCF'!I1007)</f>
        <v>0</v>
      </c>
      <c r="J1007" s="179">
        <f>SUM('2.CAD NCCF'!J1007,'3.USD NCCF'!J1007,'4.EUR NCCF'!J1007,'5.GBP NCCF'!J1007,'6.Other(Incld) NCCF'!J1007)</f>
        <v>0</v>
      </c>
      <c r="K1007" s="180">
        <f>SUM('2.CAD NCCF'!K1007,'3.USD NCCF'!K1007,'4.EUR NCCF'!K1007,'5.GBP NCCF'!K1007,'6.Other(Incld) NCCF'!K1007)</f>
        <v>0</v>
      </c>
      <c r="L1007" s="181">
        <f>SUM('2.CAD NCCF'!L1007,'3.USD NCCF'!L1007,'4.EUR NCCF'!L1007,'5.GBP NCCF'!L1007,'6.Other(Incld) NCCF'!L1007)</f>
        <v>0</v>
      </c>
      <c r="M1007" s="192">
        <f>SUM('2.CAD NCCF'!M1007,'3.USD NCCF'!M1007,'4.EUR NCCF'!M1007,'5.GBP NCCF'!M1007,'6.Other(Incld) NCCF'!M1007)</f>
        <v>0</v>
      </c>
      <c r="N1007" s="182">
        <f>SUM('2.CAD NCCF'!N1007,'3.USD NCCF'!N1007,'4.EUR NCCF'!N1007,'5.GBP NCCF'!N1007,'6.Other(Incld) NCCF'!N1007)</f>
        <v>0</v>
      </c>
      <c r="O1007" s="182">
        <f>SUM('2.CAD NCCF'!O1007,'3.USD NCCF'!O1007,'4.EUR NCCF'!O1007,'5.GBP NCCF'!O1007,'6.Other(Incld) NCCF'!O1007)</f>
        <v>0</v>
      </c>
      <c r="P1007" s="182">
        <f>SUM('2.CAD NCCF'!P1007,'3.USD NCCF'!P1007,'4.EUR NCCF'!P1007,'5.GBP NCCF'!P1007,'6.Other(Incld) NCCF'!P1007)</f>
        <v>0</v>
      </c>
      <c r="Q1007" s="182">
        <f>SUM('2.CAD NCCF'!Q1007,'3.USD NCCF'!Q1007,'4.EUR NCCF'!Q1007,'5.GBP NCCF'!Q1007,'6.Other(Incld) NCCF'!Q1007)</f>
        <v>0</v>
      </c>
      <c r="R1007" s="182">
        <f>SUM('2.CAD NCCF'!R1007,'3.USD NCCF'!R1007,'4.EUR NCCF'!R1007,'5.GBP NCCF'!R1007,'6.Other(Incld) NCCF'!R1007)</f>
        <v>0</v>
      </c>
      <c r="S1007" s="182">
        <f>SUM('2.CAD NCCF'!S1007,'3.USD NCCF'!S1007,'4.EUR NCCF'!S1007,'5.GBP NCCF'!S1007,'6.Other(Incld) NCCF'!S1007)</f>
        <v>0</v>
      </c>
      <c r="T1007" s="178">
        <f>SUM('2.CAD NCCF'!T1007,'3.USD NCCF'!T1007,'4.EUR NCCF'!T1007,'5.GBP NCCF'!T1007,'6.Other(Incld) NCCF'!T1007)</f>
        <v>0</v>
      </c>
      <c r="U1007" s="182">
        <f>SUM('2.CAD NCCF'!U1007,'3.USD NCCF'!U1007,'4.EUR NCCF'!U1007,'5.GBP NCCF'!U1007,'6.Other(Incld) NCCF'!U1007)</f>
        <v>0</v>
      </c>
      <c r="V1007" s="183">
        <f>SUM('2.CAD NCCF'!V1007,'3.USD NCCF'!V1007,'4.EUR NCCF'!V1007,'5.GBP NCCF'!V1007,'6.Other(Incld) NCCF'!V1007)</f>
        <v>0</v>
      </c>
      <c r="W1007" s="46">
        <f>SUM('2.CAD NCCF'!W1007,'3.USD NCCF'!W1007,'4.EUR NCCF'!W1007,'5.GBP NCCF'!W1007,'6.Other(Incld) NCCF'!W1007)</f>
        <v>0</v>
      </c>
      <c r="Y1007"/>
    </row>
    <row r="1008" spans="1:25" s="72" customFormat="1" x14ac:dyDescent="0.2">
      <c r="A1008" s="322"/>
      <c r="B1008" s="25"/>
      <c r="C1008" s="23"/>
      <c r="D1008" s="23" t="s">
        <v>53</v>
      </c>
      <c r="E1008" s="24"/>
      <c r="F1008" s="24"/>
      <c r="G1008" s="69"/>
      <c r="H1008" s="66"/>
      <c r="I1008" s="66"/>
      <c r="J1008" s="66"/>
      <c r="K1008" s="66"/>
      <c r="L1008" s="51"/>
      <c r="M1008" s="34"/>
      <c r="N1008" s="34"/>
      <c r="O1008" s="34"/>
      <c r="P1008" s="34"/>
      <c r="Q1008" s="34"/>
      <c r="R1008" s="34"/>
      <c r="S1008" s="34"/>
      <c r="T1008" s="34"/>
      <c r="U1008" s="34"/>
      <c r="V1008" s="37"/>
      <c r="W1008" s="33"/>
      <c r="Y1008"/>
    </row>
    <row r="1009" spans="1:25" s="72" customFormat="1" x14ac:dyDescent="0.2">
      <c r="A1009" s="322"/>
      <c r="B1009" s="25"/>
      <c r="C1009" s="23"/>
      <c r="D1009" s="23"/>
      <c r="E1009" s="64" t="s">
        <v>54</v>
      </c>
      <c r="F1009" s="24"/>
      <c r="G1009" s="69">
        <f t="shared" ref="G1009:W1009" si="221">SUBTOTAL(9,G1010:G1012)</f>
        <v>0</v>
      </c>
      <c r="H1009" s="70">
        <f t="shared" si="221"/>
        <v>0</v>
      </c>
      <c r="I1009" s="66">
        <f t="shared" si="221"/>
        <v>0</v>
      </c>
      <c r="J1009" s="66">
        <f t="shared" si="221"/>
        <v>0</v>
      </c>
      <c r="K1009" s="67">
        <f t="shared" si="221"/>
        <v>0</v>
      </c>
      <c r="L1009" s="34">
        <f t="shared" si="221"/>
        <v>0</v>
      </c>
      <c r="M1009" s="34">
        <f t="shared" si="221"/>
        <v>0</v>
      </c>
      <c r="N1009" s="34">
        <f t="shared" si="221"/>
        <v>0</v>
      </c>
      <c r="O1009" s="34">
        <f t="shared" si="221"/>
        <v>0</v>
      </c>
      <c r="P1009" s="34">
        <f t="shared" si="221"/>
        <v>0</v>
      </c>
      <c r="Q1009" s="34">
        <f t="shared" si="221"/>
        <v>0</v>
      </c>
      <c r="R1009" s="34">
        <f t="shared" si="221"/>
        <v>0</v>
      </c>
      <c r="S1009" s="34">
        <f t="shared" si="221"/>
        <v>0</v>
      </c>
      <c r="T1009" s="34">
        <f t="shared" si="221"/>
        <v>0</v>
      </c>
      <c r="U1009" s="34">
        <f t="shared" si="221"/>
        <v>0</v>
      </c>
      <c r="V1009" s="34">
        <f t="shared" si="221"/>
        <v>0</v>
      </c>
      <c r="W1009" s="33">
        <f t="shared" si="221"/>
        <v>0</v>
      </c>
      <c r="Y1009"/>
    </row>
    <row r="1010" spans="1:25" s="72" customFormat="1" outlineLevel="1" x14ac:dyDescent="0.2">
      <c r="A1010" s="322"/>
      <c r="B1010" s="25"/>
      <c r="C1010" s="23"/>
      <c r="D1010" s="23"/>
      <c r="E1010" s="64"/>
      <c r="F1010" s="176" t="s">
        <v>55</v>
      </c>
      <c r="G1010" s="190">
        <f>SUM('2.CAD NCCF'!G1010,'3.USD NCCF'!G1010,'4.EUR NCCF'!G1010,'5.GBP NCCF'!G1010,'6.Other(Incld) NCCF'!G1010)</f>
        <v>0</v>
      </c>
      <c r="H1010" s="191">
        <f>SUM('2.CAD NCCF'!H1010,'3.USD NCCF'!H1010,'4.EUR NCCF'!H1010,'5.GBP NCCF'!H1010,'6.Other(Incld) NCCF'!H1010)</f>
        <v>0</v>
      </c>
      <c r="I1010" s="179">
        <f>SUM('2.CAD NCCF'!I1010,'3.USD NCCF'!I1010,'4.EUR NCCF'!I1010,'5.GBP NCCF'!I1010,'6.Other(Incld) NCCF'!I1010)</f>
        <v>0</v>
      </c>
      <c r="J1010" s="179">
        <f>SUM('2.CAD NCCF'!J1010,'3.USD NCCF'!J1010,'4.EUR NCCF'!J1010,'5.GBP NCCF'!J1010,'6.Other(Incld) NCCF'!J1010)</f>
        <v>0</v>
      </c>
      <c r="K1010" s="180">
        <f>SUM('2.CAD NCCF'!K1010,'3.USD NCCF'!K1010,'4.EUR NCCF'!K1010,'5.GBP NCCF'!K1010,'6.Other(Incld) NCCF'!K1010)</f>
        <v>0</v>
      </c>
      <c r="L1010" s="181">
        <f>SUM('2.CAD NCCF'!L1010,'3.USD NCCF'!L1010,'4.EUR NCCF'!L1010,'5.GBP NCCF'!L1010,'6.Other(Incld) NCCF'!L1010)</f>
        <v>0</v>
      </c>
      <c r="M1010" s="192">
        <f>SUM('2.CAD NCCF'!M1010,'3.USD NCCF'!M1010,'4.EUR NCCF'!M1010,'5.GBP NCCF'!M1010,'6.Other(Incld) NCCF'!M1010)</f>
        <v>0</v>
      </c>
      <c r="N1010" s="182">
        <f>SUM('2.CAD NCCF'!N1010,'3.USD NCCF'!N1010,'4.EUR NCCF'!N1010,'5.GBP NCCF'!N1010,'6.Other(Incld) NCCF'!N1010)</f>
        <v>0</v>
      </c>
      <c r="O1010" s="182">
        <f>SUM('2.CAD NCCF'!O1010,'3.USD NCCF'!O1010,'4.EUR NCCF'!O1010,'5.GBP NCCF'!O1010,'6.Other(Incld) NCCF'!O1010)</f>
        <v>0</v>
      </c>
      <c r="P1010" s="182">
        <f>SUM('2.CAD NCCF'!P1010,'3.USD NCCF'!P1010,'4.EUR NCCF'!P1010,'5.GBP NCCF'!P1010,'6.Other(Incld) NCCF'!P1010)</f>
        <v>0</v>
      </c>
      <c r="Q1010" s="182">
        <f>SUM('2.CAD NCCF'!Q1010,'3.USD NCCF'!Q1010,'4.EUR NCCF'!Q1010,'5.GBP NCCF'!Q1010,'6.Other(Incld) NCCF'!Q1010)</f>
        <v>0</v>
      </c>
      <c r="R1010" s="182">
        <f>SUM('2.CAD NCCF'!R1010,'3.USD NCCF'!R1010,'4.EUR NCCF'!R1010,'5.GBP NCCF'!R1010,'6.Other(Incld) NCCF'!R1010)</f>
        <v>0</v>
      </c>
      <c r="S1010" s="182">
        <f>SUM('2.CAD NCCF'!S1010,'3.USD NCCF'!S1010,'4.EUR NCCF'!S1010,'5.GBP NCCF'!S1010,'6.Other(Incld) NCCF'!S1010)</f>
        <v>0</v>
      </c>
      <c r="T1010" s="178">
        <f>SUM('2.CAD NCCF'!T1010,'3.USD NCCF'!T1010,'4.EUR NCCF'!T1010,'5.GBP NCCF'!T1010,'6.Other(Incld) NCCF'!T1010)</f>
        <v>0</v>
      </c>
      <c r="U1010" s="182">
        <f>SUM('2.CAD NCCF'!U1010,'3.USD NCCF'!U1010,'4.EUR NCCF'!U1010,'5.GBP NCCF'!U1010,'6.Other(Incld) NCCF'!U1010)</f>
        <v>0</v>
      </c>
      <c r="V1010" s="183">
        <f>SUM('2.CAD NCCF'!V1010,'3.USD NCCF'!V1010,'4.EUR NCCF'!V1010,'5.GBP NCCF'!V1010,'6.Other(Incld) NCCF'!V1010)</f>
        <v>0</v>
      </c>
      <c r="W1010" s="46">
        <f>SUM('2.CAD NCCF'!W1010,'3.USD NCCF'!W1010,'4.EUR NCCF'!W1010,'5.GBP NCCF'!W1010,'6.Other(Incld) NCCF'!W1010)</f>
        <v>0</v>
      </c>
      <c r="Y1010"/>
    </row>
    <row r="1011" spans="1:25" s="72" customFormat="1" outlineLevel="1" x14ac:dyDescent="0.2">
      <c r="A1011" s="322"/>
      <c r="B1011" s="25"/>
      <c r="C1011" s="23"/>
      <c r="D1011" s="23"/>
      <c r="E1011" s="24"/>
      <c r="F1011" s="176" t="s">
        <v>161</v>
      </c>
      <c r="G1011" s="190">
        <f>SUM('2.CAD NCCF'!G1011,'3.USD NCCF'!G1011,'4.EUR NCCF'!G1011,'5.GBP NCCF'!G1011,'6.Other(Incld) NCCF'!G1011)</f>
        <v>0</v>
      </c>
      <c r="H1011" s="191">
        <f>SUM('2.CAD NCCF'!H1011,'3.USD NCCF'!H1011,'4.EUR NCCF'!H1011,'5.GBP NCCF'!H1011,'6.Other(Incld) NCCF'!H1011)</f>
        <v>0</v>
      </c>
      <c r="I1011" s="179">
        <f>SUM('2.CAD NCCF'!I1011,'3.USD NCCF'!I1011,'4.EUR NCCF'!I1011,'5.GBP NCCF'!I1011,'6.Other(Incld) NCCF'!I1011)</f>
        <v>0</v>
      </c>
      <c r="J1011" s="179">
        <f>SUM('2.CAD NCCF'!J1011,'3.USD NCCF'!J1011,'4.EUR NCCF'!J1011,'5.GBP NCCF'!J1011,'6.Other(Incld) NCCF'!J1011)</f>
        <v>0</v>
      </c>
      <c r="K1011" s="180">
        <f>SUM('2.CAD NCCF'!K1011,'3.USD NCCF'!K1011,'4.EUR NCCF'!K1011,'5.GBP NCCF'!K1011,'6.Other(Incld) NCCF'!K1011)</f>
        <v>0</v>
      </c>
      <c r="L1011" s="181">
        <f>SUM('2.CAD NCCF'!L1011,'3.USD NCCF'!L1011,'4.EUR NCCF'!L1011,'5.GBP NCCF'!L1011,'6.Other(Incld) NCCF'!L1011)</f>
        <v>0</v>
      </c>
      <c r="M1011" s="192">
        <f>SUM('2.CAD NCCF'!M1011,'3.USD NCCF'!M1011,'4.EUR NCCF'!M1011,'5.GBP NCCF'!M1011,'6.Other(Incld) NCCF'!M1011)</f>
        <v>0</v>
      </c>
      <c r="N1011" s="182">
        <f>SUM('2.CAD NCCF'!N1011,'3.USD NCCF'!N1011,'4.EUR NCCF'!N1011,'5.GBP NCCF'!N1011,'6.Other(Incld) NCCF'!N1011)</f>
        <v>0</v>
      </c>
      <c r="O1011" s="182">
        <f>SUM('2.CAD NCCF'!O1011,'3.USD NCCF'!O1011,'4.EUR NCCF'!O1011,'5.GBP NCCF'!O1011,'6.Other(Incld) NCCF'!O1011)</f>
        <v>0</v>
      </c>
      <c r="P1011" s="182">
        <f>SUM('2.CAD NCCF'!P1011,'3.USD NCCF'!P1011,'4.EUR NCCF'!P1011,'5.GBP NCCF'!P1011,'6.Other(Incld) NCCF'!P1011)</f>
        <v>0</v>
      </c>
      <c r="Q1011" s="182">
        <f>SUM('2.CAD NCCF'!Q1011,'3.USD NCCF'!Q1011,'4.EUR NCCF'!Q1011,'5.GBP NCCF'!Q1011,'6.Other(Incld) NCCF'!Q1011)</f>
        <v>0</v>
      </c>
      <c r="R1011" s="182">
        <f>SUM('2.CAD NCCF'!R1011,'3.USD NCCF'!R1011,'4.EUR NCCF'!R1011,'5.GBP NCCF'!R1011,'6.Other(Incld) NCCF'!R1011)</f>
        <v>0</v>
      </c>
      <c r="S1011" s="182">
        <f>SUM('2.CAD NCCF'!S1011,'3.USD NCCF'!S1011,'4.EUR NCCF'!S1011,'5.GBP NCCF'!S1011,'6.Other(Incld) NCCF'!S1011)</f>
        <v>0</v>
      </c>
      <c r="T1011" s="178">
        <f>SUM('2.CAD NCCF'!T1011,'3.USD NCCF'!T1011,'4.EUR NCCF'!T1011,'5.GBP NCCF'!T1011,'6.Other(Incld) NCCF'!T1011)</f>
        <v>0</v>
      </c>
      <c r="U1011" s="182">
        <f>SUM('2.CAD NCCF'!U1011,'3.USD NCCF'!U1011,'4.EUR NCCF'!U1011,'5.GBP NCCF'!U1011,'6.Other(Incld) NCCF'!U1011)</f>
        <v>0</v>
      </c>
      <c r="V1011" s="183">
        <f>SUM('2.CAD NCCF'!V1011,'3.USD NCCF'!V1011,'4.EUR NCCF'!V1011,'5.GBP NCCF'!V1011,'6.Other(Incld) NCCF'!V1011)</f>
        <v>0</v>
      </c>
      <c r="W1011" s="46">
        <f>SUM('2.CAD NCCF'!W1011,'3.USD NCCF'!W1011,'4.EUR NCCF'!W1011,'5.GBP NCCF'!W1011,'6.Other(Incld) NCCF'!W1011)</f>
        <v>0</v>
      </c>
      <c r="Y1011"/>
    </row>
    <row r="1012" spans="1:25" s="72" customFormat="1" outlineLevel="1" x14ac:dyDescent="0.2">
      <c r="A1012" s="322"/>
      <c r="B1012" s="25"/>
      <c r="C1012" s="23"/>
      <c r="D1012" s="23"/>
      <c r="E1012" s="24"/>
      <c r="F1012" s="176" t="s">
        <v>331</v>
      </c>
      <c r="G1012" s="190">
        <f>SUM('2.CAD NCCF'!G1012,'3.USD NCCF'!G1012,'4.EUR NCCF'!G1012,'5.GBP NCCF'!G1012,'6.Other(Incld) NCCF'!G1012)</f>
        <v>0</v>
      </c>
      <c r="H1012" s="191">
        <f>SUM('2.CAD NCCF'!H1012,'3.USD NCCF'!H1012,'4.EUR NCCF'!H1012,'5.GBP NCCF'!H1012,'6.Other(Incld) NCCF'!H1012)</f>
        <v>0</v>
      </c>
      <c r="I1012" s="179">
        <f>SUM('2.CAD NCCF'!I1012,'3.USD NCCF'!I1012,'4.EUR NCCF'!I1012,'5.GBP NCCF'!I1012,'6.Other(Incld) NCCF'!I1012)</f>
        <v>0</v>
      </c>
      <c r="J1012" s="179">
        <f>SUM('2.CAD NCCF'!J1012,'3.USD NCCF'!J1012,'4.EUR NCCF'!J1012,'5.GBP NCCF'!J1012,'6.Other(Incld) NCCF'!J1012)</f>
        <v>0</v>
      </c>
      <c r="K1012" s="180">
        <f>SUM('2.CAD NCCF'!K1012,'3.USD NCCF'!K1012,'4.EUR NCCF'!K1012,'5.GBP NCCF'!K1012,'6.Other(Incld) NCCF'!K1012)</f>
        <v>0</v>
      </c>
      <c r="L1012" s="181">
        <f>SUM('2.CAD NCCF'!L1012,'3.USD NCCF'!L1012,'4.EUR NCCF'!L1012,'5.GBP NCCF'!L1012,'6.Other(Incld) NCCF'!L1012)</f>
        <v>0</v>
      </c>
      <c r="M1012" s="192">
        <f>SUM('2.CAD NCCF'!M1012,'3.USD NCCF'!M1012,'4.EUR NCCF'!M1012,'5.GBP NCCF'!M1012,'6.Other(Incld) NCCF'!M1012)</f>
        <v>0</v>
      </c>
      <c r="N1012" s="182">
        <f>SUM('2.CAD NCCF'!N1012,'3.USD NCCF'!N1012,'4.EUR NCCF'!N1012,'5.GBP NCCF'!N1012,'6.Other(Incld) NCCF'!N1012)</f>
        <v>0</v>
      </c>
      <c r="O1012" s="182">
        <f>SUM('2.CAD NCCF'!O1012,'3.USD NCCF'!O1012,'4.EUR NCCF'!O1012,'5.GBP NCCF'!O1012,'6.Other(Incld) NCCF'!O1012)</f>
        <v>0</v>
      </c>
      <c r="P1012" s="182">
        <f>SUM('2.CAD NCCF'!P1012,'3.USD NCCF'!P1012,'4.EUR NCCF'!P1012,'5.GBP NCCF'!P1012,'6.Other(Incld) NCCF'!P1012)</f>
        <v>0</v>
      </c>
      <c r="Q1012" s="182">
        <f>SUM('2.CAD NCCF'!Q1012,'3.USD NCCF'!Q1012,'4.EUR NCCF'!Q1012,'5.GBP NCCF'!Q1012,'6.Other(Incld) NCCF'!Q1012)</f>
        <v>0</v>
      </c>
      <c r="R1012" s="182">
        <f>SUM('2.CAD NCCF'!R1012,'3.USD NCCF'!R1012,'4.EUR NCCF'!R1012,'5.GBP NCCF'!R1012,'6.Other(Incld) NCCF'!R1012)</f>
        <v>0</v>
      </c>
      <c r="S1012" s="182">
        <f>SUM('2.CAD NCCF'!S1012,'3.USD NCCF'!S1012,'4.EUR NCCF'!S1012,'5.GBP NCCF'!S1012,'6.Other(Incld) NCCF'!S1012)</f>
        <v>0</v>
      </c>
      <c r="T1012" s="182">
        <f>SUM('2.CAD NCCF'!T1012,'3.USD NCCF'!T1012,'4.EUR NCCF'!T1012,'5.GBP NCCF'!T1012,'6.Other(Incld) NCCF'!T1012)</f>
        <v>0</v>
      </c>
      <c r="U1012" s="182">
        <f>SUM('2.CAD NCCF'!U1012,'3.USD NCCF'!U1012,'4.EUR NCCF'!U1012,'5.GBP NCCF'!U1012,'6.Other(Incld) NCCF'!U1012)</f>
        <v>0</v>
      </c>
      <c r="V1012" s="183">
        <f>SUM('2.CAD NCCF'!V1012,'3.USD NCCF'!V1012,'4.EUR NCCF'!V1012,'5.GBP NCCF'!V1012,'6.Other(Incld) NCCF'!V1012)</f>
        <v>0</v>
      </c>
      <c r="W1012" s="46">
        <f>SUM('2.CAD NCCF'!W1012,'3.USD NCCF'!W1012,'4.EUR NCCF'!W1012,'5.GBP NCCF'!W1012,'6.Other(Incld) NCCF'!W1012)</f>
        <v>0</v>
      </c>
      <c r="Y1012"/>
    </row>
    <row r="1013" spans="1:25" s="72" customFormat="1" x14ac:dyDescent="0.2">
      <c r="A1013" s="322"/>
      <c r="B1013" s="25"/>
      <c r="C1013" s="23"/>
      <c r="D1013" s="23"/>
      <c r="E1013" s="24" t="s">
        <v>56</v>
      </c>
      <c r="F1013" s="24"/>
      <c r="G1013" s="69">
        <f t="shared" ref="G1013:W1013" si="222">SUBTOTAL(9,G1014:G1016)</f>
        <v>0</v>
      </c>
      <c r="H1013" s="70">
        <f t="shared" si="222"/>
        <v>0</v>
      </c>
      <c r="I1013" s="66">
        <f t="shared" si="222"/>
        <v>0</v>
      </c>
      <c r="J1013" s="66">
        <f t="shared" si="222"/>
        <v>0</v>
      </c>
      <c r="K1013" s="67">
        <f t="shared" si="222"/>
        <v>0</v>
      </c>
      <c r="L1013" s="34">
        <f t="shared" si="222"/>
        <v>0</v>
      </c>
      <c r="M1013" s="34">
        <f t="shared" si="222"/>
        <v>0</v>
      </c>
      <c r="N1013" s="34">
        <f t="shared" si="222"/>
        <v>0</v>
      </c>
      <c r="O1013" s="34">
        <f t="shared" si="222"/>
        <v>0</v>
      </c>
      <c r="P1013" s="34">
        <f t="shared" si="222"/>
        <v>0</v>
      </c>
      <c r="Q1013" s="34">
        <f t="shared" si="222"/>
        <v>0</v>
      </c>
      <c r="R1013" s="34">
        <f t="shared" si="222"/>
        <v>0</v>
      </c>
      <c r="S1013" s="34">
        <f t="shared" si="222"/>
        <v>0</v>
      </c>
      <c r="T1013" s="34">
        <f t="shared" si="222"/>
        <v>0</v>
      </c>
      <c r="U1013" s="34">
        <f t="shared" si="222"/>
        <v>0</v>
      </c>
      <c r="V1013" s="34">
        <f t="shared" si="222"/>
        <v>0</v>
      </c>
      <c r="W1013" s="33">
        <f t="shared" si="222"/>
        <v>0</v>
      </c>
      <c r="Y1013"/>
    </row>
    <row r="1014" spans="1:25" s="72" customFormat="1" outlineLevel="1" x14ac:dyDescent="0.2">
      <c r="A1014" s="322"/>
      <c r="B1014" s="25"/>
      <c r="C1014" s="23"/>
      <c r="D1014" s="23"/>
      <c r="E1014" s="24"/>
      <c r="F1014" s="176" t="s">
        <v>162</v>
      </c>
      <c r="G1014" s="190">
        <f>SUM('2.CAD NCCF'!G1014,'3.USD NCCF'!G1014,'4.EUR NCCF'!G1014,'5.GBP NCCF'!G1014,'6.Other(Incld) NCCF'!G1014)</f>
        <v>0</v>
      </c>
      <c r="H1014" s="191">
        <f>SUM('2.CAD NCCF'!H1014,'3.USD NCCF'!H1014,'4.EUR NCCF'!H1014,'5.GBP NCCF'!H1014,'6.Other(Incld) NCCF'!H1014)</f>
        <v>0</v>
      </c>
      <c r="I1014" s="179">
        <f>SUM('2.CAD NCCF'!I1014,'3.USD NCCF'!I1014,'4.EUR NCCF'!I1014,'5.GBP NCCF'!I1014,'6.Other(Incld) NCCF'!I1014)</f>
        <v>0</v>
      </c>
      <c r="J1014" s="179">
        <f>SUM('2.CAD NCCF'!J1014,'3.USD NCCF'!J1014,'4.EUR NCCF'!J1014,'5.GBP NCCF'!J1014,'6.Other(Incld) NCCF'!J1014)</f>
        <v>0</v>
      </c>
      <c r="K1014" s="180">
        <f>SUM('2.CAD NCCF'!K1014,'3.USD NCCF'!K1014,'4.EUR NCCF'!K1014,'5.GBP NCCF'!K1014,'6.Other(Incld) NCCF'!K1014)</f>
        <v>0</v>
      </c>
      <c r="L1014" s="181">
        <f>SUM('2.CAD NCCF'!L1014,'3.USD NCCF'!L1014,'4.EUR NCCF'!L1014,'5.GBP NCCF'!L1014,'6.Other(Incld) NCCF'!L1014)</f>
        <v>0</v>
      </c>
      <c r="M1014" s="192">
        <f>SUM('2.CAD NCCF'!M1014,'3.USD NCCF'!M1014,'4.EUR NCCF'!M1014,'5.GBP NCCF'!M1014,'6.Other(Incld) NCCF'!M1014)</f>
        <v>0</v>
      </c>
      <c r="N1014" s="182">
        <f>SUM('2.CAD NCCF'!N1014,'3.USD NCCF'!N1014,'4.EUR NCCF'!N1014,'5.GBP NCCF'!N1014,'6.Other(Incld) NCCF'!N1014)</f>
        <v>0</v>
      </c>
      <c r="O1014" s="182">
        <f>SUM('2.CAD NCCF'!O1014,'3.USD NCCF'!O1014,'4.EUR NCCF'!O1014,'5.GBP NCCF'!O1014,'6.Other(Incld) NCCF'!O1014)</f>
        <v>0</v>
      </c>
      <c r="P1014" s="182">
        <f>SUM('2.CAD NCCF'!P1014,'3.USD NCCF'!P1014,'4.EUR NCCF'!P1014,'5.GBP NCCF'!P1014,'6.Other(Incld) NCCF'!P1014)</f>
        <v>0</v>
      </c>
      <c r="Q1014" s="182">
        <f>SUM('2.CAD NCCF'!Q1014,'3.USD NCCF'!Q1014,'4.EUR NCCF'!Q1014,'5.GBP NCCF'!Q1014,'6.Other(Incld) NCCF'!Q1014)</f>
        <v>0</v>
      </c>
      <c r="R1014" s="182">
        <f>SUM('2.CAD NCCF'!R1014,'3.USD NCCF'!R1014,'4.EUR NCCF'!R1014,'5.GBP NCCF'!R1014,'6.Other(Incld) NCCF'!R1014)</f>
        <v>0</v>
      </c>
      <c r="S1014" s="182">
        <f>SUM('2.CAD NCCF'!S1014,'3.USD NCCF'!S1014,'4.EUR NCCF'!S1014,'5.GBP NCCF'!S1014,'6.Other(Incld) NCCF'!S1014)</f>
        <v>0</v>
      </c>
      <c r="T1014" s="178">
        <f>SUM('2.CAD NCCF'!T1014,'3.USD NCCF'!T1014,'4.EUR NCCF'!T1014,'5.GBP NCCF'!T1014,'6.Other(Incld) NCCF'!T1014)</f>
        <v>0</v>
      </c>
      <c r="U1014" s="182">
        <f>SUM('2.CAD NCCF'!U1014,'3.USD NCCF'!U1014,'4.EUR NCCF'!U1014,'5.GBP NCCF'!U1014,'6.Other(Incld) NCCF'!U1014)</f>
        <v>0</v>
      </c>
      <c r="V1014" s="183">
        <f>SUM('2.CAD NCCF'!V1014,'3.USD NCCF'!V1014,'4.EUR NCCF'!V1014,'5.GBP NCCF'!V1014,'6.Other(Incld) NCCF'!V1014)</f>
        <v>0</v>
      </c>
      <c r="W1014" s="46">
        <f>SUM('2.CAD NCCF'!W1014,'3.USD NCCF'!W1014,'4.EUR NCCF'!W1014,'5.GBP NCCF'!W1014,'6.Other(Incld) NCCF'!W1014)</f>
        <v>0</v>
      </c>
      <c r="Y1014"/>
    </row>
    <row r="1015" spans="1:25" s="72" customFormat="1" outlineLevel="1" x14ac:dyDescent="0.2">
      <c r="A1015" s="322"/>
      <c r="B1015" s="25"/>
      <c r="C1015" s="23"/>
      <c r="D1015" s="23"/>
      <c r="E1015" s="24"/>
      <c r="F1015" s="176" t="s">
        <v>163</v>
      </c>
      <c r="G1015" s="190">
        <f>SUM('2.CAD NCCF'!G1015,'3.USD NCCF'!G1015,'4.EUR NCCF'!G1015,'5.GBP NCCF'!G1015,'6.Other(Incld) NCCF'!G1015)</f>
        <v>0</v>
      </c>
      <c r="H1015" s="191">
        <f>SUM('2.CAD NCCF'!H1015,'3.USD NCCF'!H1015,'4.EUR NCCF'!H1015,'5.GBP NCCF'!H1015,'6.Other(Incld) NCCF'!H1015)</f>
        <v>0</v>
      </c>
      <c r="I1015" s="179">
        <f>SUM('2.CAD NCCF'!I1015,'3.USD NCCF'!I1015,'4.EUR NCCF'!I1015,'5.GBP NCCF'!I1015,'6.Other(Incld) NCCF'!I1015)</f>
        <v>0</v>
      </c>
      <c r="J1015" s="179">
        <f>SUM('2.CAD NCCF'!J1015,'3.USD NCCF'!J1015,'4.EUR NCCF'!J1015,'5.GBP NCCF'!J1015,'6.Other(Incld) NCCF'!J1015)</f>
        <v>0</v>
      </c>
      <c r="K1015" s="180">
        <f>SUM('2.CAD NCCF'!K1015,'3.USD NCCF'!K1015,'4.EUR NCCF'!K1015,'5.GBP NCCF'!K1015,'6.Other(Incld) NCCF'!K1015)</f>
        <v>0</v>
      </c>
      <c r="L1015" s="181">
        <f>SUM('2.CAD NCCF'!L1015,'3.USD NCCF'!L1015,'4.EUR NCCF'!L1015,'5.GBP NCCF'!L1015,'6.Other(Incld) NCCF'!L1015)</f>
        <v>0</v>
      </c>
      <c r="M1015" s="192">
        <f>SUM('2.CAD NCCF'!M1015,'3.USD NCCF'!M1015,'4.EUR NCCF'!M1015,'5.GBP NCCF'!M1015,'6.Other(Incld) NCCF'!M1015)</f>
        <v>0</v>
      </c>
      <c r="N1015" s="182">
        <f>SUM('2.CAD NCCF'!N1015,'3.USD NCCF'!N1015,'4.EUR NCCF'!N1015,'5.GBP NCCF'!N1015,'6.Other(Incld) NCCF'!N1015)</f>
        <v>0</v>
      </c>
      <c r="O1015" s="182">
        <f>SUM('2.CAD NCCF'!O1015,'3.USD NCCF'!O1015,'4.EUR NCCF'!O1015,'5.GBP NCCF'!O1015,'6.Other(Incld) NCCF'!O1015)</f>
        <v>0</v>
      </c>
      <c r="P1015" s="182">
        <f>SUM('2.CAD NCCF'!P1015,'3.USD NCCF'!P1015,'4.EUR NCCF'!P1015,'5.GBP NCCF'!P1015,'6.Other(Incld) NCCF'!P1015)</f>
        <v>0</v>
      </c>
      <c r="Q1015" s="182">
        <f>SUM('2.CAD NCCF'!Q1015,'3.USD NCCF'!Q1015,'4.EUR NCCF'!Q1015,'5.GBP NCCF'!Q1015,'6.Other(Incld) NCCF'!Q1015)</f>
        <v>0</v>
      </c>
      <c r="R1015" s="182">
        <f>SUM('2.CAD NCCF'!R1015,'3.USD NCCF'!R1015,'4.EUR NCCF'!R1015,'5.GBP NCCF'!R1015,'6.Other(Incld) NCCF'!R1015)</f>
        <v>0</v>
      </c>
      <c r="S1015" s="182">
        <f>SUM('2.CAD NCCF'!S1015,'3.USD NCCF'!S1015,'4.EUR NCCF'!S1015,'5.GBP NCCF'!S1015,'6.Other(Incld) NCCF'!S1015)</f>
        <v>0</v>
      </c>
      <c r="T1015" s="178">
        <f>SUM('2.CAD NCCF'!T1015,'3.USD NCCF'!T1015,'4.EUR NCCF'!T1015,'5.GBP NCCF'!T1015,'6.Other(Incld) NCCF'!T1015)</f>
        <v>0</v>
      </c>
      <c r="U1015" s="182">
        <f>SUM('2.CAD NCCF'!U1015,'3.USD NCCF'!U1015,'4.EUR NCCF'!U1015,'5.GBP NCCF'!U1015,'6.Other(Incld) NCCF'!U1015)</f>
        <v>0</v>
      </c>
      <c r="V1015" s="183">
        <f>SUM('2.CAD NCCF'!V1015,'3.USD NCCF'!V1015,'4.EUR NCCF'!V1015,'5.GBP NCCF'!V1015,'6.Other(Incld) NCCF'!V1015)</f>
        <v>0</v>
      </c>
      <c r="W1015" s="46">
        <f>SUM('2.CAD NCCF'!W1015,'3.USD NCCF'!W1015,'4.EUR NCCF'!W1015,'5.GBP NCCF'!W1015,'6.Other(Incld) NCCF'!W1015)</f>
        <v>0</v>
      </c>
      <c r="Y1015"/>
    </row>
    <row r="1016" spans="1:25" s="72" customFormat="1" outlineLevel="1" x14ac:dyDescent="0.2">
      <c r="A1016" s="322"/>
      <c r="B1016" s="25"/>
      <c r="C1016" s="23"/>
      <c r="D1016" s="23"/>
      <c r="E1016" s="24"/>
      <c r="F1016" s="176" t="s">
        <v>332</v>
      </c>
      <c r="G1016" s="190">
        <f>SUM('2.CAD NCCF'!G1016,'3.USD NCCF'!G1016,'4.EUR NCCF'!G1016,'5.GBP NCCF'!G1016,'6.Other(Incld) NCCF'!G1016)</f>
        <v>0</v>
      </c>
      <c r="H1016" s="191">
        <f>SUM('2.CAD NCCF'!H1016,'3.USD NCCF'!H1016,'4.EUR NCCF'!H1016,'5.GBP NCCF'!H1016,'6.Other(Incld) NCCF'!H1016)</f>
        <v>0</v>
      </c>
      <c r="I1016" s="179">
        <f>SUM('2.CAD NCCF'!I1016,'3.USD NCCF'!I1016,'4.EUR NCCF'!I1016,'5.GBP NCCF'!I1016,'6.Other(Incld) NCCF'!I1016)</f>
        <v>0</v>
      </c>
      <c r="J1016" s="179">
        <f>SUM('2.CAD NCCF'!J1016,'3.USD NCCF'!J1016,'4.EUR NCCF'!J1016,'5.GBP NCCF'!J1016,'6.Other(Incld) NCCF'!J1016)</f>
        <v>0</v>
      </c>
      <c r="K1016" s="180">
        <f>SUM('2.CAD NCCF'!K1016,'3.USD NCCF'!K1016,'4.EUR NCCF'!K1016,'5.GBP NCCF'!K1016,'6.Other(Incld) NCCF'!K1016)</f>
        <v>0</v>
      </c>
      <c r="L1016" s="181">
        <f>SUM('2.CAD NCCF'!L1016,'3.USD NCCF'!L1016,'4.EUR NCCF'!L1016,'5.GBP NCCF'!L1016,'6.Other(Incld) NCCF'!L1016)</f>
        <v>0</v>
      </c>
      <c r="M1016" s="192">
        <f>SUM('2.CAD NCCF'!M1016,'3.USD NCCF'!M1016,'4.EUR NCCF'!M1016,'5.GBP NCCF'!M1016,'6.Other(Incld) NCCF'!M1016)</f>
        <v>0</v>
      </c>
      <c r="N1016" s="182">
        <f>SUM('2.CAD NCCF'!N1016,'3.USD NCCF'!N1016,'4.EUR NCCF'!N1016,'5.GBP NCCF'!N1016,'6.Other(Incld) NCCF'!N1016)</f>
        <v>0</v>
      </c>
      <c r="O1016" s="182">
        <f>SUM('2.CAD NCCF'!O1016,'3.USD NCCF'!O1016,'4.EUR NCCF'!O1016,'5.GBP NCCF'!O1016,'6.Other(Incld) NCCF'!O1016)</f>
        <v>0</v>
      </c>
      <c r="P1016" s="182">
        <f>SUM('2.CAD NCCF'!P1016,'3.USD NCCF'!P1016,'4.EUR NCCF'!P1016,'5.GBP NCCF'!P1016,'6.Other(Incld) NCCF'!P1016)</f>
        <v>0</v>
      </c>
      <c r="Q1016" s="182">
        <f>SUM('2.CAD NCCF'!Q1016,'3.USD NCCF'!Q1016,'4.EUR NCCF'!Q1016,'5.GBP NCCF'!Q1016,'6.Other(Incld) NCCF'!Q1016)</f>
        <v>0</v>
      </c>
      <c r="R1016" s="182">
        <f>SUM('2.CAD NCCF'!R1016,'3.USD NCCF'!R1016,'4.EUR NCCF'!R1016,'5.GBP NCCF'!R1016,'6.Other(Incld) NCCF'!R1016)</f>
        <v>0</v>
      </c>
      <c r="S1016" s="182">
        <f>SUM('2.CAD NCCF'!S1016,'3.USD NCCF'!S1016,'4.EUR NCCF'!S1016,'5.GBP NCCF'!S1016,'6.Other(Incld) NCCF'!S1016)</f>
        <v>0</v>
      </c>
      <c r="T1016" s="178">
        <f>SUM('2.CAD NCCF'!T1016,'3.USD NCCF'!T1016,'4.EUR NCCF'!T1016,'5.GBP NCCF'!T1016,'6.Other(Incld) NCCF'!T1016)</f>
        <v>0</v>
      </c>
      <c r="U1016" s="182">
        <f>SUM('2.CAD NCCF'!U1016,'3.USD NCCF'!U1016,'4.EUR NCCF'!U1016,'5.GBP NCCF'!U1016,'6.Other(Incld) NCCF'!U1016)</f>
        <v>0</v>
      </c>
      <c r="V1016" s="183">
        <f>SUM('2.CAD NCCF'!V1016,'3.USD NCCF'!V1016,'4.EUR NCCF'!V1016,'5.GBP NCCF'!V1016,'6.Other(Incld) NCCF'!V1016)</f>
        <v>0</v>
      </c>
      <c r="W1016" s="46">
        <f>SUM('2.CAD NCCF'!W1016,'3.USD NCCF'!W1016,'4.EUR NCCF'!W1016,'5.GBP NCCF'!W1016,'6.Other(Incld) NCCF'!W1016)</f>
        <v>0</v>
      </c>
      <c r="Y1016"/>
    </row>
    <row r="1017" spans="1:25" s="72" customFormat="1" x14ac:dyDescent="0.2">
      <c r="A1017" s="322"/>
      <c r="B1017" s="25"/>
      <c r="C1017" s="23"/>
      <c r="D1017" s="23"/>
      <c r="E1017" s="24" t="s">
        <v>57</v>
      </c>
      <c r="F1017" s="24"/>
      <c r="G1017" s="69">
        <f t="shared" ref="G1017:W1017" si="223">SUBTOTAL(9,G1018:G1020)</f>
        <v>0</v>
      </c>
      <c r="H1017" s="70">
        <f t="shared" si="223"/>
        <v>0</v>
      </c>
      <c r="I1017" s="66">
        <f t="shared" si="223"/>
        <v>0</v>
      </c>
      <c r="J1017" s="66">
        <f t="shared" si="223"/>
        <v>0</v>
      </c>
      <c r="K1017" s="67">
        <f t="shared" si="223"/>
        <v>0</v>
      </c>
      <c r="L1017" s="34">
        <f t="shared" si="223"/>
        <v>0</v>
      </c>
      <c r="M1017" s="34">
        <f t="shared" si="223"/>
        <v>0</v>
      </c>
      <c r="N1017" s="34">
        <f t="shared" si="223"/>
        <v>0</v>
      </c>
      <c r="O1017" s="34">
        <f t="shared" si="223"/>
        <v>0</v>
      </c>
      <c r="P1017" s="34">
        <f t="shared" si="223"/>
        <v>0</v>
      </c>
      <c r="Q1017" s="34">
        <f t="shared" si="223"/>
        <v>0</v>
      </c>
      <c r="R1017" s="34">
        <f t="shared" si="223"/>
        <v>0</v>
      </c>
      <c r="S1017" s="34">
        <f t="shared" si="223"/>
        <v>0</v>
      </c>
      <c r="T1017" s="34">
        <f t="shared" si="223"/>
        <v>0</v>
      </c>
      <c r="U1017" s="34">
        <f t="shared" si="223"/>
        <v>0</v>
      </c>
      <c r="V1017" s="34">
        <f t="shared" si="223"/>
        <v>0</v>
      </c>
      <c r="W1017" s="33">
        <f t="shared" si="223"/>
        <v>0</v>
      </c>
      <c r="Y1017"/>
    </row>
    <row r="1018" spans="1:25" s="72" customFormat="1" outlineLevel="1" x14ac:dyDescent="0.2">
      <c r="A1018" s="322"/>
      <c r="B1018" s="25"/>
      <c r="C1018" s="23"/>
      <c r="D1018" s="23"/>
      <c r="E1018" s="24"/>
      <c r="F1018" s="176" t="s">
        <v>164</v>
      </c>
      <c r="G1018" s="190">
        <f>SUM('2.CAD NCCF'!G1018,'3.USD NCCF'!G1018,'4.EUR NCCF'!G1018,'5.GBP NCCF'!G1018,'6.Other(Incld) NCCF'!G1018)</f>
        <v>0</v>
      </c>
      <c r="H1018" s="191">
        <f>SUM('2.CAD NCCF'!H1018,'3.USD NCCF'!H1018,'4.EUR NCCF'!H1018,'5.GBP NCCF'!H1018,'6.Other(Incld) NCCF'!H1018)</f>
        <v>0</v>
      </c>
      <c r="I1018" s="179">
        <f>SUM('2.CAD NCCF'!I1018,'3.USD NCCF'!I1018,'4.EUR NCCF'!I1018,'5.GBP NCCF'!I1018,'6.Other(Incld) NCCF'!I1018)</f>
        <v>0</v>
      </c>
      <c r="J1018" s="179">
        <f>SUM('2.CAD NCCF'!J1018,'3.USD NCCF'!J1018,'4.EUR NCCF'!J1018,'5.GBP NCCF'!J1018,'6.Other(Incld) NCCF'!J1018)</f>
        <v>0</v>
      </c>
      <c r="K1018" s="180">
        <f>SUM('2.CAD NCCF'!K1018,'3.USD NCCF'!K1018,'4.EUR NCCF'!K1018,'5.GBP NCCF'!K1018,'6.Other(Incld) NCCF'!K1018)</f>
        <v>0</v>
      </c>
      <c r="L1018" s="181">
        <f>SUM('2.CAD NCCF'!L1018,'3.USD NCCF'!L1018,'4.EUR NCCF'!L1018,'5.GBP NCCF'!L1018,'6.Other(Incld) NCCF'!L1018)</f>
        <v>0</v>
      </c>
      <c r="M1018" s="192">
        <f>SUM('2.CAD NCCF'!M1018,'3.USD NCCF'!M1018,'4.EUR NCCF'!M1018,'5.GBP NCCF'!M1018,'6.Other(Incld) NCCF'!M1018)</f>
        <v>0</v>
      </c>
      <c r="N1018" s="182">
        <f>SUM('2.CAD NCCF'!N1018,'3.USD NCCF'!N1018,'4.EUR NCCF'!N1018,'5.GBP NCCF'!N1018,'6.Other(Incld) NCCF'!N1018)</f>
        <v>0</v>
      </c>
      <c r="O1018" s="182">
        <f>SUM('2.CAD NCCF'!O1018,'3.USD NCCF'!O1018,'4.EUR NCCF'!O1018,'5.GBP NCCF'!O1018,'6.Other(Incld) NCCF'!O1018)</f>
        <v>0</v>
      </c>
      <c r="P1018" s="182">
        <f>SUM('2.CAD NCCF'!P1018,'3.USD NCCF'!P1018,'4.EUR NCCF'!P1018,'5.GBP NCCF'!P1018,'6.Other(Incld) NCCF'!P1018)</f>
        <v>0</v>
      </c>
      <c r="Q1018" s="182">
        <f>SUM('2.CAD NCCF'!Q1018,'3.USD NCCF'!Q1018,'4.EUR NCCF'!Q1018,'5.GBP NCCF'!Q1018,'6.Other(Incld) NCCF'!Q1018)</f>
        <v>0</v>
      </c>
      <c r="R1018" s="182">
        <f>SUM('2.CAD NCCF'!R1018,'3.USD NCCF'!R1018,'4.EUR NCCF'!R1018,'5.GBP NCCF'!R1018,'6.Other(Incld) NCCF'!R1018)</f>
        <v>0</v>
      </c>
      <c r="S1018" s="182">
        <f>SUM('2.CAD NCCF'!S1018,'3.USD NCCF'!S1018,'4.EUR NCCF'!S1018,'5.GBP NCCF'!S1018,'6.Other(Incld) NCCF'!S1018)</f>
        <v>0</v>
      </c>
      <c r="T1018" s="178">
        <f>SUM('2.CAD NCCF'!T1018,'3.USD NCCF'!T1018,'4.EUR NCCF'!T1018,'5.GBP NCCF'!T1018,'6.Other(Incld) NCCF'!T1018)</f>
        <v>0</v>
      </c>
      <c r="U1018" s="182">
        <f>SUM('2.CAD NCCF'!U1018,'3.USD NCCF'!U1018,'4.EUR NCCF'!U1018,'5.GBP NCCF'!U1018,'6.Other(Incld) NCCF'!U1018)</f>
        <v>0</v>
      </c>
      <c r="V1018" s="183">
        <f>SUM('2.CAD NCCF'!V1018,'3.USD NCCF'!V1018,'4.EUR NCCF'!V1018,'5.GBP NCCF'!V1018,'6.Other(Incld) NCCF'!V1018)</f>
        <v>0</v>
      </c>
      <c r="W1018" s="46">
        <f>SUM('2.CAD NCCF'!W1018,'3.USD NCCF'!W1018,'4.EUR NCCF'!W1018,'5.GBP NCCF'!W1018,'6.Other(Incld) NCCF'!W1018)</f>
        <v>0</v>
      </c>
      <c r="Y1018"/>
    </row>
    <row r="1019" spans="1:25" s="72" customFormat="1" outlineLevel="1" x14ac:dyDescent="0.2">
      <c r="A1019" s="322"/>
      <c r="B1019" s="25"/>
      <c r="C1019" s="23"/>
      <c r="D1019" s="23"/>
      <c r="E1019" s="24"/>
      <c r="F1019" s="176" t="s">
        <v>255</v>
      </c>
      <c r="G1019" s="190">
        <f>SUM('2.CAD NCCF'!G1019,'3.USD NCCF'!G1019,'4.EUR NCCF'!G1019,'5.GBP NCCF'!G1019,'6.Other(Incld) NCCF'!G1019)</f>
        <v>0</v>
      </c>
      <c r="H1019" s="191">
        <f>SUM('2.CAD NCCF'!H1019,'3.USD NCCF'!H1019,'4.EUR NCCF'!H1019,'5.GBP NCCF'!H1019,'6.Other(Incld) NCCF'!H1019)</f>
        <v>0</v>
      </c>
      <c r="I1019" s="179">
        <f>SUM('2.CAD NCCF'!I1019,'3.USD NCCF'!I1019,'4.EUR NCCF'!I1019,'5.GBP NCCF'!I1019,'6.Other(Incld) NCCF'!I1019)</f>
        <v>0</v>
      </c>
      <c r="J1019" s="179">
        <f>SUM('2.CAD NCCF'!J1019,'3.USD NCCF'!J1019,'4.EUR NCCF'!J1019,'5.GBP NCCF'!J1019,'6.Other(Incld) NCCF'!J1019)</f>
        <v>0</v>
      </c>
      <c r="K1019" s="180">
        <f>SUM('2.CAD NCCF'!K1019,'3.USD NCCF'!K1019,'4.EUR NCCF'!K1019,'5.GBP NCCF'!K1019,'6.Other(Incld) NCCF'!K1019)</f>
        <v>0</v>
      </c>
      <c r="L1019" s="181">
        <f>SUM('2.CAD NCCF'!L1019,'3.USD NCCF'!L1019,'4.EUR NCCF'!L1019,'5.GBP NCCF'!L1019,'6.Other(Incld) NCCF'!L1019)</f>
        <v>0</v>
      </c>
      <c r="M1019" s="192">
        <f>SUM('2.CAD NCCF'!M1019,'3.USD NCCF'!M1019,'4.EUR NCCF'!M1019,'5.GBP NCCF'!M1019,'6.Other(Incld) NCCF'!M1019)</f>
        <v>0</v>
      </c>
      <c r="N1019" s="182">
        <f>SUM('2.CAD NCCF'!N1019,'3.USD NCCF'!N1019,'4.EUR NCCF'!N1019,'5.GBP NCCF'!N1019,'6.Other(Incld) NCCF'!N1019)</f>
        <v>0</v>
      </c>
      <c r="O1019" s="182">
        <f>SUM('2.CAD NCCF'!O1019,'3.USD NCCF'!O1019,'4.EUR NCCF'!O1019,'5.GBP NCCF'!O1019,'6.Other(Incld) NCCF'!O1019)</f>
        <v>0</v>
      </c>
      <c r="P1019" s="182">
        <f>SUM('2.CAD NCCF'!P1019,'3.USD NCCF'!P1019,'4.EUR NCCF'!P1019,'5.GBP NCCF'!P1019,'6.Other(Incld) NCCF'!P1019)</f>
        <v>0</v>
      </c>
      <c r="Q1019" s="182">
        <f>SUM('2.CAD NCCF'!Q1019,'3.USD NCCF'!Q1019,'4.EUR NCCF'!Q1019,'5.GBP NCCF'!Q1019,'6.Other(Incld) NCCF'!Q1019)</f>
        <v>0</v>
      </c>
      <c r="R1019" s="182">
        <f>SUM('2.CAD NCCF'!R1019,'3.USD NCCF'!R1019,'4.EUR NCCF'!R1019,'5.GBP NCCF'!R1019,'6.Other(Incld) NCCF'!R1019)</f>
        <v>0</v>
      </c>
      <c r="S1019" s="182">
        <f>SUM('2.CAD NCCF'!S1019,'3.USD NCCF'!S1019,'4.EUR NCCF'!S1019,'5.GBP NCCF'!S1019,'6.Other(Incld) NCCF'!S1019)</f>
        <v>0</v>
      </c>
      <c r="T1019" s="178">
        <f>SUM('2.CAD NCCF'!T1019,'3.USD NCCF'!T1019,'4.EUR NCCF'!T1019,'5.GBP NCCF'!T1019,'6.Other(Incld) NCCF'!T1019)</f>
        <v>0</v>
      </c>
      <c r="U1019" s="182">
        <f>SUM('2.CAD NCCF'!U1019,'3.USD NCCF'!U1019,'4.EUR NCCF'!U1019,'5.GBP NCCF'!U1019,'6.Other(Incld) NCCF'!U1019)</f>
        <v>0</v>
      </c>
      <c r="V1019" s="183">
        <f>SUM('2.CAD NCCF'!V1019,'3.USD NCCF'!V1019,'4.EUR NCCF'!V1019,'5.GBP NCCF'!V1019,'6.Other(Incld) NCCF'!V1019)</f>
        <v>0</v>
      </c>
      <c r="W1019" s="46">
        <f>SUM('2.CAD NCCF'!W1019,'3.USD NCCF'!W1019,'4.EUR NCCF'!W1019,'5.GBP NCCF'!W1019,'6.Other(Incld) NCCF'!W1019)</f>
        <v>0</v>
      </c>
      <c r="Y1019"/>
    </row>
    <row r="1020" spans="1:25" s="72" customFormat="1" outlineLevel="1" x14ac:dyDescent="0.2">
      <c r="A1020" s="322"/>
      <c r="B1020" s="25"/>
      <c r="C1020" s="23"/>
      <c r="D1020" s="23"/>
      <c r="E1020" s="24"/>
      <c r="F1020" s="176" t="s">
        <v>333</v>
      </c>
      <c r="G1020" s="190">
        <f>SUM('2.CAD NCCF'!G1020,'3.USD NCCF'!G1020,'4.EUR NCCF'!G1020,'5.GBP NCCF'!G1020,'6.Other(Incld) NCCF'!G1020)</f>
        <v>0</v>
      </c>
      <c r="H1020" s="191">
        <f>SUM('2.CAD NCCF'!H1020,'3.USD NCCF'!H1020,'4.EUR NCCF'!H1020,'5.GBP NCCF'!H1020,'6.Other(Incld) NCCF'!H1020)</f>
        <v>0</v>
      </c>
      <c r="I1020" s="179">
        <f>SUM('2.CAD NCCF'!I1020,'3.USD NCCF'!I1020,'4.EUR NCCF'!I1020,'5.GBP NCCF'!I1020,'6.Other(Incld) NCCF'!I1020)</f>
        <v>0</v>
      </c>
      <c r="J1020" s="179">
        <f>SUM('2.CAD NCCF'!J1020,'3.USD NCCF'!J1020,'4.EUR NCCF'!J1020,'5.GBP NCCF'!J1020,'6.Other(Incld) NCCF'!J1020)</f>
        <v>0</v>
      </c>
      <c r="K1020" s="180">
        <f>SUM('2.CAD NCCF'!K1020,'3.USD NCCF'!K1020,'4.EUR NCCF'!K1020,'5.GBP NCCF'!K1020,'6.Other(Incld) NCCF'!K1020)</f>
        <v>0</v>
      </c>
      <c r="L1020" s="181">
        <f>SUM('2.CAD NCCF'!L1020,'3.USD NCCF'!L1020,'4.EUR NCCF'!L1020,'5.GBP NCCF'!L1020,'6.Other(Incld) NCCF'!L1020)</f>
        <v>0</v>
      </c>
      <c r="M1020" s="192">
        <f>SUM('2.CAD NCCF'!M1020,'3.USD NCCF'!M1020,'4.EUR NCCF'!M1020,'5.GBP NCCF'!M1020,'6.Other(Incld) NCCF'!M1020)</f>
        <v>0</v>
      </c>
      <c r="N1020" s="182">
        <f>SUM('2.CAD NCCF'!N1020,'3.USD NCCF'!N1020,'4.EUR NCCF'!N1020,'5.GBP NCCF'!N1020,'6.Other(Incld) NCCF'!N1020)</f>
        <v>0</v>
      </c>
      <c r="O1020" s="182">
        <f>SUM('2.CAD NCCF'!O1020,'3.USD NCCF'!O1020,'4.EUR NCCF'!O1020,'5.GBP NCCF'!O1020,'6.Other(Incld) NCCF'!O1020)</f>
        <v>0</v>
      </c>
      <c r="P1020" s="182">
        <f>SUM('2.CAD NCCF'!P1020,'3.USD NCCF'!P1020,'4.EUR NCCF'!P1020,'5.GBP NCCF'!P1020,'6.Other(Incld) NCCF'!P1020)</f>
        <v>0</v>
      </c>
      <c r="Q1020" s="182">
        <f>SUM('2.CAD NCCF'!Q1020,'3.USD NCCF'!Q1020,'4.EUR NCCF'!Q1020,'5.GBP NCCF'!Q1020,'6.Other(Incld) NCCF'!Q1020)</f>
        <v>0</v>
      </c>
      <c r="R1020" s="182">
        <f>SUM('2.CAD NCCF'!R1020,'3.USD NCCF'!R1020,'4.EUR NCCF'!R1020,'5.GBP NCCF'!R1020,'6.Other(Incld) NCCF'!R1020)</f>
        <v>0</v>
      </c>
      <c r="S1020" s="182">
        <f>SUM('2.CAD NCCF'!S1020,'3.USD NCCF'!S1020,'4.EUR NCCF'!S1020,'5.GBP NCCF'!S1020,'6.Other(Incld) NCCF'!S1020)</f>
        <v>0</v>
      </c>
      <c r="T1020" s="178">
        <f>SUM('2.CAD NCCF'!T1020,'3.USD NCCF'!T1020,'4.EUR NCCF'!T1020,'5.GBP NCCF'!T1020,'6.Other(Incld) NCCF'!T1020)</f>
        <v>0</v>
      </c>
      <c r="U1020" s="182">
        <f>SUM('2.CAD NCCF'!U1020,'3.USD NCCF'!U1020,'4.EUR NCCF'!U1020,'5.GBP NCCF'!U1020,'6.Other(Incld) NCCF'!U1020)</f>
        <v>0</v>
      </c>
      <c r="V1020" s="183">
        <f>SUM('2.CAD NCCF'!V1020,'3.USD NCCF'!V1020,'4.EUR NCCF'!V1020,'5.GBP NCCF'!V1020,'6.Other(Incld) NCCF'!V1020)</f>
        <v>0</v>
      </c>
      <c r="W1020" s="46">
        <f>SUM('2.CAD NCCF'!W1020,'3.USD NCCF'!W1020,'4.EUR NCCF'!W1020,'5.GBP NCCF'!W1020,'6.Other(Incld) NCCF'!W1020)</f>
        <v>0</v>
      </c>
      <c r="Y1020"/>
    </row>
    <row r="1021" spans="1:25" s="72" customFormat="1" x14ac:dyDescent="0.2">
      <c r="A1021" s="322"/>
      <c r="B1021" s="25"/>
      <c r="C1021" s="23"/>
      <c r="D1021" s="23" t="s">
        <v>58</v>
      </c>
      <c r="E1021" s="24"/>
      <c r="F1021" s="24"/>
      <c r="G1021" s="69"/>
      <c r="H1021" s="66"/>
      <c r="I1021" s="66"/>
      <c r="J1021" s="66"/>
      <c r="K1021" s="66"/>
      <c r="L1021" s="51"/>
      <c r="M1021" s="34"/>
      <c r="N1021" s="34"/>
      <c r="O1021" s="34"/>
      <c r="P1021" s="34"/>
      <c r="Q1021" s="34"/>
      <c r="R1021" s="34"/>
      <c r="S1021" s="34"/>
      <c r="T1021" s="34"/>
      <c r="U1021" s="34"/>
      <c r="V1021" s="37"/>
      <c r="W1021" s="33"/>
      <c r="Y1021"/>
    </row>
    <row r="1022" spans="1:25" s="72" customFormat="1" x14ac:dyDescent="0.2">
      <c r="A1022" s="322"/>
      <c r="B1022" s="25"/>
      <c r="C1022" s="23"/>
      <c r="D1022" s="23"/>
      <c r="E1022" s="24" t="s">
        <v>172</v>
      </c>
      <c r="F1022" s="24"/>
      <c r="G1022" s="69">
        <f t="shared" ref="G1022:W1022" si="224">SUBTOTAL(9,G1023:G1024)</f>
        <v>0</v>
      </c>
      <c r="H1022" s="70">
        <f t="shared" si="224"/>
        <v>0</v>
      </c>
      <c r="I1022" s="66">
        <f t="shared" si="224"/>
        <v>0</v>
      </c>
      <c r="J1022" s="66">
        <f t="shared" si="224"/>
        <v>0</v>
      </c>
      <c r="K1022" s="67">
        <f t="shared" si="224"/>
        <v>0</v>
      </c>
      <c r="L1022" s="34">
        <f t="shared" si="224"/>
        <v>0</v>
      </c>
      <c r="M1022" s="34">
        <f t="shared" si="224"/>
        <v>0</v>
      </c>
      <c r="N1022" s="34">
        <f t="shared" si="224"/>
        <v>0</v>
      </c>
      <c r="O1022" s="34">
        <f t="shared" si="224"/>
        <v>0</v>
      </c>
      <c r="P1022" s="34">
        <f t="shared" si="224"/>
        <v>0</v>
      </c>
      <c r="Q1022" s="34">
        <f t="shared" si="224"/>
        <v>0</v>
      </c>
      <c r="R1022" s="34">
        <f t="shared" si="224"/>
        <v>0</v>
      </c>
      <c r="S1022" s="34">
        <f t="shared" si="224"/>
        <v>0</v>
      </c>
      <c r="T1022" s="34">
        <f t="shared" si="224"/>
        <v>0</v>
      </c>
      <c r="U1022" s="34">
        <f t="shared" si="224"/>
        <v>0</v>
      </c>
      <c r="V1022" s="34">
        <f t="shared" si="224"/>
        <v>0</v>
      </c>
      <c r="W1022" s="33">
        <f t="shared" si="224"/>
        <v>0</v>
      </c>
      <c r="Y1022"/>
    </row>
    <row r="1023" spans="1:25" s="72" customFormat="1" outlineLevel="1" x14ac:dyDescent="0.2">
      <c r="A1023" s="322"/>
      <c r="B1023" s="25"/>
      <c r="C1023" s="23"/>
      <c r="D1023" s="23"/>
      <c r="E1023" s="24"/>
      <c r="F1023" s="176" t="s">
        <v>61</v>
      </c>
      <c r="G1023" s="190">
        <f>SUM('2.CAD NCCF'!G1023,'3.USD NCCF'!G1023,'4.EUR NCCF'!G1023,'5.GBP NCCF'!G1023,'6.Other(Incld) NCCF'!G1023)</f>
        <v>0</v>
      </c>
      <c r="H1023" s="191">
        <f>SUM('2.CAD NCCF'!H1023,'3.USD NCCF'!H1023,'4.EUR NCCF'!H1023,'5.GBP NCCF'!H1023,'6.Other(Incld) NCCF'!H1023)</f>
        <v>0</v>
      </c>
      <c r="I1023" s="179">
        <f>SUM('2.CAD NCCF'!I1023,'3.USD NCCF'!I1023,'4.EUR NCCF'!I1023,'5.GBP NCCF'!I1023,'6.Other(Incld) NCCF'!I1023)</f>
        <v>0</v>
      </c>
      <c r="J1023" s="179">
        <f>SUM('2.CAD NCCF'!J1023,'3.USD NCCF'!J1023,'4.EUR NCCF'!J1023,'5.GBP NCCF'!J1023,'6.Other(Incld) NCCF'!J1023)</f>
        <v>0</v>
      </c>
      <c r="K1023" s="180">
        <f>SUM('2.CAD NCCF'!K1023,'3.USD NCCF'!K1023,'4.EUR NCCF'!K1023,'5.GBP NCCF'!K1023,'6.Other(Incld) NCCF'!K1023)</f>
        <v>0</v>
      </c>
      <c r="L1023" s="181">
        <f>SUM('2.CAD NCCF'!L1023,'3.USD NCCF'!L1023,'4.EUR NCCF'!L1023,'5.GBP NCCF'!L1023,'6.Other(Incld) NCCF'!L1023)</f>
        <v>0</v>
      </c>
      <c r="M1023" s="192">
        <f>SUM('2.CAD NCCF'!M1023,'3.USD NCCF'!M1023,'4.EUR NCCF'!M1023,'5.GBP NCCF'!M1023,'6.Other(Incld) NCCF'!M1023)</f>
        <v>0</v>
      </c>
      <c r="N1023" s="182">
        <f>SUM('2.CAD NCCF'!N1023,'3.USD NCCF'!N1023,'4.EUR NCCF'!N1023,'5.GBP NCCF'!N1023,'6.Other(Incld) NCCF'!N1023)</f>
        <v>0</v>
      </c>
      <c r="O1023" s="182">
        <f>SUM('2.CAD NCCF'!O1023,'3.USD NCCF'!O1023,'4.EUR NCCF'!O1023,'5.GBP NCCF'!O1023,'6.Other(Incld) NCCF'!O1023)</f>
        <v>0</v>
      </c>
      <c r="P1023" s="182">
        <f>SUM('2.CAD NCCF'!P1023,'3.USD NCCF'!P1023,'4.EUR NCCF'!P1023,'5.GBP NCCF'!P1023,'6.Other(Incld) NCCF'!P1023)</f>
        <v>0</v>
      </c>
      <c r="Q1023" s="182">
        <f>SUM('2.CAD NCCF'!Q1023,'3.USD NCCF'!Q1023,'4.EUR NCCF'!Q1023,'5.GBP NCCF'!Q1023,'6.Other(Incld) NCCF'!Q1023)</f>
        <v>0</v>
      </c>
      <c r="R1023" s="182">
        <f>SUM('2.CAD NCCF'!R1023,'3.USD NCCF'!R1023,'4.EUR NCCF'!R1023,'5.GBP NCCF'!R1023,'6.Other(Incld) NCCF'!R1023)</f>
        <v>0</v>
      </c>
      <c r="S1023" s="182">
        <f>SUM('2.CAD NCCF'!S1023,'3.USD NCCF'!S1023,'4.EUR NCCF'!S1023,'5.GBP NCCF'!S1023,'6.Other(Incld) NCCF'!S1023)</f>
        <v>0</v>
      </c>
      <c r="T1023" s="178">
        <f>SUM('2.CAD NCCF'!T1023,'3.USD NCCF'!T1023,'4.EUR NCCF'!T1023,'5.GBP NCCF'!T1023,'6.Other(Incld) NCCF'!T1023)</f>
        <v>0</v>
      </c>
      <c r="U1023" s="182">
        <f>SUM('2.CAD NCCF'!U1023,'3.USD NCCF'!U1023,'4.EUR NCCF'!U1023,'5.GBP NCCF'!U1023,'6.Other(Incld) NCCF'!U1023)</f>
        <v>0</v>
      </c>
      <c r="V1023" s="183">
        <f>SUM('2.CAD NCCF'!V1023,'3.USD NCCF'!V1023,'4.EUR NCCF'!V1023,'5.GBP NCCF'!V1023,'6.Other(Incld) NCCF'!V1023)</f>
        <v>0</v>
      </c>
      <c r="W1023" s="46">
        <f>SUM('2.CAD NCCF'!W1023,'3.USD NCCF'!W1023,'4.EUR NCCF'!W1023,'5.GBP NCCF'!W1023,'6.Other(Incld) NCCF'!W1023)</f>
        <v>0</v>
      </c>
      <c r="Y1023"/>
    </row>
    <row r="1024" spans="1:25" s="72" customFormat="1" outlineLevel="1" x14ac:dyDescent="0.2">
      <c r="A1024" s="322"/>
      <c r="B1024" s="25"/>
      <c r="C1024" s="23"/>
      <c r="D1024" s="23"/>
      <c r="E1024" s="24"/>
      <c r="F1024" s="176" t="s">
        <v>173</v>
      </c>
      <c r="G1024" s="190">
        <f>SUM('2.CAD NCCF'!G1024,'3.USD NCCF'!G1024,'4.EUR NCCF'!G1024,'5.GBP NCCF'!G1024,'6.Other(Incld) NCCF'!G1024)</f>
        <v>0</v>
      </c>
      <c r="H1024" s="191">
        <f>SUM('2.CAD NCCF'!H1024,'3.USD NCCF'!H1024,'4.EUR NCCF'!H1024,'5.GBP NCCF'!H1024,'6.Other(Incld) NCCF'!H1024)</f>
        <v>0</v>
      </c>
      <c r="I1024" s="179">
        <f>SUM('2.CAD NCCF'!I1024,'3.USD NCCF'!I1024,'4.EUR NCCF'!I1024,'5.GBP NCCF'!I1024,'6.Other(Incld) NCCF'!I1024)</f>
        <v>0</v>
      </c>
      <c r="J1024" s="179">
        <f>SUM('2.CAD NCCF'!J1024,'3.USD NCCF'!J1024,'4.EUR NCCF'!J1024,'5.GBP NCCF'!J1024,'6.Other(Incld) NCCF'!J1024)</f>
        <v>0</v>
      </c>
      <c r="K1024" s="180">
        <f>SUM('2.CAD NCCF'!K1024,'3.USD NCCF'!K1024,'4.EUR NCCF'!K1024,'5.GBP NCCF'!K1024,'6.Other(Incld) NCCF'!K1024)</f>
        <v>0</v>
      </c>
      <c r="L1024" s="181">
        <f>SUM('2.CAD NCCF'!L1024,'3.USD NCCF'!L1024,'4.EUR NCCF'!L1024,'5.GBP NCCF'!L1024,'6.Other(Incld) NCCF'!L1024)</f>
        <v>0</v>
      </c>
      <c r="M1024" s="192">
        <f>SUM('2.CAD NCCF'!M1024,'3.USD NCCF'!M1024,'4.EUR NCCF'!M1024,'5.GBP NCCF'!M1024,'6.Other(Incld) NCCF'!M1024)</f>
        <v>0</v>
      </c>
      <c r="N1024" s="182">
        <f>SUM('2.CAD NCCF'!N1024,'3.USD NCCF'!N1024,'4.EUR NCCF'!N1024,'5.GBP NCCF'!N1024,'6.Other(Incld) NCCF'!N1024)</f>
        <v>0</v>
      </c>
      <c r="O1024" s="182">
        <f>SUM('2.CAD NCCF'!O1024,'3.USD NCCF'!O1024,'4.EUR NCCF'!O1024,'5.GBP NCCF'!O1024,'6.Other(Incld) NCCF'!O1024)</f>
        <v>0</v>
      </c>
      <c r="P1024" s="182">
        <f>SUM('2.CAD NCCF'!P1024,'3.USD NCCF'!P1024,'4.EUR NCCF'!P1024,'5.GBP NCCF'!P1024,'6.Other(Incld) NCCF'!P1024)</f>
        <v>0</v>
      </c>
      <c r="Q1024" s="182">
        <f>SUM('2.CAD NCCF'!Q1024,'3.USD NCCF'!Q1024,'4.EUR NCCF'!Q1024,'5.GBP NCCF'!Q1024,'6.Other(Incld) NCCF'!Q1024)</f>
        <v>0</v>
      </c>
      <c r="R1024" s="182">
        <f>SUM('2.CAD NCCF'!R1024,'3.USD NCCF'!R1024,'4.EUR NCCF'!R1024,'5.GBP NCCF'!R1024,'6.Other(Incld) NCCF'!R1024)</f>
        <v>0</v>
      </c>
      <c r="S1024" s="182">
        <f>SUM('2.CAD NCCF'!S1024,'3.USD NCCF'!S1024,'4.EUR NCCF'!S1024,'5.GBP NCCF'!S1024,'6.Other(Incld) NCCF'!S1024)</f>
        <v>0</v>
      </c>
      <c r="T1024" s="178">
        <f>SUM('2.CAD NCCF'!T1024,'3.USD NCCF'!T1024,'4.EUR NCCF'!T1024,'5.GBP NCCF'!T1024,'6.Other(Incld) NCCF'!T1024)</f>
        <v>0</v>
      </c>
      <c r="U1024" s="182">
        <f>SUM('2.CAD NCCF'!U1024,'3.USD NCCF'!U1024,'4.EUR NCCF'!U1024,'5.GBP NCCF'!U1024,'6.Other(Incld) NCCF'!U1024)</f>
        <v>0</v>
      </c>
      <c r="V1024" s="183">
        <f>SUM('2.CAD NCCF'!V1024,'3.USD NCCF'!V1024,'4.EUR NCCF'!V1024,'5.GBP NCCF'!V1024,'6.Other(Incld) NCCF'!V1024)</f>
        <v>0</v>
      </c>
      <c r="W1024" s="46">
        <f>SUM('2.CAD NCCF'!W1024,'3.USD NCCF'!W1024,'4.EUR NCCF'!W1024,'5.GBP NCCF'!W1024,'6.Other(Incld) NCCF'!W1024)</f>
        <v>0</v>
      </c>
      <c r="Y1024"/>
    </row>
    <row r="1025" spans="1:25" s="72" customFormat="1" x14ac:dyDescent="0.2">
      <c r="A1025" s="322"/>
      <c r="B1025" s="25"/>
      <c r="C1025" s="23"/>
      <c r="D1025" s="23"/>
      <c r="E1025" s="24" t="s">
        <v>166</v>
      </c>
      <c r="F1025" s="24"/>
      <c r="G1025" s="69">
        <f t="shared" ref="G1025:W1025" si="225">SUBTOTAL(9,G1026:G1028)</f>
        <v>0</v>
      </c>
      <c r="H1025" s="70">
        <f t="shared" si="225"/>
        <v>0</v>
      </c>
      <c r="I1025" s="66">
        <f t="shared" si="225"/>
        <v>0</v>
      </c>
      <c r="J1025" s="66">
        <f t="shared" si="225"/>
        <v>0</v>
      </c>
      <c r="K1025" s="67">
        <f t="shared" si="225"/>
        <v>0</v>
      </c>
      <c r="L1025" s="34">
        <f t="shared" si="225"/>
        <v>0</v>
      </c>
      <c r="M1025" s="34">
        <f t="shared" si="225"/>
        <v>0</v>
      </c>
      <c r="N1025" s="34">
        <f t="shared" si="225"/>
        <v>0</v>
      </c>
      <c r="O1025" s="34">
        <f t="shared" si="225"/>
        <v>0</v>
      </c>
      <c r="P1025" s="34">
        <f t="shared" si="225"/>
        <v>0</v>
      </c>
      <c r="Q1025" s="34">
        <f t="shared" si="225"/>
        <v>0</v>
      </c>
      <c r="R1025" s="34">
        <f t="shared" si="225"/>
        <v>0</v>
      </c>
      <c r="S1025" s="34">
        <f t="shared" si="225"/>
        <v>0</v>
      </c>
      <c r="T1025" s="34">
        <f t="shared" si="225"/>
        <v>0</v>
      </c>
      <c r="U1025" s="34">
        <f t="shared" si="225"/>
        <v>0</v>
      </c>
      <c r="V1025" s="34">
        <f t="shared" si="225"/>
        <v>0</v>
      </c>
      <c r="W1025" s="33">
        <f t="shared" si="225"/>
        <v>0</v>
      </c>
      <c r="Y1025"/>
    </row>
    <row r="1026" spans="1:25" s="72" customFormat="1" outlineLevel="1" x14ac:dyDescent="0.2">
      <c r="A1026" s="322"/>
      <c r="B1026" s="25"/>
      <c r="C1026" s="23"/>
      <c r="D1026" s="23"/>
      <c r="E1026" s="24"/>
      <c r="F1026" s="176" t="s">
        <v>59</v>
      </c>
      <c r="G1026" s="190">
        <f>SUM('2.CAD NCCF'!G1026,'3.USD NCCF'!G1026,'4.EUR NCCF'!G1026,'5.GBP NCCF'!G1026,'6.Other(Incld) NCCF'!G1026)</f>
        <v>0</v>
      </c>
      <c r="H1026" s="191">
        <f>SUM('2.CAD NCCF'!H1026,'3.USD NCCF'!H1026,'4.EUR NCCF'!H1026,'5.GBP NCCF'!H1026,'6.Other(Incld) NCCF'!H1026)</f>
        <v>0</v>
      </c>
      <c r="I1026" s="179">
        <f>SUM('2.CAD NCCF'!I1026,'3.USD NCCF'!I1026,'4.EUR NCCF'!I1026,'5.GBP NCCF'!I1026,'6.Other(Incld) NCCF'!I1026)</f>
        <v>0</v>
      </c>
      <c r="J1026" s="179">
        <f>SUM('2.CAD NCCF'!J1026,'3.USD NCCF'!J1026,'4.EUR NCCF'!J1026,'5.GBP NCCF'!J1026,'6.Other(Incld) NCCF'!J1026)</f>
        <v>0</v>
      </c>
      <c r="K1026" s="180">
        <f>SUM('2.CAD NCCF'!K1026,'3.USD NCCF'!K1026,'4.EUR NCCF'!K1026,'5.GBP NCCF'!K1026,'6.Other(Incld) NCCF'!K1026)</f>
        <v>0</v>
      </c>
      <c r="L1026" s="181">
        <f>SUM('2.CAD NCCF'!L1026,'3.USD NCCF'!L1026,'4.EUR NCCF'!L1026,'5.GBP NCCF'!L1026,'6.Other(Incld) NCCF'!L1026)</f>
        <v>0</v>
      </c>
      <c r="M1026" s="192">
        <f>SUM('2.CAD NCCF'!M1026,'3.USD NCCF'!M1026,'4.EUR NCCF'!M1026,'5.GBP NCCF'!M1026,'6.Other(Incld) NCCF'!M1026)</f>
        <v>0</v>
      </c>
      <c r="N1026" s="182">
        <f>SUM('2.CAD NCCF'!N1026,'3.USD NCCF'!N1026,'4.EUR NCCF'!N1026,'5.GBP NCCF'!N1026,'6.Other(Incld) NCCF'!N1026)</f>
        <v>0</v>
      </c>
      <c r="O1026" s="182">
        <f>SUM('2.CAD NCCF'!O1026,'3.USD NCCF'!O1026,'4.EUR NCCF'!O1026,'5.GBP NCCF'!O1026,'6.Other(Incld) NCCF'!O1026)</f>
        <v>0</v>
      </c>
      <c r="P1026" s="182">
        <f>SUM('2.CAD NCCF'!P1026,'3.USD NCCF'!P1026,'4.EUR NCCF'!P1026,'5.GBP NCCF'!P1026,'6.Other(Incld) NCCF'!P1026)</f>
        <v>0</v>
      </c>
      <c r="Q1026" s="182">
        <f>SUM('2.CAD NCCF'!Q1026,'3.USD NCCF'!Q1026,'4.EUR NCCF'!Q1026,'5.GBP NCCF'!Q1026,'6.Other(Incld) NCCF'!Q1026)</f>
        <v>0</v>
      </c>
      <c r="R1026" s="182">
        <f>SUM('2.CAD NCCF'!R1026,'3.USD NCCF'!R1026,'4.EUR NCCF'!R1026,'5.GBP NCCF'!R1026,'6.Other(Incld) NCCF'!R1026)</f>
        <v>0</v>
      </c>
      <c r="S1026" s="182">
        <f>SUM('2.CAD NCCF'!S1026,'3.USD NCCF'!S1026,'4.EUR NCCF'!S1026,'5.GBP NCCF'!S1026,'6.Other(Incld) NCCF'!S1026)</f>
        <v>0</v>
      </c>
      <c r="T1026" s="178">
        <f>SUM('2.CAD NCCF'!T1026,'3.USD NCCF'!T1026,'4.EUR NCCF'!T1026,'5.GBP NCCF'!T1026,'6.Other(Incld) NCCF'!T1026)</f>
        <v>0</v>
      </c>
      <c r="U1026" s="182">
        <f>SUM('2.CAD NCCF'!U1026,'3.USD NCCF'!U1026,'4.EUR NCCF'!U1026,'5.GBP NCCF'!U1026,'6.Other(Incld) NCCF'!U1026)</f>
        <v>0</v>
      </c>
      <c r="V1026" s="183">
        <f>SUM('2.CAD NCCF'!V1026,'3.USD NCCF'!V1026,'4.EUR NCCF'!V1026,'5.GBP NCCF'!V1026,'6.Other(Incld) NCCF'!V1026)</f>
        <v>0</v>
      </c>
      <c r="W1026" s="46">
        <f>SUM('2.CAD NCCF'!W1026,'3.USD NCCF'!W1026,'4.EUR NCCF'!W1026,'5.GBP NCCF'!W1026,'6.Other(Incld) NCCF'!W1026)</f>
        <v>0</v>
      </c>
      <c r="Y1026"/>
    </row>
    <row r="1027" spans="1:25" s="72" customFormat="1" outlineLevel="1" x14ac:dyDescent="0.2">
      <c r="A1027" s="322"/>
      <c r="B1027" s="25"/>
      <c r="C1027" s="23"/>
      <c r="D1027" s="23"/>
      <c r="E1027" s="24"/>
      <c r="F1027" s="176" t="s">
        <v>167</v>
      </c>
      <c r="G1027" s="190">
        <f>SUM('2.CAD NCCF'!G1027,'3.USD NCCF'!G1027,'4.EUR NCCF'!G1027,'5.GBP NCCF'!G1027,'6.Other(Incld) NCCF'!G1027)</f>
        <v>0</v>
      </c>
      <c r="H1027" s="191">
        <f>SUM('2.CAD NCCF'!H1027,'3.USD NCCF'!H1027,'4.EUR NCCF'!H1027,'5.GBP NCCF'!H1027,'6.Other(Incld) NCCF'!H1027)</f>
        <v>0</v>
      </c>
      <c r="I1027" s="179">
        <f>SUM('2.CAD NCCF'!I1027,'3.USD NCCF'!I1027,'4.EUR NCCF'!I1027,'5.GBP NCCF'!I1027,'6.Other(Incld) NCCF'!I1027)</f>
        <v>0</v>
      </c>
      <c r="J1027" s="179">
        <f>SUM('2.CAD NCCF'!J1027,'3.USD NCCF'!J1027,'4.EUR NCCF'!J1027,'5.GBP NCCF'!J1027,'6.Other(Incld) NCCF'!J1027)</f>
        <v>0</v>
      </c>
      <c r="K1027" s="180">
        <f>SUM('2.CAD NCCF'!K1027,'3.USD NCCF'!K1027,'4.EUR NCCF'!K1027,'5.GBP NCCF'!K1027,'6.Other(Incld) NCCF'!K1027)</f>
        <v>0</v>
      </c>
      <c r="L1027" s="181">
        <f>SUM('2.CAD NCCF'!L1027,'3.USD NCCF'!L1027,'4.EUR NCCF'!L1027,'5.GBP NCCF'!L1027,'6.Other(Incld) NCCF'!L1027)</f>
        <v>0</v>
      </c>
      <c r="M1027" s="192">
        <f>SUM('2.CAD NCCF'!M1027,'3.USD NCCF'!M1027,'4.EUR NCCF'!M1027,'5.GBP NCCF'!M1027,'6.Other(Incld) NCCF'!M1027)</f>
        <v>0</v>
      </c>
      <c r="N1027" s="182">
        <f>SUM('2.CAD NCCF'!N1027,'3.USD NCCF'!N1027,'4.EUR NCCF'!N1027,'5.GBP NCCF'!N1027,'6.Other(Incld) NCCF'!N1027)</f>
        <v>0</v>
      </c>
      <c r="O1027" s="182">
        <f>SUM('2.CAD NCCF'!O1027,'3.USD NCCF'!O1027,'4.EUR NCCF'!O1027,'5.GBP NCCF'!O1027,'6.Other(Incld) NCCF'!O1027)</f>
        <v>0</v>
      </c>
      <c r="P1027" s="182">
        <f>SUM('2.CAD NCCF'!P1027,'3.USD NCCF'!P1027,'4.EUR NCCF'!P1027,'5.GBP NCCF'!P1027,'6.Other(Incld) NCCF'!P1027)</f>
        <v>0</v>
      </c>
      <c r="Q1027" s="182">
        <f>SUM('2.CAD NCCF'!Q1027,'3.USD NCCF'!Q1027,'4.EUR NCCF'!Q1027,'5.GBP NCCF'!Q1027,'6.Other(Incld) NCCF'!Q1027)</f>
        <v>0</v>
      </c>
      <c r="R1027" s="182">
        <f>SUM('2.CAD NCCF'!R1027,'3.USD NCCF'!R1027,'4.EUR NCCF'!R1027,'5.GBP NCCF'!R1027,'6.Other(Incld) NCCF'!R1027)</f>
        <v>0</v>
      </c>
      <c r="S1027" s="182">
        <f>SUM('2.CAD NCCF'!S1027,'3.USD NCCF'!S1027,'4.EUR NCCF'!S1027,'5.GBP NCCF'!S1027,'6.Other(Incld) NCCF'!S1027)</f>
        <v>0</v>
      </c>
      <c r="T1027" s="178">
        <f>SUM('2.CAD NCCF'!T1027,'3.USD NCCF'!T1027,'4.EUR NCCF'!T1027,'5.GBP NCCF'!T1027,'6.Other(Incld) NCCF'!T1027)</f>
        <v>0</v>
      </c>
      <c r="U1027" s="182">
        <f>SUM('2.CAD NCCF'!U1027,'3.USD NCCF'!U1027,'4.EUR NCCF'!U1027,'5.GBP NCCF'!U1027,'6.Other(Incld) NCCF'!U1027)</f>
        <v>0</v>
      </c>
      <c r="V1027" s="183">
        <f>SUM('2.CAD NCCF'!V1027,'3.USD NCCF'!V1027,'4.EUR NCCF'!V1027,'5.GBP NCCF'!V1027,'6.Other(Incld) NCCF'!V1027)</f>
        <v>0</v>
      </c>
      <c r="W1027" s="46">
        <f>SUM('2.CAD NCCF'!W1027,'3.USD NCCF'!W1027,'4.EUR NCCF'!W1027,'5.GBP NCCF'!W1027,'6.Other(Incld) NCCF'!W1027)</f>
        <v>0</v>
      </c>
      <c r="Y1027"/>
    </row>
    <row r="1028" spans="1:25" s="72" customFormat="1" outlineLevel="1" x14ac:dyDescent="0.2">
      <c r="A1028" s="322"/>
      <c r="B1028" s="25"/>
      <c r="C1028" s="23"/>
      <c r="D1028" s="23"/>
      <c r="E1028" s="24"/>
      <c r="F1028" s="176" t="s">
        <v>168</v>
      </c>
      <c r="G1028" s="190">
        <f>SUM('2.CAD NCCF'!G1028,'3.USD NCCF'!G1028,'4.EUR NCCF'!G1028,'5.GBP NCCF'!G1028,'6.Other(Incld) NCCF'!G1028)</f>
        <v>0</v>
      </c>
      <c r="H1028" s="191">
        <f>SUM('2.CAD NCCF'!H1028,'3.USD NCCF'!H1028,'4.EUR NCCF'!H1028,'5.GBP NCCF'!H1028,'6.Other(Incld) NCCF'!H1028)</f>
        <v>0</v>
      </c>
      <c r="I1028" s="179">
        <f>SUM('2.CAD NCCF'!I1028,'3.USD NCCF'!I1028,'4.EUR NCCF'!I1028,'5.GBP NCCF'!I1028,'6.Other(Incld) NCCF'!I1028)</f>
        <v>0</v>
      </c>
      <c r="J1028" s="179">
        <f>SUM('2.CAD NCCF'!J1028,'3.USD NCCF'!J1028,'4.EUR NCCF'!J1028,'5.GBP NCCF'!J1028,'6.Other(Incld) NCCF'!J1028)</f>
        <v>0</v>
      </c>
      <c r="K1028" s="180">
        <f>SUM('2.CAD NCCF'!K1028,'3.USD NCCF'!K1028,'4.EUR NCCF'!K1028,'5.GBP NCCF'!K1028,'6.Other(Incld) NCCF'!K1028)</f>
        <v>0</v>
      </c>
      <c r="L1028" s="181">
        <f>SUM('2.CAD NCCF'!L1028,'3.USD NCCF'!L1028,'4.EUR NCCF'!L1028,'5.GBP NCCF'!L1028,'6.Other(Incld) NCCF'!L1028)</f>
        <v>0</v>
      </c>
      <c r="M1028" s="192">
        <f>SUM('2.CAD NCCF'!M1028,'3.USD NCCF'!M1028,'4.EUR NCCF'!M1028,'5.GBP NCCF'!M1028,'6.Other(Incld) NCCF'!M1028)</f>
        <v>0</v>
      </c>
      <c r="N1028" s="182">
        <f>SUM('2.CAD NCCF'!N1028,'3.USD NCCF'!N1028,'4.EUR NCCF'!N1028,'5.GBP NCCF'!N1028,'6.Other(Incld) NCCF'!N1028)</f>
        <v>0</v>
      </c>
      <c r="O1028" s="182">
        <f>SUM('2.CAD NCCF'!O1028,'3.USD NCCF'!O1028,'4.EUR NCCF'!O1028,'5.GBP NCCF'!O1028,'6.Other(Incld) NCCF'!O1028)</f>
        <v>0</v>
      </c>
      <c r="P1028" s="182">
        <f>SUM('2.CAD NCCF'!P1028,'3.USD NCCF'!P1028,'4.EUR NCCF'!P1028,'5.GBP NCCF'!P1028,'6.Other(Incld) NCCF'!P1028)</f>
        <v>0</v>
      </c>
      <c r="Q1028" s="182">
        <f>SUM('2.CAD NCCF'!Q1028,'3.USD NCCF'!Q1028,'4.EUR NCCF'!Q1028,'5.GBP NCCF'!Q1028,'6.Other(Incld) NCCF'!Q1028)</f>
        <v>0</v>
      </c>
      <c r="R1028" s="182">
        <f>SUM('2.CAD NCCF'!R1028,'3.USD NCCF'!R1028,'4.EUR NCCF'!R1028,'5.GBP NCCF'!R1028,'6.Other(Incld) NCCF'!R1028)</f>
        <v>0</v>
      </c>
      <c r="S1028" s="182">
        <f>SUM('2.CAD NCCF'!S1028,'3.USD NCCF'!S1028,'4.EUR NCCF'!S1028,'5.GBP NCCF'!S1028,'6.Other(Incld) NCCF'!S1028)</f>
        <v>0</v>
      </c>
      <c r="T1028" s="178">
        <f>SUM('2.CAD NCCF'!T1028,'3.USD NCCF'!T1028,'4.EUR NCCF'!T1028,'5.GBP NCCF'!T1028,'6.Other(Incld) NCCF'!T1028)</f>
        <v>0</v>
      </c>
      <c r="U1028" s="182">
        <f>SUM('2.CAD NCCF'!U1028,'3.USD NCCF'!U1028,'4.EUR NCCF'!U1028,'5.GBP NCCF'!U1028,'6.Other(Incld) NCCF'!U1028)</f>
        <v>0</v>
      </c>
      <c r="V1028" s="183">
        <f>SUM('2.CAD NCCF'!V1028,'3.USD NCCF'!V1028,'4.EUR NCCF'!V1028,'5.GBP NCCF'!V1028,'6.Other(Incld) NCCF'!V1028)</f>
        <v>0</v>
      </c>
      <c r="W1028" s="46">
        <f>SUM('2.CAD NCCF'!W1028,'3.USD NCCF'!W1028,'4.EUR NCCF'!W1028,'5.GBP NCCF'!W1028,'6.Other(Incld) NCCF'!W1028)</f>
        <v>0</v>
      </c>
      <c r="Y1028"/>
    </row>
    <row r="1029" spans="1:25" s="72" customFormat="1" x14ac:dyDescent="0.2">
      <c r="A1029" s="322"/>
      <c r="B1029" s="25"/>
      <c r="C1029" s="23"/>
      <c r="D1029" s="23"/>
      <c r="E1029" s="24" t="s">
        <v>174</v>
      </c>
      <c r="F1029" s="24"/>
      <c r="G1029" s="69">
        <f t="shared" ref="G1029:W1029" si="226">SUBTOTAL(9,G1030:G1031)</f>
        <v>0</v>
      </c>
      <c r="H1029" s="70">
        <f t="shared" si="226"/>
        <v>0</v>
      </c>
      <c r="I1029" s="66">
        <f t="shared" si="226"/>
        <v>0</v>
      </c>
      <c r="J1029" s="66">
        <f t="shared" si="226"/>
        <v>0</v>
      </c>
      <c r="K1029" s="67">
        <f t="shared" si="226"/>
        <v>0</v>
      </c>
      <c r="L1029" s="34">
        <f t="shared" si="226"/>
        <v>0</v>
      </c>
      <c r="M1029" s="34">
        <f t="shared" si="226"/>
        <v>0</v>
      </c>
      <c r="N1029" s="34">
        <f t="shared" si="226"/>
        <v>0</v>
      </c>
      <c r="O1029" s="34">
        <f t="shared" si="226"/>
        <v>0</v>
      </c>
      <c r="P1029" s="34">
        <f t="shared" si="226"/>
        <v>0</v>
      </c>
      <c r="Q1029" s="34">
        <f t="shared" si="226"/>
        <v>0</v>
      </c>
      <c r="R1029" s="34">
        <f t="shared" si="226"/>
        <v>0</v>
      </c>
      <c r="S1029" s="34">
        <f t="shared" si="226"/>
        <v>0</v>
      </c>
      <c r="T1029" s="34">
        <f t="shared" si="226"/>
        <v>0</v>
      </c>
      <c r="U1029" s="34">
        <f t="shared" si="226"/>
        <v>0</v>
      </c>
      <c r="V1029" s="34">
        <f t="shared" si="226"/>
        <v>0</v>
      </c>
      <c r="W1029" s="33">
        <f t="shared" si="226"/>
        <v>0</v>
      </c>
      <c r="Y1029"/>
    </row>
    <row r="1030" spans="1:25" s="72" customFormat="1" outlineLevel="1" x14ac:dyDescent="0.2">
      <c r="A1030" s="322"/>
      <c r="B1030" s="25"/>
      <c r="C1030" s="23"/>
      <c r="D1030" s="23"/>
      <c r="E1030" s="24"/>
      <c r="F1030" s="176" t="s">
        <v>62</v>
      </c>
      <c r="G1030" s="190">
        <f>SUM('2.CAD NCCF'!G1030,'3.USD NCCF'!G1030,'4.EUR NCCF'!G1030,'5.GBP NCCF'!G1030,'6.Other(Incld) NCCF'!G1030)</f>
        <v>0</v>
      </c>
      <c r="H1030" s="191">
        <f>SUM('2.CAD NCCF'!H1030,'3.USD NCCF'!H1030,'4.EUR NCCF'!H1030,'5.GBP NCCF'!H1030,'6.Other(Incld) NCCF'!H1030)</f>
        <v>0</v>
      </c>
      <c r="I1030" s="179">
        <f>SUM('2.CAD NCCF'!I1030,'3.USD NCCF'!I1030,'4.EUR NCCF'!I1030,'5.GBP NCCF'!I1030,'6.Other(Incld) NCCF'!I1030)</f>
        <v>0</v>
      </c>
      <c r="J1030" s="179">
        <f>SUM('2.CAD NCCF'!J1030,'3.USD NCCF'!J1030,'4.EUR NCCF'!J1030,'5.GBP NCCF'!J1030,'6.Other(Incld) NCCF'!J1030)</f>
        <v>0</v>
      </c>
      <c r="K1030" s="180">
        <f>SUM('2.CAD NCCF'!K1030,'3.USD NCCF'!K1030,'4.EUR NCCF'!K1030,'5.GBP NCCF'!K1030,'6.Other(Incld) NCCF'!K1030)</f>
        <v>0</v>
      </c>
      <c r="L1030" s="181">
        <f>SUM('2.CAD NCCF'!L1030,'3.USD NCCF'!L1030,'4.EUR NCCF'!L1030,'5.GBP NCCF'!L1030,'6.Other(Incld) NCCF'!L1030)</f>
        <v>0</v>
      </c>
      <c r="M1030" s="192">
        <f>SUM('2.CAD NCCF'!M1030,'3.USD NCCF'!M1030,'4.EUR NCCF'!M1030,'5.GBP NCCF'!M1030,'6.Other(Incld) NCCF'!M1030)</f>
        <v>0</v>
      </c>
      <c r="N1030" s="182">
        <f>SUM('2.CAD NCCF'!N1030,'3.USD NCCF'!N1030,'4.EUR NCCF'!N1030,'5.GBP NCCF'!N1030,'6.Other(Incld) NCCF'!N1030)</f>
        <v>0</v>
      </c>
      <c r="O1030" s="182">
        <f>SUM('2.CAD NCCF'!O1030,'3.USD NCCF'!O1030,'4.EUR NCCF'!O1030,'5.GBP NCCF'!O1030,'6.Other(Incld) NCCF'!O1030)</f>
        <v>0</v>
      </c>
      <c r="P1030" s="182">
        <f>SUM('2.CAD NCCF'!P1030,'3.USD NCCF'!P1030,'4.EUR NCCF'!P1030,'5.GBP NCCF'!P1030,'6.Other(Incld) NCCF'!P1030)</f>
        <v>0</v>
      </c>
      <c r="Q1030" s="182">
        <f>SUM('2.CAD NCCF'!Q1030,'3.USD NCCF'!Q1030,'4.EUR NCCF'!Q1030,'5.GBP NCCF'!Q1030,'6.Other(Incld) NCCF'!Q1030)</f>
        <v>0</v>
      </c>
      <c r="R1030" s="182">
        <f>SUM('2.CAD NCCF'!R1030,'3.USD NCCF'!R1030,'4.EUR NCCF'!R1030,'5.GBP NCCF'!R1030,'6.Other(Incld) NCCF'!R1030)</f>
        <v>0</v>
      </c>
      <c r="S1030" s="182">
        <f>SUM('2.CAD NCCF'!S1030,'3.USD NCCF'!S1030,'4.EUR NCCF'!S1030,'5.GBP NCCF'!S1030,'6.Other(Incld) NCCF'!S1030)</f>
        <v>0</v>
      </c>
      <c r="T1030" s="182">
        <f>SUM('2.CAD NCCF'!T1030,'3.USD NCCF'!T1030,'4.EUR NCCF'!T1030,'5.GBP NCCF'!T1030,'6.Other(Incld) NCCF'!T1030)</f>
        <v>0</v>
      </c>
      <c r="U1030" s="178">
        <f>SUM('2.CAD NCCF'!U1030,'3.USD NCCF'!U1030,'4.EUR NCCF'!U1030,'5.GBP NCCF'!U1030,'6.Other(Incld) NCCF'!U1030)</f>
        <v>0</v>
      </c>
      <c r="V1030" s="183">
        <f>SUM('2.CAD NCCF'!V1030,'3.USD NCCF'!V1030,'4.EUR NCCF'!V1030,'5.GBP NCCF'!V1030,'6.Other(Incld) NCCF'!V1030)</f>
        <v>0</v>
      </c>
      <c r="W1030" s="46">
        <f>SUM('2.CAD NCCF'!W1030,'3.USD NCCF'!W1030,'4.EUR NCCF'!W1030,'5.GBP NCCF'!W1030,'6.Other(Incld) NCCF'!W1030)</f>
        <v>0</v>
      </c>
      <c r="Y1030"/>
    </row>
    <row r="1031" spans="1:25" s="72" customFormat="1" outlineLevel="1" x14ac:dyDescent="0.2">
      <c r="A1031" s="322"/>
      <c r="B1031" s="25"/>
      <c r="C1031" s="23"/>
      <c r="D1031" s="23"/>
      <c r="E1031" s="24"/>
      <c r="F1031" s="176" t="s">
        <v>175</v>
      </c>
      <c r="G1031" s="190">
        <f>SUM('2.CAD NCCF'!G1031,'3.USD NCCF'!G1031,'4.EUR NCCF'!G1031,'5.GBP NCCF'!G1031,'6.Other(Incld) NCCF'!G1031)</f>
        <v>0</v>
      </c>
      <c r="H1031" s="191">
        <f>SUM('2.CAD NCCF'!H1031,'3.USD NCCF'!H1031,'4.EUR NCCF'!H1031,'5.GBP NCCF'!H1031,'6.Other(Incld) NCCF'!H1031)</f>
        <v>0</v>
      </c>
      <c r="I1031" s="179">
        <f>SUM('2.CAD NCCF'!I1031,'3.USD NCCF'!I1031,'4.EUR NCCF'!I1031,'5.GBP NCCF'!I1031,'6.Other(Incld) NCCF'!I1031)</f>
        <v>0</v>
      </c>
      <c r="J1031" s="179">
        <f>SUM('2.CAD NCCF'!J1031,'3.USD NCCF'!J1031,'4.EUR NCCF'!J1031,'5.GBP NCCF'!J1031,'6.Other(Incld) NCCF'!J1031)</f>
        <v>0</v>
      </c>
      <c r="K1031" s="180">
        <f>SUM('2.CAD NCCF'!K1031,'3.USD NCCF'!K1031,'4.EUR NCCF'!K1031,'5.GBP NCCF'!K1031,'6.Other(Incld) NCCF'!K1031)</f>
        <v>0</v>
      </c>
      <c r="L1031" s="181">
        <f>SUM('2.CAD NCCF'!L1031,'3.USD NCCF'!L1031,'4.EUR NCCF'!L1031,'5.GBP NCCF'!L1031,'6.Other(Incld) NCCF'!L1031)</f>
        <v>0</v>
      </c>
      <c r="M1031" s="192">
        <f>SUM('2.CAD NCCF'!M1031,'3.USD NCCF'!M1031,'4.EUR NCCF'!M1031,'5.GBP NCCF'!M1031,'6.Other(Incld) NCCF'!M1031)</f>
        <v>0</v>
      </c>
      <c r="N1031" s="182">
        <f>SUM('2.CAD NCCF'!N1031,'3.USD NCCF'!N1031,'4.EUR NCCF'!N1031,'5.GBP NCCF'!N1031,'6.Other(Incld) NCCF'!N1031)</f>
        <v>0</v>
      </c>
      <c r="O1031" s="182">
        <f>SUM('2.CAD NCCF'!O1031,'3.USD NCCF'!O1031,'4.EUR NCCF'!O1031,'5.GBP NCCF'!O1031,'6.Other(Incld) NCCF'!O1031)</f>
        <v>0</v>
      </c>
      <c r="P1031" s="182">
        <f>SUM('2.CAD NCCF'!P1031,'3.USD NCCF'!P1031,'4.EUR NCCF'!P1031,'5.GBP NCCF'!P1031,'6.Other(Incld) NCCF'!P1031)</f>
        <v>0</v>
      </c>
      <c r="Q1031" s="182">
        <f>SUM('2.CAD NCCF'!Q1031,'3.USD NCCF'!Q1031,'4.EUR NCCF'!Q1031,'5.GBP NCCF'!Q1031,'6.Other(Incld) NCCF'!Q1031)</f>
        <v>0</v>
      </c>
      <c r="R1031" s="182">
        <f>SUM('2.CAD NCCF'!R1031,'3.USD NCCF'!R1031,'4.EUR NCCF'!R1031,'5.GBP NCCF'!R1031,'6.Other(Incld) NCCF'!R1031)</f>
        <v>0</v>
      </c>
      <c r="S1031" s="182">
        <f>SUM('2.CAD NCCF'!S1031,'3.USD NCCF'!S1031,'4.EUR NCCF'!S1031,'5.GBP NCCF'!S1031,'6.Other(Incld) NCCF'!S1031)</f>
        <v>0</v>
      </c>
      <c r="T1031" s="182">
        <f>SUM('2.CAD NCCF'!T1031,'3.USD NCCF'!T1031,'4.EUR NCCF'!T1031,'5.GBP NCCF'!T1031,'6.Other(Incld) NCCF'!T1031)</f>
        <v>0</v>
      </c>
      <c r="U1031" s="178">
        <f>SUM('2.CAD NCCF'!U1031,'3.USD NCCF'!U1031,'4.EUR NCCF'!U1031,'5.GBP NCCF'!U1031,'6.Other(Incld) NCCF'!U1031)</f>
        <v>0</v>
      </c>
      <c r="V1031" s="183">
        <f>SUM('2.CAD NCCF'!V1031,'3.USD NCCF'!V1031,'4.EUR NCCF'!V1031,'5.GBP NCCF'!V1031,'6.Other(Incld) NCCF'!V1031)</f>
        <v>0</v>
      </c>
      <c r="W1031" s="46">
        <f>SUM('2.CAD NCCF'!W1031,'3.USD NCCF'!W1031,'4.EUR NCCF'!W1031,'5.GBP NCCF'!W1031,'6.Other(Incld) NCCF'!W1031)</f>
        <v>0</v>
      </c>
      <c r="Y1031"/>
    </row>
    <row r="1032" spans="1:25" s="72" customFormat="1" x14ac:dyDescent="0.2">
      <c r="A1032" s="322"/>
      <c r="B1032" s="25"/>
      <c r="C1032" s="23"/>
      <c r="D1032" s="23"/>
      <c r="E1032" s="24" t="s">
        <v>169</v>
      </c>
      <c r="F1032" s="24"/>
      <c r="G1032" s="69">
        <f t="shared" ref="G1032:W1032" si="227">SUBTOTAL(9,G1033:G1035)</f>
        <v>0</v>
      </c>
      <c r="H1032" s="70">
        <f t="shared" si="227"/>
        <v>0</v>
      </c>
      <c r="I1032" s="66">
        <f t="shared" si="227"/>
        <v>0</v>
      </c>
      <c r="J1032" s="66">
        <f t="shared" si="227"/>
        <v>0</v>
      </c>
      <c r="K1032" s="67">
        <f t="shared" si="227"/>
        <v>0</v>
      </c>
      <c r="L1032" s="34">
        <f t="shared" si="227"/>
        <v>0</v>
      </c>
      <c r="M1032" s="34">
        <f t="shared" si="227"/>
        <v>0</v>
      </c>
      <c r="N1032" s="34">
        <f t="shared" si="227"/>
        <v>0</v>
      </c>
      <c r="O1032" s="34">
        <f t="shared" si="227"/>
        <v>0</v>
      </c>
      <c r="P1032" s="34">
        <f t="shared" si="227"/>
        <v>0</v>
      </c>
      <c r="Q1032" s="34">
        <f t="shared" si="227"/>
        <v>0</v>
      </c>
      <c r="R1032" s="34">
        <f t="shared" si="227"/>
        <v>0</v>
      </c>
      <c r="S1032" s="34">
        <f t="shared" si="227"/>
        <v>0</v>
      </c>
      <c r="T1032" s="34">
        <f t="shared" si="227"/>
        <v>0</v>
      </c>
      <c r="U1032" s="34">
        <f t="shared" si="227"/>
        <v>0</v>
      </c>
      <c r="V1032" s="34">
        <f t="shared" si="227"/>
        <v>0</v>
      </c>
      <c r="W1032" s="33">
        <f t="shared" si="227"/>
        <v>0</v>
      </c>
      <c r="Y1032"/>
    </row>
    <row r="1033" spans="1:25" s="72" customFormat="1" outlineLevel="1" x14ac:dyDescent="0.2">
      <c r="A1033" s="322"/>
      <c r="B1033" s="25"/>
      <c r="C1033" s="23"/>
      <c r="D1033" s="23"/>
      <c r="E1033" s="24"/>
      <c r="F1033" s="176" t="s">
        <v>60</v>
      </c>
      <c r="G1033" s="190">
        <f>SUM('2.CAD NCCF'!G1033,'3.USD NCCF'!G1033,'4.EUR NCCF'!G1033,'5.GBP NCCF'!G1033,'6.Other(Incld) NCCF'!G1033)</f>
        <v>0</v>
      </c>
      <c r="H1033" s="191">
        <f>SUM('2.CAD NCCF'!H1033,'3.USD NCCF'!H1033,'4.EUR NCCF'!H1033,'5.GBP NCCF'!H1033,'6.Other(Incld) NCCF'!H1033)</f>
        <v>0</v>
      </c>
      <c r="I1033" s="179">
        <f>SUM('2.CAD NCCF'!I1033,'3.USD NCCF'!I1033,'4.EUR NCCF'!I1033,'5.GBP NCCF'!I1033,'6.Other(Incld) NCCF'!I1033)</f>
        <v>0</v>
      </c>
      <c r="J1033" s="179">
        <f>SUM('2.CAD NCCF'!J1033,'3.USD NCCF'!J1033,'4.EUR NCCF'!J1033,'5.GBP NCCF'!J1033,'6.Other(Incld) NCCF'!J1033)</f>
        <v>0</v>
      </c>
      <c r="K1033" s="180">
        <f>SUM('2.CAD NCCF'!K1033,'3.USD NCCF'!K1033,'4.EUR NCCF'!K1033,'5.GBP NCCF'!K1033,'6.Other(Incld) NCCF'!K1033)</f>
        <v>0</v>
      </c>
      <c r="L1033" s="181">
        <f>SUM('2.CAD NCCF'!L1033,'3.USD NCCF'!L1033,'4.EUR NCCF'!L1033,'5.GBP NCCF'!L1033,'6.Other(Incld) NCCF'!L1033)</f>
        <v>0</v>
      </c>
      <c r="M1033" s="192">
        <f>SUM('2.CAD NCCF'!M1033,'3.USD NCCF'!M1033,'4.EUR NCCF'!M1033,'5.GBP NCCF'!M1033,'6.Other(Incld) NCCF'!M1033)</f>
        <v>0</v>
      </c>
      <c r="N1033" s="182">
        <f>SUM('2.CAD NCCF'!N1033,'3.USD NCCF'!N1033,'4.EUR NCCF'!N1033,'5.GBP NCCF'!N1033,'6.Other(Incld) NCCF'!N1033)</f>
        <v>0</v>
      </c>
      <c r="O1033" s="182">
        <f>SUM('2.CAD NCCF'!O1033,'3.USD NCCF'!O1033,'4.EUR NCCF'!O1033,'5.GBP NCCF'!O1033,'6.Other(Incld) NCCF'!O1033)</f>
        <v>0</v>
      </c>
      <c r="P1033" s="182">
        <f>SUM('2.CAD NCCF'!P1033,'3.USD NCCF'!P1033,'4.EUR NCCF'!P1033,'5.GBP NCCF'!P1033,'6.Other(Incld) NCCF'!P1033)</f>
        <v>0</v>
      </c>
      <c r="Q1033" s="182">
        <f>SUM('2.CAD NCCF'!Q1033,'3.USD NCCF'!Q1033,'4.EUR NCCF'!Q1033,'5.GBP NCCF'!Q1033,'6.Other(Incld) NCCF'!Q1033)</f>
        <v>0</v>
      </c>
      <c r="R1033" s="182">
        <f>SUM('2.CAD NCCF'!R1033,'3.USD NCCF'!R1033,'4.EUR NCCF'!R1033,'5.GBP NCCF'!R1033,'6.Other(Incld) NCCF'!R1033)</f>
        <v>0</v>
      </c>
      <c r="S1033" s="182">
        <f>SUM('2.CAD NCCF'!S1033,'3.USD NCCF'!S1033,'4.EUR NCCF'!S1033,'5.GBP NCCF'!S1033,'6.Other(Incld) NCCF'!S1033)</f>
        <v>0</v>
      </c>
      <c r="T1033" s="178">
        <f>SUM('2.CAD NCCF'!T1033,'3.USD NCCF'!T1033,'4.EUR NCCF'!T1033,'5.GBP NCCF'!T1033,'6.Other(Incld) NCCF'!T1033)</f>
        <v>0</v>
      </c>
      <c r="U1033" s="182">
        <f>SUM('2.CAD NCCF'!U1033,'3.USD NCCF'!U1033,'4.EUR NCCF'!U1033,'5.GBP NCCF'!U1033,'6.Other(Incld) NCCF'!U1033)</f>
        <v>0</v>
      </c>
      <c r="V1033" s="183">
        <f>SUM('2.CAD NCCF'!V1033,'3.USD NCCF'!V1033,'4.EUR NCCF'!V1033,'5.GBP NCCF'!V1033,'6.Other(Incld) NCCF'!V1033)</f>
        <v>0</v>
      </c>
      <c r="W1033" s="46">
        <f>SUM('2.CAD NCCF'!W1033,'3.USD NCCF'!W1033,'4.EUR NCCF'!W1033,'5.GBP NCCF'!W1033,'6.Other(Incld) NCCF'!W1033)</f>
        <v>0</v>
      </c>
      <c r="Y1033"/>
    </row>
    <row r="1034" spans="1:25" s="72" customFormat="1" outlineLevel="1" x14ac:dyDescent="0.2">
      <c r="A1034" s="322"/>
      <c r="B1034" s="25"/>
      <c r="C1034" s="23"/>
      <c r="D1034" s="23"/>
      <c r="E1034" s="24"/>
      <c r="F1034" s="176" t="s">
        <v>170</v>
      </c>
      <c r="G1034" s="190">
        <f>SUM('2.CAD NCCF'!G1034,'3.USD NCCF'!G1034,'4.EUR NCCF'!G1034,'5.GBP NCCF'!G1034,'6.Other(Incld) NCCF'!G1034)</f>
        <v>0</v>
      </c>
      <c r="H1034" s="191">
        <f>SUM('2.CAD NCCF'!H1034,'3.USD NCCF'!H1034,'4.EUR NCCF'!H1034,'5.GBP NCCF'!H1034,'6.Other(Incld) NCCF'!H1034)</f>
        <v>0</v>
      </c>
      <c r="I1034" s="179">
        <f>SUM('2.CAD NCCF'!I1034,'3.USD NCCF'!I1034,'4.EUR NCCF'!I1034,'5.GBP NCCF'!I1034,'6.Other(Incld) NCCF'!I1034)</f>
        <v>0</v>
      </c>
      <c r="J1034" s="179">
        <f>SUM('2.CAD NCCF'!J1034,'3.USD NCCF'!J1034,'4.EUR NCCF'!J1034,'5.GBP NCCF'!J1034,'6.Other(Incld) NCCF'!J1034)</f>
        <v>0</v>
      </c>
      <c r="K1034" s="180">
        <f>SUM('2.CAD NCCF'!K1034,'3.USD NCCF'!K1034,'4.EUR NCCF'!K1034,'5.GBP NCCF'!K1034,'6.Other(Incld) NCCF'!K1034)</f>
        <v>0</v>
      </c>
      <c r="L1034" s="181">
        <f>SUM('2.CAD NCCF'!L1034,'3.USD NCCF'!L1034,'4.EUR NCCF'!L1034,'5.GBP NCCF'!L1034,'6.Other(Incld) NCCF'!L1034)</f>
        <v>0</v>
      </c>
      <c r="M1034" s="192">
        <f>SUM('2.CAD NCCF'!M1034,'3.USD NCCF'!M1034,'4.EUR NCCF'!M1034,'5.GBP NCCF'!M1034,'6.Other(Incld) NCCF'!M1034)</f>
        <v>0</v>
      </c>
      <c r="N1034" s="182">
        <f>SUM('2.CAD NCCF'!N1034,'3.USD NCCF'!N1034,'4.EUR NCCF'!N1034,'5.GBP NCCF'!N1034,'6.Other(Incld) NCCF'!N1034)</f>
        <v>0</v>
      </c>
      <c r="O1034" s="182">
        <f>SUM('2.CAD NCCF'!O1034,'3.USD NCCF'!O1034,'4.EUR NCCF'!O1034,'5.GBP NCCF'!O1034,'6.Other(Incld) NCCF'!O1034)</f>
        <v>0</v>
      </c>
      <c r="P1034" s="182">
        <f>SUM('2.CAD NCCF'!P1034,'3.USD NCCF'!P1034,'4.EUR NCCF'!P1034,'5.GBP NCCF'!P1034,'6.Other(Incld) NCCF'!P1034)</f>
        <v>0</v>
      </c>
      <c r="Q1034" s="182">
        <f>SUM('2.CAD NCCF'!Q1034,'3.USD NCCF'!Q1034,'4.EUR NCCF'!Q1034,'5.GBP NCCF'!Q1034,'6.Other(Incld) NCCF'!Q1034)</f>
        <v>0</v>
      </c>
      <c r="R1034" s="182">
        <f>SUM('2.CAD NCCF'!R1034,'3.USD NCCF'!R1034,'4.EUR NCCF'!R1034,'5.GBP NCCF'!R1034,'6.Other(Incld) NCCF'!R1034)</f>
        <v>0</v>
      </c>
      <c r="S1034" s="182">
        <f>SUM('2.CAD NCCF'!S1034,'3.USD NCCF'!S1034,'4.EUR NCCF'!S1034,'5.GBP NCCF'!S1034,'6.Other(Incld) NCCF'!S1034)</f>
        <v>0</v>
      </c>
      <c r="T1034" s="178">
        <f>SUM('2.CAD NCCF'!T1034,'3.USD NCCF'!T1034,'4.EUR NCCF'!T1034,'5.GBP NCCF'!T1034,'6.Other(Incld) NCCF'!T1034)</f>
        <v>0</v>
      </c>
      <c r="U1034" s="182">
        <f>SUM('2.CAD NCCF'!U1034,'3.USD NCCF'!U1034,'4.EUR NCCF'!U1034,'5.GBP NCCF'!U1034,'6.Other(Incld) NCCF'!U1034)</f>
        <v>0</v>
      </c>
      <c r="V1034" s="183">
        <f>SUM('2.CAD NCCF'!V1034,'3.USD NCCF'!V1034,'4.EUR NCCF'!V1034,'5.GBP NCCF'!V1034,'6.Other(Incld) NCCF'!V1034)</f>
        <v>0</v>
      </c>
      <c r="W1034" s="46">
        <f>SUM('2.CAD NCCF'!W1034,'3.USD NCCF'!W1034,'4.EUR NCCF'!W1034,'5.GBP NCCF'!W1034,'6.Other(Incld) NCCF'!W1034)</f>
        <v>0</v>
      </c>
      <c r="Y1034"/>
    </row>
    <row r="1035" spans="1:25" s="72" customFormat="1" outlineLevel="1" x14ac:dyDescent="0.2">
      <c r="A1035" s="322"/>
      <c r="B1035" s="25"/>
      <c r="C1035" s="23"/>
      <c r="D1035" s="23"/>
      <c r="E1035" s="24"/>
      <c r="F1035" s="176" t="s">
        <v>171</v>
      </c>
      <c r="G1035" s="190">
        <f>SUM('2.CAD NCCF'!G1035,'3.USD NCCF'!G1035,'4.EUR NCCF'!G1035,'5.GBP NCCF'!G1035,'6.Other(Incld) NCCF'!G1035)</f>
        <v>0</v>
      </c>
      <c r="H1035" s="191">
        <f>SUM('2.CAD NCCF'!H1035,'3.USD NCCF'!H1035,'4.EUR NCCF'!H1035,'5.GBP NCCF'!H1035,'6.Other(Incld) NCCF'!H1035)</f>
        <v>0</v>
      </c>
      <c r="I1035" s="179">
        <f>SUM('2.CAD NCCF'!I1035,'3.USD NCCF'!I1035,'4.EUR NCCF'!I1035,'5.GBP NCCF'!I1035,'6.Other(Incld) NCCF'!I1035)</f>
        <v>0</v>
      </c>
      <c r="J1035" s="179">
        <f>SUM('2.CAD NCCF'!J1035,'3.USD NCCF'!J1035,'4.EUR NCCF'!J1035,'5.GBP NCCF'!J1035,'6.Other(Incld) NCCF'!J1035)</f>
        <v>0</v>
      </c>
      <c r="K1035" s="180">
        <f>SUM('2.CAD NCCF'!K1035,'3.USD NCCF'!K1035,'4.EUR NCCF'!K1035,'5.GBP NCCF'!K1035,'6.Other(Incld) NCCF'!K1035)</f>
        <v>0</v>
      </c>
      <c r="L1035" s="181">
        <f>SUM('2.CAD NCCF'!L1035,'3.USD NCCF'!L1035,'4.EUR NCCF'!L1035,'5.GBP NCCF'!L1035,'6.Other(Incld) NCCF'!L1035)</f>
        <v>0</v>
      </c>
      <c r="M1035" s="192">
        <f>SUM('2.CAD NCCF'!M1035,'3.USD NCCF'!M1035,'4.EUR NCCF'!M1035,'5.GBP NCCF'!M1035,'6.Other(Incld) NCCF'!M1035)</f>
        <v>0</v>
      </c>
      <c r="N1035" s="182">
        <f>SUM('2.CAD NCCF'!N1035,'3.USD NCCF'!N1035,'4.EUR NCCF'!N1035,'5.GBP NCCF'!N1035,'6.Other(Incld) NCCF'!N1035)</f>
        <v>0</v>
      </c>
      <c r="O1035" s="182">
        <f>SUM('2.CAD NCCF'!O1035,'3.USD NCCF'!O1035,'4.EUR NCCF'!O1035,'5.GBP NCCF'!O1035,'6.Other(Incld) NCCF'!O1035)</f>
        <v>0</v>
      </c>
      <c r="P1035" s="182">
        <f>SUM('2.CAD NCCF'!P1035,'3.USD NCCF'!P1035,'4.EUR NCCF'!P1035,'5.GBP NCCF'!P1035,'6.Other(Incld) NCCF'!P1035)</f>
        <v>0</v>
      </c>
      <c r="Q1035" s="182">
        <f>SUM('2.CAD NCCF'!Q1035,'3.USD NCCF'!Q1035,'4.EUR NCCF'!Q1035,'5.GBP NCCF'!Q1035,'6.Other(Incld) NCCF'!Q1035)</f>
        <v>0</v>
      </c>
      <c r="R1035" s="182">
        <f>SUM('2.CAD NCCF'!R1035,'3.USD NCCF'!R1035,'4.EUR NCCF'!R1035,'5.GBP NCCF'!R1035,'6.Other(Incld) NCCF'!R1035)</f>
        <v>0</v>
      </c>
      <c r="S1035" s="182">
        <f>SUM('2.CAD NCCF'!S1035,'3.USD NCCF'!S1035,'4.EUR NCCF'!S1035,'5.GBP NCCF'!S1035,'6.Other(Incld) NCCF'!S1035)</f>
        <v>0</v>
      </c>
      <c r="T1035" s="178">
        <f>SUM('2.CAD NCCF'!T1035,'3.USD NCCF'!T1035,'4.EUR NCCF'!T1035,'5.GBP NCCF'!T1035,'6.Other(Incld) NCCF'!T1035)</f>
        <v>0</v>
      </c>
      <c r="U1035" s="182">
        <f>SUM('2.CAD NCCF'!U1035,'3.USD NCCF'!U1035,'4.EUR NCCF'!U1035,'5.GBP NCCF'!U1035,'6.Other(Incld) NCCF'!U1035)</f>
        <v>0</v>
      </c>
      <c r="V1035" s="183">
        <f>SUM('2.CAD NCCF'!V1035,'3.USD NCCF'!V1035,'4.EUR NCCF'!V1035,'5.GBP NCCF'!V1035,'6.Other(Incld) NCCF'!V1035)</f>
        <v>0</v>
      </c>
      <c r="W1035" s="46">
        <f>SUM('2.CAD NCCF'!W1035,'3.USD NCCF'!W1035,'4.EUR NCCF'!W1035,'5.GBP NCCF'!W1035,'6.Other(Incld) NCCF'!W1035)</f>
        <v>0</v>
      </c>
      <c r="Y1035"/>
    </row>
    <row r="1036" spans="1:25" s="72" customFormat="1" x14ac:dyDescent="0.2">
      <c r="A1036" s="322"/>
      <c r="B1036" s="25"/>
      <c r="C1036" s="23"/>
      <c r="D1036" s="23"/>
      <c r="E1036" s="24" t="s">
        <v>334</v>
      </c>
      <c r="F1036" s="24"/>
      <c r="G1036" s="69">
        <f t="shared" ref="G1036:W1036" si="228">SUBTOTAL(9,G1037:G1038)</f>
        <v>0</v>
      </c>
      <c r="H1036" s="70">
        <f t="shared" si="228"/>
        <v>0</v>
      </c>
      <c r="I1036" s="66">
        <f t="shared" si="228"/>
        <v>0</v>
      </c>
      <c r="J1036" s="66">
        <f t="shared" si="228"/>
        <v>0</v>
      </c>
      <c r="K1036" s="67">
        <f t="shared" si="228"/>
        <v>0</v>
      </c>
      <c r="L1036" s="34">
        <f t="shared" si="228"/>
        <v>0</v>
      </c>
      <c r="M1036" s="34">
        <f t="shared" si="228"/>
        <v>0</v>
      </c>
      <c r="N1036" s="34">
        <f t="shared" si="228"/>
        <v>0</v>
      </c>
      <c r="O1036" s="34">
        <f t="shared" si="228"/>
        <v>0</v>
      </c>
      <c r="P1036" s="34">
        <f t="shared" si="228"/>
        <v>0</v>
      </c>
      <c r="Q1036" s="34">
        <f t="shared" si="228"/>
        <v>0</v>
      </c>
      <c r="R1036" s="34">
        <f t="shared" si="228"/>
        <v>0</v>
      </c>
      <c r="S1036" s="34">
        <f t="shared" si="228"/>
        <v>0</v>
      </c>
      <c r="T1036" s="34">
        <f t="shared" si="228"/>
        <v>0</v>
      </c>
      <c r="U1036" s="34">
        <f t="shared" si="228"/>
        <v>0</v>
      </c>
      <c r="V1036" s="34">
        <f t="shared" si="228"/>
        <v>0</v>
      </c>
      <c r="W1036" s="33">
        <f t="shared" si="228"/>
        <v>0</v>
      </c>
      <c r="Y1036"/>
    </row>
    <row r="1037" spans="1:25" s="72" customFormat="1" outlineLevel="1" x14ac:dyDescent="0.2">
      <c r="A1037" s="322"/>
      <c r="B1037" s="25"/>
      <c r="C1037" s="23"/>
      <c r="D1037" s="23"/>
      <c r="E1037" s="24"/>
      <c r="F1037" s="176" t="s">
        <v>335</v>
      </c>
      <c r="G1037" s="190">
        <f>SUM('2.CAD NCCF'!G1037,'3.USD NCCF'!G1037,'4.EUR NCCF'!G1037,'5.GBP NCCF'!G1037,'6.Other(Incld) NCCF'!G1037)</f>
        <v>0</v>
      </c>
      <c r="H1037" s="191">
        <f>SUM('2.CAD NCCF'!H1037,'3.USD NCCF'!H1037,'4.EUR NCCF'!H1037,'5.GBP NCCF'!H1037,'6.Other(Incld) NCCF'!H1037)</f>
        <v>0</v>
      </c>
      <c r="I1037" s="179">
        <f>SUM('2.CAD NCCF'!I1037,'3.USD NCCF'!I1037,'4.EUR NCCF'!I1037,'5.GBP NCCF'!I1037,'6.Other(Incld) NCCF'!I1037)</f>
        <v>0</v>
      </c>
      <c r="J1037" s="179">
        <f>SUM('2.CAD NCCF'!J1037,'3.USD NCCF'!J1037,'4.EUR NCCF'!J1037,'5.GBP NCCF'!J1037,'6.Other(Incld) NCCF'!J1037)</f>
        <v>0</v>
      </c>
      <c r="K1037" s="180">
        <f>SUM('2.CAD NCCF'!K1037,'3.USD NCCF'!K1037,'4.EUR NCCF'!K1037,'5.GBP NCCF'!K1037,'6.Other(Incld) NCCF'!K1037)</f>
        <v>0</v>
      </c>
      <c r="L1037" s="181">
        <f>SUM('2.CAD NCCF'!L1037,'3.USD NCCF'!L1037,'4.EUR NCCF'!L1037,'5.GBP NCCF'!L1037,'6.Other(Incld) NCCF'!L1037)</f>
        <v>0</v>
      </c>
      <c r="M1037" s="192">
        <f>SUM('2.CAD NCCF'!M1037,'3.USD NCCF'!M1037,'4.EUR NCCF'!M1037,'5.GBP NCCF'!M1037,'6.Other(Incld) NCCF'!M1037)</f>
        <v>0</v>
      </c>
      <c r="N1037" s="182">
        <f>SUM('2.CAD NCCF'!N1037,'3.USD NCCF'!N1037,'4.EUR NCCF'!N1037,'5.GBP NCCF'!N1037,'6.Other(Incld) NCCF'!N1037)</f>
        <v>0</v>
      </c>
      <c r="O1037" s="182">
        <f>SUM('2.CAD NCCF'!O1037,'3.USD NCCF'!O1037,'4.EUR NCCF'!O1037,'5.GBP NCCF'!O1037,'6.Other(Incld) NCCF'!O1037)</f>
        <v>0</v>
      </c>
      <c r="P1037" s="182">
        <f>SUM('2.CAD NCCF'!P1037,'3.USD NCCF'!P1037,'4.EUR NCCF'!P1037,'5.GBP NCCF'!P1037,'6.Other(Incld) NCCF'!P1037)</f>
        <v>0</v>
      </c>
      <c r="Q1037" s="182">
        <f>SUM('2.CAD NCCF'!Q1037,'3.USD NCCF'!Q1037,'4.EUR NCCF'!Q1037,'5.GBP NCCF'!Q1037,'6.Other(Incld) NCCF'!Q1037)</f>
        <v>0</v>
      </c>
      <c r="R1037" s="182">
        <f>SUM('2.CAD NCCF'!R1037,'3.USD NCCF'!R1037,'4.EUR NCCF'!R1037,'5.GBP NCCF'!R1037,'6.Other(Incld) NCCF'!R1037)</f>
        <v>0</v>
      </c>
      <c r="S1037" s="182">
        <f>SUM('2.CAD NCCF'!S1037,'3.USD NCCF'!S1037,'4.EUR NCCF'!S1037,'5.GBP NCCF'!S1037,'6.Other(Incld) NCCF'!S1037)</f>
        <v>0</v>
      </c>
      <c r="T1037" s="178">
        <f>SUM('2.CAD NCCF'!T1037,'3.USD NCCF'!T1037,'4.EUR NCCF'!T1037,'5.GBP NCCF'!T1037,'6.Other(Incld) NCCF'!T1037)</f>
        <v>0</v>
      </c>
      <c r="U1037" s="182">
        <f>SUM('2.CAD NCCF'!U1037,'3.USD NCCF'!U1037,'4.EUR NCCF'!U1037,'5.GBP NCCF'!U1037,'6.Other(Incld) NCCF'!U1037)</f>
        <v>0</v>
      </c>
      <c r="V1037" s="183">
        <f>SUM('2.CAD NCCF'!V1037,'3.USD NCCF'!V1037,'4.EUR NCCF'!V1037,'5.GBP NCCF'!V1037,'6.Other(Incld) NCCF'!V1037)</f>
        <v>0</v>
      </c>
      <c r="W1037" s="46">
        <f>SUM('2.CAD NCCF'!W1037,'3.USD NCCF'!W1037,'4.EUR NCCF'!W1037,'5.GBP NCCF'!W1037,'6.Other(Incld) NCCF'!W1037)</f>
        <v>0</v>
      </c>
      <c r="Y1037"/>
    </row>
    <row r="1038" spans="1:25" s="72" customFormat="1" outlineLevel="1" x14ac:dyDescent="0.2">
      <c r="A1038" s="322"/>
      <c r="B1038" s="25"/>
      <c r="C1038" s="23"/>
      <c r="D1038" s="23"/>
      <c r="E1038" s="24"/>
      <c r="F1038" s="176" t="s">
        <v>336</v>
      </c>
      <c r="G1038" s="190">
        <f>SUM('2.CAD NCCF'!G1038,'3.USD NCCF'!G1038,'4.EUR NCCF'!G1038,'5.GBP NCCF'!G1038,'6.Other(Incld) NCCF'!G1038)</f>
        <v>0</v>
      </c>
      <c r="H1038" s="191">
        <f>SUM('2.CAD NCCF'!H1038,'3.USD NCCF'!H1038,'4.EUR NCCF'!H1038,'5.GBP NCCF'!H1038,'6.Other(Incld) NCCF'!H1038)</f>
        <v>0</v>
      </c>
      <c r="I1038" s="179">
        <f>SUM('2.CAD NCCF'!I1038,'3.USD NCCF'!I1038,'4.EUR NCCF'!I1038,'5.GBP NCCF'!I1038,'6.Other(Incld) NCCF'!I1038)</f>
        <v>0</v>
      </c>
      <c r="J1038" s="179">
        <f>SUM('2.CAD NCCF'!J1038,'3.USD NCCF'!J1038,'4.EUR NCCF'!J1038,'5.GBP NCCF'!J1038,'6.Other(Incld) NCCF'!J1038)</f>
        <v>0</v>
      </c>
      <c r="K1038" s="180">
        <f>SUM('2.CAD NCCF'!K1038,'3.USD NCCF'!K1038,'4.EUR NCCF'!K1038,'5.GBP NCCF'!K1038,'6.Other(Incld) NCCF'!K1038)</f>
        <v>0</v>
      </c>
      <c r="L1038" s="181">
        <f>SUM('2.CAD NCCF'!L1038,'3.USD NCCF'!L1038,'4.EUR NCCF'!L1038,'5.GBP NCCF'!L1038,'6.Other(Incld) NCCF'!L1038)</f>
        <v>0</v>
      </c>
      <c r="M1038" s="192">
        <f>SUM('2.CAD NCCF'!M1038,'3.USD NCCF'!M1038,'4.EUR NCCF'!M1038,'5.GBP NCCF'!M1038,'6.Other(Incld) NCCF'!M1038)</f>
        <v>0</v>
      </c>
      <c r="N1038" s="182">
        <f>SUM('2.CAD NCCF'!N1038,'3.USD NCCF'!N1038,'4.EUR NCCF'!N1038,'5.GBP NCCF'!N1038,'6.Other(Incld) NCCF'!N1038)</f>
        <v>0</v>
      </c>
      <c r="O1038" s="182">
        <f>SUM('2.CAD NCCF'!O1038,'3.USD NCCF'!O1038,'4.EUR NCCF'!O1038,'5.GBP NCCF'!O1038,'6.Other(Incld) NCCF'!O1038)</f>
        <v>0</v>
      </c>
      <c r="P1038" s="182">
        <f>SUM('2.CAD NCCF'!P1038,'3.USD NCCF'!P1038,'4.EUR NCCF'!P1038,'5.GBP NCCF'!P1038,'6.Other(Incld) NCCF'!P1038)</f>
        <v>0</v>
      </c>
      <c r="Q1038" s="182">
        <f>SUM('2.CAD NCCF'!Q1038,'3.USD NCCF'!Q1038,'4.EUR NCCF'!Q1038,'5.GBP NCCF'!Q1038,'6.Other(Incld) NCCF'!Q1038)</f>
        <v>0</v>
      </c>
      <c r="R1038" s="182">
        <f>SUM('2.CAD NCCF'!R1038,'3.USD NCCF'!R1038,'4.EUR NCCF'!R1038,'5.GBP NCCF'!R1038,'6.Other(Incld) NCCF'!R1038)</f>
        <v>0</v>
      </c>
      <c r="S1038" s="182">
        <f>SUM('2.CAD NCCF'!S1038,'3.USD NCCF'!S1038,'4.EUR NCCF'!S1038,'5.GBP NCCF'!S1038,'6.Other(Incld) NCCF'!S1038)</f>
        <v>0</v>
      </c>
      <c r="T1038" s="178">
        <f>SUM('2.CAD NCCF'!T1038,'3.USD NCCF'!T1038,'4.EUR NCCF'!T1038,'5.GBP NCCF'!T1038,'6.Other(Incld) NCCF'!T1038)</f>
        <v>0</v>
      </c>
      <c r="U1038" s="182">
        <f>SUM('2.CAD NCCF'!U1038,'3.USD NCCF'!U1038,'4.EUR NCCF'!U1038,'5.GBP NCCF'!U1038,'6.Other(Incld) NCCF'!U1038)</f>
        <v>0</v>
      </c>
      <c r="V1038" s="183">
        <f>SUM('2.CAD NCCF'!V1038,'3.USD NCCF'!V1038,'4.EUR NCCF'!V1038,'5.GBP NCCF'!V1038,'6.Other(Incld) NCCF'!V1038)</f>
        <v>0</v>
      </c>
      <c r="W1038" s="46">
        <f>SUM('2.CAD NCCF'!W1038,'3.USD NCCF'!W1038,'4.EUR NCCF'!W1038,'5.GBP NCCF'!W1038,'6.Other(Incld) NCCF'!W1038)</f>
        <v>0</v>
      </c>
      <c r="Y1038"/>
    </row>
    <row r="1039" spans="1:25" s="72" customFormat="1" x14ac:dyDescent="0.2">
      <c r="A1039" s="322"/>
      <c r="B1039" s="25"/>
      <c r="C1039" s="23"/>
      <c r="D1039" s="23"/>
      <c r="E1039" s="24" t="s">
        <v>337</v>
      </c>
      <c r="F1039" s="24"/>
      <c r="G1039" s="69">
        <f t="shared" ref="G1039:W1039" si="229">SUBTOTAL(9,G1040:G1042)</f>
        <v>0</v>
      </c>
      <c r="H1039" s="70">
        <f t="shared" si="229"/>
        <v>0</v>
      </c>
      <c r="I1039" s="66">
        <f t="shared" si="229"/>
        <v>0</v>
      </c>
      <c r="J1039" s="66">
        <f t="shared" si="229"/>
        <v>0</v>
      </c>
      <c r="K1039" s="67">
        <f t="shared" si="229"/>
        <v>0</v>
      </c>
      <c r="L1039" s="34">
        <f t="shared" si="229"/>
        <v>0</v>
      </c>
      <c r="M1039" s="34">
        <f t="shared" si="229"/>
        <v>0</v>
      </c>
      <c r="N1039" s="34">
        <f t="shared" si="229"/>
        <v>0</v>
      </c>
      <c r="O1039" s="34">
        <f t="shared" si="229"/>
        <v>0</v>
      </c>
      <c r="P1039" s="34">
        <f t="shared" si="229"/>
        <v>0</v>
      </c>
      <c r="Q1039" s="34">
        <f t="shared" si="229"/>
        <v>0</v>
      </c>
      <c r="R1039" s="34">
        <f t="shared" si="229"/>
        <v>0</v>
      </c>
      <c r="S1039" s="34">
        <f t="shared" si="229"/>
        <v>0</v>
      </c>
      <c r="T1039" s="34">
        <f t="shared" si="229"/>
        <v>0</v>
      </c>
      <c r="U1039" s="34">
        <f t="shared" si="229"/>
        <v>0</v>
      </c>
      <c r="V1039" s="34">
        <f t="shared" si="229"/>
        <v>0</v>
      </c>
      <c r="W1039" s="33">
        <f t="shared" si="229"/>
        <v>0</v>
      </c>
      <c r="Y1039"/>
    </row>
    <row r="1040" spans="1:25" s="72" customFormat="1" outlineLevel="1" x14ac:dyDescent="0.2">
      <c r="A1040" s="322"/>
      <c r="B1040" s="25"/>
      <c r="C1040" s="23"/>
      <c r="D1040" s="23"/>
      <c r="E1040" s="24"/>
      <c r="F1040" s="176" t="s">
        <v>338</v>
      </c>
      <c r="G1040" s="190">
        <f>SUM('2.CAD NCCF'!G1040,'3.USD NCCF'!G1040,'4.EUR NCCF'!G1040,'5.GBP NCCF'!G1040,'6.Other(Incld) NCCF'!G1040)</f>
        <v>0</v>
      </c>
      <c r="H1040" s="191">
        <f>SUM('2.CAD NCCF'!H1040,'3.USD NCCF'!H1040,'4.EUR NCCF'!H1040,'5.GBP NCCF'!H1040,'6.Other(Incld) NCCF'!H1040)</f>
        <v>0</v>
      </c>
      <c r="I1040" s="179">
        <f>SUM('2.CAD NCCF'!I1040,'3.USD NCCF'!I1040,'4.EUR NCCF'!I1040,'5.GBP NCCF'!I1040,'6.Other(Incld) NCCF'!I1040)</f>
        <v>0</v>
      </c>
      <c r="J1040" s="179">
        <f>SUM('2.CAD NCCF'!J1040,'3.USD NCCF'!J1040,'4.EUR NCCF'!J1040,'5.GBP NCCF'!J1040,'6.Other(Incld) NCCF'!J1040)</f>
        <v>0</v>
      </c>
      <c r="K1040" s="180">
        <f>SUM('2.CAD NCCF'!K1040,'3.USD NCCF'!K1040,'4.EUR NCCF'!K1040,'5.GBP NCCF'!K1040,'6.Other(Incld) NCCF'!K1040)</f>
        <v>0</v>
      </c>
      <c r="L1040" s="181">
        <f>SUM('2.CAD NCCF'!L1040,'3.USD NCCF'!L1040,'4.EUR NCCF'!L1040,'5.GBP NCCF'!L1040,'6.Other(Incld) NCCF'!L1040)</f>
        <v>0</v>
      </c>
      <c r="M1040" s="192">
        <f>SUM('2.CAD NCCF'!M1040,'3.USD NCCF'!M1040,'4.EUR NCCF'!M1040,'5.GBP NCCF'!M1040,'6.Other(Incld) NCCF'!M1040)</f>
        <v>0</v>
      </c>
      <c r="N1040" s="182">
        <f>SUM('2.CAD NCCF'!N1040,'3.USD NCCF'!N1040,'4.EUR NCCF'!N1040,'5.GBP NCCF'!N1040,'6.Other(Incld) NCCF'!N1040)</f>
        <v>0</v>
      </c>
      <c r="O1040" s="182">
        <f>SUM('2.CAD NCCF'!O1040,'3.USD NCCF'!O1040,'4.EUR NCCF'!O1040,'5.GBP NCCF'!O1040,'6.Other(Incld) NCCF'!O1040)</f>
        <v>0</v>
      </c>
      <c r="P1040" s="182">
        <f>SUM('2.CAD NCCF'!P1040,'3.USD NCCF'!P1040,'4.EUR NCCF'!P1040,'5.GBP NCCF'!P1040,'6.Other(Incld) NCCF'!P1040)</f>
        <v>0</v>
      </c>
      <c r="Q1040" s="182">
        <f>SUM('2.CAD NCCF'!Q1040,'3.USD NCCF'!Q1040,'4.EUR NCCF'!Q1040,'5.GBP NCCF'!Q1040,'6.Other(Incld) NCCF'!Q1040)</f>
        <v>0</v>
      </c>
      <c r="R1040" s="182">
        <f>SUM('2.CAD NCCF'!R1040,'3.USD NCCF'!R1040,'4.EUR NCCF'!R1040,'5.GBP NCCF'!R1040,'6.Other(Incld) NCCF'!R1040)</f>
        <v>0</v>
      </c>
      <c r="S1040" s="182">
        <f>SUM('2.CAD NCCF'!S1040,'3.USD NCCF'!S1040,'4.EUR NCCF'!S1040,'5.GBP NCCF'!S1040,'6.Other(Incld) NCCF'!S1040)</f>
        <v>0</v>
      </c>
      <c r="T1040" s="178">
        <f>SUM('2.CAD NCCF'!T1040,'3.USD NCCF'!T1040,'4.EUR NCCF'!T1040,'5.GBP NCCF'!T1040,'6.Other(Incld) NCCF'!T1040)</f>
        <v>0</v>
      </c>
      <c r="U1040" s="182">
        <f>SUM('2.CAD NCCF'!U1040,'3.USD NCCF'!U1040,'4.EUR NCCF'!U1040,'5.GBP NCCF'!U1040,'6.Other(Incld) NCCF'!U1040)</f>
        <v>0</v>
      </c>
      <c r="V1040" s="183">
        <f>SUM('2.CAD NCCF'!V1040,'3.USD NCCF'!V1040,'4.EUR NCCF'!V1040,'5.GBP NCCF'!V1040,'6.Other(Incld) NCCF'!V1040)</f>
        <v>0</v>
      </c>
      <c r="W1040" s="46">
        <f>SUM('2.CAD NCCF'!W1040,'3.USD NCCF'!W1040,'4.EUR NCCF'!W1040,'5.GBP NCCF'!W1040,'6.Other(Incld) NCCF'!W1040)</f>
        <v>0</v>
      </c>
      <c r="Y1040"/>
    </row>
    <row r="1041" spans="1:25" s="72" customFormat="1" outlineLevel="1" x14ac:dyDescent="0.2">
      <c r="A1041" s="322"/>
      <c r="B1041" s="25"/>
      <c r="C1041" s="23"/>
      <c r="D1041" s="23"/>
      <c r="E1041" s="24"/>
      <c r="F1041" s="176" t="s">
        <v>339</v>
      </c>
      <c r="G1041" s="190">
        <f>SUM('2.CAD NCCF'!G1041,'3.USD NCCF'!G1041,'4.EUR NCCF'!G1041,'5.GBP NCCF'!G1041,'6.Other(Incld) NCCF'!G1041)</f>
        <v>0</v>
      </c>
      <c r="H1041" s="191">
        <f>SUM('2.CAD NCCF'!H1041,'3.USD NCCF'!H1041,'4.EUR NCCF'!H1041,'5.GBP NCCF'!H1041,'6.Other(Incld) NCCF'!H1041)</f>
        <v>0</v>
      </c>
      <c r="I1041" s="179">
        <f>SUM('2.CAD NCCF'!I1041,'3.USD NCCF'!I1041,'4.EUR NCCF'!I1041,'5.GBP NCCF'!I1041,'6.Other(Incld) NCCF'!I1041)</f>
        <v>0</v>
      </c>
      <c r="J1041" s="179">
        <f>SUM('2.CAD NCCF'!J1041,'3.USD NCCF'!J1041,'4.EUR NCCF'!J1041,'5.GBP NCCF'!J1041,'6.Other(Incld) NCCF'!J1041)</f>
        <v>0</v>
      </c>
      <c r="K1041" s="180">
        <f>SUM('2.CAD NCCF'!K1041,'3.USD NCCF'!K1041,'4.EUR NCCF'!K1041,'5.GBP NCCF'!K1041,'6.Other(Incld) NCCF'!K1041)</f>
        <v>0</v>
      </c>
      <c r="L1041" s="181">
        <f>SUM('2.CAD NCCF'!L1041,'3.USD NCCF'!L1041,'4.EUR NCCF'!L1041,'5.GBP NCCF'!L1041,'6.Other(Incld) NCCF'!L1041)</f>
        <v>0</v>
      </c>
      <c r="M1041" s="192">
        <f>SUM('2.CAD NCCF'!M1041,'3.USD NCCF'!M1041,'4.EUR NCCF'!M1041,'5.GBP NCCF'!M1041,'6.Other(Incld) NCCF'!M1041)</f>
        <v>0</v>
      </c>
      <c r="N1041" s="182">
        <f>SUM('2.CAD NCCF'!N1041,'3.USD NCCF'!N1041,'4.EUR NCCF'!N1041,'5.GBP NCCF'!N1041,'6.Other(Incld) NCCF'!N1041)</f>
        <v>0</v>
      </c>
      <c r="O1041" s="182">
        <f>SUM('2.CAD NCCF'!O1041,'3.USD NCCF'!O1041,'4.EUR NCCF'!O1041,'5.GBP NCCF'!O1041,'6.Other(Incld) NCCF'!O1041)</f>
        <v>0</v>
      </c>
      <c r="P1041" s="182">
        <f>SUM('2.CAD NCCF'!P1041,'3.USD NCCF'!P1041,'4.EUR NCCF'!P1041,'5.GBP NCCF'!P1041,'6.Other(Incld) NCCF'!P1041)</f>
        <v>0</v>
      </c>
      <c r="Q1041" s="182">
        <f>SUM('2.CAD NCCF'!Q1041,'3.USD NCCF'!Q1041,'4.EUR NCCF'!Q1041,'5.GBP NCCF'!Q1041,'6.Other(Incld) NCCF'!Q1041)</f>
        <v>0</v>
      </c>
      <c r="R1041" s="182">
        <f>SUM('2.CAD NCCF'!R1041,'3.USD NCCF'!R1041,'4.EUR NCCF'!R1041,'5.GBP NCCF'!R1041,'6.Other(Incld) NCCF'!R1041)</f>
        <v>0</v>
      </c>
      <c r="S1041" s="182">
        <f>SUM('2.CAD NCCF'!S1041,'3.USD NCCF'!S1041,'4.EUR NCCF'!S1041,'5.GBP NCCF'!S1041,'6.Other(Incld) NCCF'!S1041)</f>
        <v>0</v>
      </c>
      <c r="T1041" s="178">
        <f>SUM('2.CAD NCCF'!T1041,'3.USD NCCF'!T1041,'4.EUR NCCF'!T1041,'5.GBP NCCF'!T1041,'6.Other(Incld) NCCF'!T1041)</f>
        <v>0</v>
      </c>
      <c r="U1041" s="182">
        <f>SUM('2.CAD NCCF'!U1041,'3.USD NCCF'!U1041,'4.EUR NCCF'!U1041,'5.GBP NCCF'!U1041,'6.Other(Incld) NCCF'!U1041)</f>
        <v>0</v>
      </c>
      <c r="V1041" s="183">
        <f>SUM('2.CAD NCCF'!V1041,'3.USD NCCF'!V1041,'4.EUR NCCF'!V1041,'5.GBP NCCF'!V1041,'6.Other(Incld) NCCF'!V1041)</f>
        <v>0</v>
      </c>
      <c r="W1041" s="46">
        <f>SUM('2.CAD NCCF'!W1041,'3.USD NCCF'!W1041,'4.EUR NCCF'!W1041,'5.GBP NCCF'!W1041,'6.Other(Incld) NCCF'!W1041)</f>
        <v>0</v>
      </c>
      <c r="Y1041"/>
    </row>
    <row r="1042" spans="1:25" s="72" customFormat="1" outlineLevel="1" x14ac:dyDescent="0.2">
      <c r="A1042" s="322"/>
      <c r="B1042" s="25"/>
      <c r="C1042" s="23"/>
      <c r="D1042" s="23"/>
      <c r="E1042" s="24"/>
      <c r="F1042" s="176" t="s">
        <v>340</v>
      </c>
      <c r="G1042" s="190">
        <f>SUM('2.CAD NCCF'!G1042,'3.USD NCCF'!G1042,'4.EUR NCCF'!G1042,'5.GBP NCCF'!G1042,'6.Other(Incld) NCCF'!G1042)</f>
        <v>0</v>
      </c>
      <c r="H1042" s="191">
        <f>SUM('2.CAD NCCF'!H1042,'3.USD NCCF'!H1042,'4.EUR NCCF'!H1042,'5.GBP NCCF'!H1042,'6.Other(Incld) NCCF'!H1042)</f>
        <v>0</v>
      </c>
      <c r="I1042" s="179">
        <f>SUM('2.CAD NCCF'!I1042,'3.USD NCCF'!I1042,'4.EUR NCCF'!I1042,'5.GBP NCCF'!I1042,'6.Other(Incld) NCCF'!I1042)</f>
        <v>0</v>
      </c>
      <c r="J1042" s="179">
        <f>SUM('2.CAD NCCF'!J1042,'3.USD NCCF'!J1042,'4.EUR NCCF'!J1042,'5.GBP NCCF'!J1042,'6.Other(Incld) NCCF'!J1042)</f>
        <v>0</v>
      </c>
      <c r="K1042" s="180">
        <f>SUM('2.CAD NCCF'!K1042,'3.USD NCCF'!K1042,'4.EUR NCCF'!K1042,'5.GBP NCCF'!K1042,'6.Other(Incld) NCCF'!K1042)</f>
        <v>0</v>
      </c>
      <c r="L1042" s="181">
        <f>SUM('2.CAD NCCF'!L1042,'3.USD NCCF'!L1042,'4.EUR NCCF'!L1042,'5.GBP NCCF'!L1042,'6.Other(Incld) NCCF'!L1042)</f>
        <v>0</v>
      </c>
      <c r="M1042" s="192">
        <f>SUM('2.CAD NCCF'!M1042,'3.USD NCCF'!M1042,'4.EUR NCCF'!M1042,'5.GBP NCCF'!M1042,'6.Other(Incld) NCCF'!M1042)</f>
        <v>0</v>
      </c>
      <c r="N1042" s="182">
        <f>SUM('2.CAD NCCF'!N1042,'3.USD NCCF'!N1042,'4.EUR NCCF'!N1042,'5.GBP NCCF'!N1042,'6.Other(Incld) NCCF'!N1042)</f>
        <v>0</v>
      </c>
      <c r="O1042" s="182">
        <f>SUM('2.CAD NCCF'!O1042,'3.USD NCCF'!O1042,'4.EUR NCCF'!O1042,'5.GBP NCCF'!O1042,'6.Other(Incld) NCCF'!O1042)</f>
        <v>0</v>
      </c>
      <c r="P1042" s="182">
        <f>SUM('2.CAD NCCF'!P1042,'3.USD NCCF'!P1042,'4.EUR NCCF'!P1042,'5.GBP NCCF'!P1042,'6.Other(Incld) NCCF'!P1042)</f>
        <v>0</v>
      </c>
      <c r="Q1042" s="182">
        <f>SUM('2.CAD NCCF'!Q1042,'3.USD NCCF'!Q1042,'4.EUR NCCF'!Q1042,'5.GBP NCCF'!Q1042,'6.Other(Incld) NCCF'!Q1042)</f>
        <v>0</v>
      </c>
      <c r="R1042" s="182">
        <f>SUM('2.CAD NCCF'!R1042,'3.USD NCCF'!R1042,'4.EUR NCCF'!R1042,'5.GBP NCCF'!R1042,'6.Other(Incld) NCCF'!R1042)</f>
        <v>0</v>
      </c>
      <c r="S1042" s="182">
        <f>SUM('2.CAD NCCF'!S1042,'3.USD NCCF'!S1042,'4.EUR NCCF'!S1042,'5.GBP NCCF'!S1042,'6.Other(Incld) NCCF'!S1042)</f>
        <v>0</v>
      </c>
      <c r="T1042" s="178">
        <f>SUM('2.CAD NCCF'!T1042,'3.USD NCCF'!T1042,'4.EUR NCCF'!T1042,'5.GBP NCCF'!T1042,'6.Other(Incld) NCCF'!T1042)</f>
        <v>0</v>
      </c>
      <c r="U1042" s="182">
        <f>SUM('2.CAD NCCF'!U1042,'3.USD NCCF'!U1042,'4.EUR NCCF'!U1042,'5.GBP NCCF'!U1042,'6.Other(Incld) NCCF'!U1042)</f>
        <v>0</v>
      </c>
      <c r="V1042" s="183">
        <f>SUM('2.CAD NCCF'!V1042,'3.USD NCCF'!V1042,'4.EUR NCCF'!V1042,'5.GBP NCCF'!V1042,'6.Other(Incld) NCCF'!V1042)</f>
        <v>0</v>
      </c>
      <c r="W1042" s="46">
        <f>SUM('2.CAD NCCF'!W1042,'3.USD NCCF'!W1042,'4.EUR NCCF'!W1042,'5.GBP NCCF'!W1042,'6.Other(Incld) NCCF'!W1042)</f>
        <v>0</v>
      </c>
      <c r="Y1042"/>
    </row>
    <row r="1043" spans="1:25" s="72" customFormat="1" x14ac:dyDescent="0.2">
      <c r="A1043" s="322"/>
      <c r="B1043" s="25"/>
      <c r="C1043" s="23"/>
      <c r="D1043" s="23" t="s">
        <v>183</v>
      </c>
      <c r="E1043" s="24"/>
      <c r="F1043" s="24"/>
      <c r="G1043" s="69"/>
      <c r="H1043" s="66"/>
      <c r="I1043" s="66"/>
      <c r="J1043" s="66"/>
      <c r="K1043" s="66"/>
      <c r="L1043" s="51"/>
      <c r="M1043" s="34"/>
      <c r="N1043" s="34"/>
      <c r="O1043" s="34"/>
      <c r="P1043" s="34"/>
      <c r="Q1043" s="34"/>
      <c r="R1043" s="34"/>
      <c r="S1043" s="34"/>
      <c r="T1043" s="34"/>
      <c r="U1043" s="34"/>
      <c r="V1043" s="37"/>
      <c r="W1043" s="33"/>
      <c r="Y1043"/>
    </row>
    <row r="1044" spans="1:25" s="72" customFormat="1" x14ac:dyDescent="0.2">
      <c r="A1044" s="322"/>
      <c r="B1044" s="25"/>
      <c r="C1044" s="23"/>
      <c r="D1044" s="23"/>
      <c r="E1044" s="24" t="s">
        <v>184</v>
      </c>
      <c r="F1044" s="24"/>
      <c r="G1044" s="69">
        <f t="shared" ref="G1044:W1044" si="230">SUBTOTAL(9,G1045:G1046)</f>
        <v>0</v>
      </c>
      <c r="H1044" s="70">
        <f t="shared" si="230"/>
        <v>0</v>
      </c>
      <c r="I1044" s="66">
        <f t="shared" si="230"/>
        <v>0</v>
      </c>
      <c r="J1044" s="66">
        <f t="shared" si="230"/>
        <v>0</v>
      </c>
      <c r="K1044" s="67">
        <f t="shared" si="230"/>
        <v>0</v>
      </c>
      <c r="L1044" s="34">
        <f t="shared" si="230"/>
        <v>0</v>
      </c>
      <c r="M1044" s="34">
        <f t="shared" si="230"/>
        <v>0</v>
      </c>
      <c r="N1044" s="34">
        <f t="shared" si="230"/>
        <v>0</v>
      </c>
      <c r="O1044" s="34">
        <f t="shared" si="230"/>
        <v>0</v>
      </c>
      <c r="P1044" s="34">
        <f t="shared" si="230"/>
        <v>0</v>
      </c>
      <c r="Q1044" s="34">
        <f t="shared" si="230"/>
        <v>0</v>
      </c>
      <c r="R1044" s="34">
        <f t="shared" si="230"/>
        <v>0</v>
      </c>
      <c r="S1044" s="34">
        <f t="shared" si="230"/>
        <v>0</v>
      </c>
      <c r="T1044" s="34">
        <f t="shared" si="230"/>
        <v>0</v>
      </c>
      <c r="U1044" s="34">
        <f t="shared" si="230"/>
        <v>0</v>
      </c>
      <c r="V1044" s="34">
        <f t="shared" si="230"/>
        <v>0</v>
      </c>
      <c r="W1044" s="33">
        <f t="shared" si="230"/>
        <v>0</v>
      </c>
      <c r="Y1044"/>
    </row>
    <row r="1045" spans="1:25" s="72" customFormat="1" outlineLevel="1" x14ac:dyDescent="0.2">
      <c r="A1045" s="322"/>
      <c r="B1045" s="25"/>
      <c r="C1045" s="23"/>
      <c r="D1045" s="23"/>
      <c r="E1045" s="24"/>
      <c r="F1045" s="176" t="s">
        <v>176</v>
      </c>
      <c r="G1045" s="190">
        <f>SUM('2.CAD NCCF'!G1045,'3.USD NCCF'!G1045,'4.EUR NCCF'!G1045,'5.GBP NCCF'!G1045,'6.Other(Incld) NCCF'!G1045)</f>
        <v>0</v>
      </c>
      <c r="H1045" s="191">
        <f>SUM('2.CAD NCCF'!H1045,'3.USD NCCF'!H1045,'4.EUR NCCF'!H1045,'5.GBP NCCF'!H1045,'6.Other(Incld) NCCF'!H1045)</f>
        <v>0</v>
      </c>
      <c r="I1045" s="179">
        <f>SUM('2.CAD NCCF'!I1045,'3.USD NCCF'!I1045,'4.EUR NCCF'!I1045,'5.GBP NCCF'!I1045,'6.Other(Incld) NCCF'!I1045)</f>
        <v>0</v>
      </c>
      <c r="J1045" s="179">
        <f>SUM('2.CAD NCCF'!J1045,'3.USD NCCF'!J1045,'4.EUR NCCF'!J1045,'5.GBP NCCF'!J1045,'6.Other(Incld) NCCF'!J1045)</f>
        <v>0</v>
      </c>
      <c r="K1045" s="180">
        <f>SUM('2.CAD NCCF'!K1045,'3.USD NCCF'!K1045,'4.EUR NCCF'!K1045,'5.GBP NCCF'!K1045,'6.Other(Incld) NCCF'!K1045)</f>
        <v>0</v>
      </c>
      <c r="L1045" s="181">
        <f>SUM('2.CAD NCCF'!L1045,'3.USD NCCF'!L1045,'4.EUR NCCF'!L1045,'5.GBP NCCF'!L1045,'6.Other(Incld) NCCF'!L1045)</f>
        <v>0</v>
      </c>
      <c r="M1045" s="192">
        <f>SUM('2.CAD NCCF'!M1045,'3.USD NCCF'!M1045,'4.EUR NCCF'!M1045,'5.GBP NCCF'!M1045,'6.Other(Incld) NCCF'!M1045)</f>
        <v>0</v>
      </c>
      <c r="N1045" s="182">
        <f>SUM('2.CAD NCCF'!N1045,'3.USD NCCF'!N1045,'4.EUR NCCF'!N1045,'5.GBP NCCF'!N1045,'6.Other(Incld) NCCF'!N1045)</f>
        <v>0</v>
      </c>
      <c r="O1045" s="182">
        <f>SUM('2.CAD NCCF'!O1045,'3.USD NCCF'!O1045,'4.EUR NCCF'!O1045,'5.GBP NCCF'!O1045,'6.Other(Incld) NCCF'!O1045)</f>
        <v>0</v>
      </c>
      <c r="P1045" s="182">
        <f>SUM('2.CAD NCCF'!P1045,'3.USD NCCF'!P1045,'4.EUR NCCF'!P1045,'5.GBP NCCF'!P1045,'6.Other(Incld) NCCF'!P1045)</f>
        <v>0</v>
      </c>
      <c r="Q1045" s="182">
        <f>SUM('2.CAD NCCF'!Q1045,'3.USD NCCF'!Q1045,'4.EUR NCCF'!Q1045,'5.GBP NCCF'!Q1045,'6.Other(Incld) NCCF'!Q1045)</f>
        <v>0</v>
      </c>
      <c r="R1045" s="182">
        <f>SUM('2.CAD NCCF'!R1045,'3.USD NCCF'!R1045,'4.EUR NCCF'!R1045,'5.GBP NCCF'!R1045,'6.Other(Incld) NCCF'!R1045)</f>
        <v>0</v>
      </c>
      <c r="S1045" s="182">
        <f>SUM('2.CAD NCCF'!S1045,'3.USD NCCF'!S1045,'4.EUR NCCF'!S1045,'5.GBP NCCF'!S1045,'6.Other(Incld) NCCF'!S1045)</f>
        <v>0</v>
      </c>
      <c r="T1045" s="178">
        <f>SUM('2.CAD NCCF'!T1045,'3.USD NCCF'!T1045,'4.EUR NCCF'!T1045,'5.GBP NCCF'!T1045,'6.Other(Incld) NCCF'!T1045)</f>
        <v>0</v>
      </c>
      <c r="U1045" s="182">
        <f>SUM('2.CAD NCCF'!U1045,'3.USD NCCF'!U1045,'4.EUR NCCF'!U1045,'5.GBP NCCF'!U1045,'6.Other(Incld) NCCF'!U1045)</f>
        <v>0</v>
      </c>
      <c r="V1045" s="183">
        <f>SUM('2.CAD NCCF'!V1045,'3.USD NCCF'!V1045,'4.EUR NCCF'!V1045,'5.GBP NCCF'!V1045,'6.Other(Incld) NCCF'!V1045)</f>
        <v>0</v>
      </c>
      <c r="W1045" s="46">
        <f>SUM('2.CAD NCCF'!W1045,'3.USD NCCF'!W1045,'4.EUR NCCF'!W1045,'5.GBP NCCF'!W1045,'6.Other(Incld) NCCF'!W1045)</f>
        <v>0</v>
      </c>
      <c r="Y1045"/>
    </row>
    <row r="1046" spans="1:25" s="72" customFormat="1" outlineLevel="1" x14ac:dyDescent="0.2">
      <c r="A1046" s="322"/>
      <c r="B1046" s="25"/>
      <c r="C1046" s="23"/>
      <c r="D1046" s="23"/>
      <c r="E1046" s="24"/>
      <c r="F1046" s="176" t="s">
        <v>180</v>
      </c>
      <c r="G1046" s="190">
        <f>SUM('2.CAD NCCF'!G1046,'3.USD NCCF'!G1046,'4.EUR NCCF'!G1046,'5.GBP NCCF'!G1046,'6.Other(Incld) NCCF'!G1046)</f>
        <v>0</v>
      </c>
      <c r="H1046" s="191">
        <f>SUM('2.CAD NCCF'!H1046,'3.USD NCCF'!H1046,'4.EUR NCCF'!H1046,'5.GBP NCCF'!H1046,'6.Other(Incld) NCCF'!H1046)</f>
        <v>0</v>
      </c>
      <c r="I1046" s="179">
        <f>SUM('2.CAD NCCF'!I1046,'3.USD NCCF'!I1046,'4.EUR NCCF'!I1046,'5.GBP NCCF'!I1046,'6.Other(Incld) NCCF'!I1046)</f>
        <v>0</v>
      </c>
      <c r="J1046" s="179">
        <f>SUM('2.CAD NCCF'!J1046,'3.USD NCCF'!J1046,'4.EUR NCCF'!J1046,'5.GBP NCCF'!J1046,'6.Other(Incld) NCCF'!J1046)</f>
        <v>0</v>
      </c>
      <c r="K1046" s="180">
        <f>SUM('2.CAD NCCF'!K1046,'3.USD NCCF'!K1046,'4.EUR NCCF'!K1046,'5.GBP NCCF'!K1046,'6.Other(Incld) NCCF'!K1046)</f>
        <v>0</v>
      </c>
      <c r="L1046" s="181">
        <f>SUM('2.CAD NCCF'!L1046,'3.USD NCCF'!L1046,'4.EUR NCCF'!L1046,'5.GBP NCCF'!L1046,'6.Other(Incld) NCCF'!L1046)</f>
        <v>0</v>
      </c>
      <c r="M1046" s="192">
        <f>SUM('2.CAD NCCF'!M1046,'3.USD NCCF'!M1046,'4.EUR NCCF'!M1046,'5.GBP NCCF'!M1046,'6.Other(Incld) NCCF'!M1046)</f>
        <v>0</v>
      </c>
      <c r="N1046" s="182">
        <f>SUM('2.CAD NCCF'!N1046,'3.USD NCCF'!N1046,'4.EUR NCCF'!N1046,'5.GBP NCCF'!N1046,'6.Other(Incld) NCCF'!N1046)</f>
        <v>0</v>
      </c>
      <c r="O1046" s="182">
        <f>SUM('2.CAD NCCF'!O1046,'3.USD NCCF'!O1046,'4.EUR NCCF'!O1046,'5.GBP NCCF'!O1046,'6.Other(Incld) NCCF'!O1046)</f>
        <v>0</v>
      </c>
      <c r="P1046" s="182">
        <f>SUM('2.CAD NCCF'!P1046,'3.USD NCCF'!P1046,'4.EUR NCCF'!P1046,'5.GBP NCCF'!P1046,'6.Other(Incld) NCCF'!P1046)</f>
        <v>0</v>
      </c>
      <c r="Q1046" s="182">
        <f>SUM('2.CAD NCCF'!Q1046,'3.USD NCCF'!Q1046,'4.EUR NCCF'!Q1046,'5.GBP NCCF'!Q1046,'6.Other(Incld) NCCF'!Q1046)</f>
        <v>0</v>
      </c>
      <c r="R1046" s="182">
        <f>SUM('2.CAD NCCF'!R1046,'3.USD NCCF'!R1046,'4.EUR NCCF'!R1046,'5.GBP NCCF'!R1046,'6.Other(Incld) NCCF'!R1046)</f>
        <v>0</v>
      </c>
      <c r="S1046" s="182">
        <f>SUM('2.CAD NCCF'!S1046,'3.USD NCCF'!S1046,'4.EUR NCCF'!S1046,'5.GBP NCCF'!S1046,'6.Other(Incld) NCCF'!S1046)</f>
        <v>0</v>
      </c>
      <c r="T1046" s="178">
        <f>SUM('2.CAD NCCF'!T1046,'3.USD NCCF'!T1046,'4.EUR NCCF'!T1046,'5.GBP NCCF'!T1046,'6.Other(Incld) NCCF'!T1046)</f>
        <v>0</v>
      </c>
      <c r="U1046" s="182">
        <f>SUM('2.CAD NCCF'!U1046,'3.USD NCCF'!U1046,'4.EUR NCCF'!U1046,'5.GBP NCCF'!U1046,'6.Other(Incld) NCCF'!U1046)</f>
        <v>0</v>
      </c>
      <c r="V1046" s="183">
        <f>SUM('2.CAD NCCF'!V1046,'3.USD NCCF'!V1046,'4.EUR NCCF'!V1046,'5.GBP NCCF'!V1046,'6.Other(Incld) NCCF'!V1046)</f>
        <v>0</v>
      </c>
      <c r="W1046" s="46">
        <f>SUM('2.CAD NCCF'!W1046,'3.USD NCCF'!W1046,'4.EUR NCCF'!W1046,'5.GBP NCCF'!W1046,'6.Other(Incld) NCCF'!W1046)</f>
        <v>0</v>
      </c>
      <c r="Y1046"/>
    </row>
    <row r="1047" spans="1:25" s="72" customFormat="1" x14ac:dyDescent="0.2">
      <c r="A1047" s="322"/>
      <c r="B1047" s="25"/>
      <c r="C1047" s="23"/>
      <c r="D1047" s="23"/>
      <c r="E1047" s="24" t="s">
        <v>185</v>
      </c>
      <c r="F1047" s="24"/>
      <c r="G1047" s="69">
        <f t="shared" ref="G1047:W1047" si="231">SUBTOTAL(9,G1048:G1049)</f>
        <v>0</v>
      </c>
      <c r="H1047" s="70">
        <f t="shared" si="231"/>
        <v>0</v>
      </c>
      <c r="I1047" s="66">
        <f t="shared" si="231"/>
        <v>0</v>
      </c>
      <c r="J1047" s="66">
        <f t="shared" si="231"/>
        <v>0</v>
      </c>
      <c r="K1047" s="67">
        <f t="shared" si="231"/>
        <v>0</v>
      </c>
      <c r="L1047" s="34">
        <f t="shared" si="231"/>
        <v>0</v>
      </c>
      <c r="M1047" s="34">
        <f t="shared" si="231"/>
        <v>0</v>
      </c>
      <c r="N1047" s="34">
        <f t="shared" si="231"/>
        <v>0</v>
      </c>
      <c r="O1047" s="34">
        <f t="shared" si="231"/>
        <v>0</v>
      </c>
      <c r="P1047" s="34">
        <f t="shared" si="231"/>
        <v>0</v>
      </c>
      <c r="Q1047" s="34">
        <f t="shared" si="231"/>
        <v>0</v>
      </c>
      <c r="R1047" s="34">
        <f t="shared" si="231"/>
        <v>0</v>
      </c>
      <c r="S1047" s="34">
        <f t="shared" si="231"/>
        <v>0</v>
      </c>
      <c r="T1047" s="34">
        <f t="shared" si="231"/>
        <v>0</v>
      </c>
      <c r="U1047" s="34">
        <f t="shared" si="231"/>
        <v>0</v>
      </c>
      <c r="V1047" s="34">
        <f t="shared" si="231"/>
        <v>0</v>
      </c>
      <c r="W1047" s="33">
        <f t="shared" si="231"/>
        <v>0</v>
      </c>
      <c r="Y1047"/>
    </row>
    <row r="1048" spans="1:25" s="72" customFormat="1" outlineLevel="1" x14ac:dyDescent="0.2">
      <c r="A1048" s="322"/>
      <c r="B1048" s="25"/>
      <c r="C1048" s="23"/>
      <c r="D1048" s="23"/>
      <c r="E1048" s="24"/>
      <c r="F1048" s="176" t="s">
        <v>177</v>
      </c>
      <c r="G1048" s="190">
        <f>SUM('2.CAD NCCF'!G1048,'3.USD NCCF'!G1048,'4.EUR NCCF'!G1048,'5.GBP NCCF'!G1048,'6.Other(Incld) NCCF'!G1048)</f>
        <v>0</v>
      </c>
      <c r="H1048" s="191">
        <f>SUM('2.CAD NCCF'!H1048,'3.USD NCCF'!H1048,'4.EUR NCCF'!H1048,'5.GBP NCCF'!H1048,'6.Other(Incld) NCCF'!H1048)</f>
        <v>0</v>
      </c>
      <c r="I1048" s="179">
        <f>SUM('2.CAD NCCF'!I1048,'3.USD NCCF'!I1048,'4.EUR NCCF'!I1048,'5.GBP NCCF'!I1048,'6.Other(Incld) NCCF'!I1048)</f>
        <v>0</v>
      </c>
      <c r="J1048" s="179">
        <f>SUM('2.CAD NCCF'!J1048,'3.USD NCCF'!J1048,'4.EUR NCCF'!J1048,'5.GBP NCCF'!J1048,'6.Other(Incld) NCCF'!J1048)</f>
        <v>0</v>
      </c>
      <c r="K1048" s="180">
        <f>SUM('2.CAD NCCF'!K1048,'3.USD NCCF'!K1048,'4.EUR NCCF'!K1048,'5.GBP NCCF'!K1048,'6.Other(Incld) NCCF'!K1048)</f>
        <v>0</v>
      </c>
      <c r="L1048" s="181">
        <f>SUM('2.CAD NCCF'!L1048,'3.USD NCCF'!L1048,'4.EUR NCCF'!L1048,'5.GBP NCCF'!L1048,'6.Other(Incld) NCCF'!L1048)</f>
        <v>0</v>
      </c>
      <c r="M1048" s="192">
        <f>SUM('2.CAD NCCF'!M1048,'3.USD NCCF'!M1048,'4.EUR NCCF'!M1048,'5.GBP NCCF'!M1048,'6.Other(Incld) NCCF'!M1048)</f>
        <v>0</v>
      </c>
      <c r="N1048" s="182">
        <f>SUM('2.CAD NCCF'!N1048,'3.USD NCCF'!N1048,'4.EUR NCCF'!N1048,'5.GBP NCCF'!N1048,'6.Other(Incld) NCCF'!N1048)</f>
        <v>0</v>
      </c>
      <c r="O1048" s="182">
        <f>SUM('2.CAD NCCF'!O1048,'3.USD NCCF'!O1048,'4.EUR NCCF'!O1048,'5.GBP NCCF'!O1048,'6.Other(Incld) NCCF'!O1048)</f>
        <v>0</v>
      </c>
      <c r="P1048" s="182">
        <f>SUM('2.CAD NCCF'!P1048,'3.USD NCCF'!P1048,'4.EUR NCCF'!P1048,'5.GBP NCCF'!P1048,'6.Other(Incld) NCCF'!P1048)</f>
        <v>0</v>
      </c>
      <c r="Q1048" s="182">
        <f>SUM('2.CAD NCCF'!Q1048,'3.USD NCCF'!Q1048,'4.EUR NCCF'!Q1048,'5.GBP NCCF'!Q1048,'6.Other(Incld) NCCF'!Q1048)</f>
        <v>0</v>
      </c>
      <c r="R1048" s="182">
        <f>SUM('2.CAD NCCF'!R1048,'3.USD NCCF'!R1048,'4.EUR NCCF'!R1048,'5.GBP NCCF'!R1048,'6.Other(Incld) NCCF'!R1048)</f>
        <v>0</v>
      </c>
      <c r="S1048" s="182">
        <f>SUM('2.CAD NCCF'!S1048,'3.USD NCCF'!S1048,'4.EUR NCCF'!S1048,'5.GBP NCCF'!S1048,'6.Other(Incld) NCCF'!S1048)</f>
        <v>0</v>
      </c>
      <c r="T1048" s="178">
        <f>SUM('2.CAD NCCF'!T1048,'3.USD NCCF'!T1048,'4.EUR NCCF'!T1048,'5.GBP NCCF'!T1048,'6.Other(Incld) NCCF'!T1048)</f>
        <v>0</v>
      </c>
      <c r="U1048" s="182">
        <f>SUM('2.CAD NCCF'!U1048,'3.USD NCCF'!U1048,'4.EUR NCCF'!U1048,'5.GBP NCCF'!U1048,'6.Other(Incld) NCCF'!U1048)</f>
        <v>0</v>
      </c>
      <c r="V1048" s="183">
        <f>SUM('2.CAD NCCF'!V1048,'3.USD NCCF'!V1048,'4.EUR NCCF'!V1048,'5.GBP NCCF'!V1048,'6.Other(Incld) NCCF'!V1048)</f>
        <v>0</v>
      </c>
      <c r="W1048" s="46">
        <f>SUM('2.CAD NCCF'!W1048,'3.USD NCCF'!W1048,'4.EUR NCCF'!W1048,'5.GBP NCCF'!W1048,'6.Other(Incld) NCCF'!W1048)</f>
        <v>0</v>
      </c>
      <c r="Y1048"/>
    </row>
    <row r="1049" spans="1:25" s="72" customFormat="1" outlineLevel="1" x14ac:dyDescent="0.2">
      <c r="A1049" s="322"/>
      <c r="B1049" s="25"/>
      <c r="C1049" s="23"/>
      <c r="D1049" s="23"/>
      <c r="E1049" s="24"/>
      <c r="F1049" s="176" t="s">
        <v>182</v>
      </c>
      <c r="G1049" s="190">
        <f>SUM('2.CAD NCCF'!G1049,'3.USD NCCF'!G1049,'4.EUR NCCF'!G1049,'5.GBP NCCF'!G1049,'6.Other(Incld) NCCF'!G1049)</f>
        <v>0</v>
      </c>
      <c r="H1049" s="191">
        <f>SUM('2.CAD NCCF'!H1049,'3.USD NCCF'!H1049,'4.EUR NCCF'!H1049,'5.GBP NCCF'!H1049,'6.Other(Incld) NCCF'!H1049)</f>
        <v>0</v>
      </c>
      <c r="I1049" s="179">
        <f>SUM('2.CAD NCCF'!I1049,'3.USD NCCF'!I1049,'4.EUR NCCF'!I1049,'5.GBP NCCF'!I1049,'6.Other(Incld) NCCF'!I1049)</f>
        <v>0</v>
      </c>
      <c r="J1049" s="179">
        <f>SUM('2.CAD NCCF'!J1049,'3.USD NCCF'!J1049,'4.EUR NCCF'!J1049,'5.GBP NCCF'!J1049,'6.Other(Incld) NCCF'!J1049)</f>
        <v>0</v>
      </c>
      <c r="K1049" s="180">
        <f>SUM('2.CAD NCCF'!K1049,'3.USD NCCF'!K1049,'4.EUR NCCF'!K1049,'5.GBP NCCF'!K1049,'6.Other(Incld) NCCF'!K1049)</f>
        <v>0</v>
      </c>
      <c r="L1049" s="181">
        <f>SUM('2.CAD NCCF'!L1049,'3.USD NCCF'!L1049,'4.EUR NCCF'!L1049,'5.GBP NCCF'!L1049,'6.Other(Incld) NCCF'!L1049)</f>
        <v>0</v>
      </c>
      <c r="M1049" s="192">
        <f>SUM('2.CAD NCCF'!M1049,'3.USD NCCF'!M1049,'4.EUR NCCF'!M1049,'5.GBP NCCF'!M1049,'6.Other(Incld) NCCF'!M1049)</f>
        <v>0</v>
      </c>
      <c r="N1049" s="182">
        <f>SUM('2.CAD NCCF'!N1049,'3.USD NCCF'!N1049,'4.EUR NCCF'!N1049,'5.GBP NCCF'!N1049,'6.Other(Incld) NCCF'!N1049)</f>
        <v>0</v>
      </c>
      <c r="O1049" s="182">
        <f>SUM('2.CAD NCCF'!O1049,'3.USD NCCF'!O1049,'4.EUR NCCF'!O1049,'5.GBP NCCF'!O1049,'6.Other(Incld) NCCF'!O1049)</f>
        <v>0</v>
      </c>
      <c r="P1049" s="182">
        <f>SUM('2.CAD NCCF'!P1049,'3.USD NCCF'!P1049,'4.EUR NCCF'!P1049,'5.GBP NCCF'!P1049,'6.Other(Incld) NCCF'!P1049)</f>
        <v>0</v>
      </c>
      <c r="Q1049" s="182">
        <f>SUM('2.CAD NCCF'!Q1049,'3.USD NCCF'!Q1049,'4.EUR NCCF'!Q1049,'5.GBP NCCF'!Q1049,'6.Other(Incld) NCCF'!Q1049)</f>
        <v>0</v>
      </c>
      <c r="R1049" s="182">
        <f>SUM('2.CAD NCCF'!R1049,'3.USD NCCF'!R1049,'4.EUR NCCF'!R1049,'5.GBP NCCF'!R1049,'6.Other(Incld) NCCF'!R1049)</f>
        <v>0</v>
      </c>
      <c r="S1049" s="182">
        <f>SUM('2.CAD NCCF'!S1049,'3.USD NCCF'!S1049,'4.EUR NCCF'!S1049,'5.GBP NCCF'!S1049,'6.Other(Incld) NCCF'!S1049)</f>
        <v>0</v>
      </c>
      <c r="T1049" s="178">
        <f>SUM('2.CAD NCCF'!T1049,'3.USD NCCF'!T1049,'4.EUR NCCF'!T1049,'5.GBP NCCF'!T1049,'6.Other(Incld) NCCF'!T1049)</f>
        <v>0</v>
      </c>
      <c r="U1049" s="182">
        <f>SUM('2.CAD NCCF'!U1049,'3.USD NCCF'!U1049,'4.EUR NCCF'!U1049,'5.GBP NCCF'!U1049,'6.Other(Incld) NCCF'!U1049)</f>
        <v>0</v>
      </c>
      <c r="V1049" s="183">
        <f>SUM('2.CAD NCCF'!V1049,'3.USD NCCF'!V1049,'4.EUR NCCF'!V1049,'5.GBP NCCF'!V1049,'6.Other(Incld) NCCF'!V1049)</f>
        <v>0</v>
      </c>
      <c r="W1049" s="46">
        <f>SUM('2.CAD NCCF'!W1049,'3.USD NCCF'!W1049,'4.EUR NCCF'!W1049,'5.GBP NCCF'!W1049,'6.Other(Incld) NCCF'!W1049)</f>
        <v>0</v>
      </c>
      <c r="Y1049"/>
    </row>
    <row r="1050" spans="1:25" s="72" customFormat="1" x14ac:dyDescent="0.2">
      <c r="A1050" s="322"/>
      <c r="B1050" s="25"/>
      <c r="C1050" s="23"/>
      <c r="D1050" s="23"/>
      <c r="E1050" s="24" t="s">
        <v>186</v>
      </c>
      <c r="F1050" s="24"/>
      <c r="G1050" s="69">
        <f t="shared" ref="G1050:W1050" si="232">SUBTOTAL(9,G1051:G1052)</f>
        <v>0</v>
      </c>
      <c r="H1050" s="70">
        <f t="shared" si="232"/>
        <v>0</v>
      </c>
      <c r="I1050" s="66">
        <f t="shared" si="232"/>
        <v>0</v>
      </c>
      <c r="J1050" s="66">
        <f t="shared" si="232"/>
        <v>0</v>
      </c>
      <c r="K1050" s="67">
        <f t="shared" si="232"/>
        <v>0</v>
      </c>
      <c r="L1050" s="34">
        <f t="shared" si="232"/>
        <v>0</v>
      </c>
      <c r="M1050" s="34">
        <f t="shared" si="232"/>
        <v>0</v>
      </c>
      <c r="N1050" s="34">
        <f t="shared" si="232"/>
        <v>0</v>
      </c>
      <c r="O1050" s="34">
        <f t="shared" si="232"/>
        <v>0</v>
      </c>
      <c r="P1050" s="34">
        <f t="shared" si="232"/>
        <v>0</v>
      </c>
      <c r="Q1050" s="34">
        <f t="shared" si="232"/>
        <v>0</v>
      </c>
      <c r="R1050" s="34">
        <f t="shared" si="232"/>
        <v>0</v>
      </c>
      <c r="S1050" s="34">
        <f t="shared" si="232"/>
        <v>0</v>
      </c>
      <c r="T1050" s="34">
        <f t="shared" si="232"/>
        <v>0</v>
      </c>
      <c r="U1050" s="34">
        <f t="shared" si="232"/>
        <v>0</v>
      </c>
      <c r="V1050" s="34">
        <f t="shared" si="232"/>
        <v>0</v>
      </c>
      <c r="W1050" s="33">
        <f t="shared" si="232"/>
        <v>0</v>
      </c>
      <c r="Y1050"/>
    </row>
    <row r="1051" spans="1:25" s="72" customFormat="1" outlineLevel="1" x14ac:dyDescent="0.2">
      <c r="A1051" s="322"/>
      <c r="B1051" s="25"/>
      <c r="C1051" s="23"/>
      <c r="D1051" s="23"/>
      <c r="E1051" s="24"/>
      <c r="F1051" s="176" t="s">
        <v>178</v>
      </c>
      <c r="G1051" s="190">
        <f>SUM('2.CAD NCCF'!G1051,'3.USD NCCF'!G1051,'4.EUR NCCF'!G1051,'5.GBP NCCF'!G1051,'6.Other(Incld) NCCF'!G1051)</f>
        <v>0</v>
      </c>
      <c r="H1051" s="191">
        <f>SUM('2.CAD NCCF'!H1051,'3.USD NCCF'!H1051,'4.EUR NCCF'!H1051,'5.GBP NCCF'!H1051,'6.Other(Incld) NCCF'!H1051)</f>
        <v>0</v>
      </c>
      <c r="I1051" s="179">
        <f>SUM('2.CAD NCCF'!I1051,'3.USD NCCF'!I1051,'4.EUR NCCF'!I1051,'5.GBP NCCF'!I1051,'6.Other(Incld) NCCF'!I1051)</f>
        <v>0</v>
      </c>
      <c r="J1051" s="179">
        <f>SUM('2.CAD NCCF'!J1051,'3.USD NCCF'!J1051,'4.EUR NCCF'!J1051,'5.GBP NCCF'!J1051,'6.Other(Incld) NCCF'!J1051)</f>
        <v>0</v>
      </c>
      <c r="K1051" s="180">
        <f>SUM('2.CAD NCCF'!K1051,'3.USD NCCF'!K1051,'4.EUR NCCF'!K1051,'5.GBP NCCF'!K1051,'6.Other(Incld) NCCF'!K1051)</f>
        <v>0</v>
      </c>
      <c r="L1051" s="181">
        <f>SUM('2.CAD NCCF'!L1051,'3.USD NCCF'!L1051,'4.EUR NCCF'!L1051,'5.GBP NCCF'!L1051,'6.Other(Incld) NCCF'!L1051)</f>
        <v>0</v>
      </c>
      <c r="M1051" s="192">
        <f>SUM('2.CAD NCCF'!M1051,'3.USD NCCF'!M1051,'4.EUR NCCF'!M1051,'5.GBP NCCF'!M1051,'6.Other(Incld) NCCF'!M1051)</f>
        <v>0</v>
      </c>
      <c r="N1051" s="182">
        <f>SUM('2.CAD NCCF'!N1051,'3.USD NCCF'!N1051,'4.EUR NCCF'!N1051,'5.GBP NCCF'!N1051,'6.Other(Incld) NCCF'!N1051)</f>
        <v>0</v>
      </c>
      <c r="O1051" s="182">
        <f>SUM('2.CAD NCCF'!O1051,'3.USD NCCF'!O1051,'4.EUR NCCF'!O1051,'5.GBP NCCF'!O1051,'6.Other(Incld) NCCF'!O1051)</f>
        <v>0</v>
      </c>
      <c r="P1051" s="182">
        <f>SUM('2.CAD NCCF'!P1051,'3.USD NCCF'!P1051,'4.EUR NCCF'!P1051,'5.GBP NCCF'!P1051,'6.Other(Incld) NCCF'!P1051)</f>
        <v>0</v>
      </c>
      <c r="Q1051" s="182">
        <f>SUM('2.CAD NCCF'!Q1051,'3.USD NCCF'!Q1051,'4.EUR NCCF'!Q1051,'5.GBP NCCF'!Q1051,'6.Other(Incld) NCCF'!Q1051)</f>
        <v>0</v>
      </c>
      <c r="R1051" s="182">
        <f>SUM('2.CAD NCCF'!R1051,'3.USD NCCF'!R1051,'4.EUR NCCF'!R1051,'5.GBP NCCF'!R1051,'6.Other(Incld) NCCF'!R1051)</f>
        <v>0</v>
      </c>
      <c r="S1051" s="182">
        <f>SUM('2.CAD NCCF'!S1051,'3.USD NCCF'!S1051,'4.EUR NCCF'!S1051,'5.GBP NCCF'!S1051,'6.Other(Incld) NCCF'!S1051)</f>
        <v>0</v>
      </c>
      <c r="T1051" s="178">
        <f>SUM('2.CAD NCCF'!T1051,'3.USD NCCF'!T1051,'4.EUR NCCF'!T1051,'5.GBP NCCF'!T1051,'6.Other(Incld) NCCF'!T1051)</f>
        <v>0</v>
      </c>
      <c r="U1051" s="182">
        <f>SUM('2.CAD NCCF'!U1051,'3.USD NCCF'!U1051,'4.EUR NCCF'!U1051,'5.GBP NCCF'!U1051,'6.Other(Incld) NCCF'!U1051)</f>
        <v>0</v>
      </c>
      <c r="V1051" s="183">
        <f>SUM('2.CAD NCCF'!V1051,'3.USD NCCF'!V1051,'4.EUR NCCF'!V1051,'5.GBP NCCF'!V1051,'6.Other(Incld) NCCF'!V1051)</f>
        <v>0</v>
      </c>
      <c r="W1051" s="46">
        <f>SUM('2.CAD NCCF'!W1051,'3.USD NCCF'!W1051,'4.EUR NCCF'!W1051,'5.GBP NCCF'!W1051,'6.Other(Incld) NCCF'!W1051)</f>
        <v>0</v>
      </c>
      <c r="Y1051"/>
    </row>
    <row r="1052" spans="1:25" s="72" customFormat="1" outlineLevel="1" x14ac:dyDescent="0.2">
      <c r="A1052" s="322"/>
      <c r="B1052" s="25"/>
      <c r="C1052" s="23"/>
      <c r="D1052" s="23"/>
      <c r="E1052" s="24"/>
      <c r="F1052" s="176" t="s">
        <v>181</v>
      </c>
      <c r="G1052" s="190">
        <f>SUM('2.CAD NCCF'!G1052,'3.USD NCCF'!G1052,'4.EUR NCCF'!G1052,'5.GBP NCCF'!G1052,'6.Other(Incld) NCCF'!G1052)</f>
        <v>0</v>
      </c>
      <c r="H1052" s="191">
        <f>SUM('2.CAD NCCF'!H1052,'3.USD NCCF'!H1052,'4.EUR NCCF'!H1052,'5.GBP NCCF'!H1052,'6.Other(Incld) NCCF'!H1052)</f>
        <v>0</v>
      </c>
      <c r="I1052" s="179">
        <f>SUM('2.CAD NCCF'!I1052,'3.USD NCCF'!I1052,'4.EUR NCCF'!I1052,'5.GBP NCCF'!I1052,'6.Other(Incld) NCCF'!I1052)</f>
        <v>0</v>
      </c>
      <c r="J1052" s="179">
        <f>SUM('2.CAD NCCF'!J1052,'3.USD NCCF'!J1052,'4.EUR NCCF'!J1052,'5.GBP NCCF'!J1052,'6.Other(Incld) NCCF'!J1052)</f>
        <v>0</v>
      </c>
      <c r="K1052" s="180">
        <f>SUM('2.CAD NCCF'!K1052,'3.USD NCCF'!K1052,'4.EUR NCCF'!K1052,'5.GBP NCCF'!K1052,'6.Other(Incld) NCCF'!K1052)</f>
        <v>0</v>
      </c>
      <c r="L1052" s="181">
        <f>SUM('2.CAD NCCF'!L1052,'3.USD NCCF'!L1052,'4.EUR NCCF'!L1052,'5.GBP NCCF'!L1052,'6.Other(Incld) NCCF'!L1052)</f>
        <v>0</v>
      </c>
      <c r="M1052" s="192">
        <f>SUM('2.CAD NCCF'!M1052,'3.USD NCCF'!M1052,'4.EUR NCCF'!M1052,'5.GBP NCCF'!M1052,'6.Other(Incld) NCCF'!M1052)</f>
        <v>0</v>
      </c>
      <c r="N1052" s="182">
        <f>SUM('2.CAD NCCF'!N1052,'3.USD NCCF'!N1052,'4.EUR NCCF'!N1052,'5.GBP NCCF'!N1052,'6.Other(Incld) NCCF'!N1052)</f>
        <v>0</v>
      </c>
      <c r="O1052" s="182">
        <f>SUM('2.CAD NCCF'!O1052,'3.USD NCCF'!O1052,'4.EUR NCCF'!O1052,'5.GBP NCCF'!O1052,'6.Other(Incld) NCCF'!O1052)</f>
        <v>0</v>
      </c>
      <c r="P1052" s="182">
        <f>SUM('2.CAD NCCF'!P1052,'3.USD NCCF'!P1052,'4.EUR NCCF'!P1052,'5.GBP NCCF'!P1052,'6.Other(Incld) NCCF'!P1052)</f>
        <v>0</v>
      </c>
      <c r="Q1052" s="182">
        <f>SUM('2.CAD NCCF'!Q1052,'3.USD NCCF'!Q1052,'4.EUR NCCF'!Q1052,'5.GBP NCCF'!Q1052,'6.Other(Incld) NCCF'!Q1052)</f>
        <v>0</v>
      </c>
      <c r="R1052" s="182">
        <f>SUM('2.CAD NCCF'!R1052,'3.USD NCCF'!R1052,'4.EUR NCCF'!R1052,'5.GBP NCCF'!R1052,'6.Other(Incld) NCCF'!R1052)</f>
        <v>0</v>
      </c>
      <c r="S1052" s="182">
        <f>SUM('2.CAD NCCF'!S1052,'3.USD NCCF'!S1052,'4.EUR NCCF'!S1052,'5.GBP NCCF'!S1052,'6.Other(Incld) NCCF'!S1052)</f>
        <v>0</v>
      </c>
      <c r="T1052" s="178">
        <f>SUM('2.CAD NCCF'!T1052,'3.USD NCCF'!T1052,'4.EUR NCCF'!T1052,'5.GBP NCCF'!T1052,'6.Other(Incld) NCCF'!T1052)</f>
        <v>0</v>
      </c>
      <c r="U1052" s="182">
        <f>SUM('2.CAD NCCF'!U1052,'3.USD NCCF'!U1052,'4.EUR NCCF'!U1052,'5.GBP NCCF'!U1052,'6.Other(Incld) NCCF'!U1052)</f>
        <v>0</v>
      </c>
      <c r="V1052" s="183">
        <f>SUM('2.CAD NCCF'!V1052,'3.USD NCCF'!V1052,'4.EUR NCCF'!V1052,'5.GBP NCCF'!V1052,'6.Other(Incld) NCCF'!V1052)</f>
        <v>0</v>
      </c>
      <c r="W1052" s="46">
        <f>SUM('2.CAD NCCF'!W1052,'3.USD NCCF'!W1052,'4.EUR NCCF'!W1052,'5.GBP NCCF'!W1052,'6.Other(Incld) NCCF'!W1052)</f>
        <v>0</v>
      </c>
      <c r="Y1052"/>
    </row>
    <row r="1053" spans="1:25" s="72" customFormat="1" x14ac:dyDescent="0.2">
      <c r="A1053" s="322"/>
      <c r="B1053" s="25"/>
      <c r="C1053" s="23"/>
      <c r="D1053" s="23"/>
      <c r="E1053" s="24" t="s">
        <v>187</v>
      </c>
      <c r="F1053" s="24"/>
      <c r="G1053" s="69">
        <f t="shared" ref="G1053:W1053" si="233">SUBTOTAL(9,G1054:G1055)</f>
        <v>0</v>
      </c>
      <c r="H1053" s="70">
        <f t="shared" si="233"/>
        <v>0</v>
      </c>
      <c r="I1053" s="66">
        <f t="shared" si="233"/>
        <v>0</v>
      </c>
      <c r="J1053" s="66">
        <f t="shared" si="233"/>
        <v>0</v>
      </c>
      <c r="K1053" s="67">
        <f t="shared" si="233"/>
        <v>0</v>
      </c>
      <c r="L1053" s="34">
        <f t="shared" si="233"/>
        <v>0</v>
      </c>
      <c r="M1053" s="34">
        <f t="shared" si="233"/>
        <v>0</v>
      </c>
      <c r="N1053" s="34">
        <f t="shared" si="233"/>
        <v>0</v>
      </c>
      <c r="O1053" s="34">
        <f t="shared" si="233"/>
        <v>0</v>
      </c>
      <c r="P1053" s="34">
        <f t="shared" si="233"/>
        <v>0</v>
      </c>
      <c r="Q1053" s="34">
        <f t="shared" si="233"/>
        <v>0</v>
      </c>
      <c r="R1053" s="34">
        <f t="shared" si="233"/>
        <v>0</v>
      </c>
      <c r="S1053" s="34">
        <f t="shared" si="233"/>
        <v>0</v>
      </c>
      <c r="T1053" s="34">
        <f t="shared" si="233"/>
        <v>0</v>
      </c>
      <c r="U1053" s="34">
        <f t="shared" si="233"/>
        <v>0</v>
      </c>
      <c r="V1053" s="34">
        <f t="shared" si="233"/>
        <v>0</v>
      </c>
      <c r="W1053" s="33">
        <f t="shared" si="233"/>
        <v>0</v>
      </c>
      <c r="Y1053"/>
    </row>
    <row r="1054" spans="1:25" s="72" customFormat="1" outlineLevel="1" x14ac:dyDescent="0.2">
      <c r="A1054" s="322"/>
      <c r="B1054" s="25"/>
      <c r="C1054" s="23"/>
      <c r="D1054" s="23"/>
      <c r="E1054" s="24"/>
      <c r="F1054" s="176" t="s">
        <v>179</v>
      </c>
      <c r="G1054" s="190">
        <f>SUM('2.CAD NCCF'!G1054,'3.USD NCCF'!G1054,'4.EUR NCCF'!G1054,'5.GBP NCCF'!G1054,'6.Other(Incld) NCCF'!G1054)</f>
        <v>0</v>
      </c>
      <c r="H1054" s="191">
        <f>SUM('2.CAD NCCF'!H1054,'3.USD NCCF'!H1054,'4.EUR NCCF'!H1054,'5.GBP NCCF'!H1054,'6.Other(Incld) NCCF'!H1054)</f>
        <v>0</v>
      </c>
      <c r="I1054" s="179">
        <f>SUM('2.CAD NCCF'!I1054,'3.USD NCCF'!I1054,'4.EUR NCCF'!I1054,'5.GBP NCCF'!I1054,'6.Other(Incld) NCCF'!I1054)</f>
        <v>0</v>
      </c>
      <c r="J1054" s="179">
        <f>SUM('2.CAD NCCF'!J1054,'3.USD NCCF'!J1054,'4.EUR NCCF'!J1054,'5.GBP NCCF'!J1054,'6.Other(Incld) NCCF'!J1054)</f>
        <v>0</v>
      </c>
      <c r="K1054" s="180">
        <f>SUM('2.CAD NCCF'!K1054,'3.USD NCCF'!K1054,'4.EUR NCCF'!K1054,'5.GBP NCCF'!K1054,'6.Other(Incld) NCCF'!K1054)</f>
        <v>0</v>
      </c>
      <c r="L1054" s="181">
        <f>SUM('2.CAD NCCF'!L1054,'3.USD NCCF'!L1054,'4.EUR NCCF'!L1054,'5.GBP NCCF'!L1054,'6.Other(Incld) NCCF'!L1054)</f>
        <v>0</v>
      </c>
      <c r="M1054" s="192">
        <f>SUM('2.CAD NCCF'!M1054,'3.USD NCCF'!M1054,'4.EUR NCCF'!M1054,'5.GBP NCCF'!M1054,'6.Other(Incld) NCCF'!M1054)</f>
        <v>0</v>
      </c>
      <c r="N1054" s="182">
        <f>SUM('2.CAD NCCF'!N1054,'3.USD NCCF'!N1054,'4.EUR NCCF'!N1054,'5.GBP NCCF'!N1054,'6.Other(Incld) NCCF'!N1054)</f>
        <v>0</v>
      </c>
      <c r="O1054" s="182">
        <f>SUM('2.CAD NCCF'!O1054,'3.USD NCCF'!O1054,'4.EUR NCCF'!O1054,'5.GBP NCCF'!O1054,'6.Other(Incld) NCCF'!O1054)</f>
        <v>0</v>
      </c>
      <c r="P1054" s="182">
        <f>SUM('2.CAD NCCF'!P1054,'3.USD NCCF'!P1054,'4.EUR NCCF'!P1054,'5.GBP NCCF'!P1054,'6.Other(Incld) NCCF'!P1054)</f>
        <v>0</v>
      </c>
      <c r="Q1054" s="182">
        <f>SUM('2.CAD NCCF'!Q1054,'3.USD NCCF'!Q1054,'4.EUR NCCF'!Q1054,'5.GBP NCCF'!Q1054,'6.Other(Incld) NCCF'!Q1054)</f>
        <v>0</v>
      </c>
      <c r="R1054" s="182">
        <f>SUM('2.CAD NCCF'!R1054,'3.USD NCCF'!R1054,'4.EUR NCCF'!R1054,'5.GBP NCCF'!R1054,'6.Other(Incld) NCCF'!R1054)</f>
        <v>0</v>
      </c>
      <c r="S1054" s="182">
        <f>SUM('2.CAD NCCF'!S1054,'3.USD NCCF'!S1054,'4.EUR NCCF'!S1054,'5.GBP NCCF'!S1054,'6.Other(Incld) NCCF'!S1054)</f>
        <v>0</v>
      </c>
      <c r="T1054" s="178">
        <f>SUM('2.CAD NCCF'!T1054,'3.USD NCCF'!T1054,'4.EUR NCCF'!T1054,'5.GBP NCCF'!T1054,'6.Other(Incld) NCCF'!T1054)</f>
        <v>0</v>
      </c>
      <c r="U1054" s="182">
        <f>SUM('2.CAD NCCF'!U1054,'3.USD NCCF'!U1054,'4.EUR NCCF'!U1054,'5.GBP NCCF'!U1054,'6.Other(Incld) NCCF'!U1054)</f>
        <v>0</v>
      </c>
      <c r="V1054" s="183">
        <f>SUM('2.CAD NCCF'!V1054,'3.USD NCCF'!V1054,'4.EUR NCCF'!V1054,'5.GBP NCCF'!V1054,'6.Other(Incld) NCCF'!V1054)</f>
        <v>0</v>
      </c>
      <c r="W1054" s="46">
        <f>SUM('2.CAD NCCF'!W1054,'3.USD NCCF'!W1054,'4.EUR NCCF'!W1054,'5.GBP NCCF'!W1054,'6.Other(Incld) NCCF'!W1054)</f>
        <v>0</v>
      </c>
      <c r="Y1054"/>
    </row>
    <row r="1055" spans="1:25" s="72" customFormat="1" outlineLevel="1" x14ac:dyDescent="0.2">
      <c r="A1055" s="322"/>
      <c r="B1055" s="25"/>
      <c r="C1055" s="23"/>
      <c r="D1055" s="23"/>
      <c r="E1055" s="24"/>
      <c r="F1055" s="176" t="s">
        <v>188</v>
      </c>
      <c r="G1055" s="190">
        <f>SUM('2.CAD NCCF'!G1055,'3.USD NCCF'!G1055,'4.EUR NCCF'!G1055,'5.GBP NCCF'!G1055,'6.Other(Incld) NCCF'!G1055)</f>
        <v>0</v>
      </c>
      <c r="H1055" s="191">
        <f>SUM('2.CAD NCCF'!H1055,'3.USD NCCF'!H1055,'4.EUR NCCF'!H1055,'5.GBP NCCF'!H1055,'6.Other(Incld) NCCF'!H1055)</f>
        <v>0</v>
      </c>
      <c r="I1055" s="179">
        <f>SUM('2.CAD NCCF'!I1055,'3.USD NCCF'!I1055,'4.EUR NCCF'!I1055,'5.GBP NCCF'!I1055,'6.Other(Incld) NCCF'!I1055)</f>
        <v>0</v>
      </c>
      <c r="J1055" s="179">
        <f>SUM('2.CAD NCCF'!J1055,'3.USD NCCF'!J1055,'4.EUR NCCF'!J1055,'5.GBP NCCF'!J1055,'6.Other(Incld) NCCF'!J1055)</f>
        <v>0</v>
      </c>
      <c r="K1055" s="180">
        <f>SUM('2.CAD NCCF'!K1055,'3.USD NCCF'!K1055,'4.EUR NCCF'!K1055,'5.GBP NCCF'!K1055,'6.Other(Incld) NCCF'!K1055)</f>
        <v>0</v>
      </c>
      <c r="L1055" s="181">
        <f>SUM('2.CAD NCCF'!L1055,'3.USD NCCF'!L1055,'4.EUR NCCF'!L1055,'5.GBP NCCF'!L1055,'6.Other(Incld) NCCF'!L1055)</f>
        <v>0</v>
      </c>
      <c r="M1055" s="192">
        <f>SUM('2.CAD NCCF'!M1055,'3.USD NCCF'!M1055,'4.EUR NCCF'!M1055,'5.GBP NCCF'!M1055,'6.Other(Incld) NCCF'!M1055)</f>
        <v>0</v>
      </c>
      <c r="N1055" s="182">
        <f>SUM('2.CAD NCCF'!N1055,'3.USD NCCF'!N1055,'4.EUR NCCF'!N1055,'5.GBP NCCF'!N1055,'6.Other(Incld) NCCF'!N1055)</f>
        <v>0</v>
      </c>
      <c r="O1055" s="182">
        <f>SUM('2.CAD NCCF'!O1055,'3.USD NCCF'!O1055,'4.EUR NCCF'!O1055,'5.GBP NCCF'!O1055,'6.Other(Incld) NCCF'!O1055)</f>
        <v>0</v>
      </c>
      <c r="P1055" s="182">
        <f>SUM('2.CAD NCCF'!P1055,'3.USD NCCF'!P1055,'4.EUR NCCF'!P1055,'5.GBP NCCF'!P1055,'6.Other(Incld) NCCF'!P1055)</f>
        <v>0</v>
      </c>
      <c r="Q1055" s="182">
        <f>SUM('2.CAD NCCF'!Q1055,'3.USD NCCF'!Q1055,'4.EUR NCCF'!Q1055,'5.GBP NCCF'!Q1055,'6.Other(Incld) NCCF'!Q1055)</f>
        <v>0</v>
      </c>
      <c r="R1055" s="182">
        <f>SUM('2.CAD NCCF'!R1055,'3.USD NCCF'!R1055,'4.EUR NCCF'!R1055,'5.GBP NCCF'!R1055,'6.Other(Incld) NCCF'!R1055)</f>
        <v>0</v>
      </c>
      <c r="S1055" s="182">
        <f>SUM('2.CAD NCCF'!S1055,'3.USD NCCF'!S1055,'4.EUR NCCF'!S1055,'5.GBP NCCF'!S1055,'6.Other(Incld) NCCF'!S1055)</f>
        <v>0</v>
      </c>
      <c r="T1055" s="178">
        <f>SUM('2.CAD NCCF'!T1055,'3.USD NCCF'!T1055,'4.EUR NCCF'!T1055,'5.GBP NCCF'!T1055,'6.Other(Incld) NCCF'!T1055)</f>
        <v>0</v>
      </c>
      <c r="U1055" s="182">
        <f>SUM('2.CAD NCCF'!U1055,'3.USD NCCF'!U1055,'4.EUR NCCF'!U1055,'5.GBP NCCF'!U1055,'6.Other(Incld) NCCF'!U1055)</f>
        <v>0</v>
      </c>
      <c r="V1055" s="183">
        <f>SUM('2.CAD NCCF'!V1055,'3.USD NCCF'!V1055,'4.EUR NCCF'!V1055,'5.GBP NCCF'!V1055,'6.Other(Incld) NCCF'!V1055)</f>
        <v>0</v>
      </c>
      <c r="W1055" s="46">
        <f>SUM('2.CAD NCCF'!W1055,'3.USD NCCF'!W1055,'4.EUR NCCF'!W1055,'5.GBP NCCF'!W1055,'6.Other(Incld) NCCF'!W1055)</f>
        <v>0</v>
      </c>
      <c r="Y1055"/>
    </row>
    <row r="1056" spans="1:25" s="72" customFormat="1" x14ac:dyDescent="0.2">
      <c r="A1056" s="322"/>
      <c r="B1056" s="25"/>
      <c r="C1056" s="23"/>
      <c r="D1056" s="23"/>
      <c r="E1056" s="24" t="s">
        <v>341</v>
      </c>
      <c r="F1056" s="24"/>
      <c r="G1056" s="69">
        <f t="shared" ref="G1056:W1056" si="234">SUBTOTAL(9,G1057:G1058)</f>
        <v>0</v>
      </c>
      <c r="H1056" s="70">
        <f t="shared" si="234"/>
        <v>0</v>
      </c>
      <c r="I1056" s="66">
        <f t="shared" si="234"/>
        <v>0</v>
      </c>
      <c r="J1056" s="66">
        <f t="shared" si="234"/>
        <v>0</v>
      </c>
      <c r="K1056" s="67">
        <f t="shared" si="234"/>
        <v>0</v>
      </c>
      <c r="L1056" s="34">
        <f t="shared" si="234"/>
        <v>0</v>
      </c>
      <c r="M1056" s="34">
        <f t="shared" si="234"/>
        <v>0</v>
      </c>
      <c r="N1056" s="34">
        <f t="shared" si="234"/>
        <v>0</v>
      </c>
      <c r="O1056" s="34">
        <f t="shared" si="234"/>
        <v>0</v>
      </c>
      <c r="P1056" s="34">
        <f t="shared" si="234"/>
        <v>0</v>
      </c>
      <c r="Q1056" s="34">
        <f t="shared" si="234"/>
        <v>0</v>
      </c>
      <c r="R1056" s="34">
        <f t="shared" si="234"/>
        <v>0</v>
      </c>
      <c r="S1056" s="34">
        <f t="shared" si="234"/>
        <v>0</v>
      </c>
      <c r="T1056" s="34">
        <f t="shared" si="234"/>
        <v>0</v>
      </c>
      <c r="U1056" s="34">
        <f t="shared" si="234"/>
        <v>0</v>
      </c>
      <c r="V1056" s="34">
        <f t="shared" si="234"/>
        <v>0</v>
      </c>
      <c r="W1056" s="33">
        <f t="shared" si="234"/>
        <v>0</v>
      </c>
      <c r="Y1056"/>
    </row>
    <row r="1057" spans="1:25" s="72" customFormat="1" outlineLevel="1" x14ac:dyDescent="0.2">
      <c r="A1057" s="322"/>
      <c r="B1057" s="25"/>
      <c r="C1057" s="23"/>
      <c r="D1057" s="23"/>
      <c r="E1057" s="24"/>
      <c r="F1057" s="176" t="s">
        <v>342</v>
      </c>
      <c r="G1057" s="190">
        <f>SUM('2.CAD NCCF'!G1057,'3.USD NCCF'!G1057,'4.EUR NCCF'!G1057,'5.GBP NCCF'!G1057,'6.Other(Incld) NCCF'!G1057)</f>
        <v>0</v>
      </c>
      <c r="H1057" s="191">
        <f>SUM('2.CAD NCCF'!H1057,'3.USD NCCF'!H1057,'4.EUR NCCF'!H1057,'5.GBP NCCF'!H1057,'6.Other(Incld) NCCF'!H1057)</f>
        <v>0</v>
      </c>
      <c r="I1057" s="179">
        <f>SUM('2.CAD NCCF'!I1057,'3.USD NCCF'!I1057,'4.EUR NCCF'!I1057,'5.GBP NCCF'!I1057,'6.Other(Incld) NCCF'!I1057)</f>
        <v>0</v>
      </c>
      <c r="J1057" s="179">
        <f>SUM('2.CAD NCCF'!J1057,'3.USD NCCF'!J1057,'4.EUR NCCF'!J1057,'5.GBP NCCF'!J1057,'6.Other(Incld) NCCF'!J1057)</f>
        <v>0</v>
      </c>
      <c r="K1057" s="180">
        <f>SUM('2.CAD NCCF'!K1057,'3.USD NCCF'!K1057,'4.EUR NCCF'!K1057,'5.GBP NCCF'!K1057,'6.Other(Incld) NCCF'!K1057)</f>
        <v>0</v>
      </c>
      <c r="L1057" s="181">
        <f>SUM('2.CAD NCCF'!L1057,'3.USD NCCF'!L1057,'4.EUR NCCF'!L1057,'5.GBP NCCF'!L1057,'6.Other(Incld) NCCF'!L1057)</f>
        <v>0</v>
      </c>
      <c r="M1057" s="192">
        <f>SUM('2.CAD NCCF'!M1057,'3.USD NCCF'!M1057,'4.EUR NCCF'!M1057,'5.GBP NCCF'!M1057,'6.Other(Incld) NCCF'!M1057)</f>
        <v>0</v>
      </c>
      <c r="N1057" s="182">
        <f>SUM('2.CAD NCCF'!N1057,'3.USD NCCF'!N1057,'4.EUR NCCF'!N1057,'5.GBP NCCF'!N1057,'6.Other(Incld) NCCF'!N1057)</f>
        <v>0</v>
      </c>
      <c r="O1057" s="182">
        <f>SUM('2.CAD NCCF'!O1057,'3.USD NCCF'!O1057,'4.EUR NCCF'!O1057,'5.GBP NCCF'!O1057,'6.Other(Incld) NCCF'!O1057)</f>
        <v>0</v>
      </c>
      <c r="P1057" s="182">
        <f>SUM('2.CAD NCCF'!P1057,'3.USD NCCF'!P1057,'4.EUR NCCF'!P1057,'5.GBP NCCF'!P1057,'6.Other(Incld) NCCF'!P1057)</f>
        <v>0</v>
      </c>
      <c r="Q1057" s="182">
        <f>SUM('2.CAD NCCF'!Q1057,'3.USD NCCF'!Q1057,'4.EUR NCCF'!Q1057,'5.GBP NCCF'!Q1057,'6.Other(Incld) NCCF'!Q1057)</f>
        <v>0</v>
      </c>
      <c r="R1057" s="182">
        <f>SUM('2.CAD NCCF'!R1057,'3.USD NCCF'!R1057,'4.EUR NCCF'!R1057,'5.GBP NCCF'!R1057,'6.Other(Incld) NCCF'!R1057)</f>
        <v>0</v>
      </c>
      <c r="S1057" s="182">
        <f>SUM('2.CAD NCCF'!S1057,'3.USD NCCF'!S1057,'4.EUR NCCF'!S1057,'5.GBP NCCF'!S1057,'6.Other(Incld) NCCF'!S1057)</f>
        <v>0</v>
      </c>
      <c r="T1057" s="178">
        <f>SUM('2.CAD NCCF'!T1057,'3.USD NCCF'!T1057,'4.EUR NCCF'!T1057,'5.GBP NCCF'!T1057,'6.Other(Incld) NCCF'!T1057)</f>
        <v>0</v>
      </c>
      <c r="U1057" s="182">
        <f>SUM('2.CAD NCCF'!U1057,'3.USD NCCF'!U1057,'4.EUR NCCF'!U1057,'5.GBP NCCF'!U1057,'6.Other(Incld) NCCF'!U1057)</f>
        <v>0</v>
      </c>
      <c r="V1057" s="183">
        <f>SUM('2.CAD NCCF'!V1057,'3.USD NCCF'!V1057,'4.EUR NCCF'!V1057,'5.GBP NCCF'!V1057,'6.Other(Incld) NCCF'!V1057)</f>
        <v>0</v>
      </c>
      <c r="W1057" s="46">
        <f>SUM('2.CAD NCCF'!W1057,'3.USD NCCF'!W1057,'4.EUR NCCF'!W1057,'5.GBP NCCF'!W1057,'6.Other(Incld) NCCF'!W1057)</f>
        <v>0</v>
      </c>
      <c r="Y1057"/>
    </row>
    <row r="1058" spans="1:25" s="72" customFormat="1" outlineLevel="1" x14ac:dyDescent="0.2">
      <c r="A1058" s="322"/>
      <c r="B1058" s="25"/>
      <c r="C1058" s="23"/>
      <c r="D1058" s="23"/>
      <c r="E1058" s="24"/>
      <c r="F1058" s="176" t="s">
        <v>343</v>
      </c>
      <c r="G1058" s="190">
        <f>SUM('2.CAD NCCF'!G1058,'3.USD NCCF'!G1058,'4.EUR NCCF'!G1058,'5.GBP NCCF'!G1058,'6.Other(Incld) NCCF'!G1058)</f>
        <v>0</v>
      </c>
      <c r="H1058" s="191">
        <f>SUM('2.CAD NCCF'!H1058,'3.USD NCCF'!H1058,'4.EUR NCCF'!H1058,'5.GBP NCCF'!H1058,'6.Other(Incld) NCCF'!H1058)</f>
        <v>0</v>
      </c>
      <c r="I1058" s="179">
        <f>SUM('2.CAD NCCF'!I1058,'3.USD NCCF'!I1058,'4.EUR NCCF'!I1058,'5.GBP NCCF'!I1058,'6.Other(Incld) NCCF'!I1058)</f>
        <v>0</v>
      </c>
      <c r="J1058" s="179">
        <f>SUM('2.CAD NCCF'!J1058,'3.USD NCCF'!J1058,'4.EUR NCCF'!J1058,'5.GBP NCCF'!J1058,'6.Other(Incld) NCCF'!J1058)</f>
        <v>0</v>
      </c>
      <c r="K1058" s="180">
        <f>SUM('2.CAD NCCF'!K1058,'3.USD NCCF'!K1058,'4.EUR NCCF'!K1058,'5.GBP NCCF'!K1058,'6.Other(Incld) NCCF'!K1058)</f>
        <v>0</v>
      </c>
      <c r="L1058" s="181">
        <f>SUM('2.CAD NCCF'!L1058,'3.USD NCCF'!L1058,'4.EUR NCCF'!L1058,'5.GBP NCCF'!L1058,'6.Other(Incld) NCCF'!L1058)</f>
        <v>0</v>
      </c>
      <c r="M1058" s="192">
        <f>SUM('2.CAD NCCF'!M1058,'3.USD NCCF'!M1058,'4.EUR NCCF'!M1058,'5.GBP NCCF'!M1058,'6.Other(Incld) NCCF'!M1058)</f>
        <v>0</v>
      </c>
      <c r="N1058" s="182">
        <f>SUM('2.CAD NCCF'!N1058,'3.USD NCCF'!N1058,'4.EUR NCCF'!N1058,'5.GBP NCCF'!N1058,'6.Other(Incld) NCCF'!N1058)</f>
        <v>0</v>
      </c>
      <c r="O1058" s="182">
        <f>SUM('2.CAD NCCF'!O1058,'3.USD NCCF'!O1058,'4.EUR NCCF'!O1058,'5.GBP NCCF'!O1058,'6.Other(Incld) NCCF'!O1058)</f>
        <v>0</v>
      </c>
      <c r="P1058" s="182">
        <f>SUM('2.CAD NCCF'!P1058,'3.USD NCCF'!P1058,'4.EUR NCCF'!P1058,'5.GBP NCCF'!P1058,'6.Other(Incld) NCCF'!P1058)</f>
        <v>0</v>
      </c>
      <c r="Q1058" s="182">
        <f>SUM('2.CAD NCCF'!Q1058,'3.USD NCCF'!Q1058,'4.EUR NCCF'!Q1058,'5.GBP NCCF'!Q1058,'6.Other(Incld) NCCF'!Q1058)</f>
        <v>0</v>
      </c>
      <c r="R1058" s="182">
        <f>SUM('2.CAD NCCF'!R1058,'3.USD NCCF'!R1058,'4.EUR NCCF'!R1058,'5.GBP NCCF'!R1058,'6.Other(Incld) NCCF'!R1058)</f>
        <v>0</v>
      </c>
      <c r="S1058" s="182">
        <f>SUM('2.CAD NCCF'!S1058,'3.USD NCCF'!S1058,'4.EUR NCCF'!S1058,'5.GBP NCCF'!S1058,'6.Other(Incld) NCCF'!S1058)</f>
        <v>0</v>
      </c>
      <c r="T1058" s="178">
        <f>SUM('2.CAD NCCF'!T1058,'3.USD NCCF'!T1058,'4.EUR NCCF'!T1058,'5.GBP NCCF'!T1058,'6.Other(Incld) NCCF'!T1058)</f>
        <v>0</v>
      </c>
      <c r="U1058" s="182">
        <f>SUM('2.CAD NCCF'!U1058,'3.USD NCCF'!U1058,'4.EUR NCCF'!U1058,'5.GBP NCCF'!U1058,'6.Other(Incld) NCCF'!U1058)</f>
        <v>0</v>
      </c>
      <c r="V1058" s="183">
        <f>SUM('2.CAD NCCF'!V1058,'3.USD NCCF'!V1058,'4.EUR NCCF'!V1058,'5.GBP NCCF'!V1058,'6.Other(Incld) NCCF'!V1058)</f>
        <v>0</v>
      </c>
      <c r="W1058" s="46">
        <f>SUM('2.CAD NCCF'!W1058,'3.USD NCCF'!W1058,'4.EUR NCCF'!W1058,'5.GBP NCCF'!W1058,'6.Other(Incld) NCCF'!W1058)</f>
        <v>0</v>
      </c>
      <c r="Y1058"/>
    </row>
    <row r="1059" spans="1:25" s="72" customFormat="1" x14ac:dyDescent="0.2">
      <c r="A1059" s="322"/>
      <c r="B1059" s="25"/>
      <c r="C1059" s="23"/>
      <c r="D1059" s="23"/>
      <c r="E1059" s="24" t="s">
        <v>344</v>
      </c>
      <c r="F1059" s="24"/>
      <c r="G1059" s="69">
        <f t="shared" ref="G1059:W1059" si="235">SUBTOTAL(9,G1060:G1061)</f>
        <v>0</v>
      </c>
      <c r="H1059" s="70">
        <f t="shared" si="235"/>
        <v>0</v>
      </c>
      <c r="I1059" s="66">
        <f t="shared" si="235"/>
        <v>0</v>
      </c>
      <c r="J1059" s="66">
        <f t="shared" si="235"/>
        <v>0</v>
      </c>
      <c r="K1059" s="67">
        <f t="shared" si="235"/>
        <v>0</v>
      </c>
      <c r="L1059" s="34">
        <f t="shared" si="235"/>
        <v>0</v>
      </c>
      <c r="M1059" s="34">
        <f t="shared" si="235"/>
        <v>0</v>
      </c>
      <c r="N1059" s="34">
        <f t="shared" si="235"/>
        <v>0</v>
      </c>
      <c r="O1059" s="34">
        <f t="shared" si="235"/>
        <v>0</v>
      </c>
      <c r="P1059" s="34">
        <f t="shared" si="235"/>
        <v>0</v>
      </c>
      <c r="Q1059" s="34">
        <f t="shared" si="235"/>
        <v>0</v>
      </c>
      <c r="R1059" s="34">
        <f t="shared" si="235"/>
        <v>0</v>
      </c>
      <c r="S1059" s="34">
        <f t="shared" si="235"/>
        <v>0</v>
      </c>
      <c r="T1059" s="34">
        <f t="shared" si="235"/>
        <v>0</v>
      </c>
      <c r="U1059" s="34">
        <f t="shared" si="235"/>
        <v>0</v>
      </c>
      <c r="V1059" s="34">
        <f t="shared" si="235"/>
        <v>0</v>
      </c>
      <c r="W1059" s="33">
        <f t="shared" si="235"/>
        <v>0</v>
      </c>
      <c r="Y1059"/>
    </row>
    <row r="1060" spans="1:25" s="72" customFormat="1" outlineLevel="1" x14ac:dyDescent="0.2">
      <c r="A1060" s="322"/>
      <c r="B1060" s="25"/>
      <c r="C1060" s="23"/>
      <c r="D1060" s="23"/>
      <c r="E1060" s="24"/>
      <c r="F1060" s="176" t="s">
        <v>345</v>
      </c>
      <c r="G1060" s="190">
        <f>SUM('2.CAD NCCF'!G1060,'3.USD NCCF'!G1060,'4.EUR NCCF'!G1060,'5.GBP NCCF'!G1060,'6.Other(Incld) NCCF'!G1060)</f>
        <v>0</v>
      </c>
      <c r="H1060" s="191">
        <f>SUM('2.CAD NCCF'!H1060,'3.USD NCCF'!H1060,'4.EUR NCCF'!H1060,'5.GBP NCCF'!H1060,'6.Other(Incld) NCCF'!H1060)</f>
        <v>0</v>
      </c>
      <c r="I1060" s="179">
        <f>SUM('2.CAD NCCF'!I1060,'3.USD NCCF'!I1060,'4.EUR NCCF'!I1060,'5.GBP NCCF'!I1060,'6.Other(Incld) NCCF'!I1060)</f>
        <v>0</v>
      </c>
      <c r="J1060" s="179">
        <f>SUM('2.CAD NCCF'!J1060,'3.USD NCCF'!J1060,'4.EUR NCCF'!J1060,'5.GBP NCCF'!J1060,'6.Other(Incld) NCCF'!J1060)</f>
        <v>0</v>
      </c>
      <c r="K1060" s="180">
        <f>SUM('2.CAD NCCF'!K1060,'3.USD NCCF'!K1060,'4.EUR NCCF'!K1060,'5.GBP NCCF'!K1060,'6.Other(Incld) NCCF'!K1060)</f>
        <v>0</v>
      </c>
      <c r="L1060" s="181">
        <f>SUM('2.CAD NCCF'!L1060,'3.USD NCCF'!L1060,'4.EUR NCCF'!L1060,'5.GBP NCCF'!L1060,'6.Other(Incld) NCCF'!L1060)</f>
        <v>0</v>
      </c>
      <c r="M1060" s="192">
        <f>SUM('2.CAD NCCF'!M1060,'3.USD NCCF'!M1060,'4.EUR NCCF'!M1060,'5.GBP NCCF'!M1060,'6.Other(Incld) NCCF'!M1060)</f>
        <v>0</v>
      </c>
      <c r="N1060" s="182">
        <f>SUM('2.CAD NCCF'!N1060,'3.USD NCCF'!N1060,'4.EUR NCCF'!N1060,'5.GBP NCCF'!N1060,'6.Other(Incld) NCCF'!N1060)</f>
        <v>0</v>
      </c>
      <c r="O1060" s="182">
        <f>SUM('2.CAD NCCF'!O1060,'3.USD NCCF'!O1060,'4.EUR NCCF'!O1060,'5.GBP NCCF'!O1060,'6.Other(Incld) NCCF'!O1060)</f>
        <v>0</v>
      </c>
      <c r="P1060" s="182">
        <f>SUM('2.CAD NCCF'!P1060,'3.USD NCCF'!P1060,'4.EUR NCCF'!P1060,'5.GBP NCCF'!P1060,'6.Other(Incld) NCCF'!P1060)</f>
        <v>0</v>
      </c>
      <c r="Q1060" s="182">
        <f>SUM('2.CAD NCCF'!Q1060,'3.USD NCCF'!Q1060,'4.EUR NCCF'!Q1060,'5.GBP NCCF'!Q1060,'6.Other(Incld) NCCF'!Q1060)</f>
        <v>0</v>
      </c>
      <c r="R1060" s="182">
        <f>SUM('2.CAD NCCF'!R1060,'3.USD NCCF'!R1060,'4.EUR NCCF'!R1060,'5.GBP NCCF'!R1060,'6.Other(Incld) NCCF'!R1060)</f>
        <v>0</v>
      </c>
      <c r="S1060" s="182">
        <f>SUM('2.CAD NCCF'!S1060,'3.USD NCCF'!S1060,'4.EUR NCCF'!S1060,'5.GBP NCCF'!S1060,'6.Other(Incld) NCCF'!S1060)</f>
        <v>0</v>
      </c>
      <c r="T1060" s="178">
        <f>SUM('2.CAD NCCF'!T1060,'3.USD NCCF'!T1060,'4.EUR NCCF'!T1060,'5.GBP NCCF'!T1060,'6.Other(Incld) NCCF'!T1060)</f>
        <v>0</v>
      </c>
      <c r="U1060" s="182">
        <f>SUM('2.CAD NCCF'!U1060,'3.USD NCCF'!U1060,'4.EUR NCCF'!U1060,'5.GBP NCCF'!U1060,'6.Other(Incld) NCCF'!U1060)</f>
        <v>0</v>
      </c>
      <c r="V1060" s="183">
        <f>SUM('2.CAD NCCF'!V1060,'3.USD NCCF'!V1060,'4.EUR NCCF'!V1060,'5.GBP NCCF'!V1060,'6.Other(Incld) NCCF'!V1060)</f>
        <v>0</v>
      </c>
      <c r="W1060" s="46">
        <f>SUM('2.CAD NCCF'!W1060,'3.USD NCCF'!W1060,'4.EUR NCCF'!W1060,'5.GBP NCCF'!W1060,'6.Other(Incld) NCCF'!W1060)</f>
        <v>0</v>
      </c>
      <c r="Y1060"/>
    </row>
    <row r="1061" spans="1:25" s="72" customFormat="1" outlineLevel="1" x14ac:dyDescent="0.2">
      <c r="A1061" s="322"/>
      <c r="B1061" s="25"/>
      <c r="C1061" s="23"/>
      <c r="D1061" s="23"/>
      <c r="E1061" s="24"/>
      <c r="F1061" s="176" t="s">
        <v>346</v>
      </c>
      <c r="G1061" s="190">
        <f>SUM('2.CAD NCCF'!G1061,'3.USD NCCF'!G1061,'4.EUR NCCF'!G1061,'5.GBP NCCF'!G1061,'6.Other(Incld) NCCF'!G1061)</f>
        <v>0</v>
      </c>
      <c r="H1061" s="191">
        <f>SUM('2.CAD NCCF'!H1061,'3.USD NCCF'!H1061,'4.EUR NCCF'!H1061,'5.GBP NCCF'!H1061,'6.Other(Incld) NCCF'!H1061)</f>
        <v>0</v>
      </c>
      <c r="I1061" s="179">
        <f>SUM('2.CAD NCCF'!I1061,'3.USD NCCF'!I1061,'4.EUR NCCF'!I1061,'5.GBP NCCF'!I1061,'6.Other(Incld) NCCF'!I1061)</f>
        <v>0</v>
      </c>
      <c r="J1061" s="179">
        <f>SUM('2.CAD NCCF'!J1061,'3.USD NCCF'!J1061,'4.EUR NCCF'!J1061,'5.GBP NCCF'!J1061,'6.Other(Incld) NCCF'!J1061)</f>
        <v>0</v>
      </c>
      <c r="K1061" s="180">
        <f>SUM('2.CAD NCCF'!K1061,'3.USD NCCF'!K1061,'4.EUR NCCF'!K1061,'5.GBP NCCF'!K1061,'6.Other(Incld) NCCF'!K1061)</f>
        <v>0</v>
      </c>
      <c r="L1061" s="181">
        <f>SUM('2.CAD NCCF'!L1061,'3.USD NCCF'!L1061,'4.EUR NCCF'!L1061,'5.GBP NCCF'!L1061,'6.Other(Incld) NCCF'!L1061)</f>
        <v>0</v>
      </c>
      <c r="M1061" s="192">
        <f>SUM('2.CAD NCCF'!M1061,'3.USD NCCF'!M1061,'4.EUR NCCF'!M1061,'5.GBP NCCF'!M1061,'6.Other(Incld) NCCF'!M1061)</f>
        <v>0</v>
      </c>
      <c r="N1061" s="182">
        <f>SUM('2.CAD NCCF'!N1061,'3.USD NCCF'!N1061,'4.EUR NCCF'!N1061,'5.GBP NCCF'!N1061,'6.Other(Incld) NCCF'!N1061)</f>
        <v>0</v>
      </c>
      <c r="O1061" s="182">
        <f>SUM('2.CAD NCCF'!O1061,'3.USD NCCF'!O1061,'4.EUR NCCF'!O1061,'5.GBP NCCF'!O1061,'6.Other(Incld) NCCF'!O1061)</f>
        <v>0</v>
      </c>
      <c r="P1061" s="182">
        <f>SUM('2.CAD NCCF'!P1061,'3.USD NCCF'!P1061,'4.EUR NCCF'!P1061,'5.GBP NCCF'!P1061,'6.Other(Incld) NCCF'!P1061)</f>
        <v>0</v>
      </c>
      <c r="Q1061" s="182">
        <f>SUM('2.CAD NCCF'!Q1061,'3.USD NCCF'!Q1061,'4.EUR NCCF'!Q1061,'5.GBP NCCF'!Q1061,'6.Other(Incld) NCCF'!Q1061)</f>
        <v>0</v>
      </c>
      <c r="R1061" s="182">
        <f>SUM('2.CAD NCCF'!R1061,'3.USD NCCF'!R1061,'4.EUR NCCF'!R1061,'5.GBP NCCF'!R1061,'6.Other(Incld) NCCF'!R1061)</f>
        <v>0</v>
      </c>
      <c r="S1061" s="182">
        <f>SUM('2.CAD NCCF'!S1061,'3.USD NCCF'!S1061,'4.EUR NCCF'!S1061,'5.GBP NCCF'!S1061,'6.Other(Incld) NCCF'!S1061)</f>
        <v>0</v>
      </c>
      <c r="T1061" s="178">
        <f>SUM('2.CAD NCCF'!T1061,'3.USD NCCF'!T1061,'4.EUR NCCF'!T1061,'5.GBP NCCF'!T1061,'6.Other(Incld) NCCF'!T1061)</f>
        <v>0</v>
      </c>
      <c r="U1061" s="182">
        <f>SUM('2.CAD NCCF'!U1061,'3.USD NCCF'!U1061,'4.EUR NCCF'!U1061,'5.GBP NCCF'!U1061,'6.Other(Incld) NCCF'!U1061)</f>
        <v>0</v>
      </c>
      <c r="V1061" s="183">
        <f>SUM('2.CAD NCCF'!V1061,'3.USD NCCF'!V1061,'4.EUR NCCF'!V1061,'5.GBP NCCF'!V1061,'6.Other(Incld) NCCF'!V1061)</f>
        <v>0</v>
      </c>
      <c r="W1061" s="46">
        <f>SUM('2.CAD NCCF'!W1061,'3.USD NCCF'!W1061,'4.EUR NCCF'!W1061,'5.GBP NCCF'!W1061,'6.Other(Incld) NCCF'!W1061)</f>
        <v>0</v>
      </c>
      <c r="Y1061"/>
    </row>
    <row r="1062" spans="1:25" s="72" customFormat="1" x14ac:dyDescent="0.2">
      <c r="A1062" s="322"/>
      <c r="B1062" s="25"/>
      <c r="C1062" s="23"/>
      <c r="D1062" s="23" t="s">
        <v>63</v>
      </c>
      <c r="E1062" s="24"/>
      <c r="F1062" s="24"/>
      <c r="G1062" s="69">
        <f t="shared" ref="G1062:W1062" si="236">SUBTOTAL(9,G1063:G1065)</f>
        <v>0</v>
      </c>
      <c r="H1062" s="70">
        <f t="shared" si="236"/>
        <v>0</v>
      </c>
      <c r="I1062" s="66">
        <f t="shared" si="236"/>
        <v>0</v>
      </c>
      <c r="J1062" s="66">
        <f t="shared" si="236"/>
        <v>0</v>
      </c>
      <c r="K1062" s="67">
        <f t="shared" si="236"/>
        <v>0</v>
      </c>
      <c r="L1062" s="34">
        <f t="shared" si="236"/>
        <v>0</v>
      </c>
      <c r="M1062" s="34">
        <f t="shared" si="236"/>
        <v>0</v>
      </c>
      <c r="N1062" s="34">
        <f t="shared" si="236"/>
        <v>0</v>
      </c>
      <c r="O1062" s="34">
        <f t="shared" si="236"/>
        <v>0</v>
      </c>
      <c r="P1062" s="34">
        <f t="shared" si="236"/>
        <v>0</v>
      </c>
      <c r="Q1062" s="34">
        <f t="shared" si="236"/>
        <v>0</v>
      </c>
      <c r="R1062" s="34">
        <f t="shared" si="236"/>
        <v>0</v>
      </c>
      <c r="S1062" s="34">
        <f t="shared" si="236"/>
        <v>0</v>
      </c>
      <c r="T1062" s="34">
        <f t="shared" si="236"/>
        <v>0</v>
      </c>
      <c r="U1062" s="34">
        <f t="shared" si="236"/>
        <v>0</v>
      </c>
      <c r="V1062" s="34">
        <f t="shared" si="236"/>
        <v>0</v>
      </c>
      <c r="W1062" s="33">
        <f t="shared" si="236"/>
        <v>0</v>
      </c>
      <c r="Y1062"/>
    </row>
    <row r="1063" spans="1:25" s="72" customFormat="1" outlineLevel="1" x14ac:dyDescent="0.2">
      <c r="A1063" s="322"/>
      <c r="B1063" s="25"/>
      <c r="C1063" s="23"/>
      <c r="D1063" s="23"/>
      <c r="E1063" s="24"/>
      <c r="F1063" s="176" t="s">
        <v>190</v>
      </c>
      <c r="G1063" s="190">
        <f>SUM('2.CAD NCCF'!G1063,'3.USD NCCF'!G1063,'4.EUR NCCF'!G1063,'5.GBP NCCF'!G1063,'6.Other(Incld) NCCF'!G1063)</f>
        <v>0</v>
      </c>
      <c r="H1063" s="191">
        <f>SUM('2.CAD NCCF'!H1063,'3.USD NCCF'!H1063,'4.EUR NCCF'!H1063,'5.GBP NCCF'!H1063,'6.Other(Incld) NCCF'!H1063)</f>
        <v>0</v>
      </c>
      <c r="I1063" s="179">
        <f>SUM('2.CAD NCCF'!I1063,'3.USD NCCF'!I1063,'4.EUR NCCF'!I1063,'5.GBP NCCF'!I1063,'6.Other(Incld) NCCF'!I1063)</f>
        <v>0</v>
      </c>
      <c r="J1063" s="179">
        <f>SUM('2.CAD NCCF'!J1063,'3.USD NCCF'!J1063,'4.EUR NCCF'!J1063,'5.GBP NCCF'!J1063,'6.Other(Incld) NCCF'!J1063)</f>
        <v>0</v>
      </c>
      <c r="K1063" s="197">
        <f>SUM('2.CAD NCCF'!K1063,'3.USD NCCF'!K1063,'4.EUR NCCF'!K1063,'5.GBP NCCF'!K1063,'6.Other(Incld) NCCF'!K1063)</f>
        <v>0</v>
      </c>
      <c r="L1063" s="178">
        <f>SUM('2.CAD NCCF'!L1063,'3.USD NCCF'!L1063,'4.EUR NCCF'!L1063,'5.GBP NCCF'!L1063,'6.Other(Incld) NCCF'!L1063)</f>
        <v>0</v>
      </c>
      <c r="M1063" s="192">
        <f>SUM('2.CAD NCCF'!M1063,'3.USD NCCF'!M1063,'4.EUR NCCF'!M1063,'5.GBP NCCF'!M1063,'6.Other(Incld) NCCF'!M1063)</f>
        <v>0</v>
      </c>
      <c r="N1063" s="182">
        <f>SUM('2.CAD NCCF'!N1063,'3.USD NCCF'!N1063,'4.EUR NCCF'!N1063,'5.GBP NCCF'!N1063,'6.Other(Incld) NCCF'!N1063)</f>
        <v>0</v>
      </c>
      <c r="O1063" s="182">
        <f>SUM('2.CAD NCCF'!O1063,'3.USD NCCF'!O1063,'4.EUR NCCF'!O1063,'5.GBP NCCF'!O1063,'6.Other(Incld) NCCF'!O1063)</f>
        <v>0</v>
      </c>
      <c r="P1063" s="182">
        <f>SUM('2.CAD NCCF'!P1063,'3.USD NCCF'!P1063,'4.EUR NCCF'!P1063,'5.GBP NCCF'!P1063,'6.Other(Incld) NCCF'!P1063)</f>
        <v>0</v>
      </c>
      <c r="Q1063" s="182">
        <f>SUM('2.CAD NCCF'!Q1063,'3.USD NCCF'!Q1063,'4.EUR NCCF'!Q1063,'5.GBP NCCF'!Q1063,'6.Other(Incld) NCCF'!Q1063)</f>
        <v>0</v>
      </c>
      <c r="R1063" s="182">
        <f>SUM('2.CAD NCCF'!R1063,'3.USD NCCF'!R1063,'4.EUR NCCF'!R1063,'5.GBP NCCF'!R1063,'6.Other(Incld) NCCF'!R1063)</f>
        <v>0</v>
      </c>
      <c r="S1063" s="182">
        <f>SUM('2.CAD NCCF'!S1063,'3.USD NCCF'!S1063,'4.EUR NCCF'!S1063,'5.GBP NCCF'!S1063,'6.Other(Incld) NCCF'!S1063)</f>
        <v>0</v>
      </c>
      <c r="T1063" s="178">
        <f>SUM('2.CAD NCCF'!T1063,'3.USD NCCF'!T1063,'4.EUR NCCF'!T1063,'5.GBP NCCF'!T1063,'6.Other(Incld) NCCF'!T1063)</f>
        <v>0</v>
      </c>
      <c r="U1063" s="182">
        <f>SUM('2.CAD NCCF'!U1063,'3.USD NCCF'!U1063,'4.EUR NCCF'!U1063,'5.GBP NCCF'!U1063,'6.Other(Incld) NCCF'!U1063)</f>
        <v>0</v>
      </c>
      <c r="V1063" s="183">
        <f>SUM('2.CAD NCCF'!V1063,'3.USD NCCF'!V1063,'4.EUR NCCF'!V1063,'5.GBP NCCF'!V1063,'6.Other(Incld) NCCF'!V1063)</f>
        <v>0</v>
      </c>
      <c r="W1063" s="46">
        <f>SUM('2.CAD NCCF'!W1063,'3.USD NCCF'!W1063,'4.EUR NCCF'!W1063,'5.GBP NCCF'!W1063,'6.Other(Incld) NCCF'!W1063)</f>
        <v>0</v>
      </c>
      <c r="Y1063"/>
    </row>
    <row r="1064" spans="1:25" s="72" customFormat="1" outlineLevel="1" x14ac:dyDescent="0.2">
      <c r="A1064" s="322"/>
      <c r="B1064" s="25"/>
      <c r="C1064" s="23"/>
      <c r="D1064" s="23"/>
      <c r="E1064" s="24"/>
      <c r="F1064" s="176" t="s">
        <v>191</v>
      </c>
      <c r="G1064" s="190">
        <f>SUM('2.CAD NCCF'!G1064,'3.USD NCCF'!G1064,'4.EUR NCCF'!G1064,'5.GBP NCCF'!G1064,'6.Other(Incld) NCCF'!G1064)</f>
        <v>0</v>
      </c>
      <c r="H1064" s="191">
        <f>SUM('2.CAD NCCF'!H1064,'3.USD NCCF'!H1064,'4.EUR NCCF'!H1064,'5.GBP NCCF'!H1064,'6.Other(Incld) NCCF'!H1064)</f>
        <v>0</v>
      </c>
      <c r="I1064" s="179">
        <f>SUM('2.CAD NCCF'!I1064,'3.USD NCCF'!I1064,'4.EUR NCCF'!I1064,'5.GBP NCCF'!I1064,'6.Other(Incld) NCCF'!I1064)</f>
        <v>0</v>
      </c>
      <c r="J1064" s="179">
        <f>SUM('2.CAD NCCF'!J1064,'3.USD NCCF'!J1064,'4.EUR NCCF'!J1064,'5.GBP NCCF'!J1064,'6.Other(Incld) NCCF'!J1064)</f>
        <v>0</v>
      </c>
      <c r="K1064" s="197">
        <f>SUM('2.CAD NCCF'!K1064,'3.USD NCCF'!K1064,'4.EUR NCCF'!K1064,'5.GBP NCCF'!K1064,'6.Other(Incld) NCCF'!K1064)</f>
        <v>0</v>
      </c>
      <c r="L1064" s="178">
        <f>SUM('2.CAD NCCF'!L1064,'3.USD NCCF'!L1064,'4.EUR NCCF'!L1064,'5.GBP NCCF'!L1064,'6.Other(Incld) NCCF'!L1064)</f>
        <v>0</v>
      </c>
      <c r="M1064" s="192">
        <f>SUM('2.CAD NCCF'!M1064,'3.USD NCCF'!M1064,'4.EUR NCCF'!M1064,'5.GBP NCCF'!M1064,'6.Other(Incld) NCCF'!M1064)</f>
        <v>0</v>
      </c>
      <c r="N1064" s="182">
        <f>SUM('2.CAD NCCF'!N1064,'3.USD NCCF'!N1064,'4.EUR NCCF'!N1064,'5.GBP NCCF'!N1064,'6.Other(Incld) NCCF'!N1064)</f>
        <v>0</v>
      </c>
      <c r="O1064" s="182">
        <f>SUM('2.CAD NCCF'!O1064,'3.USD NCCF'!O1064,'4.EUR NCCF'!O1064,'5.GBP NCCF'!O1064,'6.Other(Incld) NCCF'!O1064)</f>
        <v>0</v>
      </c>
      <c r="P1064" s="182">
        <f>SUM('2.CAD NCCF'!P1064,'3.USD NCCF'!P1064,'4.EUR NCCF'!P1064,'5.GBP NCCF'!P1064,'6.Other(Incld) NCCF'!P1064)</f>
        <v>0</v>
      </c>
      <c r="Q1064" s="182">
        <f>SUM('2.CAD NCCF'!Q1064,'3.USD NCCF'!Q1064,'4.EUR NCCF'!Q1064,'5.GBP NCCF'!Q1064,'6.Other(Incld) NCCF'!Q1064)</f>
        <v>0</v>
      </c>
      <c r="R1064" s="182">
        <f>SUM('2.CAD NCCF'!R1064,'3.USD NCCF'!R1064,'4.EUR NCCF'!R1064,'5.GBP NCCF'!R1064,'6.Other(Incld) NCCF'!R1064)</f>
        <v>0</v>
      </c>
      <c r="S1064" s="182">
        <f>SUM('2.CAD NCCF'!S1064,'3.USD NCCF'!S1064,'4.EUR NCCF'!S1064,'5.GBP NCCF'!S1064,'6.Other(Incld) NCCF'!S1064)</f>
        <v>0</v>
      </c>
      <c r="T1064" s="201">
        <f>SUM('2.CAD NCCF'!T1064,'3.USD NCCF'!T1064,'4.EUR NCCF'!T1064,'5.GBP NCCF'!T1064,'6.Other(Incld) NCCF'!T1064)</f>
        <v>0</v>
      </c>
      <c r="U1064" s="182">
        <f>SUM('2.CAD NCCF'!U1064,'3.USD NCCF'!U1064,'4.EUR NCCF'!U1064,'5.GBP NCCF'!U1064,'6.Other(Incld) NCCF'!U1064)</f>
        <v>0</v>
      </c>
      <c r="V1064" s="183">
        <f>SUM('2.CAD NCCF'!V1064,'3.USD NCCF'!V1064,'4.EUR NCCF'!V1064,'5.GBP NCCF'!V1064,'6.Other(Incld) NCCF'!V1064)</f>
        <v>0</v>
      </c>
      <c r="W1064" s="46">
        <f>SUM('2.CAD NCCF'!W1064,'3.USD NCCF'!W1064,'4.EUR NCCF'!W1064,'5.GBP NCCF'!W1064,'6.Other(Incld) NCCF'!W1064)</f>
        <v>0</v>
      </c>
      <c r="Y1064"/>
    </row>
    <row r="1065" spans="1:25" s="72" customFormat="1" outlineLevel="1" x14ac:dyDescent="0.2">
      <c r="A1065" s="322"/>
      <c r="B1065" s="25"/>
      <c r="C1065" s="23"/>
      <c r="D1065" s="23"/>
      <c r="E1065" s="24"/>
      <c r="F1065" s="176" t="s">
        <v>189</v>
      </c>
      <c r="G1065" s="190">
        <f>SUM('2.CAD NCCF'!G1065,'3.USD NCCF'!G1065,'4.EUR NCCF'!G1065,'5.GBP NCCF'!G1065,'6.Other(Incld) NCCF'!G1065)</f>
        <v>0</v>
      </c>
      <c r="H1065" s="191">
        <f>SUM('2.CAD NCCF'!H1065,'3.USD NCCF'!H1065,'4.EUR NCCF'!H1065,'5.GBP NCCF'!H1065,'6.Other(Incld) NCCF'!H1065)</f>
        <v>0</v>
      </c>
      <c r="I1065" s="179">
        <f>SUM('2.CAD NCCF'!I1065,'3.USD NCCF'!I1065,'4.EUR NCCF'!I1065,'5.GBP NCCF'!I1065,'6.Other(Incld) NCCF'!I1065)</f>
        <v>0</v>
      </c>
      <c r="J1065" s="179">
        <f>SUM('2.CAD NCCF'!J1065,'3.USD NCCF'!J1065,'4.EUR NCCF'!J1065,'5.GBP NCCF'!J1065,'6.Other(Incld) NCCF'!J1065)</f>
        <v>0</v>
      </c>
      <c r="K1065" s="197">
        <f>SUM('2.CAD NCCF'!K1065,'3.USD NCCF'!K1065,'4.EUR NCCF'!K1065,'5.GBP NCCF'!K1065,'6.Other(Incld) NCCF'!K1065)</f>
        <v>0</v>
      </c>
      <c r="L1065" s="178">
        <f>SUM('2.CAD NCCF'!L1065,'3.USD NCCF'!L1065,'4.EUR NCCF'!L1065,'5.GBP NCCF'!L1065,'6.Other(Incld) NCCF'!L1065)</f>
        <v>0</v>
      </c>
      <c r="M1065" s="192">
        <f>SUM('2.CAD NCCF'!M1065,'3.USD NCCF'!M1065,'4.EUR NCCF'!M1065,'5.GBP NCCF'!M1065,'6.Other(Incld) NCCF'!M1065)</f>
        <v>0</v>
      </c>
      <c r="N1065" s="182">
        <f>SUM('2.CAD NCCF'!N1065,'3.USD NCCF'!N1065,'4.EUR NCCF'!N1065,'5.GBP NCCF'!N1065,'6.Other(Incld) NCCF'!N1065)</f>
        <v>0</v>
      </c>
      <c r="O1065" s="182">
        <f>SUM('2.CAD NCCF'!O1065,'3.USD NCCF'!O1065,'4.EUR NCCF'!O1065,'5.GBP NCCF'!O1065,'6.Other(Incld) NCCF'!O1065)</f>
        <v>0</v>
      </c>
      <c r="P1065" s="182">
        <f>SUM('2.CAD NCCF'!P1065,'3.USD NCCF'!P1065,'4.EUR NCCF'!P1065,'5.GBP NCCF'!P1065,'6.Other(Incld) NCCF'!P1065)</f>
        <v>0</v>
      </c>
      <c r="Q1065" s="182">
        <f>SUM('2.CAD NCCF'!Q1065,'3.USD NCCF'!Q1065,'4.EUR NCCF'!Q1065,'5.GBP NCCF'!Q1065,'6.Other(Incld) NCCF'!Q1065)</f>
        <v>0</v>
      </c>
      <c r="R1065" s="182">
        <f>SUM('2.CAD NCCF'!R1065,'3.USD NCCF'!R1065,'4.EUR NCCF'!R1065,'5.GBP NCCF'!R1065,'6.Other(Incld) NCCF'!R1065)</f>
        <v>0</v>
      </c>
      <c r="S1065" s="182">
        <f>SUM('2.CAD NCCF'!S1065,'3.USD NCCF'!S1065,'4.EUR NCCF'!S1065,'5.GBP NCCF'!S1065,'6.Other(Incld) NCCF'!S1065)</f>
        <v>0</v>
      </c>
      <c r="T1065" s="182">
        <f>SUM('2.CAD NCCF'!T1065,'3.USD NCCF'!T1065,'4.EUR NCCF'!T1065,'5.GBP NCCF'!T1065,'6.Other(Incld) NCCF'!T1065)</f>
        <v>0</v>
      </c>
      <c r="U1065" s="178">
        <f>SUM('2.CAD NCCF'!U1065,'3.USD NCCF'!U1065,'4.EUR NCCF'!U1065,'5.GBP NCCF'!U1065,'6.Other(Incld) NCCF'!U1065)</f>
        <v>0</v>
      </c>
      <c r="V1065" s="183">
        <f>SUM('2.CAD NCCF'!V1065,'3.USD NCCF'!V1065,'4.EUR NCCF'!V1065,'5.GBP NCCF'!V1065,'6.Other(Incld) NCCF'!V1065)</f>
        <v>0</v>
      </c>
      <c r="W1065" s="46">
        <f>SUM('2.CAD NCCF'!W1065,'3.USD NCCF'!W1065,'4.EUR NCCF'!W1065,'5.GBP NCCF'!W1065,'6.Other(Incld) NCCF'!W1065)</f>
        <v>0</v>
      </c>
      <c r="Y1065"/>
    </row>
    <row r="1066" spans="1:25" s="72" customFormat="1" x14ac:dyDescent="0.2">
      <c r="A1066" s="322"/>
      <c r="B1066" s="25"/>
      <c r="C1066" s="64"/>
      <c r="D1066" s="23" t="s">
        <v>192</v>
      </c>
      <c r="E1066" s="24"/>
      <c r="F1066" s="24"/>
      <c r="G1066" s="69">
        <f t="shared" ref="G1066:W1066" si="237">SUBTOTAL(9,G1067:G1068)</f>
        <v>0</v>
      </c>
      <c r="H1066" s="70">
        <f t="shared" si="237"/>
        <v>0</v>
      </c>
      <c r="I1066" s="66">
        <f t="shared" si="237"/>
        <v>0</v>
      </c>
      <c r="J1066" s="66">
        <f t="shared" si="237"/>
        <v>0</v>
      </c>
      <c r="K1066" s="67">
        <f t="shared" si="237"/>
        <v>0</v>
      </c>
      <c r="L1066" s="34">
        <f t="shared" si="237"/>
        <v>0</v>
      </c>
      <c r="M1066" s="34">
        <f t="shared" si="237"/>
        <v>0</v>
      </c>
      <c r="N1066" s="34">
        <f t="shared" si="237"/>
        <v>0</v>
      </c>
      <c r="O1066" s="34">
        <f t="shared" si="237"/>
        <v>0</v>
      </c>
      <c r="P1066" s="34">
        <f t="shared" si="237"/>
        <v>0</v>
      </c>
      <c r="Q1066" s="34">
        <f t="shared" si="237"/>
        <v>0</v>
      </c>
      <c r="R1066" s="34">
        <f t="shared" si="237"/>
        <v>0</v>
      </c>
      <c r="S1066" s="34">
        <f t="shared" si="237"/>
        <v>0</v>
      </c>
      <c r="T1066" s="34">
        <f t="shared" si="237"/>
        <v>0</v>
      </c>
      <c r="U1066" s="34">
        <f t="shared" si="237"/>
        <v>0</v>
      </c>
      <c r="V1066" s="34">
        <f t="shared" si="237"/>
        <v>0</v>
      </c>
      <c r="W1066" s="33">
        <f t="shared" si="237"/>
        <v>0</v>
      </c>
      <c r="Y1066"/>
    </row>
    <row r="1067" spans="1:25" s="72" customFormat="1" outlineLevel="1" x14ac:dyDescent="0.2">
      <c r="A1067" s="322"/>
      <c r="B1067" s="25"/>
      <c r="C1067" s="23"/>
      <c r="D1067" s="23"/>
      <c r="E1067" s="24"/>
      <c r="F1067" s="176" t="s">
        <v>193</v>
      </c>
      <c r="G1067" s="190">
        <f>SUM('2.CAD NCCF'!G1067,'3.USD NCCF'!G1067,'4.EUR NCCF'!G1067,'5.GBP NCCF'!G1067,'6.Other(Incld) NCCF'!G1067)</f>
        <v>0</v>
      </c>
      <c r="H1067" s="191">
        <f>SUM('2.CAD NCCF'!H1067,'3.USD NCCF'!H1067,'4.EUR NCCF'!H1067,'5.GBP NCCF'!H1067,'6.Other(Incld) NCCF'!H1067)</f>
        <v>0</v>
      </c>
      <c r="I1067" s="179">
        <f>SUM('2.CAD NCCF'!I1067,'3.USD NCCF'!I1067,'4.EUR NCCF'!I1067,'5.GBP NCCF'!I1067,'6.Other(Incld) NCCF'!I1067)</f>
        <v>0</v>
      </c>
      <c r="J1067" s="179">
        <f>SUM('2.CAD NCCF'!J1067,'3.USD NCCF'!J1067,'4.EUR NCCF'!J1067,'5.GBP NCCF'!J1067,'6.Other(Incld) NCCF'!J1067)</f>
        <v>0</v>
      </c>
      <c r="K1067" s="197">
        <f>SUM('2.CAD NCCF'!K1067,'3.USD NCCF'!K1067,'4.EUR NCCF'!K1067,'5.GBP NCCF'!K1067,'6.Other(Incld) NCCF'!K1067)</f>
        <v>0</v>
      </c>
      <c r="L1067" s="178">
        <f>SUM('2.CAD NCCF'!L1067,'3.USD NCCF'!L1067,'4.EUR NCCF'!L1067,'5.GBP NCCF'!L1067,'6.Other(Incld) NCCF'!L1067)</f>
        <v>0</v>
      </c>
      <c r="M1067" s="192">
        <f>SUM('2.CAD NCCF'!M1067,'3.USD NCCF'!M1067,'4.EUR NCCF'!M1067,'5.GBP NCCF'!M1067,'6.Other(Incld) NCCF'!M1067)</f>
        <v>0</v>
      </c>
      <c r="N1067" s="182">
        <f>SUM('2.CAD NCCF'!N1067,'3.USD NCCF'!N1067,'4.EUR NCCF'!N1067,'5.GBP NCCF'!N1067,'6.Other(Incld) NCCF'!N1067)</f>
        <v>0</v>
      </c>
      <c r="O1067" s="182">
        <f>SUM('2.CAD NCCF'!O1067,'3.USD NCCF'!O1067,'4.EUR NCCF'!O1067,'5.GBP NCCF'!O1067,'6.Other(Incld) NCCF'!O1067)</f>
        <v>0</v>
      </c>
      <c r="P1067" s="182">
        <f>SUM('2.CAD NCCF'!P1067,'3.USD NCCF'!P1067,'4.EUR NCCF'!P1067,'5.GBP NCCF'!P1067,'6.Other(Incld) NCCF'!P1067)</f>
        <v>0</v>
      </c>
      <c r="Q1067" s="182">
        <f>SUM('2.CAD NCCF'!Q1067,'3.USD NCCF'!Q1067,'4.EUR NCCF'!Q1067,'5.GBP NCCF'!Q1067,'6.Other(Incld) NCCF'!Q1067)</f>
        <v>0</v>
      </c>
      <c r="R1067" s="182">
        <f>SUM('2.CAD NCCF'!R1067,'3.USD NCCF'!R1067,'4.EUR NCCF'!R1067,'5.GBP NCCF'!R1067,'6.Other(Incld) NCCF'!R1067)</f>
        <v>0</v>
      </c>
      <c r="S1067" s="182">
        <f>SUM('2.CAD NCCF'!S1067,'3.USD NCCF'!S1067,'4.EUR NCCF'!S1067,'5.GBP NCCF'!S1067,'6.Other(Incld) NCCF'!S1067)</f>
        <v>0</v>
      </c>
      <c r="T1067" s="182">
        <f>SUM('2.CAD NCCF'!T1067,'3.USD NCCF'!T1067,'4.EUR NCCF'!T1067,'5.GBP NCCF'!T1067,'6.Other(Incld) NCCF'!T1067)</f>
        <v>0</v>
      </c>
      <c r="U1067" s="178">
        <f>SUM('2.CAD NCCF'!U1067,'3.USD NCCF'!U1067,'4.EUR NCCF'!U1067,'5.GBP NCCF'!U1067,'6.Other(Incld) NCCF'!U1067)</f>
        <v>0</v>
      </c>
      <c r="V1067" s="183">
        <f>SUM('2.CAD NCCF'!V1067,'3.USD NCCF'!V1067,'4.EUR NCCF'!V1067,'5.GBP NCCF'!V1067,'6.Other(Incld) NCCF'!V1067)</f>
        <v>0</v>
      </c>
      <c r="W1067" s="46">
        <f>SUM('2.CAD NCCF'!W1067,'3.USD NCCF'!W1067,'4.EUR NCCF'!W1067,'5.GBP NCCF'!W1067,'6.Other(Incld) NCCF'!W1067)</f>
        <v>0</v>
      </c>
      <c r="Y1067"/>
    </row>
    <row r="1068" spans="1:25" s="72" customFormat="1" outlineLevel="1" x14ac:dyDescent="0.2">
      <c r="A1068" s="322"/>
      <c r="B1068" s="25"/>
      <c r="C1068" s="23"/>
      <c r="D1068" s="23"/>
      <c r="E1068" s="24"/>
      <c r="F1068" s="176" t="s">
        <v>194</v>
      </c>
      <c r="G1068" s="190">
        <f>SUM('2.CAD NCCF'!G1068,'3.USD NCCF'!G1068,'4.EUR NCCF'!G1068,'5.GBP NCCF'!G1068,'6.Other(Incld) NCCF'!G1068)</f>
        <v>0</v>
      </c>
      <c r="H1068" s="191">
        <f>SUM('2.CAD NCCF'!H1068,'3.USD NCCF'!H1068,'4.EUR NCCF'!H1068,'5.GBP NCCF'!H1068,'6.Other(Incld) NCCF'!H1068)</f>
        <v>0</v>
      </c>
      <c r="I1068" s="179">
        <f>SUM('2.CAD NCCF'!I1068,'3.USD NCCF'!I1068,'4.EUR NCCF'!I1068,'5.GBP NCCF'!I1068,'6.Other(Incld) NCCF'!I1068)</f>
        <v>0</v>
      </c>
      <c r="J1068" s="179">
        <f>SUM('2.CAD NCCF'!J1068,'3.USD NCCF'!J1068,'4.EUR NCCF'!J1068,'5.GBP NCCF'!J1068,'6.Other(Incld) NCCF'!J1068)</f>
        <v>0</v>
      </c>
      <c r="K1068" s="197">
        <f>SUM('2.CAD NCCF'!K1068,'3.USD NCCF'!K1068,'4.EUR NCCF'!K1068,'5.GBP NCCF'!K1068,'6.Other(Incld) NCCF'!K1068)</f>
        <v>0</v>
      </c>
      <c r="L1068" s="178">
        <f>SUM('2.CAD NCCF'!L1068,'3.USD NCCF'!L1068,'4.EUR NCCF'!L1068,'5.GBP NCCF'!L1068,'6.Other(Incld) NCCF'!L1068)</f>
        <v>0</v>
      </c>
      <c r="M1068" s="192">
        <f>SUM('2.CAD NCCF'!M1068,'3.USD NCCF'!M1068,'4.EUR NCCF'!M1068,'5.GBP NCCF'!M1068,'6.Other(Incld) NCCF'!M1068)</f>
        <v>0</v>
      </c>
      <c r="N1068" s="182">
        <f>SUM('2.CAD NCCF'!N1068,'3.USD NCCF'!N1068,'4.EUR NCCF'!N1068,'5.GBP NCCF'!N1068,'6.Other(Incld) NCCF'!N1068)</f>
        <v>0</v>
      </c>
      <c r="O1068" s="182">
        <f>SUM('2.CAD NCCF'!O1068,'3.USD NCCF'!O1068,'4.EUR NCCF'!O1068,'5.GBP NCCF'!O1068,'6.Other(Incld) NCCF'!O1068)</f>
        <v>0</v>
      </c>
      <c r="P1068" s="182">
        <f>SUM('2.CAD NCCF'!P1068,'3.USD NCCF'!P1068,'4.EUR NCCF'!P1068,'5.GBP NCCF'!P1068,'6.Other(Incld) NCCF'!P1068)</f>
        <v>0</v>
      </c>
      <c r="Q1068" s="182">
        <f>SUM('2.CAD NCCF'!Q1068,'3.USD NCCF'!Q1068,'4.EUR NCCF'!Q1068,'5.GBP NCCF'!Q1068,'6.Other(Incld) NCCF'!Q1068)</f>
        <v>0</v>
      </c>
      <c r="R1068" s="182">
        <f>SUM('2.CAD NCCF'!R1068,'3.USD NCCF'!R1068,'4.EUR NCCF'!R1068,'5.GBP NCCF'!R1068,'6.Other(Incld) NCCF'!R1068)</f>
        <v>0</v>
      </c>
      <c r="S1068" s="182">
        <f>SUM('2.CAD NCCF'!S1068,'3.USD NCCF'!S1068,'4.EUR NCCF'!S1068,'5.GBP NCCF'!S1068,'6.Other(Incld) NCCF'!S1068)</f>
        <v>0</v>
      </c>
      <c r="T1068" s="182">
        <f>SUM('2.CAD NCCF'!T1068,'3.USD NCCF'!T1068,'4.EUR NCCF'!T1068,'5.GBP NCCF'!T1068,'6.Other(Incld) NCCF'!T1068)</f>
        <v>0</v>
      </c>
      <c r="U1068" s="178">
        <f>SUM('2.CAD NCCF'!U1068,'3.USD NCCF'!U1068,'4.EUR NCCF'!U1068,'5.GBP NCCF'!U1068,'6.Other(Incld) NCCF'!U1068)</f>
        <v>0</v>
      </c>
      <c r="V1068" s="183">
        <f>SUM('2.CAD NCCF'!V1068,'3.USD NCCF'!V1068,'4.EUR NCCF'!V1068,'5.GBP NCCF'!V1068,'6.Other(Incld) NCCF'!V1068)</f>
        <v>0</v>
      </c>
      <c r="W1068" s="46">
        <f>SUM('2.CAD NCCF'!W1068,'3.USD NCCF'!W1068,'4.EUR NCCF'!W1068,'5.GBP NCCF'!W1068,'6.Other(Incld) NCCF'!W1068)</f>
        <v>0</v>
      </c>
      <c r="Y1068"/>
    </row>
    <row r="1069" spans="1:25" x14ac:dyDescent="0.2">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row>
    <row r="1070" spans="1:25" x14ac:dyDescent="0.2">
      <c r="A1070" s="318"/>
      <c r="B1070" s="25"/>
      <c r="C1070" s="23"/>
      <c r="D1070" s="23" t="s">
        <v>66</v>
      </c>
      <c r="E1070" s="24"/>
      <c r="F1070" s="64"/>
      <c r="G1070" s="69">
        <f t="shared" ref="G1070:W1070" si="238">SUBTOTAL(9,G1071:G1072)</f>
        <v>0</v>
      </c>
      <c r="H1070" s="70">
        <f t="shared" si="238"/>
        <v>0</v>
      </c>
      <c r="I1070" s="66">
        <f t="shared" si="238"/>
        <v>0</v>
      </c>
      <c r="J1070" s="66">
        <f t="shared" si="238"/>
        <v>0</v>
      </c>
      <c r="K1070" s="67">
        <f t="shared" si="238"/>
        <v>0</v>
      </c>
      <c r="L1070" s="34">
        <f t="shared" si="238"/>
        <v>0</v>
      </c>
      <c r="M1070" s="34">
        <f t="shared" si="238"/>
        <v>0</v>
      </c>
      <c r="N1070" s="34">
        <f t="shared" si="238"/>
        <v>0</v>
      </c>
      <c r="O1070" s="34">
        <f t="shared" si="238"/>
        <v>0</v>
      </c>
      <c r="P1070" s="34">
        <f t="shared" si="238"/>
        <v>0</v>
      </c>
      <c r="Q1070" s="34">
        <f t="shared" si="238"/>
        <v>0</v>
      </c>
      <c r="R1070" s="34">
        <f t="shared" si="238"/>
        <v>0</v>
      </c>
      <c r="S1070" s="34">
        <f t="shared" si="238"/>
        <v>0</v>
      </c>
      <c r="T1070" s="34">
        <f t="shared" si="238"/>
        <v>0</v>
      </c>
      <c r="U1070" s="34">
        <f t="shared" si="238"/>
        <v>0</v>
      </c>
      <c r="V1070" s="34">
        <f t="shared" si="238"/>
        <v>0</v>
      </c>
      <c r="W1070" s="33">
        <f t="shared" si="238"/>
        <v>0</v>
      </c>
      <c r="Y1070"/>
    </row>
    <row r="1071" spans="1:25" outlineLevel="1" x14ac:dyDescent="0.2">
      <c r="A1071" s="318"/>
      <c r="B1071" s="25"/>
      <c r="C1071" s="24"/>
      <c r="D1071" s="24"/>
      <c r="E1071" s="24"/>
      <c r="F1071" s="202" t="s">
        <v>67</v>
      </c>
      <c r="G1071" s="203">
        <f>SUM('2.CAD NCCF'!G1071,'3.USD NCCF'!G1071,'4.EUR NCCF'!G1071,'5.GBP NCCF'!G1071,'6.Other(Incld) NCCF'!G1071)</f>
        <v>0</v>
      </c>
      <c r="H1071" s="191">
        <f>SUM('2.CAD NCCF'!H1071,'3.USD NCCF'!H1071,'4.EUR NCCF'!H1071,'5.GBP NCCF'!H1071,'6.Other(Incld) NCCF'!H1071)</f>
        <v>0</v>
      </c>
      <c r="I1071" s="66"/>
      <c r="J1071" s="66"/>
      <c r="K1071" s="66"/>
      <c r="L1071" s="51"/>
      <c r="M1071" s="34"/>
      <c r="N1071" s="34"/>
      <c r="O1071" s="34"/>
      <c r="P1071" s="34"/>
      <c r="Q1071" s="34"/>
      <c r="R1071" s="34"/>
      <c r="S1071" s="34"/>
      <c r="T1071" s="34"/>
      <c r="U1071" s="34"/>
      <c r="V1071" s="37"/>
      <c r="W1071" s="46">
        <f>SUM('2.CAD NCCF'!W1071,'3.USD NCCF'!W1071,'4.EUR NCCF'!W1071,'5.GBP NCCF'!W1071,'6.Other(Incld) NCCF'!W1071)</f>
        <v>0</v>
      </c>
      <c r="Y1071"/>
    </row>
    <row r="1072" spans="1:25" outlineLevel="1" x14ac:dyDescent="0.2">
      <c r="A1072" s="318"/>
      <c r="B1072" s="71"/>
      <c r="C1072" s="24"/>
      <c r="D1072" s="24"/>
      <c r="E1072" s="24"/>
      <c r="F1072" s="176" t="s">
        <v>68</v>
      </c>
      <c r="G1072" s="190">
        <f>SUM('2.CAD NCCF'!G1072,'3.USD NCCF'!G1072,'4.EUR NCCF'!G1072,'5.GBP NCCF'!G1072,'6.Other(Incld) NCCF'!G1072)</f>
        <v>0</v>
      </c>
      <c r="H1072" s="191">
        <f>SUM('2.CAD NCCF'!H1072,'3.USD NCCF'!H1072,'4.EUR NCCF'!H1072,'5.GBP NCCF'!H1072,'6.Other(Incld) NCCF'!H1072)</f>
        <v>0</v>
      </c>
      <c r="I1072" s="179">
        <f>SUM('2.CAD NCCF'!I1072,'3.USD NCCF'!I1072,'4.EUR NCCF'!I1072,'5.GBP NCCF'!I1072,'6.Other(Incld) NCCF'!I1072)</f>
        <v>0</v>
      </c>
      <c r="J1072" s="179">
        <f>SUM('2.CAD NCCF'!J1072,'3.USD NCCF'!J1072,'4.EUR NCCF'!J1072,'5.GBP NCCF'!J1072,'6.Other(Incld) NCCF'!J1072)</f>
        <v>0</v>
      </c>
      <c r="K1072" s="180">
        <f>SUM('2.CAD NCCF'!K1072,'3.USD NCCF'!K1072,'4.EUR NCCF'!K1072,'5.GBP NCCF'!K1072,'6.Other(Incld) NCCF'!K1072)</f>
        <v>0</v>
      </c>
      <c r="L1072" s="181">
        <f>SUM('2.CAD NCCF'!L1072,'3.USD NCCF'!L1072,'4.EUR NCCF'!L1072,'5.GBP NCCF'!L1072,'6.Other(Incld) NCCF'!L1072)</f>
        <v>0</v>
      </c>
      <c r="M1072" s="192">
        <f>SUM('2.CAD NCCF'!M1072,'3.USD NCCF'!M1072,'4.EUR NCCF'!M1072,'5.GBP NCCF'!M1072,'6.Other(Incld) NCCF'!M1072)</f>
        <v>0</v>
      </c>
      <c r="N1072" s="182">
        <f>SUM('2.CAD NCCF'!N1072,'3.USD NCCF'!N1072,'4.EUR NCCF'!N1072,'5.GBP NCCF'!N1072,'6.Other(Incld) NCCF'!N1072)</f>
        <v>0</v>
      </c>
      <c r="O1072" s="182">
        <f>SUM('2.CAD NCCF'!O1072,'3.USD NCCF'!O1072,'4.EUR NCCF'!O1072,'5.GBP NCCF'!O1072,'6.Other(Incld) NCCF'!O1072)</f>
        <v>0</v>
      </c>
      <c r="P1072" s="182">
        <f>SUM('2.CAD NCCF'!P1072,'3.USD NCCF'!P1072,'4.EUR NCCF'!P1072,'5.GBP NCCF'!P1072,'6.Other(Incld) NCCF'!P1072)</f>
        <v>0</v>
      </c>
      <c r="Q1072" s="182">
        <f>SUM('2.CAD NCCF'!Q1072,'3.USD NCCF'!Q1072,'4.EUR NCCF'!Q1072,'5.GBP NCCF'!Q1072,'6.Other(Incld) NCCF'!Q1072)</f>
        <v>0</v>
      </c>
      <c r="R1072" s="182">
        <f>SUM('2.CAD NCCF'!R1072,'3.USD NCCF'!R1072,'4.EUR NCCF'!R1072,'5.GBP NCCF'!R1072,'6.Other(Incld) NCCF'!R1072)</f>
        <v>0</v>
      </c>
      <c r="S1072" s="182">
        <f>SUM('2.CAD NCCF'!S1072,'3.USD NCCF'!S1072,'4.EUR NCCF'!S1072,'5.GBP NCCF'!S1072,'6.Other(Incld) NCCF'!S1072)</f>
        <v>0</v>
      </c>
      <c r="T1072" s="182">
        <f>SUM('2.CAD NCCF'!T1072,'3.USD NCCF'!T1072,'4.EUR NCCF'!T1072,'5.GBP NCCF'!T1072,'6.Other(Incld) NCCF'!T1072)</f>
        <v>0</v>
      </c>
      <c r="U1072" s="178">
        <f>SUM('2.CAD NCCF'!U1072,'3.USD NCCF'!U1072,'4.EUR NCCF'!U1072,'5.GBP NCCF'!U1072,'6.Other(Incld) NCCF'!U1072)</f>
        <v>0</v>
      </c>
      <c r="V1072" s="183">
        <f>SUM('2.CAD NCCF'!V1072,'3.USD NCCF'!V1072,'4.EUR NCCF'!V1072,'5.GBP NCCF'!V1072,'6.Other(Incld) NCCF'!V1072)</f>
        <v>0</v>
      </c>
      <c r="W1072" s="46">
        <f>SUM('2.CAD NCCF'!W1072,'3.USD NCCF'!W1072,'4.EUR NCCF'!W1072,'5.GBP NCCF'!W1072,'6.Other(Incld) NCCF'!W1072)</f>
        <v>0</v>
      </c>
      <c r="Y1072"/>
    </row>
    <row r="1073" spans="1:25" x14ac:dyDescent="0.2">
      <c r="A1073" s="318"/>
      <c r="B1073" s="71"/>
      <c r="C1073" s="24"/>
      <c r="D1073" s="23" t="s">
        <v>202</v>
      </c>
      <c r="E1073" s="24"/>
      <c r="F1073" s="24"/>
      <c r="G1073" s="69">
        <f t="shared" ref="G1073:W1073" si="239">SUBTOTAL(9,G1074:G1076)</f>
        <v>0</v>
      </c>
      <c r="H1073" s="70">
        <f t="shared" si="239"/>
        <v>0</v>
      </c>
      <c r="I1073" s="66">
        <f t="shared" si="239"/>
        <v>0</v>
      </c>
      <c r="J1073" s="66">
        <f t="shared" si="239"/>
        <v>0</v>
      </c>
      <c r="K1073" s="67">
        <f t="shared" si="239"/>
        <v>0</v>
      </c>
      <c r="L1073" s="34">
        <f t="shared" si="239"/>
        <v>0</v>
      </c>
      <c r="M1073" s="34">
        <f t="shared" si="239"/>
        <v>0</v>
      </c>
      <c r="N1073" s="34">
        <f t="shared" si="239"/>
        <v>0</v>
      </c>
      <c r="O1073" s="34">
        <f t="shared" si="239"/>
        <v>0</v>
      </c>
      <c r="P1073" s="34">
        <f t="shared" si="239"/>
        <v>0</v>
      </c>
      <c r="Q1073" s="34">
        <f t="shared" si="239"/>
        <v>0</v>
      </c>
      <c r="R1073" s="34">
        <f t="shared" si="239"/>
        <v>0</v>
      </c>
      <c r="S1073" s="34">
        <f t="shared" si="239"/>
        <v>0</v>
      </c>
      <c r="T1073" s="34">
        <f t="shared" si="239"/>
        <v>0</v>
      </c>
      <c r="U1073" s="34">
        <f t="shared" si="239"/>
        <v>0</v>
      </c>
      <c r="V1073" s="34">
        <f t="shared" si="239"/>
        <v>0</v>
      </c>
      <c r="W1073" s="33">
        <f t="shared" si="239"/>
        <v>0</v>
      </c>
      <c r="Y1073"/>
    </row>
    <row r="1074" spans="1:25" ht="18.75" customHeight="1" outlineLevel="1" x14ac:dyDescent="0.2">
      <c r="A1074" s="318"/>
      <c r="B1074" s="25"/>
      <c r="C1074" s="24"/>
      <c r="D1074" s="24"/>
      <c r="E1074" s="64"/>
      <c r="F1074" s="176" t="s">
        <v>251</v>
      </c>
      <c r="G1074" s="190">
        <f>SUM('2.CAD NCCF'!G1074,'3.USD NCCF'!G1074,'4.EUR NCCF'!G1074,'5.GBP NCCF'!G1074,'6.Other(Incld) NCCF'!G1074)</f>
        <v>0</v>
      </c>
      <c r="H1074" s="191">
        <f>SUM('2.CAD NCCF'!H1074,'3.USD NCCF'!H1074,'4.EUR NCCF'!H1074,'5.GBP NCCF'!H1074,'6.Other(Incld) NCCF'!H1074)</f>
        <v>0</v>
      </c>
      <c r="I1074" s="179">
        <f>SUM('2.CAD NCCF'!I1074,'3.USD NCCF'!I1074,'4.EUR NCCF'!I1074,'5.GBP NCCF'!I1074,'6.Other(Incld) NCCF'!I1074)</f>
        <v>0</v>
      </c>
      <c r="J1074" s="179">
        <f>SUM('2.CAD NCCF'!J1074,'3.USD NCCF'!J1074,'4.EUR NCCF'!J1074,'5.GBP NCCF'!J1074,'6.Other(Incld) NCCF'!J1074)</f>
        <v>0</v>
      </c>
      <c r="K1074" s="180">
        <f>SUM('2.CAD NCCF'!K1074,'3.USD NCCF'!K1074,'4.EUR NCCF'!K1074,'5.GBP NCCF'!K1074,'6.Other(Incld) NCCF'!K1074)</f>
        <v>0</v>
      </c>
      <c r="L1074" s="181">
        <f>SUM('2.CAD NCCF'!L1074,'3.USD NCCF'!L1074,'4.EUR NCCF'!L1074,'5.GBP NCCF'!L1074,'6.Other(Incld) NCCF'!L1074)</f>
        <v>0</v>
      </c>
      <c r="M1074" s="192">
        <f>SUM('2.CAD NCCF'!M1074,'3.USD NCCF'!M1074,'4.EUR NCCF'!M1074,'5.GBP NCCF'!M1074,'6.Other(Incld) NCCF'!M1074)</f>
        <v>0</v>
      </c>
      <c r="N1074" s="182">
        <f>SUM('2.CAD NCCF'!N1074,'3.USD NCCF'!N1074,'4.EUR NCCF'!N1074,'5.GBP NCCF'!N1074,'6.Other(Incld) NCCF'!N1074)</f>
        <v>0</v>
      </c>
      <c r="O1074" s="182">
        <f>SUM('2.CAD NCCF'!O1074,'3.USD NCCF'!O1074,'4.EUR NCCF'!O1074,'5.GBP NCCF'!O1074,'6.Other(Incld) NCCF'!O1074)</f>
        <v>0</v>
      </c>
      <c r="P1074" s="182">
        <f>SUM('2.CAD NCCF'!P1074,'3.USD NCCF'!P1074,'4.EUR NCCF'!P1074,'5.GBP NCCF'!P1074,'6.Other(Incld) NCCF'!P1074)</f>
        <v>0</v>
      </c>
      <c r="Q1074" s="182">
        <f>SUM('2.CAD NCCF'!Q1074,'3.USD NCCF'!Q1074,'4.EUR NCCF'!Q1074,'5.GBP NCCF'!Q1074,'6.Other(Incld) NCCF'!Q1074)</f>
        <v>0</v>
      </c>
      <c r="R1074" s="182">
        <f>SUM('2.CAD NCCF'!R1074,'3.USD NCCF'!R1074,'4.EUR NCCF'!R1074,'5.GBP NCCF'!R1074,'6.Other(Incld) NCCF'!R1074)</f>
        <v>0</v>
      </c>
      <c r="S1074" s="182">
        <f>SUM('2.CAD NCCF'!S1074,'3.USD NCCF'!S1074,'4.EUR NCCF'!S1074,'5.GBP NCCF'!S1074,'6.Other(Incld) NCCF'!S1074)</f>
        <v>0</v>
      </c>
      <c r="T1074" s="178">
        <f>SUM('2.CAD NCCF'!T1074,'3.USD NCCF'!T1074,'4.EUR NCCF'!T1074,'5.GBP NCCF'!T1074,'6.Other(Incld) NCCF'!T1074)</f>
        <v>0</v>
      </c>
      <c r="U1074" s="182">
        <f>SUM('2.CAD NCCF'!U1074,'3.USD NCCF'!U1074,'4.EUR NCCF'!U1074,'5.GBP NCCF'!U1074,'6.Other(Incld) NCCF'!U1074)</f>
        <v>0</v>
      </c>
      <c r="V1074" s="183">
        <f>SUM('2.CAD NCCF'!V1074,'3.USD NCCF'!V1074,'4.EUR NCCF'!V1074,'5.GBP NCCF'!V1074,'6.Other(Incld) NCCF'!V1074)</f>
        <v>0</v>
      </c>
      <c r="W1074" s="46">
        <f>SUM('2.CAD NCCF'!W1074,'3.USD NCCF'!W1074,'4.EUR NCCF'!W1074,'5.GBP NCCF'!W1074,'6.Other(Incld) NCCF'!W1074)</f>
        <v>0</v>
      </c>
      <c r="Y1074"/>
    </row>
    <row r="1075" spans="1:25" ht="17.25" customHeight="1" outlineLevel="1" x14ac:dyDescent="0.2">
      <c r="A1075" s="318"/>
      <c r="B1075" s="25"/>
      <c r="C1075" s="24"/>
      <c r="D1075" s="24"/>
      <c r="E1075" s="64"/>
      <c r="F1075" s="176" t="s">
        <v>252</v>
      </c>
      <c r="G1075" s="190">
        <f>SUM('2.CAD NCCF'!G1075,'3.USD NCCF'!G1075,'4.EUR NCCF'!G1075,'5.GBP NCCF'!G1075,'6.Other(Incld) NCCF'!G1075)</f>
        <v>0</v>
      </c>
      <c r="H1075" s="191">
        <f>SUM('2.CAD NCCF'!H1075,'3.USD NCCF'!H1075,'4.EUR NCCF'!H1075,'5.GBP NCCF'!H1075,'6.Other(Incld) NCCF'!H1075)</f>
        <v>0</v>
      </c>
      <c r="I1075" s="179">
        <f>SUM('2.CAD NCCF'!I1075,'3.USD NCCF'!I1075,'4.EUR NCCF'!I1075,'5.GBP NCCF'!I1075,'6.Other(Incld) NCCF'!I1075)</f>
        <v>0</v>
      </c>
      <c r="J1075" s="179">
        <f>SUM('2.CAD NCCF'!J1075,'3.USD NCCF'!J1075,'4.EUR NCCF'!J1075,'5.GBP NCCF'!J1075,'6.Other(Incld) NCCF'!J1075)</f>
        <v>0</v>
      </c>
      <c r="K1075" s="180">
        <f>SUM('2.CAD NCCF'!K1075,'3.USD NCCF'!K1075,'4.EUR NCCF'!K1075,'5.GBP NCCF'!K1075,'6.Other(Incld) NCCF'!K1075)</f>
        <v>0</v>
      </c>
      <c r="L1075" s="181">
        <f>SUM('2.CAD NCCF'!L1075,'3.USD NCCF'!L1075,'4.EUR NCCF'!L1075,'5.GBP NCCF'!L1075,'6.Other(Incld) NCCF'!L1075)</f>
        <v>0</v>
      </c>
      <c r="M1075" s="192">
        <f>SUM('2.CAD NCCF'!M1075,'3.USD NCCF'!M1075,'4.EUR NCCF'!M1075,'5.GBP NCCF'!M1075,'6.Other(Incld) NCCF'!M1075)</f>
        <v>0</v>
      </c>
      <c r="N1075" s="182">
        <f>SUM('2.CAD NCCF'!N1075,'3.USD NCCF'!N1075,'4.EUR NCCF'!N1075,'5.GBP NCCF'!N1075,'6.Other(Incld) NCCF'!N1075)</f>
        <v>0</v>
      </c>
      <c r="O1075" s="182">
        <f>SUM('2.CAD NCCF'!O1075,'3.USD NCCF'!O1075,'4.EUR NCCF'!O1075,'5.GBP NCCF'!O1075,'6.Other(Incld) NCCF'!O1075)</f>
        <v>0</v>
      </c>
      <c r="P1075" s="182">
        <f>SUM('2.CAD NCCF'!P1075,'3.USD NCCF'!P1075,'4.EUR NCCF'!P1075,'5.GBP NCCF'!P1075,'6.Other(Incld) NCCF'!P1075)</f>
        <v>0</v>
      </c>
      <c r="Q1075" s="182">
        <f>SUM('2.CAD NCCF'!Q1075,'3.USD NCCF'!Q1075,'4.EUR NCCF'!Q1075,'5.GBP NCCF'!Q1075,'6.Other(Incld) NCCF'!Q1075)</f>
        <v>0</v>
      </c>
      <c r="R1075" s="182">
        <f>SUM('2.CAD NCCF'!R1075,'3.USD NCCF'!R1075,'4.EUR NCCF'!R1075,'5.GBP NCCF'!R1075,'6.Other(Incld) NCCF'!R1075)</f>
        <v>0</v>
      </c>
      <c r="S1075" s="182">
        <f>SUM('2.CAD NCCF'!S1075,'3.USD NCCF'!S1075,'4.EUR NCCF'!S1075,'5.GBP NCCF'!S1075,'6.Other(Incld) NCCF'!S1075)</f>
        <v>0</v>
      </c>
      <c r="T1075" s="178">
        <f>SUM('2.CAD NCCF'!T1075,'3.USD NCCF'!T1075,'4.EUR NCCF'!T1075,'5.GBP NCCF'!T1075,'6.Other(Incld) NCCF'!T1075)</f>
        <v>0</v>
      </c>
      <c r="U1075" s="182">
        <f>SUM('2.CAD NCCF'!U1075,'3.USD NCCF'!U1075,'4.EUR NCCF'!U1075,'5.GBP NCCF'!U1075,'6.Other(Incld) NCCF'!U1075)</f>
        <v>0</v>
      </c>
      <c r="V1075" s="183">
        <f>SUM('2.CAD NCCF'!V1075,'3.USD NCCF'!V1075,'4.EUR NCCF'!V1075,'5.GBP NCCF'!V1075,'6.Other(Incld) NCCF'!V1075)</f>
        <v>0</v>
      </c>
      <c r="W1075" s="46">
        <f>SUM('2.CAD NCCF'!W1075,'3.USD NCCF'!W1075,'4.EUR NCCF'!W1075,'5.GBP NCCF'!W1075,'6.Other(Incld) NCCF'!W1075)</f>
        <v>0</v>
      </c>
      <c r="Y1075"/>
    </row>
    <row r="1076" spans="1:25" ht="17.25" customHeight="1" outlineLevel="1" x14ac:dyDescent="0.2">
      <c r="A1076" s="318"/>
      <c r="B1076" s="25"/>
      <c r="C1076" s="24"/>
      <c r="D1076" s="24"/>
      <c r="E1076" s="64"/>
      <c r="F1076" s="176" t="s">
        <v>363</v>
      </c>
      <c r="G1076" s="190">
        <f>SUM('2.CAD NCCF'!G1076,'3.USD NCCF'!G1076,'4.EUR NCCF'!G1076,'5.GBP NCCF'!G1076,'6.Other(Incld) NCCF'!G1076)</f>
        <v>0</v>
      </c>
      <c r="H1076" s="66"/>
      <c r="I1076" s="66"/>
      <c r="J1076" s="66"/>
      <c r="K1076" s="66"/>
      <c r="L1076" s="51"/>
      <c r="M1076" s="34"/>
      <c r="N1076" s="34"/>
      <c r="O1076" s="34"/>
      <c r="P1076" s="34"/>
      <c r="Q1076" s="34"/>
      <c r="R1076" s="34"/>
      <c r="S1076" s="34"/>
      <c r="T1076" s="34"/>
      <c r="U1076" s="34"/>
      <c r="V1076" s="37"/>
      <c r="W1076" s="49"/>
      <c r="Y1076"/>
    </row>
    <row r="1077" spans="1:25" ht="15" customHeight="1" x14ac:dyDescent="0.2">
      <c r="A1077" s="318"/>
      <c r="B1077" s="25"/>
      <c r="C1077" s="24"/>
      <c r="D1077" s="23" t="s">
        <v>70</v>
      </c>
      <c r="E1077" s="64"/>
      <c r="F1077" s="24"/>
      <c r="G1077" s="69">
        <f>SUBTOTAL(9,G1078:G1080)</f>
        <v>0</v>
      </c>
      <c r="H1077" s="66"/>
      <c r="I1077" s="66"/>
      <c r="J1077" s="66"/>
      <c r="K1077" s="66"/>
      <c r="L1077" s="51"/>
      <c r="M1077" s="34"/>
      <c r="N1077" s="34"/>
      <c r="O1077" s="34"/>
      <c r="P1077" s="34"/>
      <c r="Q1077" s="34"/>
      <c r="R1077" s="34"/>
      <c r="S1077" s="34"/>
      <c r="T1077" s="34"/>
      <c r="U1077" s="34"/>
      <c r="V1077" s="37"/>
      <c r="W1077" s="33">
        <f>SUBTOTAL(9,W1078:W1080)</f>
        <v>0</v>
      </c>
      <c r="Y1077"/>
    </row>
    <row r="1078" spans="1:25" ht="15" customHeight="1" outlineLevel="1" x14ac:dyDescent="0.2">
      <c r="A1078" s="318"/>
      <c r="B1078" s="25"/>
      <c r="C1078" s="24"/>
      <c r="D1078" s="24"/>
      <c r="E1078" s="64"/>
      <c r="F1078" s="176" t="s">
        <v>71</v>
      </c>
      <c r="G1078" s="190">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6">
        <f>SUM('2.CAD NCCF'!W1078,'3.USD NCCF'!W1078,'4.EUR NCCF'!W1078,'5.GBP NCCF'!W1078,'6.Other(Incld) NCCF'!W1078)</f>
        <v>0</v>
      </c>
      <c r="Y1078"/>
    </row>
    <row r="1079" spans="1:25" ht="15" customHeight="1" outlineLevel="1" x14ac:dyDescent="0.2">
      <c r="A1079" s="318"/>
      <c r="B1079" s="25"/>
      <c r="C1079" s="24"/>
      <c r="D1079" s="24"/>
      <c r="E1079" s="64"/>
      <c r="F1079" s="176" t="s">
        <v>72</v>
      </c>
      <c r="G1079" s="190">
        <f>SUM('2.CAD NCCF'!G1079,'3.USD NCCF'!G1079,'4.EUR NCCF'!G1079,'5.GBP NCCF'!G1079,'6.Other(Incld) NCCF'!G1079)</f>
        <v>0</v>
      </c>
      <c r="H1079" s="66"/>
      <c r="I1079" s="66"/>
      <c r="J1079" s="66"/>
      <c r="K1079" s="66"/>
      <c r="L1079" s="51"/>
      <c r="M1079" s="34"/>
      <c r="N1079" s="34"/>
      <c r="O1079" s="34"/>
      <c r="P1079" s="34"/>
      <c r="Q1079" s="34"/>
      <c r="R1079" s="34"/>
      <c r="S1079" s="34"/>
      <c r="T1079" s="34"/>
      <c r="U1079" s="34"/>
      <c r="V1079" s="37"/>
      <c r="W1079" s="46">
        <f>SUM('2.CAD NCCF'!W1079,'3.USD NCCF'!W1079,'4.EUR NCCF'!W1079,'5.GBP NCCF'!W1079,'6.Other(Incld) NCCF'!W1079)</f>
        <v>0</v>
      </c>
      <c r="Y1079"/>
    </row>
    <row r="1080" spans="1:25" ht="13.5" customHeight="1" outlineLevel="1" x14ac:dyDescent="0.2">
      <c r="A1080" s="318"/>
      <c r="B1080" s="25"/>
      <c r="C1080" s="24"/>
      <c r="D1080" s="24"/>
      <c r="E1080" s="64"/>
      <c r="F1080" s="176" t="s">
        <v>73</v>
      </c>
      <c r="G1080" s="190">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row>
    <row r="1081" spans="1:25" ht="15.75" customHeight="1" x14ac:dyDescent="0.2">
      <c r="A1081" s="318"/>
      <c r="B1081" s="25"/>
      <c r="C1081" s="24"/>
      <c r="D1081" s="23" t="s">
        <v>65</v>
      </c>
      <c r="E1081" s="64"/>
      <c r="F1081" s="24"/>
      <c r="G1081" s="69">
        <f>SUBTOTAL(9,G1082)</f>
        <v>0</v>
      </c>
      <c r="H1081" s="66"/>
      <c r="I1081" s="66"/>
      <c r="J1081" s="66"/>
      <c r="K1081" s="66"/>
      <c r="L1081" s="51"/>
      <c r="M1081" s="34"/>
      <c r="N1081" s="34"/>
      <c r="O1081" s="34"/>
      <c r="P1081" s="34"/>
      <c r="Q1081" s="34"/>
      <c r="R1081" s="34"/>
      <c r="S1081" s="34"/>
      <c r="T1081" s="34"/>
      <c r="U1081" s="34"/>
      <c r="V1081" s="37"/>
      <c r="W1081" s="33">
        <f>SUBTOTAL(9,W1082)</f>
        <v>0</v>
      </c>
      <c r="Y1081"/>
    </row>
    <row r="1082" spans="1:25" ht="13.5" customHeight="1" outlineLevel="1" x14ac:dyDescent="0.2">
      <c r="A1082" s="318"/>
      <c r="B1082" s="25"/>
      <c r="C1082" s="24"/>
      <c r="D1082" s="23"/>
      <c r="E1082" s="64"/>
      <c r="F1082" s="176" t="s">
        <v>65</v>
      </c>
      <c r="G1082" s="190">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row>
    <row r="1083" spans="1:25" s="72" customFormat="1" ht="18.75" customHeight="1" outlineLevel="1" x14ac:dyDescent="0.2">
      <c r="A1083" s="318"/>
      <c r="B1083" s="25"/>
      <c r="C1083" s="24"/>
      <c r="D1083" s="23"/>
      <c r="E1083" s="64"/>
      <c r="F1083" s="24"/>
      <c r="G1083" s="69"/>
      <c r="H1083" s="70"/>
      <c r="I1083" s="66"/>
      <c r="J1083" s="66"/>
      <c r="K1083" s="67"/>
      <c r="L1083" s="34"/>
      <c r="M1083" s="34"/>
      <c r="N1083" s="34"/>
      <c r="O1083" s="34"/>
      <c r="P1083" s="34"/>
      <c r="Q1083" s="34"/>
      <c r="R1083" s="34"/>
      <c r="S1083" s="34"/>
      <c r="T1083" s="34"/>
      <c r="U1083" s="34"/>
      <c r="V1083" s="34"/>
      <c r="W1083" s="33"/>
      <c r="Y1083"/>
    </row>
    <row r="1084" spans="1:25" s="72" customFormat="1" outlineLevel="1" x14ac:dyDescent="0.2">
      <c r="A1084" s="318"/>
      <c r="B1084" s="25"/>
      <c r="C1084" s="23" t="s">
        <v>488</v>
      </c>
      <c r="D1084" s="23"/>
      <c r="E1084" s="64"/>
      <c r="F1084" s="24"/>
      <c r="G1084" s="69"/>
      <c r="H1084" s="70"/>
      <c r="I1084" s="66"/>
      <c r="J1084" s="66"/>
      <c r="K1084" s="67"/>
      <c r="L1084" s="34"/>
      <c r="M1084" s="34"/>
      <c r="N1084" s="34"/>
      <c r="O1084" s="34"/>
      <c r="P1084" s="34"/>
      <c r="Q1084" s="34"/>
      <c r="R1084" s="34"/>
      <c r="S1084" s="34"/>
      <c r="T1084" s="34"/>
      <c r="U1084" s="34"/>
      <c r="V1084" s="34"/>
      <c r="W1084" s="33"/>
      <c r="Y1084"/>
    </row>
    <row r="1085" spans="1:25" s="72" customFormat="1" outlineLevel="1" x14ac:dyDescent="0.2">
      <c r="A1085" s="318"/>
      <c r="B1085" s="25"/>
      <c r="C1085" s="24"/>
      <c r="D1085" s="23"/>
      <c r="E1085" s="64"/>
      <c r="F1085" s="439" t="s">
        <v>485</v>
      </c>
      <c r="G1085" s="190">
        <f>SUM('2.CAD NCCF'!G1085,'3.USD NCCF'!G1085,'4.EUR NCCF'!G1085,'5.GBP NCCF'!G1085,'6.Other(Incld) NCCF'!G1085)</f>
        <v>0</v>
      </c>
      <c r="H1085" s="242">
        <f>SUM('2.CAD NCCF'!H1085,'3.USD NCCF'!H1085,'4.EUR NCCF'!H1085,'5.GBP NCCF'!H1085,'6.Other(Incld) NCCF'!H1085)</f>
        <v>0</v>
      </c>
      <c r="I1085" s="179">
        <f>SUM('2.CAD NCCF'!I1085,'3.USD NCCF'!I1085,'4.EUR NCCF'!I1085,'5.GBP NCCF'!I1085,'6.Other(Incld) NCCF'!I1085)</f>
        <v>0</v>
      </c>
      <c r="J1085" s="179">
        <f>SUM('2.CAD NCCF'!J1085,'3.USD NCCF'!J1085,'4.EUR NCCF'!J1085,'5.GBP NCCF'!J1085,'6.Other(Incld) NCCF'!J1085)</f>
        <v>0</v>
      </c>
      <c r="K1085" s="197">
        <f>SUM('2.CAD NCCF'!K1085,'3.USD NCCF'!K1085,'4.EUR NCCF'!K1085,'5.GBP NCCF'!K1085,'6.Other(Incld) NCCF'!K1085)</f>
        <v>0</v>
      </c>
      <c r="L1085" s="178">
        <f>SUM('2.CAD NCCF'!L1085,'3.USD NCCF'!L1085,'4.EUR NCCF'!L1085,'5.GBP NCCF'!L1085,'6.Other(Incld) NCCF'!L1085)</f>
        <v>0</v>
      </c>
      <c r="M1085" s="192">
        <f>SUM('2.CAD NCCF'!M1085,'3.USD NCCF'!M1085,'4.EUR NCCF'!M1085,'5.GBP NCCF'!M1085,'6.Other(Incld) NCCF'!M1085)</f>
        <v>0</v>
      </c>
      <c r="N1085" s="182">
        <f>SUM('2.CAD NCCF'!N1085,'3.USD NCCF'!N1085,'4.EUR NCCF'!N1085,'5.GBP NCCF'!N1085,'6.Other(Incld) NCCF'!N1085)</f>
        <v>0</v>
      </c>
      <c r="O1085" s="182">
        <f>SUM('2.CAD NCCF'!O1085,'3.USD NCCF'!O1085,'4.EUR NCCF'!O1085,'5.GBP NCCF'!O1085,'6.Other(Incld) NCCF'!O1085)</f>
        <v>0</v>
      </c>
      <c r="P1085" s="182">
        <f>SUM('2.CAD NCCF'!P1085,'3.USD NCCF'!P1085,'4.EUR NCCF'!P1085,'5.GBP NCCF'!P1085,'6.Other(Incld) NCCF'!P1085)</f>
        <v>0</v>
      </c>
      <c r="Q1085" s="182">
        <f>SUM('2.CAD NCCF'!Q1085,'3.USD NCCF'!Q1085,'4.EUR NCCF'!Q1085,'5.GBP NCCF'!Q1085,'6.Other(Incld) NCCF'!Q1085)</f>
        <v>0</v>
      </c>
      <c r="R1085" s="182">
        <f>SUM('2.CAD NCCF'!R1085,'3.USD NCCF'!R1085,'4.EUR NCCF'!R1085,'5.GBP NCCF'!R1085,'6.Other(Incld) NCCF'!R1085)</f>
        <v>0</v>
      </c>
      <c r="S1085" s="182">
        <f>SUM('2.CAD NCCF'!S1085,'3.USD NCCF'!S1085,'4.EUR NCCF'!S1085,'5.GBP NCCF'!S1085,'6.Other(Incld) NCCF'!S1085)</f>
        <v>0</v>
      </c>
      <c r="T1085" s="182">
        <f>SUM('2.CAD NCCF'!T1085,'3.USD NCCF'!T1085,'4.EUR NCCF'!T1085,'5.GBP NCCF'!T1085,'6.Other(Incld) NCCF'!T1085)</f>
        <v>0</v>
      </c>
      <c r="U1085" s="182">
        <f>SUM('2.CAD NCCF'!U1085,'3.USD NCCF'!U1085,'4.EUR NCCF'!U1085,'5.GBP NCCF'!U1085,'6.Other(Incld) NCCF'!U1085)</f>
        <v>0</v>
      </c>
      <c r="V1085" s="195">
        <f>SUM('2.CAD NCCF'!V1085,'3.USD NCCF'!V1085,'4.EUR NCCF'!V1085,'5.GBP NCCF'!V1085,'6.Other(Incld) NCCF'!V1085)</f>
        <v>0</v>
      </c>
      <c r="W1085" s="125">
        <f>SUM('2.CAD NCCF'!W1085,'3.USD NCCF'!W1085,'4.EUR NCCF'!W1085,'5.GBP NCCF'!W1085,'6.Other(Incld) NCCF'!W1085)</f>
        <v>0</v>
      </c>
      <c r="Y1085"/>
    </row>
    <row r="1086" spans="1:25" s="72" customFormat="1" outlineLevel="1" x14ac:dyDescent="0.2">
      <c r="A1086" s="318"/>
      <c r="B1086" s="25"/>
      <c r="C1086" s="24"/>
      <c r="D1086" s="23"/>
      <c r="E1086" s="64"/>
      <c r="F1086" s="439" t="s">
        <v>486</v>
      </c>
      <c r="G1086" s="190">
        <f>SUM('2.CAD NCCF'!G1086,'3.USD NCCF'!G1086,'4.EUR NCCF'!G1086,'5.GBP NCCF'!G1086,'6.Other(Incld) NCCF'!G1086)</f>
        <v>0</v>
      </c>
      <c r="H1086" s="242">
        <f>SUM('2.CAD NCCF'!H1086,'3.USD NCCF'!H1086,'4.EUR NCCF'!H1086,'5.GBP NCCF'!H1086,'6.Other(Incld) NCCF'!H1086)</f>
        <v>0</v>
      </c>
      <c r="I1086" s="179">
        <f>SUM('2.CAD NCCF'!I1086,'3.USD NCCF'!I1086,'4.EUR NCCF'!I1086,'5.GBP NCCF'!I1086,'6.Other(Incld) NCCF'!I1086)</f>
        <v>0</v>
      </c>
      <c r="J1086" s="179">
        <f>SUM('2.CAD NCCF'!J1086,'3.USD NCCF'!J1086,'4.EUR NCCF'!J1086,'5.GBP NCCF'!J1086,'6.Other(Incld) NCCF'!J1086)</f>
        <v>0</v>
      </c>
      <c r="K1086" s="197">
        <f>SUM('2.CAD NCCF'!K1086,'3.USD NCCF'!K1086,'4.EUR NCCF'!K1086,'5.GBP NCCF'!K1086,'6.Other(Incld) NCCF'!K1086)</f>
        <v>0</v>
      </c>
      <c r="L1086" s="178">
        <f>SUM('2.CAD NCCF'!L1086,'3.USD NCCF'!L1086,'4.EUR NCCF'!L1086,'5.GBP NCCF'!L1086,'6.Other(Incld) NCCF'!L1086)</f>
        <v>0</v>
      </c>
      <c r="M1086" s="192">
        <f>SUM('2.CAD NCCF'!M1086,'3.USD NCCF'!M1086,'4.EUR NCCF'!M1086,'5.GBP NCCF'!M1086,'6.Other(Incld) NCCF'!M1086)</f>
        <v>0</v>
      </c>
      <c r="N1086" s="182">
        <f>SUM('2.CAD NCCF'!N1086,'3.USD NCCF'!N1086,'4.EUR NCCF'!N1086,'5.GBP NCCF'!N1086,'6.Other(Incld) NCCF'!N1086)</f>
        <v>0</v>
      </c>
      <c r="O1086" s="182">
        <f>SUM('2.CAD NCCF'!O1086,'3.USD NCCF'!O1086,'4.EUR NCCF'!O1086,'5.GBP NCCF'!O1086,'6.Other(Incld) NCCF'!O1086)</f>
        <v>0</v>
      </c>
      <c r="P1086" s="182">
        <f>SUM('2.CAD NCCF'!P1086,'3.USD NCCF'!P1086,'4.EUR NCCF'!P1086,'5.GBP NCCF'!P1086,'6.Other(Incld) NCCF'!P1086)</f>
        <v>0</v>
      </c>
      <c r="Q1086" s="182">
        <f>SUM('2.CAD NCCF'!Q1086,'3.USD NCCF'!Q1086,'4.EUR NCCF'!Q1086,'5.GBP NCCF'!Q1086,'6.Other(Incld) NCCF'!Q1086)</f>
        <v>0</v>
      </c>
      <c r="R1086" s="182">
        <f>SUM('2.CAD NCCF'!R1086,'3.USD NCCF'!R1086,'4.EUR NCCF'!R1086,'5.GBP NCCF'!R1086,'6.Other(Incld) NCCF'!R1086)</f>
        <v>0</v>
      </c>
      <c r="S1086" s="182">
        <f>SUM('2.CAD NCCF'!S1086,'3.USD NCCF'!S1086,'4.EUR NCCF'!S1086,'5.GBP NCCF'!S1086,'6.Other(Incld) NCCF'!S1086)</f>
        <v>0</v>
      </c>
      <c r="T1086" s="182">
        <f>SUM('2.CAD NCCF'!T1086,'3.USD NCCF'!T1086,'4.EUR NCCF'!T1086,'5.GBP NCCF'!T1086,'6.Other(Incld) NCCF'!T1086)</f>
        <v>0</v>
      </c>
      <c r="U1086" s="182">
        <f>SUM('2.CAD NCCF'!U1086,'3.USD NCCF'!U1086,'4.EUR NCCF'!U1086,'5.GBP NCCF'!U1086,'6.Other(Incld) NCCF'!U1086)</f>
        <v>0</v>
      </c>
      <c r="V1086" s="195">
        <f>SUM('2.CAD NCCF'!V1086,'3.USD NCCF'!V1086,'4.EUR NCCF'!V1086,'5.GBP NCCF'!V1086,'6.Other(Incld) NCCF'!V1086)</f>
        <v>0</v>
      </c>
      <c r="W1086" s="125">
        <f>SUM('2.CAD NCCF'!W1086,'3.USD NCCF'!W1086,'4.EUR NCCF'!W1086,'5.GBP NCCF'!W1086,'6.Other(Incld) NCCF'!W1086)</f>
        <v>0</v>
      </c>
      <c r="Y1086"/>
    </row>
    <row r="1087" spans="1:25" s="72" customFormat="1" outlineLevel="1" x14ac:dyDescent="0.2">
      <c r="A1087" s="318"/>
      <c r="B1087" s="25"/>
      <c r="C1087" s="24"/>
      <c r="D1087" s="23"/>
      <c r="E1087" s="64"/>
      <c r="F1087" s="439" t="s">
        <v>487</v>
      </c>
      <c r="G1087" s="190">
        <f>SUM('2.CAD NCCF'!G1087,'3.USD NCCF'!G1087,'4.EUR NCCF'!G1087,'5.GBP NCCF'!G1087,'6.Other(Incld) NCCF'!G1087)</f>
        <v>0</v>
      </c>
      <c r="H1087" s="242">
        <f>SUM('2.CAD NCCF'!H1087,'3.USD NCCF'!H1087,'4.EUR NCCF'!H1087,'5.GBP NCCF'!H1087,'6.Other(Incld) NCCF'!H1087)</f>
        <v>0</v>
      </c>
      <c r="I1087" s="179">
        <f>SUM('2.CAD NCCF'!I1087,'3.USD NCCF'!I1087,'4.EUR NCCF'!I1087,'5.GBP NCCF'!I1087,'6.Other(Incld) NCCF'!I1087)</f>
        <v>0</v>
      </c>
      <c r="J1087" s="179">
        <f>SUM('2.CAD NCCF'!J1087,'3.USD NCCF'!J1087,'4.EUR NCCF'!J1087,'5.GBP NCCF'!J1087,'6.Other(Incld) NCCF'!J1087)</f>
        <v>0</v>
      </c>
      <c r="K1087" s="197">
        <f>SUM('2.CAD NCCF'!K1087,'3.USD NCCF'!K1087,'4.EUR NCCF'!K1087,'5.GBP NCCF'!K1087,'6.Other(Incld) NCCF'!K1087)</f>
        <v>0</v>
      </c>
      <c r="L1087" s="178">
        <f>SUM('2.CAD NCCF'!L1087,'3.USD NCCF'!L1087,'4.EUR NCCF'!L1087,'5.GBP NCCF'!L1087,'6.Other(Incld) NCCF'!L1087)</f>
        <v>0</v>
      </c>
      <c r="M1087" s="192">
        <f>SUM('2.CAD NCCF'!M1087,'3.USD NCCF'!M1087,'4.EUR NCCF'!M1087,'5.GBP NCCF'!M1087,'6.Other(Incld) NCCF'!M1087)</f>
        <v>0</v>
      </c>
      <c r="N1087" s="182">
        <f>SUM('2.CAD NCCF'!N1087,'3.USD NCCF'!N1087,'4.EUR NCCF'!N1087,'5.GBP NCCF'!N1087,'6.Other(Incld) NCCF'!N1087)</f>
        <v>0</v>
      </c>
      <c r="O1087" s="182">
        <f>SUM('2.CAD NCCF'!O1087,'3.USD NCCF'!O1087,'4.EUR NCCF'!O1087,'5.GBP NCCF'!O1087,'6.Other(Incld) NCCF'!O1087)</f>
        <v>0</v>
      </c>
      <c r="P1087" s="182">
        <f>SUM('2.CAD NCCF'!P1087,'3.USD NCCF'!P1087,'4.EUR NCCF'!P1087,'5.GBP NCCF'!P1087,'6.Other(Incld) NCCF'!P1087)</f>
        <v>0</v>
      </c>
      <c r="Q1087" s="182">
        <f>SUM('2.CAD NCCF'!Q1087,'3.USD NCCF'!Q1087,'4.EUR NCCF'!Q1087,'5.GBP NCCF'!Q1087,'6.Other(Incld) NCCF'!Q1087)</f>
        <v>0</v>
      </c>
      <c r="R1087" s="182">
        <f>SUM('2.CAD NCCF'!R1087,'3.USD NCCF'!R1087,'4.EUR NCCF'!R1087,'5.GBP NCCF'!R1087,'6.Other(Incld) NCCF'!R1087)</f>
        <v>0</v>
      </c>
      <c r="S1087" s="182">
        <f>SUM('2.CAD NCCF'!S1087,'3.USD NCCF'!S1087,'4.EUR NCCF'!S1087,'5.GBP NCCF'!S1087,'6.Other(Incld) NCCF'!S1087)</f>
        <v>0</v>
      </c>
      <c r="T1087" s="182">
        <f>SUM('2.CAD NCCF'!T1087,'3.USD NCCF'!T1087,'4.EUR NCCF'!T1087,'5.GBP NCCF'!T1087,'6.Other(Incld) NCCF'!T1087)</f>
        <v>0</v>
      </c>
      <c r="U1087" s="182">
        <f>SUM('2.CAD NCCF'!U1087,'3.USD NCCF'!U1087,'4.EUR NCCF'!U1087,'5.GBP NCCF'!U1087,'6.Other(Incld) NCCF'!U1087)</f>
        <v>0</v>
      </c>
      <c r="V1087" s="195">
        <f>SUM('2.CAD NCCF'!V1087,'3.USD NCCF'!V1087,'4.EUR NCCF'!V1087,'5.GBP NCCF'!V1087,'6.Other(Incld) NCCF'!V1087)</f>
        <v>0</v>
      </c>
      <c r="W1087" s="125">
        <f>SUM('2.CAD NCCF'!W1087,'3.USD NCCF'!W1087,'4.EUR NCCF'!W1087,'5.GBP NCCF'!W1087,'6.Other(Incld) NCCF'!W1087)</f>
        <v>0</v>
      </c>
      <c r="Y1087"/>
    </row>
    <row r="1088" spans="1:25" x14ac:dyDescent="0.2">
      <c r="A1088" s="318"/>
      <c r="B1088" s="25"/>
      <c r="C1088" s="24"/>
      <c r="D1088" s="23"/>
      <c r="E1088" s="64"/>
      <c r="F1088" s="24"/>
      <c r="G1088" s="69"/>
      <c r="H1088" s="66"/>
      <c r="I1088" s="66"/>
      <c r="J1088" s="66"/>
      <c r="K1088" s="66"/>
      <c r="L1088" s="51"/>
      <c r="M1088" s="34"/>
      <c r="N1088" s="34"/>
      <c r="O1088" s="34"/>
      <c r="P1088" s="34"/>
      <c r="Q1088" s="34"/>
      <c r="R1088" s="34"/>
      <c r="S1088" s="34"/>
      <c r="T1088" s="34"/>
      <c r="U1088" s="34"/>
      <c r="V1088" s="37"/>
      <c r="W1088" s="33"/>
      <c r="Y1088"/>
    </row>
    <row r="1089" spans="1:25" s="150" customFormat="1" ht="16.5" thickBot="1" x14ac:dyDescent="0.25">
      <c r="A1089" s="319"/>
      <c r="B1089" s="79" t="s">
        <v>309</v>
      </c>
      <c r="C1089" s="204"/>
      <c r="D1089" s="204"/>
      <c r="E1089" s="204"/>
      <c r="F1089" s="204"/>
      <c r="G1089" s="205">
        <f t="shared" ref="G1089:W1089" si="240">SUBTOTAL(9,G864:G1088)</f>
        <v>0</v>
      </c>
      <c r="H1089" s="206">
        <f t="shared" si="240"/>
        <v>0</v>
      </c>
      <c r="I1089" s="207">
        <f t="shared" si="240"/>
        <v>0</v>
      </c>
      <c r="J1089" s="207">
        <f t="shared" si="240"/>
        <v>0</v>
      </c>
      <c r="K1089" s="208">
        <f t="shared" si="240"/>
        <v>0</v>
      </c>
      <c r="L1089" s="209">
        <f t="shared" si="240"/>
        <v>0</v>
      </c>
      <c r="M1089" s="210">
        <f t="shared" si="240"/>
        <v>0</v>
      </c>
      <c r="N1089" s="210">
        <f t="shared" si="240"/>
        <v>0</v>
      </c>
      <c r="O1089" s="210">
        <f t="shared" si="240"/>
        <v>0</v>
      </c>
      <c r="P1089" s="210">
        <f t="shared" si="240"/>
        <v>0</v>
      </c>
      <c r="Q1089" s="210">
        <f t="shared" si="240"/>
        <v>0</v>
      </c>
      <c r="R1089" s="210">
        <f t="shared" si="240"/>
        <v>0</v>
      </c>
      <c r="S1089" s="210">
        <f t="shared" si="240"/>
        <v>0</v>
      </c>
      <c r="T1089" s="210">
        <f t="shared" si="240"/>
        <v>0</v>
      </c>
      <c r="U1089" s="210">
        <f t="shared" si="240"/>
        <v>0</v>
      </c>
      <c r="V1089" s="211">
        <f t="shared" si="240"/>
        <v>0</v>
      </c>
      <c r="W1089" s="205">
        <f t="shared" si="240"/>
        <v>0</v>
      </c>
      <c r="Y1089"/>
    </row>
    <row r="1090" spans="1:25" ht="13.5" thickBot="1" x14ac:dyDescent="0.2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row>
    <row r="1091" spans="1:25" s="150" customFormat="1" ht="15.75" x14ac:dyDescent="0.2">
      <c r="A1091" s="319"/>
      <c r="B1091" s="324" t="s">
        <v>75</v>
      </c>
      <c r="C1091" s="143"/>
      <c r="D1091" s="143"/>
      <c r="E1091" s="143"/>
      <c r="F1091" s="143"/>
      <c r="G1091" s="87"/>
      <c r="H1091" s="88"/>
      <c r="I1091" s="88"/>
      <c r="J1091" s="88"/>
      <c r="K1091" s="88"/>
      <c r="L1091" s="89"/>
      <c r="M1091" s="90"/>
      <c r="N1091" s="88"/>
      <c r="O1091" s="88"/>
      <c r="P1091" s="88"/>
      <c r="Q1091" s="88"/>
      <c r="R1091" s="88"/>
      <c r="S1091" s="88"/>
      <c r="T1091" s="88"/>
      <c r="U1091" s="88"/>
      <c r="V1091" s="91"/>
      <c r="W1091" s="87"/>
      <c r="Y1091"/>
    </row>
    <row r="1092" spans="1:25" x14ac:dyDescent="0.2">
      <c r="A1092" s="318"/>
      <c r="B1092" s="71"/>
      <c r="C1092" s="23" t="s">
        <v>76</v>
      </c>
      <c r="D1092" s="23"/>
      <c r="E1092" s="64"/>
      <c r="F1092" s="64"/>
      <c r="G1092" s="33"/>
      <c r="H1092" s="34"/>
      <c r="I1092" s="34"/>
      <c r="J1092" s="34"/>
      <c r="K1092" s="34"/>
      <c r="L1092" s="35"/>
      <c r="M1092" s="36"/>
      <c r="N1092" s="34"/>
      <c r="O1092" s="34"/>
      <c r="P1092" s="34"/>
      <c r="Q1092" s="34"/>
      <c r="R1092" s="34"/>
      <c r="S1092" s="34"/>
      <c r="T1092" s="34"/>
      <c r="U1092" s="34"/>
      <c r="V1092" s="37"/>
      <c r="W1092" s="33"/>
      <c r="Y1092"/>
    </row>
    <row r="1093" spans="1:25" x14ac:dyDescent="0.2">
      <c r="A1093" s="318"/>
      <c r="B1093" s="71"/>
      <c r="C1093" s="64"/>
      <c r="D1093" s="23" t="s">
        <v>77</v>
      </c>
      <c r="E1093" s="64"/>
      <c r="F1093" s="64"/>
      <c r="G1093" s="69">
        <f t="shared" ref="G1093:W1093" si="241">SUBTOTAL(9,G1094:G1100)</f>
        <v>0</v>
      </c>
      <c r="H1093" s="34">
        <f t="shared" si="241"/>
        <v>0</v>
      </c>
      <c r="I1093" s="34">
        <f t="shared" si="241"/>
        <v>0</v>
      </c>
      <c r="J1093" s="34">
        <f t="shared" si="241"/>
        <v>0</v>
      </c>
      <c r="K1093" s="34">
        <f t="shared" si="241"/>
        <v>0</v>
      </c>
      <c r="L1093" s="35">
        <f t="shared" si="241"/>
        <v>0</v>
      </c>
      <c r="M1093" s="36">
        <f t="shared" si="241"/>
        <v>0</v>
      </c>
      <c r="N1093" s="36">
        <f t="shared" si="241"/>
        <v>0</v>
      </c>
      <c r="O1093" s="36">
        <f t="shared" si="241"/>
        <v>0</v>
      </c>
      <c r="P1093" s="36">
        <f t="shared" si="241"/>
        <v>0</v>
      </c>
      <c r="Q1093" s="36">
        <f t="shared" si="241"/>
        <v>0</v>
      </c>
      <c r="R1093" s="36">
        <f t="shared" si="241"/>
        <v>0</v>
      </c>
      <c r="S1093" s="36">
        <f t="shared" si="241"/>
        <v>0</v>
      </c>
      <c r="T1093" s="36">
        <f t="shared" si="241"/>
        <v>0</v>
      </c>
      <c r="U1093" s="36">
        <f t="shared" si="241"/>
        <v>0</v>
      </c>
      <c r="V1093" s="37">
        <f t="shared" si="241"/>
        <v>0</v>
      </c>
      <c r="W1093" s="37">
        <f t="shared" si="241"/>
        <v>0</v>
      </c>
      <c r="Y1093"/>
    </row>
    <row r="1094" spans="1:25" outlineLevel="1" x14ac:dyDescent="0.2">
      <c r="A1094" s="318"/>
      <c r="B1094" s="29"/>
      <c r="C1094" s="73"/>
      <c r="D1094" s="73"/>
      <c r="E1094" s="73"/>
      <c r="F1094" s="212" t="s">
        <v>78</v>
      </c>
      <c r="G1094" s="188">
        <f>SUM('2.CAD NCCF'!G1094,'3.USD NCCF'!G1094,'4.EUR NCCF'!G1094,'5.GBP NCCF'!G1094,'6.Other(Incld) NCCF'!G1094)</f>
        <v>0</v>
      </c>
      <c r="H1094" s="189">
        <f>SUM('2.CAD NCCF'!H1094,'3.USD NCCF'!H1094,'4.EUR NCCF'!H1094,'5.GBP NCCF'!H1094,'6.Other(Incld) NCCF'!H1094)</f>
        <v>0</v>
      </c>
      <c r="I1094" s="184">
        <f>SUM('2.CAD NCCF'!I1094,'3.USD NCCF'!I1094,'4.EUR NCCF'!I1094,'5.GBP NCCF'!I1094,'6.Other(Incld) NCCF'!I1094)</f>
        <v>0</v>
      </c>
      <c r="J1094" s="184">
        <f>SUM('2.CAD NCCF'!J1094,'3.USD NCCF'!J1094,'4.EUR NCCF'!J1094,'5.GBP NCCF'!J1094,'6.Other(Incld) NCCF'!J1094)</f>
        <v>0</v>
      </c>
      <c r="K1094" s="213">
        <f>SUM('2.CAD NCCF'!K1094,'3.USD NCCF'!K1094,'4.EUR NCCF'!K1094,'5.GBP NCCF'!K1094,'6.Other(Incld) NCCF'!K1094)</f>
        <v>0</v>
      </c>
      <c r="L1094" s="214">
        <f>SUM('2.CAD NCCF'!L1094,'3.USD NCCF'!L1094,'4.EUR NCCF'!L1094,'5.GBP NCCF'!L1094,'6.Other(Incld) NCCF'!L1094)</f>
        <v>0</v>
      </c>
      <c r="M1094" s="184">
        <f>SUM('2.CAD NCCF'!M1094,'3.USD NCCF'!M1094,'4.EUR NCCF'!M1094,'5.GBP NCCF'!M1094,'6.Other(Incld) NCCF'!M1094)</f>
        <v>0</v>
      </c>
      <c r="N1094" s="184">
        <f>SUM('2.CAD NCCF'!N1094,'3.USD NCCF'!N1094,'4.EUR NCCF'!N1094,'5.GBP NCCF'!N1094,'6.Other(Incld) NCCF'!N1094)</f>
        <v>0</v>
      </c>
      <c r="O1094" s="184">
        <f>SUM('2.CAD NCCF'!O1094,'3.USD NCCF'!O1094,'4.EUR NCCF'!O1094,'5.GBP NCCF'!O1094,'6.Other(Incld) NCCF'!O1094)</f>
        <v>0</v>
      </c>
      <c r="P1094" s="184">
        <f>SUM('2.CAD NCCF'!P1094,'3.USD NCCF'!P1094,'4.EUR NCCF'!P1094,'5.GBP NCCF'!P1094,'6.Other(Incld) NCCF'!P1094)</f>
        <v>0</v>
      </c>
      <c r="Q1094" s="184">
        <f>SUM('2.CAD NCCF'!Q1094,'3.USD NCCF'!Q1094,'4.EUR NCCF'!Q1094,'5.GBP NCCF'!Q1094,'6.Other(Incld) NCCF'!Q1094)</f>
        <v>0</v>
      </c>
      <c r="R1094" s="184">
        <f>SUM('2.CAD NCCF'!R1094,'3.USD NCCF'!R1094,'4.EUR NCCF'!R1094,'5.GBP NCCF'!R1094,'6.Other(Incld) NCCF'!R1094)</f>
        <v>0</v>
      </c>
      <c r="S1094" s="184">
        <f>SUM('2.CAD NCCF'!S1094,'3.USD NCCF'!S1094,'4.EUR NCCF'!S1094,'5.GBP NCCF'!S1094,'6.Other(Incld) NCCF'!S1094)</f>
        <v>0</v>
      </c>
      <c r="T1094" s="184">
        <f>SUM('2.CAD NCCF'!T1094,'3.USD NCCF'!T1094,'4.EUR NCCF'!T1094,'5.GBP NCCF'!T1094,'6.Other(Incld) NCCF'!T1094)</f>
        <v>0</v>
      </c>
      <c r="U1094" s="184">
        <f>SUM('2.CAD NCCF'!U1094,'3.USD NCCF'!U1094,'4.EUR NCCF'!U1094,'5.GBP NCCF'!U1094,'6.Other(Incld) NCCF'!U1094)</f>
        <v>0</v>
      </c>
      <c r="V1094" s="215">
        <f>SUM('2.CAD NCCF'!V1094,'3.USD NCCF'!V1094,'4.EUR NCCF'!V1094,'5.GBP NCCF'!V1094,'6.Other(Incld) NCCF'!V1094)</f>
        <v>0</v>
      </c>
      <c r="W1094" s="46">
        <f>SUM('2.CAD NCCF'!W1094,'3.USD NCCF'!W1094,'4.EUR NCCF'!W1094,'5.GBP NCCF'!W1094,'6.Other(Incld) NCCF'!W1094)</f>
        <v>0</v>
      </c>
      <c r="Y1094"/>
    </row>
    <row r="1095" spans="1:25" outlineLevel="1" x14ac:dyDescent="0.2">
      <c r="A1095" s="318"/>
      <c r="B1095" s="25"/>
      <c r="C1095" s="64"/>
      <c r="D1095" s="64"/>
      <c r="E1095" s="64"/>
      <c r="F1095" s="212" t="s">
        <v>79</v>
      </c>
      <c r="G1095" s="188">
        <f>SUM('2.CAD NCCF'!G1095,'3.USD NCCF'!G1095,'4.EUR NCCF'!G1095,'5.GBP NCCF'!G1095,'6.Other(Incld) NCCF'!G1095)</f>
        <v>0</v>
      </c>
      <c r="H1095" s="189">
        <f>SUM('2.CAD NCCF'!H1095,'3.USD NCCF'!H1095,'4.EUR NCCF'!H1095,'5.GBP NCCF'!H1095,'6.Other(Incld) NCCF'!H1095)</f>
        <v>0</v>
      </c>
      <c r="I1095" s="184">
        <f>SUM('2.CAD NCCF'!I1095,'3.USD NCCF'!I1095,'4.EUR NCCF'!I1095,'5.GBP NCCF'!I1095,'6.Other(Incld) NCCF'!I1095)</f>
        <v>0</v>
      </c>
      <c r="J1095" s="184">
        <f>SUM('2.CAD NCCF'!J1095,'3.USD NCCF'!J1095,'4.EUR NCCF'!J1095,'5.GBP NCCF'!J1095,'6.Other(Incld) NCCF'!J1095)</f>
        <v>0</v>
      </c>
      <c r="K1095" s="213">
        <f>SUM('2.CAD NCCF'!K1095,'3.USD NCCF'!K1095,'4.EUR NCCF'!K1095,'5.GBP NCCF'!K1095,'6.Other(Incld) NCCF'!K1095)</f>
        <v>0</v>
      </c>
      <c r="L1095" s="214">
        <f>SUM('2.CAD NCCF'!L1095,'3.USD NCCF'!L1095,'4.EUR NCCF'!L1095,'5.GBP NCCF'!L1095,'6.Other(Incld) NCCF'!L1095)</f>
        <v>0</v>
      </c>
      <c r="M1095" s="184">
        <f>SUM('2.CAD NCCF'!M1095,'3.USD NCCF'!M1095,'4.EUR NCCF'!M1095,'5.GBP NCCF'!M1095,'6.Other(Incld) NCCF'!M1095)</f>
        <v>0</v>
      </c>
      <c r="N1095" s="184">
        <f>SUM('2.CAD NCCF'!N1095,'3.USD NCCF'!N1095,'4.EUR NCCF'!N1095,'5.GBP NCCF'!N1095,'6.Other(Incld) NCCF'!N1095)</f>
        <v>0</v>
      </c>
      <c r="O1095" s="184">
        <f>SUM('2.CAD NCCF'!O1095,'3.USD NCCF'!O1095,'4.EUR NCCF'!O1095,'5.GBP NCCF'!O1095,'6.Other(Incld) NCCF'!O1095)</f>
        <v>0</v>
      </c>
      <c r="P1095" s="184">
        <f>SUM('2.CAD NCCF'!P1095,'3.USD NCCF'!P1095,'4.EUR NCCF'!P1095,'5.GBP NCCF'!P1095,'6.Other(Incld) NCCF'!P1095)</f>
        <v>0</v>
      </c>
      <c r="Q1095" s="184">
        <f>SUM('2.CAD NCCF'!Q1095,'3.USD NCCF'!Q1095,'4.EUR NCCF'!Q1095,'5.GBP NCCF'!Q1095,'6.Other(Incld) NCCF'!Q1095)</f>
        <v>0</v>
      </c>
      <c r="R1095" s="184">
        <f>SUM('2.CAD NCCF'!R1095,'3.USD NCCF'!R1095,'4.EUR NCCF'!R1095,'5.GBP NCCF'!R1095,'6.Other(Incld) NCCF'!R1095)</f>
        <v>0</v>
      </c>
      <c r="S1095" s="184">
        <f>SUM('2.CAD NCCF'!S1095,'3.USD NCCF'!S1095,'4.EUR NCCF'!S1095,'5.GBP NCCF'!S1095,'6.Other(Incld) NCCF'!S1095)</f>
        <v>0</v>
      </c>
      <c r="T1095" s="184">
        <f>SUM('2.CAD NCCF'!T1095,'3.USD NCCF'!T1095,'4.EUR NCCF'!T1095,'5.GBP NCCF'!T1095,'6.Other(Incld) NCCF'!T1095)</f>
        <v>0</v>
      </c>
      <c r="U1095" s="184">
        <f>SUM('2.CAD NCCF'!U1095,'3.USD NCCF'!U1095,'4.EUR NCCF'!U1095,'5.GBP NCCF'!U1095,'6.Other(Incld) NCCF'!U1095)</f>
        <v>0</v>
      </c>
      <c r="V1095" s="215">
        <f>SUM('2.CAD NCCF'!V1095,'3.USD NCCF'!V1095,'4.EUR NCCF'!V1095,'5.GBP NCCF'!V1095,'6.Other(Incld) NCCF'!V1095)</f>
        <v>0</v>
      </c>
      <c r="W1095" s="46">
        <f>SUM('2.CAD NCCF'!W1095,'3.USD NCCF'!W1095,'4.EUR NCCF'!W1095,'5.GBP NCCF'!W1095,'6.Other(Incld) NCCF'!W1095)</f>
        <v>0</v>
      </c>
      <c r="Y1095"/>
    </row>
    <row r="1096" spans="1:25" outlineLevel="1" x14ac:dyDescent="0.2">
      <c r="A1096" s="318"/>
      <c r="B1096" s="25"/>
      <c r="C1096" s="64"/>
      <c r="D1096" s="64"/>
      <c r="E1096" s="64"/>
      <c r="F1096" s="187" t="s">
        <v>80</v>
      </c>
      <c r="G1096" s="188">
        <f>SUM('2.CAD NCCF'!G1096,'3.USD NCCF'!G1096,'4.EUR NCCF'!G1096,'5.GBP NCCF'!G1096,'6.Other(Incld) NCCF'!G1096)</f>
        <v>0</v>
      </c>
      <c r="H1096" s="189">
        <f>SUM('2.CAD NCCF'!H1096,'3.USD NCCF'!H1096,'4.EUR NCCF'!H1096,'5.GBP NCCF'!H1096,'6.Other(Incld) NCCF'!H1096)</f>
        <v>0</v>
      </c>
      <c r="I1096" s="184">
        <f>SUM('2.CAD NCCF'!I1096,'3.USD NCCF'!I1096,'4.EUR NCCF'!I1096,'5.GBP NCCF'!I1096,'6.Other(Incld) NCCF'!I1096)</f>
        <v>0</v>
      </c>
      <c r="J1096" s="184">
        <f>SUM('2.CAD NCCF'!J1096,'3.USD NCCF'!J1096,'4.EUR NCCF'!J1096,'5.GBP NCCF'!J1096,'6.Other(Incld) NCCF'!J1096)</f>
        <v>0</v>
      </c>
      <c r="K1096" s="213">
        <f>SUM('2.CAD NCCF'!K1096,'3.USD NCCF'!K1096,'4.EUR NCCF'!K1096,'5.GBP NCCF'!K1096,'6.Other(Incld) NCCF'!K1096)</f>
        <v>0</v>
      </c>
      <c r="L1096" s="214">
        <f>SUM('2.CAD NCCF'!L1096,'3.USD NCCF'!L1096,'4.EUR NCCF'!L1096,'5.GBP NCCF'!L1096,'6.Other(Incld) NCCF'!L1096)</f>
        <v>0</v>
      </c>
      <c r="M1096" s="184">
        <f>SUM('2.CAD NCCF'!M1096,'3.USD NCCF'!M1096,'4.EUR NCCF'!M1096,'5.GBP NCCF'!M1096,'6.Other(Incld) NCCF'!M1096)</f>
        <v>0</v>
      </c>
      <c r="N1096" s="184">
        <f>SUM('2.CAD NCCF'!N1096,'3.USD NCCF'!N1096,'4.EUR NCCF'!N1096,'5.GBP NCCF'!N1096,'6.Other(Incld) NCCF'!N1096)</f>
        <v>0</v>
      </c>
      <c r="O1096" s="184">
        <f>SUM('2.CAD NCCF'!O1096,'3.USD NCCF'!O1096,'4.EUR NCCF'!O1096,'5.GBP NCCF'!O1096,'6.Other(Incld) NCCF'!O1096)</f>
        <v>0</v>
      </c>
      <c r="P1096" s="184">
        <f>SUM('2.CAD NCCF'!P1096,'3.USD NCCF'!P1096,'4.EUR NCCF'!P1096,'5.GBP NCCF'!P1096,'6.Other(Incld) NCCF'!P1096)</f>
        <v>0</v>
      </c>
      <c r="Q1096" s="184">
        <f>SUM('2.CAD NCCF'!Q1096,'3.USD NCCF'!Q1096,'4.EUR NCCF'!Q1096,'5.GBP NCCF'!Q1096,'6.Other(Incld) NCCF'!Q1096)</f>
        <v>0</v>
      </c>
      <c r="R1096" s="184">
        <f>SUM('2.CAD NCCF'!R1096,'3.USD NCCF'!R1096,'4.EUR NCCF'!R1096,'5.GBP NCCF'!R1096,'6.Other(Incld) NCCF'!R1096)</f>
        <v>0</v>
      </c>
      <c r="S1096" s="184">
        <f>SUM('2.CAD NCCF'!S1096,'3.USD NCCF'!S1096,'4.EUR NCCF'!S1096,'5.GBP NCCF'!S1096,'6.Other(Incld) NCCF'!S1096)</f>
        <v>0</v>
      </c>
      <c r="T1096" s="184">
        <f>SUM('2.CAD NCCF'!T1096,'3.USD NCCF'!T1096,'4.EUR NCCF'!T1096,'5.GBP NCCF'!T1096,'6.Other(Incld) NCCF'!T1096)</f>
        <v>0</v>
      </c>
      <c r="U1096" s="184">
        <f>SUM('2.CAD NCCF'!U1096,'3.USD NCCF'!U1096,'4.EUR NCCF'!U1096,'5.GBP NCCF'!U1096,'6.Other(Incld) NCCF'!U1096)</f>
        <v>0</v>
      </c>
      <c r="V1096" s="215">
        <f>SUM('2.CAD NCCF'!V1096,'3.USD NCCF'!V1096,'4.EUR NCCF'!V1096,'5.GBP NCCF'!V1096,'6.Other(Incld) NCCF'!V1096)</f>
        <v>0</v>
      </c>
      <c r="W1096" s="46">
        <f>SUM('2.CAD NCCF'!W1096,'3.USD NCCF'!W1096,'4.EUR NCCF'!W1096,'5.GBP NCCF'!W1096,'6.Other(Incld) NCCF'!W1096)</f>
        <v>0</v>
      </c>
      <c r="Y1096"/>
    </row>
    <row r="1097" spans="1:25" outlineLevel="1" x14ac:dyDescent="0.2">
      <c r="A1097" s="318"/>
      <c r="B1097" s="25"/>
      <c r="C1097" s="64"/>
      <c r="D1097" s="64"/>
      <c r="E1097" s="64"/>
      <c r="F1097" s="187" t="s">
        <v>405</v>
      </c>
      <c r="G1097" s="188">
        <f>SUM('2.CAD NCCF'!G1097,'3.USD NCCF'!G1097,'4.EUR NCCF'!G1097,'5.GBP NCCF'!G1097,'6.Other(Incld) NCCF'!G1097)</f>
        <v>0</v>
      </c>
      <c r="H1097" s="189">
        <f>SUM('2.CAD NCCF'!H1097,'3.USD NCCF'!H1097,'4.EUR NCCF'!H1097,'5.GBP NCCF'!H1097,'6.Other(Incld) NCCF'!H1097)</f>
        <v>0</v>
      </c>
      <c r="I1097" s="184">
        <f>SUM('2.CAD NCCF'!I1097,'3.USD NCCF'!I1097,'4.EUR NCCF'!I1097,'5.GBP NCCF'!I1097,'6.Other(Incld) NCCF'!I1097)</f>
        <v>0</v>
      </c>
      <c r="J1097" s="184">
        <f>SUM('2.CAD NCCF'!J1097,'3.USD NCCF'!J1097,'4.EUR NCCF'!J1097,'5.GBP NCCF'!J1097,'6.Other(Incld) NCCF'!J1097)</f>
        <v>0</v>
      </c>
      <c r="K1097" s="213">
        <f>SUM('2.CAD NCCF'!K1097,'3.USD NCCF'!K1097,'4.EUR NCCF'!K1097,'5.GBP NCCF'!K1097,'6.Other(Incld) NCCF'!K1097)</f>
        <v>0</v>
      </c>
      <c r="L1097" s="214">
        <f>SUM('2.CAD NCCF'!L1097,'3.USD NCCF'!L1097,'4.EUR NCCF'!L1097,'5.GBP NCCF'!L1097,'6.Other(Incld) NCCF'!L1097)</f>
        <v>0</v>
      </c>
      <c r="M1097" s="184">
        <f>SUM('2.CAD NCCF'!M1097,'3.USD NCCF'!M1097,'4.EUR NCCF'!M1097,'5.GBP NCCF'!M1097,'6.Other(Incld) NCCF'!M1097)</f>
        <v>0</v>
      </c>
      <c r="N1097" s="184">
        <f>SUM('2.CAD NCCF'!N1097,'3.USD NCCF'!N1097,'4.EUR NCCF'!N1097,'5.GBP NCCF'!N1097,'6.Other(Incld) NCCF'!N1097)</f>
        <v>0</v>
      </c>
      <c r="O1097" s="184">
        <f>SUM('2.CAD NCCF'!O1097,'3.USD NCCF'!O1097,'4.EUR NCCF'!O1097,'5.GBP NCCF'!O1097,'6.Other(Incld) NCCF'!O1097)</f>
        <v>0</v>
      </c>
      <c r="P1097" s="184">
        <f>SUM('2.CAD NCCF'!P1097,'3.USD NCCF'!P1097,'4.EUR NCCF'!P1097,'5.GBP NCCF'!P1097,'6.Other(Incld) NCCF'!P1097)</f>
        <v>0</v>
      </c>
      <c r="Q1097" s="184">
        <f>SUM('2.CAD NCCF'!Q1097,'3.USD NCCF'!Q1097,'4.EUR NCCF'!Q1097,'5.GBP NCCF'!Q1097,'6.Other(Incld) NCCF'!Q1097)</f>
        <v>0</v>
      </c>
      <c r="R1097" s="184">
        <f>SUM('2.CAD NCCF'!R1097,'3.USD NCCF'!R1097,'4.EUR NCCF'!R1097,'5.GBP NCCF'!R1097,'6.Other(Incld) NCCF'!R1097)</f>
        <v>0</v>
      </c>
      <c r="S1097" s="184">
        <f>SUM('2.CAD NCCF'!S1097,'3.USD NCCF'!S1097,'4.EUR NCCF'!S1097,'5.GBP NCCF'!S1097,'6.Other(Incld) NCCF'!S1097)</f>
        <v>0</v>
      </c>
      <c r="T1097" s="184">
        <f>SUM('2.CAD NCCF'!T1097,'3.USD NCCF'!T1097,'4.EUR NCCF'!T1097,'5.GBP NCCF'!T1097,'6.Other(Incld) NCCF'!T1097)</f>
        <v>0</v>
      </c>
      <c r="U1097" s="184">
        <f>SUM('2.CAD NCCF'!U1097,'3.USD NCCF'!U1097,'4.EUR NCCF'!U1097,'5.GBP NCCF'!U1097,'6.Other(Incld) NCCF'!U1097)</f>
        <v>0</v>
      </c>
      <c r="V1097" s="215">
        <f>SUM('2.CAD NCCF'!V1097,'3.USD NCCF'!V1097,'4.EUR NCCF'!V1097,'5.GBP NCCF'!V1097,'6.Other(Incld) NCCF'!V1097)</f>
        <v>0</v>
      </c>
      <c r="W1097" s="46">
        <f>SUM('2.CAD NCCF'!W1097,'3.USD NCCF'!W1097,'4.EUR NCCF'!W1097,'5.GBP NCCF'!W1097,'6.Other(Incld) NCCF'!W1097)</f>
        <v>0</v>
      </c>
      <c r="Y1097"/>
    </row>
    <row r="1098" spans="1:25" outlineLevel="1" x14ac:dyDescent="0.2">
      <c r="A1098" s="318"/>
      <c r="B1098" s="25"/>
      <c r="C1098" s="64"/>
      <c r="D1098" s="64"/>
      <c r="E1098" s="64"/>
      <c r="F1098" s="187" t="s">
        <v>81</v>
      </c>
      <c r="G1098" s="188">
        <f>SUM('2.CAD NCCF'!G1098,'3.USD NCCF'!G1098,'4.EUR NCCF'!G1098,'5.GBP NCCF'!G1098,'6.Other(Incld) NCCF'!G1098)</f>
        <v>0</v>
      </c>
      <c r="H1098" s="189">
        <f>SUM('2.CAD NCCF'!H1098,'3.USD NCCF'!H1098,'4.EUR NCCF'!H1098,'5.GBP NCCF'!H1098,'6.Other(Incld) NCCF'!H1098)</f>
        <v>0</v>
      </c>
      <c r="I1098" s="184">
        <f>SUM('2.CAD NCCF'!I1098,'3.USD NCCF'!I1098,'4.EUR NCCF'!I1098,'5.GBP NCCF'!I1098,'6.Other(Incld) NCCF'!I1098)</f>
        <v>0</v>
      </c>
      <c r="J1098" s="184">
        <f>SUM('2.CAD NCCF'!J1098,'3.USD NCCF'!J1098,'4.EUR NCCF'!J1098,'5.GBP NCCF'!J1098,'6.Other(Incld) NCCF'!J1098)</f>
        <v>0</v>
      </c>
      <c r="K1098" s="213">
        <f>SUM('2.CAD NCCF'!K1098,'3.USD NCCF'!K1098,'4.EUR NCCF'!K1098,'5.GBP NCCF'!K1098,'6.Other(Incld) NCCF'!K1098)</f>
        <v>0</v>
      </c>
      <c r="L1098" s="214">
        <f>SUM('2.CAD NCCF'!L1098,'3.USD NCCF'!L1098,'4.EUR NCCF'!L1098,'5.GBP NCCF'!L1098,'6.Other(Incld) NCCF'!L1098)</f>
        <v>0</v>
      </c>
      <c r="M1098" s="184">
        <f>SUM('2.CAD NCCF'!M1098,'3.USD NCCF'!M1098,'4.EUR NCCF'!M1098,'5.GBP NCCF'!M1098,'6.Other(Incld) NCCF'!M1098)</f>
        <v>0</v>
      </c>
      <c r="N1098" s="184">
        <f>SUM('2.CAD NCCF'!N1098,'3.USD NCCF'!N1098,'4.EUR NCCF'!N1098,'5.GBP NCCF'!N1098,'6.Other(Incld) NCCF'!N1098)</f>
        <v>0</v>
      </c>
      <c r="O1098" s="184">
        <f>SUM('2.CAD NCCF'!O1098,'3.USD NCCF'!O1098,'4.EUR NCCF'!O1098,'5.GBP NCCF'!O1098,'6.Other(Incld) NCCF'!O1098)</f>
        <v>0</v>
      </c>
      <c r="P1098" s="184">
        <f>SUM('2.CAD NCCF'!P1098,'3.USD NCCF'!P1098,'4.EUR NCCF'!P1098,'5.GBP NCCF'!P1098,'6.Other(Incld) NCCF'!P1098)</f>
        <v>0</v>
      </c>
      <c r="Q1098" s="184">
        <f>SUM('2.CAD NCCF'!Q1098,'3.USD NCCF'!Q1098,'4.EUR NCCF'!Q1098,'5.GBP NCCF'!Q1098,'6.Other(Incld) NCCF'!Q1098)</f>
        <v>0</v>
      </c>
      <c r="R1098" s="184">
        <f>SUM('2.CAD NCCF'!R1098,'3.USD NCCF'!R1098,'4.EUR NCCF'!R1098,'5.GBP NCCF'!R1098,'6.Other(Incld) NCCF'!R1098)</f>
        <v>0</v>
      </c>
      <c r="S1098" s="184">
        <f>SUM('2.CAD NCCF'!S1098,'3.USD NCCF'!S1098,'4.EUR NCCF'!S1098,'5.GBP NCCF'!S1098,'6.Other(Incld) NCCF'!S1098)</f>
        <v>0</v>
      </c>
      <c r="T1098" s="184">
        <f>SUM('2.CAD NCCF'!T1098,'3.USD NCCF'!T1098,'4.EUR NCCF'!T1098,'5.GBP NCCF'!T1098,'6.Other(Incld) NCCF'!T1098)</f>
        <v>0</v>
      </c>
      <c r="U1098" s="184">
        <f>SUM('2.CAD NCCF'!U1098,'3.USD NCCF'!U1098,'4.EUR NCCF'!U1098,'5.GBP NCCF'!U1098,'6.Other(Incld) NCCF'!U1098)</f>
        <v>0</v>
      </c>
      <c r="V1098" s="215">
        <f>SUM('2.CAD NCCF'!V1098,'3.USD NCCF'!V1098,'4.EUR NCCF'!V1098,'5.GBP NCCF'!V1098,'6.Other(Incld) NCCF'!V1098)</f>
        <v>0</v>
      </c>
      <c r="W1098" s="46">
        <f>SUM('2.CAD NCCF'!W1098,'3.USD NCCF'!W1098,'4.EUR NCCF'!W1098,'5.GBP NCCF'!W1098,'6.Other(Incld) NCCF'!W1098)</f>
        <v>0</v>
      </c>
      <c r="Y1098"/>
    </row>
    <row r="1099" spans="1:25" outlineLevel="1" x14ac:dyDescent="0.2">
      <c r="A1099" s="318"/>
      <c r="B1099" s="25"/>
      <c r="C1099" s="64"/>
      <c r="D1099" s="64"/>
      <c r="E1099" s="64"/>
      <c r="F1099" s="176" t="s">
        <v>402</v>
      </c>
      <c r="G1099" s="188">
        <f>SUM('2.CAD NCCF'!G1099,'3.USD NCCF'!G1099,'4.EUR NCCF'!G1099,'5.GBP NCCF'!G1099,'6.Other(Incld) NCCF'!G1099)</f>
        <v>0</v>
      </c>
      <c r="H1099" s="189">
        <f>SUM('2.CAD NCCF'!H1099,'3.USD NCCF'!H1099,'4.EUR NCCF'!H1099,'5.GBP NCCF'!H1099,'6.Other(Incld) NCCF'!H1099)</f>
        <v>0</v>
      </c>
      <c r="I1099" s="184">
        <f>SUM('2.CAD NCCF'!I1099,'3.USD NCCF'!I1099,'4.EUR NCCF'!I1099,'5.GBP NCCF'!I1099,'6.Other(Incld) NCCF'!I1099)</f>
        <v>0</v>
      </c>
      <c r="J1099" s="184">
        <f>SUM('2.CAD NCCF'!J1099,'3.USD NCCF'!J1099,'4.EUR NCCF'!J1099,'5.GBP NCCF'!J1099,'6.Other(Incld) NCCF'!J1099)</f>
        <v>0</v>
      </c>
      <c r="K1099" s="213">
        <f>SUM('2.CAD NCCF'!K1099,'3.USD NCCF'!K1099,'4.EUR NCCF'!K1099,'5.GBP NCCF'!K1099,'6.Other(Incld) NCCF'!K1099)</f>
        <v>0</v>
      </c>
      <c r="L1099" s="214">
        <f>SUM('2.CAD NCCF'!L1099,'3.USD NCCF'!L1099,'4.EUR NCCF'!L1099,'5.GBP NCCF'!L1099,'6.Other(Incld) NCCF'!L1099)</f>
        <v>0</v>
      </c>
      <c r="M1099" s="184">
        <f>SUM('2.CAD NCCF'!M1099,'3.USD NCCF'!M1099,'4.EUR NCCF'!M1099,'5.GBP NCCF'!M1099,'6.Other(Incld) NCCF'!M1099)</f>
        <v>0</v>
      </c>
      <c r="N1099" s="184">
        <f>SUM('2.CAD NCCF'!N1099,'3.USD NCCF'!N1099,'4.EUR NCCF'!N1099,'5.GBP NCCF'!N1099,'6.Other(Incld) NCCF'!N1099)</f>
        <v>0</v>
      </c>
      <c r="O1099" s="184">
        <f>SUM('2.CAD NCCF'!O1099,'3.USD NCCF'!O1099,'4.EUR NCCF'!O1099,'5.GBP NCCF'!O1099,'6.Other(Incld) NCCF'!O1099)</f>
        <v>0</v>
      </c>
      <c r="P1099" s="184">
        <f>SUM('2.CAD NCCF'!P1099,'3.USD NCCF'!P1099,'4.EUR NCCF'!P1099,'5.GBP NCCF'!P1099,'6.Other(Incld) NCCF'!P1099)</f>
        <v>0</v>
      </c>
      <c r="Q1099" s="184">
        <f>SUM('2.CAD NCCF'!Q1099,'3.USD NCCF'!Q1099,'4.EUR NCCF'!Q1099,'5.GBP NCCF'!Q1099,'6.Other(Incld) NCCF'!Q1099)</f>
        <v>0</v>
      </c>
      <c r="R1099" s="184">
        <f>SUM('2.CAD NCCF'!R1099,'3.USD NCCF'!R1099,'4.EUR NCCF'!R1099,'5.GBP NCCF'!R1099,'6.Other(Incld) NCCF'!R1099)</f>
        <v>0</v>
      </c>
      <c r="S1099" s="184">
        <f>SUM('2.CAD NCCF'!S1099,'3.USD NCCF'!S1099,'4.EUR NCCF'!S1099,'5.GBP NCCF'!S1099,'6.Other(Incld) NCCF'!S1099)</f>
        <v>0</v>
      </c>
      <c r="T1099" s="184">
        <f>SUM('2.CAD NCCF'!T1099,'3.USD NCCF'!T1099,'4.EUR NCCF'!T1099,'5.GBP NCCF'!T1099,'6.Other(Incld) NCCF'!T1099)</f>
        <v>0</v>
      </c>
      <c r="U1099" s="184">
        <f>SUM('2.CAD NCCF'!U1099,'3.USD NCCF'!U1099,'4.EUR NCCF'!U1099,'5.GBP NCCF'!U1099,'6.Other(Incld) NCCF'!U1099)</f>
        <v>0</v>
      </c>
      <c r="V1099" s="215">
        <f>SUM('2.CAD NCCF'!V1099,'3.USD NCCF'!V1099,'4.EUR NCCF'!V1099,'5.GBP NCCF'!V1099,'6.Other(Incld) NCCF'!V1099)</f>
        <v>0</v>
      </c>
      <c r="W1099" s="46">
        <f>SUM('2.CAD NCCF'!W1099,'3.USD NCCF'!W1099,'4.EUR NCCF'!W1099,'5.GBP NCCF'!W1099,'6.Other(Incld) NCCF'!W1099)</f>
        <v>0</v>
      </c>
      <c r="Y1099"/>
    </row>
    <row r="1100" spans="1:25" outlineLevel="1" x14ac:dyDescent="0.2">
      <c r="A1100" s="318"/>
      <c r="B1100" s="25"/>
      <c r="C1100" s="64"/>
      <c r="D1100" s="64"/>
      <c r="E1100" s="64"/>
      <c r="F1100" s="176" t="s">
        <v>403</v>
      </c>
      <c r="G1100" s="188">
        <f>SUM('2.CAD NCCF'!G1100,'3.USD NCCF'!G1100,'4.EUR NCCF'!G1100,'5.GBP NCCF'!G1100,'6.Other(Incld) NCCF'!G1100)</f>
        <v>0</v>
      </c>
      <c r="H1100" s="189">
        <f>SUM('2.CAD NCCF'!H1100,'3.USD NCCF'!H1100,'4.EUR NCCF'!H1100,'5.GBP NCCF'!H1100,'6.Other(Incld) NCCF'!H1100)</f>
        <v>0</v>
      </c>
      <c r="I1100" s="184">
        <f>SUM('2.CAD NCCF'!I1100,'3.USD NCCF'!I1100,'4.EUR NCCF'!I1100,'5.GBP NCCF'!I1100,'6.Other(Incld) NCCF'!I1100)</f>
        <v>0</v>
      </c>
      <c r="J1100" s="184">
        <f>SUM('2.CAD NCCF'!J1100,'3.USD NCCF'!J1100,'4.EUR NCCF'!J1100,'5.GBP NCCF'!J1100,'6.Other(Incld) NCCF'!J1100)</f>
        <v>0</v>
      </c>
      <c r="K1100" s="213">
        <f>SUM('2.CAD NCCF'!K1100,'3.USD NCCF'!K1100,'4.EUR NCCF'!K1100,'5.GBP NCCF'!K1100,'6.Other(Incld) NCCF'!K1100)</f>
        <v>0</v>
      </c>
      <c r="L1100" s="214">
        <f>SUM('2.CAD NCCF'!L1100,'3.USD NCCF'!L1100,'4.EUR NCCF'!L1100,'5.GBP NCCF'!L1100,'6.Other(Incld) NCCF'!L1100)</f>
        <v>0</v>
      </c>
      <c r="M1100" s="184">
        <f>SUM('2.CAD NCCF'!M1100,'3.USD NCCF'!M1100,'4.EUR NCCF'!M1100,'5.GBP NCCF'!M1100,'6.Other(Incld) NCCF'!M1100)</f>
        <v>0</v>
      </c>
      <c r="N1100" s="184">
        <f>SUM('2.CAD NCCF'!N1100,'3.USD NCCF'!N1100,'4.EUR NCCF'!N1100,'5.GBP NCCF'!N1100,'6.Other(Incld) NCCF'!N1100)</f>
        <v>0</v>
      </c>
      <c r="O1100" s="184">
        <f>SUM('2.CAD NCCF'!O1100,'3.USD NCCF'!O1100,'4.EUR NCCF'!O1100,'5.GBP NCCF'!O1100,'6.Other(Incld) NCCF'!O1100)</f>
        <v>0</v>
      </c>
      <c r="P1100" s="184">
        <f>SUM('2.CAD NCCF'!P1100,'3.USD NCCF'!P1100,'4.EUR NCCF'!P1100,'5.GBP NCCF'!P1100,'6.Other(Incld) NCCF'!P1100)</f>
        <v>0</v>
      </c>
      <c r="Q1100" s="184">
        <f>SUM('2.CAD NCCF'!Q1100,'3.USD NCCF'!Q1100,'4.EUR NCCF'!Q1100,'5.GBP NCCF'!Q1100,'6.Other(Incld) NCCF'!Q1100)</f>
        <v>0</v>
      </c>
      <c r="R1100" s="184">
        <f>SUM('2.CAD NCCF'!R1100,'3.USD NCCF'!R1100,'4.EUR NCCF'!R1100,'5.GBP NCCF'!R1100,'6.Other(Incld) NCCF'!R1100)</f>
        <v>0</v>
      </c>
      <c r="S1100" s="184">
        <f>SUM('2.CAD NCCF'!S1100,'3.USD NCCF'!S1100,'4.EUR NCCF'!S1100,'5.GBP NCCF'!S1100,'6.Other(Incld) NCCF'!S1100)</f>
        <v>0</v>
      </c>
      <c r="T1100" s="184">
        <f>SUM('2.CAD NCCF'!T1100,'3.USD NCCF'!T1100,'4.EUR NCCF'!T1100,'5.GBP NCCF'!T1100,'6.Other(Incld) NCCF'!T1100)</f>
        <v>0</v>
      </c>
      <c r="U1100" s="184">
        <f>SUM('2.CAD NCCF'!U1100,'3.USD NCCF'!U1100,'4.EUR NCCF'!U1100,'5.GBP NCCF'!U1100,'6.Other(Incld) NCCF'!U1100)</f>
        <v>0</v>
      </c>
      <c r="V1100" s="215">
        <f>SUM('2.CAD NCCF'!V1100,'3.USD NCCF'!V1100,'4.EUR NCCF'!V1100,'5.GBP NCCF'!V1100,'6.Other(Incld) NCCF'!V1100)</f>
        <v>0</v>
      </c>
      <c r="W1100" s="46">
        <f>SUM('2.CAD NCCF'!W1100,'3.USD NCCF'!W1100,'4.EUR NCCF'!W1100,'5.GBP NCCF'!W1100,'6.Other(Incld) NCCF'!W1100)</f>
        <v>0</v>
      </c>
      <c r="Y1100"/>
    </row>
    <row r="1101" spans="1:25" x14ac:dyDescent="0.2">
      <c r="A1101" s="318"/>
      <c r="B1101" s="71"/>
      <c r="C1101" s="64"/>
      <c r="D1101" s="65" t="s">
        <v>82</v>
      </c>
      <c r="E1101" s="64"/>
      <c r="F1101" s="64"/>
      <c r="G1101" s="75"/>
      <c r="H1101" s="34"/>
      <c r="I1101" s="34"/>
      <c r="J1101" s="34"/>
      <c r="K1101" s="34"/>
      <c r="L1101" s="35"/>
      <c r="M1101" s="36"/>
      <c r="N1101" s="34"/>
      <c r="O1101" s="34"/>
      <c r="P1101" s="34"/>
      <c r="Q1101" s="34"/>
      <c r="R1101" s="34"/>
      <c r="S1101" s="34"/>
      <c r="T1101" s="34"/>
      <c r="U1101" s="34"/>
      <c r="V1101" s="37"/>
      <c r="W1101" s="33"/>
      <c r="Y1101"/>
    </row>
    <row r="1102" spans="1:25" x14ac:dyDescent="0.2">
      <c r="A1102" s="318"/>
      <c r="B1102" s="71"/>
      <c r="C1102" s="64"/>
      <c r="D1102" s="65"/>
      <c r="E1102" s="64" t="s">
        <v>83</v>
      </c>
      <c r="F1102" s="64"/>
      <c r="G1102" s="69">
        <f t="shared" ref="G1102:W1102" si="242">SUBTOTAL(9,G1103:G1108)</f>
        <v>0</v>
      </c>
      <c r="H1102" s="34">
        <f t="shared" si="242"/>
        <v>0</v>
      </c>
      <c r="I1102" s="34">
        <f t="shared" si="242"/>
        <v>0</v>
      </c>
      <c r="J1102" s="34">
        <f t="shared" si="242"/>
        <v>0</v>
      </c>
      <c r="K1102" s="34">
        <f t="shared" si="242"/>
        <v>0</v>
      </c>
      <c r="L1102" s="35">
        <f t="shared" si="242"/>
        <v>0</v>
      </c>
      <c r="M1102" s="36">
        <f t="shared" si="242"/>
        <v>0</v>
      </c>
      <c r="N1102" s="36">
        <f t="shared" si="242"/>
        <v>0</v>
      </c>
      <c r="O1102" s="36">
        <f t="shared" si="242"/>
        <v>0</v>
      </c>
      <c r="P1102" s="36">
        <f t="shared" si="242"/>
        <v>0</v>
      </c>
      <c r="Q1102" s="36">
        <f t="shared" si="242"/>
        <v>0</v>
      </c>
      <c r="R1102" s="36">
        <f t="shared" si="242"/>
        <v>0</v>
      </c>
      <c r="S1102" s="36">
        <f t="shared" si="242"/>
        <v>0</v>
      </c>
      <c r="T1102" s="36">
        <f t="shared" si="242"/>
        <v>0</v>
      </c>
      <c r="U1102" s="36">
        <f t="shared" si="242"/>
        <v>0</v>
      </c>
      <c r="V1102" s="37">
        <f t="shared" si="242"/>
        <v>0</v>
      </c>
      <c r="W1102" s="37">
        <f t="shared" si="242"/>
        <v>0</v>
      </c>
      <c r="Y1102"/>
    </row>
    <row r="1103" spans="1:25" outlineLevel="1" x14ac:dyDescent="0.2">
      <c r="A1103" s="318"/>
      <c r="B1103" s="25"/>
      <c r="C1103" s="64"/>
      <c r="D1103" s="64"/>
      <c r="E1103" s="24"/>
      <c r="F1103" s="187" t="s">
        <v>84</v>
      </c>
      <c r="G1103" s="188">
        <f>SUM('2.CAD NCCF'!G1103,'3.USD NCCF'!G1103,'4.EUR NCCF'!G1103,'5.GBP NCCF'!G1103,'6.Other(Incld) NCCF'!G1103)</f>
        <v>0</v>
      </c>
      <c r="H1103" s="178">
        <f>SUM('2.CAD NCCF'!H1103,'3.USD NCCF'!H1103,'4.EUR NCCF'!H1103,'5.GBP NCCF'!H1103,'6.Other(Incld) NCCF'!H1103)</f>
        <v>0</v>
      </c>
      <c r="I1103" s="182">
        <f>SUM('2.CAD NCCF'!I1103,'3.USD NCCF'!I1103,'4.EUR NCCF'!I1103,'5.GBP NCCF'!I1103,'6.Other(Incld) NCCF'!I1103)</f>
        <v>0</v>
      </c>
      <c r="J1103" s="182">
        <f>SUM('2.CAD NCCF'!J1103,'3.USD NCCF'!J1103,'4.EUR NCCF'!J1103,'5.GBP NCCF'!J1103,'6.Other(Incld) NCCF'!J1103)</f>
        <v>0</v>
      </c>
      <c r="K1103" s="192">
        <f>SUM('2.CAD NCCF'!K1103,'3.USD NCCF'!K1103,'4.EUR NCCF'!K1103,'5.GBP NCCF'!K1103,'6.Other(Incld) NCCF'!K1103)</f>
        <v>0</v>
      </c>
      <c r="L1103" s="216">
        <f>SUM('2.CAD NCCF'!L1103,'3.USD NCCF'!L1103,'4.EUR NCCF'!L1103,'5.GBP NCCF'!L1103,'6.Other(Incld) NCCF'!L1103)</f>
        <v>0</v>
      </c>
      <c r="M1103" s="217">
        <f>SUM('2.CAD NCCF'!M1103,'3.USD NCCF'!M1103,'4.EUR NCCF'!M1103,'5.GBP NCCF'!M1103,'6.Other(Incld) NCCF'!M1103)</f>
        <v>0</v>
      </c>
      <c r="N1103" s="182">
        <f>SUM('2.CAD NCCF'!N1103,'3.USD NCCF'!N1103,'4.EUR NCCF'!N1103,'5.GBP NCCF'!N1103,'6.Other(Incld) NCCF'!N1103)</f>
        <v>0</v>
      </c>
      <c r="O1103" s="182">
        <f>SUM('2.CAD NCCF'!O1103,'3.USD NCCF'!O1103,'4.EUR NCCF'!O1103,'5.GBP NCCF'!O1103,'6.Other(Incld) NCCF'!O1103)</f>
        <v>0</v>
      </c>
      <c r="P1103" s="182">
        <f>SUM('2.CAD NCCF'!P1103,'3.USD NCCF'!P1103,'4.EUR NCCF'!P1103,'5.GBP NCCF'!P1103,'6.Other(Incld) NCCF'!P1103)</f>
        <v>0</v>
      </c>
      <c r="Q1103" s="182">
        <f>SUM('2.CAD NCCF'!Q1103,'3.USD NCCF'!Q1103,'4.EUR NCCF'!Q1103,'5.GBP NCCF'!Q1103,'6.Other(Incld) NCCF'!Q1103)</f>
        <v>0</v>
      </c>
      <c r="R1103" s="182">
        <f>SUM('2.CAD NCCF'!R1103,'3.USD NCCF'!R1103,'4.EUR NCCF'!R1103,'5.GBP NCCF'!R1103,'6.Other(Incld) NCCF'!R1103)</f>
        <v>0</v>
      </c>
      <c r="S1103" s="182">
        <f>SUM('2.CAD NCCF'!S1103,'3.USD NCCF'!S1103,'4.EUR NCCF'!S1103,'5.GBP NCCF'!S1103,'6.Other(Incld) NCCF'!S1103)</f>
        <v>0</v>
      </c>
      <c r="T1103" s="182">
        <f>SUM('2.CAD NCCF'!T1103,'3.USD NCCF'!T1103,'4.EUR NCCF'!T1103,'5.GBP NCCF'!T1103,'6.Other(Incld) NCCF'!T1103)</f>
        <v>0</v>
      </c>
      <c r="U1103" s="182">
        <f>SUM('2.CAD NCCF'!U1103,'3.USD NCCF'!U1103,'4.EUR NCCF'!U1103,'5.GBP NCCF'!U1103,'6.Other(Incld) NCCF'!U1103)</f>
        <v>0</v>
      </c>
      <c r="V1103" s="183">
        <f>SUM('2.CAD NCCF'!V1103,'3.USD NCCF'!V1103,'4.EUR NCCF'!V1103,'5.GBP NCCF'!V1103,'6.Other(Incld) NCCF'!V1103)</f>
        <v>0</v>
      </c>
      <c r="W1103" s="125">
        <f>SUM('2.CAD NCCF'!W1103,'3.USD NCCF'!W1103,'4.EUR NCCF'!W1103,'5.GBP NCCF'!W1103,'6.Other(Incld) NCCF'!W1103)</f>
        <v>0</v>
      </c>
      <c r="Y1103"/>
    </row>
    <row r="1104" spans="1:25" outlineLevel="1" x14ac:dyDescent="0.2">
      <c r="A1104" s="318"/>
      <c r="B1104" s="25"/>
      <c r="C1104" s="64"/>
      <c r="D1104" s="64"/>
      <c r="E1104" s="24"/>
      <c r="F1104" s="187" t="s">
        <v>85</v>
      </c>
      <c r="G1104" s="188">
        <f>SUM('2.CAD NCCF'!G1104,'3.USD NCCF'!G1104,'4.EUR NCCF'!G1104,'5.GBP NCCF'!G1104,'6.Other(Incld) NCCF'!G1104)</f>
        <v>0</v>
      </c>
      <c r="H1104" s="178">
        <f>SUM('2.CAD NCCF'!H1104,'3.USD NCCF'!H1104,'4.EUR NCCF'!H1104,'5.GBP NCCF'!H1104,'6.Other(Incld) NCCF'!H1104)</f>
        <v>0</v>
      </c>
      <c r="I1104" s="182">
        <f>SUM('2.CAD NCCF'!I1104,'3.USD NCCF'!I1104,'4.EUR NCCF'!I1104,'5.GBP NCCF'!I1104,'6.Other(Incld) NCCF'!I1104)</f>
        <v>0</v>
      </c>
      <c r="J1104" s="182">
        <f>SUM('2.CAD NCCF'!J1104,'3.USD NCCF'!J1104,'4.EUR NCCF'!J1104,'5.GBP NCCF'!J1104,'6.Other(Incld) NCCF'!J1104)</f>
        <v>0</v>
      </c>
      <c r="K1104" s="192">
        <f>SUM('2.CAD NCCF'!K1104,'3.USD NCCF'!K1104,'4.EUR NCCF'!K1104,'5.GBP NCCF'!K1104,'6.Other(Incld) NCCF'!K1104)</f>
        <v>0</v>
      </c>
      <c r="L1104" s="216">
        <f>SUM('2.CAD NCCF'!L1104,'3.USD NCCF'!L1104,'4.EUR NCCF'!L1104,'5.GBP NCCF'!L1104,'6.Other(Incld) NCCF'!L1104)</f>
        <v>0</v>
      </c>
      <c r="M1104" s="217">
        <f>SUM('2.CAD NCCF'!M1104,'3.USD NCCF'!M1104,'4.EUR NCCF'!M1104,'5.GBP NCCF'!M1104,'6.Other(Incld) NCCF'!M1104)</f>
        <v>0</v>
      </c>
      <c r="N1104" s="182">
        <f>SUM('2.CAD NCCF'!N1104,'3.USD NCCF'!N1104,'4.EUR NCCF'!N1104,'5.GBP NCCF'!N1104,'6.Other(Incld) NCCF'!N1104)</f>
        <v>0</v>
      </c>
      <c r="O1104" s="182">
        <f>SUM('2.CAD NCCF'!O1104,'3.USD NCCF'!O1104,'4.EUR NCCF'!O1104,'5.GBP NCCF'!O1104,'6.Other(Incld) NCCF'!O1104)</f>
        <v>0</v>
      </c>
      <c r="P1104" s="182">
        <f>SUM('2.CAD NCCF'!P1104,'3.USD NCCF'!P1104,'4.EUR NCCF'!P1104,'5.GBP NCCF'!P1104,'6.Other(Incld) NCCF'!P1104)</f>
        <v>0</v>
      </c>
      <c r="Q1104" s="182">
        <f>SUM('2.CAD NCCF'!Q1104,'3.USD NCCF'!Q1104,'4.EUR NCCF'!Q1104,'5.GBP NCCF'!Q1104,'6.Other(Incld) NCCF'!Q1104)</f>
        <v>0</v>
      </c>
      <c r="R1104" s="182">
        <f>SUM('2.CAD NCCF'!R1104,'3.USD NCCF'!R1104,'4.EUR NCCF'!R1104,'5.GBP NCCF'!R1104,'6.Other(Incld) NCCF'!R1104)</f>
        <v>0</v>
      </c>
      <c r="S1104" s="182">
        <f>SUM('2.CAD NCCF'!S1104,'3.USD NCCF'!S1104,'4.EUR NCCF'!S1104,'5.GBP NCCF'!S1104,'6.Other(Incld) NCCF'!S1104)</f>
        <v>0</v>
      </c>
      <c r="T1104" s="182">
        <f>SUM('2.CAD NCCF'!T1104,'3.USD NCCF'!T1104,'4.EUR NCCF'!T1104,'5.GBP NCCF'!T1104,'6.Other(Incld) NCCF'!T1104)</f>
        <v>0</v>
      </c>
      <c r="U1104" s="182">
        <f>SUM('2.CAD NCCF'!U1104,'3.USD NCCF'!U1104,'4.EUR NCCF'!U1104,'5.GBP NCCF'!U1104,'6.Other(Incld) NCCF'!U1104)</f>
        <v>0</v>
      </c>
      <c r="V1104" s="183">
        <f>SUM('2.CAD NCCF'!V1104,'3.USD NCCF'!V1104,'4.EUR NCCF'!V1104,'5.GBP NCCF'!V1104,'6.Other(Incld) NCCF'!V1104)</f>
        <v>0</v>
      </c>
      <c r="W1104" s="125">
        <f>SUM('2.CAD NCCF'!W1104,'3.USD NCCF'!W1104,'4.EUR NCCF'!W1104,'5.GBP NCCF'!W1104,'6.Other(Incld) NCCF'!W1104)</f>
        <v>0</v>
      </c>
      <c r="Y1104"/>
    </row>
    <row r="1105" spans="1:25" outlineLevel="1" x14ac:dyDescent="0.2">
      <c r="A1105" s="318"/>
      <c r="B1105" s="25"/>
      <c r="C1105" s="64"/>
      <c r="D1105" s="64"/>
      <c r="E1105" s="24"/>
      <c r="F1105" s="187" t="s">
        <v>86</v>
      </c>
      <c r="G1105" s="188">
        <f>SUM('2.CAD NCCF'!G1105,'3.USD NCCF'!G1105,'4.EUR NCCF'!G1105,'5.GBP NCCF'!G1105,'6.Other(Incld) NCCF'!G1105)</f>
        <v>0</v>
      </c>
      <c r="H1105" s="178">
        <f>SUM('2.CAD NCCF'!H1105,'3.USD NCCF'!H1105,'4.EUR NCCF'!H1105,'5.GBP NCCF'!H1105,'6.Other(Incld) NCCF'!H1105)</f>
        <v>0</v>
      </c>
      <c r="I1105" s="182">
        <f>SUM('2.CAD NCCF'!I1105,'3.USD NCCF'!I1105,'4.EUR NCCF'!I1105,'5.GBP NCCF'!I1105,'6.Other(Incld) NCCF'!I1105)</f>
        <v>0</v>
      </c>
      <c r="J1105" s="182">
        <f>SUM('2.CAD NCCF'!J1105,'3.USD NCCF'!J1105,'4.EUR NCCF'!J1105,'5.GBP NCCF'!J1105,'6.Other(Incld) NCCF'!J1105)</f>
        <v>0</v>
      </c>
      <c r="K1105" s="192">
        <f>SUM('2.CAD NCCF'!K1105,'3.USD NCCF'!K1105,'4.EUR NCCF'!K1105,'5.GBP NCCF'!K1105,'6.Other(Incld) NCCF'!K1105)</f>
        <v>0</v>
      </c>
      <c r="L1105" s="216">
        <f>SUM('2.CAD NCCF'!L1105,'3.USD NCCF'!L1105,'4.EUR NCCF'!L1105,'5.GBP NCCF'!L1105,'6.Other(Incld) NCCF'!L1105)</f>
        <v>0</v>
      </c>
      <c r="M1105" s="217">
        <f>SUM('2.CAD NCCF'!M1105,'3.USD NCCF'!M1105,'4.EUR NCCF'!M1105,'5.GBP NCCF'!M1105,'6.Other(Incld) NCCF'!M1105)</f>
        <v>0</v>
      </c>
      <c r="N1105" s="182">
        <f>SUM('2.CAD NCCF'!N1105,'3.USD NCCF'!N1105,'4.EUR NCCF'!N1105,'5.GBP NCCF'!N1105,'6.Other(Incld) NCCF'!N1105)</f>
        <v>0</v>
      </c>
      <c r="O1105" s="182">
        <f>SUM('2.CAD NCCF'!O1105,'3.USD NCCF'!O1105,'4.EUR NCCF'!O1105,'5.GBP NCCF'!O1105,'6.Other(Incld) NCCF'!O1105)</f>
        <v>0</v>
      </c>
      <c r="P1105" s="182">
        <f>SUM('2.CAD NCCF'!P1105,'3.USD NCCF'!P1105,'4.EUR NCCF'!P1105,'5.GBP NCCF'!P1105,'6.Other(Incld) NCCF'!P1105)</f>
        <v>0</v>
      </c>
      <c r="Q1105" s="182">
        <f>SUM('2.CAD NCCF'!Q1105,'3.USD NCCF'!Q1105,'4.EUR NCCF'!Q1105,'5.GBP NCCF'!Q1105,'6.Other(Incld) NCCF'!Q1105)</f>
        <v>0</v>
      </c>
      <c r="R1105" s="182">
        <f>SUM('2.CAD NCCF'!R1105,'3.USD NCCF'!R1105,'4.EUR NCCF'!R1105,'5.GBP NCCF'!R1105,'6.Other(Incld) NCCF'!R1105)</f>
        <v>0</v>
      </c>
      <c r="S1105" s="182">
        <f>SUM('2.CAD NCCF'!S1105,'3.USD NCCF'!S1105,'4.EUR NCCF'!S1105,'5.GBP NCCF'!S1105,'6.Other(Incld) NCCF'!S1105)</f>
        <v>0</v>
      </c>
      <c r="T1105" s="182">
        <f>SUM('2.CAD NCCF'!T1105,'3.USD NCCF'!T1105,'4.EUR NCCF'!T1105,'5.GBP NCCF'!T1105,'6.Other(Incld) NCCF'!T1105)</f>
        <v>0</v>
      </c>
      <c r="U1105" s="182">
        <f>SUM('2.CAD NCCF'!U1105,'3.USD NCCF'!U1105,'4.EUR NCCF'!U1105,'5.GBP NCCF'!U1105,'6.Other(Incld) NCCF'!U1105)</f>
        <v>0</v>
      </c>
      <c r="V1105" s="183">
        <f>SUM('2.CAD NCCF'!V1105,'3.USD NCCF'!V1105,'4.EUR NCCF'!V1105,'5.GBP NCCF'!V1105,'6.Other(Incld) NCCF'!V1105)</f>
        <v>0</v>
      </c>
      <c r="W1105" s="125">
        <f>SUM('2.CAD NCCF'!W1105,'3.USD NCCF'!W1105,'4.EUR NCCF'!W1105,'5.GBP NCCF'!W1105,'6.Other(Incld) NCCF'!W1105)</f>
        <v>0</v>
      </c>
      <c r="Y1105"/>
    </row>
    <row r="1106" spans="1:25" outlineLevel="1" x14ac:dyDescent="0.2">
      <c r="A1106" s="318"/>
      <c r="B1106" s="25"/>
      <c r="C1106" s="24"/>
      <c r="D1106" s="24"/>
      <c r="E1106" s="24"/>
      <c r="F1106" s="187" t="s">
        <v>87</v>
      </c>
      <c r="G1106" s="188">
        <f>SUM('2.CAD NCCF'!G1106,'3.USD NCCF'!G1106,'4.EUR NCCF'!G1106,'5.GBP NCCF'!G1106,'6.Other(Incld) NCCF'!G1106)</f>
        <v>0</v>
      </c>
      <c r="H1106" s="178">
        <f>SUM('2.CAD NCCF'!H1106,'3.USD NCCF'!H1106,'4.EUR NCCF'!H1106,'5.GBP NCCF'!H1106,'6.Other(Incld) NCCF'!H1106)</f>
        <v>0</v>
      </c>
      <c r="I1106" s="182">
        <f>SUM('2.CAD NCCF'!I1106,'3.USD NCCF'!I1106,'4.EUR NCCF'!I1106,'5.GBP NCCF'!I1106,'6.Other(Incld) NCCF'!I1106)</f>
        <v>0</v>
      </c>
      <c r="J1106" s="182">
        <f>SUM('2.CAD NCCF'!J1106,'3.USD NCCF'!J1106,'4.EUR NCCF'!J1106,'5.GBP NCCF'!J1106,'6.Other(Incld) NCCF'!J1106)</f>
        <v>0</v>
      </c>
      <c r="K1106" s="192">
        <f>SUM('2.CAD NCCF'!K1106,'3.USD NCCF'!K1106,'4.EUR NCCF'!K1106,'5.GBP NCCF'!K1106,'6.Other(Incld) NCCF'!K1106)</f>
        <v>0</v>
      </c>
      <c r="L1106" s="216">
        <f>SUM('2.CAD NCCF'!L1106,'3.USD NCCF'!L1106,'4.EUR NCCF'!L1106,'5.GBP NCCF'!L1106,'6.Other(Incld) NCCF'!L1106)</f>
        <v>0</v>
      </c>
      <c r="M1106" s="217">
        <f>SUM('2.CAD NCCF'!M1106,'3.USD NCCF'!M1106,'4.EUR NCCF'!M1106,'5.GBP NCCF'!M1106,'6.Other(Incld) NCCF'!M1106)</f>
        <v>0</v>
      </c>
      <c r="N1106" s="182">
        <f>SUM('2.CAD NCCF'!N1106,'3.USD NCCF'!N1106,'4.EUR NCCF'!N1106,'5.GBP NCCF'!N1106,'6.Other(Incld) NCCF'!N1106)</f>
        <v>0</v>
      </c>
      <c r="O1106" s="182">
        <f>SUM('2.CAD NCCF'!O1106,'3.USD NCCF'!O1106,'4.EUR NCCF'!O1106,'5.GBP NCCF'!O1106,'6.Other(Incld) NCCF'!O1106)</f>
        <v>0</v>
      </c>
      <c r="P1106" s="182">
        <f>SUM('2.CAD NCCF'!P1106,'3.USD NCCF'!P1106,'4.EUR NCCF'!P1106,'5.GBP NCCF'!P1106,'6.Other(Incld) NCCF'!P1106)</f>
        <v>0</v>
      </c>
      <c r="Q1106" s="182">
        <f>SUM('2.CAD NCCF'!Q1106,'3.USD NCCF'!Q1106,'4.EUR NCCF'!Q1106,'5.GBP NCCF'!Q1106,'6.Other(Incld) NCCF'!Q1106)</f>
        <v>0</v>
      </c>
      <c r="R1106" s="182">
        <f>SUM('2.CAD NCCF'!R1106,'3.USD NCCF'!R1106,'4.EUR NCCF'!R1106,'5.GBP NCCF'!R1106,'6.Other(Incld) NCCF'!R1106)</f>
        <v>0</v>
      </c>
      <c r="S1106" s="182">
        <f>SUM('2.CAD NCCF'!S1106,'3.USD NCCF'!S1106,'4.EUR NCCF'!S1106,'5.GBP NCCF'!S1106,'6.Other(Incld) NCCF'!S1106)</f>
        <v>0</v>
      </c>
      <c r="T1106" s="182">
        <f>SUM('2.CAD NCCF'!T1106,'3.USD NCCF'!T1106,'4.EUR NCCF'!T1106,'5.GBP NCCF'!T1106,'6.Other(Incld) NCCF'!T1106)</f>
        <v>0</v>
      </c>
      <c r="U1106" s="182">
        <f>SUM('2.CAD NCCF'!U1106,'3.USD NCCF'!U1106,'4.EUR NCCF'!U1106,'5.GBP NCCF'!U1106,'6.Other(Incld) NCCF'!U1106)</f>
        <v>0</v>
      </c>
      <c r="V1106" s="183">
        <f>SUM('2.CAD NCCF'!V1106,'3.USD NCCF'!V1106,'4.EUR NCCF'!V1106,'5.GBP NCCF'!V1106,'6.Other(Incld) NCCF'!V1106)</f>
        <v>0</v>
      </c>
      <c r="W1106" s="125">
        <f>SUM('2.CAD NCCF'!W1106,'3.USD NCCF'!W1106,'4.EUR NCCF'!W1106,'5.GBP NCCF'!W1106,'6.Other(Incld) NCCF'!W1106)</f>
        <v>0</v>
      </c>
      <c r="Y1106"/>
    </row>
    <row r="1107" spans="1:25" outlineLevel="1" x14ac:dyDescent="0.2">
      <c r="A1107" s="318"/>
      <c r="B1107" s="25"/>
      <c r="C1107" s="24"/>
      <c r="D1107" s="24"/>
      <c r="E1107" s="24"/>
      <c r="F1107" s="176" t="s">
        <v>88</v>
      </c>
      <c r="G1107" s="188">
        <f>SUM('2.CAD NCCF'!G1107,'3.USD NCCF'!G1107,'4.EUR NCCF'!G1107,'5.GBP NCCF'!G1107,'6.Other(Incld) NCCF'!G1107)</f>
        <v>0</v>
      </c>
      <c r="H1107" s="178">
        <f>SUM('2.CAD NCCF'!H1107,'3.USD NCCF'!H1107,'4.EUR NCCF'!H1107,'5.GBP NCCF'!H1107,'6.Other(Incld) NCCF'!H1107)</f>
        <v>0</v>
      </c>
      <c r="I1107" s="182">
        <f>SUM('2.CAD NCCF'!I1107,'3.USD NCCF'!I1107,'4.EUR NCCF'!I1107,'5.GBP NCCF'!I1107,'6.Other(Incld) NCCF'!I1107)</f>
        <v>0</v>
      </c>
      <c r="J1107" s="182">
        <f>SUM('2.CAD NCCF'!J1107,'3.USD NCCF'!J1107,'4.EUR NCCF'!J1107,'5.GBP NCCF'!J1107,'6.Other(Incld) NCCF'!J1107)</f>
        <v>0</v>
      </c>
      <c r="K1107" s="192">
        <f>SUM('2.CAD NCCF'!K1107,'3.USD NCCF'!K1107,'4.EUR NCCF'!K1107,'5.GBP NCCF'!K1107,'6.Other(Incld) NCCF'!K1107)</f>
        <v>0</v>
      </c>
      <c r="L1107" s="216">
        <f>SUM('2.CAD NCCF'!L1107,'3.USD NCCF'!L1107,'4.EUR NCCF'!L1107,'5.GBP NCCF'!L1107,'6.Other(Incld) NCCF'!L1107)</f>
        <v>0</v>
      </c>
      <c r="M1107" s="217">
        <f>SUM('2.CAD NCCF'!M1107,'3.USD NCCF'!M1107,'4.EUR NCCF'!M1107,'5.GBP NCCF'!M1107,'6.Other(Incld) NCCF'!M1107)</f>
        <v>0</v>
      </c>
      <c r="N1107" s="182">
        <f>SUM('2.CAD NCCF'!N1107,'3.USD NCCF'!N1107,'4.EUR NCCF'!N1107,'5.GBP NCCF'!N1107,'6.Other(Incld) NCCF'!N1107)</f>
        <v>0</v>
      </c>
      <c r="O1107" s="182">
        <f>SUM('2.CAD NCCF'!O1107,'3.USD NCCF'!O1107,'4.EUR NCCF'!O1107,'5.GBP NCCF'!O1107,'6.Other(Incld) NCCF'!O1107)</f>
        <v>0</v>
      </c>
      <c r="P1107" s="182">
        <f>SUM('2.CAD NCCF'!P1107,'3.USD NCCF'!P1107,'4.EUR NCCF'!P1107,'5.GBP NCCF'!P1107,'6.Other(Incld) NCCF'!P1107)</f>
        <v>0</v>
      </c>
      <c r="Q1107" s="182">
        <f>SUM('2.CAD NCCF'!Q1107,'3.USD NCCF'!Q1107,'4.EUR NCCF'!Q1107,'5.GBP NCCF'!Q1107,'6.Other(Incld) NCCF'!Q1107)</f>
        <v>0</v>
      </c>
      <c r="R1107" s="182">
        <f>SUM('2.CAD NCCF'!R1107,'3.USD NCCF'!R1107,'4.EUR NCCF'!R1107,'5.GBP NCCF'!R1107,'6.Other(Incld) NCCF'!R1107)</f>
        <v>0</v>
      </c>
      <c r="S1107" s="182">
        <f>SUM('2.CAD NCCF'!S1107,'3.USD NCCF'!S1107,'4.EUR NCCF'!S1107,'5.GBP NCCF'!S1107,'6.Other(Incld) NCCF'!S1107)</f>
        <v>0</v>
      </c>
      <c r="T1107" s="182">
        <f>SUM('2.CAD NCCF'!T1107,'3.USD NCCF'!T1107,'4.EUR NCCF'!T1107,'5.GBP NCCF'!T1107,'6.Other(Incld) NCCF'!T1107)</f>
        <v>0</v>
      </c>
      <c r="U1107" s="182">
        <f>SUM('2.CAD NCCF'!U1107,'3.USD NCCF'!U1107,'4.EUR NCCF'!U1107,'5.GBP NCCF'!U1107,'6.Other(Incld) NCCF'!U1107)</f>
        <v>0</v>
      </c>
      <c r="V1107" s="183">
        <f>SUM('2.CAD NCCF'!V1107,'3.USD NCCF'!V1107,'4.EUR NCCF'!V1107,'5.GBP NCCF'!V1107,'6.Other(Incld) NCCF'!V1107)</f>
        <v>0</v>
      </c>
      <c r="W1107" s="125">
        <f>SUM('2.CAD NCCF'!W1107,'3.USD NCCF'!W1107,'4.EUR NCCF'!W1107,'5.GBP NCCF'!W1107,'6.Other(Incld) NCCF'!W1107)</f>
        <v>0</v>
      </c>
      <c r="Y1107"/>
    </row>
    <row r="1108" spans="1:25" outlineLevel="1" x14ac:dyDescent="0.2">
      <c r="A1108" s="318"/>
      <c r="B1108" s="25"/>
      <c r="C1108" s="24"/>
      <c r="D1108" s="24"/>
      <c r="E1108" s="24"/>
      <c r="F1108" s="176" t="s">
        <v>406</v>
      </c>
      <c r="G1108" s="188">
        <f>SUM('2.CAD NCCF'!G1108,'3.USD NCCF'!G1108,'4.EUR NCCF'!G1108,'5.GBP NCCF'!G1108,'6.Other(Incld) NCCF'!G1108)</f>
        <v>0</v>
      </c>
      <c r="H1108" s="178">
        <f>SUM('2.CAD NCCF'!H1108,'3.USD NCCF'!H1108,'4.EUR NCCF'!H1108,'5.GBP NCCF'!H1108,'6.Other(Incld) NCCF'!H1108)</f>
        <v>0</v>
      </c>
      <c r="I1108" s="182">
        <f>SUM('2.CAD NCCF'!I1108,'3.USD NCCF'!I1108,'4.EUR NCCF'!I1108,'5.GBP NCCF'!I1108,'6.Other(Incld) NCCF'!I1108)</f>
        <v>0</v>
      </c>
      <c r="J1108" s="182">
        <f>SUM('2.CAD NCCF'!J1108,'3.USD NCCF'!J1108,'4.EUR NCCF'!J1108,'5.GBP NCCF'!J1108,'6.Other(Incld) NCCF'!J1108)</f>
        <v>0</v>
      </c>
      <c r="K1108" s="192">
        <f>SUM('2.CAD NCCF'!K1108,'3.USD NCCF'!K1108,'4.EUR NCCF'!K1108,'5.GBP NCCF'!K1108,'6.Other(Incld) NCCF'!K1108)</f>
        <v>0</v>
      </c>
      <c r="L1108" s="216">
        <f>SUM('2.CAD NCCF'!L1108,'3.USD NCCF'!L1108,'4.EUR NCCF'!L1108,'5.GBP NCCF'!L1108,'6.Other(Incld) NCCF'!L1108)</f>
        <v>0</v>
      </c>
      <c r="M1108" s="217">
        <f>SUM('2.CAD NCCF'!M1108,'3.USD NCCF'!M1108,'4.EUR NCCF'!M1108,'5.GBP NCCF'!M1108,'6.Other(Incld) NCCF'!M1108)</f>
        <v>0</v>
      </c>
      <c r="N1108" s="182">
        <f>SUM('2.CAD NCCF'!N1108,'3.USD NCCF'!N1108,'4.EUR NCCF'!N1108,'5.GBP NCCF'!N1108,'6.Other(Incld) NCCF'!N1108)</f>
        <v>0</v>
      </c>
      <c r="O1108" s="182">
        <f>SUM('2.CAD NCCF'!O1108,'3.USD NCCF'!O1108,'4.EUR NCCF'!O1108,'5.GBP NCCF'!O1108,'6.Other(Incld) NCCF'!O1108)</f>
        <v>0</v>
      </c>
      <c r="P1108" s="182">
        <f>SUM('2.CAD NCCF'!P1108,'3.USD NCCF'!P1108,'4.EUR NCCF'!P1108,'5.GBP NCCF'!P1108,'6.Other(Incld) NCCF'!P1108)</f>
        <v>0</v>
      </c>
      <c r="Q1108" s="182">
        <f>SUM('2.CAD NCCF'!Q1108,'3.USD NCCF'!Q1108,'4.EUR NCCF'!Q1108,'5.GBP NCCF'!Q1108,'6.Other(Incld) NCCF'!Q1108)</f>
        <v>0</v>
      </c>
      <c r="R1108" s="182">
        <f>SUM('2.CAD NCCF'!R1108,'3.USD NCCF'!R1108,'4.EUR NCCF'!R1108,'5.GBP NCCF'!R1108,'6.Other(Incld) NCCF'!R1108)</f>
        <v>0</v>
      </c>
      <c r="S1108" s="182">
        <f>SUM('2.CAD NCCF'!S1108,'3.USD NCCF'!S1108,'4.EUR NCCF'!S1108,'5.GBP NCCF'!S1108,'6.Other(Incld) NCCF'!S1108)</f>
        <v>0</v>
      </c>
      <c r="T1108" s="182">
        <f>SUM('2.CAD NCCF'!T1108,'3.USD NCCF'!T1108,'4.EUR NCCF'!T1108,'5.GBP NCCF'!T1108,'6.Other(Incld) NCCF'!T1108)</f>
        <v>0</v>
      </c>
      <c r="U1108" s="182">
        <f>SUM('2.CAD NCCF'!U1108,'3.USD NCCF'!U1108,'4.EUR NCCF'!U1108,'5.GBP NCCF'!U1108,'6.Other(Incld) NCCF'!U1108)</f>
        <v>0</v>
      </c>
      <c r="V1108" s="183">
        <f>SUM('2.CAD NCCF'!V1108,'3.USD NCCF'!V1108,'4.EUR NCCF'!V1108,'5.GBP NCCF'!V1108,'6.Other(Incld) NCCF'!V1108)</f>
        <v>0</v>
      </c>
      <c r="W1108" s="125">
        <f>SUM('2.CAD NCCF'!W1108,'3.USD NCCF'!W1108,'4.EUR NCCF'!W1108,'5.GBP NCCF'!W1108,'6.Other(Incld) NCCF'!W1108)</f>
        <v>0</v>
      </c>
      <c r="Y1108"/>
    </row>
    <row r="1109" spans="1:25" x14ac:dyDescent="0.2">
      <c r="A1109" s="318"/>
      <c r="B1109" s="25"/>
      <c r="C1109" s="24"/>
      <c r="D1109" s="24"/>
      <c r="E1109" s="24" t="s">
        <v>89</v>
      </c>
      <c r="F1109" s="64"/>
      <c r="G1109" s="69">
        <f t="shared" ref="G1109:W1109" si="243">SUBTOTAL(9,G1110:G1115)</f>
        <v>0</v>
      </c>
      <c r="H1109" s="34">
        <f t="shared" si="243"/>
        <v>0</v>
      </c>
      <c r="I1109" s="34">
        <f t="shared" si="243"/>
        <v>0</v>
      </c>
      <c r="J1109" s="34">
        <f t="shared" si="243"/>
        <v>0</v>
      </c>
      <c r="K1109" s="34">
        <f t="shared" si="243"/>
        <v>0</v>
      </c>
      <c r="L1109" s="35">
        <f t="shared" si="243"/>
        <v>0</v>
      </c>
      <c r="M1109" s="36">
        <f t="shared" si="243"/>
        <v>0</v>
      </c>
      <c r="N1109" s="36">
        <f t="shared" si="243"/>
        <v>0</v>
      </c>
      <c r="O1109" s="36">
        <f t="shared" si="243"/>
        <v>0</v>
      </c>
      <c r="P1109" s="36">
        <f t="shared" si="243"/>
        <v>0</v>
      </c>
      <c r="Q1109" s="36">
        <f t="shared" si="243"/>
        <v>0</v>
      </c>
      <c r="R1109" s="36">
        <f t="shared" si="243"/>
        <v>0</v>
      </c>
      <c r="S1109" s="36">
        <f t="shared" si="243"/>
        <v>0</v>
      </c>
      <c r="T1109" s="36">
        <f t="shared" si="243"/>
        <v>0</v>
      </c>
      <c r="U1109" s="36">
        <f t="shared" si="243"/>
        <v>0</v>
      </c>
      <c r="V1109" s="37">
        <f t="shared" si="243"/>
        <v>0</v>
      </c>
      <c r="W1109" s="37">
        <f t="shared" si="243"/>
        <v>0</v>
      </c>
      <c r="Y1109"/>
    </row>
    <row r="1110" spans="1:25" outlineLevel="1" x14ac:dyDescent="0.2">
      <c r="A1110" s="318"/>
      <c r="B1110" s="25"/>
      <c r="C1110" s="24"/>
      <c r="D1110" s="24"/>
      <c r="E1110" s="24"/>
      <c r="F1110" s="176" t="s">
        <v>90</v>
      </c>
      <c r="G1110" s="188">
        <f>SUM('2.CAD NCCF'!G1110,'3.USD NCCF'!G1110,'4.EUR NCCF'!G1110,'5.GBP NCCF'!G1110,'6.Other(Incld) NCCF'!G1110)</f>
        <v>0</v>
      </c>
      <c r="H1110" s="178">
        <f>SUM('2.CAD NCCF'!H1110,'3.USD NCCF'!H1110,'4.EUR NCCF'!H1110,'5.GBP NCCF'!H1110,'6.Other(Incld) NCCF'!H1110)</f>
        <v>0</v>
      </c>
      <c r="I1110" s="182">
        <f>SUM('2.CAD NCCF'!I1110,'3.USD NCCF'!I1110,'4.EUR NCCF'!I1110,'5.GBP NCCF'!I1110,'6.Other(Incld) NCCF'!I1110)</f>
        <v>0</v>
      </c>
      <c r="J1110" s="182">
        <f>SUM('2.CAD NCCF'!J1110,'3.USD NCCF'!J1110,'4.EUR NCCF'!J1110,'5.GBP NCCF'!J1110,'6.Other(Incld) NCCF'!J1110)</f>
        <v>0</v>
      </c>
      <c r="K1110" s="192">
        <f>SUM('2.CAD NCCF'!K1110,'3.USD NCCF'!K1110,'4.EUR NCCF'!K1110,'5.GBP NCCF'!K1110,'6.Other(Incld) NCCF'!K1110)</f>
        <v>0</v>
      </c>
      <c r="L1110" s="214">
        <f>SUM('2.CAD NCCF'!L1110,'3.USD NCCF'!L1110,'4.EUR NCCF'!L1110,'5.GBP NCCF'!L1110,'6.Other(Incld) NCCF'!L1110)</f>
        <v>0</v>
      </c>
      <c r="M1110" s="184">
        <f>SUM('2.CAD NCCF'!M1110,'3.USD NCCF'!M1110,'4.EUR NCCF'!M1110,'5.GBP NCCF'!M1110,'6.Other(Incld) NCCF'!M1110)</f>
        <v>0</v>
      </c>
      <c r="N1110" s="184">
        <f>SUM('2.CAD NCCF'!N1110,'3.USD NCCF'!N1110,'4.EUR NCCF'!N1110,'5.GBP NCCF'!N1110,'6.Other(Incld) NCCF'!N1110)</f>
        <v>0</v>
      </c>
      <c r="O1110" s="184">
        <f>SUM('2.CAD NCCF'!O1110,'3.USD NCCF'!O1110,'4.EUR NCCF'!O1110,'5.GBP NCCF'!O1110,'6.Other(Incld) NCCF'!O1110)</f>
        <v>0</v>
      </c>
      <c r="P1110" s="184">
        <f>SUM('2.CAD NCCF'!P1110,'3.USD NCCF'!P1110,'4.EUR NCCF'!P1110,'5.GBP NCCF'!P1110,'6.Other(Incld) NCCF'!P1110)</f>
        <v>0</v>
      </c>
      <c r="Q1110" s="184">
        <f>SUM('2.CAD NCCF'!Q1110,'3.USD NCCF'!Q1110,'4.EUR NCCF'!Q1110,'5.GBP NCCF'!Q1110,'6.Other(Incld) NCCF'!Q1110)</f>
        <v>0</v>
      </c>
      <c r="R1110" s="184">
        <f>SUM('2.CAD NCCF'!R1110,'3.USD NCCF'!R1110,'4.EUR NCCF'!R1110,'5.GBP NCCF'!R1110,'6.Other(Incld) NCCF'!R1110)</f>
        <v>0</v>
      </c>
      <c r="S1110" s="184">
        <f>SUM('2.CAD NCCF'!S1110,'3.USD NCCF'!S1110,'4.EUR NCCF'!S1110,'5.GBP NCCF'!S1110,'6.Other(Incld) NCCF'!S1110)</f>
        <v>0</v>
      </c>
      <c r="T1110" s="184">
        <f>SUM('2.CAD NCCF'!T1110,'3.USD NCCF'!T1110,'4.EUR NCCF'!T1110,'5.GBP NCCF'!T1110,'6.Other(Incld) NCCF'!T1110)</f>
        <v>0</v>
      </c>
      <c r="U1110" s="184">
        <f>SUM('2.CAD NCCF'!U1110,'3.USD NCCF'!U1110,'4.EUR NCCF'!U1110,'5.GBP NCCF'!U1110,'6.Other(Incld) NCCF'!U1110)</f>
        <v>0</v>
      </c>
      <c r="V1110" s="215">
        <f>SUM('2.CAD NCCF'!V1110,'3.USD NCCF'!V1110,'4.EUR NCCF'!V1110,'5.GBP NCCF'!V1110,'6.Other(Incld) NCCF'!V1110)</f>
        <v>0</v>
      </c>
      <c r="W1110" s="46">
        <f>SUM('2.CAD NCCF'!W1110,'3.USD NCCF'!W1110,'4.EUR NCCF'!W1110,'5.GBP NCCF'!W1110,'6.Other(Incld) NCCF'!W1110)</f>
        <v>0</v>
      </c>
      <c r="Y1110"/>
    </row>
    <row r="1111" spans="1:25" outlineLevel="1" x14ac:dyDescent="0.2">
      <c r="A1111" s="318"/>
      <c r="B1111" s="25"/>
      <c r="C1111" s="24"/>
      <c r="D1111" s="24"/>
      <c r="E1111" s="24"/>
      <c r="F1111" s="176" t="s">
        <v>91</v>
      </c>
      <c r="G1111" s="188">
        <f>SUM('2.CAD NCCF'!G1111,'3.USD NCCF'!G1111,'4.EUR NCCF'!G1111,'5.GBP NCCF'!G1111,'6.Other(Incld) NCCF'!G1111)</f>
        <v>0</v>
      </c>
      <c r="H1111" s="178">
        <f>SUM('2.CAD NCCF'!H1111,'3.USD NCCF'!H1111,'4.EUR NCCF'!H1111,'5.GBP NCCF'!H1111,'6.Other(Incld) NCCF'!H1111)</f>
        <v>0</v>
      </c>
      <c r="I1111" s="182">
        <f>SUM('2.CAD NCCF'!I1111,'3.USD NCCF'!I1111,'4.EUR NCCF'!I1111,'5.GBP NCCF'!I1111,'6.Other(Incld) NCCF'!I1111)</f>
        <v>0</v>
      </c>
      <c r="J1111" s="182">
        <f>SUM('2.CAD NCCF'!J1111,'3.USD NCCF'!J1111,'4.EUR NCCF'!J1111,'5.GBP NCCF'!J1111,'6.Other(Incld) NCCF'!J1111)</f>
        <v>0</v>
      </c>
      <c r="K1111" s="192">
        <f>SUM('2.CAD NCCF'!K1111,'3.USD NCCF'!K1111,'4.EUR NCCF'!K1111,'5.GBP NCCF'!K1111,'6.Other(Incld) NCCF'!K1111)</f>
        <v>0</v>
      </c>
      <c r="L1111" s="181">
        <f>SUM('2.CAD NCCF'!L1111,'3.USD NCCF'!L1111,'4.EUR NCCF'!L1111,'5.GBP NCCF'!L1111,'6.Other(Incld) NCCF'!L1111)</f>
        <v>0</v>
      </c>
      <c r="M1111" s="184">
        <f>SUM('2.CAD NCCF'!M1111,'3.USD NCCF'!M1111,'4.EUR NCCF'!M1111,'5.GBP NCCF'!M1111,'6.Other(Incld) NCCF'!M1111)</f>
        <v>0</v>
      </c>
      <c r="N1111" s="184">
        <f>SUM('2.CAD NCCF'!N1111,'3.USD NCCF'!N1111,'4.EUR NCCF'!N1111,'5.GBP NCCF'!N1111,'6.Other(Incld) NCCF'!N1111)</f>
        <v>0</v>
      </c>
      <c r="O1111" s="184">
        <f>SUM('2.CAD NCCF'!O1111,'3.USD NCCF'!O1111,'4.EUR NCCF'!O1111,'5.GBP NCCF'!O1111,'6.Other(Incld) NCCF'!O1111)</f>
        <v>0</v>
      </c>
      <c r="P1111" s="184">
        <f>SUM('2.CAD NCCF'!P1111,'3.USD NCCF'!P1111,'4.EUR NCCF'!P1111,'5.GBP NCCF'!P1111,'6.Other(Incld) NCCF'!P1111)</f>
        <v>0</v>
      </c>
      <c r="Q1111" s="184">
        <f>SUM('2.CAD NCCF'!Q1111,'3.USD NCCF'!Q1111,'4.EUR NCCF'!Q1111,'5.GBP NCCF'!Q1111,'6.Other(Incld) NCCF'!Q1111)</f>
        <v>0</v>
      </c>
      <c r="R1111" s="184">
        <f>SUM('2.CAD NCCF'!R1111,'3.USD NCCF'!R1111,'4.EUR NCCF'!R1111,'5.GBP NCCF'!R1111,'6.Other(Incld) NCCF'!R1111)</f>
        <v>0</v>
      </c>
      <c r="S1111" s="184">
        <f>SUM('2.CAD NCCF'!S1111,'3.USD NCCF'!S1111,'4.EUR NCCF'!S1111,'5.GBP NCCF'!S1111,'6.Other(Incld) NCCF'!S1111)</f>
        <v>0</v>
      </c>
      <c r="T1111" s="184">
        <f>SUM('2.CAD NCCF'!T1111,'3.USD NCCF'!T1111,'4.EUR NCCF'!T1111,'5.GBP NCCF'!T1111,'6.Other(Incld) NCCF'!T1111)</f>
        <v>0</v>
      </c>
      <c r="U1111" s="184">
        <f>SUM('2.CAD NCCF'!U1111,'3.USD NCCF'!U1111,'4.EUR NCCF'!U1111,'5.GBP NCCF'!U1111,'6.Other(Incld) NCCF'!U1111)</f>
        <v>0</v>
      </c>
      <c r="V1111" s="215">
        <f>SUM('2.CAD NCCF'!V1111,'3.USD NCCF'!V1111,'4.EUR NCCF'!V1111,'5.GBP NCCF'!V1111,'6.Other(Incld) NCCF'!V1111)</f>
        <v>0</v>
      </c>
      <c r="W1111" s="46">
        <f>SUM('2.CAD NCCF'!W1111,'3.USD NCCF'!W1111,'4.EUR NCCF'!W1111,'5.GBP NCCF'!W1111,'6.Other(Incld) NCCF'!W1111)</f>
        <v>0</v>
      </c>
      <c r="Y1111"/>
    </row>
    <row r="1112" spans="1:25" outlineLevel="1" x14ac:dyDescent="0.2">
      <c r="A1112" s="318"/>
      <c r="B1112" s="25"/>
      <c r="C1112" s="24"/>
      <c r="D1112" s="24"/>
      <c r="E1112" s="24"/>
      <c r="F1112" s="176" t="s">
        <v>92</v>
      </c>
      <c r="G1112" s="188">
        <f>SUM('2.CAD NCCF'!G1112,'3.USD NCCF'!G1112,'4.EUR NCCF'!G1112,'5.GBP NCCF'!G1112,'6.Other(Incld) NCCF'!G1112)</f>
        <v>0</v>
      </c>
      <c r="H1112" s="178">
        <f>SUM('2.CAD NCCF'!H1112,'3.USD NCCF'!H1112,'4.EUR NCCF'!H1112,'5.GBP NCCF'!H1112,'6.Other(Incld) NCCF'!H1112)</f>
        <v>0</v>
      </c>
      <c r="I1112" s="182">
        <f>SUM('2.CAD NCCF'!I1112,'3.USD NCCF'!I1112,'4.EUR NCCF'!I1112,'5.GBP NCCF'!I1112,'6.Other(Incld) NCCF'!I1112)</f>
        <v>0</v>
      </c>
      <c r="J1112" s="182">
        <f>SUM('2.CAD NCCF'!J1112,'3.USD NCCF'!J1112,'4.EUR NCCF'!J1112,'5.GBP NCCF'!J1112,'6.Other(Incld) NCCF'!J1112)</f>
        <v>0</v>
      </c>
      <c r="K1112" s="192">
        <f>SUM('2.CAD NCCF'!K1112,'3.USD NCCF'!K1112,'4.EUR NCCF'!K1112,'5.GBP NCCF'!K1112,'6.Other(Incld) NCCF'!K1112)</f>
        <v>0</v>
      </c>
      <c r="L1112" s="181">
        <f>SUM('2.CAD NCCF'!L1112,'3.USD NCCF'!L1112,'4.EUR NCCF'!L1112,'5.GBP NCCF'!L1112,'6.Other(Incld) NCCF'!L1112)</f>
        <v>0</v>
      </c>
      <c r="M1112" s="184">
        <f>SUM('2.CAD NCCF'!M1112,'3.USD NCCF'!M1112,'4.EUR NCCF'!M1112,'5.GBP NCCF'!M1112,'6.Other(Incld) NCCF'!M1112)</f>
        <v>0</v>
      </c>
      <c r="N1112" s="184">
        <f>SUM('2.CAD NCCF'!N1112,'3.USD NCCF'!N1112,'4.EUR NCCF'!N1112,'5.GBP NCCF'!N1112,'6.Other(Incld) NCCF'!N1112)</f>
        <v>0</v>
      </c>
      <c r="O1112" s="184">
        <f>SUM('2.CAD NCCF'!O1112,'3.USD NCCF'!O1112,'4.EUR NCCF'!O1112,'5.GBP NCCF'!O1112,'6.Other(Incld) NCCF'!O1112)</f>
        <v>0</v>
      </c>
      <c r="P1112" s="184">
        <f>SUM('2.CAD NCCF'!P1112,'3.USD NCCF'!P1112,'4.EUR NCCF'!P1112,'5.GBP NCCF'!P1112,'6.Other(Incld) NCCF'!P1112)</f>
        <v>0</v>
      </c>
      <c r="Q1112" s="184">
        <f>SUM('2.CAD NCCF'!Q1112,'3.USD NCCF'!Q1112,'4.EUR NCCF'!Q1112,'5.GBP NCCF'!Q1112,'6.Other(Incld) NCCF'!Q1112)</f>
        <v>0</v>
      </c>
      <c r="R1112" s="184">
        <f>SUM('2.CAD NCCF'!R1112,'3.USD NCCF'!R1112,'4.EUR NCCF'!R1112,'5.GBP NCCF'!R1112,'6.Other(Incld) NCCF'!R1112)</f>
        <v>0</v>
      </c>
      <c r="S1112" s="184">
        <f>SUM('2.CAD NCCF'!S1112,'3.USD NCCF'!S1112,'4.EUR NCCF'!S1112,'5.GBP NCCF'!S1112,'6.Other(Incld) NCCF'!S1112)</f>
        <v>0</v>
      </c>
      <c r="T1112" s="184">
        <f>SUM('2.CAD NCCF'!T1112,'3.USD NCCF'!T1112,'4.EUR NCCF'!T1112,'5.GBP NCCF'!T1112,'6.Other(Incld) NCCF'!T1112)</f>
        <v>0</v>
      </c>
      <c r="U1112" s="184">
        <f>SUM('2.CAD NCCF'!U1112,'3.USD NCCF'!U1112,'4.EUR NCCF'!U1112,'5.GBP NCCF'!U1112,'6.Other(Incld) NCCF'!U1112)</f>
        <v>0</v>
      </c>
      <c r="V1112" s="215">
        <f>SUM('2.CAD NCCF'!V1112,'3.USD NCCF'!V1112,'4.EUR NCCF'!V1112,'5.GBP NCCF'!V1112,'6.Other(Incld) NCCF'!V1112)</f>
        <v>0</v>
      </c>
      <c r="W1112" s="46">
        <f>SUM('2.CAD NCCF'!W1112,'3.USD NCCF'!W1112,'4.EUR NCCF'!W1112,'5.GBP NCCF'!W1112,'6.Other(Incld) NCCF'!W1112)</f>
        <v>0</v>
      </c>
      <c r="Y1112"/>
    </row>
    <row r="1113" spans="1:25" outlineLevel="1" x14ac:dyDescent="0.2">
      <c r="A1113" s="318"/>
      <c r="B1113" s="25"/>
      <c r="C1113" s="24"/>
      <c r="D1113" s="24"/>
      <c r="E1113" s="24"/>
      <c r="F1113" s="176" t="s">
        <v>93</v>
      </c>
      <c r="G1113" s="188">
        <f>SUM('2.CAD NCCF'!G1113,'3.USD NCCF'!G1113,'4.EUR NCCF'!G1113,'5.GBP NCCF'!G1113,'6.Other(Incld) NCCF'!G1113)</f>
        <v>0</v>
      </c>
      <c r="H1113" s="178">
        <f>SUM('2.CAD NCCF'!H1113,'3.USD NCCF'!H1113,'4.EUR NCCF'!H1113,'5.GBP NCCF'!H1113,'6.Other(Incld) NCCF'!H1113)</f>
        <v>0</v>
      </c>
      <c r="I1113" s="182">
        <f>SUM('2.CAD NCCF'!I1113,'3.USD NCCF'!I1113,'4.EUR NCCF'!I1113,'5.GBP NCCF'!I1113,'6.Other(Incld) NCCF'!I1113)</f>
        <v>0</v>
      </c>
      <c r="J1113" s="182">
        <f>SUM('2.CAD NCCF'!J1113,'3.USD NCCF'!J1113,'4.EUR NCCF'!J1113,'5.GBP NCCF'!J1113,'6.Other(Incld) NCCF'!J1113)</f>
        <v>0</v>
      </c>
      <c r="K1113" s="192">
        <f>SUM('2.CAD NCCF'!K1113,'3.USD NCCF'!K1113,'4.EUR NCCF'!K1113,'5.GBP NCCF'!K1113,'6.Other(Incld) NCCF'!K1113)</f>
        <v>0</v>
      </c>
      <c r="L1113" s="181">
        <f>SUM('2.CAD NCCF'!L1113,'3.USD NCCF'!L1113,'4.EUR NCCF'!L1113,'5.GBP NCCF'!L1113,'6.Other(Incld) NCCF'!L1113)</f>
        <v>0</v>
      </c>
      <c r="M1113" s="184">
        <f>SUM('2.CAD NCCF'!M1113,'3.USD NCCF'!M1113,'4.EUR NCCF'!M1113,'5.GBP NCCF'!M1113,'6.Other(Incld) NCCF'!M1113)</f>
        <v>0</v>
      </c>
      <c r="N1113" s="184">
        <f>SUM('2.CAD NCCF'!N1113,'3.USD NCCF'!N1113,'4.EUR NCCF'!N1113,'5.GBP NCCF'!N1113,'6.Other(Incld) NCCF'!N1113)</f>
        <v>0</v>
      </c>
      <c r="O1113" s="184">
        <f>SUM('2.CAD NCCF'!O1113,'3.USD NCCF'!O1113,'4.EUR NCCF'!O1113,'5.GBP NCCF'!O1113,'6.Other(Incld) NCCF'!O1113)</f>
        <v>0</v>
      </c>
      <c r="P1113" s="184">
        <f>SUM('2.CAD NCCF'!P1113,'3.USD NCCF'!P1113,'4.EUR NCCF'!P1113,'5.GBP NCCF'!P1113,'6.Other(Incld) NCCF'!P1113)</f>
        <v>0</v>
      </c>
      <c r="Q1113" s="184">
        <f>SUM('2.CAD NCCF'!Q1113,'3.USD NCCF'!Q1113,'4.EUR NCCF'!Q1113,'5.GBP NCCF'!Q1113,'6.Other(Incld) NCCF'!Q1113)</f>
        <v>0</v>
      </c>
      <c r="R1113" s="184">
        <f>SUM('2.CAD NCCF'!R1113,'3.USD NCCF'!R1113,'4.EUR NCCF'!R1113,'5.GBP NCCF'!R1113,'6.Other(Incld) NCCF'!R1113)</f>
        <v>0</v>
      </c>
      <c r="S1113" s="184">
        <f>SUM('2.CAD NCCF'!S1113,'3.USD NCCF'!S1113,'4.EUR NCCF'!S1113,'5.GBP NCCF'!S1113,'6.Other(Incld) NCCF'!S1113)</f>
        <v>0</v>
      </c>
      <c r="T1113" s="184">
        <f>SUM('2.CAD NCCF'!T1113,'3.USD NCCF'!T1113,'4.EUR NCCF'!T1113,'5.GBP NCCF'!T1113,'6.Other(Incld) NCCF'!T1113)</f>
        <v>0</v>
      </c>
      <c r="U1113" s="184">
        <f>SUM('2.CAD NCCF'!U1113,'3.USD NCCF'!U1113,'4.EUR NCCF'!U1113,'5.GBP NCCF'!U1113,'6.Other(Incld) NCCF'!U1113)</f>
        <v>0</v>
      </c>
      <c r="V1113" s="215">
        <f>SUM('2.CAD NCCF'!V1113,'3.USD NCCF'!V1113,'4.EUR NCCF'!V1113,'5.GBP NCCF'!V1113,'6.Other(Incld) NCCF'!V1113)</f>
        <v>0</v>
      </c>
      <c r="W1113" s="46">
        <f>SUM('2.CAD NCCF'!W1113,'3.USD NCCF'!W1113,'4.EUR NCCF'!W1113,'5.GBP NCCF'!W1113,'6.Other(Incld) NCCF'!W1113)</f>
        <v>0</v>
      </c>
      <c r="Y1113"/>
    </row>
    <row r="1114" spans="1:25" outlineLevel="1" x14ac:dyDescent="0.2">
      <c r="A1114" s="318"/>
      <c r="B1114" s="25"/>
      <c r="C1114" s="24"/>
      <c r="D1114" s="24"/>
      <c r="E1114" s="24"/>
      <c r="F1114" s="176" t="s">
        <v>94</v>
      </c>
      <c r="G1114" s="188">
        <f>SUM('2.CAD NCCF'!G1114,'3.USD NCCF'!G1114,'4.EUR NCCF'!G1114,'5.GBP NCCF'!G1114,'6.Other(Incld) NCCF'!G1114)</f>
        <v>0</v>
      </c>
      <c r="H1114" s="178">
        <f>SUM('2.CAD NCCF'!H1114,'3.USD NCCF'!H1114,'4.EUR NCCF'!H1114,'5.GBP NCCF'!H1114,'6.Other(Incld) NCCF'!H1114)</f>
        <v>0</v>
      </c>
      <c r="I1114" s="182">
        <f>SUM('2.CAD NCCF'!I1114,'3.USD NCCF'!I1114,'4.EUR NCCF'!I1114,'5.GBP NCCF'!I1114,'6.Other(Incld) NCCF'!I1114)</f>
        <v>0</v>
      </c>
      <c r="J1114" s="182">
        <f>SUM('2.CAD NCCF'!J1114,'3.USD NCCF'!J1114,'4.EUR NCCF'!J1114,'5.GBP NCCF'!J1114,'6.Other(Incld) NCCF'!J1114)</f>
        <v>0</v>
      </c>
      <c r="K1114" s="192">
        <f>SUM('2.CAD NCCF'!K1114,'3.USD NCCF'!K1114,'4.EUR NCCF'!K1114,'5.GBP NCCF'!K1114,'6.Other(Incld) NCCF'!K1114)</f>
        <v>0</v>
      </c>
      <c r="L1114" s="181">
        <f>SUM('2.CAD NCCF'!L1114,'3.USD NCCF'!L1114,'4.EUR NCCF'!L1114,'5.GBP NCCF'!L1114,'6.Other(Incld) NCCF'!L1114)</f>
        <v>0</v>
      </c>
      <c r="M1114" s="184">
        <f>SUM('2.CAD NCCF'!M1114,'3.USD NCCF'!M1114,'4.EUR NCCF'!M1114,'5.GBP NCCF'!M1114,'6.Other(Incld) NCCF'!M1114)</f>
        <v>0</v>
      </c>
      <c r="N1114" s="184">
        <f>SUM('2.CAD NCCF'!N1114,'3.USD NCCF'!N1114,'4.EUR NCCF'!N1114,'5.GBP NCCF'!N1114,'6.Other(Incld) NCCF'!N1114)</f>
        <v>0</v>
      </c>
      <c r="O1114" s="184">
        <f>SUM('2.CAD NCCF'!O1114,'3.USD NCCF'!O1114,'4.EUR NCCF'!O1114,'5.GBP NCCF'!O1114,'6.Other(Incld) NCCF'!O1114)</f>
        <v>0</v>
      </c>
      <c r="P1114" s="184">
        <f>SUM('2.CAD NCCF'!P1114,'3.USD NCCF'!P1114,'4.EUR NCCF'!P1114,'5.GBP NCCF'!P1114,'6.Other(Incld) NCCF'!P1114)</f>
        <v>0</v>
      </c>
      <c r="Q1114" s="184">
        <f>SUM('2.CAD NCCF'!Q1114,'3.USD NCCF'!Q1114,'4.EUR NCCF'!Q1114,'5.GBP NCCF'!Q1114,'6.Other(Incld) NCCF'!Q1114)</f>
        <v>0</v>
      </c>
      <c r="R1114" s="184">
        <f>SUM('2.CAD NCCF'!R1114,'3.USD NCCF'!R1114,'4.EUR NCCF'!R1114,'5.GBP NCCF'!R1114,'6.Other(Incld) NCCF'!R1114)</f>
        <v>0</v>
      </c>
      <c r="S1114" s="184">
        <f>SUM('2.CAD NCCF'!S1114,'3.USD NCCF'!S1114,'4.EUR NCCF'!S1114,'5.GBP NCCF'!S1114,'6.Other(Incld) NCCF'!S1114)</f>
        <v>0</v>
      </c>
      <c r="T1114" s="184">
        <f>SUM('2.CAD NCCF'!T1114,'3.USD NCCF'!T1114,'4.EUR NCCF'!T1114,'5.GBP NCCF'!T1114,'6.Other(Incld) NCCF'!T1114)</f>
        <v>0</v>
      </c>
      <c r="U1114" s="184">
        <f>SUM('2.CAD NCCF'!U1114,'3.USD NCCF'!U1114,'4.EUR NCCF'!U1114,'5.GBP NCCF'!U1114,'6.Other(Incld) NCCF'!U1114)</f>
        <v>0</v>
      </c>
      <c r="V1114" s="215">
        <f>SUM('2.CAD NCCF'!V1114,'3.USD NCCF'!V1114,'4.EUR NCCF'!V1114,'5.GBP NCCF'!V1114,'6.Other(Incld) NCCF'!V1114)</f>
        <v>0</v>
      </c>
      <c r="W1114" s="46">
        <f>SUM('2.CAD NCCF'!W1114,'3.USD NCCF'!W1114,'4.EUR NCCF'!W1114,'5.GBP NCCF'!W1114,'6.Other(Incld) NCCF'!W1114)</f>
        <v>0</v>
      </c>
      <c r="Y1114"/>
    </row>
    <row r="1115" spans="1:25" outlineLevel="1" x14ac:dyDescent="0.2">
      <c r="A1115" s="318"/>
      <c r="B1115" s="25"/>
      <c r="C1115" s="24"/>
      <c r="D1115" s="24"/>
      <c r="E1115" s="24"/>
      <c r="F1115" s="176" t="s">
        <v>95</v>
      </c>
      <c r="G1115" s="188">
        <f>SUM('2.CAD NCCF'!G1115,'3.USD NCCF'!G1115,'4.EUR NCCF'!G1115,'5.GBP NCCF'!G1115,'6.Other(Incld) NCCF'!G1115)</f>
        <v>0</v>
      </c>
      <c r="H1115" s="178">
        <f>SUM('2.CAD NCCF'!H1115,'3.USD NCCF'!H1115,'4.EUR NCCF'!H1115,'5.GBP NCCF'!H1115,'6.Other(Incld) NCCF'!H1115)</f>
        <v>0</v>
      </c>
      <c r="I1115" s="182">
        <f>SUM('2.CAD NCCF'!I1115,'3.USD NCCF'!I1115,'4.EUR NCCF'!I1115,'5.GBP NCCF'!I1115,'6.Other(Incld) NCCF'!I1115)</f>
        <v>0</v>
      </c>
      <c r="J1115" s="182">
        <f>SUM('2.CAD NCCF'!J1115,'3.USD NCCF'!J1115,'4.EUR NCCF'!J1115,'5.GBP NCCF'!J1115,'6.Other(Incld) NCCF'!J1115)</f>
        <v>0</v>
      </c>
      <c r="K1115" s="192">
        <f>SUM('2.CAD NCCF'!K1115,'3.USD NCCF'!K1115,'4.EUR NCCF'!K1115,'5.GBP NCCF'!K1115,'6.Other(Incld) NCCF'!K1115)</f>
        <v>0</v>
      </c>
      <c r="L1115" s="214">
        <f>SUM('2.CAD NCCF'!L1115,'3.USD NCCF'!L1115,'4.EUR NCCF'!L1115,'5.GBP NCCF'!L1115,'6.Other(Incld) NCCF'!L1115)</f>
        <v>0</v>
      </c>
      <c r="M1115" s="182">
        <f>SUM('2.CAD NCCF'!M1115,'3.USD NCCF'!M1115,'4.EUR NCCF'!M1115,'5.GBP NCCF'!M1115,'6.Other(Incld) NCCF'!M1115)</f>
        <v>0</v>
      </c>
      <c r="N1115" s="184">
        <f>SUM('2.CAD NCCF'!N1115,'3.USD NCCF'!N1115,'4.EUR NCCF'!N1115,'5.GBP NCCF'!N1115,'6.Other(Incld) NCCF'!N1115)</f>
        <v>0</v>
      </c>
      <c r="O1115" s="184">
        <f>SUM('2.CAD NCCF'!O1115,'3.USD NCCF'!O1115,'4.EUR NCCF'!O1115,'5.GBP NCCF'!O1115,'6.Other(Incld) NCCF'!O1115)</f>
        <v>0</v>
      </c>
      <c r="P1115" s="184">
        <f>SUM('2.CAD NCCF'!P1115,'3.USD NCCF'!P1115,'4.EUR NCCF'!P1115,'5.GBP NCCF'!P1115,'6.Other(Incld) NCCF'!P1115)</f>
        <v>0</v>
      </c>
      <c r="Q1115" s="184">
        <f>SUM('2.CAD NCCF'!Q1115,'3.USD NCCF'!Q1115,'4.EUR NCCF'!Q1115,'5.GBP NCCF'!Q1115,'6.Other(Incld) NCCF'!Q1115)</f>
        <v>0</v>
      </c>
      <c r="R1115" s="184">
        <f>SUM('2.CAD NCCF'!R1115,'3.USD NCCF'!R1115,'4.EUR NCCF'!R1115,'5.GBP NCCF'!R1115,'6.Other(Incld) NCCF'!R1115)</f>
        <v>0</v>
      </c>
      <c r="S1115" s="184">
        <f>SUM('2.CAD NCCF'!S1115,'3.USD NCCF'!S1115,'4.EUR NCCF'!S1115,'5.GBP NCCF'!S1115,'6.Other(Incld) NCCF'!S1115)</f>
        <v>0</v>
      </c>
      <c r="T1115" s="184">
        <f>SUM('2.CAD NCCF'!T1115,'3.USD NCCF'!T1115,'4.EUR NCCF'!T1115,'5.GBP NCCF'!T1115,'6.Other(Incld) NCCF'!T1115)</f>
        <v>0</v>
      </c>
      <c r="U1115" s="184">
        <f>SUM('2.CAD NCCF'!U1115,'3.USD NCCF'!U1115,'4.EUR NCCF'!U1115,'5.GBP NCCF'!U1115,'6.Other(Incld) NCCF'!U1115)</f>
        <v>0</v>
      </c>
      <c r="V1115" s="215">
        <f>SUM('2.CAD NCCF'!V1115,'3.USD NCCF'!V1115,'4.EUR NCCF'!V1115,'5.GBP NCCF'!V1115,'6.Other(Incld) NCCF'!V1115)</f>
        <v>0</v>
      </c>
      <c r="W1115" s="46">
        <f>SUM('2.CAD NCCF'!W1115,'3.USD NCCF'!W1115,'4.EUR NCCF'!W1115,'5.GBP NCCF'!W1115,'6.Other(Incld) NCCF'!W1115)</f>
        <v>0</v>
      </c>
      <c r="Y1115"/>
    </row>
    <row r="1116" spans="1:25" x14ac:dyDescent="0.2">
      <c r="A1116" s="318"/>
      <c r="B1116" s="25"/>
      <c r="C1116" s="24"/>
      <c r="D1116" s="24"/>
      <c r="E1116" s="24" t="s">
        <v>96</v>
      </c>
      <c r="F1116" s="64"/>
      <c r="G1116" s="69">
        <f t="shared" ref="G1116:W1116" si="244">SUBTOTAL(9,G1117:G1122)</f>
        <v>0</v>
      </c>
      <c r="H1116" s="34">
        <f t="shared" si="244"/>
        <v>0</v>
      </c>
      <c r="I1116" s="34">
        <f t="shared" si="244"/>
        <v>0</v>
      </c>
      <c r="J1116" s="34">
        <f t="shared" si="244"/>
        <v>0</v>
      </c>
      <c r="K1116" s="34">
        <f t="shared" si="244"/>
        <v>0</v>
      </c>
      <c r="L1116" s="35">
        <f t="shared" si="244"/>
        <v>0</v>
      </c>
      <c r="M1116" s="36">
        <f t="shared" si="244"/>
        <v>0</v>
      </c>
      <c r="N1116" s="36">
        <f t="shared" si="244"/>
        <v>0</v>
      </c>
      <c r="O1116" s="36">
        <f t="shared" si="244"/>
        <v>0</v>
      </c>
      <c r="P1116" s="36">
        <f t="shared" si="244"/>
        <v>0</v>
      </c>
      <c r="Q1116" s="36">
        <f t="shared" si="244"/>
        <v>0</v>
      </c>
      <c r="R1116" s="36">
        <f t="shared" si="244"/>
        <v>0</v>
      </c>
      <c r="S1116" s="36">
        <f t="shared" si="244"/>
        <v>0</v>
      </c>
      <c r="T1116" s="36">
        <f t="shared" si="244"/>
        <v>0</v>
      </c>
      <c r="U1116" s="36">
        <f t="shared" si="244"/>
        <v>0</v>
      </c>
      <c r="V1116" s="37">
        <f t="shared" si="244"/>
        <v>0</v>
      </c>
      <c r="W1116" s="37">
        <f t="shared" si="244"/>
        <v>0</v>
      </c>
      <c r="Y1116"/>
    </row>
    <row r="1117" spans="1:25" outlineLevel="1" x14ac:dyDescent="0.2">
      <c r="A1117" s="318"/>
      <c r="B1117" s="25"/>
      <c r="C1117" s="24"/>
      <c r="D1117" s="24"/>
      <c r="E1117" s="24"/>
      <c r="F1117" s="176" t="s">
        <v>97</v>
      </c>
      <c r="G1117" s="188">
        <f>SUM('2.CAD NCCF'!G1117,'3.USD NCCF'!G1117,'4.EUR NCCF'!G1117,'5.GBP NCCF'!G1117,'6.Other(Incld) NCCF'!G1117)</f>
        <v>0</v>
      </c>
      <c r="H1117" s="178">
        <f>SUM('2.CAD NCCF'!H1117,'3.USD NCCF'!H1117,'4.EUR NCCF'!H1117,'5.GBP NCCF'!H1117,'6.Other(Incld) NCCF'!H1117)</f>
        <v>0</v>
      </c>
      <c r="I1117" s="182">
        <f>SUM('2.CAD NCCF'!I1117,'3.USD NCCF'!I1117,'4.EUR NCCF'!I1117,'5.GBP NCCF'!I1117,'6.Other(Incld) NCCF'!I1117)</f>
        <v>0</v>
      </c>
      <c r="J1117" s="182">
        <f>SUM('2.CAD NCCF'!J1117,'3.USD NCCF'!J1117,'4.EUR NCCF'!J1117,'5.GBP NCCF'!J1117,'6.Other(Incld) NCCF'!J1117)</f>
        <v>0</v>
      </c>
      <c r="K1117" s="192">
        <f>SUM('2.CAD NCCF'!K1117,'3.USD NCCF'!K1117,'4.EUR NCCF'!K1117,'5.GBP NCCF'!K1117,'6.Other(Incld) NCCF'!K1117)</f>
        <v>0</v>
      </c>
      <c r="L1117" s="214">
        <f>SUM('2.CAD NCCF'!L1117,'3.USD NCCF'!L1117,'4.EUR NCCF'!L1117,'5.GBP NCCF'!L1117,'6.Other(Incld) NCCF'!L1117)</f>
        <v>0</v>
      </c>
      <c r="M1117" s="184">
        <f>SUM('2.CAD NCCF'!M1117,'3.USD NCCF'!M1117,'4.EUR NCCF'!M1117,'5.GBP NCCF'!M1117,'6.Other(Incld) NCCF'!M1117)</f>
        <v>0</v>
      </c>
      <c r="N1117" s="184">
        <f>SUM('2.CAD NCCF'!N1117,'3.USD NCCF'!N1117,'4.EUR NCCF'!N1117,'5.GBP NCCF'!N1117,'6.Other(Incld) NCCF'!N1117)</f>
        <v>0</v>
      </c>
      <c r="O1117" s="184">
        <f>SUM('2.CAD NCCF'!O1117,'3.USD NCCF'!O1117,'4.EUR NCCF'!O1117,'5.GBP NCCF'!O1117,'6.Other(Incld) NCCF'!O1117)</f>
        <v>0</v>
      </c>
      <c r="P1117" s="184">
        <f>SUM('2.CAD NCCF'!P1117,'3.USD NCCF'!P1117,'4.EUR NCCF'!P1117,'5.GBP NCCF'!P1117,'6.Other(Incld) NCCF'!P1117)</f>
        <v>0</v>
      </c>
      <c r="Q1117" s="184">
        <f>SUM('2.CAD NCCF'!Q1117,'3.USD NCCF'!Q1117,'4.EUR NCCF'!Q1117,'5.GBP NCCF'!Q1117,'6.Other(Incld) NCCF'!Q1117)</f>
        <v>0</v>
      </c>
      <c r="R1117" s="184">
        <f>SUM('2.CAD NCCF'!R1117,'3.USD NCCF'!R1117,'4.EUR NCCF'!R1117,'5.GBP NCCF'!R1117,'6.Other(Incld) NCCF'!R1117)</f>
        <v>0</v>
      </c>
      <c r="S1117" s="184">
        <f>SUM('2.CAD NCCF'!S1117,'3.USD NCCF'!S1117,'4.EUR NCCF'!S1117,'5.GBP NCCF'!S1117,'6.Other(Incld) NCCF'!S1117)</f>
        <v>0</v>
      </c>
      <c r="T1117" s="184">
        <f>SUM('2.CAD NCCF'!T1117,'3.USD NCCF'!T1117,'4.EUR NCCF'!T1117,'5.GBP NCCF'!T1117,'6.Other(Incld) NCCF'!T1117)</f>
        <v>0</v>
      </c>
      <c r="U1117" s="184">
        <f>SUM('2.CAD NCCF'!U1117,'3.USD NCCF'!U1117,'4.EUR NCCF'!U1117,'5.GBP NCCF'!U1117,'6.Other(Incld) NCCF'!U1117)</f>
        <v>0</v>
      </c>
      <c r="V1117" s="215">
        <f>SUM('2.CAD NCCF'!V1117,'3.USD NCCF'!V1117,'4.EUR NCCF'!V1117,'5.GBP NCCF'!V1117,'6.Other(Incld) NCCF'!V1117)</f>
        <v>0</v>
      </c>
      <c r="W1117" s="46">
        <f>SUM('2.CAD NCCF'!W1117,'3.USD NCCF'!W1117,'4.EUR NCCF'!W1117,'5.GBP NCCF'!W1117,'6.Other(Incld) NCCF'!W1117)</f>
        <v>0</v>
      </c>
      <c r="Y1117"/>
    </row>
    <row r="1118" spans="1:25" outlineLevel="1" x14ac:dyDescent="0.2">
      <c r="A1118" s="318"/>
      <c r="B1118" s="25"/>
      <c r="C1118" s="24"/>
      <c r="D1118" s="24"/>
      <c r="E1118" s="24"/>
      <c r="F1118" s="176" t="s">
        <v>98</v>
      </c>
      <c r="G1118" s="188">
        <f>SUM('2.CAD NCCF'!G1118,'3.USD NCCF'!G1118,'4.EUR NCCF'!G1118,'5.GBP NCCF'!G1118,'6.Other(Incld) NCCF'!G1118)</f>
        <v>0</v>
      </c>
      <c r="H1118" s="178">
        <f>SUM('2.CAD NCCF'!H1118,'3.USD NCCF'!H1118,'4.EUR NCCF'!H1118,'5.GBP NCCF'!H1118,'6.Other(Incld) NCCF'!H1118)</f>
        <v>0</v>
      </c>
      <c r="I1118" s="182">
        <f>SUM('2.CAD NCCF'!I1118,'3.USD NCCF'!I1118,'4.EUR NCCF'!I1118,'5.GBP NCCF'!I1118,'6.Other(Incld) NCCF'!I1118)</f>
        <v>0</v>
      </c>
      <c r="J1118" s="182">
        <f>SUM('2.CAD NCCF'!J1118,'3.USD NCCF'!J1118,'4.EUR NCCF'!J1118,'5.GBP NCCF'!J1118,'6.Other(Incld) NCCF'!J1118)</f>
        <v>0</v>
      </c>
      <c r="K1118" s="192">
        <f>SUM('2.CAD NCCF'!K1118,'3.USD NCCF'!K1118,'4.EUR NCCF'!K1118,'5.GBP NCCF'!K1118,'6.Other(Incld) NCCF'!K1118)</f>
        <v>0</v>
      </c>
      <c r="L1118" s="214">
        <f>SUM('2.CAD NCCF'!L1118,'3.USD NCCF'!L1118,'4.EUR NCCF'!L1118,'5.GBP NCCF'!L1118,'6.Other(Incld) NCCF'!L1118)</f>
        <v>0</v>
      </c>
      <c r="M1118" s="184">
        <f>SUM('2.CAD NCCF'!M1118,'3.USD NCCF'!M1118,'4.EUR NCCF'!M1118,'5.GBP NCCF'!M1118,'6.Other(Incld) NCCF'!M1118)</f>
        <v>0</v>
      </c>
      <c r="N1118" s="184">
        <f>SUM('2.CAD NCCF'!N1118,'3.USD NCCF'!N1118,'4.EUR NCCF'!N1118,'5.GBP NCCF'!N1118,'6.Other(Incld) NCCF'!N1118)</f>
        <v>0</v>
      </c>
      <c r="O1118" s="184">
        <f>SUM('2.CAD NCCF'!O1118,'3.USD NCCF'!O1118,'4.EUR NCCF'!O1118,'5.GBP NCCF'!O1118,'6.Other(Incld) NCCF'!O1118)</f>
        <v>0</v>
      </c>
      <c r="P1118" s="184">
        <f>SUM('2.CAD NCCF'!P1118,'3.USD NCCF'!P1118,'4.EUR NCCF'!P1118,'5.GBP NCCF'!P1118,'6.Other(Incld) NCCF'!P1118)</f>
        <v>0</v>
      </c>
      <c r="Q1118" s="184">
        <f>SUM('2.CAD NCCF'!Q1118,'3.USD NCCF'!Q1118,'4.EUR NCCF'!Q1118,'5.GBP NCCF'!Q1118,'6.Other(Incld) NCCF'!Q1118)</f>
        <v>0</v>
      </c>
      <c r="R1118" s="184">
        <f>SUM('2.CAD NCCF'!R1118,'3.USD NCCF'!R1118,'4.EUR NCCF'!R1118,'5.GBP NCCF'!R1118,'6.Other(Incld) NCCF'!R1118)</f>
        <v>0</v>
      </c>
      <c r="S1118" s="184">
        <f>SUM('2.CAD NCCF'!S1118,'3.USD NCCF'!S1118,'4.EUR NCCF'!S1118,'5.GBP NCCF'!S1118,'6.Other(Incld) NCCF'!S1118)</f>
        <v>0</v>
      </c>
      <c r="T1118" s="184">
        <f>SUM('2.CAD NCCF'!T1118,'3.USD NCCF'!T1118,'4.EUR NCCF'!T1118,'5.GBP NCCF'!T1118,'6.Other(Incld) NCCF'!T1118)</f>
        <v>0</v>
      </c>
      <c r="U1118" s="184">
        <f>SUM('2.CAD NCCF'!U1118,'3.USD NCCF'!U1118,'4.EUR NCCF'!U1118,'5.GBP NCCF'!U1118,'6.Other(Incld) NCCF'!U1118)</f>
        <v>0</v>
      </c>
      <c r="V1118" s="215">
        <f>SUM('2.CAD NCCF'!V1118,'3.USD NCCF'!V1118,'4.EUR NCCF'!V1118,'5.GBP NCCF'!V1118,'6.Other(Incld) NCCF'!V1118)</f>
        <v>0</v>
      </c>
      <c r="W1118" s="46">
        <f>SUM('2.CAD NCCF'!W1118,'3.USD NCCF'!W1118,'4.EUR NCCF'!W1118,'5.GBP NCCF'!W1118,'6.Other(Incld) NCCF'!W1118)</f>
        <v>0</v>
      </c>
      <c r="Y1118"/>
    </row>
    <row r="1119" spans="1:25" outlineLevel="1" x14ac:dyDescent="0.2">
      <c r="A1119" s="318"/>
      <c r="B1119" s="25"/>
      <c r="C1119" s="24"/>
      <c r="D1119" s="24"/>
      <c r="E1119" s="24"/>
      <c r="F1119" s="176" t="s">
        <v>99</v>
      </c>
      <c r="G1119" s="188">
        <f>SUM('2.CAD NCCF'!G1119,'3.USD NCCF'!G1119,'4.EUR NCCF'!G1119,'5.GBP NCCF'!G1119,'6.Other(Incld) NCCF'!G1119)</f>
        <v>0</v>
      </c>
      <c r="H1119" s="178">
        <f>SUM('2.CAD NCCF'!H1119,'3.USD NCCF'!H1119,'4.EUR NCCF'!H1119,'5.GBP NCCF'!H1119,'6.Other(Incld) NCCF'!H1119)</f>
        <v>0</v>
      </c>
      <c r="I1119" s="182">
        <f>SUM('2.CAD NCCF'!I1119,'3.USD NCCF'!I1119,'4.EUR NCCF'!I1119,'5.GBP NCCF'!I1119,'6.Other(Incld) NCCF'!I1119)</f>
        <v>0</v>
      </c>
      <c r="J1119" s="182">
        <f>SUM('2.CAD NCCF'!J1119,'3.USD NCCF'!J1119,'4.EUR NCCF'!J1119,'5.GBP NCCF'!J1119,'6.Other(Incld) NCCF'!J1119)</f>
        <v>0</v>
      </c>
      <c r="K1119" s="192">
        <f>SUM('2.CAD NCCF'!K1119,'3.USD NCCF'!K1119,'4.EUR NCCF'!K1119,'5.GBP NCCF'!K1119,'6.Other(Incld) NCCF'!K1119)</f>
        <v>0</v>
      </c>
      <c r="L1119" s="181">
        <f>SUM('2.CAD NCCF'!L1119,'3.USD NCCF'!L1119,'4.EUR NCCF'!L1119,'5.GBP NCCF'!L1119,'6.Other(Incld) NCCF'!L1119)</f>
        <v>0</v>
      </c>
      <c r="M1119" s="182">
        <f>SUM('2.CAD NCCF'!M1119,'3.USD NCCF'!M1119,'4.EUR NCCF'!M1119,'5.GBP NCCF'!M1119,'6.Other(Incld) NCCF'!M1119)</f>
        <v>0</v>
      </c>
      <c r="N1119" s="184">
        <f>SUM('2.CAD NCCF'!N1119,'3.USD NCCF'!N1119,'4.EUR NCCF'!N1119,'5.GBP NCCF'!N1119,'6.Other(Incld) NCCF'!N1119)</f>
        <v>0</v>
      </c>
      <c r="O1119" s="184">
        <f>SUM('2.CAD NCCF'!O1119,'3.USD NCCF'!O1119,'4.EUR NCCF'!O1119,'5.GBP NCCF'!O1119,'6.Other(Incld) NCCF'!O1119)</f>
        <v>0</v>
      </c>
      <c r="P1119" s="184">
        <f>SUM('2.CAD NCCF'!P1119,'3.USD NCCF'!P1119,'4.EUR NCCF'!P1119,'5.GBP NCCF'!P1119,'6.Other(Incld) NCCF'!P1119)</f>
        <v>0</v>
      </c>
      <c r="Q1119" s="184">
        <f>SUM('2.CAD NCCF'!Q1119,'3.USD NCCF'!Q1119,'4.EUR NCCF'!Q1119,'5.GBP NCCF'!Q1119,'6.Other(Incld) NCCF'!Q1119)</f>
        <v>0</v>
      </c>
      <c r="R1119" s="184">
        <f>SUM('2.CAD NCCF'!R1119,'3.USD NCCF'!R1119,'4.EUR NCCF'!R1119,'5.GBP NCCF'!R1119,'6.Other(Incld) NCCF'!R1119)</f>
        <v>0</v>
      </c>
      <c r="S1119" s="184">
        <f>SUM('2.CAD NCCF'!S1119,'3.USD NCCF'!S1119,'4.EUR NCCF'!S1119,'5.GBP NCCF'!S1119,'6.Other(Incld) NCCF'!S1119)</f>
        <v>0</v>
      </c>
      <c r="T1119" s="184">
        <f>SUM('2.CAD NCCF'!T1119,'3.USD NCCF'!T1119,'4.EUR NCCF'!T1119,'5.GBP NCCF'!T1119,'6.Other(Incld) NCCF'!T1119)</f>
        <v>0</v>
      </c>
      <c r="U1119" s="184">
        <f>SUM('2.CAD NCCF'!U1119,'3.USD NCCF'!U1119,'4.EUR NCCF'!U1119,'5.GBP NCCF'!U1119,'6.Other(Incld) NCCF'!U1119)</f>
        <v>0</v>
      </c>
      <c r="V1119" s="215">
        <f>SUM('2.CAD NCCF'!V1119,'3.USD NCCF'!V1119,'4.EUR NCCF'!V1119,'5.GBP NCCF'!V1119,'6.Other(Incld) NCCF'!V1119)</f>
        <v>0</v>
      </c>
      <c r="W1119" s="46">
        <f>SUM('2.CAD NCCF'!W1119,'3.USD NCCF'!W1119,'4.EUR NCCF'!W1119,'5.GBP NCCF'!W1119,'6.Other(Incld) NCCF'!W1119)</f>
        <v>0</v>
      </c>
      <c r="Y1119"/>
    </row>
    <row r="1120" spans="1:25" outlineLevel="1" x14ac:dyDescent="0.2">
      <c r="A1120" s="318"/>
      <c r="B1120" s="25"/>
      <c r="C1120" s="24"/>
      <c r="D1120" s="24"/>
      <c r="E1120" s="24"/>
      <c r="F1120" s="176" t="s">
        <v>100</v>
      </c>
      <c r="G1120" s="188">
        <f>SUM('2.CAD NCCF'!G1120,'3.USD NCCF'!G1120,'4.EUR NCCF'!G1120,'5.GBP NCCF'!G1120,'6.Other(Incld) NCCF'!G1120)</f>
        <v>0</v>
      </c>
      <c r="H1120" s="178">
        <f>SUM('2.CAD NCCF'!H1120,'3.USD NCCF'!H1120,'4.EUR NCCF'!H1120,'5.GBP NCCF'!H1120,'6.Other(Incld) NCCF'!H1120)</f>
        <v>0</v>
      </c>
      <c r="I1120" s="182">
        <f>SUM('2.CAD NCCF'!I1120,'3.USD NCCF'!I1120,'4.EUR NCCF'!I1120,'5.GBP NCCF'!I1120,'6.Other(Incld) NCCF'!I1120)</f>
        <v>0</v>
      </c>
      <c r="J1120" s="182">
        <f>SUM('2.CAD NCCF'!J1120,'3.USD NCCF'!J1120,'4.EUR NCCF'!J1120,'5.GBP NCCF'!J1120,'6.Other(Incld) NCCF'!J1120)</f>
        <v>0</v>
      </c>
      <c r="K1120" s="192">
        <f>SUM('2.CAD NCCF'!K1120,'3.USD NCCF'!K1120,'4.EUR NCCF'!K1120,'5.GBP NCCF'!K1120,'6.Other(Incld) NCCF'!K1120)</f>
        <v>0</v>
      </c>
      <c r="L1120" s="181">
        <f>SUM('2.CAD NCCF'!L1120,'3.USD NCCF'!L1120,'4.EUR NCCF'!L1120,'5.GBP NCCF'!L1120,'6.Other(Incld) NCCF'!L1120)</f>
        <v>0</v>
      </c>
      <c r="M1120" s="182">
        <f>SUM('2.CAD NCCF'!M1120,'3.USD NCCF'!M1120,'4.EUR NCCF'!M1120,'5.GBP NCCF'!M1120,'6.Other(Incld) NCCF'!M1120)</f>
        <v>0</v>
      </c>
      <c r="N1120" s="182">
        <f>SUM('2.CAD NCCF'!N1120,'3.USD NCCF'!N1120,'4.EUR NCCF'!N1120,'5.GBP NCCF'!N1120,'6.Other(Incld) NCCF'!N1120)</f>
        <v>0</v>
      </c>
      <c r="O1120" s="184">
        <f>SUM('2.CAD NCCF'!O1120,'3.USD NCCF'!O1120,'4.EUR NCCF'!O1120,'5.GBP NCCF'!O1120,'6.Other(Incld) NCCF'!O1120)</f>
        <v>0</v>
      </c>
      <c r="P1120" s="184">
        <f>SUM('2.CAD NCCF'!P1120,'3.USD NCCF'!P1120,'4.EUR NCCF'!P1120,'5.GBP NCCF'!P1120,'6.Other(Incld) NCCF'!P1120)</f>
        <v>0</v>
      </c>
      <c r="Q1120" s="184">
        <f>SUM('2.CAD NCCF'!Q1120,'3.USD NCCF'!Q1120,'4.EUR NCCF'!Q1120,'5.GBP NCCF'!Q1120,'6.Other(Incld) NCCF'!Q1120)</f>
        <v>0</v>
      </c>
      <c r="R1120" s="184">
        <f>SUM('2.CAD NCCF'!R1120,'3.USD NCCF'!R1120,'4.EUR NCCF'!R1120,'5.GBP NCCF'!R1120,'6.Other(Incld) NCCF'!R1120)</f>
        <v>0</v>
      </c>
      <c r="S1120" s="184">
        <f>SUM('2.CAD NCCF'!S1120,'3.USD NCCF'!S1120,'4.EUR NCCF'!S1120,'5.GBP NCCF'!S1120,'6.Other(Incld) NCCF'!S1120)</f>
        <v>0</v>
      </c>
      <c r="T1120" s="184">
        <f>SUM('2.CAD NCCF'!T1120,'3.USD NCCF'!T1120,'4.EUR NCCF'!T1120,'5.GBP NCCF'!T1120,'6.Other(Incld) NCCF'!T1120)</f>
        <v>0</v>
      </c>
      <c r="U1120" s="184">
        <f>SUM('2.CAD NCCF'!U1120,'3.USD NCCF'!U1120,'4.EUR NCCF'!U1120,'5.GBP NCCF'!U1120,'6.Other(Incld) NCCF'!U1120)</f>
        <v>0</v>
      </c>
      <c r="V1120" s="215">
        <f>SUM('2.CAD NCCF'!V1120,'3.USD NCCF'!V1120,'4.EUR NCCF'!V1120,'5.GBP NCCF'!V1120,'6.Other(Incld) NCCF'!V1120)</f>
        <v>0</v>
      </c>
      <c r="W1120" s="46">
        <f>SUM('2.CAD NCCF'!W1120,'3.USD NCCF'!W1120,'4.EUR NCCF'!W1120,'5.GBP NCCF'!W1120,'6.Other(Incld) NCCF'!W1120)</f>
        <v>0</v>
      </c>
      <c r="Y1120"/>
    </row>
    <row r="1121" spans="1:25" outlineLevel="1" x14ac:dyDescent="0.2">
      <c r="A1121" s="318"/>
      <c r="B1121" s="25"/>
      <c r="C1121" s="24"/>
      <c r="D1121" s="24"/>
      <c r="E1121" s="24"/>
      <c r="F1121" s="176" t="s">
        <v>101</v>
      </c>
      <c r="G1121" s="188">
        <f>SUM('2.CAD NCCF'!G1121,'3.USD NCCF'!G1121,'4.EUR NCCF'!G1121,'5.GBP NCCF'!G1121,'6.Other(Incld) NCCF'!G1121)</f>
        <v>0</v>
      </c>
      <c r="H1121" s="178">
        <f>SUM('2.CAD NCCF'!H1121,'3.USD NCCF'!H1121,'4.EUR NCCF'!H1121,'5.GBP NCCF'!H1121,'6.Other(Incld) NCCF'!H1121)</f>
        <v>0</v>
      </c>
      <c r="I1121" s="182">
        <f>SUM('2.CAD NCCF'!I1121,'3.USD NCCF'!I1121,'4.EUR NCCF'!I1121,'5.GBP NCCF'!I1121,'6.Other(Incld) NCCF'!I1121)</f>
        <v>0</v>
      </c>
      <c r="J1121" s="182">
        <f>SUM('2.CAD NCCF'!J1121,'3.USD NCCF'!J1121,'4.EUR NCCF'!J1121,'5.GBP NCCF'!J1121,'6.Other(Incld) NCCF'!J1121)</f>
        <v>0</v>
      </c>
      <c r="K1121" s="192">
        <f>SUM('2.CAD NCCF'!K1121,'3.USD NCCF'!K1121,'4.EUR NCCF'!K1121,'5.GBP NCCF'!K1121,'6.Other(Incld) NCCF'!K1121)</f>
        <v>0</v>
      </c>
      <c r="L1121" s="181">
        <f>SUM('2.CAD NCCF'!L1121,'3.USD NCCF'!L1121,'4.EUR NCCF'!L1121,'5.GBP NCCF'!L1121,'6.Other(Incld) NCCF'!L1121)</f>
        <v>0</v>
      </c>
      <c r="M1121" s="182">
        <f>SUM('2.CAD NCCF'!M1121,'3.USD NCCF'!M1121,'4.EUR NCCF'!M1121,'5.GBP NCCF'!M1121,'6.Other(Incld) NCCF'!M1121)</f>
        <v>0</v>
      </c>
      <c r="N1121" s="182">
        <f>SUM('2.CAD NCCF'!N1121,'3.USD NCCF'!N1121,'4.EUR NCCF'!N1121,'5.GBP NCCF'!N1121,'6.Other(Incld) NCCF'!N1121)</f>
        <v>0</v>
      </c>
      <c r="O1121" s="184">
        <f>SUM('2.CAD NCCF'!O1121,'3.USD NCCF'!O1121,'4.EUR NCCF'!O1121,'5.GBP NCCF'!O1121,'6.Other(Incld) NCCF'!O1121)</f>
        <v>0</v>
      </c>
      <c r="P1121" s="184">
        <f>SUM('2.CAD NCCF'!P1121,'3.USD NCCF'!P1121,'4.EUR NCCF'!P1121,'5.GBP NCCF'!P1121,'6.Other(Incld) NCCF'!P1121)</f>
        <v>0</v>
      </c>
      <c r="Q1121" s="184">
        <f>SUM('2.CAD NCCF'!Q1121,'3.USD NCCF'!Q1121,'4.EUR NCCF'!Q1121,'5.GBP NCCF'!Q1121,'6.Other(Incld) NCCF'!Q1121)</f>
        <v>0</v>
      </c>
      <c r="R1121" s="184">
        <f>SUM('2.CAD NCCF'!R1121,'3.USD NCCF'!R1121,'4.EUR NCCF'!R1121,'5.GBP NCCF'!R1121,'6.Other(Incld) NCCF'!R1121)</f>
        <v>0</v>
      </c>
      <c r="S1121" s="184">
        <f>SUM('2.CAD NCCF'!S1121,'3.USD NCCF'!S1121,'4.EUR NCCF'!S1121,'5.GBP NCCF'!S1121,'6.Other(Incld) NCCF'!S1121)</f>
        <v>0</v>
      </c>
      <c r="T1121" s="184">
        <f>SUM('2.CAD NCCF'!T1121,'3.USD NCCF'!T1121,'4.EUR NCCF'!T1121,'5.GBP NCCF'!T1121,'6.Other(Incld) NCCF'!T1121)</f>
        <v>0</v>
      </c>
      <c r="U1121" s="184">
        <f>SUM('2.CAD NCCF'!U1121,'3.USD NCCF'!U1121,'4.EUR NCCF'!U1121,'5.GBP NCCF'!U1121,'6.Other(Incld) NCCF'!U1121)</f>
        <v>0</v>
      </c>
      <c r="V1121" s="215">
        <f>SUM('2.CAD NCCF'!V1121,'3.USD NCCF'!V1121,'4.EUR NCCF'!V1121,'5.GBP NCCF'!V1121,'6.Other(Incld) NCCF'!V1121)</f>
        <v>0</v>
      </c>
      <c r="W1121" s="46">
        <f>SUM('2.CAD NCCF'!W1121,'3.USD NCCF'!W1121,'4.EUR NCCF'!W1121,'5.GBP NCCF'!W1121,'6.Other(Incld) NCCF'!W1121)</f>
        <v>0</v>
      </c>
      <c r="Y1121"/>
    </row>
    <row r="1122" spans="1:25" outlineLevel="1" x14ac:dyDescent="0.2">
      <c r="A1122" s="318"/>
      <c r="B1122" s="25"/>
      <c r="C1122" s="24"/>
      <c r="D1122" s="24"/>
      <c r="E1122" s="24"/>
      <c r="F1122" s="176" t="s">
        <v>102</v>
      </c>
      <c r="G1122" s="188">
        <f>SUM('2.CAD NCCF'!G1122,'3.USD NCCF'!G1122,'4.EUR NCCF'!G1122,'5.GBP NCCF'!G1122,'6.Other(Incld) NCCF'!G1122)</f>
        <v>0</v>
      </c>
      <c r="H1122" s="178">
        <f>SUM('2.CAD NCCF'!H1122,'3.USD NCCF'!H1122,'4.EUR NCCF'!H1122,'5.GBP NCCF'!H1122,'6.Other(Incld) NCCF'!H1122)</f>
        <v>0</v>
      </c>
      <c r="I1122" s="182">
        <f>SUM('2.CAD NCCF'!I1122,'3.USD NCCF'!I1122,'4.EUR NCCF'!I1122,'5.GBP NCCF'!I1122,'6.Other(Incld) NCCF'!I1122)</f>
        <v>0</v>
      </c>
      <c r="J1122" s="182">
        <f>SUM('2.CAD NCCF'!J1122,'3.USD NCCF'!J1122,'4.EUR NCCF'!J1122,'5.GBP NCCF'!J1122,'6.Other(Incld) NCCF'!J1122)</f>
        <v>0</v>
      </c>
      <c r="K1122" s="192">
        <f>SUM('2.CAD NCCF'!K1122,'3.USD NCCF'!K1122,'4.EUR NCCF'!K1122,'5.GBP NCCF'!K1122,'6.Other(Incld) NCCF'!K1122)</f>
        <v>0</v>
      </c>
      <c r="L1122" s="214">
        <f>SUM('2.CAD NCCF'!L1122,'3.USD NCCF'!L1122,'4.EUR NCCF'!L1122,'5.GBP NCCF'!L1122,'6.Other(Incld) NCCF'!L1122)</f>
        <v>0</v>
      </c>
      <c r="M1122" s="182">
        <f>SUM('2.CAD NCCF'!M1122,'3.USD NCCF'!M1122,'4.EUR NCCF'!M1122,'5.GBP NCCF'!M1122,'6.Other(Incld) NCCF'!M1122)</f>
        <v>0</v>
      </c>
      <c r="N1122" s="184">
        <f>SUM('2.CAD NCCF'!N1122,'3.USD NCCF'!N1122,'4.EUR NCCF'!N1122,'5.GBP NCCF'!N1122,'6.Other(Incld) NCCF'!N1122)</f>
        <v>0</v>
      </c>
      <c r="O1122" s="184">
        <f>SUM('2.CAD NCCF'!O1122,'3.USD NCCF'!O1122,'4.EUR NCCF'!O1122,'5.GBP NCCF'!O1122,'6.Other(Incld) NCCF'!O1122)</f>
        <v>0</v>
      </c>
      <c r="P1122" s="184">
        <f>SUM('2.CAD NCCF'!P1122,'3.USD NCCF'!P1122,'4.EUR NCCF'!P1122,'5.GBP NCCF'!P1122,'6.Other(Incld) NCCF'!P1122)</f>
        <v>0</v>
      </c>
      <c r="Q1122" s="184">
        <f>SUM('2.CAD NCCF'!Q1122,'3.USD NCCF'!Q1122,'4.EUR NCCF'!Q1122,'5.GBP NCCF'!Q1122,'6.Other(Incld) NCCF'!Q1122)</f>
        <v>0</v>
      </c>
      <c r="R1122" s="184">
        <f>SUM('2.CAD NCCF'!R1122,'3.USD NCCF'!R1122,'4.EUR NCCF'!R1122,'5.GBP NCCF'!R1122,'6.Other(Incld) NCCF'!R1122)</f>
        <v>0</v>
      </c>
      <c r="S1122" s="184">
        <f>SUM('2.CAD NCCF'!S1122,'3.USD NCCF'!S1122,'4.EUR NCCF'!S1122,'5.GBP NCCF'!S1122,'6.Other(Incld) NCCF'!S1122)</f>
        <v>0</v>
      </c>
      <c r="T1122" s="184">
        <f>SUM('2.CAD NCCF'!T1122,'3.USD NCCF'!T1122,'4.EUR NCCF'!T1122,'5.GBP NCCF'!T1122,'6.Other(Incld) NCCF'!T1122)</f>
        <v>0</v>
      </c>
      <c r="U1122" s="184">
        <f>SUM('2.CAD NCCF'!U1122,'3.USD NCCF'!U1122,'4.EUR NCCF'!U1122,'5.GBP NCCF'!U1122,'6.Other(Incld) NCCF'!U1122)</f>
        <v>0</v>
      </c>
      <c r="V1122" s="215">
        <f>SUM('2.CAD NCCF'!V1122,'3.USD NCCF'!V1122,'4.EUR NCCF'!V1122,'5.GBP NCCF'!V1122,'6.Other(Incld) NCCF'!V1122)</f>
        <v>0</v>
      </c>
      <c r="W1122" s="46">
        <f>SUM('2.CAD NCCF'!W1122,'3.USD NCCF'!W1122,'4.EUR NCCF'!W1122,'5.GBP NCCF'!W1122,'6.Other(Incld) NCCF'!W1122)</f>
        <v>0</v>
      </c>
      <c r="Y1122"/>
    </row>
    <row r="1123" spans="1:25" x14ac:dyDescent="0.2">
      <c r="A1123" s="318"/>
      <c r="B1123" s="25"/>
      <c r="C1123" s="24"/>
      <c r="D1123" s="24"/>
      <c r="E1123" s="24" t="s">
        <v>103</v>
      </c>
      <c r="F1123" s="64"/>
      <c r="G1123" s="69">
        <f t="shared" ref="G1123:W1123" si="245">SUBTOTAL(9,G1124:G1129)</f>
        <v>0</v>
      </c>
      <c r="H1123" s="34">
        <f t="shared" si="245"/>
        <v>0</v>
      </c>
      <c r="I1123" s="34">
        <f t="shared" si="245"/>
        <v>0</v>
      </c>
      <c r="J1123" s="34">
        <f t="shared" si="245"/>
        <v>0</v>
      </c>
      <c r="K1123" s="34">
        <f t="shared" si="245"/>
        <v>0</v>
      </c>
      <c r="L1123" s="35">
        <f t="shared" si="245"/>
        <v>0</v>
      </c>
      <c r="M1123" s="36">
        <f t="shared" si="245"/>
        <v>0</v>
      </c>
      <c r="N1123" s="36">
        <f t="shared" si="245"/>
        <v>0</v>
      </c>
      <c r="O1123" s="36">
        <f t="shared" si="245"/>
        <v>0</v>
      </c>
      <c r="P1123" s="36">
        <f t="shared" si="245"/>
        <v>0</v>
      </c>
      <c r="Q1123" s="36">
        <f t="shared" si="245"/>
        <v>0</v>
      </c>
      <c r="R1123" s="36">
        <f t="shared" si="245"/>
        <v>0</v>
      </c>
      <c r="S1123" s="36">
        <f t="shared" si="245"/>
        <v>0</v>
      </c>
      <c r="T1123" s="36">
        <f t="shared" si="245"/>
        <v>0</v>
      </c>
      <c r="U1123" s="36">
        <f t="shared" si="245"/>
        <v>0</v>
      </c>
      <c r="V1123" s="37">
        <f t="shared" si="245"/>
        <v>0</v>
      </c>
      <c r="W1123" s="37">
        <f t="shared" si="245"/>
        <v>0</v>
      </c>
      <c r="Y1123"/>
    </row>
    <row r="1124" spans="1:25" outlineLevel="1" x14ac:dyDescent="0.2">
      <c r="A1124" s="318"/>
      <c r="B1124" s="25"/>
      <c r="C1124" s="24"/>
      <c r="D1124" s="24"/>
      <c r="E1124" s="24"/>
      <c r="F1124" s="176" t="s">
        <v>104</v>
      </c>
      <c r="G1124" s="188">
        <f>SUM('2.CAD NCCF'!G1124,'3.USD NCCF'!G1124,'4.EUR NCCF'!G1124,'5.GBP NCCF'!G1124,'6.Other(Incld) NCCF'!G1124)</f>
        <v>0</v>
      </c>
      <c r="H1124" s="178">
        <f>SUM('2.CAD NCCF'!H1124,'3.USD NCCF'!H1124,'4.EUR NCCF'!H1124,'5.GBP NCCF'!H1124,'6.Other(Incld) NCCF'!H1124)</f>
        <v>0</v>
      </c>
      <c r="I1124" s="182">
        <f>SUM('2.CAD NCCF'!I1124,'3.USD NCCF'!I1124,'4.EUR NCCF'!I1124,'5.GBP NCCF'!I1124,'6.Other(Incld) NCCF'!I1124)</f>
        <v>0</v>
      </c>
      <c r="J1124" s="182">
        <f>SUM('2.CAD NCCF'!J1124,'3.USD NCCF'!J1124,'4.EUR NCCF'!J1124,'5.GBP NCCF'!J1124,'6.Other(Incld) NCCF'!J1124)</f>
        <v>0</v>
      </c>
      <c r="K1124" s="192">
        <f>SUM('2.CAD NCCF'!K1124,'3.USD NCCF'!K1124,'4.EUR NCCF'!K1124,'5.GBP NCCF'!K1124,'6.Other(Incld) NCCF'!K1124)</f>
        <v>0</v>
      </c>
      <c r="L1124" s="214">
        <f>SUM('2.CAD NCCF'!L1124,'3.USD NCCF'!L1124,'4.EUR NCCF'!L1124,'5.GBP NCCF'!L1124,'6.Other(Incld) NCCF'!L1124)</f>
        <v>0</v>
      </c>
      <c r="M1124" s="184">
        <f>SUM('2.CAD NCCF'!M1124,'3.USD NCCF'!M1124,'4.EUR NCCF'!M1124,'5.GBP NCCF'!M1124,'6.Other(Incld) NCCF'!M1124)</f>
        <v>0</v>
      </c>
      <c r="N1124" s="184">
        <f>SUM('2.CAD NCCF'!N1124,'3.USD NCCF'!N1124,'4.EUR NCCF'!N1124,'5.GBP NCCF'!N1124,'6.Other(Incld) NCCF'!N1124)</f>
        <v>0</v>
      </c>
      <c r="O1124" s="184">
        <f>SUM('2.CAD NCCF'!O1124,'3.USD NCCF'!O1124,'4.EUR NCCF'!O1124,'5.GBP NCCF'!O1124,'6.Other(Incld) NCCF'!O1124)</f>
        <v>0</v>
      </c>
      <c r="P1124" s="184">
        <f>SUM('2.CAD NCCF'!P1124,'3.USD NCCF'!P1124,'4.EUR NCCF'!P1124,'5.GBP NCCF'!P1124,'6.Other(Incld) NCCF'!P1124)</f>
        <v>0</v>
      </c>
      <c r="Q1124" s="184">
        <f>SUM('2.CAD NCCF'!Q1124,'3.USD NCCF'!Q1124,'4.EUR NCCF'!Q1124,'5.GBP NCCF'!Q1124,'6.Other(Incld) NCCF'!Q1124)</f>
        <v>0</v>
      </c>
      <c r="R1124" s="184">
        <f>SUM('2.CAD NCCF'!R1124,'3.USD NCCF'!R1124,'4.EUR NCCF'!R1124,'5.GBP NCCF'!R1124,'6.Other(Incld) NCCF'!R1124)</f>
        <v>0</v>
      </c>
      <c r="S1124" s="184">
        <f>SUM('2.CAD NCCF'!S1124,'3.USD NCCF'!S1124,'4.EUR NCCF'!S1124,'5.GBP NCCF'!S1124,'6.Other(Incld) NCCF'!S1124)</f>
        <v>0</v>
      </c>
      <c r="T1124" s="184">
        <f>SUM('2.CAD NCCF'!T1124,'3.USD NCCF'!T1124,'4.EUR NCCF'!T1124,'5.GBP NCCF'!T1124,'6.Other(Incld) NCCF'!T1124)</f>
        <v>0</v>
      </c>
      <c r="U1124" s="184">
        <f>SUM('2.CAD NCCF'!U1124,'3.USD NCCF'!U1124,'4.EUR NCCF'!U1124,'5.GBP NCCF'!U1124,'6.Other(Incld) NCCF'!U1124)</f>
        <v>0</v>
      </c>
      <c r="V1124" s="215">
        <f>SUM('2.CAD NCCF'!V1124,'3.USD NCCF'!V1124,'4.EUR NCCF'!V1124,'5.GBP NCCF'!V1124,'6.Other(Incld) NCCF'!V1124)</f>
        <v>0</v>
      </c>
      <c r="W1124" s="46">
        <f>SUM('2.CAD NCCF'!W1124,'3.USD NCCF'!W1124,'4.EUR NCCF'!W1124,'5.GBP NCCF'!W1124,'6.Other(Incld) NCCF'!W1124)</f>
        <v>0</v>
      </c>
      <c r="Y1124"/>
    </row>
    <row r="1125" spans="1:25" outlineLevel="1" x14ac:dyDescent="0.2">
      <c r="A1125" s="318"/>
      <c r="B1125" s="25"/>
      <c r="C1125" s="24"/>
      <c r="D1125" s="24"/>
      <c r="E1125" s="24"/>
      <c r="F1125" s="176" t="s">
        <v>105</v>
      </c>
      <c r="G1125" s="188">
        <f>SUM('2.CAD NCCF'!G1125,'3.USD NCCF'!G1125,'4.EUR NCCF'!G1125,'5.GBP NCCF'!G1125,'6.Other(Incld) NCCF'!G1125)</f>
        <v>0</v>
      </c>
      <c r="H1125" s="178">
        <f>SUM('2.CAD NCCF'!H1125,'3.USD NCCF'!H1125,'4.EUR NCCF'!H1125,'5.GBP NCCF'!H1125,'6.Other(Incld) NCCF'!H1125)</f>
        <v>0</v>
      </c>
      <c r="I1125" s="182">
        <f>SUM('2.CAD NCCF'!I1125,'3.USD NCCF'!I1125,'4.EUR NCCF'!I1125,'5.GBP NCCF'!I1125,'6.Other(Incld) NCCF'!I1125)</f>
        <v>0</v>
      </c>
      <c r="J1125" s="182">
        <f>SUM('2.CAD NCCF'!J1125,'3.USD NCCF'!J1125,'4.EUR NCCF'!J1125,'5.GBP NCCF'!J1125,'6.Other(Incld) NCCF'!J1125)</f>
        <v>0</v>
      </c>
      <c r="K1125" s="192">
        <f>SUM('2.CAD NCCF'!K1125,'3.USD NCCF'!K1125,'4.EUR NCCF'!K1125,'5.GBP NCCF'!K1125,'6.Other(Incld) NCCF'!K1125)</f>
        <v>0</v>
      </c>
      <c r="L1125" s="181">
        <f>SUM('2.CAD NCCF'!L1125,'3.USD NCCF'!L1125,'4.EUR NCCF'!L1125,'5.GBP NCCF'!L1125,'6.Other(Incld) NCCF'!L1125)</f>
        <v>0</v>
      </c>
      <c r="M1125" s="184">
        <f>SUM('2.CAD NCCF'!M1125,'3.USD NCCF'!M1125,'4.EUR NCCF'!M1125,'5.GBP NCCF'!M1125,'6.Other(Incld) NCCF'!M1125)</f>
        <v>0</v>
      </c>
      <c r="N1125" s="184">
        <f>SUM('2.CAD NCCF'!N1125,'3.USD NCCF'!N1125,'4.EUR NCCF'!N1125,'5.GBP NCCF'!N1125,'6.Other(Incld) NCCF'!N1125)</f>
        <v>0</v>
      </c>
      <c r="O1125" s="184">
        <f>SUM('2.CAD NCCF'!O1125,'3.USD NCCF'!O1125,'4.EUR NCCF'!O1125,'5.GBP NCCF'!O1125,'6.Other(Incld) NCCF'!O1125)</f>
        <v>0</v>
      </c>
      <c r="P1125" s="184">
        <f>SUM('2.CAD NCCF'!P1125,'3.USD NCCF'!P1125,'4.EUR NCCF'!P1125,'5.GBP NCCF'!P1125,'6.Other(Incld) NCCF'!P1125)</f>
        <v>0</v>
      </c>
      <c r="Q1125" s="184">
        <f>SUM('2.CAD NCCF'!Q1125,'3.USD NCCF'!Q1125,'4.EUR NCCF'!Q1125,'5.GBP NCCF'!Q1125,'6.Other(Incld) NCCF'!Q1125)</f>
        <v>0</v>
      </c>
      <c r="R1125" s="184">
        <f>SUM('2.CAD NCCF'!R1125,'3.USD NCCF'!R1125,'4.EUR NCCF'!R1125,'5.GBP NCCF'!R1125,'6.Other(Incld) NCCF'!R1125)</f>
        <v>0</v>
      </c>
      <c r="S1125" s="184">
        <f>SUM('2.CAD NCCF'!S1125,'3.USD NCCF'!S1125,'4.EUR NCCF'!S1125,'5.GBP NCCF'!S1125,'6.Other(Incld) NCCF'!S1125)</f>
        <v>0</v>
      </c>
      <c r="T1125" s="184">
        <f>SUM('2.CAD NCCF'!T1125,'3.USD NCCF'!T1125,'4.EUR NCCF'!T1125,'5.GBP NCCF'!T1125,'6.Other(Incld) NCCF'!T1125)</f>
        <v>0</v>
      </c>
      <c r="U1125" s="184">
        <f>SUM('2.CAD NCCF'!U1125,'3.USD NCCF'!U1125,'4.EUR NCCF'!U1125,'5.GBP NCCF'!U1125,'6.Other(Incld) NCCF'!U1125)</f>
        <v>0</v>
      </c>
      <c r="V1125" s="215">
        <f>SUM('2.CAD NCCF'!V1125,'3.USD NCCF'!V1125,'4.EUR NCCF'!V1125,'5.GBP NCCF'!V1125,'6.Other(Incld) NCCF'!V1125)</f>
        <v>0</v>
      </c>
      <c r="W1125" s="46">
        <f>SUM('2.CAD NCCF'!W1125,'3.USD NCCF'!W1125,'4.EUR NCCF'!W1125,'5.GBP NCCF'!W1125,'6.Other(Incld) NCCF'!W1125)</f>
        <v>0</v>
      </c>
      <c r="Y1125"/>
    </row>
    <row r="1126" spans="1:25" outlineLevel="1" x14ac:dyDescent="0.2">
      <c r="A1126" s="318"/>
      <c r="B1126" s="25"/>
      <c r="C1126" s="24"/>
      <c r="D1126" s="24"/>
      <c r="E1126" s="24"/>
      <c r="F1126" s="176" t="s">
        <v>106</v>
      </c>
      <c r="G1126" s="188">
        <f>SUM('2.CAD NCCF'!G1126,'3.USD NCCF'!G1126,'4.EUR NCCF'!G1126,'5.GBP NCCF'!G1126,'6.Other(Incld) NCCF'!G1126)</f>
        <v>0</v>
      </c>
      <c r="H1126" s="178">
        <f>SUM('2.CAD NCCF'!H1126,'3.USD NCCF'!H1126,'4.EUR NCCF'!H1126,'5.GBP NCCF'!H1126,'6.Other(Incld) NCCF'!H1126)</f>
        <v>0</v>
      </c>
      <c r="I1126" s="182">
        <f>SUM('2.CAD NCCF'!I1126,'3.USD NCCF'!I1126,'4.EUR NCCF'!I1126,'5.GBP NCCF'!I1126,'6.Other(Incld) NCCF'!I1126)</f>
        <v>0</v>
      </c>
      <c r="J1126" s="182">
        <f>SUM('2.CAD NCCF'!J1126,'3.USD NCCF'!J1126,'4.EUR NCCF'!J1126,'5.GBP NCCF'!J1126,'6.Other(Incld) NCCF'!J1126)</f>
        <v>0</v>
      </c>
      <c r="K1126" s="192">
        <f>SUM('2.CAD NCCF'!K1126,'3.USD NCCF'!K1126,'4.EUR NCCF'!K1126,'5.GBP NCCF'!K1126,'6.Other(Incld) NCCF'!K1126)</f>
        <v>0</v>
      </c>
      <c r="L1126" s="181">
        <f>SUM('2.CAD NCCF'!L1126,'3.USD NCCF'!L1126,'4.EUR NCCF'!L1126,'5.GBP NCCF'!L1126,'6.Other(Incld) NCCF'!L1126)</f>
        <v>0</v>
      </c>
      <c r="M1126" s="182">
        <f>SUM('2.CAD NCCF'!M1126,'3.USD NCCF'!M1126,'4.EUR NCCF'!M1126,'5.GBP NCCF'!M1126,'6.Other(Incld) NCCF'!M1126)</f>
        <v>0</v>
      </c>
      <c r="N1126" s="184">
        <f>SUM('2.CAD NCCF'!N1126,'3.USD NCCF'!N1126,'4.EUR NCCF'!N1126,'5.GBP NCCF'!N1126,'6.Other(Incld) NCCF'!N1126)</f>
        <v>0</v>
      </c>
      <c r="O1126" s="184">
        <f>SUM('2.CAD NCCF'!O1126,'3.USD NCCF'!O1126,'4.EUR NCCF'!O1126,'5.GBP NCCF'!O1126,'6.Other(Incld) NCCF'!O1126)</f>
        <v>0</v>
      </c>
      <c r="P1126" s="184">
        <f>SUM('2.CAD NCCF'!P1126,'3.USD NCCF'!P1126,'4.EUR NCCF'!P1126,'5.GBP NCCF'!P1126,'6.Other(Incld) NCCF'!P1126)</f>
        <v>0</v>
      </c>
      <c r="Q1126" s="184">
        <f>SUM('2.CAD NCCF'!Q1126,'3.USD NCCF'!Q1126,'4.EUR NCCF'!Q1126,'5.GBP NCCF'!Q1126,'6.Other(Incld) NCCF'!Q1126)</f>
        <v>0</v>
      </c>
      <c r="R1126" s="184">
        <f>SUM('2.CAD NCCF'!R1126,'3.USD NCCF'!R1126,'4.EUR NCCF'!R1126,'5.GBP NCCF'!R1126,'6.Other(Incld) NCCF'!R1126)</f>
        <v>0</v>
      </c>
      <c r="S1126" s="184">
        <f>SUM('2.CAD NCCF'!S1126,'3.USD NCCF'!S1126,'4.EUR NCCF'!S1126,'5.GBP NCCF'!S1126,'6.Other(Incld) NCCF'!S1126)</f>
        <v>0</v>
      </c>
      <c r="T1126" s="184">
        <f>SUM('2.CAD NCCF'!T1126,'3.USD NCCF'!T1126,'4.EUR NCCF'!T1126,'5.GBP NCCF'!T1126,'6.Other(Incld) NCCF'!T1126)</f>
        <v>0</v>
      </c>
      <c r="U1126" s="184">
        <f>SUM('2.CAD NCCF'!U1126,'3.USD NCCF'!U1126,'4.EUR NCCF'!U1126,'5.GBP NCCF'!U1126,'6.Other(Incld) NCCF'!U1126)</f>
        <v>0</v>
      </c>
      <c r="V1126" s="215">
        <f>SUM('2.CAD NCCF'!V1126,'3.USD NCCF'!V1126,'4.EUR NCCF'!V1126,'5.GBP NCCF'!V1126,'6.Other(Incld) NCCF'!V1126)</f>
        <v>0</v>
      </c>
      <c r="W1126" s="46">
        <f>SUM('2.CAD NCCF'!W1126,'3.USD NCCF'!W1126,'4.EUR NCCF'!W1126,'5.GBP NCCF'!W1126,'6.Other(Incld) NCCF'!W1126)</f>
        <v>0</v>
      </c>
      <c r="Y1126"/>
    </row>
    <row r="1127" spans="1:25" outlineLevel="1" x14ac:dyDescent="0.2">
      <c r="A1127" s="318"/>
      <c r="B1127" s="25"/>
      <c r="C1127" s="24"/>
      <c r="D1127" s="24"/>
      <c r="E1127" s="24"/>
      <c r="F1127" s="176" t="s">
        <v>107</v>
      </c>
      <c r="G1127" s="188">
        <f>SUM('2.CAD NCCF'!G1127,'3.USD NCCF'!G1127,'4.EUR NCCF'!G1127,'5.GBP NCCF'!G1127,'6.Other(Incld) NCCF'!G1127)</f>
        <v>0</v>
      </c>
      <c r="H1127" s="178">
        <f>SUM('2.CAD NCCF'!H1127,'3.USD NCCF'!H1127,'4.EUR NCCF'!H1127,'5.GBP NCCF'!H1127,'6.Other(Incld) NCCF'!H1127)</f>
        <v>0</v>
      </c>
      <c r="I1127" s="182">
        <f>SUM('2.CAD NCCF'!I1127,'3.USD NCCF'!I1127,'4.EUR NCCF'!I1127,'5.GBP NCCF'!I1127,'6.Other(Incld) NCCF'!I1127)</f>
        <v>0</v>
      </c>
      <c r="J1127" s="182">
        <f>SUM('2.CAD NCCF'!J1127,'3.USD NCCF'!J1127,'4.EUR NCCF'!J1127,'5.GBP NCCF'!J1127,'6.Other(Incld) NCCF'!J1127)</f>
        <v>0</v>
      </c>
      <c r="K1127" s="192">
        <f>SUM('2.CAD NCCF'!K1127,'3.USD NCCF'!K1127,'4.EUR NCCF'!K1127,'5.GBP NCCF'!K1127,'6.Other(Incld) NCCF'!K1127)</f>
        <v>0</v>
      </c>
      <c r="L1127" s="181">
        <f>SUM('2.CAD NCCF'!L1127,'3.USD NCCF'!L1127,'4.EUR NCCF'!L1127,'5.GBP NCCF'!L1127,'6.Other(Incld) NCCF'!L1127)</f>
        <v>0</v>
      </c>
      <c r="M1127" s="182">
        <f>SUM('2.CAD NCCF'!M1127,'3.USD NCCF'!M1127,'4.EUR NCCF'!M1127,'5.GBP NCCF'!M1127,'6.Other(Incld) NCCF'!M1127)</f>
        <v>0</v>
      </c>
      <c r="N1127" s="182">
        <f>SUM('2.CAD NCCF'!N1127,'3.USD NCCF'!N1127,'4.EUR NCCF'!N1127,'5.GBP NCCF'!N1127,'6.Other(Incld) NCCF'!N1127)</f>
        <v>0</v>
      </c>
      <c r="O1127" s="184">
        <f>SUM('2.CAD NCCF'!O1127,'3.USD NCCF'!O1127,'4.EUR NCCF'!O1127,'5.GBP NCCF'!O1127,'6.Other(Incld) NCCF'!O1127)</f>
        <v>0</v>
      </c>
      <c r="P1127" s="184">
        <f>SUM('2.CAD NCCF'!P1127,'3.USD NCCF'!P1127,'4.EUR NCCF'!P1127,'5.GBP NCCF'!P1127,'6.Other(Incld) NCCF'!P1127)</f>
        <v>0</v>
      </c>
      <c r="Q1127" s="184">
        <f>SUM('2.CAD NCCF'!Q1127,'3.USD NCCF'!Q1127,'4.EUR NCCF'!Q1127,'5.GBP NCCF'!Q1127,'6.Other(Incld) NCCF'!Q1127)</f>
        <v>0</v>
      </c>
      <c r="R1127" s="184">
        <f>SUM('2.CAD NCCF'!R1127,'3.USD NCCF'!R1127,'4.EUR NCCF'!R1127,'5.GBP NCCF'!R1127,'6.Other(Incld) NCCF'!R1127)</f>
        <v>0</v>
      </c>
      <c r="S1127" s="184">
        <f>SUM('2.CAD NCCF'!S1127,'3.USD NCCF'!S1127,'4.EUR NCCF'!S1127,'5.GBP NCCF'!S1127,'6.Other(Incld) NCCF'!S1127)</f>
        <v>0</v>
      </c>
      <c r="T1127" s="184">
        <f>SUM('2.CAD NCCF'!T1127,'3.USD NCCF'!T1127,'4.EUR NCCF'!T1127,'5.GBP NCCF'!T1127,'6.Other(Incld) NCCF'!T1127)</f>
        <v>0</v>
      </c>
      <c r="U1127" s="184">
        <f>SUM('2.CAD NCCF'!U1127,'3.USD NCCF'!U1127,'4.EUR NCCF'!U1127,'5.GBP NCCF'!U1127,'6.Other(Incld) NCCF'!U1127)</f>
        <v>0</v>
      </c>
      <c r="V1127" s="215">
        <f>SUM('2.CAD NCCF'!V1127,'3.USD NCCF'!V1127,'4.EUR NCCF'!V1127,'5.GBP NCCF'!V1127,'6.Other(Incld) NCCF'!V1127)</f>
        <v>0</v>
      </c>
      <c r="W1127" s="46">
        <f>SUM('2.CAD NCCF'!W1127,'3.USD NCCF'!W1127,'4.EUR NCCF'!W1127,'5.GBP NCCF'!W1127,'6.Other(Incld) NCCF'!W1127)</f>
        <v>0</v>
      </c>
      <c r="Y1127"/>
    </row>
    <row r="1128" spans="1:25" outlineLevel="1" x14ac:dyDescent="0.2">
      <c r="A1128" s="318"/>
      <c r="B1128" s="25"/>
      <c r="C1128" s="24"/>
      <c r="D1128" s="24"/>
      <c r="E1128" s="24"/>
      <c r="F1128" s="176" t="s">
        <v>108</v>
      </c>
      <c r="G1128" s="188">
        <f>SUM('2.CAD NCCF'!G1128,'3.USD NCCF'!G1128,'4.EUR NCCF'!G1128,'5.GBP NCCF'!G1128,'6.Other(Incld) NCCF'!G1128)</f>
        <v>0</v>
      </c>
      <c r="H1128" s="178">
        <f>SUM('2.CAD NCCF'!H1128,'3.USD NCCF'!H1128,'4.EUR NCCF'!H1128,'5.GBP NCCF'!H1128,'6.Other(Incld) NCCF'!H1128)</f>
        <v>0</v>
      </c>
      <c r="I1128" s="182">
        <f>SUM('2.CAD NCCF'!I1128,'3.USD NCCF'!I1128,'4.EUR NCCF'!I1128,'5.GBP NCCF'!I1128,'6.Other(Incld) NCCF'!I1128)</f>
        <v>0</v>
      </c>
      <c r="J1128" s="182">
        <f>SUM('2.CAD NCCF'!J1128,'3.USD NCCF'!J1128,'4.EUR NCCF'!J1128,'5.GBP NCCF'!J1128,'6.Other(Incld) NCCF'!J1128)</f>
        <v>0</v>
      </c>
      <c r="K1128" s="192">
        <f>SUM('2.CAD NCCF'!K1128,'3.USD NCCF'!K1128,'4.EUR NCCF'!K1128,'5.GBP NCCF'!K1128,'6.Other(Incld) NCCF'!K1128)</f>
        <v>0</v>
      </c>
      <c r="L1128" s="181">
        <f>SUM('2.CAD NCCF'!L1128,'3.USD NCCF'!L1128,'4.EUR NCCF'!L1128,'5.GBP NCCF'!L1128,'6.Other(Incld) NCCF'!L1128)</f>
        <v>0</v>
      </c>
      <c r="M1128" s="182">
        <f>SUM('2.CAD NCCF'!M1128,'3.USD NCCF'!M1128,'4.EUR NCCF'!M1128,'5.GBP NCCF'!M1128,'6.Other(Incld) NCCF'!M1128)</f>
        <v>0</v>
      </c>
      <c r="N1128" s="182">
        <f>SUM('2.CAD NCCF'!N1128,'3.USD NCCF'!N1128,'4.EUR NCCF'!N1128,'5.GBP NCCF'!N1128,'6.Other(Incld) NCCF'!N1128)</f>
        <v>0</v>
      </c>
      <c r="O1128" s="184">
        <f>SUM('2.CAD NCCF'!O1128,'3.USD NCCF'!O1128,'4.EUR NCCF'!O1128,'5.GBP NCCF'!O1128,'6.Other(Incld) NCCF'!O1128)</f>
        <v>0</v>
      </c>
      <c r="P1128" s="184">
        <f>SUM('2.CAD NCCF'!P1128,'3.USD NCCF'!P1128,'4.EUR NCCF'!P1128,'5.GBP NCCF'!P1128,'6.Other(Incld) NCCF'!P1128)</f>
        <v>0</v>
      </c>
      <c r="Q1128" s="184">
        <f>SUM('2.CAD NCCF'!Q1128,'3.USD NCCF'!Q1128,'4.EUR NCCF'!Q1128,'5.GBP NCCF'!Q1128,'6.Other(Incld) NCCF'!Q1128)</f>
        <v>0</v>
      </c>
      <c r="R1128" s="184">
        <f>SUM('2.CAD NCCF'!R1128,'3.USD NCCF'!R1128,'4.EUR NCCF'!R1128,'5.GBP NCCF'!R1128,'6.Other(Incld) NCCF'!R1128)</f>
        <v>0</v>
      </c>
      <c r="S1128" s="184">
        <f>SUM('2.CAD NCCF'!S1128,'3.USD NCCF'!S1128,'4.EUR NCCF'!S1128,'5.GBP NCCF'!S1128,'6.Other(Incld) NCCF'!S1128)</f>
        <v>0</v>
      </c>
      <c r="T1128" s="184">
        <f>SUM('2.CAD NCCF'!T1128,'3.USD NCCF'!T1128,'4.EUR NCCF'!T1128,'5.GBP NCCF'!T1128,'6.Other(Incld) NCCF'!T1128)</f>
        <v>0</v>
      </c>
      <c r="U1128" s="184">
        <f>SUM('2.CAD NCCF'!U1128,'3.USD NCCF'!U1128,'4.EUR NCCF'!U1128,'5.GBP NCCF'!U1128,'6.Other(Incld) NCCF'!U1128)</f>
        <v>0</v>
      </c>
      <c r="V1128" s="215">
        <f>SUM('2.CAD NCCF'!V1128,'3.USD NCCF'!V1128,'4.EUR NCCF'!V1128,'5.GBP NCCF'!V1128,'6.Other(Incld) NCCF'!V1128)</f>
        <v>0</v>
      </c>
      <c r="W1128" s="46">
        <f>SUM('2.CAD NCCF'!W1128,'3.USD NCCF'!W1128,'4.EUR NCCF'!W1128,'5.GBP NCCF'!W1128,'6.Other(Incld) NCCF'!W1128)</f>
        <v>0</v>
      </c>
      <c r="Y1128"/>
    </row>
    <row r="1129" spans="1:25" outlineLevel="1" x14ac:dyDescent="0.2">
      <c r="A1129" s="318"/>
      <c r="B1129" s="25"/>
      <c r="C1129" s="24"/>
      <c r="D1129" s="24"/>
      <c r="E1129" s="24"/>
      <c r="F1129" s="176" t="s">
        <v>109</v>
      </c>
      <c r="G1129" s="188">
        <f>SUM('2.CAD NCCF'!G1129,'3.USD NCCF'!G1129,'4.EUR NCCF'!G1129,'5.GBP NCCF'!G1129,'6.Other(Incld) NCCF'!G1129)</f>
        <v>0</v>
      </c>
      <c r="H1129" s="178">
        <f>SUM('2.CAD NCCF'!H1129,'3.USD NCCF'!H1129,'4.EUR NCCF'!H1129,'5.GBP NCCF'!H1129,'6.Other(Incld) NCCF'!H1129)</f>
        <v>0</v>
      </c>
      <c r="I1129" s="182">
        <f>SUM('2.CAD NCCF'!I1129,'3.USD NCCF'!I1129,'4.EUR NCCF'!I1129,'5.GBP NCCF'!I1129,'6.Other(Incld) NCCF'!I1129)</f>
        <v>0</v>
      </c>
      <c r="J1129" s="182">
        <f>SUM('2.CAD NCCF'!J1129,'3.USD NCCF'!J1129,'4.EUR NCCF'!J1129,'5.GBP NCCF'!J1129,'6.Other(Incld) NCCF'!J1129)</f>
        <v>0</v>
      </c>
      <c r="K1129" s="192">
        <f>SUM('2.CAD NCCF'!K1129,'3.USD NCCF'!K1129,'4.EUR NCCF'!K1129,'5.GBP NCCF'!K1129,'6.Other(Incld) NCCF'!K1129)</f>
        <v>0</v>
      </c>
      <c r="L1129" s="214">
        <f>SUM('2.CAD NCCF'!L1129,'3.USD NCCF'!L1129,'4.EUR NCCF'!L1129,'5.GBP NCCF'!L1129,'6.Other(Incld) NCCF'!L1129)</f>
        <v>0</v>
      </c>
      <c r="M1129" s="182">
        <f>SUM('2.CAD NCCF'!M1129,'3.USD NCCF'!M1129,'4.EUR NCCF'!M1129,'5.GBP NCCF'!M1129,'6.Other(Incld) NCCF'!M1129)</f>
        <v>0</v>
      </c>
      <c r="N1129" s="184">
        <f>SUM('2.CAD NCCF'!N1129,'3.USD NCCF'!N1129,'4.EUR NCCF'!N1129,'5.GBP NCCF'!N1129,'6.Other(Incld) NCCF'!N1129)</f>
        <v>0</v>
      </c>
      <c r="O1129" s="184">
        <f>SUM('2.CAD NCCF'!O1129,'3.USD NCCF'!O1129,'4.EUR NCCF'!O1129,'5.GBP NCCF'!O1129,'6.Other(Incld) NCCF'!O1129)</f>
        <v>0</v>
      </c>
      <c r="P1129" s="184">
        <f>SUM('2.CAD NCCF'!P1129,'3.USD NCCF'!P1129,'4.EUR NCCF'!P1129,'5.GBP NCCF'!P1129,'6.Other(Incld) NCCF'!P1129)</f>
        <v>0</v>
      </c>
      <c r="Q1129" s="184">
        <f>SUM('2.CAD NCCF'!Q1129,'3.USD NCCF'!Q1129,'4.EUR NCCF'!Q1129,'5.GBP NCCF'!Q1129,'6.Other(Incld) NCCF'!Q1129)</f>
        <v>0</v>
      </c>
      <c r="R1129" s="184">
        <f>SUM('2.CAD NCCF'!R1129,'3.USD NCCF'!R1129,'4.EUR NCCF'!R1129,'5.GBP NCCF'!R1129,'6.Other(Incld) NCCF'!R1129)</f>
        <v>0</v>
      </c>
      <c r="S1129" s="184">
        <f>SUM('2.CAD NCCF'!S1129,'3.USD NCCF'!S1129,'4.EUR NCCF'!S1129,'5.GBP NCCF'!S1129,'6.Other(Incld) NCCF'!S1129)</f>
        <v>0</v>
      </c>
      <c r="T1129" s="184">
        <f>SUM('2.CAD NCCF'!T1129,'3.USD NCCF'!T1129,'4.EUR NCCF'!T1129,'5.GBP NCCF'!T1129,'6.Other(Incld) NCCF'!T1129)</f>
        <v>0</v>
      </c>
      <c r="U1129" s="184">
        <f>SUM('2.CAD NCCF'!U1129,'3.USD NCCF'!U1129,'4.EUR NCCF'!U1129,'5.GBP NCCF'!U1129,'6.Other(Incld) NCCF'!U1129)</f>
        <v>0</v>
      </c>
      <c r="V1129" s="215">
        <f>SUM('2.CAD NCCF'!V1129,'3.USD NCCF'!V1129,'4.EUR NCCF'!V1129,'5.GBP NCCF'!V1129,'6.Other(Incld) NCCF'!V1129)</f>
        <v>0</v>
      </c>
      <c r="W1129" s="46">
        <f>SUM('2.CAD NCCF'!W1129,'3.USD NCCF'!W1129,'4.EUR NCCF'!W1129,'5.GBP NCCF'!W1129,'6.Other(Incld) NCCF'!W1129)</f>
        <v>0</v>
      </c>
      <c r="Y1129"/>
    </row>
    <row r="1130" spans="1:25" x14ac:dyDescent="0.2">
      <c r="A1130" s="318"/>
      <c r="B1130" s="25"/>
      <c r="C1130" s="24"/>
      <c r="D1130" s="24"/>
      <c r="E1130" s="24" t="s">
        <v>110</v>
      </c>
      <c r="F1130" s="64"/>
      <c r="G1130" s="69">
        <f t="shared" ref="G1130:W1130" si="246">SUBTOTAL(9,G1131:G1136)</f>
        <v>0</v>
      </c>
      <c r="H1130" s="34">
        <f t="shared" si="246"/>
        <v>0</v>
      </c>
      <c r="I1130" s="34">
        <f t="shared" si="246"/>
        <v>0</v>
      </c>
      <c r="J1130" s="34">
        <f t="shared" si="246"/>
        <v>0</v>
      </c>
      <c r="K1130" s="34">
        <f t="shared" si="246"/>
        <v>0</v>
      </c>
      <c r="L1130" s="35">
        <f t="shared" si="246"/>
        <v>0</v>
      </c>
      <c r="M1130" s="36">
        <f t="shared" si="246"/>
        <v>0</v>
      </c>
      <c r="N1130" s="36">
        <f t="shared" si="246"/>
        <v>0</v>
      </c>
      <c r="O1130" s="36">
        <f t="shared" si="246"/>
        <v>0</v>
      </c>
      <c r="P1130" s="36">
        <f t="shared" si="246"/>
        <v>0</v>
      </c>
      <c r="Q1130" s="36">
        <f t="shared" si="246"/>
        <v>0</v>
      </c>
      <c r="R1130" s="36">
        <f t="shared" si="246"/>
        <v>0</v>
      </c>
      <c r="S1130" s="36">
        <f t="shared" si="246"/>
        <v>0</v>
      </c>
      <c r="T1130" s="36">
        <f t="shared" si="246"/>
        <v>0</v>
      </c>
      <c r="U1130" s="36">
        <f t="shared" si="246"/>
        <v>0</v>
      </c>
      <c r="V1130" s="37">
        <f t="shared" si="246"/>
        <v>0</v>
      </c>
      <c r="W1130" s="37">
        <f t="shared" si="246"/>
        <v>0</v>
      </c>
      <c r="Y1130"/>
    </row>
    <row r="1131" spans="1:25" outlineLevel="1" x14ac:dyDescent="0.2">
      <c r="A1131" s="318"/>
      <c r="B1131" s="25"/>
      <c r="C1131" s="24"/>
      <c r="D1131" s="24"/>
      <c r="E1131" s="24"/>
      <c r="F1131" s="176" t="s">
        <v>111</v>
      </c>
      <c r="G1131" s="188">
        <f>SUM('2.CAD NCCF'!G1131,'3.USD NCCF'!G1131,'4.EUR NCCF'!G1131,'5.GBP NCCF'!G1131,'6.Other(Incld) NCCF'!G1131)</f>
        <v>0</v>
      </c>
      <c r="H1131" s="178">
        <f>SUM('2.CAD NCCF'!H1131,'3.USD NCCF'!H1131,'4.EUR NCCF'!H1131,'5.GBP NCCF'!H1131,'6.Other(Incld) NCCF'!H1131)</f>
        <v>0</v>
      </c>
      <c r="I1131" s="182">
        <f>SUM('2.CAD NCCF'!I1131,'3.USD NCCF'!I1131,'4.EUR NCCF'!I1131,'5.GBP NCCF'!I1131,'6.Other(Incld) NCCF'!I1131)</f>
        <v>0</v>
      </c>
      <c r="J1131" s="182">
        <f>SUM('2.CAD NCCF'!J1131,'3.USD NCCF'!J1131,'4.EUR NCCF'!J1131,'5.GBP NCCF'!J1131,'6.Other(Incld) NCCF'!J1131)</f>
        <v>0</v>
      </c>
      <c r="K1131" s="192">
        <f>SUM('2.CAD NCCF'!K1131,'3.USD NCCF'!K1131,'4.EUR NCCF'!K1131,'5.GBP NCCF'!K1131,'6.Other(Incld) NCCF'!K1131)</f>
        <v>0</v>
      </c>
      <c r="L1131" s="214">
        <f>SUM('2.CAD NCCF'!L1131,'3.USD NCCF'!L1131,'4.EUR NCCF'!L1131,'5.GBP NCCF'!L1131,'6.Other(Incld) NCCF'!L1131)</f>
        <v>0</v>
      </c>
      <c r="M1131" s="184">
        <f>SUM('2.CAD NCCF'!M1131,'3.USD NCCF'!M1131,'4.EUR NCCF'!M1131,'5.GBP NCCF'!M1131,'6.Other(Incld) NCCF'!M1131)</f>
        <v>0</v>
      </c>
      <c r="N1131" s="184">
        <f>SUM('2.CAD NCCF'!N1131,'3.USD NCCF'!N1131,'4.EUR NCCF'!N1131,'5.GBP NCCF'!N1131,'6.Other(Incld) NCCF'!N1131)</f>
        <v>0</v>
      </c>
      <c r="O1131" s="184">
        <f>SUM('2.CAD NCCF'!O1131,'3.USD NCCF'!O1131,'4.EUR NCCF'!O1131,'5.GBP NCCF'!O1131,'6.Other(Incld) NCCF'!O1131)</f>
        <v>0</v>
      </c>
      <c r="P1131" s="184">
        <f>SUM('2.CAD NCCF'!P1131,'3.USD NCCF'!P1131,'4.EUR NCCF'!P1131,'5.GBP NCCF'!P1131,'6.Other(Incld) NCCF'!P1131)</f>
        <v>0</v>
      </c>
      <c r="Q1131" s="184">
        <f>SUM('2.CAD NCCF'!Q1131,'3.USD NCCF'!Q1131,'4.EUR NCCF'!Q1131,'5.GBP NCCF'!Q1131,'6.Other(Incld) NCCF'!Q1131)</f>
        <v>0</v>
      </c>
      <c r="R1131" s="184">
        <f>SUM('2.CAD NCCF'!R1131,'3.USD NCCF'!R1131,'4.EUR NCCF'!R1131,'5.GBP NCCF'!R1131,'6.Other(Incld) NCCF'!R1131)</f>
        <v>0</v>
      </c>
      <c r="S1131" s="184">
        <f>SUM('2.CAD NCCF'!S1131,'3.USD NCCF'!S1131,'4.EUR NCCF'!S1131,'5.GBP NCCF'!S1131,'6.Other(Incld) NCCF'!S1131)</f>
        <v>0</v>
      </c>
      <c r="T1131" s="184">
        <f>SUM('2.CAD NCCF'!T1131,'3.USD NCCF'!T1131,'4.EUR NCCF'!T1131,'5.GBP NCCF'!T1131,'6.Other(Incld) NCCF'!T1131)</f>
        <v>0</v>
      </c>
      <c r="U1131" s="184">
        <f>SUM('2.CAD NCCF'!U1131,'3.USD NCCF'!U1131,'4.EUR NCCF'!U1131,'5.GBP NCCF'!U1131,'6.Other(Incld) NCCF'!U1131)</f>
        <v>0</v>
      </c>
      <c r="V1131" s="215">
        <f>SUM('2.CAD NCCF'!V1131,'3.USD NCCF'!V1131,'4.EUR NCCF'!V1131,'5.GBP NCCF'!V1131,'6.Other(Incld) NCCF'!V1131)</f>
        <v>0</v>
      </c>
      <c r="W1131" s="46">
        <f>SUM('2.CAD NCCF'!W1131,'3.USD NCCF'!W1131,'4.EUR NCCF'!W1131,'5.GBP NCCF'!W1131,'6.Other(Incld) NCCF'!W1131)</f>
        <v>0</v>
      </c>
      <c r="Y1131"/>
    </row>
    <row r="1132" spans="1:25" outlineLevel="1" x14ac:dyDescent="0.2">
      <c r="A1132" s="318"/>
      <c r="B1132" s="25"/>
      <c r="C1132" s="24"/>
      <c r="D1132" s="24"/>
      <c r="E1132" s="24"/>
      <c r="F1132" s="176" t="s">
        <v>112</v>
      </c>
      <c r="G1132" s="188">
        <f>SUM('2.CAD NCCF'!G1132,'3.USD NCCF'!G1132,'4.EUR NCCF'!G1132,'5.GBP NCCF'!G1132,'6.Other(Incld) NCCF'!G1132)</f>
        <v>0</v>
      </c>
      <c r="H1132" s="178">
        <f>SUM('2.CAD NCCF'!H1132,'3.USD NCCF'!H1132,'4.EUR NCCF'!H1132,'5.GBP NCCF'!H1132,'6.Other(Incld) NCCF'!H1132)</f>
        <v>0</v>
      </c>
      <c r="I1132" s="182">
        <f>SUM('2.CAD NCCF'!I1132,'3.USD NCCF'!I1132,'4.EUR NCCF'!I1132,'5.GBP NCCF'!I1132,'6.Other(Incld) NCCF'!I1132)</f>
        <v>0</v>
      </c>
      <c r="J1132" s="182">
        <f>SUM('2.CAD NCCF'!J1132,'3.USD NCCF'!J1132,'4.EUR NCCF'!J1132,'5.GBP NCCF'!J1132,'6.Other(Incld) NCCF'!J1132)</f>
        <v>0</v>
      </c>
      <c r="K1132" s="192">
        <f>SUM('2.CAD NCCF'!K1132,'3.USD NCCF'!K1132,'4.EUR NCCF'!K1132,'5.GBP NCCF'!K1132,'6.Other(Incld) NCCF'!K1132)</f>
        <v>0</v>
      </c>
      <c r="L1132" s="181">
        <f>SUM('2.CAD NCCF'!L1132,'3.USD NCCF'!L1132,'4.EUR NCCF'!L1132,'5.GBP NCCF'!L1132,'6.Other(Incld) NCCF'!L1132)</f>
        <v>0</v>
      </c>
      <c r="M1132" s="184">
        <f>SUM('2.CAD NCCF'!M1132,'3.USD NCCF'!M1132,'4.EUR NCCF'!M1132,'5.GBP NCCF'!M1132,'6.Other(Incld) NCCF'!M1132)</f>
        <v>0</v>
      </c>
      <c r="N1132" s="184">
        <f>SUM('2.CAD NCCF'!N1132,'3.USD NCCF'!N1132,'4.EUR NCCF'!N1132,'5.GBP NCCF'!N1132,'6.Other(Incld) NCCF'!N1132)</f>
        <v>0</v>
      </c>
      <c r="O1132" s="184">
        <f>SUM('2.CAD NCCF'!O1132,'3.USD NCCF'!O1132,'4.EUR NCCF'!O1132,'5.GBP NCCF'!O1132,'6.Other(Incld) NCCF'!O1132)</f>
        <v>0</v>
      </c>
      <c r="P1132" s="184">
        <f>SUM('2.CAD NCCF'!P1132,'3.USD NCCF'!P1132,'4.EUR NCCF'!P1132,'5.GBP NCCF'!P1132,'6.Other(Incld) NCCF'!P1132)</f>
        <v>0</v>
      </c>
      <c r="Q1132" s="184">
        <f>SUM('2.CAD NCCF'!Q1132,'3.USD NCCF'!Q1132,'4.EUR NCCF'!Q1132,'5.GBP NCCF'!Q1132,'6.Other(Incld) NCCF'!Q1132)</f>
        <v>0</v>
      </c>
      <c r="R1132" s="184">
        <f>SUM('2.CAD NCCF'!R1132,'3.USD NCCF'!R1132,'4.EUR NCCF'!R1132,'5.GBP NCCF'!R1132,'6.Other(Incld) NCCF'!R1132)</f>
        <v>0</v>
      </c>
      <c r="S1132" s="184">
        <f>SUM('2.CAD NCCF'!S1132,'3.USD NCCF'!S1132,'4.EUR NCCF'!S1132,'5.GBP NCCF'!S1132,'6.Other(Incld) NCCF'!S1132)</f>
        <v>0</v>
      </c>
      <c r="T1132" s="184">
        <f>SUM('2.CAD NCCF'!T1132,'3.USD NCCF'!T1132,'4.EUR NCCF'!T1132,'5.GBP NCCF'!T1132,'6.Other(Incld) NCCF'!T1132)</f>
        <v>0</v>
      </c>
      <c r="U1132" s="184">
        <f>SUM('2.CAD NCCF'!U1132,'3.USD NCCF'!U1132,'4.EUR NCCF'!U1132,'5.GBP NCCF'!U1132,'6.Other(Incld) NCCF'!U1132)</f>
        <v>0</v>
      </c>
      <c r="V1132" s="215">
        <f>SUM('2.CAD NCCF'!V1132,'3.USD NCCF'!V1132,'4.EUR NCCF'!V1132,'5.GBP NCCF'!V1132,'6.Other(Incld) NCCF'!V1132)</f>
        <v>0</v>
      </c>
      <c r="W1132" s="46">
        <f>SUM('2.CAD NCCF'!W1132,'3.USD NCCF'!W1132,'4.EUR NCCF'!W1132,'5.GBP NCCF'!W1132,'6.Other(Incld) NCCF'!W1132)</f>
        <v>0</v>
      </c>
      <c r="Y1132"/>
    </row>
    <row r="1133" spans="1:25" outlineLevel="1" x14ac:dyDescent="0.2">
      <c r="A1133" s="318"/>
      <c r="B1133" s="25"/>
      <c r="C1133" s="24"/>
      <c r="D1133" s="24"/>
      <c r="E1133" s="24"/>
      <c r="F1133" s="176" t="s">
        <v>113</v>
      </c>
      <c r="G1133" s="188">
        <f>SUM('2.CAD NCCF'!G1133,'3.USD NCCF'!G1133,'4.EUR NCCF'!G1133,'5.GBP NCCF'!G1133,'6.Other(Incld) NCCF'!G1133)</f>
        <v>0</v>
      </c>
      <c r="H1133" s="178">
        <f>SUM('2.CAD NCCF'!H1133,'3.USD NCCF'!H1133,'4.EUR NCCF'!H1133,'5.GBP NCCF'!H1133,'6.Other(Incld) NCCF'!H1133)</f>
        <v>0</v>
      </c>
      <c r="I1133" s="182">
        <f>SUM('2.CAD NCCF'!I1133,'3.USD NCCF'!I1133,'4.EUR NCCF'!I1133,'5.GBP NCCF'!I1133,'6.Other(Incld) NCCF'!I1133)</f>
        <v>0</v>
      </c>
      <c r="J1133" s="182">
        <f>SUM('2.CAD NCCF'!J1133,'3.USD NCCF'!J1133,'4.EUR NCCF'!J1133,'5.GBP NCCF'!J1133,'6.Other(Incld) NCCF'!J1133)</f>
        <v>0</v>
      </c>
      <c r="K1133" s="192">
        <f>SUM('2.CAD NCCF'!K1133,'3.USD NCCF'!K1133,'4.EUR NCCF'!K1133,'5.GBP NCCF'!K1133,'6.Other(Incld) NCCF'!K1133)</f>
        <v>0</v>
      </c>
      <c r="L1133" s="181">
        <f>SUM('2.CAD NCCF'!L1133,'3.USD NCCF'!L1133,'4.EUR NCCF'!L1133,'5.GBP NCCF'!L1133,'6.Other(Incld) NCCF'!L1133)</f>
        <v>0</v>
      </c>
      <c r="M1133" s="182">
        <f>SUM('2.CAD NCCF'!M1133,'3.USD NCCF'!M1133,'4.EUR NCCF'!M1133,'5.GBP NCCF'!M1133,'6.Other(Incld) NCCF'!M1133)</f>
        <v>0</v>
      </c>
      <c r="N1133" s="184">
        <f>SUM('2.CAD NCCF'!N1133,'3.USD NCCF'!N1133,'4.EUR NCCF'!N1133,'5.GBP NCCF'!N1133,'6.Other(Incld) NCCF'!N1133)</f>
        <v>0</v>
      </c>
      <c r="O1133" s="184">
        <f>SUM('2.CAD NCCF'!O1133,'3.USD NCCF'!O1133,'4.EUR NCCF'!O1133,'5.GBP NCCF'!O1133,'6.Other(Incld) NCCF'!O1133)</f>
        <v>0</v>
      </c>
      <c r="P1133" s="184">
        <f>SUM('2.CAD NCCF'!P1133,'3.USD NCCF'!P1133,'4.EUR NCCF'!P1133,'5.GBP NCCF'!P1133,'6.Other(Incld) NCCF'!P1133)</f>
        <v>0</v>
      </c>
      <c r="Q1133" s="184">
        <f>SUM('2.CAD NCCF'!Q1133,'3.USD NCCF'!Q1133,'4.EUR NCCF'!Q1133,'5.GBP NCCF'!Q1133,'6.Other(Incld) NCCF'!Q1133)</f>
        <v>0</v>
      </c>
      <c r="R1133" s="184">
        <f>SUM('2.CAD NCCF'!R1133,'3.USD NCCF'!R1133,'4.EUR NCCF'!R1133,'5.GBP NCCF'!R1133,'6.Other(Incld) NCCF'!R1133)</f>
        <v>0</v>
      </c>
      <c r="S1133" s="184">
        <f>SUM('2.CAD NCCF'!S1133,'3.USD NCCF'!S1133,'4.EUR NCCF'!S1133,'5.GBP NCCF'!S1133,'6.Other(Incld) NCCF'!S1133)</f>
        <v>0</v>
      </c>
      <c r="T1133" s="184">
        <f>SUM('2.CAD NCCF'!T1133,'3.USD NCCF'!T1133,'4.EUR NCCF'!T1133,'5.GBP NCCF'!T1133,'6.Other(Incld) NCCF'!T1133)</f>
        <v>0</v>
      </c>
      <c r="U1133" s="184">
        <f>SUM('2.CAD NCCF'!U1133,'3.USD NCCF'!U1133,'4.EUR NCCF'!U1133,'5.GBP NCCF'!U1133,'6.Other(Incld) NCCF'!U1133)</f>
        <v>0</v>
      </c>
      <c r="V1133" s="215">
        <f>SUM('2.CAD NCCF'!V1133,'3.USD NCCF'!V1133,'4.EUR NCCF'!V1133,'5.GBP NCCF'!V1133,'6.Other(Incld) NCCF'!V1133)</f>
        <v>0</v>
      </c>
      <c r="W1133" s="46">
        <f>SUM('2.CAD NCCF'!W1133,'3.USD NCCF'!W1133,'4.EUR NCCF'!W1133,'5.GBP NCCF'!W1133,'6.Other(Incld) NCCF'!W1133)</f>
        <v>0</v>
      </c>
      <c r="Y1133"/>
    </row>
    <row r="1134" spans="1:25" outlineLevel="1" x14ac:dyDescent="0.2">
      <c r="A1134" s="318"/>
      <c r="B1134" s="25"/>
      <c r="C1134" s="24"/>
      <c r="D1134" s="24"/>
      <c r="E1134" s="24"/>
      <c r="F1134" s="176" t="s">
        <v>114</v>
      </c>
      <c r="G1134" s="188">
        <f>SUM('2.CAD NCCF'!G1134,'3.USD NCCF'!G1134,'4.EUR NCCF'!G1134,'5.GBP NCCF'!G1134,'6.Other(Incld) NCCF'!G1134)</f>
        <v>0</v>
      </c>
      <c r="H1134" s="178">
        <f>SUM('2.CAD NCCF'!H1134,'3.USD NCCF'!H1134,'4.EUR NCCF'!H1134,'5.GBP NCCF'!H1134,'6.Other(Incld) NCCF'!H1134)</f>
        <v>0</v>
      </c>
      <c r="I1134" s="182">
        <f>SUM('2.CAD NCCF'!I1134,'3.USD NCCF'!I1134,'4.EUR NCCF'!I1134,'5.GBP NCCF'!I1134,'6.Other(Incld) NCCF'!I1134)</f>
        <v>0</v>
      </c>
      <c r="J1134" s="182">
        <f>SUM('2.CAD NCCF'!J1134,'3.USD NCCF'!J1134,'4.EUR NCCF'!J1134,'5.GBP NCCF'!J1134,'6.Other(Incld) NCCF'!J1134)</f>
        <v>0</v>
      </c>
      <c r="K1134" s="192">
        <f>SUM('2.CAD NCCF'!K1134,'3.USD NCCF'!K1134,'4.EUR NCCF'!K1134,'5.GBP NCCF'!K1134,'6.Other(Incld) NCCF'!K1134)</f>
        <v>0</v>
      </c>
      <c r="L1134" s="181">
        <f>SUM('2.CAD NCCF'!L1134,'3.USD NCCF'!L1134,'4.EUR NCCF'!L1134,'5.GBP NCCF'!L1134,'6.Other(Incld) NCCF'!L1134)</f>
        <v>0</v>
      </c>
      <c r="M1134" s="182">
        <f>SUM('2.CAD NCCF'!M1134,'3.USD NCCF'!M1134,'4.EUR NCCF'!M1134,'5.GBP NCCF'!M1134,'6.Other(Incld) NCCF'!M1134)</f>
        <v>0</v>
      </c>
      <c r="N1134" s="182">
        <f>SUM('2.CAD NCCF'!N1134,'3.USD NCCF'!N1134,'4.EUR NCCF'!N1134,'5.GBP NCCF'!N1134,'6.Other(Incld) NCCF'!N1134)</f>
        <v>0</v>
      </c>
      <c r="O1134" s="184">
        <f>SUM('2.CAD NCCF'!O1134,'3.USD NCCF'!O1134,'4.EUR NCCF'!O1134,'5.GBP NCCF'!O1134,'6.Other(Incld) NCCF'!O1134)</f>
        <v>0</v>
      </c>
      <c r="P1134" s="184">
        <f>SUM('2.CAD NCCF'!P1134,'3.USD NCCF'!P1134,'4.EUR NCCF'!P1134,'5.GBP NCCF'!P1134,'6.Other(Incld) NCCF'!P1134)</f>
        <v>0</v>
      </c>
      <c r="Q1134" s="184">
        <f>SUM('2.CAD NCCF'!Q1134,'3.USD NCCF'!Q1134,'4.EUR NCCF'!Q1134,'5.GBP NCCF'!Q1134,'6.Other(Incld) NCCF'!Q1134)</f>
        <v>0</v>
      </c>
      <c r="R1134" s="184">
        <f>SUM('2.CAD NCCF'!R1134,'3.USD NCCF'!R1134,'4.EUR NCCF'!R1134,'5.GBP NCCF'!R1134,'6.Other(Incld) NCCF'!R1134)</f>
        <v>0</v>
      </c>
      <c r="S1134" s="184">
        <f>SUM('2.CAD NCCF'!S1134,'3.USD NCCF'!S1134,'4.EUR NCCF'!S1134,'5.GBP NCCF'!S1134,'6.Other(Incld) NCCF'!S1134)</f>
        <v>0</v>
      </c>
      <c r="T1134" s="184">
        <f>SUM('2.CAD NCCF'!T1134,'3.USD NCCF'!T1134,'4.EUR NCCF'!T1134,'5.GBP NCCF'!T1134,'6.Other(Incld) NCCF'!T1134)</f>
        <v>0</v>
      </c>
      <c r="U1134" s="184">
        <f>SUM('2.CAD NCCF'!U1134,'3.USD NCCF'!U1134,'4.EUR NCCF'!U1134,'5.GBP NCCF'!U1134,'6.Other(Incld) NCCF'!U1134)</f>
        <v>0</v>
      </c>
      <c r="V1134" s="215">
        <f>SUM('2.CAD NCCF'!V1134,'3.USD NCCF'!V1134,'4.EUR NCCF'!V1134,'5.GBP NCCF'!V1134,'6.Other(Incld) NCCF'!V1134)</f>
        <v>0</v>
      </c>
      <c r="W1134" s="46">
        <f>SUM('2.CAD NCCF'!W1134,'3.USD NCCF'!W1134,'4.EUR NCCF'!W1134,'5.GBP NCCF'!W1134,'6.Other(Incld) NCCF'!W1134)</f>
        <v>0</v>
      </c>
      <c r="Y1134"/>
    </row>
    <row r="1135" spans="1:25" outlineLevel="1" x14ac:dyDescent="0.2">
      <c r="A1135" s="318"/>
      <c r="B1135" s="25"/>
      <c r="C1135" s="24"/>
      <c r="D1135" s="24"/>
      <c r="E1135" s="24"/>
      <c r="F1135" s="176" t="s">
        <v>115</v>
      </c>
      <c r="G1135" s="188">
        <f>SUM('2.CAD NCCF'!G1135,'3.USD NCCF'!G1135,'4.EUR NCCF'!G1135,'5.GBP NCCF'!G1135,'6.Other(Incld) NCCF'!G1135)</f>
        <v>0</v>
      </c>
      <c r="H1135" s="178">
        <f>SUM('2.CAD NCCF'!H1135,'3.USD NCCF'!H1135,'4.EUR NCCF'!H1135,'5.GBP NCCF'!H1135,'6.Other(Incld) NCCF'!H1135)</f>
        <v>0</v>
      </c>
      <c r="I1135" s="182">
        <f>SUM('2.CAD NCCF'!I1135,'3.USD NCCF'!I1135,'4.EUR NCCF'!I1135,'5.GBP NCCF'!I1135,'6.Other(Incld) NCCF'!I1135)</f>
        <v>0</v>
      </c>
      <c r="J1135" s="182">
        <f>SUM('2.CAD NCCF'!J1135,'3.USD NCCF'!J1135,'4.EUR NCCF'!J1135,'5.GBP NCCF'!J1135,'6.Other(Incld) NCCF'!J1135)</f>
        <v>0</v>
      </c>
      <c r="K1135" s="192">
        <f>SUM('2.CAD NCCF'!K1135,'3.USD NCCF'!K1135,'4.EUR NCCF'!K1135,'5.GBP NCCF'!K1135,'6.Other(Incld) NCCF'!K1135)</f>
        <v>0</v>
      </c>
      <c r="L1135" s="181">
        <f>SUM('2.CAD NCCF'!L1135,'3.USD NCCF'!L1135,'4.EUR NCCF'!L1135,'5.GBP NCCF'!L1135,'6.Other(Incld) NCCF'!L1135)</f>
        <v>0</v>
      </c>
      <c r="M1135" s="182">
        <f>SUM('2.CAD NCCF'!M1135,'3.USD NCCF'!M1135,'4.EUR NCCF'!M1135,'5.GBP NCCF'!M1135,'6.Other(Incld) NCCF'!M1135)</f>
        <v>0</v>
      </c>
      <c r="N1135" s="182">
        <f>SUM('2.CAD NCCF'!N1135,'3.USD NCCF'!N1135,'4.EUR NCCF'!N1135,'5.GBP NCCF'!N1135,'6.Other(Incld) NCCF'!N1135)</f>
        <v>0</v>
      </c>
      <c r="O1135" s="184">
        <f>SUM('2.CAD NCCF'!O1135,'3.USD NCCF'!O1135,'4.EUR NCCF'!O1135,'5.GBP NCCF'!O1135,'6.Other(Incld) NCCF'!O1135)</f>
        <v>0</v>
      </c>
      <c r="P1135" s="184">
        <f>SUM('2.CAD NCCF'!P1135,'3.USD NCCF'!P1135,'4.EUR NCCF'!P1135,'5.GBP NCCF'!P1135,'6.Other(Incld) NCCF'!P1135)</f>
        <v>0</v>
      </c>
      <c r="Q1135" s="184">
        <f>SUM('2.CAD NCCF'!Q1135,'3.USD NCCF'!Q1135,'4.EUR NCCF'!Q1135,'5.GBP NCCF'!Q1135,'6.Other(Incld) NCCF'!Q1135)</f>
        <v>0</v>
      </c>
      <c r="R1135" s="184">
        <f>SUM('2.CAD NCCF'!R1135,'3.USD NCCF'!R1135,'4.EUR NCCF'!R1135,'5.GBP NCCF'!R1135,'6.Other(Incld) NCCF'!R1135)</f>
        <v>0</v>
      </c>
      <c r="S1135" s="184">
        <f>SUM('2.CAD NCCF'!S1135,'3.USD NCCF'!S1135,'4.EUR NCCF'!S1135,'5.GBP NCCF'!S1135,'6.Other(Incld) NCCF'!S1135)</f>
        <v>0</v>
      </c>
      <c r="T1135" s="184">
        <f>SUM('2.CAD NCCF'!T1135,'3.USD NCCF'!T1135,'4.EUR NCCF'!T1135,'5.GBP NCCF'!T1135,'6.Other(Incld) NCCF'!T1135)</f>
        <v>0</v>
      </c>
      <c r="U1135" s="184">
        <f>SUM('2.CAD NCCF'!U1135,'3.USD NCCF'!U1135,'4.EUR NCCF'!U1135,'5.GBP NCCF'!U1135,'6.Other(Incld) NCCF'!U1135)</f>
        <v>0</v>
      </c>
      <c r="V1135" s="215">
        <f>SUM('2.CAD NCCF'!V1135,'3.USD NCCF'!V1135,'4.EUR NCCF'!V1135,'5.GBP NCCF'!V1135,'6.Other(Incld) NCCF'!V1135)</f>
        <v>0</v>
      </c>
      <c r="W1135" s="46">
        <f>SUM('2.CAD NCCF'!W1135,'3.USD NCCF'!W1135,'4.EUR NCCF'!W1135,'5.GBP NCCF'!W1135,'6.Other(Incld) NCCF'!W1135)</f>
        <v>0</v>
      </c>
      <c r="Y1135"/>
    </row>
    <row r="1136" spans="1:25" outlineLevel="1" x14ac:dyDescent="0.2">
      <c r="A1136" s="318"/>
      <c r="B1136" s="25"/>
      <c r="C1136" s="24"/>
      <c r="D1136" s="24"/>
      <c r="E1136" s="24"/>
      <c r="F1136" s="176" t="s">
        <v>116</v>
      </c>
      <c r="G1136" s="188">
        <f>SUM('2.CAD NCCF'!G1136,'3.USD NCCF'!G1136,'4.EUR NCCF'!G1136,'5.GBP NCCF'!G1136,'6.Other(Incld) NCCF'!G1136)</f>
        <v>0</v>
      </c>
      <c r="H1136" s="178">
        <f>SUM('2.CAD NCCF'!H1136,'3.USD NCCF'!H1136,'4.EUR NCCF'!H1136,'5.GBP NCCF'!H1136,'6.Other(Incld) NCCF'!H1136)</f>
        <v>0</v>
      </c>
      <c r="I1136" s="182">
        <f>SUM('2.CAD NCCF'!I1136,'3.USD NCCF'!I1136,'4.EUR NCCF'!I1136,'5.GBP NCCF'!I1136,'6.Other(Incld) NCCF'!I1136)</f>
        <v>0</v>
      </c>
      <c r="J1136" s="182">
        <f>SUM('2.CAD NCCF'!J1136,'3.USD NCCF'!J1136,'4.EUR NCCF'!J1136,'5.GBP NCCF'!J1136,'6.Other(Incld) NCCF'!J1136)</f>
        <v>0</v>
      </c>
      <c r="K1136" s="192">
        <f>SUM('2.CAD NCCF'!K1136,'3.USD NCCF'!K1136,'4.EUR NCCF'!K1136,'5.GBP NCCF'!K1136,'6.Other(Incld) NCCF'!K1136)</f>
        <v>0</v>
      </c>
      <c r="L1136" s="214">
        <f>SUM('2.CAD NCCF'!L1136,'3.USD NCCF'!L1136,'4.EUR NCCF'!L1136,'5.GBP NCCF'!L1136,'6.Other(Incld) NCCF'!L1136)</f>
        <v>0</v>
      </c>
      <c r="M1136" s="182">
        <f>SUM('2.CAD NCCF'!M1136,'3.USD NCCF'!M1136,'4.EUR NCCF'!M1136,'5.GBP NCCF'!M1136,'6.Other(Incld) NCCF'!M1136)</f>
        <v>0</v>
      </c>
      <c r="N1136" s="184">
        <f>SUM('2.CAD NCCF'!N1136,'3.USD NCCF'!N1136,'4.EUR NCCF'!N1136,'5.GBP NCCF'!N1136,'6.Other(Incld) NCCF'!N1136)</f>
        <v>0</v>
      </c>
      <c r="O1136" s="184">
        <f>SUM('2.CAD NCCF'!O1136,'3.USD NCCF'!O1136,'4.EUR NCCF'!O1136,'5.GBP NCCF'!O1136,'6.Other(Incld) NCCF'!O1136)</f>
        <v>0</v>
      </c>
      <c r="P1136" s="184">
        <f>SUM('2.CAD NCCF'!P1136,'3.USD NCCF'!P1136,'4.EUR NCCF'!P1136,'5.GBP NCCF'!P1136,'6.Other(Incld) NCCF'!P1136)</f>
        <v>0</v>
      </c>
      <c r="Q1136" s="184">
        <f>SUM('2.CAD NCCF'!Q1136,'3.USD NCCF'!Q1136,'4.EUR NCCF'!Q1136,'5.GBP NCCF'!Q1136,'6.Other(Incld) NCCF'!Q1136)</f>
        <v>0</v>
      </c>
      <c r="R1136" s="184">
        <f>SUM('2.CAD NCCF'!R1136,'3.USD NCCF'!R1136,'4.EUR NCCF'!R1136,'5.GBP NCCF'!R1136,'6.Other(Incld) NCCF'!R1136)</f>
        <v>0</v>
      </c>
      <c r="S1136" s="184">
        <f>SUM('2.CAD NCCF'!S1136,'3.USD NCCF'!S1136,'4.EUR NCCF'!S1136,'5.GBP NCCF'!S1136,'6.Other(Incld) NCCF'!S1136)</f>
        <v>0</v>
      </c>
      <c r="T1136" s="184">
        <f>SUM('2.CAD NCCF'!T1136,'3.USD NCCF'!T1136,'4.EUR NCCF'!T1136,'5.GBP NCCF'!T1136,'6.Other(Incld) NCCF'!T1136)</f>
        <v>0</v>
      </c>
      <c r="U1136" s="184">
        <f>SUM('2.CAD NCCF'!U1136,'3.USD NCCF'!U1136,'4.EUR NCCF'!U1136,'5.GBP NCCF'!U1136,'6.Other(Incld) NCCF'!U1136)</f>
        <v>0</v>
      </c>
      <c r="V1136" s="215">
        <f>SUM('2.CAD NCCF'!V1136,'3.USD NCCF'!V1136,'4.EUR NCCF'!V1136,'5.GBP NCCF'!V1136,'6.Other(Incld) NCCF'!V1136)</f>
        <v>0</v>
      </c>
      <c r="W1136" s="46">
        <f>SUM('2.CAD NCCF'!W1136,'3.USD NCCF'!W1136,'4.EUR NCCF'!W1136,'5.GBP NCCF'!W1136,'6.Other(Incld) NCCF'!W1136)</f>
        <v>0</v>
      </c>
      <c r="Y1136"/>
    </row>
    <row r="1137" spans="1:25" x14ac:dyDescent="0.2">
      <c r="A1137" s="318"/>
      <c r="B1137" s="25"/>
      <c r="C1137" s="24"/>
      <c r="D1137" s="24"/>
      <c r="E1137" s="24" t="s">
        <v>117</v>
      </c>
      <c r="F1137" s="64"/>
      <c r="G1137" s="69">
        <f t="shared" ref="G1137:W1137" si="247">SUBTOTAL(9,G1138:G1143)</f>
        <v>0</v>
      </c>
      <c r="H1137" s="34">
        <f t="shared" si="247"/>
        <v>0</v>
      </c>
      <c r="I1137" s="34">
        <f t="shared" si="247"/>
        <v>0</v>
      </c>
      <c r="J1137" s="34">
        <f t="shared" si="247"/>
        <v>0</v>
      </c>
      <c r="K1137" s="34">
        <f t="shared" si="247"/>
        <v>0</v>
      </c>
      <c r="L1137" s="35">
        <f t="shared" si="247"/>
        <v>0</v>
      </c>
      <c r="M1137" s="36">
        <f t="shared" si="247"/>
        <v>0</v>
      </c>
      <c r="N1137" s="36">
        <f t="shared" si="247"/>
        <v>0</v>
      </c>
      <c r="O1137" s="36">
        <f t="shared" si="247"/>
        <v>0</v>
      </c>
      <c r="P1137" s="36">
        <f t="shared" si="247"/>
        <v>0</v>
      </c>
      <c r="Q1137" s="36">
        <f t="shared" si="247"/>
        <v>0</v>
      </c>
      <c r="R1137" s="36">
        <f t="shared" si="247"/>
        <v>0</v>
      </c>
      <c r="S1137" s="36">
        <f t="shared" si="247"/>
        <v>0</v>
      </c>
      <c r="T1137" s="36">
        <f t="shared" si="247"/>
        <v>0</v>
      </c>
      <c r="U1137" s="36">
        <f t="shared" si="247"/>
        <v>0</v>
      </c>
      <c r="V1137" s="37">
        <f t="shared" si="247"/>
        <v>0</v>
      </c>
      <c r="W1137" s="37">
        <f t="shared" si="247"/>
        <v>0</v>
      </c>
      <c r="Y1137"/>
    </row>
    <row r="1138" spans="1:25" outlineLevel="1" x14ac:dyDescent="0.2">
      <c r="A1138" s="318"/>
      <c r="B1138" s="25"/>
      <c r="C1138" s="24"/>
      <c r="D1138" s="24"/>
      <c r="E1138" s="24"/>
      <c r="F1138" s="176" t="s">
        <v>118</v>
      </c>
      <c r="G1138" s="188">
        <f>SUM('2.CAD NCCF'!G1138,'3.USD NCCF'!G1138,'4.EUR NCCF'!G1138,'5.GBP NCCF'!G1138,'6.Other(Incld) NCCF'!G1138)</f>
        <v>0</v>
      </c>
      <c r="H1138" s="178">
        <f>SUM('2.CAD NCCF'!H1138,'3.USD NCCF'!H1138,'4.EUR NCCF'!H1138,'5.GBP NCCF'!H1138,'6.Other(Incld) NCCF'!H1138)</f>
        <v>0</v>
      </c>
      <c r="I1138" s="182">
        <f>SUM('2.CAD NCCF'!I1138,'3.USD NCCF'!I1138,'4.EUR NCCF'!I1138,'5.GBP NCCF'!I1138,'6.Other(Incld) NCCF'!I1138)</f>
        <v>0</v>
      </c>
      <c r="J1138" s="182">
        <f>SUM('2.CAD NCCF'!J1138,'3.USD NCCF'!J1138,'4.EUR NCCF'!J1138,'5.GBP NCCF'!J1138,'6.Other(Incld) NCCF'!J1138)</f>
        <v>0</v>
      </c>
      <c r="K1138" s="192">
        <f>SUM('2.CAD NCCF'!K1138,'3.USD NCCF'!K1138,'4.EUR NCCF'!K1138,'5.GBP NCCF'!K1138,'6.Other(Incld) NCCF'!K1138)</f>
        <v>0</v>
      </c>
      <c r="L1138" s="214">
        <f>SUM('2.CAD NCCF'!L1138,'3.USD NCCF'!L1138,'4.EUR NCCF'!L1138,'5.GBP NCCF'!L1138,'6.Other(Incld) NCCF'!L1138)</f>
        <v>0</v>
      </c>
      <c r="M1138" s="184">
        <f>SUM('2.CAD NCCF'!M1138,'3.USD NCCF'!M1138,'4.EUR NCCF'!M1138,'5.GBP NCCF'!M1138,'6.Other(Incld) NCCF'!M1138)</f>
        <v>0</v>
      </c>
      <c r="N1138" s="184">
        <f>SUM('2.CAD NCCF'!N1138,'3.USD NCCF'!N1138,'4.EUR NCCF'!N1138,'5.GBP NCCF'!N1138,'6.Other(Incld) NCCF'!N1138)</f>
        <v>0</v>
      </c>
      <c r="O1138" s="184">
        <f>SUM('2.CAD NCCF'!O1138,'3.USD NCCF'!O1138,'4.EUR NCCF'!O1138,'5.GBP NCCF'!O1138,'6.Other(Incld) NCCF'!O1138)</f>
        <v>0</v>
      </c>
      <c r="P1138" s="184">
        <f>SUM('2.CAD NCCF'!P1138,'3.USD NCCF'!P1138,'4.EUR NCCF'!P1138,'5.GBP NCCF'!P1138,'6.Other(Incld) NCCF'!P1138)</f>
        <v>0</v>
      </c>
      <c r="Q1138" s="184">
        <f>SUM('2.CAD NCCF'!Q1138,'3.USD NCCF'!Q1138,'4.EUR NCCF'!Q1138,'5.GBP NCCF'!Q1138,'6.Other(Incld) NCCF'!Q1138)</f>
        <v>0</v>
      </c>
      <c r="R1138" s="184">
        <f>SUM('2.CAD NCCF'!R1138,'3.USD NCCF'!R1138,'4.EUR NCCF'!R1138,'5.GBP NCCF'!R1138,'6.Other(Incld) NCCF'!R1138)</f>
        <v>0</v>
      </c>
      <c r="S1138" s="184">
        <f>SUM('2.CAD NCCF'!S1138,'3.USD NCCF'!S1138,'4.EUR NCCF'!S1138,'5.GBP NCCF'!S1138,'6.Other(Incld) NCCF'!S1138)</f>
        <v>0</v>
      </c>
      <c r="T1138" s="184">
        <f>SUM('2.CAD NCCF'!T1138,'3.USD NCCF'!T1138,'4.EUR NCCF'!T1138,'5.GBP NCCF'!T1138,'6.Other(Incld) NCCF'!T1138)</f>
        <v>0</v>
      </c>
      <c r="U1138" s="184">
        <f>SUM('2.CAD NCCF'!U1138,'3.USD NCCF'!U1138,'4.EUR NCCF'!U1138,'5.GBP NCCF'!U1138,'6.Other(Incld) NCCF'!U1138)</f>
        <v>0</v>
      </c>
      <c r="V1138" s="215">
        <f>SUM('2.CAD NCCF'!V1138,'3.USD NCCF'!V1138,'4.EUR NCCF'!V1138,'5.GBP NCCF'!V1138,'6.Other(Incld) NCCF'!V1138)</f>
        <v>0</v>
      </c>
      <c r="W1138" s="46">
        <f>SUM('2.CAD NCCF'!W1138,'3.USD NCCF'!W1138,'4.EUR NCCF'!W1138,'5.GBP NCCF'!W1138,'6.Other(Incld) NCCF'!W1138)</f>
        <v>0</v>
      </c>
      <c r="Y1138"/>
    </row>
    <row r="1139" spans="1:25" outlineLevel="1" x14ac:dyDescent="0.2">
      <c r="A1139" s="318"/>
      <c r="B1139" s="25"/>
      <c r="C1139" s="24"/>
      <c r="D1139" s="24"/>
      <c r="E1139" s="24"/>
      <c r="F1139" s="176" t="s">
        <v>119</v>
      </c>
      <c r="G1139" s="188">
        <f>SUM('2.CAD NCCF'!G1139,'3.USD NCCF'!G1139,'4.EUR NCCF'!G1139,'5.GBP NCCF'!G1139,'6.Other(Incld) NCCF'!G1139)</f>
        <v>0</v>
      </c>
      <c r="H1139" s="178">
        <f>SUM('2.CAD NCCF'!H1139,'3.USD NCCF'!H1139,'4.EUR NCCF'!H1139,'5.GBP NCCF'!H1139,'6.Other(Incld) NCCF'!H1139)</f>
        <v>0</v>
      </c>
      <c r="I1139" s="182">
        <f>SUM('2.CAD NCCF'!I1139,'3.USD NCCF'!I1139,'4.EUR NCCF'!I1139,'5.GBP NCCF'!I1139,'6.Other(Incld) NCCF'!I1139)</f>
        <v>0</v>
      </c>
      <c r="J1139" s="182">
        <f>SUM('2.CAD NCCF'!J1139,'3.USD NCCF'!J1139,'4.EUR NCCF'!J1139,'5.GBP NCCF'!J1139,'6.Other(Incld) NCCF'!J1139)</f>
        <v>0</v>
      </c>
      <c r="K1139" s="192">
        <f>SUM('2.CAD NCCF'!K1139,'3.USD NCCF'!K1139,'4.EUR NCCF'!K1139,'5.GBP NCCF'!K1139,'6.Other(Incld) NCCF'!K1139)</f>
        <v>0</v>
      </c>
      <c r="L1139" s="181">
        <f>SUM('2.CAD NCCF'!L1139,'3.USD NCCF'!L1139,'4.EUR NCCF'!L1139,'5.GBP NCCF'!L1139,'6.Other(Incld) NCCF'!L1139)</f>
        <v>0</v>
      </c>
      <c r="M1139" s="184">
        <f>SUM('2.CAD NCCF'!M1139,'3.USD NCCF'!M1139,'4.EUR NCCF'!M1139,'5.GBP NCCF'!M1139,'6.Other(Incld) NCCF'!M1139)</f>
        <v>0</v>
      </c>
      <c r="N1139" s="184">
        <f>SUM('2.CAD NCCF'!N1139,'3.USD NCCF'!N1139,'4.EUR NCCF'!N1139,'5.GBP NCCF'!N1139,'6.Other(Incld) NCCF'!N1139)</f>
        <v>0</v>
      </c>
      <c r="O1139" s="184">
        <f>SUM('2.CAD NCCF'!O1139,'3.USD NCCF'!O1139,'4.EUR NCCF'!O1139,'5.GBP NCCF'!O1139,'6.Other(Incld) NCCF'!O1139)</f>
        <v>0</v>
      </c>
      <c r="P1139" s="184">
        <f>SUM('2.CAD NCCF'!P1139,'3.USD NCCF'!P1139,'4.EUR NCCF'!P1139,'5.GBP NCCF'!P1139,'6.Other(Incld) NCCF'!P1139)</f>
        <v>0</v>
      </c>
      <c r="Q1139" s="184">
        <f>SUM('2.CAD NCCF'!Q1139,'3.USD NCCF'!Q1139,'4.EUR NCCF'!Q1139,'5.GBP NCCF'!Q1139,'6.Other(Incld) NCCF'!Q1139)</f>
        <v>0</v>
      </c>
      <c r="R1139" s="184">
        <f>SUM('2.CAD NCCF'!R1139,'3.USD NCCF'!R1139,'4.EUR NCCF'!R1139,'5.GBP NCCF'!R1139,'6.Other(Incld) NCCF'!R1139)</f>
        <v>0</v>
      </c>
      <c r="S1139" s="184">
        <f>SUM('2.CAD NCCF'!S1139,'3.USD NCCF'!S1139,'4.EUR NCCF'!S1139,'5.GBP NCCF'!S1139,'6.Other(Incld) NCCF'!S1139)</f>
        <v>0</v>
      </c>
      <c r="T1139" s="184">
        <f>SUM('2.CAD NCCF'!T1139,'3.USD NCCF'!T1139,'4.EUR NCCF'!T1139,'5.GBP NCCF'!T1139,'6.Other(Incld) NCCF'!T1139)</f>
        <v>0</v>
      </c>
      <c r="U1139" s="184">
        <f>SUM('2.CAD NCCF'!U1139,'3.USD NCCF'!U1139,'4.EUR NCCF'!U1139,'5.GBP NCCF'!U1139,'6.Other(Incld) NCCF'!U1139)</f>
        <v>0</v>
      </c>
      <c r="V1139" s="215">
        <f>SUM('2.CAD NCCF'!V1139,'3.USD NCCF'!V1139,'4.EUR NCCF'!V1139,'5.GBP NCCF'!V1139,'6.Other(Incld) NCCF'!V1139)</f>
        <v>0</v>
      </c>
      <c r="W1139" s="46">
        <f>SUM('2.CAD NCCF'!W1139,'3.USD NCCF'!W1139,'4.EUR NCCF'!W1139,'5.GBP NCCF'!W1139,'6.Other(Incld) NCCF'!W1139)</f>
        <v>0</v>
      </c>
      <c r="Y1139"/>
    </row>
    <row r="1140" spans="1:25" outlineLevel="1" x14ac:dyDescent="0.2">
      <c r="A1140" s="318"/>
      <c r="B1140" s="25"/>
      <c r="C1140" s="24"/>
      <c r="D1140" s="24"/>
      <c r="E1140" s="24"/>
      <c r="F1140" s="176" t="s">
        <v>120</v>
      </c>
      <c r="G1140" s="188">
        <f>SUM('2.CAD NCCF'!G1140,'3.USD NCCF'!G1140,'4.EUR NCCF'!G1140,'5.GBP NCCF'!G1140,'6.Other(Incld) NCCF'!G1140)</f>
        <v>0</v>
      </c>
      <c r="H1140" s="178">
        <f>SUM('2.CAD NCCF'!H1140,'3.USD NCCF'!H1140,'4.EUR NCCF'!H1140,'5.GBP NCCF'!H1140,'6.Other(Incld) NCCF'!H1140)</f>
        <v>0</v>
      </c>
      <c r="I1140" s="182">
        <f>SUM('2.CAD NCCF'!I1140,'3.USD NCCF'!I1140,'4.EUR NCCF'!I1140,'5.GBP NCCF'!I1140,'6.Other(Incld) NCCF'!I1140)</f>
        <v>0</v>
      </c>
      <c r="J1140" s="182">
        <f>SUM('2.CAD NCCF'!J1140,'3.USD NCCF'!J1140,'4.EUR NCCF'!J1140,'5.GBP NCCF'!J1140,'6.Other(Incld) NCCF'!J1140)</f>
        <v>0</v>
      </c>
      <c r="K1140" s="192">
        <f>SUM('2.CAD NCCF'!K1140,'3.USD NCCF'!K1140,'4.EUR NCCF'!K1140,'5.GBP NCCF'!K1140,'6.Other(Incld) NCCF'!K1140)</f>
        <v>0</v>
      </c>
      <c r="L1140" s="181">
        <f>SUM('2.CAD NCCF'!L1140,'3.USD NCCF'!L1140,'4.EUR NCCF'!L1140,'5.GBP NCCF'!L1140,'6.Other(Incld) NCCF'!L1140)</f>
        <v>0</v>
      </c>
      <c r="M1140" s="182">
        <f>SUM('2.CAD NCCF'!M1140,'3.USD NCCF'!M1140,'4.EUR NCCF'!M1140,'5.GBP NCCF'!M1140,'6.Other(Incld) NCCF'!M1140)</f>
        <v>0</v>
      </c>
      <c r="N1140" s="184">
        <f>SUM('2.CAD NCCF'!N1140,'3.USD NCCF'!N1140,'4.EUR NCCF'!N1140,'5.GBP NCCF'!N1140,'6.Other(Incld) NCCF'!N1140)</f>
        <v>0</v>
      </c>
      <c r="O1140" s="184">
        <f>SUM('2.CAD NCCF'!O1140,'3.USD NCCF'!O1140,'4.EUR NCCF'!O1140,'5.GBP NCCF'!O1140,'6.Other(Incld) NCCF'!O1140)</f>
        <v>0</v>
      </c>
      <c r="P1140" s="184">
        <f>SUM('2.CAD NCCF'!P1140,'3.USD NCCF'!P1140,'4.EUR NCCF'!P1140,'5.GBP NCCF'!P1140,'6.Other(Incld) NCCF'!P1140)</f>
        <v>0</v>
      </c>
      <c r="Q1140" s="184">
        <f>SUM('2.CAD NCCF'!Q1140,'3.USD NCCF'!Q1140,'4.EUR NCCF'!Q1140,'5.GBP NCCF'!Q1140,'6.Other(Incld) NCCF'!Q1140)</f>
        <v>0</v>
      </c>
      <c r="R1140" s="184">
        <f>SUM('2.CAD NCCF'!R1140,'3.USD NCCF'!R1140,'4.EUR NCCF'!R1140,'5.GBP NCCF'!R1140,'6.Other(Incld) NCCF'!R1140)</f>
        <v>0</v>
      </c>
      <c r="S1140" s="184">
        <f>SUM('2.CAD NCCF'!S1140,'3.USD NCCF'!S1140,'4.EUR NCCF'!S1140,'5.GBP NCCF'!S1140,'6.Other(Incld) NCCF'!S1140)</f>
        <v>0</v>
      </c>
      <c r="T1140" s="184">
        <f>SUM('2.CAD NCCF'!T1140,'3.USD NCCF'!T1140,'4.EUR NCCF'!T1140,'5.GBP NCCF'!T1140,'6.Other(Incld) NCCF'!T1140)</f>
        <v>0</v>
      </c>
      <c r="U1140" s="184">
        <f>SUM('2.CAD NCCF'!U1140,'3.USD NCCF'!U1140,'4.EUR NCCF'!U1140,'5.GBP NCCF'!U1140,'6.Other(Incld) NCCF'!U1140)</f>
        <v>0</v>
      </c>
      <c r="V1140" s="215">
        <f>SUM('2.CAD NCCF'!V1140,'3.USD NCCF'!V1140,'4.EUR NCCF'!V1140,'5.GBP NCCF'!V1140,'6.Other(Incld) NCCF'!V1140)</f>
        <v>0</v>
      </c>
      <c r="W1140" s="46">
        <f>SUM('2.CAD NCCF'!W1140,'3.USD NCCF'!W1140,'4.EUR NCCF'!W1140,'5.GBP NCCF'!W1140,'6.Other(Incld) NCCF'!W1140)</f>
        <v>0</v>
      </c>
      <c r="Y1140"/>
    </row>
    <row r="1141" spans="1:25" outlineLevel="1" x14ac:dyDescent="0.2">
      <c r="A1141" s="318"/>
      <c r="B1141" s="25"/>
      <c r="C1141" s="24"/>
      <c r="D1141" s="24"/>
      <c r="E1141" s="24"/>
      <c r="F1141" s="176" t="s">
        <v>121</v>
      </c>
      <c r="G1141" s="188">
        <f>SUM('2.CAD NCCF'!G1141,'3.USD NCCF'!G1141,'4.EUR NCCF'!G1141,'5.GBP NCCF'!G1141,'6.Other(Incld) NCCF'!G1141)</f>
        <v>0</v>
      </c>
      <c r="H1141" s="178">
        <f>SUM('2.CAD NCCF'!H1141,'3.USD NCCF'!H1141,'4.EUR NCCF'!H1141,'5.GBP NCCF'!H1141,'6.Other(Incld) NCCF'!H1141)</f>
        <v>0</v>
      </c>
      <c r="I1141" s="182">
        <f>SUM('2.CAD NCCF'!I1141,'3.USD NCCF'!I1141,'4.EUR NCCF'!I1141,'5.GBP NCCF'!I1141,'6.Other(Incld) NCCF'!I1141)</f>
        <v>0</v>
      </c>
      <c r="J1141" s="182">
        <f>SUM('2.CAD NCCF'!J1141,'3.USD NCCF'!J1141,'4.EUR NCCF'!J1141,'5.GBP NCCF'!J1141,'6.Other(Incld) NCCF'!J1141)</f>
        <v>0</v>
      </c>
      <c r="K1141" s="192">
        <f>SUM('2.CAD NCCF'!K1141,'3.USD NCCF'!K1141,'4.EUR NCCF'!K1141,'5.GBP NCCF'!K1141,'6.Other(Incld) NCCF'!K1141)</f>
        <v>0</v>
      </c>
      <c r="L1141" s="181">
        <f>SUM('2.CAD NCCF'!L1141,'3.USD NCCF'!L1141,'4.EUR NCCF'!L1141,'5.GBP NCCF'!L1141,'6.Other(Incld) NCCF'!L1141)</f>
        <v>0</v>
      </c>
      <c r="M1141" s="182">
        <f>SUM('2.CAD NCCF'!M1141,'3.USD NCCF'!M1141,'4.EUR NCCF'!M1141,'5.GBP NCCF'!M1141,'6.Other(Incld) NCCF'!M1141)</f>
        <v>0</v>
      </c>
      <c r="N1141" s="182">
        <f>SUM('2.CAD NCCF'!N1141,'3.USD NCCF'!N1141,'4.EUR NCCF'!N1141,'5.GBP NCCF'!N1141,'6.Other(Incld) NCCF'!N1141)</f>
        <v>0</v>
      </c>
      <c r="O1141" s="184">
        <f>SUM('2.CAD NCCF'!O1141,'3.USD NCCF'!O1141,'4.EUR NCCF'!O1141,'5.GBP NCCF'!O1141,'6.Other(Incld) NCCF'!O1141)</f>
        <v>0</v>
      </c>
      <c r="P1141" s="184">
        <f>SUM('2.CAD NCCF'!P1141,'3.USD NCCF'!P1141,'4.EUR NCCF'!P1141,'5.GBP NCCF'!P1141,'6.Other(Incld) NCCF'!P1141)</f>
        <v>0</v>
      </c>
      <c r="Q1141" s="184">
        <f>SUM('2.CAD NCCF'!Q1141,'3.USD NCCF'!Q1141,'4.EUR NCCF'!Q1141,'5.GBP NCCF'!Q1141,'6.Other(Incld) NCCF'!Q1141)</f>
        <v>0</v>
      </c>
      <c r="R1141" s="184">
        <f>SUM('2.CAD NCCF'!R1141,'3.USD NCCF'!R1141,'4.EUR NCCF'!R1141,'5.GBP NCCF'!R1141,'6.Other(Incld) NCCF'!R1141)</f>
        <v>0</v>
      </c>
      <c r="S1141" s="184">
        <f>SUM('2.CAD NCCF'!S1141,'3.USD NCCF'!S1141,'4.EUR NCCF'!S1141,'5.GBP NCCF'!S1141,'6.Other(Incld) NCCF'!S1141)</f>
        <v>0</v>
      </c>
      <c r="T1141" s="184">
        <f>SUM('2.CAD NCCF'!T1141,'3.USD NCCF'!T1141,'4.EUR NCCF'!T1141,'5.GBP NCCF'!T1141,'6.Other(Incld) NCCF'!T1141)</f>
        <v>0</v>
      </c>
      <c r="U1141" s="184">
        <f>SUM('2.CAD NCCF'!U1141,'3.USD NCCF'!U1141,'4.EUR NCCF'!U1141,'5.GBP NCCF'!U1141,'6.Other(Incld) NCCF'!U1141)</f>
        <v>0</v>
      </c>
      <c r="V1141" s="215">
        <f>SUM('2.CAD NCCF'!V1141,'3.USD NCCF'!V1141,'4.EUR NCCF'!V1141,'5.GBP NCCF'!V1141,'6.Other(Incld) NCCF'!V1141)</f>
        <v>0</v>
      </c>
      <c r="W1141" s="46">
        <f>SUM('2.CAD NCCF'!W1141,'3.USD NCCF'!W1141,'4.EUR NCCF'!W1141,'5.GBP NCCF'!W1141,'6.Other(Incld) NCCF'!W1141)</f>
        <v>0</v>
      </c>
      <c r="Y1141"/>
    </row>
    <row r="1142" spans="1:25" outlineLevel="1" x14ac:dyDescent="0.2">
      <c r="A1142" s="318"/>
      <c r="B1142" s="25"/>
      <c r="C1142" s="24"/>
      <c r="D1142" s="24"/>
      <c r="E1142" s="24"/>
      <c r="F1142" s="176" t="s">
        <v>122</v>
      </c>
      <c r="G1142" s="188">
        <f>SUM('2.CAD NCCF'!G1142,'3.USD NCCF'!G1142,'4.EUR NCCF'!G1142,'5.GBP NCCF'!G1142,'6.Other(Incld) NCCF'!G1142)</f>
        <v>0</v>
      </c>
      <c r="H1142" s="178">
        <f>SUM('2.CAD NCCF'!H1142,'3.USD NCCF'!H1142,'4.EUR NCCF'!H1142,'5.GBP NCCF'!H1142,'6.Other(Incld) NCCF'!H1142)</f>
        <v>0</v>
      </c>
      <c r="I1142" s="182">
        <f>SUM('2.CAD NCCF'!I1142,'3.USD NCCF'!I1142,'4.EUR NCCF'!I1142,'5.GBP NCCF'!I1142,'6.Other(Incld) NCCF'!I1142)</f>
        <v>0</v>
      </c>
      <c r="J1142" s="182">
        <f>SUM('2.CAD NCCF'!J1142,'3.USD NCCF'!J1142,'4.EUR NCCF'!J1142,'5.GBP NCCF'!J1142,'6.Other(Incld) NCCF'!J1142)</f>
        <v>0</v>
      </c>
      <c r="K1142" s="192">
        <f>SUM('2.CAD NCCF'!K1142,'3.USD NCCF'!K1142,'4.EUR NCCF'!K1142,'5.GBP NCCF'!K1142,'6.Other(Incld) NCCF'!K1142)</f>
        <v>0</v>
      </c>
      <c r="L1142" s="181">
        <f>SUM('2.CAD NCCF'!L1142,'3.USD NCCF'!L1142,'4.EUR NCCF'!L1142,'5.GBP NCCF'!L1142,'6.Other(Incld) NCCF'!L1142)</f>
        <v>0</v>
      </c>
      <c r="M1142" s="182">
        <f>SUM('2.CAD NCCF'!M1142,'3.USD NCCF'!M1142,'4.EUR NCCF'!M1142,'5.GBP NCCF'!M1142,'6.Other(Incld) NCCF'!M1142)</f>
        <v>0</v>
      </c>
      <c r="N1142" s="182">
        <f>SUM('2.CAD NCCF'!N1142,'3.USD NCCF'!N1142,'4.EUR NCCF'!N1142,'5.GBP NCCF'!N1142,'6.Other(Incld) NCCF'!N1142)</f>
        <v>0</v>
      </c>
      <c r="O1142" s="184">
        <f>SUM('2.CAD NCCF'!O1142,'3.USD NCCF'!O1142,'4.EUR NCCF'!O1142,'5.GBP NCCF'!O1142,'6.Other(Incld) NCCF'!O1142)</f>
        <v>0</v>
      </c>
      <c r="P1142" s="184">
        <f>SUM('2.CAD NCCF'!P1142,'3.USD NCCF'!P1142,'4.EUR NCCF'!P1142,'5.GBP NCCF'!P1142,'6.Other(Incld) NCCF'!P1142)</f>
        <v>0</v>
      </c>
      <c r="Q1142" s="184">
        <f>SUM('2.CAD NCCF'!Q1142,'3.USD NCCF'!Q1142,'4.EUR NCCF'!Q1142,'5.GBP NCCF'!Q1142,'6.Other(Incld) NCCF'!Q1142)</f>
        <v>0</v>
      </c>
      <c r="R1142" s="184">
        <f>SUM('2.CAD NCCF'!R1142,'3.USD NCCF'!R1142,'4.EUR NCCF'!R1142,'5.GBP NCCF'!R1142,'6.Other(Incld) NCCF'!R1142)</f>
        <v>0</v>
      </c>
      <c r="S1142" s="184">
        <f>SUM('2.CAD NCCF'!S1142,'3.USD NCCF'!S1142,'4.EUR NCCF'!S1142,'5.GBP NCCF'!S1142,'6.Other(Incld) NCCF'!S1142)</f>
        <v>0</v>
      </c>
      <c r="T1142" s="184">
        <f>SUM('2.CAD NCCF'!T1142,'3.USD NCCF'!T1142,'4.EUR NCCF'!T1142,'5.GBP NCCF'!T1142,'6.Other(Incld) NCCF'!T1142)</f>
        <v>0</v>
      </c>
      <c r="U1142" s="184">
        <f>SUM('2.CAD NCCF'!U1142,'3.USD NCCF'!U1142,'4.EUR NCCF'!U1142,'5.GBP NCCF'!U1142,'6.Other(Incld) NCCF'!U1142)</f>
        <v>0</v>
      </c>
      <c r="V1142" s="215">
        <f>SUM('2.CAD NCCF'!V1142,'3.USD NCCF'!V1142,'4.EUR NCCF'!V1142,'5.GBP NCCF'!V1142,'6.Other(Incld) NCCF'!V1142)</f>
        <v>0</v>
      </c>
      <c r="W1142" s="46">
        <f>SUM('2.CAD NCCF'!W1142,'3.USD NCCF'!W1142,'4.EUR NCCF'!W1142,'5.GBP NCCF'!W1142,'6.Other(Incld) NCCF'!W1142)</f>
        <v>0</v>
      </c>
      <c r="Y1142"/>
    </row>
    <row r="1143" spans="1:25" outlineLevel="1" x14ac:dyDescent="0.2">
      <c r="A1143" s="318"/>
      <c r="B1143" s="25"/>
      <c r="C1143" s="24"/>
      <c r="D1143" s="24"/>
      <c r="E1143" s="24"/>
      <c r="F1143" s="176" t="s">
        <v>123</v>
      </c>
      <c r="G1143" s="188">
        <f>SUM('2.CAD NCCF'!G1143,'3.USD NCCF'!G1143,'4.EUR NCCF'!G1143,'5.GBP NCCF'!G1143,'6.Other(Incld) NCCF'!G1143)</f>
        <v>0</v>
      </c>
      <c r="H1143" s="178">
        <f>SUM('2.CAD NCCF'!H1143,'3.USD NCCF'!H1143,'4.EUR NCCF'!H1143,'5.GBP NCCF'!H1143,'6.Other(Incld) NCCF'!H1143)</f>
        <v>0</v>
      </c>
      <c r="I1143" s="182">
        <f>SUM('2.CAD NCCF'!I1143,'3.USD NCCF'!I1143,'4.EUR NCCF'!I1143,'5.GBP NCCF'!I1143,'6.Other(Incld) NCCF'!I1143)</f>
        <v>0</v>
      </c>
      <c r="J1143" s="182">
        <f>SUM('2.CAD NCCF'!J1143,'3.USD NCCF'!J1143,'4.EUR NCCF'!J1143,'5.GBP NCCF'!J1143,'6.Other(Incld) NCCF'!J1143)</f>
        <v>0</v>
      </c>
      <c r="K1143" s="192">
        <f>SUM('2.CAD NCCF'!K1143,'3.USD NCCF'!K1143,'4.EUR NCCF'!K1143,'5.GBP NCCF'!K1143,'6.Other(Incld) NCCF'!K1143)</f>
        <v>0</v>
      </c>
      <c r="L1143" s="214">
        <f>SUM('2.CAD NCCF'!L1143,'3.USD NCCF'!L1143,'4.EUR NCCF'!L1143,'5.GBP NCCF'!L1143,'6.Other(Incld) NCCF'!L1143)</f>
        <v>0</v>
      </c>
      <c r="M1143" s="182">
        <f>SUM('2.CAD NCCF'!M1143,'3.USD NCCF'!M1143,'4.EUR NCCF'!M1143,'5.GBP NCCF'!M1143,'6.Other(Incld) NCCF'!M1143)</f>
        <v>0</v>
      </c>
      <c r="N1143" s="184">
        <f>SUM('2.CAD NCCF'!N1143,'3.USD NCCF'!N1143,'4.EUR NCCF'!N1143,'5.GBP NCCF'!N1143,'6.Other(Incld) NCCF'!N1143)</f>
        <v>0</v>
      </c>
      <c r="O1143" s="184">
        <f>SUM('2.CAD NCCF'!O1143,'3.USD NCCF'!O1143,'4.EUR NCCF'!O1143,'5.GBP NCCF'!O1143,'6.Other(Incld) NCCF'!O1143)</f>
        <v>0</v>
      </c>
      <c r="P1143" s="184">
        <f>SUM('2.CAD NCCF'!P1143,'3.USD NCCF'!P1143,'4.EUR NCCF'!P1143,'5.GBP NCCF'!P1143,'6.Other(Incld) NCCF'!P1143)</f>
        <v>0</v>
      </c>
      <c r="Q1143" s="184">
        <f>SUM('2.CAD NCCF'!Q1143,'3.USD NCCF'!Q1143,'4.EUR NCCF'!Q1143,'5.GBP NCCF'!Q1143,'6.Other(Incld) NCCF'!Q1143)</f>
        <v>0</v>
      </c>
      <c r="R1143" s="184">
        <f>SUM('2.CAD NCCF'!R1143,'3.USD NCCF'!R1143,'4.EUR NCCF'!R1143,'5.GBP NCCF'!R1143,'6.Other(Incld) NCCF'!R1143)</f>
        <v>0</v>
      </c>
      <c r="S1143" s="184">
        <f>SUM('2.CAD NCCF'!S1143,'3.USD NCCF'!S1143,'4.EUR NCCF'!S1143,'5.GBP NCCF'!S1143,'6.Other(Incld) NCCF'!S1143)</f>
        <v>0</v>
      </c>
      <c r="T1143" s="184">
        <f>SUM('2.CAD NCCF'!T1143,'3.USD NCCF'!T1143,'4.EUR NCCF'!T1143,'5.GBP NCCF'!T1143,'6.Other(Incld) NCCF'!T1143)</f>
        <v>0</v>
      </c>
      <c r="U1143" s="184">
        <f>SUM('2.CAD NCCF'!U1143,'3.USD NCCF'!U1143,'4.EUR NCCF'!U1143,'5.GBP NCCF'!U1143,'6.Other(Incld) NCCF'!U1143)</f>
        <v>0</v>
      </c>
      <c r="V1143" s="215">
        <f>SUM('2.CAD NCCF'!V1143,'3.USD NCCF'!V1143,'4.EUR NCCF'!V1143,'5.GBP NCCF'!V1143,'6.Other(Incld) NCCF'!V1143)</f>
        <v>0</v>
      </c>
      <c r="W1143" s="46">
        <f>SUM('2.CAD NCCF'!W1143,'3.USD NCCF'!W1143,'4.EUR NCCF'!W1143,'5.GBP NCCF'!W1143,'6.Other(Incld) NCCF'!W1143)</f>
        <v>0</v>
      </c>
      <c r="Y1143"/>
    </row>
    <row r="1144" spans="1:25" x14ac:dyDescent="0.2">
      <c r="A1144" s="318"/>
      <c r="B1144" s="25"/>
      <c r="C1144" s="24"/>
      <c r="D1144" s="24"/>
      <c r="E1144" s="24" t="s">
        <v>395</v>
      </c>
      <c r="F1144" s="64"/>
      <c r="G1144" s="69">
        <f t="shared" ref="G1144:W1144" si="248">SUBTOTAL(9,G1145:G1150)</f>
        <v>0</v>
      </c>
      <c r="H1144" s="34">
        <f t="shared" si="248"/>
        <v>0</v>
      </c>
      <c r="I1144" s="34">
        <f t="shared" si="248"/>
        <v>0</v>
      </c>
      <c r="J1144" s="34">
        <f t="shared" si="248"/>
        <v>0</v>
      </c>
      <c r="K1144" s="34">
        <f t="shared" si="248"/>
        <v>0</v>
      </c>
      <c r="L1144" s="35">
        <f t="shared" si="248"/>
        <v>0</v>
      </c>
      <c r="M1144" s="36">
        <f t="shared" si="248"/>
        <v>0</v>
      </c>
      <c r="N1144" s="36">
        <f t="shared" si="248"/>
        <v>0</v>
      </c>
      <c r="O1144" s="36">
        <f t="shared" si="248"/>
        <v>0</v>
      </c>
      <c r="P1144" s="36">
        <f t="shared" si="248"/>
        <v>0</v>
      </c>
      <c r="Q1144" s="36">
        <f t="shared" si="248"/>
        <v>0</v>
      </c>
      <c r="R1144" s="36">
        <f t="shared" si="248"/>
        <v>0</v>
      </c>
      <c r="S1144" s="36">
        <f t="shared" si="248"/>
        <v>0</v>
      </c>
      <c r="T1144" s="36">
        <f t="shared" si="248"/>
        <v>0</v>
      </c>
      <c r="U1144" s="36">
        <f t="shared" si="248"/>
        <v>0</v>
      </c>
      <c r="V1144" s="37">
        <f t="shared" si="248"/>
        <v>0</v>
      </c>
      <c r="W1144" s="37">
        <f t="shared" si="248"/>
        <v>0</v>
      </c>
      <c r="Y1144"/>
    </row>
    <row r="1145" spans="1:25" outlineLevel="1" x14ac:dyDescent="0.2">
      <c r="A1145" s="318"/>
      <c r="B1145" s="25"/>
      <c r="C1145" s="24"/>
      <c r="D1145" s="24"/>
      <c r="E1145" s="23"/>
      <c r="F1145" s="176" t="s">
        <v>396</v>
      </c>
      <c r="G1145" s="188">
        <f>SUM('2.CAD NCCF'!G1145,'3.USD NCCF'!G1145,'4.EUR NCCF'!G1145,'5.GBP NCCF'!G1145,'6.Other(Incld) NCCF'!G1145)</f>
        <v>0</v>
      </c>
      <c r="H1145" s="178">
        <f>SUM('2.CAD NCCF'!H1145,'3.USD NCCF'!H1145,'4.EUR NCCF'!H1145,'5.GBP NCCF'!H1145,'6.Other(Incld) NCCF'!H1145)</f>
        <v>0</v>
      </c>
      <c r="I1145" s="182">
        <f>SUM('2.CAD NCCF'!I1145,'3.USD NCCF'!I1145,'4.EUR NCCF'!I1145,'5.GBP NCCF'!I1145,'6.Other(Incld) NCCF'!I1145)</f>
        <v>0</v>
      </c>
      <c r="J1145" s="182">
        <f>SUM('2.CAD NCCF'!J1145,'3.USD NCCF'!J1145,'4.EUR NCCF'!J1145,'5.GBP NCCF'!J1145,'6.Other(Incld) NCCF'!J1145)</f>
        <v>0</v>
      </c>
      <c r="K1145" s="192">
        <f>SUM('2.CAD NCCF'!K1145,'3.USD NCCF'!K1145,'4.EUR NCCF'!K1145,'5.GBP NCCF'!K1145,'6.Other(Incld) NCCF'!K1145)</f>
        <v>0</v>
      </c>
      <c r="L1145" s="214">
        <f>SUM('2.CAD NCCF'!L1145,'3.USD NCCF'!L1145,'4.EUR NCCF'!L1145,'5.GBP NCCF'!L1145,'6.Other(Incld) NCCF'!L1145)</f>
        <v>0</v>
      </c>
      <c r="M1145" s="184">
        <f>SUM('2.CAD NCCF'!M1145,'3.USD NCCF'!M1145,'4.EUR NCCF'!M1145,'5.GBP NCCF'!M1145,'6.Other(Incld) NCCF'!M1145)</f>
        <v>0</v>
      </c>
      <c r="N1145" s="184">
        <f>SUM('2.CAD NCCF'!N1145,'3.USD NCCF'!N1145,'4.EUR NCCF'!N1145,'5.GBP NCCF'!N1145,'6.Other(Incld) NCCF'!N1145)</f>
        <v>0</v>
      </c>
      <c r="O1145" s="184">
        <f>SUM('2.CAD NCCF'!O1145,'3.USD NCCF'!O1145,'4.EUR NCCF'!O1145,'5.GBP NCCF'!O1145,'6.Other(Incld) NCCF'!O1145)</f>
        <v>0</v>
      </c>
      <c r="P1145" s="184">
        <f>SUM('2.CAD NCCF'!P1145,'3.USD NCCF'!P1145,'4.EUR NCCF'!P1145,'5.GBP NCCF'!P1145,'6.Other(Incld) NCCF'!P1145)</f>
        <v>0</v>
      </c>
      <c r="Q1145" s="184">
        <f>SUM('2.CAD NCCF'!Q1145,'3.USD NCCF'!Q1145,'4.EUR NCCF'!Q1145,'5.GBP NCCF'!Q1145,'6.Other(Incld) NCCF'!Q1145)</f>
        <v>0</v>
      </c>
      <c r="R1145" s="184">
        <f>SUM('2.CAD NCCF'!R1145,'3.USD NCCF'!R1145,'4.EUR NCCF'!R1145,'5.GBP NCCF'!R1145,'6.Other(Incld) NCCF'!R1145)</f>
        <v>0</v>
      </c>
      <c r="S1145" s="184">
        <f>SUM('2.CAD NCCF'!S1145,'3.USD NCCF'!S1145,'4.EUR NCCF'!S1145,'5.GBP NCCF'!S1145,'6.Other(Incld) NCCF'!S1145)</f>
        <v>0</v>
      </c>
      <c r="T1145" s="184">
        <f>SUM('2.CAD NCCF'!T1145,'3.USD NCCF'!T1145,'4.EUR NCCF'!T1145,'5.GBP NCCF'!T1145,'6.Other(Incld) NCCF'!T1145)</f>
        <v>0</v>
      </c>
      <c r="U1145" s="184">
        <f>SUM('2.CAD NCCF'!U1145,'3.USD NCCF'!U1145,'4.EUR NCCF'!U1145,'5.GBP NCCF'!U1145,'6.Other(Incld) NCCF'!U1145)</f>
        <v>0</v>
      </c>
      <c r="V1145" s="215">
        <f>SUM('2.CAD NCCF'!V1145,'3.USD NCCF'!V1145,'4.EUR NCCF'!V1145,'5.GBP NCCF'!V1145,'6.Other(Incld) NCCF'!V1145)</f>
        <v>0</v>
      </c>
      <c r="W1145" s="46">
        <f>SUM('2.CAD NCCF'!W1145,'3.USD NCCF'!W1145,'4.EUR NCCF'!W1145,'5.GBP NCCF'!W1145,'6.Other(Incld) NCCF'!W1145)</f>
        <v>0</v>
      </c>
      <c r="Y1145"/>
    </row>
    <row r="1146" spans="1:25" outlineLevel="1" x14ac:dyDescent="0.2">
      <c r="A1146" s="318"/>
      <c r="B1146" s="25"/>
      <c r="C1146" s="24"/>
      <c r="D1146" s="24"/>
      <c r="E1146" s="23"/>
      <c r="F1146" s="176" t="s">
        <v>397</v>
      </c>
      <c r="G1146" s="188">
        <f>SUM('2.CAD NCCF'!G1146,'3.USD NCCF'!G1146,'4.EUR NCCF'!G1146,'5.GBP NCCF'!G1146,'6.Other(Incld) NCCF'!G1146)</f>
        <v>0</v>
      </c>
      <c r="H1146" s="178">
        <f>SUM('2.CAD NCCF'!H1146,'3.USD NCCF'!H1146,'4.EUR NCCF'!H1146,'5.GBP NCCF'!H1146,'6.Other(Incld) NCCF'!H1146)</f>
        <v>0</v>
      </c>
      <c r="I1146" s="182">
        <f>SUM('2.CAD NCCF'!I1146,'3.USD NCCF'!I1146,'4.EUR NCCF'!I1146,'5.GBP NCCF'!I1146,'6.Other(Incld) NCCF'!I1146)</f>
        <v>0</v>
      </c>
      <c r="J1146" s="182">
        <f>SUM('2.CAD NCCF'!J1146,'3.USD NCCF'!J1146,'4.EUR NCCF'!J1146,'5.GBP NCCF'!J1146,'6.Other(Incld) NCCF'!J1146)</f>
        <v>0</v>
      </c>
      <c r="K1146" s="192">
        <f>SUM('2.CAD NCCF'!K1146,'3.USD NCCF'!K1146,'4.EUR NCCF'!K1146,'5.GBP NCCF'!K1146,'6.Other(Incld) NCCF'!K1146)</f>
        <v>0</v>
      </c>
      <c r="L1146" s="181">
        <f>SUM('2.CAD NCCF'!L1146,'3.USD NCCF'!L1146,'4.EUR NCCF'!L1146,'5.GBP NCCF'!L1146,'6.Other(Incld) NCCF'!L1146)</f>
        <v>0</v>
      </c>
      <c r="M1146" s="184">
        <f>SUM('2.CAD NCCF'!M1146,'3.USD NCCF'!M1146,'4.EUR NCCF'!M1146,'5.GBP NCCF'!M1146,'6.Other(Incld) NCCF'!M1146)</f>
        <v>0</v>
      </c>
      <c r="N1146" s="184">
        <f>SUM('2.CAD NCCF'!N1146,'3.USD NCCF'!N1146,'4.EUR NCCF'!N1146,'5.GBP NCCF'!N1146,'6.Other(Incld) NCCF'!N1146)</f>
        <v>0</v>
      </c>
      <c r="O1146" s="184">
        <f>SUM('2.CAD NCCF'!O1146,'3.USD NCCF'!O1146,'4.EUR NCCF'!O1146,'5.GBP NCCF'!O1146,'6.Other(Incld) NCCF'!O1146)</f>
        <v>0</v>
      </c>
      <c r="P1146" s="184">
        <f>SUM('2.CAD NCCF'!P1146,'3.USD NCCF'!P1146,'4.EUR NCCF'!P1146,'5.GBP NCCF'!P1146,'6.Other(Incld) NCCF'!P1146)</f>
        <v>0</v>
      </c>
      <c r="Q1146" s="184">
        <f>SUM('2.CAD NCCF'!Q1146,'3.USD NCCF'!Q1146,'4.EUR NCCF'!Q1146,'5.GBP NCCF'!Q1146,'6.Other(Incld) NCCF'!Q1146)</f>
        <v>0</v>
      </c>
      <c r="R1146" s="184">
        <f>SUM('2.CAD NCCF'!R1146,'3.USD NCCF'!R1146,'4.EUR NCCF'!R1146,'5.GBP NCCF'!R1146,'6.Other(Incld) NCCF'!R1146)</f>
        <v>0</v>
      </c>
      <c r="S1146" s="184">
        <f>SUM('2.CAD NCCF'!S1146,'3.USD NCCF'!S1146,'4.EUR NCCF'!S1146,'5.GBP NCCF'!S1146,'6.Other(Incld) NCCF'!S1146)</f>
        <v>0</v>
      </c>
      <c r="T1146" s="184">
        <f>SUM('2.CAD NCCF'!T1146,'3.USD NCCF'!T1146,'4.EUR NCCF'!T1146,'5.GBP NCCF'!T1146,'6.Other(Incld) NCCF'!T1146)</f>
        <v>0</v>
      </c>
      <c r="U1146" s="184">
        <f>SUM('2.CAD NCCF'!U1146,'3.USD NCCF'!U1146,'4.EUR NCCF'!U1146,'5.GBP NCCF'!U1146,'6.Other(Incld) NCCF'!U1146)</f>
        <v>0</v>
      </c>
      <c r="V1146" s="215">
        <f>SUM('2.CAD NCCF'!V1146,'3.USD NCCF'!V1146,'4.EUR NCCF'!V1146,'5.GBP NCCF'!V1146,'6.Other(Incld) NCCF'!V1146)</f>
        <v>0</v>
      </c>
      <c r="W1146" s="46">
        <f>SUM('2.CAD NCCF'!W1146,'3.USD NCCF'!W1146,'4.EUR NCCF'!W1146,'5.GBP NCCF'!W1146,'6.Other(Incld) NCCF'!W1146)</f>
        <v>0</v>
      </c>
      <c r="Y1146"/>
    </row>
    <row r="1147" spans="1:25" outlineLevel="1" x14ac:dyDescent="0.2">
      <c r="A1147" s="318"/>
      <c r="B1147" s="25"/>
      <c r="C1147" s="24"/>
      <c r="D1147" s="24"/>
      <c r="E1147" s="23"/>
      <c r="F1147" s="176" t="s">
        <v>398</v>
      </c>
      <c r="G1147" s="188">
        <f>SUM('2.CAD NCCF'!G1147,'3.USD NCCF'!G1147,'4.EUR NCCF'!G1147,'5.GBP NCCF'!G1147,'6.Other(Incld) NCCF'!G1147)</f>
        <v>0</v>
      </c>
      <c r="H1147" s="178">
        <f>SUM('2.CAD NCCF'!H1147,'3.USD NCCF'!H1147,'4.EUR NCCF'!H1147,'5.GBP NCCF'!H1147,'6.Other(Incld) NCCF'!H1147)</f>
        <v>0</v>
      </c>
      <c r="I1147" s="182">
        <f>SUM('2.CAD NCCF'!I1147,'3.USD NCCF'!I1147,'4.EUR NCCF'!I1147,'5.GBP NCCF'!I1147,'6.Other(Incld) NCCF'!I1147)</f>
        <v>0</v>
      </c>
      <c r="J1147" s="182">
        <f>SUM('2.CAD NCCF'!J1147,'3.USD NCCF'!J1147,'4.EUR NCCF'!J1147,'5.GBP NCCF'!J1147,'6.Other(Incld) NCCF'!J1147)</f>
        <v>0</v>
      </c>
      <c r="K1147" s="192">
        <f>SUM('2.CAD NCCF'!K1147,'3.USD NCCF'!K1147,'4.EUR NCCF'!K1147,'5.GBP NCCF'!K1147,'6.Other(Incld) NCCF'!K1147)</f>
        <v>0</v>
      </c>
      <c r="L1147" s="181">
        <f>SUM('2.CAD NCCF'!L1147,'3.USD NCCF'!L1147,'4.EUR NCCF'!L1147,'5.GBP NCCF'!L1147,'6.Other(Incld) NCCF'!L1147)</f>
        <v>0</v>
      </c>
      <c r="M1147" s="182">
        <f>SUM('2.CAD NCCF'!M1147,'3.USD NCCF'!M1147,'4.EUR NCCF'!M1147,'5.GBP NCCF'!M1147,'6.Other(Incld) NCCF'!M1147)</f>
        <v>0</v>
      </c>
      <c r="N1147" s="184">
        <f>SUM('2.CAD NCCF'!N1147,'3.USD NCCF'!N1147,'4.EUR NCCF'!N1147,'5.GBP NCCF'!N1147,'6.Other(Incld) NCCF'!N1147)</f>
        <v>0</v>
      </c>
      <c r="O1147" s="184">
        <f>SUM('2.CAD NCCF'!O1147,'3.USD NCCF'!O1147,'4.EUR NCCF'!O1147,'5.GBP NCCF'!O1147,'6.Other(Incld) NCCF'!O1147)</f>
        <v>0</v>
      </c>
      <c r="P1147" s="184">
        <f>SUM('2.CAD NCCF'!P1147,'3.USD NCCF'!P1147,'4.EUR NCCF'!P1147,'5.GBP NCCF'!P1147,'6.Other(Incld) NCCF'!P1147)</f>
        <v>0</v>
      </c>
      <c r="Q1147" s="184">
        <f>SUM('2.CAD NCCF'!Q1147,'3.USD NCCF'!Q1147,'4.EUR NCCF'!Q1147,'5.GBP NCCF'!Q1147,'6.Other(Incld) NCCF'!Q1147)</f>
        <v>0</v>
      </c>
      <c r="R1147" s="184">
        <f>SUM('2.CAD NCCF'!R1147,'3.USD NCCF'!R1147,'4.EUR NCCF'!R1147,'5.GBP NCCF'!R1147,'6.Other(Incld) NCCF'!R1147)</f>
        <v>0</v>
      </c>
      <c r="S1147" s="184">
        <f>SUM('2.CAD NCCF'!S1147,'3.USD NCCF'!S1147,'4.EUR NCCF'!S1147,'5.GBP NCCF'!S1147,'6.Other(Incld) NCCF'!S1147)</f>
        <v>0</v>
      </c>
      <c r="T1147" s="184">
        <f>SUM('2.CAD NCCF'!T1147,'3.USD NCCF'!T1147,'4.EUR NCCF'!T1147,'5.GBP NCCF'!T1147,'6.Other(Incld) NCCF'!T1147)</f>
        <v>0</v>
      </c>
      <c r="U1147" s="184">
        <f>SUM('2.CAD NCCF'!U1147,'3.USD NCCF'!U1147,'4.EUR NCCF'!U1147,'5.GBP NCCF'!U1147,'6.Other(Incld) NCCF'!U1147)</f>
        <v>0</v>
      </c>
      <c r="V1147" s="215">
        <f>SUM('2.CAD NCCF'!V1147,'3.USD NCCF'!V1147,'4.EUR NCCF'!V1147,'5.GBP NCCF'!V1147,'6.Other(Incld) NCCF'!V1147)</f>
        <v>0</v>
      </c>
      <c r="W1147" s="46">
        <f>SUM('2.CAD NCCF'!W1147,'3.USD NCCF'!W1147,'4.EUR NCCF'!W1147,'5.GBP NCCF'!W1147,'6.Other(Incld) NCCF'!W1147)</f>
        <v>0</v>
      </c>
      <c r="Y1147"/>
    </row>
    <row r="1148" spans="1:25" outlineLevel="1" x14ac:dyDescent="0.2">
      <c r="A1148" s="318"/>
      <c r="B1148" s="25"/>
      <c r="C1148" s="24"/>
      <c r="D1148" s="24"/>
      <c r="E1148" s="23"/>
      <c r="F1148" s="176" t="s">
        <v>401</v>
      </c>
      <c r="G1148" s="188">
        <f>SUM('2.CAD NCCF'!G1148,'3.USD NCCF'!G1148,'4.EUR NCCF'!G1148,'5.GBP NCCF'!G1148,'6.Other(Incld) NCCF'!G1148)</f>
        <v>0</v>
      </c>
      <c r="H1148" s="178">
        <f>SUM('2.CAD NCCF'!H1148,'3.USD NCCF'!H1148,'4.EUR NCCF'!H1148,'5.GBP NCCF'!H1148,'6.Other(Incld) NCCF'!H1148)</f>
        <v>0</v>
      </c>
      <c r="I1148" s="182">
        <f>SUM('2.CAD NCCF'!I1148,'3.USD NCCF'!I1148,'4.EUR NCCF'!I1148,'5.GBP NCCF'!I1148,'6.Other(Incld) NCCF'!I1148)</f>
        <v>0</v>
      </c>
      <c r="J1148" s="182">
        <f>SUM('2.CAD NCCF'!J1148,'3.USD NCCF'!J1148,'4.EUR NCCF'!J1148,'5.GBP NCCF'!J1148,'6.Other(Incld) NCCF'!J1148)</f>
        <v>0</v>
      </c>
      <c r="K1148" s="192">
        <f>SUM('2.CAD NCCF'!K1148,'3.USD NCCF'!K1148,'4.EUR NCCF'!K1148,'5.GBP NCCF'!K1148,'6.Other(Incld) NCCF'!K1148)</f>
        <v>0</v>
      </c>
      <c r="L1148" s="181">
        <f>SUM('2.CAD NCCF'!L1148,'3.USD NCCF'!L1148,'4.EUR NCCF'!L1148,'5.GBP NCCF'!L1148,'6.Other(Incld) NCCF'!L1148)</f>
        <v>0</v>
      </c>
      <c r="M1148" s="182">
        <f>SUM('2.CAD NCCF'!M1148,'3.USD NCCF'!M1148,'4.EUR NCCF'!M1148,'5.GBP NCCF'!M1148,'6.Other(Incld) NCCF'!M1148)</f>
        <v>0</v>
      </c>
      <c r="N1148" s="182">
        <f>SUM('2.CAD NCCF'!N1148,'3.USD NCCF'!N1148,'4.EUR NCCF'!N1148,'5.GBP NCCF'!N1148,'6.Other(Incld) NCCF'!N1148)</f>
        <v>0</v>
      </c>
      <c r="O1148" s="184">
        <f>SUM('2.CAD NCCF'!O1148,'3.USD NCCF'!O1148,'4.EUR NCCF'!O1148,'5.GBP NCCF'!O1148,'6.Other(Incld) NCCF'!O1148)</f>
        <v>0</v>
      </c>
      <c r="P1148" s="184">
        <f>SUM('2.CAD NCCF'!P1148,'3.USD NCCF'!P1148,'4.EUR NCCF'!P1148,'5.GBP NCCF'!P1148,'6.Other(Incld) NCCF'!P1148)</f>
        <v>0</v>
      </c>
      <c r="Q1148" s="184">
        <f>SUM('2.CAD NCCF'!Q1148,'3.USD NCCF'!Q1148,'4.EUR NCCF'!Q1148,'5.GBP NCCF'!Q1148,'6.Other(Incld) NCCF'!Q1148)</f>
        <v>0</v>
      </c>
      <c r="R1148" s="184">
        <f>SUM('2.CAD NCCF'!R1148,'3.USD NCCF'!R1148,'4.EUR NCCF'!R1148,'5.GBP NCCF'!R1148,'6.Other(Incld) NCCF'!R1148)</f>
        <v>0</v>
      </c>
      <c r="S1148" s="184">
        <f>SUM('2.CAD NCCF'!S1148,'3.USD NCCF'!S1148,'4.EUR NCCF'!S1148,'5.GBP NCCF'!S1148,'6.Other(Incld) NCCF'!S1148)</f>
        <v>0</v>
      </c>
      <c r="T1148" s="184">
        <f>SUM('2.CAD NCCF'!T1148,'3.USD NCCF'!T1148,'4.EUR NCCF'!T1148,'5.GBP NCCF'!T1148,'6.Other(Incld) NCCF'!T1148)</f>
        <v>0</v>
      </c>
      <c r="U1148" s="184">
        <f>SUM('2.CAD NCCF'!U1148,'3.USD NCCF'!U1148,'4.EUR NCCF'!U1148,'5.GBP NCCF'!U1148,'6.Other(Incld) NCCF'!U1148)</f>
        <v>0</v>
      </c>
      <c r="V1148" s="215">
        <f>SUM('2.CAD NCCF'!V1148,'3.USD NCCF'!V1148,'4.EUR NCCF'!V1148,'5.GBP NCCF'!V1148,'6.Other(Incld) NCCF'!V1148)</f>
        <v>0</v>
      </c>
      <c r="W1148" s="46">
        <f>SUM('2.CAD NCCF'!W1148,'3.USD NCCF'!W1148,'4.EUR NCCF'!W1148,'5.GBP NCCF'!W1148,'6.Other(Incld) NCCF'!W1148)</f>
        <v>0</v>
      </c>
      <c r="Y1148"/>
    </row>
    <row r="1149" spans="1:25" outlineLevel="1" x14ac:dyDescent="0.2">
      <c r="A1149" s="318"/>
      <c r="B1149" s="25"/>
      <c r="C1149" s="24"/>
      <c r="D1149" s="24"/>
      <c r="E1149" s="23"/>
      <c r="F1149" s="176" t="s">
        <v>399</v>
      </c>
      <c r="G1149" s="188">
        <f>SUM('2.CAD NCCF'!G1149,'3.USD NCCF'!G1149,'4.EUR NCCF'!G1149,'5.GBP NCCF'!G1149,'6.Other(Incld) NCCF'!G1149)</f>
        <v>0</v>
      </c>
      <c r="H1149" s="178">
        <f>SUM('2.CAD NCCF'!H1149,'3.USD NCCF'!H1149,'4.EUR NCCF'!H1149,'5.GBP NCCF'!H1149,'6.Other(Incld) NCCF'!H1149)</f>
        <v>0</v>
      </c>
      <c r="I1149" s="182">
        <f>SUM('2.CAD NCCF'!I1149,'3.USD NCCF'!I1149,'4.EUR NCCF'!I1149,'5.GBP NCCF'!I1149,'6.Other(Incld) NCCF'!I1149)</f>
        <v>0</v>
      </c>
      <c r="J1149" s="182">
        <f>SUM('2.CAD NCCF'!J1149,'3.USD NCCF'!J1149,'4.EUR NCCF'!J1149,'5.GBP NCCF'!J1149,'6.Other(Incld) NCCF'!J1149)</f>
        <v>0</v>
      </c>
      <c r="K1149" s="183">
        <f>SUM('2.CAD NCCF'!K1149,'3.USD NCCF'!K1149,'4.EUR NCCF'!K1149,'5.GBP NCCF'!K1149,'6.Other(Incld) NCCF'!K1149)</f>
        <v>0</v>
      </c>
      <c r="L1149" s="178">
        <f>SUM('2.CAD NCCF'!L1149,'3.USD NCCF'!L1149,'4.EUR NCCF'!L1149,'5.GBP NCCF'!L1149,'6.Other(Incld) NCCF'!L1149)</f>
        <v>0</v>
      </c>
      <c r="M1149" s="182">
        <f>SUM('2.CAD NCCF'!M1149,'3.USD NCCF'!M1149,'4.EUR NCCF'!M1149,'5.GBP NCCF'!M1149,'6.Other(Incld) NCCF'!M1149)</f>
        <v>0</v>
      </c>
      <c r="N1149" s="182">
        <f>SUM('2.CAD NCCF'!N1149,'3.USD NCCF'!N1149,'4.EUR NCCF'!N1149,'5.GBP NCCF'!N1149,'6.Other(Incld) NCCF'!N1149)</f>
        <v>0</v>
      </c>
      <c r="O1149" s="184">
        <f>SUM('2.CAD NCCF'!O1149,'3.USD NCCF'!O1149,'4.EUR NCCF'!O1149,'5.GBP NCCF'!O1149,'6.Other(Incld) NCCF'!O1149)</f>
        <v>0</v>
      </c>
      <c r="P1149" s="184">
        <f>SUM('2.CAD NCCF'!P1149,'3.USD NCCF'!P1149,'4.EUR NCCF'!P1149,'5.GBP NCCF'!P1149,'6.Other(Incld) NCCF'!P1149)</f>
        <v>0</v>
      </c>
      <c r="Q1149" s="184">
        <f>SUM('2.CAD NCCF'!Q1149,'3.USD NCCF'!Q1149,'4.EUR NCCF'!Q1149,'5.GBP NCCF'!Q1149,'6.Other(Incld) NCCF'!Q1149)</f>
        <v>0</v>
      </c>
      <c r="R1149" s="184">
        <f>SUM('2.CAD NCCF'!R1149,'3.USD NCCF'!R1149,'4.EUR NCCF'!R1149,'5.GBP NCCF'!R1149,'6.Other(Incld) NCCF'!R1149)</f>
        <v>0</v>
      </c>
      <c r="S1149" s="184">
        <f>SUM('2.CAD NCCF'!S1149,'3.USD NCCF'!S1149,'4.EUR NCCF'!S1149,'5.GBP NCCF'!S1149,'6.Other(Incld) NCCF'!S1149)</f>
        <v>0</v>
      </c>
      <c r="T1149" s="184">
        <f>SUM('2.CAD NCCF'!T1149,'3.USD NCCF'!T1149,'4.EUR NCCF'!T1149,'5.GBP NCCF'!T1149,'6.Other(Incld) NCCF'!T1149)</f>
        <v>0</v>
      </c>
      <c r="U1149" s="184">
        <f>SUM('2.CAD NCCF'!U1149,'3.USD NCCF'!U1149,'4.EUR NCCF'!U1149,'5.GBP NCCF'!U1149,'6.Other(Incld) NCCF'!U1149)</f>
        <v>0</v>
      </c>
      <c r="V1149" s="215">
        <f>SUM('2.CAD NCCF'!V1149,'3.USD NCCF'!V1149,'4.EUR NCCF'!V1149,'5.GBP NCCF'!V1149,'6.Other(Incld) NCCF'!V1149)</f>
        <v>0</v>
      </c>
      <c r="W1149" s="186">
        <f>SUM('2.CAD NCCF'!W1149,'3.USD NCCF'!W1149,'4.EUR NCCF'!W1149,'5.GBP NCCF'!W1149,'6.Other(Incld) NCCF'!W1149)</f>
        <v>0</v>
      </c>
      <c r="Y1149"/>
    </row>
    <row r="1150" spans="1:25" outlineLevel="1" x14ac:dyDescent="0.2">
      <c r="A1150" s="318"/>
      <c r="B1150" s="25"/>
      <c r="C1150" s="24"/>
      <c r="D1150" s="24"/>
      <c r="E1150" s="23"/>
      <c r="F1150" s="176" t="s">
        <v>400</v>
      </c>
      <c r="G1150" s="188">
        <f>SUM('2.CAD NCCF'!G1150,'3.USD NCCF'!G1150,'4.EUR NCCF'!G1150,'5.GBP NCCF'!G1150,'6.Other(Incld) NCCF'!G1150)</f>
        <v>0</v>
      </c>
      <c r="H1150" s="178">
        <f>SUM('2.CAD NCCF'!H1150,'3.USD NCCF'!H1150,'4.EUR NCCF'!H1150,'5.GBP NCCF'!H1150,'6.Other(Incld) NCCF'!H1150)</f>
        <v>0</v>
      </c>
      <c r="I1150" s="182">
        <f>SUM('2.CAD NCCF'!I1150,'3.USD NCCF'!I1150,'4.EUR NCCF'!I1150,'5.GBP NCCF'!I1150,'6.Other(Incld) NCCF'!I1150)</f>
        <v>0</v>
      </c>
      <c r="J1150" s="182">
        <f>SUM('2.CAD NCCF'!J1150,'3.USD NCCF'!J1150,'4.EUR NCCF'!J1150,'5.GBP NCCF'!J1150,'6.Other(Incld) NCCF'!J1150)</f>
        <v>0</v>
      </c>
      <c r="K1150" s="183">
        <f>SUM('2.CAD NCCF'!K1150,'3.USD NCCF'!K1150,'4.EUR NCCF'!K1150,'5.GBP NCCF'!K1150,'6.Other(Incld) NCCF'!K1150)</f>
        <v>0</v>
      </c>
      <c r="L1150" s="189">
        <f>SUM('2.CAD NCCF'!L1150,'3.USD NCCF'!L1150,'4.EUR NCCF'!L1150,'5.GBP NCCF'!L1150,'6.Other(Incld) NCCF'!L1150)</f>
        <v>0</v>
      </c>
      <c r="M1150" s="182">
        <f>SUM('2.CAD NCCF'!M1150,'3.USD NCCF'!M1150,'4.EUR NCCF'!M1150,'5.GBP NCCF'!M1150,'6.Other(Incld) NCCF'!M1150)</f>
        <v>0</v>
      </c>
      <c r="N1150" s="184">
        <f>SUM('2.CAD NCCF'!N1150,'3.USD NCCF'!N1150,'4.EUR NCCF'!N1150,'5.GBP NCCF'!N1150,'6.Other(Incld) NCCF'!N1150)</f>
        <v>0</v>
      </c>
      <c r="O1150" s="184">
        <f>SUM('2.CAD NCCF'!O1150,'3.USD NCCF'!O1150,'4.EUR NCCF'!O1150,'5.GBP NCCF'!O1150,'6.Other(Incld) NCCF'!O1150)</f>
        <v>0</v>
      </c>
      <c r="P1150" s="184">
        <f>SUM('2.CAD NCCF'!P1150,'3.USD NCCF'!P1150,'4.EUR NCCF'!P1150,'5.GBP NCCF'!P1150,'6.Other(Incld) NCCF'!P1150)</f>
        <v>0</v>
      </c>
      <c r="Q1150" s="184">
        <f>SUM('2.CAD NCCF'!Q1150,'3.USD NCCF'!Q1150,'4.EUR NCCF'!Q1150,'5.GBP NCCF'!Q1150,'6.Other(Incld) NCCF'!Q1150)</f>
        <v>0</v>
      </c>
      <c r="R1150" s="184">
        <f>SUM('2.CAD NCCF'!R1150,'3.USD NCCF'!R1150,'4.EUR NCCF'!R1150,'5.GBP NCCF'!R1150,'6.Other(Incld) NCCF'!R1150)</f>
        <v>0</v>
      </c>
      <c r="S1150" s="184">
        <f>SUM('2.CAD NCCF'!S1150,'3.USD NCCF'!S1150,'4.EUR NCCF'!S1150,'5.GBP NCCF'!S1150,'6.Other(Incld) NCCF'!S1150)</f>
        <v>0</v>
      </c>
      <c r="T1150" s="184">
        <f>SUM('2.CAD NCCF'!T1150,'3.USD NCCF'!T1150,'4.EUR NCCF'!T1150,'5.GBP NCCF'!T1150,'6.Other(Incld) NCCF'!T1150)</f>
        <v>0</v>
      </c>
      <c r="U1150" s="184">
        <f>SUM('2.CAD NCCF'!U1150,'3.USD NCCF'!U1150,'4.EUR NCCF'!U1150,'5.GBP NCCF'!U1150,'6.Other(Incld) NCCF'!U1150)</f>
        <v>0</v>
      </c>
      <c r="V1150" s="213">
        <f>SUM('2.CAD NCCF'!V1150,'3.USD NCCF'!V1150,'4.EUR NCCF'!V1150,'5.GBP NCCF'!V1150,'6.Other(Incld) NCCF'!V1150)</f>
        <v>0</v>
      </c>
      <c r="W1150" s="46">
        <f>SUM('2.CAD NCCF'!W1150,'3.USD NCCF'!W1150,'4.EUR NCCF'!W1150,'5.GBP NCCF'!W1150,'6.Other(Incld) NCCF'!W1150)</f>
        <v>0</v>
      </c>
      <c r="Y1150"/>
    </row>
    <row r="1151" spans="1:25" x14ac:dyDescent="0.2">
      <c r="A1151" s="318"/>
      <c r="B1151" s="71"/>
      <c r="C1151" s="64"/>
      <c r="D1151" s="65" t="s">
        <v>124</v>
      </c>
      <c r="E1151" s="24"/>
      <c r="F1151" s="24"/>
      <c r="G1151" s="69">
        <f t="shared" ref="G1151:W1151" si="249">SUBTOTAL(9,G1152:G1153)</f>
        <v>0</v>
      </c>
      <c r="H1151" s="70">
        <f t="shared" si="249"/>
        <v>0</v>
      </c>
      <c r="I1151" s="66">
        <f t="shared" si="249"/>
        <v>0</v>
      </c>
      <c r="J1151" s="66">
        <f t="shared" si="249"/>
        <v>0</v>
      </c>
      <c r="K1151" s="67">
        <f t="shared" si="249"/>
        <v>0</v>
      </c>
      <c r="L1151" s="34">
        <f t="shared" si="249"/>
        <v>0</v>
      </c>
      <c r="M1151" s="34">
        <f t="shared" si="249"/>
        <v>0</v>
      </c>
      <c r="N1151" s="34">
        <f t="shared" si="249"/>
        <v>0</v>
      </c>
      <c r="O1151" s="34">
        <f t="shared" si="249"/>
        <v>0</v>
      </c>
      <c r="P1151" s="34">
        <f t="shared" si="249"/>
        <v>0</v>
      </c>
      <c r="Q1151" s="34">
        <f t="shared" si="249"/>
        <v>0</v>
      </c>
      <c r="R1151" s="34">
        <f t="shared" si="249"/>
        <v>0</v>
      </c>
      <c r="S1151" s="34">
        <f t="shared" si="249"/>
        <v>0</v>
      </c>
      <c r="T1151" s="34">
        <f t="shared" si="249"/>
        <v>0</v>
      </c>
      <c r="U1151" s="34">
        <f t="shared" si="249"/>
        <v>0</v>
      </c>
      <c r="V1151" s="34">
        <f t="shared" si="249"/>
        <v>0</v>
      </c>
      <c r="W1151" s="49">
        <f t="shared" si="249"/>
        <v>0</v>
      </c>
      <c r="Y1151"/>
    </row>
    <row r="1152" spans="1:25" outlineLevel="1" x14ac:dyDescent="0.2">
      <c r="A1152" s="318"/>
      <c r="B1152" s="71"/>
      <c r="C1152" s="64"/>
      <c r="D1152" s="65"/>
      <c r="E1152" s="24"/>
      <c r="F1152" s="176" t="s">
        <v>253</v>
      </c>
      <c r="G1152" s="188">
        <f>SUM('2.CAD NCCF'!G1152,'3.USD NCCF'!G1152,'4.EUR NCCF'!G1152,'5.GBP NCCF'!G1152,'6.Other(Incld) NCCF'!G1152)</f>
        <v>0</v>
      </c>
      <c r="H1152" s="178">
        <f>SUM('2.CAD NCCF'!H1152,'3.USD NCCF'!H1152,'4.EUR NCCF'!H1152,'5.GBP NCCF'!H1152,'6.Other(Incld) NCCF'!H1152)</f>
        <v>0</v>
      </c>
      <c r="I1152" s="182">
        <f>SUM('2.CAD NCCF'!I1152,'3.USD NCCF'!I1152,'4.EUR NCCF'!I1152,'5.GBP NCCF'!I1152,'6.Other(Incld) NCCF'!I1152)</f>
        <v>0</v>
      </c>
      <c r="J1152" s="182">
        <f>SUM('2.CAD NCCF'!J1152,'3.USD NCCF'!J1152,'4.EUR NCCF'!J1152,'5.GBP NCCF'!J1152,'6.Other(Incld) NCCF'!J1152)</f>
        <v>0</v>
      </c>
      <c r="K1152" s="183">
        <f>SUM('2.CAD NCCF'!K1152,'3.USD NCCF'!K1152,'4.EUR NCCF'!K1152,'5.GBP NCCF'!K1152,'6.Other(Incld) NCCF'!K1152)</f>
        <v>0</v>
      </c>
      <c r="L1152" s="189">
        <f>SUM('2.CAD NCCF'!L1152,'3.USD NCCF'!L1152,'4.EUR NCCF'!L1152,'5.GBP NCCF'!L1152,'6.Other(Incld) NCCF'!L1152)</f>
        <v>0</v>
      </c>
      <c r="M1152" s="213">
        <f>SUM('2.CAD NCCF'!M1152,'3.USD NCCF'!M1152,'4.EUR NCCF'!M1152,'5.GBP NCCF'!M1152,'6.Other(Incld) NCCF'!M1152)</f>
        <v>0</v>
      </c>
      <c r="N1152" s="184">
        <f>SUM('2.CAD NCCF'!N1152,'3.USD NCCF'!N1152,'4.EUR NCCF'!N1152,'5.GBP NCCF'!N1152,'6.Other(Incld) NCCF'!N1152)</f>
        <v>0</v>
      </c>
      <c r="O1152" s="184">
        <f>SUM('2.CAD NCCF'!O1152,'3.USD NCCF'!O1152,'4.EUR NCCF'!O1152,'5.GBP NCCF'!O1152,'6.Other(Incld) NCCF'!O1152)</f>
        <v>0</v>
      </c>
      <c r="P1152" s="184">
        <f>SUM('2.CAD NCCF'!P1152,'3.USD NCCF'!P1152,'4.EUR NCCF'!P1152,'5.GBP NCCF'!P1152,'6.Other(Incld) NCCF'!P1152)</f>
        <v>0</v>
      </c>
      <c r="Q1152" s="184">
        <f>SUM('2.CAD NCCF'!Q1152,'3.USD NCCF'!Q1152,'4.EUR NCCF'!Q1152,'5.GBP NCCF'!Q1152,'6.Other(Incld) NCCF'!Q1152)</f>
        <v>0</v>
      </c>
      <c r="R1152" s="184">
        <f>SUM('2.CAD NCCF'!R1152,'3.USD NCCF'!R1152,'4.EUR NCCF'!R1152,'5.GBP NCCF'!R1152,'6.Other(Incld) NCCF'!R1152)</f>
        <v>0</v>
      </c>
      <c r="S1152" s="184">
        <f>SUM('2.CAD NCCF'!S1152,'3.USD NCCF'!S1152,'4.EUR NCCF'!S1152,'5.GBP NCCF'!S1152,'6.Other(Incld) NCCF'!S1152)</f>
        <v>0</v>
      </c>
      <c r="T1152" s="184">
        <f>SUM('2.CAD NCCF'!T1152,'3.USD NCCF'!T1152,'4.EUR NCCF'!T1152,'5.GBP NCCF'!T1152,'6.Other(Incld) NCCF'!T1152)</f>
        <v>0</v>
      </c>
      <c r="U1152" s="184">
        <f>SUM('2.CAD NCCF'!U1152,'3.USD NCCF'!U1152,'4.EUR NCCF'!U1152,'5.GBP NCCF'!U1152,'6.Other(Incld) NCCF'!U1152)</f>
        <v>0</v>
      </c>
      <c r="V1152" s="213">
        <f>SUM('2.CAD NCCF'!V1152,'3.USD NCCF'!V1152,'4.EUR NCCF'!V1152,'5.GBP NCCF'!V1152,'6.Other(Incld) NCCF'!V1152)</f>
        <v>0</v>
      </c>
      <c r="W1152" s="46">
        <f>SUM('2.CAD NCCF'!W1152,'3.USD NCCF'!W1152,'4.EUR NCCF'!W1152,'5.GBP NCCF'!W1152,'6.Other(Incld) NCCF'!W1152)</f>
        <v>0</v>
      </c>
      <c r="Y1152"/>
    </row>
    <row r="1153" spans="1:25" outlineLevel="1" x14ac:dyDescent="0.2">
      <c r="A1153" s="318"/>
      <c r="B1153" s="71"/>
      <c r="C1153" s="64"/>
      <c r="D1153" s="65"/>
      <c r="E1153" s="24"/>
      <c r="F1153" s="176" t="s">
        <v>254</v>
      </c>
      <c r="G1153" s="188">
        <f>SUM('2.CAD NCCF'!G1153,'3.USD NCCF'!G1153,'4.EUR NCCF'!G1153,'5.GBP NCCF'!G1153,'6.Other(Incld) NCCF'!G1153)</f>
        <v>0</v>
      </c>
      <c r="H1153" s="218">
        <f>SUM('2.CAD NCCF'!H1153,'3.USD NCCF'!H1153,'4.EUR NCCF'!H1153,'5.GBP NCCF'!H1153,'6.Other(Incld) NCCF'!H1153)</f>
        <v>0</v>
      </c>
      <c r="I1153" s="219">
        <f>SUM('2.CAD NCCF'!I1153,'3.USD NCCF'!I1153,'4.EUR NCCF'!I1153,'5.GBP NCCF'!I1153,'6.Other(Incld) NCCF'!I1153)</f>
        <v>0</v>
      </c>
      <c r="J1153" s="219">
        <f>SUM('2.CAD NCCF'!J1153,'3.USD NCCF'!J1153,'4.EUR NCCF'!J1153,'5.GBP NCCF'!J1153,'6.Other(Incld) NCCF'!J1153)</f>
        <v>0</v>
      </c>
      <c r="K1153" s="220">
        <f>SUM('2.CAD NCCF'!K1153,'3.USD NCCF'!K1153,'4.EUR NCCF'!K1153,'5.GBP NCCF'!K1153,'6.Other(Incld) NCCF'!K1153)</f>
        <v>0</v>
      </c>
      <c r="L1153" s="189">
        <f>SUM('2.CAD NCCF'!L1153,'3.USD NCCF'!L1153,'4.EUR NCCF'!L1153,'5.GBP NCCF'!L1153,'6.Other(Incld) NCCF'!L1153)</f>
        <v>0</v>
      </c>
      <c r="M1153" s="213">
        <f>SUM('2.CAD NCCF'!M1153,'3.USD NCCF'!M1153,'4.EUR NCCF'!M1153,'5.GBP NCCF'!M1153,'6.Other(Incld) NCCF'!M1153)</f>
        <v>0</v>
      </c>
      <c r="N1153" s="184">
        <f>SUM('2.CAD NCCF'!N1153,'3.USD NCCF'!N1153,'4.EUR NCCF'!N1153,'5.GBP NCCF'!N1153,'6.Other(Incld) NCCF'!N1153)</f>
        <v>0</v>
      </c>
      <c r="O1153" s="184">
        <f>SUM('2.CAD NCCF'!O1153,'3.USD NCCF'!O1153,'4.EUR NCCF'!O1153,'5.GBP NCCF'!O1153,'6.Other(Incld) NCCF'!O1153)</f>
        <v>0</v>
      </c>
      <c r="P1153" s="184">
        <f>SUM('2.CAD NCCF'!P1153,'3.USD NCCF'!P1153,'4.EUR NCCF'!P1153,'5.GBP NCCF'!P1153,'6.Other(Incld) NCCF'!P1153)</f>
        <v>0</v>
      </c>
      <c r="Q1153" s="184">
        <f>SUM('2.CAD NCCF'!Q1153,'3.USD NCCF'!Q1153,'4.EUR NCCF'!Q1153,'5.GBP NCCF'!Q1153,'6.Other(Incld) NCCF'!Q1153)</f>
        <v>0</v>
      </c>
      <c r="R1153" s="184">
        <f>SUM('2.CAD NCCF'!R1153,'3.USD NCCF'!R1153,'4.EUR NCCF'!R1153,'5.GBP NCCF'!R1153,'6.Other(Incld) NCCF'!R1153)</f>
        <v>0</v>
      </c>
      <c r="S1153" s="184">
        <f>SUM('2.CAD NCCF'!S1153,'3.USD NCCF'!S1153,'4.EUR NCCF'!S1153,'5.GBP NCCF'!S1153,'6.Other(Incld) NCCF'!S1153)</f>
        <v>0</v>
      </c>
      <c r="T1153" s="184">
        <f>SUM('2.CAD NCCF'!T1153,'3.USD NCCF'!T1153,'4.EUR NCCF'!T1153,'5.GBP NCCF'!T1153,'6.Other(Incld) NCCF'!T1153)</f>
        <v>0</v>
      </c>
      <c r="U1153" s="184">
        <f>SUM('2.CAD NCCF'!U1153,'3.USD NCCF'!U1153,'4.EUR NCCF'!U1153,'5.GBP NCCF'!U1153,'6.Other(Incld) NCCF'!U1153)</f>
        <v>0</v>
      </c>
      <c r="V1153" s="213">
        <f>SUM('2.CAD NCCF'!V1153,'3.USD NCCF'!V1153,'4.EUR NCCF'!V1153,'5.GBP NCCF'!V1153,'6.Other(Incld) NCCF'!V1153)</f>
        <v>0</v>
      </c>
      <c r="W1153" s="221">
        <f>SUM('2.CAD NCCF'!W1153,'3.USD NCCF'!W1153,'4.EUR NCCF'!W1153,'5.GBP NCCF'!W1153,'6.Other(Incld) NCCF'!W1153)</f>
        <v>0</v>
      </c>
      <c r="Y1153"/>
    </row>
    <row r="1154" spans="1:25" x14ac:dyDescent="0.2">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row>
    <row r="1155" spans="1:25" x14ac:dyDescent="0.2">
      <c r="A1155" s="318"/>
      <c r="B1155" s="71"/>
      <c r="C1155" s="64"/>
      <c r="D1155" s="65"/>
      <c r="E1155" s="64" t="s">
        <v>510</v>
      </c>
      <c r="F1155" s="24"/>
      <c r="G1155" s="69">
        <f t="shared" ref="G1155:W1155" si="250">SUBTOTAL(9,G1156:G1158)</f>
        <v>0</v>
      </c>
      <c r="H1155" s="70">
        <f t="shared" si="250"/>
        <v>0</v>
      </c>
      <c r="I1155" s="66">
        <f t="shared" si="250"/>
        <v>0</v>
      </c>
      <c r="J1155" s="66">
        <f t="shared" si="250"/>
        <v>0</v>
      </c>
      <c r="K1155" s="67">
        <f t="shared" si="250"/>
        <v>0</v>
      </c>
      <c r="L1155" s="34">
        <f t="shared" si="250"/>
        <v>0</v>
      </c>
      <c r="M1155" s="34">
        <f t="shared" si="250"/>
        <v>0</v>
      </c>
      <c r="N1155" s="34">
        <f t="shared" si="250"/>
        <v>0</v>
      </c>
      <c r="O1155" s="34">
        <f t="shared" si="250"/>
        <v>0</v>
      </c>
      <c r="P1155" s="34">
        <f t="shared" si="250"/>
        <v>0</v>
      </c>
      <c r="Q1155" s="34">
        <f t="shared" si="250"/>
        <v>0</v>
      </c>
      <c r="R1155" s="34">
        <f t="shared" si="250"/>
        <v>0</v>
      </c>
      <c r="S1155" s="34">
        <f t="shared" si="250"/>
        <v>0</v>
      </c>
      <c r="T1155" s="34">
        <f t="shared" si="250"/>
        <v>0</v>
      </c>
      <c r="U1155" s="34">
        <f t="shared" si="250"/>
        <v>0</v>
      </c>
      <c r="V1155" s="34">
        <f t="shared" si="250"/>
        <v>0</v>
      </c>
      <c r="W1155" s="49">
        <f t="shared" si="250"/>
        <v>0</v>
      </c>
      <c r="Y1155"/>
    </row>
    <row r="1156" spans="1:25" outlineLevel="1" x14ac:dyDescent="0.2">
      <c r="A1156" s="318"/>
      <c r="B1156" s="71"/>
      <c r="C1156" s="64"/>
      <c r="D1156" s="64"/>
      <c r="E1156" s="64"/>
      <c r="F1156" s="176" t="s">
        <v>379</v>
      </c>
      <c r="G1156" s="188">
        <f>SUM('2.CAD NCCF'!G1156,'3.USD NCCF'!G1156,'4.EUR NCCF'!G1156,'5.GBP NCCF'!G1156,'6.Other(Incld) NCCF'!G1156)</f>
        <v>0</v>
      </c>
      <c r="H1156" s="189">
        <f>SUM('2.CAD NCCF'!H1156,'3.USD NCCF'!H1156,'4.EUR NCCF'!H1156,'5.GBP NCCF'!H1156,'6.Other(Incld) NCCF'!H1156)</f>
        <v>0</v>
      </c>
      <c r="I1156" s="184">
        <f>SUM('2.CAD NCCF'!I1156,'3.USD NCCF'!I1156,'4.EUR NCCF'!I1156,'5.GBP NCCF'!I1156,'6.Other(Incld) NCCF'!I1156)</f>
        <v>0</v>
      </c>
      <c r="J1156" s="213">
        <f>SUM('2.CAD NCCF'!J1156,'3.USD NCCF'!J1156,'4.EUR NCCF'!J1156,'5.GBP NCCF'!J1156,'6.Other(Incld) NCCF'!J1156)</f>
        <v>0</v>
      </c>
      <c r="K1156" s="213">
        <f>SUM('2.CAD NCCF'!K1156,'3.USD NCCF'!K1156,'4.EUR NCCF'!K1156,'5.GBP NCCF'!K1156,'6.Other(Incld) NCCF'!K1156)</f>
        <v>0</v>
      </c>
      <c r="L1156" s="214">
        <f>SUM('2.CAD NCCF'!L1156,'3.USD NCCF'!L1156,'4.EUR NCCF'!L1156,'5.GBP NCCF'!L1156,'6.Other(Incld) NCCF'!L1156)</f>
        <v>0</v>
      </c>
      <c r="M1156" s="184">
        <f>SUM('2.CAD NCCF'!M1156,'3.USD NCCF'!M1156,'4.EUR NCCF'!M1156,'5.GBP NCCF'!M1156,'6.Other(Incld) NCCF'!M1156)</f>
        <v>0</v>
      </c>
      <c r="N1156" s="184">
        <f>SUM('2.CAD NCCF'!N1156,'3.USD NCCF'!N1156,'4.EUR NCCF'!N1156,'5.GBP NCCF'!N1156,'6.Other(Incld) NCCF'!N1156)</f>
        <v>0</v>
      </c>
      <c r="O1156" s="184">
        <f>SUM('2.CAD NCCF'!O1156,'3.USD NCCF'!O1156,'4.EUR NCCF'!O1156,'5.GBP NCCF'!O1156,'6.Other(Incld) NCCF'!O1156)</f>
        <v>0</v>
      </c>
      <c r="P1156" s="184">
        <f>SUM('2.CAD NCCF'!P1156,'3.USD NCCF'!P1156,'4.EUR NCCF'!P1156,'5.GBP NCCF'!P1156,'6.Other(Incld) NCCF'!P1156)</f>
        <v>0</v>
      </c>
      <c r="Q1156" s="184">
        <f>SUM('2.CAD NCCF'!Q1156,'3.USD NCCF'!Q1156,'4.EUR NCCF'!Q1156,'5.GBP NCCF'!Q1156,'6.Other(Incld) NCCF'!Q1156)</f>
        <v>0</v>
      </c>
      <c r="R1156" s="184">
        <f>SUM('2.CAD NCCF'!R1156,'3.USD NCCF'!R1156,'4.EUR NCCF'!R1156,'5.GBP NCCF'!R1156,'6.Other(Incld) NCCF'!R1156)</f>
        <v>0</v>
      </c>
      <c r="S1156" s="184">
        <f>SUM('2.CAD NCCF'!S1156,'3.USD NCCF'!S1156,'4.EUR NCCF'!S1156,'5.GBP NCCF'!S1156,'6.Other(Incld) NCCF'!S1156)</f>
        <v>0</v>
      </c>
      <c r="T1156" s="184">
        <f>SUM('2.CAD NCCF'!T1156,'3.USD NCCF'!T1156,'4.EUR NCCF'!T1156,'5.GBP NCCF'!T1156,'6.Other(Incld) NCCF'!T1156)</f>
        <v>0</v>
      </c>
      <c r="U1156" s="184">
        <f>SUM('2.CAD NCCF'!U1156,'3.USD NCCF'!U1156,'4.EUR NCCF'!U1156,'5.GBP NCCF'!U1156,'6.Other(Incld) NCCF'!U1156)</f>
        <v>0</v>
      </c>
      <c r="V1156" s="213">
        <f>SUM('2.CAD NCCF'!V1156,'3.USD NCCF'!V1156,'4.EUR NCCF'!V1156,'5.GBP NCCF'!V1156,'6.Other(Incld) NCCF'!V1156)</f>
        <v>0</v>
      </c>
      <c r="W1156" s="46">
        <f>SUM('2.CAD NCCF'!W1156,'3.USD NCCF'!W1156,'4.EUR NCCF'!W1156,'5.GBP NCCF'!W1156,'6.Other(Incld) NCCF'!W1156)</f>
        <v>0</v>
      </c>
      <c r="Y1156"/>
    </row>
    <row r="1157" spans="1:25" outlineLevel="1" x14ac:dyDescent="0.2">
      <c r="A1157" s="318"/>
      <c r="B1157" s="71"/>
      <c r="C1157" s="64"/>
      <c r="D1157" s="64"/>
      <c r="E1157" s="64"/>
      <c r="F1157" s="176" t="s">
        <v>380</v>
      </c>
      <c r="G1157" s="188">
        <f>SUM('2.CAD NCCF'!G1157,'3.USD NCCF'!G1157,'4.EUR NCCF'!G1157,'5.GBP NCCF'!G1157,'6.Other(Incld) NCCF'!G1157)</f>
        <v>0</v>
      </c>
      <c r="H1157" s="189">
        <f>SUM('2.CAD NCCF'!H1157,'3.USD NCCF'!H1157,'4.EUR NCCF'!H1157,'5.GBP NCCF'!H1157,'6.Other(Incld) NCCF'!H1157)</f>
        <v>0</v>
      </c>
      <c r="I1157" s="184">
        <f>SUM('2.CAD NCCF'!I1157,'3.USD NCCF'!I1157,'4.EUR NCCF'!I1157,'5.GBP NCCF'!I1157,'6.Other(Incld) NCCF'!I1157)</f>
        <v>0</v>
      </c>
      <c r="J1157" s="213">
        <f>SUM('2.CAD NCCF'!J1157,'3.USD NCCF'!J1157,'4.EUR NCCF'!J1157,'5.GBP NCCF'!J1157,'6.Other(Incld) NCCF'!J1157)</f>
        <v>0</v>
      </c>
      <c r="K1157" s="213">
        <f>SUM('2.CAD NCCF'!K1157,'3.USD NCCF'!K1157,'4.EUR NCCF'!K1157,'5.GBP NCCF'!K1157,'6.Other(Incld) NCCF'!K1157)</f>
        <v>0</v>
      </c>
      <c r="L1157" s="214">
        <f>SUM('2.CAD NCCF'!L1157,'3.USD NCCF'!L1157,'4.EUR NCCF'!L1157,'5.GBP NCCF'!L1157,'6.Other(Incld) NCCF'!L1157)</f>
        <v>0</v>
      </c>
      <c r="M1157" s="184">
        <f>SUM('2.CAD NCCF'!M1157,'3.USD NCCF'!M1157,'4.EUR NCCF'!M1157,'5.GBP NCCF'!M1157,'6.Other(Incld) NCCF'!M1157)</f>
        <v>0</v>
      </c>
      <c r="N1157" s="184">
        <f>SUM('2.CAD NCCF'!N1157,'3.USD NCCF'!N1157,'4.EUR NCCF'!N1157,'5.GBP NCCF'!N1157,'6.Other(Incld) NCCF'!N1157)</f>
        <v>0</v>
      </c>
      <c r="O1157" s="184">
        <f>SUM('2.CAD NCCF'!O1157,'3.USD NCCF'!O1157,'4.EUR NCCF'!O1157,'5.GBP NCCF'!O1157,'6.Other(Incld) NCCF'!O1157)</f>
        <v>0</v>
      </c>
      <c r="P1157" s="184">
        <f>SUM('2.CAD NCCF'!P1157,'3.USD NCCF'!P1157,'4.EUR NCCF'!P1157,'5.GBP NCCF'!P1157,'6.Other(Incld) NCCF'!P1157)</f>
        <v>0</v>
      </c>
      <c r="Q1157" s="184">
        <f>SUM('2.CAD NCCF'!Q1157,'3.USD NCCF'!Q1157,'4.EUR NCCF'!Q1157,'5.GBP NCCF'!Q1157,'6.Other(Incld) NCCF'!Q1157)</f>
        <v>0</v>
      </c>
      <c r="R1157" s="184">
        <f>SUM('2.CAD NCCF'!R1157,'3.USD NCCF'!R1157,'4.EUR NCCF'!R1157,'5.GBP NCCF'!R1157,'6.Other(Incld) NCCF'!R1157)</f>
        <v>0</v>
      </c>
      <c r="S1157" s="184">
        <f>SUM('2.CAD NCCF'!S1157,'3.USD NCCF'!S1157,'4.EUR NCCF'!S1157,'5.GBP NCCF'!S1157,'6.Other(Incld) NCCF'!S1157)</f>
        <v>0</v>
      </c>
      <c r="T1157" s="184">
        <f>SUM('2.CAD NCCF'!T1157,'3.USD NCCF'!T1157,'4.EUR NCCF'!T1157,'5.GBP NCCF'!T1157,'6.Other(Incld) NCCF'!T1157)</f>
        <v>0</v>
      </c>
      <c r="U1157" s="184">
        <f>SUM('2.CAD NCCF'!U1157,'3.USD NCCF'!U1157,'4.EUR NCCF'!U1157,'5.GBP NCCF'!U1157,'6.Other(Incld) NCCF'!U1157)</f>
        <v>0</v>
      </c>
      <c r="V1157" s="213">
        <f>SUM('2.CAD NCCF'!V1157,'3.USD NCCF'!V1157,'4.EUR NCCF'!V1157,'5.GBP NCCF'!V1157,'6.Other(Incld) NCCF'!V1157)</f>
        <v>0</v>
      </c>
      <c r="W1157" s="46">
        <f>SUM('2.CAD NCCF'!W1157,'3.USD NCCF'!W1157,'4.EUR NCCF'!W1157,'5.GBP NCCF'!W1157,'6.Other(Incld) NCCF'!W1157)</f>
        <v>0</v>
      </c>
      <c r="Y1157"/>
    </row>
    <row r="1158" spans="1:25" outlineLevel="1" x14ac:dyDescent="0.2">
      <c r="A1158" s="318"/>
      <c r="B1158" s="71"/>
      <c r="C1158" s="64"/>
      <c r="D1158" s="64"/>
      <c r="E1158" s="64"/>
      <c r="F1158" s="176" t="s">
        <v>381</v>
      </c>
      <c r="G1158" s="188">
        <f>SUM('2.CAD NCCF'!G1158,'3.USD NCCF'!G1158,'4.EUR NCCF'!G1158,'5.GBP NCCF'!G1158,'6.Other(Incld) NCCF'!G1158)</f>
        <v>0</v>
      </c>
      <c r="H1158" s="189">
        <f>SUM('2.CAD NCCF'!H1158,'3.USD NCCF'!H1158,'4.EUR NCCF'!H1158,'5.GBP NCCF'!H1158,'6.Other(Incld) NCCF'!H1158)</f>
        <v>0</v>
      </c>
      <c r="I1158" s="184">
        <f>SUM('2.CAD NCCF'!I1158,'3.USD NCCF'!I1158,'4.EUR NCCF'!I1158,'5.GBP NCCF'!I1158,'6.Other(Incld) NCCF'!I1158)</f>
        <v>0</v>
      </c>
      <c r="J1158" s="213">
        <f>SUM('2.CAD NCCF'!J1158,'3.USD NCCF'!J1158,'4.EUR NCCF'!J1158,'5.GBP NCCF'!J1158,'6.Other(Incld) NCCF'!J1158)</f>
        <v>0</v>
      </c>
      <c r="K1158" s="213">
        <f>SUM('2.CAD NCCF'!K1158,'3.USD NCCF'!K1158,'4.EUR NCCF'!K1158,'5.GBP NCCF'!K1158,'6.Other(Incld) NCCF'!K1158)</f>
        <v>0</v>
      </c>
      <c r="L1158" s="214">
        <f>SUM('2.CAD NCCF'!L1158,'3.USD NCCF'!L1158,'4.EUR NCCF'!L1158,'5.GBP NCCF'!L1158,'6.Other(Incld) NCCF'!L1158)</f>
        <v>0</v>
      </c>
      <c r="M1158" s="184">
        <f>SUM('2.CAD NCCF'!M1158,'3.USD NCCF'!M1158,'4.EUR NCCF'!M1158,'5.GBP NCCF'!M1158,'6.Other(Incld) NCCF'!M1158)</f>
        <v>0</v>
      </c>
      <c r="N1158" s="184">
        <f>SUM('2.CAD NCCF'!N1158,'3.USD NCCF'!N1158,'4.EUR NCCF'!N1158,'5.GBP NCCF'!N1158,'6.Other(Incld) NCCF'!N1158)</f>
        <v>0</v>
      </c>
      <c r="O1158" s="184">
        <f>SUM('2.CAD NCCF'!O1158,'3.USD NCCF'!O1158,'4.EUR NCCF'!O1158,'5.GBP NCCF'!O1158,'6.Other(Incld) NCCF'!O1158)</f>
        <v>0</v>
      </c>
      <c r="P1158" s="184">
        <f>SUM('2.CAD NCCF'!P1158,'3.USD NCCF'!P1158,'4.EUR NCCF'!P1158,'5.GBP NCCF'!P1158,'6.Other(Incld) NCCF'!P1158)</f>
        <v>0</v>
      </c>
      <c r="Q1158" s="184">
        <f>SUM('2.CAD NCCF'!Q1158,'3.USD NCCF'!Q1158,'4.EUR NCCF'!Q1158,'5.GBP NCCF'!Q1158,'6.Other(Incld) NCCF'!Q1158)</f>
        <v>0</v>
      </c>
      <c r="R1158" s="184">
        <f>SUM('2.CAD NCCF'!R1158,'3.USD NCCF'!R1158,'4.EUR NCCF'!R1158,'5.GBP NCCF'!R1158,'6.Other(Incld) NCCF'!R1158)</f>
        <v>0</v>
      </c>
      <c r="S1158" s="184">
        <f>SUM('2.CAD NCCF'!S1158,'3.USD NCCF'!S1158,'4.EUR NCCF'!S1158,'5.GBP NCCF'!S1158,'6.Other(Incld) NCCF'!S1158)</f>
        <v>0</v>
      </c>
      <c r="T1158" s="184">
        <f>SUM('2.CAD NCCF'!T1158,'3.USD NCCF'!T1158,'4.EUR NCCF'!T1158,'5.GBP NCCF'!T1158,'6.Other(Incld) NCCF'!T1158)</f>
        <v>0</v>
      </c>
      <c r="U1158" s="184">
        <f>SUM('2.CAD NCCF'!U1158,'3.USD NCCF'!U1158,'4.EUR NCCF'!U1158,'5.GBP NCCF'!U1158,'6.Other(Incld) NCCF'!U1158)</f>
        <v>0</v>
      </c>
      <c r="V1158" s="213">
        <f>SUM('2.CAD NCCF'!V1158,'3.USD NCCF'!V1158,'4.EUR NCCF'!V1158,'5.GBP NCCF'!V1158,'6.Other(Incld) NCCF'!V1158)</f>
        <v>0</v>
      </c>
      <c r="W1158" s="46">
        <f>SUM('2.CAD NCCF'!W1158,'3.USD NCCF'!W1158,'4.EUR NCCF'!W1158,'5.GBP NCCF'!W1158,'6.Other(Incld) NCCF'!W1158)</f>
        <v>0</v>
      </c>
      <c r="Y1158"/>
    </row>
    <row r="1159" spans="1:25" x14ac:dyDescent="0.2">
      <c r="A1159" s="318"/>
      <c r="B1159" s="71"/>
      <c r="C1159" s="64"/>
      <c r="D1159" s="65"/>
      <c r="E1159" s="64" t="s">
        <v>508</v>
      </c>
      <c r="F1159" s="24"/>
      <c r="G1159" s="69">
        <f t="shared" ref="G1159:W1159" si="251">SUBTOTAL(9,G1160:G1163)</f>
        <v>0</v>
      </c>
      <c r="H1159" s="70">
        <f t="shared" si="251"/>
        <v>0</v>
      </c>
      <c r="I1159" s="66">
        <f t="shared" si="251"/>
        <v>0</v>
      </c>
      <c r="J1159" s="66">
        <f t="shared" si="251"/>
        <v>0</v>
      </c>
      <c r="K1159" s="67">
        <f t="shared" si="251"/>
        <v>0</v>
      </c>
      <c r="L1159" s="34">
        <f t="shared" si="251"/>
        <v>0</v>
      </c>
      <c r="M1159" s="34">
        <f t="shared" si="251"/>
        <v>0</v>
      </c>
      <c r="N1159" s="34">
        <f t="shared" si="251"/>
        <v>0</v>
      </c>
      <c r="O1159" s="34">
        <f t="shared" si="251"/>
        <v>0</v>
      </c>
      <c r="P1159" s="34">
        <f t="shared" si="251"/>
        <v>0</v>
      </c>
      <c r="Q1159" s="34">
        <f t="shared" si="251"/>
        <v>0</v>
      </c>
      <c r="R1159" s="34">
        <f t="shared" si="251"/>
        <v>0</v>
      </c>
      <c r="S1159" s="34">
        <f t="shared" si="251"/>
        <v>0</v>
      </c>
      <c r="T1159" s="34">
        <f t="shared" si="251"/>
        <v>0</v>
      </c>
      <c r="U1159" s="34">
        <f t="shared" si="251"/>
        <v>0</v>
      </c>
      <c r="V1159" s="34">
        <f t="shared" si="251"/>
        <v>0</v>
      </c>
      <c r="W1159" s="49">
        <f t="shared" si="251"/>
        <v>0</v>
      </c>
      <c r="Y1159"/>
    </row>
    <row r="1160" spans="1:25" outlineLevel="1" x14ac:dyDescent="0.2">
      <c r="A1160" s="318"/>
      <c r="B1160" s="71"/>
      <c r="C1160" s="64"/>
      <c r="D1160" s="64"/>
      <c r="E1160" s="64"/>
      <c r="F1160" s="176" t="s">
        <v>378</v>
      </c>
      <c r="G1160" s="188">
        <f>SUM('2.CAD NCCF'!G1160,'3.USD NCCF'!G1160,'4.EUR NCCF'!G1160,'5.GBP NCCF'!G1160,'6.Other(Incld) NCCF'!G1160)</f>
        <v>0</v>
      </c>
      <c r="H1160" s="189">
        <f>SUM('2.CAD NCCF'!H1160,'3.USD NCCF'!H1160,'4.EUR NCCF'!H1160,'5.GBP NCCF'!H1160,'6.Other(Incld) NCCF'!H1160)</f>
        <v>0</v>
      </c>
      <c r="I1160" s="184">
        <f>SUM('2.CAD NCCF'!I1160,'3.USD NCCF'!I1160,'4.EUR NCCF'!I1160,'5.GBP NCCF'!I1160,'6.Other(Incld) NCCF'!I1160)</f>
        <v>0</v>
      </c>
      <c r="J1160" s="213">
        <f>SUM('2.CAD NCCF'!J1160,'3.USD NCCF'!J1160,'4.EUR NCCF'!J1160,'5.GBP NCCF'!J1160,'6.Other(Incld) NCCF'!J1160)</f>
        <v>0</v>
      </c>
      <c r="K1160" s="215">
        <f>SUM('2.CAD NCCF'!K1160,'3.USD NCCF'!K1160,'4.EUR NCCF'!K1160,'5.GBP NCCF'!K1160,'6.Other(Incld) NCCF'!K1160)</f>
        <v>0</v>
      </c>
      <c r="L1160" s="42"/>
      <c r="M1160" s="42"/>
      <c r="N1160" s="42"/>
      <c r="O1160" s="42"/>
      <c r="P1160" s="42"/>
      <c r="Q1160" s="42"/>
      <c r="R1160" s="42"/>
      <c r="S1160" s="42"/>
      <c r="T1160" s="42"/>
      <c r="U1160" s="42"/>
      <c r="V1160" s="42"/>
      <c r="W1160" s="46">
        <f>SUM('2.CAD NCCF'!W1160,'3.USD NCCF'!W1160,'4.EUR NCCF'!W1160,'5.GBP NCCF'!W1160,'6.Other(Incld) NCCF'!W1160)</f>
        <v>0</v>
      </c>
      <c r="Y1160"/>
    </row>
    <row r="1161" spans="1:25" outlineLevel="1" x14ac:dyDescent="0.2">
      <c r="A1161" s="318"/>
      <c r="B1161" s="25"/>
      <c r="C1161" s="24"/>
      <c r="D1161" s="24"/>
      <c r="E1161" s="64"/>
      <c r="F1161" s="176" t="s">
        <v>377</v>
      </c>
      <c r="G1161" s="188">
        <f>SUM('2.CAD NCCF'!G1161,'3.USD NCCF'!G1161,'4.EUR NCCF'!G1161,'5.GBP NCCF'!G1161,'6.Other(Incld) NCCF'!G1161)</f>
        <v>0</v>
      </c>
      <c r="H1161" s="189">
        <f>SUM('2.CAD NCCF'!H1161,'3.USD NCCF'!H1161,'4.EUR NCCF'!H1161,'5.GBP NCCF'!H1161,'6.Other(Incld) NCCF'!H1161)</f>
        <v>0</v>
      </c>
      <c r="I1161" s="184">
        <f>SUM('2.CAD NCCF'!I1161,'3.USD NCCF'!I1161,'4.EUR NCCF'!I1161,'5.GBP NCCF'!I1161,'6.Other(Incld) NCCF'!I1161)</f>
        <v>0</v>
      </c>
      <c r="J1161" s="184">
        <f>SUM('2.CAD NCCF'!J1161,'3.USD NCCF'!J1161,'4.EUR NCCF'!J1161,'5.GBP NCCF'!J1161,'6.Other(Incld) NCCF'!J1161)</f>
        <v>0</v>
      </c>
      <c r="K1161" s="222">
        <f>SUM('2.CAD NCCF'!K1161,'3.USD NCCF'!K1161,'4.EUR NCCF'!K1161,'5.GBP NCCF'!K1161,'6.Other(Incld) NCCF'!K1161)</f>
        <v>0</v>
      </c>
      <c r="L1161" s="42"/>
      <c r="M1161" s="42"/>
      <c r="N1161" s="42"/>
      <c r="O1161" s="42"/>
      <c r="P1161" s="42"/>
      <c r="Q1161" s="42"/>
      <c r="R1161" s="42"/>
      <c r="S1161" s="42"/>
      <c r="T1161" s="42"/>
      <c r="U1161" s="42"/>
      <c r="V1161" s="42"/>
      <c r="W1161" s="46">
        <f>SUM('2.CAD NCCF'!W1161,'3.USD NCCF'!W1161,'4.EUR NCCF'!W1161,'5.GBP NCCF'!W1161,'6.Other(Incld) NCCF'!W1161)</f>
        <v>0</v>
      </c>
      <c r="Y1161"/>
    </row>
    <row r="1162" spans="1:25" outlineLevel="1" x14ac:dyDescent="0.2">
      <c r="A1162" s="318"/>
      <c r="B1162" s="25"/>
      <c r="C1162" s="24"/>
      <c r="D1162" s="24"/>
      <c r="E1162" s="64"/>
      <c r="F1162" s="176" t="s">
        <v>376</v>
      </c>
      <c r="G1162" s="188">
        <f>SUM('2.CAD NCCF'!G1162,'3.USD NCCF'!G1162,'4.EUR NCCF'!G1162,'5.GBP NCCF'!G1162,'6.Other(Incld) NCCF'!G1162)</f>
        <v>0</v>
      </c>
      <c r="H1162" s="189">
        <f>SUM('2.CAD NCCF'!H1162,'3.USD NCCF'!H1162,'4.EUR NCCF'!H1162,'5.GBP NCCF'!H1162,'6.Other(Incld) NCCF'!H1162)</f>
        <v>0</v>
      </c>
      <c r="I1162" s="184">
        <f>SUM('2.CAD NCCF'!I1162,'3.USD NCCF'!I1162,'4.EUR NCCF'!I1162,'5.GBP NCCF'!I1162,'6.Other(Incld) NCCF'!I1162)</f>
        <v>0</v>
      </c>
      <c r="J1162" s="184">
        <f>SUM('2.CAD NCCF'!J1162,'3.USD NCCF'!J1162,'4.EUR NCCF'!J1162,'5.GBP NCCF'!J1162,'6.Other(Incld) NCCF'!J1162)</f>
        <v>0</v>
      </c>
      <c r="K1162" s="215">
        <f>SUM('2.CAD NCCF'!K1162,'3.USD NCCF'!K1162,'4.EUR NCCF'!K1162,'5.GBP NCCF'!K1162,'6.Other(Incld) NCCF'!K1162)</f>
        <v>0</v>
      </c>
      <c r="L1162" s="189">
        <f>SUM('2.CAD NCCF'!L1162,'3.USD NCCF'!L1162,'4.EUR NCCF'!L1162,'5.GBP NCCF'!L1162,'6.Other(Incld) NCCF'!L1162)</f>
        <v>0</v>
      </c>
      <c r="M1162" s="184">
        <f>SUM('2.CAD NCCF'!M1162,'3.USD NCCF'!M1162,'4.EUR NCCF'!M1162,'5.GBP NCCF'!M1162,'6.Other(Incld) NCCF'!M1162)</f>
        <v>0</v>
      </c>
      <c r="N1162" s="184">
        <f>SUM('2.CAD NCCF'!N1162,'3.USD NCCF'!N1162,'4.EUR NCCF'!N1162,'5.GBP NCCF'!N1162,'6.Other(Incld) NCCF'!N1162)</f>
        <v>0</v>
      </c>
      <c r="O1162" s="184">
        <f>SUM('2.CAD NCCF'!O1162,'3.USD NCCF'!O1162,'4.EUR NCCF'!O1162,'5.GBP NCCF'!O1162,'6.Other(Incld) NCCF'!O1162)</f>
        <v>0</v>
      </c>
      <c r="P1162" s="184">
        <f>SUM('2.CAD NCCF'!P1162,'3.USD NCCF'!P1162,'4.EUR NCCF'!P1162,'5.GBP NCCF'!P1162,'6.Other(Incld) NCCF'!P1162)</f>
        <v>0</v>
      </c>
      <c r="Q1162" s="184">
        <f>SUM('2.CAD NCCF'!Q1162,'3.USD NCCF'!Q1162,'4.EUR NCCF'!Q1162,'5.GBP NCCF'!Q1162,'6.Other(Incld) NCCF'!Q1162)</f>
        <v>0</v>
      </c>
      <c r="R1162" s="184">
        <f>SUM('2.CAD NCCF'!R1162,'3.USD NCCF'!R1162,'4.EUR NCCF'!R1162,'5.GBP NCCF'!R1162,'6.Other(Incld) NCCF'!R1162)</f>
        <v>0</v>
      </c>
      <c r="S1162" s="184">
        <f>SUM('2.CAD NCCF'!S1162,'3.USD NCCF'!S1162,'4.EUR NCCF'!S1162,'5.GBP NCCF'!S1162,'6.Other(Incld) NCCF'!S1162)</f>
        <v>0</v>
      </c>
      <c r="T1162" s="184">
        <f>SUM('2.CAD NCCF'!T1162,'3.USD NCCF'!T1162,'4.EUR NCCF'!T1162,'5.GBP NCCF'!T1162,'6.Other(Incld) NCCF'!T1162)</f>
        <v>0</v>
      </c>
      <c r="U1162" s="184">
        <f>SUM('2.CAD NCCF'!U1162,'3.USD NCCF'!U1162,'4.EUR NCCF'!U1162,'5.GBP NCCF'!U1162,'6.Other(Incld) NCCF'!U1162)</f>
        <v>0</v>
      </c>
      <c r="V1162" s="213">
        <f>SUM('2.CAD NCCF'!V1162,'3.USD NCCF'!V1162,'4.EUR NCCF'!V1162,'5.GBP NCCF'!V1162,'6.Other(Incld) NCCF'!V1162)</f>
        <v>0</v>
      </c>
      <c r="W1162" s="186">
        <f>SUM('2.CAD NCCF'!W1162,'3.USD NCCF'!W1162,'4.EUR NCCF'!W1162,'5.GBP NCCF'!W1162,'6.Other(Incld) NCCF'!W1162)</f>
        <v>0</v>
      </c>
      <c r="Y1162"/>
    </row>
    <row r="1163" spans="1:25" outlineLevel="1" x14ac:dyDescent="0.2">
      <c r="A1163" s="318"/>
      <c r="B1163" s="25"/>
      <c r="C1163" s="24"/>
      <c r="D1163" s="24"/>
      <c r="E1163" s="64"/>
      <c r="F1163" s="176" t="s">
        <v>375</v>
      </c>
      <c r="G1163" s="188">
        <f>SUM('2.CAD NCCF'!G1163,'3.USD NCCF'!G1163,'4.EUR NCCF'!G1163,'5.GBP NCCF'!G1163,'6.Other(Incld) NCCF'!G1163)</f>
        <v>0</v>
      </c>
      <c r="H1163" s="189">
        <f>SUM('2.CAD NCCF'!H1163,'3.USD NCCF'!H1163,'4.EUR NCCF'!H1163,'5.GBP NCCF'!H1163,'6.Other(Incld) NCCF'!H1163)</f>
        <v>0</v>
      </c>
      <c r="I1163" s="184">
        <f>SUM('2.CAD NCCF'!I1163,'3.USD NCCF'!I1163,'4.EUR NCCF'!I1163,'5.GBP NCCF'!I1163,'6.Other(Incld) NCCF'!I1163)</f>
        <v>0</v>
      </c>
      <c r="J1163" s="184">
        <f>SUM('2.CAD NCCF'!J1163,'3.USD NCCF'!J1163,'4.EUR NCCF'!J1163,'5.GBP NCCF'!J1163,'6.Other(Incld) NCCF'!J1163)</f>
        <v>0</v>
      </c>
      <c r="K1163" s="215">
        <f>SUM('2.CAD NCCF'!K1163,'3.USD NCCF'!K1163,'4.EUR NCCF'!K1163,'5.GBP NCCF'!K1163,'6.Other(Incld) NCCF'!K1163)</f>
        <v>0</v>
      </c>
      <c r="L1163" s="189">
        <f>SUM('2.CAD NCCF'!L1163,'3.USD NCCF'!L1163,'4.EUR NCCF'!L1163,'5.GBP NCCF'!L1163,'6.Other(Incld) NCCF'!L1163)</f>
        <v>0</v>
      </c>
      <c r="M1163" s="184">
        <f>SUM('2.CAD NCCF'!M1163,'3.USD NCCF'!M1163,'4.EUR NCCF'!M1163,'5.GBP NCCF'!M1163,'6.Other(Incld) NCCF'!M1163)</f>
        <v>0</v>
      </c>
      <c r="N1163" s="184">
        <f>SUM('2.CAD NCCF'!N1163,'3.USD NCCF'!N1163,'4.EUR NCCF'!N1163,'5.GBP NCCF'!N1163,'6.Other(Incld) NCCF'!N1163)</f>
        <v>0</v>
      </c>
      <c r="O1163" s="184">
        <f>SUM('2.CAD NCCF'!O1163,'3.USD NCCF'!O1163,'4.EUR NCCF'!O1163,'5.GBP NCCF'!O1163,'6.Other(Incld) NCCF'!O1163)</f>
        <v>0</v>
      </c>
      <c r="P1163" s="184">
        <f>SUM('2.CAD NCCF'!P1163,'3.USD NCCF'!P1163,'4.EUR NCCF'!P1163,'5.GBP NCCF'!P1163,'6.Other(Incld) NCCF'!P1163)</f>
        <v>0</v>
      </c>
      <c r="Q1163" s="184">
        <f>SUM('2.CAD NCCF'!Q1163,'3.USD NCCF'!Q1163,'4.EUR NCCF'!Q1163,'5.GBP NCCF'!Q1163,'6.Other(Incld) NCCF'!Q1163)</f>
        <v>0</v>
      </c>
      <c r="R1163" s="184">
        <f>SUM('2.CAD NCCF'!R1163,'3.USD NCCF'!R1163,'4.EUR NCCF'!R1163,'5.GBP NCCF'!R1163,'6.Other(Incld) NCCF'!R1163)</f>
        <v>0</v>
      </c>
      <c r="S1163" s="184">
        <f>SUM('2.CAD NCCF'!S1163,'3.USD NCCF'!S1163,'4.EUR NCCF'!S1163,'5.GBP NCCF'!S1163,'6.Other(Incld) NCCF'!S1163)</f>
        <v>0</v>
      </c>
      <c r="T1163" s="184">
        <f>SUM('2.CAD NCCF'!T1163,'3.USD NCCF'!T1163,'4.EUR NCCF'!T1163,'5.GBP NCCF'!T1163,'6.Other(Incld) NCCF'!T1163)</f>
        <v>0</v>
      </c>
      <c r="U1163" s="184">
        <f>SUM('2.CAD NCCF'!U1163,'3.USD NCCF'!U1163,'4.EUR NCCF'!U1163,'5.GBP NCCF'!U1163,'6.Other(Incld) NCCF'!U1163)</f>
        <v>0</v>
      </c>
      <c r="V1163" s="213">
        <f>SUM('2.CAD NCCF'!V1163,'3.USD NCCF'!V1163,'4.EUR NCCF'!V1163,'5.GBP NCCF'!V1163,'6.Other(Incld) NCCF'!V1163)</f>
        <v>0</v>
      </c>
      <c r="W1163" s="186">
        <f>SUM('2.CAD NCCF'!W1163,'3.USD NCCF'!W1163,'4.EUR NCCF'!W1163,'5.GBP NCCF'!W1163,'6.Other(Incld) NCCF'!W1163)</f>
        <v>0</v>
      </c>
      <c r="Y1163"/>
    </row>
    <row r="1164" spans="1:25" x14ac:dyDescent="0.2">
      <c r="A1164" s="318"/>
      <c r="B1164" s="25"/>
      <c r="C1164" s="24"/>
      <c r="D1164" s="24"/>
      <c r="E1164" s="64" t="s">
        <v>507</v>
      </c>
      <c r="F1164" s="24"/>
      <c r="G1164" s="69">
        <f>SUBTOTAL(9,G1165)</f>
        <v>0</v>
      </c>
      <c r="H1164" s="66">
        <f t="shared" ref="H1164:W1164" si="252">SUBTOTAL(9,H1165)</f>
        <v>0</v>
      </c>
      <c r="I1164" s="66">
        <f t="shared" si="252"/>
        <v>0</v>
      </c>
      <c r="J1164" s="66">
        <f t="shared" si="252"/>
        <v>0</v>
      </c>
      <c r="K1164" s="67">
        <f t="shared" si="252"/>
        <v>0</v>
      </c>
      <c r="L1164" s="34">
        <f t="shared" si="252"/>
        <v>0</v>
      </c>
      <c r="M1164" s="34">
        <f t="shared" si="252"/>
        <v>0</v>
      </c>
      <c r="N1164" s="34">
        <f t="shared" si="252"/>
        <v>0</v>
      </c>
      <c r="O1164" s="34">
        <f t="shared" si="252"/>
        <v>0</v>
      </c>
      <c r="P1164" s="34">
        <f t="shared" si="252"/>
        <v>0</v>
      </c>
      <c r="Q1164" s="34">
        <f t="shared" si="252"/>
        <v>0</v>
      </c>
      <c r="R1164" s="34">
        <f t="shared" si="252"/>
        <v>0</v>
      </c>
      <c r="S1164" s="34">
        <f t="shared" si="252"/>
        <v>0</v>
      </c>
      <c r="T1164" s="34">
        <f t="shared" si="252"/>
        <v>0</v>
      </c>
      <c r="U1164" s="34">
        <f t="shared" si="252"/>
        <v>0</v>
      </c>
      <c r="V1164" s="34">
        <f t="shared" si="252"/>
        <v>0</v>
      </c>
      <c r="W1164" s="49">
        <f t="shared" si="252"/>
        <v>0</v>
      </c>
      <c r="Y1164"/>
    </row>
    <row r="1165" spans="1:25" ht="12.75" customHeight="1" outlineLevel="1" x14ac:dyDescent="0.2">
      <c r="A1165" s="318"/>
      <c r="B1165" s="256"/>
      <c r="C1165" s="257"/>
      <c r="D1165" s="257"/>
      <c r="E1165" s="257"/>
      <c r="F1165" s="176" t="s">
        <v>505</v>
      </c>
      <c r="G1165" s="188">
        <f>SUM('2.CAD NCCF'!G1165,'3.USD NCCF'!G1165,'4.EUR NCCF'!G1165,'5.GBP NCCF'!G1165,'6.Other(Incld) NCCF'!G1165)</f>
        <v>0</v>
      </c>
      <c r="H1165" s="214">
        <f>SUM('2.CAD NCCF'!H1165,'3.USD NCCF'!H1165,'4.EUR NCCF'!H1165,'5.GBP NCCF'!H1165,'6.Other(Incld) NCCF'!H1165)</f>
        <v>0</v>
      </c>
      <c r="I1165" s="184">
        <f>SUM('2.CAD NCCF'!I1165,'3.USD NCCF'!I1165,'4.EUR NCCF'!I1165,'5.GBP NCCF'!I1165,'6.Other(Incld) NCCF'!I1165)</f>
        <v>0</v>
      </c>
      <c r="J1165" s="184">
        <f>SUM('2.CAD NCCF'!J1165,'3.USD NCCF'!J1165,'4.EUR NCCF'!J1165,'5.GBP NCCF'!J1165,'6.Other(Incld) NCCF'!J1165)</f>
        <v>0</v>
      </c>
      <c r="K1165" s="215">
        <f>SUM('2.CAD NCCF'!K1165,'3.USD NCCF'!K1165,'4.EUR NCCF'!K1165,'5.GBP NCCF'!K1165,'6.Other(Incld) NCCF'!K1165)</f>
        <v>0</v>
      </c>
      <c r="L1165" s="214">
        <f>SUM('2.CAD NCCF'!L1165,'3.USD NCCF'!L1165,'4.EUR NCCF'!L1165,'5.GBP NCCF'!L1165,'6.Other(Incld) NCCF'!L1165)</f>
        <v>0</v>
      </c>
      <c r="M1165" s="184">
        <f>SUM('2.CAD NCCF'!M1165,'3.USD NCCF'!M1165,'4.EUR NCCF'!M1165,'5.GBP NCCF'!M1165,'6.Other(Incld) NCCF'!M1165)</f>
        <v>0</v>
      </c>
      <c r="N1165" s="184">
        <f>SUM('2.CAD NCCF'!N1165,'3.USD NCCF'!N1165,'4.EUR NCCF'!N1165,'5.GBP NCCF'!N1165,'6.Other(Incld) NCCF'!N1165)</f>
        <v>0</v>
      </c>
      <c r="O1165" s="184">
        <f>SUM('2.CAD NCCF'!O1165,'3.USD NCCF'!O1165,'4.EUR NCCF'!O1165,'5.GBP NCCF'!O1165,'6.Other(Incld) NCCF'!O1165)</f>
        <v>0</v>
      </c>
      <c r="P1165" s="184">
        <f>SUM('2.CAD NCCF'!P1165,'3.USD NCCF'!P1165,'4.EUR NCCF'!P1165,'5.GBP NCCF'!P1165,'6.Other(Incld) NCCF'!P1165)</f>
        <v>0</v>
      </c>
      <c r="Q1165" s="184">
        <f>SUM('2.CAD NCCF'!Q1165,'3.USD NCCF'!Q1165,'4.EUR NCCF'!Q1165,'5.GBP NCCF'!Q1165,'6.Other(Incld) NCCF'!Q1165)</f>
        <v>0</v>
      </c>
      <c r="R1165" s="184">
        <f>SUM('2.CAD NCCF'!R1165,'3.USD NCCF'!R1165,'4.EUR NCCF'!R1165,'5.GBP NCCF'!R1165,'6.Other(Incld) NCCF'!R1165)</f>
        <v>0</v>
      </c>
      <c r="S1165" s="184">
        <f>SUM('2.CAD NCCF'!S1165,'3.USD NCCF'!S1165,'4.EUR NCCF'!S1165,'5.GBP NCCF'!S1165,'6.Other(Incld) NCCF'!S1165)</f>
        <v>0</v>
      </c>
      <c r="T1165" s="184">
        <f>SUM('2.CAD NCCF'!T1165,'3.USD NCCF'!T1165,'4.EUR NCCF'!T1165,'5.GBP NCCF'!T1165,'6.Other(Incld) NCCF'!T1165)</f>
        <v>0</v>
      </c>
      <c r="U1165" s="184">
        <f>SUM('2.CAD NCCF'!U1165,'3.USD NCCF'!U1165,'4.EUR NCCF'!U1165,'5.GBP NCCF'!U1165,'6.Other(Incld) NCCF'!U1165)</f>
        <v>0</v>
      </c>
      <c r="V1165" s="215">
        <f>SUM('2.CAD NCCF'!V1165,'3.USD NCCF'!V1165,'4.EUR NCCF'!V1165,'5.GBP NCCF'!V1165,'6.Other(Incld) NCCF'!V1165)</f>
        <v>0</v>
      </c>
      <c r="W1165" s="46">
        <f>SUM('2.CAD NCCF'!W1165,'3.USD NCCF'!W1165,'4.EUR NCCF'!W1165,'5.GBP NCCF'!W1165,'6.Other(Incld) NCCF'!W1165)</f>
        <v>0</v>
      </c>
      <c r="Y1165"/>
    </row>
    <row r="1166" spans="1:25" outlineLevel="1" x14ac:dyDescent="0.2">
      <c r="A1166" s="318"/>
      <c r="B1166" s="25"/>
      <c r="C1166" s="24"/>
      <c r="D1166" s="24"/>
      <c r="E1166" s="64" t="s">
        <v>501</v>
      </c>
      <c r="F1166" s="24"/>
      <c r="G1166" s="75">
        <f t="shared" ref="G1166:W1166" si="253">SUBTOTAL(9,G1167:G1169)</f>
        <v>0</v>
      </c>
      <c r="H1166" s="42">
        <f t="shared" si="253"/>
        <v>0</v>
      </c>
      <c r="I1166" s="42">
        <f t="shared" si="253"/>
        <v>0</v>
      </c>
      <c r="J1166" s="42">
        <f t="shared" si="253"/>
        <v>0</v>
      </c>
      <c r="K1166" s="44">
        <f t="shared" si="253"/>
        <v>0</v>
      </c>
      <c r="L1166" s="42">
        <f t="shared" si="253"/>
        <v>0</v>
      </c>
      <c r="M1166" s="42">
        <f t="shared" si="253"/>
        <v>0</v>
      </c>
      <c r="N1166" s="42">
        <f t="shared" si="253"/>
        <v>0</v>
      </c>
      <c r="O1166" s="42">
        <f t="shared" si="253"/>
        <v>0</v>
      </c>
      <c r="P1166" s="42">
        <f t="shared" si="253"/>
        <v>0</v>
      </c>
      <c r="Q1166" s="42">
        <f t="shared" si="253"/>
        <v>0</v>
      </c>
      <c r="R1166" s="42">
        <f t="shared" si="253"/>
        <v>0</v>
      </c>
      <c r="S1166" s="42">
        <f t="shared" si="253"/>
        <v>0</v>
      </c>
      <c r="T1166" s="42">
        <f t="shared" si="253"/>
        <v>0</v>
      </c>
      <c r="U1166" s="42">
        <f t="shared" si="253"/>
        <v>0</v>
      </c>
      <c r="V1166" s="42">
        <f t="shared" si="253"/>
        <v>0</v>
      </c>
      <c r="W1166" s="49">
        <f t="shared" si="253"/>
        <v>0</v>
      </c>
      <c r="Y1166"/>
    </row>
    <row r="1167" spans="1:25" outlineLevel="1" x14ac:dyDescent="0.2">
      <c r="A1167" s="318"/>
      <c r="B1167" s="25"/>
      <c r="C1167" s="24"/>
      <c r="D1167" s="24"/>
      <c r="E1167" s="64"/>
      <c r="F1167" s="439" t="s">
        <v>502</v>
      </c>
      <c r="G1167" s="188">
        <f>SUM('2.CAD NCCF'!G1167,'3.USD NCCF'!G1167,'4.EUR NCCF'!G1167,'5.GBP NCCF'!G1167,'6.Other(Incld) NCCF'!G1167)</f>
        <v>0</v>
      </c>
      <c r="H1167" s="189">
        <f>SUM('2.CAD NCCF'!H1167,'3.USD NCCF'!H1167,'4.EUR NCCF'!H1167,'5.GBP NCCF'!H1167,'6.Other(Incld) NCCF'!H1167)</f>
        <v>0</v>
      </c>
      <c r="I1167" s="184">
        <f>SUM('2.CAD NCCF'!I1167,'3.USD NCCF'!I1167,'4.EUR NCCF'!I1167,'5.GBP NCCF'!I1167,'6.Other(Incld) NCCF'!I1167)</f>
        <v>0</v>
      </c>
      <c r="J1167" s="184">
        <f>SUM('2.CAD NCCF'!J1167,'3.USD NCCF'!J1167,'4.EUR NCCF'!J1167,'5.GBP NCCF'!J1167,'6.Other(Incld) NCCF'!J1167)</f>
        <v>0</v>
      </c>
      <c r="K1167" s="215">
        <f>SUM('2.CAD NCCF'!K1167,'3.USD NCCF'!K1167,'4.EUR NCCF'!K1167,'5.GBP NCCF'!K1167,'6.Other(Incld) NCCF'!K1167)</f>
        <v>0</v>
      </c>
      <c r="L1167" s="189">
        <f>SUM('2.CAD NCCF'!L1167,'3.USD NCCF'!L1167,'4.EUR NCCF'!L1167,'5.GBP NCCF'!L1167,'6.Other(Incld) NCCF'!L1167)</f>
        <v>0</v>
      </c>
      <c r="M1167" s="184">
        <f>SUM('2.CAD NCCF'!M1167,'3.USD NCCF'!M1167,'4.EUR NCCF'!M1167,'5.GBP NCCF'!M1167,'6.Other(Incld) NCCF'!M1167)</f>
        <v>0</v>
      </c>
      <c r="N1167" s="184">
        <f>SUM('2.CAD NCCF'!N1167,'3.USD NCCF'!N1167,'4.EUR NCCF'!N1167,'5.GBP NCCF'!N1167,'6.Other(Incld) NCCF'!N1167)</f>
        <v>0</v>
      </c>
      <c r="O1167" s="184">
        <f>SUM('2.CAD NCCF'!O1167,'3.USD NCCF'!O1167,'4.EUR NCCF'!O1167,'5.GBP NCCF'!O1167,'6.Other(Incld) NCCF'!O1167)</f>
        <v>0</v>
      </c>
      <c r="P1167" s="184">
        <f>SUM('2.CAD NCCF'!P1167,'3.USD NCCF'!P1167,'4.EUR NCCF'!P1167,'5.GBP NCCF'!P1167,'6.Other(Incld) NCCF'!P1167)</f>
        <v>0</v>
      </c>
      <c r="Q1167" s="184">
        <f>SUM('2.CAD NCCF'!Q1167,'3.USD NCCF'!Q1167,'4.EUR NCCF'!Q1167,'5.GBP NCCF'!Q1167,'6.Other(Incld) NCCF'!Q1167)</f>
        <v>0</v>
      </c>
      <c r="R1167" s="184">
        <f>SUM('2.CAD NCCF'!R1167,'3.USD NCCF'!R1167,'4.EUR NCCF'!R1167,'5.GBP NCCF'!R1167,'6.Other(Incld) NCCF'!R1167)</f>
        <v>0</v>
      </c>
      <c r="S1167" s="184">
        <f>SUM('2.CAD NCCF'!S1167,'3.USD NCCF'!S1167,'4.EUR NCCF'!S1167,'5.GBP NCCF'!S1167,'6.Other(Incld) NCCF'!S1167)</f>
        <v>0</v>
      </c>
      <c r="T1167" s="184">
        <f>SUM('2.CAD NCCF'!T1167,'3.USD NCCF'!T1167,'4.EUR NCCF'!T1167,'5.GBP NCCF'!T1167,'6.Other(Incld) NCCF'!T1167)</f>
        <v>0</v>
      </c>
      <c r="U1167" s="184">
        <f>SUM('2.CAD NCCF'!U1167,'3.USD NCCF'!U1167,'4.EUR NCCF'!U1167,'5.GBP NCCF'!U1167,'6.Other(Incld) NCCF'!U1167)</f>
        <v>0</v>
      </c>
      <c r="V1167" s="213">
        <f>SUM('2.CAD NCCF'!V1167,'3.USD NCCF'!V1167,'4.EUR NCCF'!V1167,'5.GBP NCCF'!V1167,'6.Other(Incld) NCCF'!V1167)</f>
        <v>0</v>
      </c>
      <c r="W1167" s="46">
        <f>SUM('2.CAD NCCF'!W1167,'3.USD NCCF'!W1167,'4.EUR NCCF'!W1167,'5.GBP NCCF'!W1167,'6.Other(Incld) NCCF'!W1167)</f>
        <v>0</v>
      </c>
      <c r="Y1167"/>
    </row>
    <row r="1168" spans="1:25" outlineLevel="1" x14ac:dyDescent="0.2">
      <c r="A1168" s="318"/>
      <c r="B1168" s="25"/>
      <c r="C1168" s="24"/>
      <c r="D1168" s="24"/>
      <c r="E1168" s="64"/>
      <c r="F1168" s="439" t="s">
        <v>503</v>
      </c>
      <c r="G1168" s="188">
        <f>SUM('2.CAD NCCF'!G1168,'3.USD NCCF'!G1168,'4.EUR NCCF'!G1168,'5.GBP NCCF'!G1168,'6.Other(Incld) NCCF'!G1168)</f>
        <v>0</v>
      </c>
      <c r="H1168" s="189">
        <f>SUM('2.CAD NCCF'!H1168,'3.USD NCCF'!H1168,'4.EUR NCCF'!H1168,'5.GBP NCCF'!H1168,'6.Other(Incld) NCCF'!H1168)</f>
        <v>0</v>
      </c>
      <c r="I1168" s="184">
        <f>SUM('2.CAD NCCF'!I1168,'3.USD NCCF'!I1168,'4.EUR NCCF'!I1168,'5.GBP NCCF'!I1168,'6.Other(Incld) NCCF'!I1168)</f>
        <v>0</v>
      </c>
      <c r="J1168" s="184">
        <f>SUM('2.CAD NCCF'!J1168,'3.USD NCCF'!J1168,'4.EUR NCCF'!J1168,'5.GBP NCCF'!J1168,'6.Other(Incld) NCCF'!J1168)</f>
        <v>0</v>
      </c>
      <c r="K1168" s="215">
        <f>SUM('2.CAD NCCF'!K1168,'3.USD NCCF'!K1168,'4.EUR NCCF'!K1168,'5.GBP NCCF'!K1168,'6.Other(Incld) NCCF'!K1168)</f>
        <v>0</v>
      </c>
      <c r="L1168" s="189">
        <f>SUM('2.CAD NCCF'!L1168,'3.USD NCCF'!L1168,'4.EUR NCCF'!L1168,'5.GBP NCCF'!L1168,'6.Other(Incld) NCCF'!L1168)</f>
        <v>0</v>
      </c>
      <c r="M1168" s="184">
        <f>SUM('2.CAD NCCF'!M1168,'3.USD NCCF'!M1168,'4.EUR NCCF'!M1168,'5.GBP NCCF'!M1168,'6.Other(Incld) NCCF'!M1168)</f>
        <v>0</v>
      </c>
      <c r="N1168" s="184">
        <f>SUM('2.CAD NCCF'!N1168,'3.USD NCCF'!N1168,'4.EUR NCCF'!N1168,'5.GBP NCCF'!N1168,'6.Other(Incld) NCCF'!N1168)</f>
        <v>0</v>
      </c>
      <c r="O1168" s="184">
        <f>SUM('2.CAD NCCF'!O1168,'3.USD NCCF'!O1168,'4.EUR NCCF'!O1168,'5.GBP NCCF'!O1168,'6.Other(Incld) NCCF'!O1168)</f>
        <v>0</v>
      </c>
      <c r="P1168" s="184">
        <f>SUM('2.CAD NCCF'!P1168,'3.USD NCCF'!P1168,'4.EUR NCCF'!P1168,'5.GBP NCCF'!P1168,'6.Other(Incld) NCCF'!P1168)</f>
        <v>0</v>
      </c>
      <c r="Q1168" s="184">
        <f>SUM('2.CAD NCCF'!Q1168,'3.USD NCCF'!Q1168,'4.EUR NCCF'!Q1168,'5.GBP NCCF'!Q1168,'6.Other(Incld) NCCF'!Q1168)</f>
        <v>0</v>
      </c>
      <c r="R1168" s="184">
        <f>SUM('2.CAD NCCF'!R1168,'3.USD NCCF'!R1168,'4.EUR NCCF'!R1168,'5.GBP NCCF'!R1168,'6.Other(Incld) NCCF'!R1168)</f>
        <v>0</v>
      </c>
      <c r="S1168" s="184">
        <f>SUM('2.CAD NCCF'!S1168,'3.USD NCCF'!S1168,'4.EUR NCCF'!S1168,'5.GBP NCCF'!S1168,'6.Other(Incld) NCCF'!S1168)</f>
        <v>0</v>
      </c>
      <c r="T1168" s="184">
        <f>SUM('2.CAD NCCF'!T1168,'3.USD NCCF'!T1168,'4.EUR NCCF'!T1168,'5.GBP NCCF'!T1168,'6.Other(Incld) NCCF'!T1168)</f>
        <v>0</v>
      </c>
      <c r="U1168" s="184">
        <f>SUM('2.CAD NCCF'!U1168,'3.USD NCCF'!U1168,'4.EUR NCCF'!U1168,'5.GBP NCCF'!U1168,'6.Other(Incld) NCCF'!U1168)</f>
        <v>0</v>
      </c>
      <c r="V1168" s="213">
        <f>SUM('2.CAD NCCF'!V1168,'3.USD NCCF'!V1168,'4.EUR NCCF'!V1168,'5.GBP NCCF'!V1168,'6.Other(Incld) NCCF'!V1168)</f>
        <v>0</v>
      </c>
      <c r="W1168" s="46">
        <f>SUM('2.CAD NCCF'!W1168,'3.USD NCCF'!W1168,'4.EUR NCCF'!W1168,'5.GBP NCCF'!W1168,'6.Other(Incld) NCCF'!W1168)</f>
        <v>0</v>
      </c>
      <c r="Y1168"/>
    </row>
    <row r="1169" spans="1:25" outlineLevel="1" x14ac:dyDescent="0.2">
      <c r="A1169" s="318"/>
      <c r="B1169" s="25"/>
      <c r="C1169" s="24"/>
      <c r="D1169" s="24"/>
      <c r="E1169" s="64"/>
      <c r="F1169" s="439" t="s">
        <v>504</v>
      </c>
      <c r="G1169" s="188">
        <f>SUM('2.CAD NCCF'!G1169,'3.USD NCCF'!G1169,'4.EUR NCCF'!G1169,'5.GBP NCCF'!G1169,'6.Other(Incld) NCCF'!G1169)</f>
        <v>0</v>
      </c>
      <c r="H1169" s="178">
        <f>SUM('2.CAD NCCF'!H1169,'3.USD NCCF'!H1169,'4.EUR NCCF'!H1169,'5.GBP NCCF'!H1169,'6.Other(Incld) NCCF'!H1169)</f>
        <v>0</v>
      </c>
      <c r="I1169" s="182">
        <f>SUM('2.CAD NCCF'!I1169,'3.USD NCCF'!I1169,'4.EUR NCCF'!I1169,'5.GBP NCCF'!I1169,'6.Other(Incld) NCCF'!I1169)</f>
        <v>0</v>
      </c>
      <c r="J1169" s="182">
        <f>SUM('2.CAD NCCF'!J1169,'3.USD NCCF'!J1169,'4.EUR NCCF'!J1169,'5.GBP NCCF'!J1169,'6.Other(Incld) NCCF'!J1169)</f>
        <v>0</v>
      </c>
      <c r="K1169" s="183">
        <f>SUM('2.CAD NCCF'!K1169,'3.USD NCCF'!K1169,'4.EUR NCCF'!K1169,'5.GBP NCCF'!K1169,'6.Other(Incld) NCCF'!K1169)</f>
        <v>0</v>
      </c>
      <c r="L1169" s="189">
        <f>SUM('2.CAD NCCF'!L1169,'3.USD NCCF'!L1169,'4.EUR NCCF'!L1169,'5.GBP NCCF'!L1169,'6.Other(Incld) NCCF'!L1169)</f>
        <v>0</v>
      </c>
      <c r="M1169" s="213">
        <f>SUM('2.CAD NCCF'!M1169,'3.USD NCCF'!M1169,'4.EUR NCCF'!M1169,'5.GBP NCCF'!M1169,'6.Other(Incld) NCCF'!M1169)</f>
        <v>0</v>
      </c>
      <c r="N1169" s="184">
        <f>SUM('2.CAD NCCF'!N1169,'3.USD NCCF'!N1169,'4.EUR NCCF'!N1169,'5.GBP NCCF'!N1169,'6.Other(Incld) NCCF'!N1169)</f>
        <v>0</v>
      </c>
      <c r="O1169" s="184">
        <f>SUM('2.CAD NCCF'!O1169,'3.USD NCCF'!O1169,'4.EUR NCCF'!O1169,'5.GBP NCCF'!O1169,'6.Other(Incld) NCCF'!O1169)</f>
        <v>0</v>
      </c>
      <c r="P1169" s="184">
        <f>SUM('2.CAD NCCF'!P1169,'3.USD NCCF'!P1169,'4.EUR NCCF'!P1169,'5.GBP NCCF'!P1169,'6.Other(Incld) NCCF'!P1169)</f>
        <v>0</v>
      </c>
      <c r="Q1169" s="184">
        <f>SUM('2.CAD NCCF'!Q1169,'3.USD NCCF'!Q1169,'4.EUR NCCF'!Q1169,'5.GBP NCCF'!Q1169,'6.Other(Incld) NCCF'!Q1169)</f>
        <v>0</v>
      </c>
      <c r="R1169" s="184">
        <f>SUM('2.CAD NCCF'!R1169,'3.USD NCCF'!R1169,'4.EUR NCCF'!R1169,'5.GBP NCCF'!R1169,'6.Other(Incld) NCCF'!R1169)</f>
        <v>0</v>
      </c>
      <c r="S1169" s="184">
        <f>SUM('2.CAD NCCF'!S1169,'3.USD NCCF'!S1169,'4.EUR NCCF'!S1169,'5.GBP NCCF'!S1169,'6.Other(Incld) NCCF'!S1169)</f>
        <v>0</v>
      </c>
      <c r="T1169" s="184">
        <f>SUM('2.CAD NCCF'!T1169,'3.USD NCCF'!T1169,'4.EUR NCCF'!T1169,'5.GBP NCCF'!T1169,'6.Other(Incld) NCCF'!T1169)</f>
        <v>0</v>
      </c>
      <c r="U1169" s="184">
        <f>SUM('2.CAD NCCF'!U1169,'3.USD NCCF'!U1169,'4.EUR NCCF'!U1169,'5.GBP NCCF'!U1169,'6.Other(Incld) NCCF'!U1169)</f>
        <v>0</v>
      </c>
      <c r="V1169" s="213">
        <f>SUM('2.CAD NCCF'!V1169,'3.USD NCCF'!V1169,'4.EUR NCCF'!V1169,'5.GBP NCCF'!V1169,'6.Other(Incld) NCCF'!V1169)</f>
        <v>0</v>
      </c>
      <c r="W1169" s="46">
        <f>SUM('2.CAD NCCF'!W1169,'3.USD NCCF'!W1169,'4.EUR NCCF'!W1169,'5.GBP NCCF'!W1169,'6.Other(Incld) NCCF'!W1169)</f>
        <v>0</v>
      </c>
      <c r="Y1169"/>
    </row>
    <row r="1170" spans="1:25" x14ac:dyDescent="0.2">
      <c r="A1170" s="318"/>
      <c r="B1170" s="25"/>
      <c r="C1170" s="24"/>
      <c r="D1170" s="24"/>
      <c r="E1170" s="64" t="s">
        <v>506</v>
      </c>
      <c r="F1170" s="24"/>
      <c r="G1170" s="69">
        <f t="shared" ref="G1170:W1170" si="254">SUBTOTAL(9,G1171:G1173)</f>
        <v>0</v>
      </c>
      <c r="H1170" s="66">
        <f t="shared" si="254"/>
        <v>0</v>
      </c>
      <c r="I1170" s="66">
        <f t="shared" si="254"/>
        <v>0</v>
      </c>
      <c r="J1170" s="66">
        <f t="shared" si="254"/>
        <v>0</v>
      </c>
      <c r="K1170" s="67">
        <f t="shared" si="254"/>
        <v>0</v>
      </c>
      <c r="L1170" s="34">
        <f t="shared" si="254"/>
        <v>0</v>
      </c>
      <c r="M1170" s="34">
        <f t="shared" si="254"/>
        <v>0</v>
      </c>
      <c r="N1170" s="34">
        <f t="shared" si="254"/>
        <v>0</v>
      </c>
      <c r="O1170" s="34">
        <f t="shared" si="254"/>
        <v>0</v>
      </c>
      <c r="P1170" s="34">
        <f t="shared" si="254"/>
        <v>0</v>
      </c>
      <c r="Q1170" s="34">
        <f t="shared" si="254"/>
        <v>0</v>
      </c>
      <c r="R1170" s="34">
        <f t="shared" si="254"/>
        <v>0</v>
      </c>
      <c r="S1170" s="34">
        <f t="shared" si="254"/>
        <v>0</v>
      </c>
      <c r="T1170" s="34">
        <f t="shared" si="254"/>
        <v>0</v>
      </c>
      <c r="U1170" s="34">
        <f t="shared" si="254"/>
        <v>0</v>
      </c>
      <c r="V1170" s="34">
        <f t="shared" si="254"/>
        <v>0</v>
      </c>
      <c r="W1170" s="49">
        <f t="shared" si="254"/>
        <v>0</v>
      </c>
      <c r="Y1170"/>
    </row>
    <row r="1171" spans="1:25" outlineLevel="1" x14ac:dyDescent="0.2">
      <c r="A1171" s="318"/>
      <c r="B1171" s="25"/>
      <c r="C1171" s="24"/>
      <c r="D1171" s="24"/>
      <c r="E1171" s="64"/>
      <c r="F1171" s="187" t="s">
        <v>499</v>
      </c>
      <c r="G1171" s="188">
        <f>SUM('2.CAD NCCF'!G1171,'3.USD NCCF'!G1171,'4.EUR NCCF'!G1171,'5.GBP NCCF'!G1171,'6.Other(Incld) NCCF'!G1171)</f>
        <v>0</v>
      </c>
      <c r="H1171" s="189">
        <f>SUM('2.CAD NCCF'!H1171,'3.USD NCCF'!H1171,'4.EUR NCCF'!H1171,'5.GBP NCCF'!H1171,'6.Other(Incld) NCCF'!H1171)</f>
        <v>0</v>
      </c>
      <c r="I1171" s="184">
        <f>SUM('2.CAD NCCF'!I1171,'3.USD NCCF'!I1171,'4.EUR NCCF'!I1171,'5.GBP NCCF'!I1171,'6.Other(Incld) NCCF'!I1171)</f>
        <v>0</v>
      </c>
      <c r="J1171" s="184">
        <f>SUM('2.CAD NCCF'!J1171,'3.USD NCCF'!J1171,'4.EUR NCCF'!J1171,'5.GBP NCCF'!J1171,'6.Other(Incld) NCCF'!J1171)</f>
        <v>0</v>
      </c>
      <c r="K1171" s="215">
        <f>SUM('2.CAD NCCF'!K1171,'3.USD NCCF'!K1171,'4.EUR NCCF'!K1171,'5.GBP NCCF'!K1171,'6.Other(Incld) NCCF'!K1171)</f>
        <v>0</v>
      </c>
      <c r="L1171" s="189">
        <f>SUM('2.CAD NCCF'!L1171,'3.USD NCCF'!L1171,'4.EUR NCCF'!L1171,'5.GBP NCCF'!L1171,'6.Other(Incld) NCCF'!L1171)</f>
        <v>0</v>
      </c>
      <c r="M1171" s="184">
        <f>SUM('2.CAD NCCF'!M1171,'3.USD NCCF'!M1171,'4.EUR NCCF'!M1171,'5.GBP NCCF'!M1171,'6.Other(Incld) NCCF'!M1171)</f>
        <v>0</v>
      </c>
      <c r="N1171" s="184">
        <f>SUM('2.CAD NCCF'!N1171,'3.USD NCCF'!N1171,'4.EUR NCCF'!N1171,'5.GBP NCCF'!N1171,'6.Other(Incld) NCCF'!N1171)</f>
        <v>0</v>
      </c>
      <c r="O1171" s="184">
        <f>SUM('2.CAD NCCF'!O1171,'3.USD NCCF'!O1171,'4.EUR NCCF'!O1171,'5.GBP NCCF'!O1171,'6.Other(Incld) NCCF'!O1171)</f>
        <v>0</v>
      </c>
      <c r="P1171" s="184">
        <f>SUM('2.CAD NCCF'!P1171,'3.USD NCCF'!P1171,'4.EUR NCCF'!P1171,'5.GBP NCCF'!P1171,'6.Other(Incld) NCCF'!P1171)</f>
        <v>0</v>
      </c>
      <c r="Q1171" s="184">
        <f>SUM('2.CAD NCCF'!Q1171,'3.USD NCCF'!Q1171,'4.EUR NCCF'!Q1171,'5.GBP NCCF'!Q1171,'6.Other(Incld) NCCF'!Q1171)</f>
        <v>0</v>
      </c>
      <c r="R1171" s="184">
        <f>SUM('2.CAD NCCF'!R1171,'3.USD NCCF'!R1171,'4.EUR NCCF'!R1171,'5.GBP NCCF'!R1171,'6.Other(Incld) NCCF'!R1171)</f>
        <v>0</v>
      </c>
      <c r="S1171" s="184">
        <f>SUM('2.CAD NCCF'!S1171,'3.USD NCCF'!S1171,'4.EUR NCCF'!S1171,'5.GBP NCCF'!S1171,'6.Other(Incld) NCCF'!S1171)</f>
        <v>0</v>
      </c>
      <c r="T1171" s="184">
        <f>SUM('2.CAD NCCF'!T1171,'3.USD NCCF'!T1171,'4.EUR NCCF'!T1171,'5.GBP NCCF'!T1171,'6.Other(Incld) NCCF'!T1171)</f>
        <v>0</v>
      </c>
      <c r="U1171" s="184">
        <f>SUM('2.CAD NCCF'!U1171,'3.USD NCCF'!U1171,'4.EUR NCCF'!U1171,'5.GBP NCCF'!U1171,'6.Other(Incld) NCCF'!U1171)</f>
        <v>0</v>
      </c>
      <c r="V1171" s="213">
        <f>SUM('2.CAD NCCF'!V1171,'3.USD NCCF'!V1171,'4.EUR NCCF'!V1171,'5.GBP NCCF'!V1171,'6.Other(Incld) NCCF'!V1171)</f>
        <v>0</v>
      </c>
      <c r="W1171" s="46">
        <f>SUM('2.CAD NCCF'!W1171,'3.USD NCCF'!W1171,'4.EUR NCCF'!W1171,'5.GBP NCCF'!W1171,'6.Other(Incld) NCCF'!W1171)</f>
        <v>0</v>
      </c>
      <c r="Y1171"/>
    </row>
    <row r="1172" spans="1:25" ht="12.75" customHeight="1" outlineLevel="1" x14ac:dyDescent="0.2">
      <c r="A1172" s="318"/>
      <c r="B1172" s="256"/>
      <c r="C1172" s="257"/>
      <c r="D1172" s="257"/>
      <c r="E1172" s="257"/>
      <c r="F1172" s="176" t="s">
        <v>500</v>
      </c>
      <c r="G1172" s="226">
        <f>SUM('2.CAD NCCF'!G1172,'3.USD NCCF'!G1172,'4.EUR NCCF'!G1172,'5.GBP NCCF'!G1172,'6.Other(Incld) NCCF'!G1172)</f>
        <v>0</v>
      </c>
      <c r="H1172" s="223">
        <f>SUM('2.CAD NCCF'!H1172,'3.USD NCCF'!H1172,'4.EUR NCCF'!H1172,'5.GBP NCCF'!H1172,'6.Other(Incld) NCCF'!H1172)</f>
        <v>0</v>
      </c>
      <c r="I1172" s="224">
        <f>SUM('2.CAD NCCF'!I1172,'3.USD NCCF'!I1172,'4.EUR NCCF'!I1172,'5.GBP NCCF'!I1172,'6.Other(Incld) NCCF'!I1172)</f>
        <v>0</v>
      </c>
      <c r="J1172" s="224">
        <f>SUM('2.CAD NCCF'!J1172,'3.USD NCCF'!J1172,'4.EUR NCCF'!J1172,'5.GBP NCCF'!J1172,'6.Other(Incld) NCCF'!J1172)</f>
        <v>0</v>
      </c>
      <c r="K1172" s="215">
        <f>SUM('2.CAD NCCF'!K1172,'3.USD NCCF'!K1172,'4.EUR NCCF'!K1172,'5.GBP NCCF'!K1172,'6.Other(Incld) NCCF'!K1172)</f>
        <v>0</v>
      </c>
      <c r="L1172" s="223">
        <f>SUM('2.CAD NCCF'!L1172,'3.USD NCCF'!L1172,'4.EUR NCCF'!L1172,'5.GBP NCCF'!L1172,'6.Other(Incld) NCCF'!L1172)</f>
        <v>0</v>
      </c>
      <c r="M1172" s="224">
        <f>SUM('2.CAD NCCF'!M1172,'3.USD NCCF'!M1172,'4.EUR NCCF'!M1172,'5.GBP NCCF'!M1172,'6.Other(Incld) NCCF'!M1172)</f>
        <v>0</v>
      </c>
      <c r="N1172" s="184">
        <f>SUM('2.CAD NCCF'!N1172,'3.USD NCCF'!N1172,'4.EUR NCCF'!N1172,'5.GBP NCCF'!N1172,'6.Other(Incld) NCCF'!N1172)</f>
        <v>0</v>
      </c>
      <c r="O1172" s="224">
        <f>SUM('2.CAD NCCF'!O1172,'3.USD NCCF'!O1172,'4.EUR NCCF'!O1172,'5.GBP NCCF'!O1172,'6.Other(Incld) NCCF'!O1172)</f>
        <v>0</v>
      </c>
      <c r="P1172" s="224">
        <f>SUM('2.CAD NCCF'!P1172,'3.USD NCCF'!P1172,'4.EUR NCCF'!P1172,'5.GBP NCCF'!P1172,'6.Other(Incld) NCCF'!P1172)</f>
        <v>0</v>
      </c>
      <c r="Q1172" s="224">
        <f>SUM('2.CAD NCCF'!Q1172,'3.USD NCCF'!Q1172,'4.EUR NCCF'!Q1172,'5.GBP NCCF'!Q1172,'6.Other(Incld) NCCF'!Q1172)</f>
        <v>0</v>
      </c>
      <c r="R1172" s="184">
        <f>SUM('2.CAD NCCF'!R1172,'3.USD NCCF'!R1172,'4.EUR NCCF'!R1172,'5.GBP NCCF'!R1172,'6.Other(Incld) NCCF'!R1172)</f>
        <v>0</v>
      </c>
      <c r="S1172" s="224">
        <f>SUM('2.CAD NCCF'!S1172,'3.USD NCCF'!S1172,'4.EUR NCCF'!S1172,'5.GBP NCCF'!S1172,'6.Other(Incld) NCCF'!S1172)</f>
        <v>0</v>
      </c>
      <c r="T1172" s="224">
        <f>SUM('2.CAD NCCF'!T1172,'3.USD NCCF'!T1172,'4.EUR NCCF'!T1172,'5.GBP NCCF'!T1172,'6.Other(Incld) NCCF'!T1172)</f>
        <v>0</v>
      </c>
      <c r="U1172" s="224">
        <f>SUM('2.CAD NCCF'!U1172,'3.USD NCCF'!U1172,'4.EUR NCCF'!U1172,'5.GBP NCCF'!U1172,'6.Other(Incld) NCCF'!U1172)</f>
        <v>0</v>
      </c>
      <c r="V1172" s="225">
        <f>SUM('2.CAD NCCF'!V1172,'3.USD NCCF'!V1172,'4.EUR NCCF'!V1172,'5.GBP NCCF'!V1172,'6.Other(Incld) NCCF'!V1172)</f>
        <v>0</v>
      </c>
      <c r="W1172" s="46">
        <f>SUM('2.CAD NCCF'!W1172,'3.USD NCCF'!W1172,'4.EUR NCCF'!W1172,'5.GBP NCCF'!W1172,'6.Other(Incld) NCCF'!W1172)</f>
        <v>0</v>
      </c>
      <c r="Y1172"/>
    </row>
    <row r="1173" spans="1:25" ht="12.75" customHeight="1" outlineLevel="1" x14ac:dyDescent="0.2">
      <c r="A1173" s="318"/>
      <c r="B1173" s="256"/>
      <c r="C1173" s="257"/>
      <c r="D1173" s="257"/>
      <c r="E1173" s="257"/>
      <c r="F1173" s="176" t="s">
        <v>471</v>
      </c>
      <c r="G1173" s="226">
        <f>SUM('2.CAD NCCF'!G1173,'3.USD NCCF'!G1173,'4.EUR NCCF'!G1173,'5.GBP NCCF'!G1173,'6.Other(Incld) NCCF'!G1173)</f>
        <v>0</v>
      </c>
      <c r="H1173" s="223">
        <f>SUM('2.CAD NCCF'!H1173,'3.USD NCCF'!H1173,'4.EUR NCCF'!H1173,'5.GBP NCCF'!H1173,'6.Other(Incld) NCCF'!H1173)</f>
        <v>0</v>
      </c>
      <c r="I1173" s="224">
        <f>SUM('2.CAD NCCF'!I1173,'3.USD NCCF'!I1173,'4.EUR NCCF'!I1173,'5.GBP NCCF'!I1173,'6.Other(Incld) NCCF'!I1173)</f>
        <v>0</v>
      </c>
      <c r="J1173" s="224">
        <f>SUM('2.CAD NCCF'!J1173,'3.USD NCCF'!J1173,'4.EUR NCCF'!J1173,'5.GBP NCCF'!J1173,'6.Other(Incld) NCCF'!J1173)</f>
        <v>0</v>
      </c>
      <c r="K1173" s="215">
        <f>SUM('2.CAD NCCF'!K1173,'3.USD NCCF'!K1173,'4.EUR NCCF'!K1173,'5.GBP NCCF'!K1173,'6.Other(Incld) NCCF'!K1173)</f>
        <v>0</v>
      </c>
      <c r="L1173" s="223">
        <f>SUM('2.CAD NCCF'!L1173,'3.USD NCCF'!L1173,'4.EUR NCCF'!L1173,'5.GBP NCCF'!L1173,'6.Other(Incld) NCCF'!L1173)</f>
        <v>0</v>
      </c>
      <c r="M1173" s="224">
        <f>SUM('2.CAD NCCF'!M1173,'3.USD NCCF'!M1173,'4.EUR NCCF'!M1173,'5.GBP NCCF'!M1173,'6.Other(Incld) NCCF'!M1173)</f>
        <v>0</v>
      </c>
      <c r="N1173" s="184">
        <f>SUM('2.CAD NCCF'!N1173,'3.USD NCCF'!N1173,'4.EUR NCCF'!N1173,'5.GBP NCCF'!N1173,'6.Other(Incld) NCCF'!N1173)</f>
        <v>0</v>
      </c>
      <c r="O1173" s="224">
        <f>SUM('2.CAD NCCF'!O1173,'3.USD NCCF'!O1173,'4.EUR NCCF'!O1173,'5.GBP NCCF'!O1173,'6.Other(Incld) NCCF'!O1173)</f>
        <v>0</v>
      </c>
      <c r="P1173" s="224">
        <f>SUM('2.CAD NCCF'!P1173,'3.USD NCCF'!P1173,'4.EUR NCCF'!P1173,'5.GBP NCCF'!P1173,'6.Other(Incld) NCCF'!P1173)</f>
        <v>0</v>
      </c>
      <c r="Q1173" s="224">
        <f>SUM('2.CAD NCCF'!Q1173,'3.USD NCCF'!Q1173,'4.EUR NCCF'!Q1173,'5.GBP NCCF'!Q1173,'6.Other(Incld) NCCF'!Q1173)</f>
        <v>0</v>
      </c>
      <c r="R1173" s="184">
        <f>SUM('2.CAD NCCF'!R1173,'3.USD NCCF'!R1173,'4.EUR NCCF'!R1173,'5.GBP NCCF'!R1173,'6.Other(Incld) NCCF'!R1173)</f>
        <v>0</v>
      </c>
      <c r="S1173" s="224">
        <f>SUM('2.CAD NCCF'!S1173,'3.USD NCCF'!S1173,'4.EUR NCCF'!S1173,'5.GBP NCCF'!S1173,'6.Other(Incld) NCCF'!S1173)</f>
        <v>0</v>
      </c>
      <c r="T1173" s="224">
        <f>SUM('2.CAD NCCF'!T1173,'3.USD NCCF'!T1173,'4.EUR NCCF'!T1173,'5.GBP NCCF'!T1173,'6.Other(Incld) NCCF'!T1173)</f>
        <v>0</v>
      </c>
      <c r="U1173" s="224">
        <f>SUM('2.CAD NCCF'!U1173,'3.USD NCCF'!U1173,'4.EUR NCCF'!U1173,'5.GBP NCCF'!U1173,'6.Other(Incld) NCCF'!U1173)</f>
        <v>0</v>
      </c>
      <c r="V1173" s="225">
        <f>SUM('2.CAD NCCF'!V1173,'3.USD NCCF'!V1173,'4.EUR NCCF'!V1173,'5.GBP NCCF'!V1173,'6.Other(Incld) NCCF'!V1173)</f>
        <v>0</v>
      </c>
      <c r="W1173" s="46">
        <f>SUM('2.CAD NCCF'!W1173,'3.USD NCCF'!W1173,'4.EUR NCCF'!W1173,'5.GBP NCCF'!W1173,'6.Other(Incld) NCCF'!W1173)</f>
        <v>0</v>
      </c>
      <c r="Y1173"/>
    </row>
    <row r="1174" spans="1:25" x14ac:dyDescent="0.2">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row>
    <row r="1175" spans="1:25" x14ac:dyDescent="0.2">
      <c r="A1175" s="318"/>
      <c r="B1175" s="71"/>
      <c r="C1175" s="23"/>
      <c r="D1175" s="23"/>
      <c r="E1175" s="24" t="s">
        <v>142</v>
      </c>
      <c r="F1175" s="24"/>
      <c r="G1175" s="69">
        <f t="shared" ref="G1175:W1175" si="255">SUBTOTAL(9,G1176:G1178)</f>
        <v>0</v>
      </c>
      <c r="H1175" s="70">
        <f t="shared" si="255"/>
        <v>0</v>
      </c>
      <c r="I1175" s="66">
        <f t="shared" si="255"/>
        <v>0</v>
      </c>
      <c r="J1175" s="66">
        <f t="shared" si="255"/>
        <v>0</v>
      </c>
      <c r="K1175" s="67">
        <f t="shared" si="255"/>
        <v>0</v>
      </c>
      <c r="L1175" s="34">
        <f t="shared" si="255"/>
        <v>0</v>
      </c>
      <c r="M1175" s="34">
        <f t="shared" si="255"/>
        <v>0</v>
      </c>
      <c r="N1175" s="34">
        <f t="shared" si="255"/>
        <v>0</v>
      </c>
      <c r="O1175" s="34">
        <f t="shared" si="255"/>
        <v>0</v>
      </c>
      <c r="P1175" s="34">
        <f t="shared" si="255"/>
        <v>0</v>
      </c>
      <c r="Q1175" s="34">
        <f t="shared" si="255"/>
        <v>0</v>
      </c>
      <c r="R1175" s="34">
        <f t="shared" si="255"/>
        <v>0</v>
      </c>
      <c r="S1175" s="34">
        <f t="shared" si="255"/>
        <v>0</v>
      </c>
      <c r="T1175" s="34">
        <f t="shared" si="255"/>
        <v>0</v>
      </c>
      <c r="U1175" s="34">
        <f t="shared" si="255"/>
        <v>0</v>
      </c>
      <c r="V1175" s="34">
        <f t="shared" si="255"/>
        <v>0</v>
      </c>
      <c r="W1175" s="33">
        <f t="shared" si="255"/>
        <v>0</v>
      </c>
      <c r="Y1175"/>
    </row>
    <row r="1176" spans="1:25" outlineLevel="1" x14ac:dyDescent="0.2">
      <c r="A1176" s="318"/>
      <c r="B1176" s="71"/>
      <c r="C1176" s="23"/>
      <c r="D1176" s="23"/>
      <c r="E1176" s="24"/>
      <c r="F1176" s="176" t="s">
        <v>129</v>
      </c>
      <c r="G1176" s="188">
        <f>SUM('2.CAD NCCF'!G1176,'3.USD NCCF'!G1176,'4.EUR NCCF'!G1176,'5.GBP NCCF'!G1176,'6.Other(Incld) NCCF'!G1176)</f>
        <v>0</v>
      </c>
      <c r="H1176" s="189">
        <f>SUM('2.CAD NCCF'!H1176,'3.USD NCCF'!H1176,'4.EUR NCCF'!H1176,'5.GBP NCCF'!H1176,'6.Other(Incld) NCCF'!H1176)</f>
        <v>0</v>
      </c>
      <c r="I1176" s="184">
        <f>SUM('2.CAD NCCF'!I1176,'3.USD NCCF'!I1176,'4.EUR NCCF'!I1176,'5.GBP NCCF'!I1176,'6.Other(Incld) NCCF'!I1176)</f>
        <v>0</v>
      </c>
      <c r="J1176" s="184">
        <f>SUM('2.CAD NCCF'!J1176,'3.USD NCCF'!J1176,'4.EUR NCCF'!J1176,'5.GBP NCCF'!J1176,'6.Other(Incld) NCCF'!J1176)</f>
        <v>0</v>
      </c>
      <c r="K1176" s="215">
        <f>SUM('2.CAD NCCF'!K1176,'3.USD NCCF'!K1176,'4.EUR NCCF'!K1176,'5.GBP NCCF'!K1176,'6.Other(Incld) NCCF'!K1176)</f>
        <v>0</v>
      </c>
      <c r="L1176" s="189">
        <f>SUM('2.CAD NCCF'!L1176,'3.USD NCCF'!L1176,'4.EUR NCCF'!L1176,'5.GBP NCCF'!L1176,'6.Other(Incld) NCCF'!L1176)</f>
        <v>0</v>
      </c>
      <c r="M1176" s="213">
        <f>SUM('2.CAD NCCF'!M1176,'3.USD NCCF'!M1176,'4.EUR NCCF'!M1176,'5.GBP NCCF'!M1176,'6.Other(Incld) NCCF'!M1176)</f>
        <v>0</v>
      </c>
      <c r="N1176" s="184">
        <f>SUM('2.CAD NCCF'!N1176,'3.USD NCCF'!N1176,'4.EUR NCCF'!N1176,'5.GBP NCCF'!N1176,'6.Other(Incld) NCCF'!N1176)</f>
        <v>0</v>
      </c>
      <c r="O1176" s="189">
        <f>SUM('2.CAD NCCF'!O1176,'3.USD NCCF'!O1176,'4.EUR NCCF'!O1176,'5.GBP NCCF'!O1176,'6.Other(Incld) NCCF'!O1176)</f>
        <v>0</v>
      </c>
      <c r="P1176" s="184">
        <f>SUM('2.CAD NCCF'!P1176,'3.USD NCCF'!P1176,'4.EUR NCCF'!P1176,'5.GBP NCCF'!P1176,'6.Other(Incld) NCCF'!P1176)</f>
        <v>0</v>
      </c>
      <c r="Q1176" s="213">
        <f>SUM('2.CAD NCCF'!Q1176,'3.USD NCCF'!Q1176,'4.EUR NCCF'!Q1176,'5.GBP NCCF'!Q1176,'6.Other(Incld) NCCF'!Q1176)</f>
        <v>0</v>
      </c>
      <c r="R1176" s="184">
        <f>SUM('2.CAD NCCF'!R1176,'3.USD NCCF'!R1176,'4.EUR NCCF'!R1176,'5.GBP NCCF'!R1176,'6.Other(Incld) NCCF'!R1176)</f>
        <v>0</v>
      </c>
      <c r="S1176" s="184">
        <f>SUM('2.CAD NCCF'!S1176,'3.USD NCCF'!S1176,'4.EUR NCCF'!S1176,'5.GBP NCCF'!S1176,'6.Other(Incld) NCCF'!S1176)</f>
        <v>0</v>
      </c>
      <c r="T1176" s="189">
        <f>SUM('2.CAD NCCF'!T1176,'3.USD NCCF'!T1176,'4.EUR NCCF'!T1176,'5.GBP NCCF'!T1176,'6.Other(Incld) NCCF'!T1176)</f>
        <v>0</v>
      </c>
      <c r="U1176" s="184">
        <f>SUM('2.CAD NCCF'!U1176,'3.USD NCCF'!U1176,'4.EUR NCCF'!U1176,'5.GBP NCCF'!U1176,'6.Other(Incld) NCCF'!U1176)</f>
        <v>0</v>
      </c>
      <c r="V1176" s="213">
        <f>SUM('2.CAD NCCF'!V1176,'3.USD NCCF'!V1176,'4.EUR NCCF'!V1176,'5.GBP NCCF'!V1176,'6.Other(Incld) NCCF'!V1176)</f>
        <v>0</v>
      </c>
      <c r="W1176" s="46">
        <f>SUM('2.CAD NCCF'!W1176,'3.USD NCCF'!W1176,'4.EUR NCCF'!W1176,'5.GBP NCCF'!W1176,'6.Other(Incld) NCCF'!W1176)</f>
        <v>0</v>
      </c>
      <c r="Y1176"/>
    </row>
    <row r="1177" spans="1:25" outlineLevel="1" x14ac:dyDescent="0.2">
      <c r="A1177" s="318"/>
      <c r="B1177" s="71"/>
      <c r="C1177" s="23"/>
      <c r="D1177" s="23"/>
      <c r="E1177" s="24"/>
      <c r="F1177" s="176" t="s">
        <v>130</v>
      </c>
      <c r="G1177" s="188">
        <f>SUM('2.CAD NCCF'!G1177,'3.USD NCCF'!G1177,'4.EUR NCCF'!G1177,'5.GBP NCCF'!G1177,'6.Other(Incld) NCCF'!G1177)</f>
        <v>0</v>
      </c>
      <c r="H1177" s="189">
        <f>SUM('2.CAD NCCF'!H1177,'3.USD NCCF'!H1177,'4.EUR NCCF'!H1177,'5.GBP NCCF'!H1177,'6.Other(Incld) NCCF'!H1177)</f>
        <v>0</v>
      </c>
      <c r="I1177" s="184">
        <f>SUM('2.CAD NCCF'!I1177,'3.USD NCCF'!I1177,'4.EUR NCCF'!I1177,'5.GBP NCCF'!I1177,'6.Other(Incld) NCCF'!I1177)</f>
        <v>0</v>
      </c>
      <c r="J1177" s="184">
        <f>SUM('2.CAD NCCF'!J1177,'3.USD NCCF'!J1177,'4.EUR NCCF'!J1177,'5.GBP NCCF'!J1177,'6.Other(Incld) NCCF'!J1177)</f>
        <v>0</v>
      </c>
      <c r="K1177" s="213">
        <f>SUM('2.CAD NCCF'!K1177,'3.USD NCCF'!K1177,'4.EUR NCCF'!K1177,'5.GBP NCCF'!K1177,'6.Other(Incld) NCCF'!K1177)</f>
        <v>0</v>
      </c>
      <c r="L1177" s="181">
        <f>SUM('2.CAD NCCF'!L1177,'3.USD NCCF'!L1177,'4.EUR NCCF'!L1177,'5.GBP NCCF'!L1177,'6.Other(Incld) NCCF'!L1177)</f>
        <v>0</v>
      </c>
      <c r="M1177" s="213">
        <f>SUM('2.CAD NCCF'!M1177,'3.USD NCCF'!M1177,'4.EUR NCCF'!M1177,'5.GBP NCCF'!M1177,'6.Other(Incld) NCCF'!M1177)</f>
        <v>0</v>
      </c>
      <c r="N1177" s="184">
        <f>SUM('2.CAD NCCF'!N1177,'3.USD NCCF'!N1177,'4.EUR NCCF'!N1177,'5.GBP NCCF'!N1177,'6.Other(Incld) NCCF'!N1177)</f>
        <v>0</v>
      </c>
      <c r="O1177" s="189">
        <f>SUM('2.CAD NCCF'!O1177,'3.USD NCCF'!O1177,'4.EUR NCCF'!O1177,'5.GBP NCCF'!O1177,'6.Other(Incld) NCCF'!O1177)</f>
        <v>0</v>
      </c>
      <c r="P1177" s="184">
        <f>SUM('2.CAD NCCF'!P1177,'3.USD NCCF'!P1177,'4.EUR NCCF'!P1177,'5.GBP NCCF'!P1177,'6.Other(Incld) NCCF'!P1177)</f>
        <v>0</v>
      </c>
      <c r="Q1177" s="213">
        <f>SUM('2.CAD NCCF'!Q1177,'3.USD NCCF'!Q1177,'4.EUR NCCF'!Q1177,'5.GBP NCCF'!Q1177,'6.Other(Incld) NCCF'!Q1177)</f>
        <v>0</v>
      </c>
      <c r="R1177" s="184">
        <f>SUM('2.CAD NCCF'!R1177,'3.USD NCCF'!R1177,'4.EUR NCCF'!R1177,'5.GBP NCCF'!R1177,'6.Other(Incld) NCCF'!R1177)</f>
        <v>0</v>
      </c>
      <c r="S1177" s="184">
        <f>SUM('2.CAD NCCF'!S1177,'3.USD NCCF'!S1177,'4.EUR NCCF'!S1177,'5.GBP NCCF'!S1177,'6.Other(Incld) NCCF'!S1177)</f>
        <v>0</v>
      </c>
      <c r="T1177" s="189">
        <f>SUM('2.CAD NCCF'!T1177,'3.USD NCCF'!T1177,'4.EUR NCCF'!T1177,'5.GBP NCCF'!T1177,'6.Other(Incld) NCCF'!T1177)</f>
        <v>0</v>
      </c>
      <c r="U1177" s="184">
        <f>SUM('2.CAD NCCF'!U1177,'3.USD NCCF'!U1177,'4.EUR NCCF'!U1177,'5.GBP NCCF'!U1177,'6.Other(Incld) NCCF'!U1177)</f>
        <v>0</v>
      </c>
      <c r="V1177" s="213">
        <f>SUM('2.CAD NCCF'!V1177,'3.USD NCCF'!V1177,'4.EUR NCCF'!V1177,'5.GBP NCCF'!V1177,'6.Other(Incld) NCCF'!V1177)</f>
        <v>0</v>
      </c>
      <c r="W1177" s="46">
        <f>SUM('2.CAD NCCF'!W1177,'3.USD NCCF'!W1177,'4.EUR NCCF'!W1177,'5.GBP NCCF'!W1177,'6.Other(Incld) NCCF'!W1177)</f>
        <v>0</v>
      </c>
      <c r="Y1177"/>
    </row>
    <row r="1178" spans="1:25" outlineLevel="1" x14ac:dyDescent="0.2">
      <c r="A1178" s="318"/>
      <c r="B1178" s="71"/>
      <c r="C1178" s="23"/>
      <c r="D1178" s="23"/>
      <c r="E1178" s="24"/>
      <c r="F1178" s="176" t="s">
        <v>131</v>
      </c>
      <c r="G1178" s="188">
        <f>SUM('2.CAD NCCF'!G1178,'3.USD NCCF'!G1178,'4.EUR NCCF'!G1178,'5.GBP NCCF'!G1178,'6.Other(Incld) NCCF'!G1178)</f>
        <v>0</v>
      </c>
      <c r="H1178" s="189">
        <f>SUM('2.CAD NCCF'!H1178,'3.USD NCCF'!H1178,'4.EUR NCCF'!H1178,'5.GBP NCCF'!H1178,'6.Other(Incld) NCCF'!H1178)</f>
        <v>0</v>
      </c>
      <c r="I1178" s="184">
        <f>SUM('2.CAD NCCF'!I1178,'3.USD NCCF'!I1178,'4.EUR NCCF'!I1178,'5.GBP NCCF'!I1178,'6.Other(Incld) NCCF'!I1178)</f>
        <v>0</v>
      </c>
      <c r="J1178" s="184">
        <f>SUM('2.CAD NCCF'!J1178,'3.USD NCCF'!J1178,'4.EUR NCCF'!J1178,'5.GBP NCCF'!J1178,'6.Other(Incld) NCCF'!J1178)</f>
        <v>0</v>
      </c>
      <c r="K1178" s="213">
        <f>SUM('2.CAD NCCF'!K1178,'3.USD NCCF'!K1178,'4.EUR NCCF'!K1178,'5.GBP NCCF'!K1178,'6.Other(Incld) NCCF'!K1178)</f>
        <v>0</v>
      </c>
      <c r="L1178" s="181">
        <f>SUM('2.CAD NCCF'!L1178,'3.USD NCCF'!L1178,'4.EUR NCCF'!L1178,'5.GBP NCCF'!L1178,'6.Other(Incld) NCCF'!L1178)</f>
        <v>0</v>
      </c>
      <c r="M1178" s="192">
        <f>SUM('2.CAD NCCF'!M1178,'3.USD NCCF'!M1178,'4.EUR NCCF'!M1178,'5.GBP NCCF'!M1178,'6.Other(Incld) NCCF'!M1178)</f>
        <v>0</v>
      </c>
      <c r="N1178" s="184">
        <f>SUM('2.CAD NCCF'!N1178,'3.USD NCCF'!N1178,'4.EUR NCCF'!N1178,'5.GBP NCCF'!N1178,'6.Other(Incld) NCCF'!N1178)</f>
        <v>0</v>
      </c>
      <c r="O1178" s="189">
        <f>SUM('2.CAD NCCF'!O1178,'3.USD NCCF'!O1178,'4.EUR NCCF'!O1178,'5.GBP NCCF'!O1178,'6.Other(Incld) NCCF'!O1178)</f>
        <v>0</v>
      </c>
      <c r="P1178" s="184">
        <f>SUM('2.CAD NCCF'!P1178,'3.USD NCCF'!P1178,'4.EUR NCCF'!P1178,'5.GBP NCCF'!P1178,'6.Other(Incld) NCCF'!P1178)</f>
        <v>0</v>
      </c>
      <c r="Q1178" s="213">
        <f>SUM('2.CAD NCCF'!Q1178,'3.USD NCCF'!Q1178,'4.EUR NCCF'!Q1178,'5.GBP NCCF'!Q1178,'6.Other(Incld) NCCF'!Q1178)</f>
        <v>0</v>
      </c>
      <c r="R1178" s="184">
        <f>SUM('2.CAD NCCF'!R1178,'3.USD NCCF'!R1178,'4.EUR NCCF'!R1178,'5.GBP NCCF'!R1178,'6.Other(Incld) NCCF'!R1178)</f>
        <v>0</v>
      </c>
      <c r="S1178" s="184">
        <f>SUM('2.CAD NCCF'!S1178,'3.USD NCCF'!S1178,'4.EUR NCCF'!S1178,'5.GBP NCCF'!S1178,'6.Other(Incld) NCCF'!S1178)</f>
        <v>0</v>
      </c>
      <c r="T1178" s="189">
        <f>SUM('2.CAD NCCF'!T1178,'3.USD NCCF'!T1178,'4.EUR NCCF'!T1178,'5.GBP NCCF'!T1178,'6.Other(Incld) NCCF'!T1178)</f>
        <v>0</v>
      </c>
      <c r="U1178" s="184">
        <f>SUM('2.CAD NCCF'!U1178,'3.USD NCCF'!U1178,'4.EUR NCCF'!U1178,'5.GBP NCCF'!U1178,'6.Other(Incld) NCCF'!U1178)</f>
        <v>0</v>
      </c>
      <c r="V1178" s="213">
        <f>SUM('2.CAD NCCF'!V1178,'3.USD NCCF'!V1178,'4.EUR NCCF'!V1178,'5.GBP NCCF'!V1178,'6.Other(Incld) NCCF'!V1178)</f>
        <v>0</v>
      </c>
      <c r="W1178" s="46">
        <f>SUM('2.CAD NCCF'!W1178,'3.USD NCCF'!W1178,'4.EUR NCCF'!W1178,'5.GBP NCCF'!W1178,'6.Other(Incld) NCCF'!W1178)</f>
        <v>0</v>
      </c>
      <c r="Y1178"/>
    </row>
    <row r="1179" spans="1:25" x14ac:dyDescent="0.2">
      <c r="A1179" s="318"/>
      <c r="B1179" s="71"/>
      <c r="C1179" s="23"/>
      <c r="D1179" s="23"/>
      <c r="E1179" s="24" t="s">
        <v>393</v>
      </c>
      <c r="F1179" s="24"/>
      <c r="G1179" s="69">
        <f t="shared" ref="G1179:W1179" si="256">SUBTOTAL(9,G1180:G1182)</f>
        <v>0</v>
      </c>
      <c r="H1179" s="70">
        <f t="shared" si="256"/>
        <v>0</v>
      </c>
      <c r="I1179" s="66">
        <f t="shared" si="256"/>
        <v>0</v>
      </c>
      <c r="J1179" s="66">
        <f t="shared" si="256"/>
        <v>0</v>
      </c>
      <c r="K1179" s="67">
        <f t="shared" si="256"/>
        <v>0</v>
      </c>
      <c r="L1179" s="34">
        <f t="shared" si="256"/>
        <v>0</v>
      </c>
      <c r="M1179" s="34">
        <f t="shared" si="256"/>
        <v>0</v>
      </c>
      <c r="N1179" s="34">
        <f t="shared" si="256"/>
        <v>0</v>
      </c>
      <c r="O1179" s="34">
        <f t="shared" si="256"/>
        <v>0</v>
      </c>
      <c r="P1179" s="34">
        <f t="shared" si="256"/>
        <v>0</v>
      </c>
      <c r="Q1179" s="34">
        <f t="shared" si="256"/>
        <v>0</v>
      </c>
      <c r="R1179" s="34">
        <f t="shared" si="256"/>
        <v>0</v>
      </c>
      <c r="S1179" s="34">
        <f t="shared" si="256"/>
        <v>0</v>
      </c>
      <c r="T1179" s="34">
        <f t="shared" si="256"/>
        <v>0</v>
      </c>
      <c r="U1179" s="34">
        <f t="shared" si="256"/>
        <v>0</v>
      </c>
      <c r="V1179" s="34">
        <f t="shared" si="256"/>
        <v>0</v>
      </c>
      <c r="W1179" s="33">
        <f t="shared" si="256"/>
        <v>0</v>
      </c>
      <c r="Y1179"/>
    </row>
    <row r="1180" spans="1:25" outlineLevel="1" x14ac:dyDescent="0.2">
      <c r="A1180" s="318"/>
      <c r="B1180" s="25"/>
      <c r="C1180" s="24"/>
      <c r="D1180" s="23"/>
      <c r="E1180" s="64"/>
      <c r="F1180" s="187" t="s">
        <v>201</v>
      </c>
      <c r="G1180" s="188">
        <f>SUM('2.CAD NCCF'!G1180,'3.USD NCCF'!G1180,'4.EUR NCCF'!G1180,'5.GBP NCCF'!G1180,'6.Other(Incld) NCCF'!G1180)</f>
        <v>0</v>
      </c>
      <c r="H1180" s="189">
        <f>SUM('2.CAD NCCF'!H1180,'3.USD NCCF'!H1180,'4.EUR NCCF'!H1180,'5.GBP NCCF'!H1180,'6.Other(Incld) NCCF'!H1180)</f>
        <v>0</v>
      </c>
      <c r="I1180" s="189">
        <f>SUM('2.CAD NCCF'!I1180,'3.USD NCCF'!I1180,'4.EUR NCCF'!I1180,'5.GBP NCCF'!I1180,'6.Other(Incld) NCCF'!I1180)</f>
        <v>0</v>
      </c>
      <c r="J1180" s="45">
        <f>SUM('2.CAD NCCF'!J1180,'3.USD NCCF'!J1180,'4.EUR NCCF'!J1180,'5.GBP NCCF'!J1180,'6.Other(Incld) NCCF'!J1180)</f>
        <v>0</v>
      </c>
      <c r="K1180" s="215">
        <f>SUM('2.CAD NCCF'!K1180,'3.USD NCCF'!K1180,'4.EUR NCCF'!K1180,'5.GBP NCCF'!K1180,'6.Other(Incld) NCCF'!K1180)</f>
        <v>0</v>
      </c>
      <c r="L1180" s="189">
        <f>SUM('2.CAD NCCF'!L1180,'3.USD NCCF'!L1180,'4.EUR NCCF'!L1180,'5.GBP NCCF'!L1180,'6.Other(Incld) NCCF'!L1180)</f>
        <v>0</v>
      </c>
      <c r="M1180" s="45">
        <f>SUM('2.CAD NCCF'!M1180,'3.USD NCCF'!M1180,'4.EUR NCCF'!M1180,'5.GBP NCCF'!M1180,'6.Other(Incld) NCCF'!M1180)</f>
        <v>0</v>
      </c>
      <c r="N1180" s="184">
        <f>SUM('2.CAD NCCF'!N1180,'3.USD NCCF'!N1180,'4.EUR NCCF'!N1180,'5.GBP NCCF'!N1180,'6.Other(Incld) NCCF'!N1180)</f>
        <v>0</v>
      </c>
      <c r="O1180" s="189">
        <f>SUM('2.CAD NCCF'!O1180,'3.USD NCCF'!O1180,'4.EUR NCCF'!O1180,'5.GBP NCCF'!O1180,'6.Other(Incld) NCCF'!O1180)</f>
        <v>0</v>
      </c>
      <c r="P1180" s="189">
        <f>SUM('2.CAD NCCF'!P1180,'3.USD NCCF'!P1180,'4.EUR NCCF'!P1180,'5.GBP NCCF'!P1180,'6.Other(Incld) NCCF'!P1180)</f>
        <v>0</v>
      </c>
      <c r="Q1180" s="45">
        <f>SUM('2.CAD NCCF'!Q1180,'3.USD NCCF'!Q1180,'4.EUR NCCF'!Q1180,'5.GBP NCCF'!Q1180,'6.Other(Incld) NCCF'!Q1180)</f>
        <v>0</v>
      </c>
      <c r="R1180" s="184">
        <f>SUM('2.CAD NCCF'!R1180,'3.USD NCCF'!R1180,'4.EUR NCCF'!R1180,'5.GBP NCCF'!R1180,'6.Other(Incld) NCCF'!R1180)</f>
        <v>0</v>
      </c>
      <c r="S1180" s="189">
        <f>SUM('2.CAD NCCF'!S1180,'3.USD NCCF'!S1180,'4.EUR NCCF'!S1180,'5.GBP NCCF'!S1180,'6.Other(Incld) NCCF'!S1180)</f>
        <v>0</v>
      </c>
      <c r="T1180" s="189">
        <f>SUM('2.CAD NCCF'!T1180,'3.USD NCCF'!T1180,'4.EUR NCCF'!T1180,'5.GBP NCCF'!T1180,'6.Other(Incld) NCCF'!T1180)</f>
        <v>0</v>
      </c>
      <c r="U1180" s="189">
        <f>SUM('2.CAD NCCF'!U1180,'3.USD NCCF'!U1180,'4.EUR NCCF'!U1180,'5.GBP NCCF'!U1180,'6.Other(Incld) NCCF'!U1180)</f>
        <v>0</v>
      </c>
      <c r="V1180" s="45">
        <f>SUM('2.CAD NCCF'!V1180,'3.USD NCCF'!V1180,'4.EUR NCCF'!V1180,'5.GBP NCCF'!V1180,'6.Other(Incld) NCCF'!V1180)</f>
        <v>0</v>
      </c>
      <c r="W1180" s="46">
        <f>SUM('2.CAD NCCF'!W1180,'3.USD NCCF'!W1180,'4.EUR NCCF'!W1180,'5.GBP NCCF'!W1180,'6.Other(Incld) NCCF'!W1180)</f>
        <v>0</v>
      </c>
      <c r="Y1180"/>
    </row>
    <row r="1181" spans="1:25" outlineLevel="1" x14ac:dyDescent="0.2">
      <c r="A1181" s="318"/>
      <c r="B1181" s="25"/>
      <c r="C1181" s="24"/>
      <c r="D1181" s="23"/>
      <c r="E1181" s="64"/>
      <c r="F1181" s="187" t="s">
        <v>314</v>
      </c>
      <c r="G1181" s="188">
        <f>SUM('2.CAD NCCF'!G1181,'3.USD NCCF'!G1181,'4.EUR NCCF'!G1181,'5.GBP NCCF'!G1181,'6.Other(Incld) NCCF'!G1181)</f>
        <v>0</v>
      </c>
      <c r="H1181" s="189">
        <f>SUM('2.CAD NCCF'!H1181,'3.USD NCCF'!H1181,'4.EUR NCCF'!H1181,'5.GBP NCCF'!H1181,'6.Other(Incld) NCCF'!H1181)</f>
        <v>0</v>
      </c>
      <c r="I1181" s="189">
        <f>SUM('2.CAD NCCF'!I1181,'3.USD NCCF'!I1181,'4.EUR NCCF'!I1181,'5.GBP NCCF'!I1181,'6.Other(Incld) NCCF'!I1181)</f>
        <v>0</v>
      </c>
      <c r="J1181" s="45">
        <f>SUM('2.CAD NCCF'!J1181,'3.USD NCCF'!J1181,'4.EUR NCCF'!J1181,'5.GBP NCCF'!J1181,'6.Other(Incld) NCCF'!J1181)</f>
        <v>0</v>
      </c>
      <c r="K1181" s="215">
        <f>SUM('2.CAD NCCF'!K1181,'3.USD NCCF'!K1181,'4.EUR NCCF'!K1181,'5.GBP NCCF'!K1181,'6.Other(Incld) NCCF'!K1181)</f>
        <v>0</v>
      </c>
      <c r="L1181" s="189">
        <f>SUM('2.CAD NCCF'!L1181,'3.USD NCCF'!L1181,'4.EUR NCCF'!L1181,'5.GBP NCCF'!L1181,'6.Other(Incld) NCCF'!L1181)</f>
        <v>0</v>
      </c>
      <c r="M1181" s="45">
        <f>SUM('2.CAD NCCF'!M1181,'3.USD NCCF'!M1181,'4.EUR NCCF'!M1181,'5.GBP NCCF'!M1181,'6.Other(Incld) NCCF'!M1181)</f>
        <v>0</v>
      </c>
      <c r="N1181" s="184">
        <f>SUM('2.CAD NCCF'!N1181,'3.USD NCCF'!N1181,'4.EUR NCCF'!N1181,'5.GBP NCCF'!N1181,'6.Other(Incld) NCCF'!N1181)</f>
        <v>0</v>
      </c>
      <c r="O1181" s="189">
        <f>SUM('2.CAD NCCF'!O1181,'3.USD NCCF'!O1181,'4.EUR NCCF'!O1181,'5.GBP NCCF'!O1181,'6.Other(Incld) NCCF'!O1181)</f>
        <v>0</v>
      </c>
      <c r="P1181" s="189">
        <f>SUM('2.CAD NCCF'!P1181,'3.USD NCCF'!P1181,'4.EUR NCCF'!P1181,'5.GBP NCCF'!P1181,'6.Other(Incld) NCCF'!P1181)</f>
        <v>0</v>
      </c>
      <c r="Q1181" s="45">
        <f>SUM('2.CAD NCCF'!Q1181,'3.USD NCCF'!Q1181,'4.EUR NCCF'!Q1181,'5.GBP NCCF'!Q1181,'6.Other(Incld) NCCF'!Q1181)</f>
        <v>0</v>
      </c>
      <c r="R1181" s="184">
        <f>SUM('2.CAD NCCF'!R1181,'3.USD NCCF'!R1181,'4.EUR NCCF'!R1181,'5.GBP NCCF'!R1181,'6.Other(Incld) NCCF'!R1181)</f>
        <v>0</v>
      </c>
      <c r="S1181" s="189">
        <f>SUM('2.CAD NCCF'!S1181,'3.USD NCCF'!S1181,'4.EUR NCCF'!S1181,'5.GBP NCCF'!S1181,'6.Other(Incld) NCCF'!S1181)</f>
        <v>0</v>
      </c>
      <c r="T1181" s="189">
        <f>SUM('2.CAD NCCF'!T1181,'3.USD NCCF'!T1181,'4.EUR NCCF'!T1181,'5.GBP NCCF'!T1181,'6.Other(Incld) NCCF'!T1181)</f>
        <v>0</v>
      </c>
      <c r="U1181" s="189">
        <f>SUM('2.CAD NCCF'!U1181,'3.USD NCCF'!U1181,'4.EUR NCCF'!U1181,'5.GBP NCCF'!U1181,'6.Other(Incld) NCCF'!U1181)</f>
        <v>0</v>
      </c>
      <c r="V1181" s="45">
        <f>SUM('2.CAD NCCF'!V1181,'3.USD NCCF'!V1181,'4.EUR NCCF'!V1181,'5.GBP NCCF'!V1181,'6.Other(Incld) NCCF'!V1181)</f>
        <v>0</v>
      </c>
      <c r="W1181" s="46">
        <f>SUM('2.CAD NCCF'!W1181,'3.USD NCCF'!W1181,'4.EUR NCCF'!W1181,'5.GBP NCCF'!W1181,'6.Other(Incld) NCCF'!W1181)</f>
        <v>0</v>
      </c>
      <c r="Y1181"/>
    </row>
    <row r="1182" spans="1:25" x14ac:dyDescent="0.2">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row>
    <row r="1183" spans="1:25" x14ac:dyDescent="0.2">
      <c r="A1183" s="318"/>
      <c r="B1183" s="71"/>
      <c r="C1183" s="23"/>
      <c r="D1183" s="23" t="s">
        <v>127</v>
      </c>
      <c r="E1183" s="24"/>
      <c r="F1183" s="24"/>
      <c r="G1183" s="75">
        <f t="shared" ref="G1183:W1183" si="257">SUBTOTAL(9,G1184:G1189)</f>
        <v>0</v>
      </c>
      <c r="H1183" s="42">
        <f t="shared" si="257"/>
        <v>0</v>
      </c>
      <c r="I1183" s="42">
        <f t="shared" si="257"/>
        <v>0</v>
      </c>
      <c r="J1183" s="42">
        <f t="shared" si="257"/>
        <v>0</v>
      </c>
      <c r="K1183" s="44">
        <f t="shared" si="257"/>
        <v>0</v>
      </c>
      <c r="L1183" s="42">
        <f t="shared" si="257"/>
        <v>0</v>
      </c>
      <c r="M1183" s="42">
        <f t="shared" si="257"/>
        <v>0</v>
      </c>
      <c r="N1183" s="42">
        <f t="shared" si="257"/>
        <v>0</v>
      </c>
      <c r="O1183" s="42">
        <f t="shared" si="257"/>
        <v>0</v>
      </c>
      <c r="P1183" s="42">
        <f t="shared" si="257"/>
        <v>0</v>
      </c>
      <c r="Q1183" s="42">
        <f t="shared" si="257"/>
        <v>0</v>
      </c>
      <c r="R1183" s="42">
        <f t="shared" si="257"/>
        <v>0</v>
      </c>
      <c r="S1183" s="42">
        <f t="shared" si="257"/>
        <v>0</v>
      </c>
      <c r="T1183" s="42">
        <f t="shared" si="257"/>
        <v>0</v>
      </c>
      <c r="U1183" s="42">
        <f t="shared" si="257"/>
        <v>0</v>
      </c>
      <c r="V1183" s="42">
        <f t="shared" si="257"/>
        <v>0</v>
      </c>
      <c r="W1183" s="49">
        <f t="shared" si="257"/>
        <v>0</v>
      </c>
      <c r="Y1183"/>
    </row>
    <row r="1184" spans="1:25" outlineLevel="1" x14ac:dyDescent="0.2">
      <c r="A1184" s="318"/>
      <c r="B1184" s="25"/>
      <c r="C1184" s="24"/>
      <c r="D1184" s="23"/>
      <c r="E1184" s="64"/>
      <c r="F1184" s="187" t="s">
        <v>128</v>
      </c>
      <c r="G1184" s="188">
        <f>SUM('2.CAD NCCF'!G1184,'3.USD NCCF'!G1184,'4.EUR NCCF'!G1184,'5.GBP NCCF'!G1184,'6.Other(Incld) NCCF'!G1184)</f>
        <v>0</v>
      </c>
      <c r="H1184" s="189">
        <f>SUM('2.CAD NCCF'!H1184,'3.USD NCCF'!H1184,'4.EUR NCCF'!H1184,'5.GBP NCCF'!H1184,'6.Other(Incld) NCCF'!H1184)</f>
        <v>0</v>
      </c>
      <c r="I1184" s="189">
        <f>SUM('2.CAD NCCF'!I1184,'3.USD NCCF'!I1184,'4.EUR NCCF'!I1184,'5.GBP NCCF'!I1184,'6.Other(Incld) NCCF'!I1184)</f>
        <v>0</v>
      </c>
      <c r="J1184" s="45">
        <f>SUM('2.CAD NCCF'!J1184,'3.USD NCCF'!J1184,'4.EUR NCCF'!J1184,'5.GBP NCCF'!J1184,'6.Other(Incld) NCCF'!J1184)</f>
        <v>0</v>
      </c>
      <c r="K1184" s="215">
        <f>SUM('2.CAD NCCF'!K1184,'3.USD NCCF'!K1184,'4.EUR NCCF'!K1184,'5.GBP NCCF'!K1184,'6.Other(Incld) NCCF'!K1184)</f>
        <v>0</v>
      </c>
      <c r="L1184" s="189">
        <f>SUM('2.CAD NCCF'!L1184,'3.USD NCCF'!L1184,'4.EUR NCCF'!L1184,'5.GBP NCCF'!L1184,'6.Other(Incld) NCCF'!L1184)</f>
        <v>0</v>
      </c>
      <c r="M1184" s="45">
        <f>SUM('2.CAD NCCF'!M1184,'3.USD NCCF'!M1184,'4.EUR NCCF'!M1184,'5.GBP NCCF'!M1184,'6.Other(Incld) NCCF'!M1184)</f>
        <v>0</v>
      </c>
      <c r="N1184" s="184">
        <f>SUM('2.CAD NCCF'!N1184,'3.USD NCCF'!N1184,'4.EUR NCCF'!N1184,'5.GBP NCCF'!N1184,'6.Other(Incld) NCCF'!N1184)</f>
        <v>0</v>
      </c>
      <c r="O1184" s="189">
        <f>SUM('2.CAD NCCF'!O1184,'3.USD NCCF'!O1184,'4.EUR NCCF'!O1184,'5.GBP NCCF'!O1184,'6.Other(Incld) NCCF'!O1184)</f>
        <v>0</v>
      </c>
      <c r="P1184" s="189">
        <f>SUM('2.CAD NCCF'!P1184,'3.USD NCCF'!P1184,'4.EUR NCCF'!P1184,'5.GBP NCCF'!P1184,'6.Other(Incld) NCCF'!P1184)</f>
        <v>0</v>
      </c>
      <c r="Q1184" s="45">
        <f>SUM('2.CAD NCCF'!Q1184,'3.USD NCCF'!Q1184,'4.EUR NCCF'!Q1184,'5.GBP NCCF'!Q1184,'6.Other(Incld) NCCF'!Q1184)</f>
        <v>0</v>
      </c>
      <c r="R1184" s="184">
        <f>SUM('2.CAD NCCF'!R1184,'3.USD NCCF'!R1184,'4.EUR NCCF'!R1184,'5.GBP NCCF'!R1184,'6.Other(Incld) NCCF'!R1184)</f>
        <v>0</v>
      </c>
      <c r="S1184" s="189">
        <f>SUM('2.CAD NCCF'!S1184,'3.USD NCCF'!S1184,'4.EUR NCCF'!S1184,'5.GBP NCCF'!S1184,'6.Other(Incld) NCCF'!S1184)</f>
        <v>0</v>
      </c>
      <c r="T1184" s="189">
        <f>SUM('2.CAD NCCF'!T1184,'3.USD NCCF'!T1184,'4.EUR NCCF'!T1184,'5.GBP NCCF'!T1184,'6.Other(Incld) NCCF'!T1184)</f>
        <v>0</v>
      </c>
      <c r="U1184" s="189">
        <f>SUM('2.CAD NCCF'!U1184,'3.USD NCCF'!U1184,'4.EUR NCCF'!U1184,'5.GBP NCCF'!U1184,'6.Other(Incld) NCCF'!U1184)</f>
        <v>0</v>
      </c>
      <c r="V1184" s="45">
        <f>SUM('2.CAD NCCF'!V1184,'3.USD NCCF'!V1184,'4.EUR NCCF'!V1184,'5.GBP NCCF'!V1184,'6.Other(Incld) NCCF'!V1184)</f>
        <v>0</v>
      </c>
      <c r="W1184" s="46">
        <f>SUM('2.CAD NCCF'!W1184,'3.USD NCCF'!W1184,'4.EUR NCCF'!W1184,'5.GBP NCCF'!W1184,'6.Other(Incld) NCCF'!W1184)</f>
        <v>0</v>
      </c>
      <c r="Y1184"/>
    </row>
    <row r="1185" spans="1:25" outlineLevel="1" x14ac:dyDescent="0.2">
      <c r="A1185" s="318"/>
      <c r="B1185" s="71"/>
      <c r="C1185" s="24"/>
      <c r="D1185" s="24"/>
      <c r="E1185" s="64"/>
      <c r="F1185" s="176" t="s">
        <v>132</v>
      </c>
      <c r="G1185" s="188">
        <f>SUM('2.CAD NCCF'!G1185,'3.USD NCCF'!G1185,'4.EUR NCCF'!G1185,'5.GBP NCCF'!G1185,'6.Other(Incld) NCCF'!G1185)</f>
        <v>0</v>
      </c>
      <c r="H1185" s="189">
        <f>SUM('2.CAD NCCF'!H1185,'3.USD NCCF'!H1185,'4.EUR NCCF'!H1185,'5.GBP NCCF'!H1185,'6.Other(Incld) NCCF'!H1185)</f>
        <v>0</v>
      </c>
      <c r="I1185" s="184">
        <f>SUM('2.CAD NCCF'!I1185,'3.USD NCCF'!I1185,'4.EUR NCCF'!I1185,'5.GBP NCCF'!I1185,'6.Other(Incld) NCCF'!I1185)</f>
        <v>0</v>
      </c>
      <c r="J1185" s="184">
        <f>SUM('2.CAD NCCF'!J1185,'3.USD NCCF'!J1185,'4.EUR NCCF'!J1185,'5.GBP NCCF'!J1185,'6.Other(Incld) NCCF'!J1185)</f>
        <v>0</v>
      </c>
      <c r="K1185" s="213">
        <f>SUM('2.CAD NCCF'!K1185,'3.USD NCCF'!K1185,'4.EUR NCCF'!K1185,'5.GBP NCCF'!K1185,'6.Other(Incld) NCCF'!K1185)</f>
        <v>0</v>
      </c>
      <c r="L1185" s="214">
        <f>SUM('2.CAD NCCF'!L1185,'3.USD NCCF'!L1185,'4.EUR NCCF'!L1185,'5.GBP NCCF'!L1185,'6.Other(Incld) NCCF'!L1185)</f>
        <v>0</v>
      </c>
      <c r="M1185" s="184">
        <f>SUM('2.CAD NCCF'!M1185,'3.USD NCCF'!M1185,'4.EUR NCCF'!M1185,'5.GBP NCCF'!M1185,'6.Other(Incld) NCCF'!M1185)</f>
        <v>0</v>
      </c>
      <c r="N1185" s="184">
        <f>SUM('2.CAD NCCF'!N1185,'3.USD NCCF'!N1185,'4.EUR NCCF'!N1185,'5.GBP NCCF'!N1185,'6.Other(Incld) NCCF'!N1185)</f>
        <v>0</v>
      </c>
      <c r="O1185" s="184">
        <f>SUM('2.CAD NCCF'!O1185,'3.USD NCCF'!O1185,'4.EUR NCCF'!O1185,'5.GBP NCCF'!O1185,'6.Other(Incld) NCCF'!O1185)</f>
        <v>0</v>
      </c>
      <c r="P1185" s="184">
        <f>SUM('2.CAD NCCF'!P1185,'3.USD NCCF'!P1185,'4.EUR NCCF'!P1185,'5.GBP NCCF'!P1185,'6.Other(Incld) NCCF'!P1185)</f>
        <v>0</v>
      </c>
      <c r="Q1185" s="213">
        <f>SUM('2.CAD NCCF'!Q1185,'3.USD NCCF'!Q1185,'4.EUR NCCF'!Q1185,'5.GBP NCCF'!Q1185,'6.Other(Incld) NCCF'!Q1185)</f>
        <v>0</v>
      </c>
      <c r="R1185" s="184">
        <f>SUM('2.CAD NCCF'!R1185,'3.USD NCCF'!R1185,'4.EUR NCCF'!R1185,'5.GBP NCCF'!R1185,'6.Other(Incld) NCCF'!R1185)</f>
        <v>0</v>
      </c>
      <c r="S1185" s="184">
        <f>SUM('2.CAD NCCF'!S1185,'3.USD NCCF'!S1185,'4.EUR NCCF'!S1185,'5.GBP NCCF'!S1185,'6.Other(Incld) NCCF'!S1185)</f>
        <v>0</v>
      </c>
      <c r="T1185" s="189">
        <f>SUM('2.CAD NCCF'!T1185,'3.USD NCCF'!T1185,'4.EUR NCCF'!T1185,'5.GBP NCCF'!T1185,'6.Other(Incld) NCCF'!T1185)</f>
        <v>0</v>
      </c>
      <c r="U1185" s="184">
        <f>SUM('2.CAD NCCF'!U1185,'3.USD NCCF'!U1185,'4.EUR NCCF'!U1185,'5.GBP NCCF'!U1185,'6.Other(Incld) NCCF'!U1185)</f>
        <v>0</v>
      </c>
      <c r="V1185" s="213">
        <f>SUM('2.CAD NCCF'!V1185,'3.USD NCCF'!V1185,'4.EUR NCCF'!V1185,'5.GBP NCCF'!V1185,'6.Other(Incld) NCCF'!V1185)</f>
        <v>0</v>
      </c>
      <c r="W1185" s="46">
        <f>SUM('2.CAD NCCF'!W1185,'3.USD NCCF'!W1185,'4.EUR NCCF'!W1185,'5.GBP NCCF'!W1185,'6.Other(Incld) NCCF'!W1185)</f>
        <v>0</v>
      </c>
      <c r="Y1185"/>
    </row>
    <row r="1186" spans="1:25" outlineLevel="1" x14ac:dyDescent="0.2">
      <c r="A1186" s="318"/>
      <c r="B1186" s="71"/>
      <c r="C1186" s="24"/>
      <c r="D1186" s="24"/>
      <c r="E1186" s="64"/>
      <c r="F1186" s="176" t="s">
        <v>133</v>
      </c>
      <c r="G1186" s="188">
        <f>SUM('2.CAD NCCF'!G1186,'3.USD NCCF'!G1186,'4.EUR NCCF'!G1186,'5.GBP NCCF'!G1186,'6.Other(Incld) NCCF'!G1186)</f>
        <v>0</v>
      </c>
      <c r="H1186" s="189">
        <f>SUM('2.CAD NCCF'!H1186,'3.USD NCCF'!H1186,'4.EUR NCCF'!H1186,'5.GBP NCCF'!H1186,'6.Other(Incld) NCCF'!H1186)</f>
        <v>0</v>
      </c>
      <c r="I1186" s="184">
        <f>SUM('2.CAD NCCF'!I1186,'3.USD NCCF'!I1186,'4.EUR NCCF'!I1186,'5.GBP NCCF'!I1186,'6.Other(Incld) NCCF'!I1186)</f>
        <v>0</v>
      </c>
      <c r="J1186" s="184">
        <f>SUM('2.CAD NCCF'!J1186,'3.USD NCCF'!J1186,'4.EUR NCCF'!J1186,'5.GBP NCCF'!J1186,'6.Other(Incld) NCCF'!J1186)</f>
        <v>0</v>
      </c>
      <c r="K1186" s="213">
        <f>SUM('2.CAD NCCF'!K1186,'3.USD NCCF'!K1186,'4.EUR NCCF'!K1186,'5.GBP NCCF'!K1186,'6.Other(Incld) NCCF'!K1186)</f>
        <v>0</v>
      </c>
      <c r="L1186" s="214">
        <f>SUM('2.CAD NCCF'!L1186,'3.USD NCCF'!L1186,'4.EUR NCCF'!L1186,'5.GBP NCCF'!L1186,'6.Other(Incld) NCCF'!L1186)</f>
        <v>0</v>
      </c>
      <c r="M1186" s="184">
        <f>SUM('2.CAD NCCF'!M1186,'3.USD NCCF'!M1186,'4.EUR NCCF'!M1186,'5.GBP NCCF'!M1186,'6.Other(Incld) NCCF'!M1186)</f>
        <v>0</v>
      </c>
      <c r="N1186" s="224">
        <f>SUM('2.CAD NCCF'!N1186,'3.USD NCCF'!N1186,'4.EUR NCCF'!N1186,'5.GBP NCCF'!N1186,'6.Other(Incld) NCCF'!N1186)</f>
        <v>0</v>
      </c>
      <c r="O1186" s="184">
        <f>SUM('2.CAD NCCF'!O1186,'3.USD NCCF'!O1186,'4.EUR NCCF'!O1186,'5.GBP NCCF'!O1186,'6.Other(Incld) NCCF'!O1186)</f>
        <v>0</v>
      </c>
      <c r="P1186" s="184">
        <f>SUM('2.CAD NCCF'!P1186,'3.USD NCCF'!P1186,'4.EUR NCCF'!P1186,'5.GBP NCCF'!P1186,'6.Other(Incld) NCCF'!P1186)</f>
        <v>0</v>
      </c>
      <c r="Q1186" s="213">
        <f>SUM('2.CAD NCCF'!Q1186,'3.USD NCCF'!Q1186,'4.EUR NCCF'!Q1186,'5.GBP NCCF'!Q1186,'6.Other(Incld) NCCF'!Q1186)</f>
        <v>0</v>
      </c>
      <c r="R1186" s="184">
        <f>SUM('2.CAD NCCF'!R1186,'3.USD NCCF'!R1186,'4.EUR NCCF'!R1186,'5.GBP NCCF'!R1186,'6.Other(Incld) NCCF'!R1186)</f>
        <v>0</v>
      </c>
      <c r="S1186" s="184">
        <f>SUM('2.CAD NCCF'!S1186,'3.USD NCCF'!S1186,'4.EUR NCCF'!S1186,'5.GBP NCCF'!S1186,'6.Other(Incld) NCCF'!S1186)</f>
        <v>0</v>
      </c>
      <c r="T1186" s="189">
        <f>SUM('2.CAD NCCF'!T1186,'3.USD NCCF'!T1186,'4.EUR NCCF'!T1186,'5.GBP NCCF'!T1186,'6.Other(Incld) NCCF'!T1186)</f>
        <v>0</v>
      </c>
      <c r="U1186" s="184">
        <f>SUM('2.CAD NCCF'!U1186,'3.USD NCCF'!U1186,'4.EUR NCCF'!U1186,'5.GBP NCCF'!U1186,'6.Other(Incld) NCCF'!U1186)</f>
        <v>0</v>
      </c>
      <c r="V1186" s="215">
        <f>SUM('2.CAD NCCF'!V1186,'3.USD NCCF'!V1186,'4.EUR NCCF'!V1186,'5.GBP NCCF'!V1186,'6.Other(Incld) NCCF'!V1186)</f>
        <v>0</v>
      </c>
      <c r="W1186" s="46">
        <f>SUM('2.CAD NCCF'!W1186,'3.USD NCCF'!W1186,'4.EUR NCCF'!W1186,'5.GBP NCCF'!W1186,'6.Other(Incld) NCCF'!W1186)</f>
        <v>0</v>
      </c>
      <c r="Y1186"/>
    </row>
    <row r="1187" spans="1:25" outlineLevel="1" x14ac:dyDescent="0.2">
      <c r="A1187" s="318"/>
      <c r="B1187" s="71"/>
      <c r="C1187" s="24"/>
      <c r="D1187" s="24"/>
      <c r="E1187" s="64"/>
      <c r="F1187" s="176" t="s">
        <v>134</v>
      </c>
      <c r="G1187" s="188">
        <f>SUM('2.CAD NCCF'!G1187,'3.USD NCCF'!G1187,'4.EUR NCCF'!G1187,'5.GBP NCCF'!G1187,'6.Other(Incld) NCCF'!G1187)</f>
        <v>0</v>
      </c>
      <c r="H1187" s="189">
        <f>SUM('2.CAD NCCF'!H1187,'3.USD NCCF'!H1187,'4.EUR NCCF'!H1187,'5.GBP NCCF'!H1187,'6.Other(Incld) NCCF'!H1187)</f>
        <v>0</v>
      </c>
      <c r="I1187" s="184">
        <f>SUM('2.CAD NCCF'!I1187,'3.USD NCCF'!I1187,'4.EUR NCCF'!I1187,'5.GBP NCCF'!I1187,'6.Other(Incld) NCCF'!I1187)</f>
        <v>0</v>
      </c>
      <c r="J1187" s="184">
        <f>SUM('2.CAD NCCF'!J1187,'3.USD NCCF'!J1187,'4.EUR NCCF'!J1187,'5.GBP NCCF'!J1187,'6.Other(Incld) NCCF'!J1187)</f>
        <v>0</v>
      </c>
      <c r="K1187" s="48">
        <f>SUM('2.CAD NCCF'!K1187,'3.USD NCCF'!K1187,'4.EUR NCCF'!K1187,'5.GBP NCCF'!K1187,'6.Other(Incld) NCCF'!K1187)</f>
        <v>0</v>
      </c>
      <c r="L1187" s="189">
        <f>SUM('2.CAD NCCF'!L1187,'3.USD NCCF'!L1187,'4.EUR NCCF'!L1187,'5.GBP NCCF'!L1187,'6.Other(Incld) NCCF'!L1187)</f>
        <v>0</v>
      </c>
      <c r="M1187" s="184">
        <f>SUM('2.CAD NCCF'!M1187,'3.USD NCCF'!M1187,'4.EUR NCCF'!M1187,'5.GBP NCCF'!M1187,'6.Other(Incld) NCCF'!M1187)</f>
        <v>0</v>
      </c>
      <c r="N1187" s="184">
        <f>SUM('2.CAD NCCF'!N1187,'3.USD NCCF'!N1187,'4.EUR NCCF'!N1187,'5.GBP NCCF'!N1187,'6.Other(Incld) NCCF'!N1187)</f>
        <v>0</v>
      </c>
      <c r="O1187" s="184">
        <f>SUM('2.CAD NCCF'!O1187,'3.USD NCCF'!O1187,'4.EUR NCCF'!O1187,'5.GBP NCCF'!O1187,'6.Other(Incld) NCCF'!O1187)</f>
        <v>0</v>
      </c>
      <c r="P1187" s="184">
        <f>SUM('2.CAD NCCF'!P1187,'3.USD NCCF'!P1187,'4.EUR NCCF'!P1187,'5.GBP NCCF'!P1187,'6.Other(Incld) NCCF'!P1187)</f>
        <v>0</v>
      </c>
      <c r="Q1187" s="213">
        <f>SUM('2.CAD NCCF'!Q1187,'3.USD NCCF'!Q1187,'4.EUR NCCF'!Q1187,'5.GBP NCCF'!Q1187,'6.Other(Incld) NCCF'!Q1187)</f>
        <v>0</v>
      </c>
      <c r="R1187" s="184">
        <f>SUM('2.CAD NCCF'!R1187,'3.USD NCCF'!R1187,'4.EUR NCCF'!R1187,'5.GBP NCCF'!R1187,'6.Other(Incld) NCCF'!R1187)</f>
        <v>0</v>
      </c>
      <c r="S1187" s="184">
        <f>SUM('2.CAD NCCF'!S1187,'3.USD NCCF'!S1187,'4.EUR NCCF'!S1187,'5.GBP NCCF'!S1187,'6.Other(Incld) NCCF'!S1187)</f>
        <v>0</v>
      </c>
      <c r="T1187" s="189">
        <f>SUM('2.CAD NCCF'!T1187,'3.USD NCCF'!T1187,'4.EUR NCCF'!T1187,'5.GBP NCCF'!T1187,'6.Other(Incld) NCCF'!T1187)</f>
        <v>0</v>
      </c>
      <c r="U1187" s="184">
        <f>SUM('2.CAD NCCF'!U1187,'3.USD NCCF'!U1187,'4.EUR NCCF'!U1187,'5.GBP NCCF'!U1187,'6.Other(Incld) NCCF'!U1187)</f>
        <v>0</v>
      </c>
      <c r="V1187" s="215">
        <f>SUM('2.CAD NCCF'!V1187,'3.USD NCCF'!V1187,'4.EUR NCCF'!V1187,'5.GBP NCCF'!V1187,'6.Other(Incld) NCCF'!V1187)</f>
        <v>0</v>
      </c>
      <c r="W1187" s="46">
        <f>SUM('2.CAD NCCF'!W1187,'3.USD NCCF'!W1187,'4.EUR NCCF'!W1187,'5.GBP NCCF'!W1187,'6.Other(Incld) NCCF'!W1187)</f>
        <v>0</v>
      </c>
      <c r="Y1187"/>
    </row>
    <row r="1188" spans="1:25" outlineLevel="1" x14ac:dyDescent="0.2">
      <c r="A1188" s="318"/>
      <c r="B1188" s="71"/>
      <c r="C1188" s="24"/>
      <c r="D1188" s="24"/>
      <c r="E1188" s="64"/>
      <c r="F1188" s="176" t="s">
        <v>135</v>
      </c>
      <c r="G1188" s="188">
        <f>SUM('2.CAD NCCF'!G1188,'3.USD NCCF'!G1188,'4.EUR NCCF'!G1188,'5.GBP NCCF'!G1188,'6.Other(Incld) NCCF'!G1188)</f>
        <v>0</v>
      </c>
      <c r="H1188" s="189">
        <f>SUM('2.CAD NCCF'!H1188,'3.USD NCCF'!H1188,'4.EUR NCCF'!H1188,'5.GBP NCCF'!H1188,'6.Other(Incld) NCCF'!H1188)</f>
        <v>0</v>
      </c>
      <c r="I1188" s="184">
        <f>SUM('2.CAD NCCF'!I1188,'3.USD NCCF'!I1188,'4.EUR NCCF'!I1188,'5.GBP NCCF'!I1188,'6.Other(Incld) NCCF'!I1188)</f>
        <v>0</v>
      </c>
      <c r="J1188" s="184">
        <f>SUM('2.CAD NCCF'!J1188,'3.USD NCCF'!J1188,'4.EUR NCCF'!J1188,'5.GBP NCCF'!J1188,'6.Other(Incld) NCCF'!J1188)</f>
        <v>0</v>
      </c>
      <c r="K1188" s="213">
        <f>SUM('2.CAD NCCF'!K1188,'3.USD NCCF'!K1188,'4.EUR NCCF'!K1188,'5.GBP NCCF'!K1188,'6.Other(Incld) NCCF'!K1188)</f>
        <v>0</v>
      </c>
      <c r="L1188" s="214">
        <f>SUM('2.CAD NCCF'!L1188,'3.USD NCCF'!L1188,'4.EUR NCCF'!L1188,'5.GBP NCCF'!L1188,'6.Other(Incld) NCCF'!L1188)</f>
        <v>0</v>
      </c>
      <c r="M1188" s="184">
        <f>SUM('2.CAD NCCF'!M1188,'3.USD NCCF'!M1188,'4.EUR NCCF'!M1188,'5.GBP NCCF'!M1188,'6.Other(Incld) NCCF'!M1188)</f>
        <v>0</v>
      </c>
      <c r="N1188" s="227">
        <f>SUM('2.CAD NCCF'!N1188,'3.USD NCCF'!N1188,'4.EUR NCCF'!N1188,'5.GBP NCCF'!N1188,'6.Other(Incld) NCCF'!N1188)</f>
        <v>0</v>
      </c>
      <c r="O1188" s="184">
        <f>SUM('2.CAD NCCF'!O1188,'3.USD NCCF'!O1188,'4.EUR NCCF'!O1188,'5.GBP NCCF'!O1188,'6.Other(Incld) NCCF'!O1188)</f>
        <v>0</v>
      </c>
      <c r="P1188" s="184">
        <f>SUM('2.CAD NCCF'!P1188,'3.USD NCCF'!P1188,'4.EUR NCCF'!P1188,'5.GBP NCCF'!P1188,'6.Other(Incld) NCCF'!P1188)</f>
        <v>0</v>
      </c>
      <c r="Q1188" s="213">
        <f>SUM('2.CAD NCCF'!Q1188,'3.USD NCCF'!Q1188,'4.EUR NCCF'!Q1188,'5.GBP NCCF'!Q1188,'6.Other(Incld) NCCF'!Q1188)</f>
        <v>0</v>
      </c>
      <c r="R1188" s="184">
        <f>SUM('2.CAD NCCF'!R1188,'3.USD NCCF'!R1188,'4.EUR NCCF'!R1188,'5.GBP NCCF'!R1188,'6.Other(Incld) NCCF'!R1188)</f>
        <v>0</v>
      </c>
      <c r="S1188" s="184">
        <f>SUM('2.CAD NCCF'!S1188,'3.USD NCCF'!S1188,'4.EUR NCCF'!S1188,'5.GBP NCCF'!S1188,'6.Other(Incld) NCCF'!S1188)</f>
        <v>0</v>
      </c>
      <c r="T1188" s="189">
        <f>SUM('2.CAD NCCF'!T1188,'3.USD NCCF'!T1188,'4.EUR NCCF'!T1188,'5.GBP NCCF'!T1188,'6.Other(Incld) NCCF'!T1188)</f>
        <v>0</v>
      </c>
      <c r="U1188" s="184">
        <f>SUM('2.CAD NCCF'!U1188,'3.USD NCCF'!U1188,'4.EUR NCCF'!U1188,'5.GBP NCCF'!U1188,'6.Other(Incld) NCCF'!U1188)</f>
        <v>0</v>
      </c>
      <c r="V1188" s="215">
        <f>SUM('2.CAD NCCF'!V1188,'3.USD NCCF'!V1188,'4.EUR NCCF'!V1188,'5.GBP NCCF'!V1188,'6.Other(Incld) NCCF'!V1188)</f>
        <v>0</v>
      </c>
      <c r="W1188" s="46">
        <f>SUM('2.CAD NCCF'!W1188,'3.USD NCCF'!W1188,'4.EUR NCCF'!W1188,'5.GBP NCCF'!W1188,'6.Other(Incld) NCCF'!W1188)</f>
        <v>0</v>
      </c>
      <c r="Y1188"/>
    </row>
    <row r="1189" spans="1:25" outlineLevel="1" x14ac:dyDescent="0.2">
      <c r="A1189" s="318"/>
      <c r="B1189" s="71"/>
      <c r="C1189" s="64"/>
      <c r="D1189" s="64"/>
      <c r="E1189" s="64"/>
      <c r="F1189" s="176" t="s">
        <v>136</v>
      </c>
      <c r="G1189" s="188">
        <f>SUM('2.CAD NCCF'!G1189,'3.USD NCCF'!G1189,'4.EUR NCCF'!G1189,'5.GBP NCCF'!G1189,'6.Other(Incld) NCCF'!G1189)</f>
        <v>0</v>
      </c>
      <c r="H1189" s="189">
        <f>SUM('2.CAD NCCF'!H1189,'3.USD NCCF'!H1189,'4.EUR NCCF'!H1189,'5.GBP NCCF'!H1189,'6.Other(Incld) NCCF'!H1189)</f>
        <v>0</v>
      </c>
      <c r="I1189" s="184">
        <f>SUM('2.CAD NCCF'!I1189,'3.USD NCCF'!I1189,'4.EUR NCCF'!I1189,'5.GBP NCCF'!I1189,'6.Other(Incld) NCCF'!I1189)</f>
        <v>0</v>
      </c>
      <c r="J1189" s="184">
        <f>SUM('2.CAD NCCF'!J1189,'3.USD NCCF'!J1189,'4.EUR NCCF'!J1189,'5.GBP NCCF'!J1189,'6.Other(Incld) NCCF'!J1189)</f>
        <v>0</v>
      </c>
      <c r="K1189" s="213">
        <f>SUM('2.CAD NCCF'!K1189,'3.USD NCCF'!K1189,'4.EUR NCCF'!K1189,'5.GBP NCCF'!K1189,'6.Other(Incld) NCCF'!K1189)</f>
        <v>0</v>
      </c>
      <c r="L1189" s="214">
        <f>SUM('2.CAD NCCF'!L1189,'3.USD NCCF'!L1189,'4.EUR NCCF'!L1189,'5.GBP NCCF'!L1189,'6.Other(Incld) NCCF'!L1189)</f>
        <v>0</v>
      </c>
      <c r="M1189" s="184">
        <f>SUM('2.CAD NCCF'!M1189,'3.USD NCCF'!M1189,'4.EUR NCCF'!M1189,'5.GBP NCCF'!M1189,'6.Other(Incld) NCCF'!M1189)</f>
        <v>0</v>
      </c>
      <c r="N1189" s="184">
        <f>SUM('2.CAD NCCF'!N1189,'3.USD NCCF'!N1189,'4.EUR NCCF'!N1189,'5.GBP NCCF'!N1189,'6.Other(Incld) NCCF'!N1189)</f>
        <v>0</v>
      </c>
      <c r="O1189" s="184">
        <f>SUM('2.CAD NCCF'!O1189,'3.USD NCCF'!O1189,'4.EUR NCCF'!O1189,'5.GBP NCCF'!O1189,'6.Other(Incld) NCCF'!O1189)</f>
        <v>0</v>
      </c>
      <c r="P1189" s="184">
        <f>SUM('2.CAD NCCF'!P1189,'3.USD NCCF'!P1189,'4.EUR NCCF'!P1189,'5.GBP NCCF'!P1189,'6.Other(Incld) NCCF'!P1189)</f>
        <v>0</v>
      </c>
      <c r="Q1189" s="213">
        <f>SUM('2.CAD NCCF'!Q1189,'3.USD NCCF'!Q1189,'4.EUR NCCF'!Q1189,'5.GBP NCCF'!Q1189,'6.Other(Incld) NCCF'!Q1189)</f>
        <v>0</v>
      </c>
      <c r="R1189" s="184">
        <f>SUM('2.CAD NCCF'!R1189,'3.USD NCCF'!R1189,'4.EUR NCCF'!R1189,'5.GBP NCCF'!R1189,'6.Other(Incld) NCCF'!R1189)</f>
        <v>0</v>
      </c>
      <c r="S1189" s="184">
        <f>SUM('2.CAD NCCF'!S1189,'3.USD NCCF'!S1189,'4.EUR NCCF'!S1189,'5.GBP NCCF'!S1189,'6.Other(Incld) NCCF'!S1189)</f>
        <v>0</v>
      </c>
      <c r="T1189" s="189">
        <f>SUM('2.CAD NCCF'!T1189,'3.USD NCCF'!T1189,'4.EUR NCCF'!T1189,'5.GBP NCCF'!T1189,'6.Other(Incld) NCCF'!T1189)</f>
        <v>0</v>
      </c>
      <c r="U1189" s="184">
        <f>SUM('2.CAD NCCF'!U1189,'3.USD NCCF'!U1189,'4.EUR NCCF'!U1189,'5.GBP NCCF'!U1189,'6.Other(Incld) NCCF'!U1189)</f>
        <v>0</v>
      </c>
      <c r="V1189" s="215">
        <f>SUM('2.CAD NCCF'!V1189,'3.USD NCCF'!V1189,'4.EUR NCCF'!V1189,'5.GBP NCCF'!V1189,'6.Other(Incld) NCCF'!V1189)</f>
        <v>0</v>
      </c>
      <c r="W1189" s="46">
        <f>SUM('2.CAD NCCF'!W1189,'3.USD NCCF'!W1189,'4.EUR NCCF'!W1189,'5.GBP NCCF'!W1189,'6.Other(Incld) NCCF'!W1189)</f>
        <v>0</v>
      </c>
      <c r="Y1189"/>
    </row>
    <row r="1190" spans="1:25" x14ac:dyDescent="0.2">
      <c r="A1190" s="318"/>
      <c r="B1190" s="71"/>
      <c r="C1190" s="24"/>
      <c r="D1190" s="23" t="s">
        <v>137</v>
      </c>
      <c r="E1190" s="64"/>
      <c r="F1190" s="24"/>
      <c r="G1190" s="69">
        <f t="shared" ref="G1190:W1190" si="258">SUBTOTAL(9,G1191:G1195)</f>
        <v>0</v>
      </c>
      <c r="H1190" s="34">
        <f t="shared" si="258"/>
        <v>0</v>
      </c>
      <c r="I1190" s="34">
        <f t="shared" si="258"/>
        <v>0</v>
      </c>
      <c r="J1190" s="34">
        <f t="shared" si="258"/>
        <v>0</v>
      </c>
      <c r="K1190" s="34">
        <f t="shared" si="258"/>
        <v>0</v>
      </c>
      <c r="L1190" s="35">
        <f t="shared" si="258"/>
        <v>0</v>
      </c>
      <c r="M1190" s="36">
        <f t="shared" si="258"/>
        <v>0</v>
      </c>
      <c r="N1190" s="36">
        <f t="shared" si="258"/>
        <v>0</v>
      </c>
      <c r="O1190" s="36">
        <f t="shared" si="258"/>
        <v>0</v>
      </c>
      <c r="P1190" s="36">
        <f t="shared" si="258"/>
        <v>0</v>
      </c>
      <c r="Q1190" s="36">
        <f t="shared" si="258"/>
        <v>0</v>
      </c>
      <c r="R1190" s="36">
        <f t="shared" si="258"/>
        <v>0</v>
      </c>
      <c r="S1190" s="36">
        <f t="shared" si="258"/>
        <v>0</v>
      </c>
      <c r="T1190" s="36">
        <f t="shared" si="258"/>
        <v>0</v>
      </c>
      <c r="U1190" s="36">
        <f t="shared" si="258"/>
        <v>0</v>
      </c>
      <c r="V1190" s="37">
        <f t="shared" si="258"/>
        <v>0</v>
      </c>
      <c r="W1190" s="37">
        <f t="shared" si="258"/>
        <v>0</v>
      </c>
      <c r="Y1190"/>
    </row>
    <row r="1191" spans="1:25" outlineLevel="1" x14ac:dyDescent="0.2">
      <c r="A1191" s="318"/>
      <c r="B1191" s="71"/>
      <c r="C1191" s="24"/>
      <c r="D1191" s="24"/>
      <c r="E1191" s="23"/>
      <c r="F1191" s="176" t="s">
        <v>138</v>
      </c>
      <c r="G1191" s="188">
        <f>SUM('2.CAD NCCF'!G1191,'3.USD NCCF'!G1191,'4.EUR NCCF'!G1191,'5.GBP NCCF'!G1191,'6.Other(Incld) NCCF'!G1191)</f>
        <v>0</v>
      </c>
      <c r="H1191" s="189">
        <f>SUM('2.CAD NCCF'!H1191,'3.USD NCCF'!H1191,'4.EUR NCCF'!H1191,'5.GBP NCCF'!H1191,'6.Other(Incld) NCCF'!H1191)</f>
        <v>0</v>
      </c>
      <c r="I1191" s="184">
        <f>SUM('2.CAD NCCF'!I1191,'3.USD NCCF'!I1191,'4.EUR NCCF'!I1191,'5.GBP NCCF'!I1191,'6.Other(Incld) NCCF'!I1191)</f>
        <v>0</v>
      </c>
      <c r="J1191" s="184">
        <f>SUM('2.CAD NCCF'!J1191,'3.USD NCCF'!J1191,'4.EUR NCCF'!J1191,'5.GBP NCCF'!J1191,'6.Other(Incld) NCCF'!J1191)</f>
        <v>0</v>
      </c>
      <c r="K1191" s="213">
        <f>SUM('2.CAD NCCF'!K1191,'3.USD NCCF'!K1191,'4.EUR NCCF'!K1191,'5.GBP NCCF'!K1191,'6.Other(Incld) NCCF'!K1191)</f>
        <v>0</v>
      </c>
      <c r="L1191" s="214">
        <f>SUM('2.CAD NCCF'!L1191,'3.USD NCCF'!L1191,'4.EUR NCCF'!L1191,'5.GBP NCCF'!L1191,'6.Other(Incld) NCCF'!L1191)</f>
        <v>0</v>
      </c>
      <c r="M1191" s="213">
        <f>SUM('2.CAD NCCF'!M1191,'3.USD NCCF'!M1191,'4.EUR NCCF'!M1191,'5.GBP NCCF'!M1191,'6.Other(Incld) NCCF'!M1191)</f>
        <v>0</v>
      </c>
      <c r="N1191" s="184">
        <f>SUM('2.CAD NCCF'!N1191,'3.USD NCCF'!N1191,'4.EUR NCCF'!N1191,'5.GBP NCCF'!N1191,'6.Other(Incld) NCCF'!N1191)</f>
        <v>0</v>
      </c>
      <c r="O1191" s="189">
        <f>SUM('2.CAD NCCF'!O1191,'3.USD NCCF'!O1191,'4.EUR NCCF'!O1191,'5.GBP NCCF'!O1191,'6.Other(Incld) NCCF'!O1191)</f>
        <v>0</v>
      </c>
      <c r="P1191" s="184">
        <f>SUM('2.CAD NCCF'!P1191,'3.USD NCCF'!P1191,'4.EUR NCCF'!P1191,'5.GBP NCCF'!P1191,'6.Other(Incld) NCCF'!P1191)</f>
        <v>0</v>
      </c>
      <c r="Q1191" s="213">
        <f>SUM('2.CAD NCCF'!Q1191,'3.USD NCCF'!Q1191,'4.EUR NCCF'!Q1191,'5.GBP NCCF'!Q1191,'6.Other(Incld) NCCF'!Q1191)</f>
        <v>0</v>
      </c>
      <c r="R1191" s="184">
        <f>SUM('2.CAD NCCF'!R1191,'3.USD NCCF'!R1191,'4.EUR NCCF'!R1191,'5.GBP NCCF'!R1191,'6.Other(Incld) NCCF'!R1191)</f>
        <v>0</v>
      </c>
      <c r="S1191" s="184">
        <f>SUM('2.CAD NCCF'!S1191,'3.USD NCCF'!S1191,'4.EUR NCCF'!S1191,'5.GBP NCCF'!S1191,'6.Other(Incld) NCCF'!S1191)</f>
        <v>0</v>
      </c>
      <c r="T1191" s="189">
        <f>SUM('2.CAD NCCF'!T1191,'3.USD NCCF'!T1191,'4.EUR NCCF'!T1191,'5.GBP NCCF'!T1191,'6.Other(Incld) NCCF'!T1191)</f>
        <v>0</v>
      </c>
      <c r="U1191" s="184">
        <f>SUM('2.CAD NCCF'!U1191,'3.USD NCCF'!U1191,'4.EUR NCCF'!U1191,'5.GBP NCCF'!U1191,'6.Other(Incld) NCCF'!U1191)</f>
        <v>0</v>
      </c>
      <c r="V1191" s="215">
        <f>SUM('2.CAD NCCF'!V1191,'3.USD NCCF'!V1191,'4.EUR NCCF'!V1191,'5.GBP NCCF'!V1191,'6.Other(Incld) NCCF'!V1191)</f>
        <v>0</v>
      </c>
      <c r="W1191" s="46">
        <f>SUM('2.CAD NCCF'!W1191,'3.USD NCCF'!W1191,'4.EUR NCCF'!W1191,'5.GBP NCCF'!W1191,'6.Other(Incld) NCCF'!W1191)</f>
        <v>0</v>
      </c>
      <c r="Y1191"/>
    </row>
    <row r="1192" spans="1:25" outlineLevel="1" x14ac:dyDescent="0.2">
      <c r="A1192" s="318"/>
      <c r="B1192" s="71"/>
      <c r="C1192" s="24"/>
      <c r="D1192" s="24"/>
      <c r="E1192" s="24"/>
      <c r="F1192" s="176" t="s">
        <v>139</v>
      </c>
      <c r="G1192" s="188">
        <f>SUM('2.CAD NCCF'!G1192,'3.USD NCCF'!G1192,'4.EUR NCCF'!G1192,'5.GBP NCCF'!G1192,'6.Other(Incld) NCCF'!G1192)</f>
        <v>0</v>
      </c>
      <c r="H1192" s="189">
        <f>SUM('2.CAD NCCF'!H1192,'3.USD NCCF'!H1192,'4.EUR NCCF'!H1192,'5.GBP NCCF'!H1192,'6.Other(Incld) NCCF'!H1192)</f>
        <v>0</v>
      </c>
      <c r="I1192" s="184">
        <f>SUM('2.CAD NCCF'!I1192,'3.USD NCCF'!I1192,'4.EUR NCCF'!I1192,'5.GBP NCCF'!I1192,'6.Other(Incld) NCCF'!I1192)</f>
        <v>0</v>
      </c>
      <c r="J1192" s="184">
        <f>SUM('2.CAD NCCF'!J1192,'3.USD NCCF'!J1192,'4.EUR NCCF'!J1192,'5.GBP NCCF'!J1192,'6.Other(Incld) NCCF'!J1192)</f>
        <v>0</v>
      </c>
      <c r="K1192" s="213">
        <f>SUM('2.CAD NCCF'!K1192,'3.USD NCCF'!K1192,'4.EUR NCCF'!K1192,'5.GBP NCCF'!K1192,'6.Other(Incld) NCCF'!K1192)</f>
        <v>0</v>
      </c>
      <c r="L1192" s="214">
        <f>SUM('2.CAD NCCF'!L1192,'3.USD NCCF'!L1192,'4.EUR NCCF'!L1192,'5.GBP NCCF'!L1192,'6.Other(Incld) NCCF'!L1192)</f>
        <v>0</v>
      </c>
      <c r="M1192" s="213">
        <f>SUM('2.CAD NCCF'!M1192,'3.USD NCCF'!M1192,'4.EUR NCCF'!M1192,'5.GBP NCCF'!M1192,'6.Other(Incld) NCCF'!M1192)</f>
        <v>0</v>
      </c>
      <c r="N1192" s="184">
        <f>SUM('2.CAD NCCF'!N1192,'3.USD NCCF'!N1192,'4.EUR NCCF'!N1192,'5.GBP NCCF'!N1192,'6.Other(Incld) NCCF'!N1192)</f>
        <v>0</v>
      </c>
      <c r="O1192" s="189">
        <f>SUM('2.CAD NCCF'!O1192,'3.USD NCCF'!O1192,'4.EUR NCCF'!O1192,'5.GBP NCCF'!O1192,'6.Other(Incld) NCCF'!O1192)</f>
        <v>0</v>
      </c>
      <c r="P1192" s="184">
        <f>SUM('2.CAD NCCF'!P1192,'3.USD NCCF'!P1192,'4.EUR NCCF'!P1192,'5.GBP NCCF'!P1192,'6.Other(Incld) NCCF'!P1192)</f>
        <v>0</v>
      </c>
      <c r="Q1192" s="213">
        <f>SUM('2.CAD NCCF'!Q1192,'3.USD NCCF'!Q1192,'4.EUR NCCF'!Q1192,'5.GBP NCCF'!Q1192,'6.Other(Incld) NCCF'!Q1192)</f>
        <v>0</v>
      </c>
      <c r="R1192" s="184">
        <f>SUM('2.CAD NCCF'!R1192,'3.USD NCCF'!R1192,'4.EUR NCCF'!R1192,'5.GBP NCCF'!R1192,'6.Other(Incld) NCCF'!R1192)</f>
        <v>0</v>
      </c>
      <c r="S1192" s="184">
        <f>SUM('2.CAD NCCF'!S1192,'3.USD NCCF'!S1192,'4.EUR NCCF'!S1192,'5.GBP NCCF'!S1192,'6.Other(Incld) NCCF'!S1192)</f>
        <v>0</v>
      </c>
      <c r="T1192" s="189">
        <f>SUM('2.CAD NCCF'!T1192,'3.USD NCCF'!T1192,'4.EUR NCCF'!T1192,'5.GBP NCCF'!T1192,'6.Other(Incld) NCCF'!T1192)</f>
        <v>0</v>
      </c>
      <c r="U1192" s="184">
        <f>SUM('2.CAD NCCF'!U1192,'3.USD NCCF'!U1192,'4.EUR NCCF'!U1192,'5.GBP NCCF'!U1192,'6.Other(Incld) NCCF'!U1192)</f>
        <v>0</v>
      </c>
      <c r="V1192" s="215">
        <f>SUM('2.CAD NCCF'!V1192,'3.USD NCCF'!V1192,'4.EUR NCCF'!V1192,'5.GBP NCCF'!V1192,'6.Other(Incld) NCCF'!V1192)</f>
        <v>0</v>
      </c>
      <c r="W1192" s="46">
        <f>SUM('2.CAD NCCF'!W1192,'3.USD NCCF'!W1192,'4.EUR NCCF'!W1192,'5.GBP NCCF'!W1192,'6.Other(Incld) NCCF'!W1192)</f>
        <v>0</v>
      </c>
      <c r="Y1192"/>
    </row>
    <row r="1193" spans="1:25" outlineLevel="1" x14ac:dyDescent="0.2">
      <c r="A1193" s="318"/>
      <c r="B1193" s="71"/>
      <c r="C1193" s="24"/>
      <c r="D1193" s="24"/>
      <c r="E1193" s="24"/>
      <c r="F1193" s="176" t="s">
        <v>140</v>
      </c>
      <c r="G1193" s="188">
        <f>SUM('2.CAD NCCF'!G1193,'3.USD NCCF'!G1193,'4.EUR NCCF'!G1193,'5.GBP NCCF'!G1193,'6.Other(Incld) NCCF'!G1193)</f>
        <v>0</v>
      </c>
      <c r="H1193" s="189">
        <f>SUM('2.CAD NCCF'!H1193,'3.USD NCCF'!H1193,'4.EUR NCCF'!H1193,'5.GBP NCCF'!H1193,'6.Other(Incld) NCCF'!H1193)</f>
        <v>0</v>
      </c>
      <c r="I1193" s="184">
        <f>SUM('2.CAD NCCF'!I1193,'3.USD NCCF'!I1193,'4.EUR NCCF'!I1193,'5.GBP NCCF'!I1193,'6.Other(Incld) NCCF'!I1193)</f>
        <v>0</v>
      </c>
      <c r="J1193" s="184">
        <f>SUM('2.CAD NCCF'!J1193,'3.USD NCCF'!J1193,'4.EUR NCCF'!J1193,'5.GBP NCCF'!J1193,'6.Other(Incld) NCCF'!J1193)</f>
        <v>0</v>
      </c>
      <c r="K1193" s="213">
        <f>SUM('2.CAD NCCF'!K1193,'3.USD NCCF'!K1193,'4.EUR NCCF'!K1193,'5.GBP NCCF'!K1193,'6.Other(Incld) NCCF'!K1193)</f>
        <v>0</v>
      </c>
      <c r="L1193" s="214">
        <f>SUM('2.CAD NCCF'!L1193,'3.USD NCCF'!L1193,'4.EUR NCCF'!L1193,'5.GBP NCCF'!L1193,'6.Other(Incld) NCCF'!L1193)</f>
        <v>0</v>
      </c>
      <c r="M1193" s="213">
        <f>SUM('2.CAD NCCF'!M1193,'3.USD NCCF'!M1193,'4.EUR NCCF'!M1193,'5.GBP NCCF'!M1193,'6.Other(Incld) NCCF'!M1193)</f>
        <v>0</v>
      </c>
      <c r="N1193" s="184">
        <f>SUM('2.CAD NCCF'!N1193,'3.USD NCCF'!N1193,'4.EUR NCCF'!N1193,'5.GBP NCCF'!N1193,'6.Other(Incld) NCCF'!N1193)</f>
        <v>0</v>
      </c>
      <c r="O1193" s="189">
        <f>SUM('2.CAD NCCF'!O1193,'3.USD NCCF'!O1193,'4.EUR NCCF'!O1193,'5.GBP NCCF'!O1193,'6.Other(Incld) NCCF'!O1193)</f>
        <v>0</v>
      </c>
      <c r="P1193" s="184">
        <f>SUM('2.CAD NCCF'!P1193,'3.USD NCCF'!P1193,'4.EUR NCCF'!P1193,'5.GBP NCCF'!P1193,'6.Other(Incld) NCCF'!P1193)</f>
        <v>0</v>
      </c>
      <c r="Q1193" s="213">
        <f>SUM('2.CAD NCCF'!Q1193,'3.USD NCCF'!Q1193,'4.EUR NCCF'!Q1193,'5.GBP NCCF'!Q1193,'6.Other(Incld) NCCF'!Q1193)</f>
        <v>0</v>
      </c>
      <c r="R1193" s="184">
        <f>SUM('2.CAD NCCF'!R1193,'3.USD NCCF'!R1193,'4.EUR NCCF'!R1193,'5.GBP NCCF'!R1193,'6.Other(Incld) NCCF'!R1193)</f>
        <v>0</v>
      </c>
      <c r="S1193" s="184">
        <f>SUM('2.CAD NCCF'!S1193,'3.USD NCCF'!S1193,'4.EUR NCCF'!S1193,'5.GBP NCCF'!S1193,'6.Other(Incld) NCCF'!S1193)</f>
        <v>0</v>
      </c>
      <c r="T1193" s="189">
        <f>SUM('2.CAD NCCF'!T1193,'3.USD NCCF'!T1193,'4.EUR NCCF'!T1193,'5.GBP NCCF'!T1193,'6.Other(Incld) NCCF'!T1193)</f>
        <v>0</v>
      </c>
      <c r="U1193" s="184">
        <f>SUM('2.CAD NCCF'!U1193,'3.USD NCCF'!U1193,'4.EUR NCCF'!U1193,'5.GBP NCCF'!U1193,'6.Other(Incld) NCCF'!U1193)</f>
        <v>0</v>
      </c>
      <c r="V1193" s="215">
        <f>SUM('2.CAD NCCF'!V1193,'3.USD NCCF'!V1193,'4.EUR NCCF'!V1193,'5.GBP NCCF'!V1193,'6.Other(Incld) NCCF'!V1193)</f>
        <v>0</v>
      </c>
      <c r="W1193" s="46">
        <f>SUM('2.CAD NCCF'!W1193,'3.USD NCCF'!W1193,'4.EUR NCCF'!W1193,'5.GBP NCCF'!W1193,'6.Other(Incld) NCCF'!W1193)</f>
        <v>0</v>
      </c>
      <c r="Y1193"/>
    </row>
    <row r="1194" spans="1:25" outlineLevel="1" x14ac:dyDescent="0.2">
      <c r="A1194" s="318"/>
      <c r="B1194" s="71"/>
      <c r="C1194" s="24"/>
      <c r="D1194" s="24"/>
      <c r="E1194" s="24"/>
      <c r="F1194" s="176" t="s">
        <v>141</v>
      </c>
      <c r="G1194" s="188">
        <f>SUM('2.CAD NCCF'!G1194,'3.USD NCCF'!G1194,'4.EUR NCCF'!G1194,'5.GBP NCCF'!G1194,'6.Other(Incld) NCCF'!G1194)</f>
        <v>0</v>
      </c>
      <c r="H1194" s="189">
        <f>SUM('2.CAD NCCF'!H1194,'3.USD NCCF'!H1194,'4.EUR NCCF'!H1194,'5.GBP NCCF'!H1194,'6.Other(Incld) NCCF'!H1194)</f>
        <v>0</v>
      </c>
      <c r="I1194" s="184">
        <f>SUM('2.CAD NCCF'!I1194,'3.USD NCCF'!I1194,'4.EUR NCCF'!I1194,'5.GBP NCCF'!I1194,'6.Other(Incld) NCCF'!I1194)</f>
        <v>0</v>
      </c>
      <c r="J1194" s="184">
        <f>SUM('2.CAD NCCF'!J1194,'3.USD NCCF'!J1194,'4.EUR NCCF'!J1194,'5.GBP NCCF'!J1194,'6.Other(Incld) NCCF'!J1194)</f>
        <v>0</v>
      </c>
      <c r="K1194" s="213">
        <f>SUM('2.CAD NCCF'!K1194,'3.USD NCCF'!K1194,'4.EUR NCCF'!K1194,'5.GBP NCCF'!K1194,'6.Other(Incld) NCCF'!K1194)</f>
        <v>0</v>
      </c>
      <c r="L1194" s="214">
        <f>SUM('2.CAD NCCF'!L1194,'3.USD NCCF'!L1194,'4.EUR NCCF'!L1194,'5.GBP NCCF'!L1194,'6.Other(Incld) NCCF'!L1194)</f>
        <v>0</v>
      </c>
      <c r="M1194" s="213">
        <f>SUM('2.CAD NCCF'!M1194,'3.USD NCCF'!M1194,'4.EUR NCCF'!M1194,'5.GBP NCCF'!M1194,'6.Other(Incld) NCCF'!M1194)</f>
        <v>0</v>
      </c>
      <c r="N1194" s="184">
        <f>SUM('2.CAD NCCF'!N1194,'3.USD NCCF'!N1194,'4.EUR NCCF'!N1194,'5.GBP NCCF'!N1194,'6.Other(Incld) NCCF'!N1194)</f>
        <v>0</v>
      </c>
      <c r="O1194" s="189">
        <f>SUM('2.CAD NCCF'!O1194,'3.USD NCCF'!O1194,'4.EUR NCCF'!O1194,'5.GBP NCCF'!O1194,'6.Other(Incld) NCCF'!O1194)</f>
        <v>0</v>
      </c>
      <c r="P1194" s="184">
        <f>SUM('2.CAD NCCF'!P1194,'3.USD NCCF'!P1194,'4.EUR NCCF'!P1194,'5.GBP NCCF'!P1194,'6.Other(Incld) NCCF'!P1194)</f>
        <v>0</v>
      </c>
      <c r="Q1194" s="213">
        <f>SUM('2.CAD NCCF'!Q1194,'3.USD NCCF'!Q1194,'4.EUR NCCF'!Q1194,'5.GBP NCCF'!Q1194,'6.Other(Incld) NCCF'!Q1194)</f>
        <v>0</v>
      </c>
      <c r="R1194" s="184">
        <f>SUM('2.CAD NCCF'!R1194,'3.USD NCCF'!R1194,'4.EUR NCCF'!R1194,'5.GBP NCCF'!R1194,'6.Other(Incld) NCCF'!R1194)</f>
        <v>0</v>
      </c>
      <c r="S1194" s="184">
        <f>SUM('2.CAD NCCF'!S1194,'3.USD NCCF'!S1194,'4.EUR NCCF'!S1194,'5.GBP NCCF'!S1194,'6.Other(Incld) NCCF'!S1194)</f>
        <v>0</v>
      </c>
      <c r="T1194" s="189">
        <f>SUM('2.CAD NCCF'!T1194,'3.USD NCCF'!T1194,'4.EUR NCCF'!T1194,'5.GBP NCCF'!T1194,'6.Other(Incld) NCCF'!T1194)</f>
        <v>0</v>
      </c>
      <c r="U1194" s="184">
        <f>SUM('2.CAD NCCF'!U1194,'3.USD NCCF'!U1194,'4.EUR NCCF'!U1194,'5.GBP NCCF'!U1194,'6.Other(Incld) NCCF'!U1194)</f>
        <v>0</v>
      </c>
      <c r="V1194" s="215">
        <f>SUM('2.CAD NCCF'!V1194,'3.USD NCCF'!V1194,'4.EUR NCCF'!V1194,'5.GBP NCCF'!V1194,'6.Other(Incld) NCCF'!V1194)</f>
        <v>0</v>
      </c>
      <c r="W1194" s="46">
        <f>SUM('2.CAD NCCF'!W1194,'3.USD NCCF'!W1194,'4.EUR NCCF'!W1194,'5.GBP NCCF'!W1194,'6.Other(Incld) NCCF'!W1194)</f>
        <v>0</v>
      </c>
      <c r="Y1194"/>
    </row>
    <row r="1195" spans="1:25" outlineLevel="1" x14ac:dyDescent="0.2">
      <c r="A1195" s="318"/>
      <c r="B1195" s="71"/>
      <c r="C1195" s="24"/>
      <c r="D1195" s="24"/>
      <c r="E1195" s="24"/>
      <c r="F1195" s="176" t="s">
        <v>195</v>
      </c>
      <c r="G1195" s="188">
        <f>SUM('2.CAD NCCF'!G1195,'3.USD NCCF'!G1195,'4.EUR NCCF'!G1195,'5.GBP NCCF'!G1195,'6.Other(Incld) NCCF'!G1195)</f>
        <v>0</v>
      </c>
      <c r="H1195" s="189">
        <f>SUM('2.CAD NCCF'!H1195,'3.USD NCCF'!H1195,'4.EUR NCCF'!H1195,'5.GBP NCCF'!H1195,'6.Other(Incld) NCCF'!H1195)</f>
        <v>0</v>
      </c>
      <c r="I1195" s="184">
        <f>SUM('2.CAD NCCF'!I1195,'3.USD NCCF'!I1195,'4.EUR NCCF'!I1195,'5.GBP NCCF'!I1195,'6.Other(Incld) NCCF'!I1195)</f>
        <v>0</v>
      </c>
      <c r="J1195" s="184">
        <f>SUM('2.CAD NCCF'!J1195,'3.USD NCCF'!J1195,'4.EUR NCCF'!J1195,'5.GBP NCCF'!J1195,'6.Other(Incld) NCCF'!J1195)</f>
        <v>0</v>
      </c>
      <c r="K1195" s="213">
        <f>SUM('2.CAD NCCF'!K1195,'3.USD NCCF'!K1195,'4.EUR NCCF'!K1195,'5.GBP NCCF'!K1195,'6.Other(Incld) NCCF'!K1195)</f>
        <v>0</v>
      </c>
      <c r="L1195" s="214">
        <f>SUM('2.CAD NCCF'!L1195,'3.USD NCCF'!L1195,'4.EUR NCCF'!L1195,'5.GBP NCCF'!L1195,'6.Other(Incld) NCCF'!L1195)</f>
        <v>0</v>
      </c>
      <c r="M1195" s="213">
        <f>SUM('2.CAD NCCF'!M1195,'3.USD NCCF'!M1195,'4.EUR NCCF'!M1195,'5.GBP NCCF'!M1195,'6.Other(Incld) NCCF'!M1195)</f>
        <v>0</v>
      </c>
      <c r="N1195" s="184">
        <f>SUM('2.CAD NCCF'!N1195,'3.USD NCCF'!N1195,'4.EUR NCCF'!N1195,'5.GBP NCCF'!N1195,'6.Other(Incld) NCCF'!N1195)</f>
        <v>0</v>
      </c>
      <c r="O1195" s="189">
        <f>SUM('2.CAD NCCF'!O1195,'3.USD NCCF'!O1195,'4.EUR NCCF'!O1195,'5.GBP NCCF'!O1195,'6.Other(Incld) NCCF'!O1195)</f>
        <v>0</v>
      </c>
      <c r="P1195" s="184">
        <f>SUM('2.CAD NCCF'!P1195,'3.USD NCCF'!P1195,'4.EUR NCCF'!P1195,'5.GBP NCCF'!P1195,'6.Other(Incld) NCCF'!P1195)</f>
        <v>0</v>
      </c>
      <c r="Q1195" s="213">
        <f>SUM('2.CAD NCCF'!Q1195,'3.USD NCCF'!Q1195,'4.EUR NCCF'!Q1195,'5.GBP NCCF'!Q1195,'6.Other(Incld) NCCF'!Q1195)</f>
        <v>0</v>
      </c>
      <c r="R1195" s="184">
        <f>SUM('2.CAD NCCF'!R1195,'3.USD NCCF'!R1195,'4.EUR NCCF'!R1195,'5.GBP NCCF'!R1195,'6.Other(Incld) NCCF'!R1195)</f>
        <v>0</v>
      </c>
      <c r="S1195" s="184">
        <f>SUM('2.CAD NCCF'!S1195,'3.USD NCCF'!S1195,'4.EUR NCCF'!S1195,'5.GBP NCCF'!S1195,'6.Other(Incld) NCCF'!S1195)</f>
        <v>0</v>
      </c>
      <c r="T1195" s="189">
        <f>SUM('2.CAD NCCF'!T1195,'3.USD NCCF'!T1195,'4.EUR NCCF'!T1195,'5.GBP NCCF'!T1195,'6.Other(Incld) NCCF'!T1195)</f>
        <v>0</v>
      </c>
      <c r="U1195" s="184">
        <f>SUM('2.CAD NCCF'!U1195,'3.USD NCCF'!U1195,'4.EUR NCCF'!U1195,'5.GBP NCCF'!U1195,'6.Other(Incld) NCCF'!U1195)</f>
        <v>0</v>
      </c>
      <c r="V1195" s="215">
        <f>SUM('2.CAD NCCF'!V1195,'3.USD NCCF'!V1195,'4.EUR NCCF'!V1195,'5.GBP NCCF'!V1195,'6.Other(Incld) NCCF'!V1195)</f>
        <v>0</v>
      </c>
      <c r="W1195" s="46">
        <f>SUM('2.CAD NCCF'!W1195,'3.USD NCCF'!W1195,'4.EUR NCCF'!W1195,'5.GBP NCCF'!W1195,'6.Other(Incld) NCCF'!W1195)</f>
        <v>0</v>
      </c>
      <c r="Y1195"/>
    </row>
    <row r="1196" spans="1:25" x14ac:dyDescent="0.2">
      <c r="A1196" s="318"/>
      <c r="B1196" s="25"/>
      <c r="C1196" s="23" t="s">
        <v>143</v>
      </c>
      <c r="D1196" s="64"/>
      <c r="E1196" s="64"/>
      <c r="F1196" s="24"/>
      <c r="G1196" s="75"/>
      <c r="H1196" s="42"/>
      <c r="I1196" s="42"/>
      <c r="J1196" s="42"/>
      <c r="K1196" s="42"/>
      <c r="L1196" s="43"/>
      <c r="M1196" s="42"/>
      <c r="N1196" s="42"/>
      <c r="O1196" s="42"/>
      <c r="P1196" s="42"/>
      <c r="Q1196" s="42"/>
      <c r="R1196" s="42"/>
      <c r="S1196" s="42"/>
      <c r="T1196" s="42"/>
      <c r="U1196" s="42"/>
      <c r="V1196" s="44"/>
      <c r="W1196" s="33"/>
      <c r="Y1196"/>
    </row>
    <row r="1197" spans="1:25" s="72" customFormat="1" x14ac:dyDescent="0.2">
      <c r="A1197" s="322"/>
      <c r="B1197" s="25"/>
      <c r="C1197" s="23"/>
      <c r="D1197" s="65" t="s">
        <v>52</v>
      </c>
      <c r="E1197" s="24"/>
      <c r="F1197" s="24"/>
      <c r="G1197" s="69"/>
      <c r="H1197" s="66"/>
      <c r="I1197" s="66"/>
      <c r="J1197" s="66"/>
      <c r="K1197" s="66"/>
      <c r="L1197" s="51"/>
      <c r="M1197" s="34"/>
      <c r="N1197" s="34"/>
      <c r="O1197" s="34"/>
      <c r="P1197" s="34"/>
      <c r="Q1197" s="34"/>
      <c r="R1197" s="34"/>
      <c r="S1197" s="34"/>
      <c r="T1197" s="34"/>
      <c r="U1197" s="34"/>
      <c r="V1197" s="37"/>
      <c r="W1197" s="33"/>
      <c r="Y1197"/>
    </row>
    <row r="1198" spans="1:25" s="72" customFormat="1" x14ac:dyDescent="0.2">
      <c r="A1198" s="322"/>
      <c r="B1198" s="25"/>
      <c r="C1198" s="23"/>
      <c r="D1198" s="23"/>
      <c r="E1198" s="24" t="s">
        <v>153</v>
      </c>
      <c r="F1198" s="24"/>
      <c r="G1198" s="69">
        <f t="shared" ref="G1198:W1198" si="259">SUBTOTAL(9,G1199:G1202)</f>
        <v>0</v>
      </c>
      <c r="H1198" s="70">
        <f t="shared" si="259"/>
        <v>0</v>
      </c>
      <c r="I1198" s="66">
        <f t="shared" si="259"/>
        <v>0</v>
      </c>
      <c r="J1198" s="66">
        <f t="shared" si="259"/>
        <v>0</v>
      </c>
      <c r="K1198" s="67">
        <f t="shared" si="259"/>
        <v>0</v>
      </c>
      <c r="L1198" s="34">
        <f t="shared" si="259"/>
        <v>0</v>
      </c>
      <c r="M1198" s="34">
        <f t="shared" si="259"/>
        <v>0</v>
      </c>
      <c r="N1198" s="34">
        <f t="shared" si="259"/>
        <v>0</v>
      </c>
      <c r="O1198" s="34">
        <f t="shared" si="259"/>
        <v>0</v>
      </c>
      <c r="P1198" s="34">
        <f t="shared" si="259"/>
        <v>0</v>
      </c>
      <c r="Q1198" s="34">
        <f t="shared" si="259"/>
        <v>0</v>
      </c>
      <c r="R1198" s="34">
        <f t="shared" si="259"/>
        <v>0</v>
      </c>
      <c r="S1198" s="34">
        <f t="shared" si="259"/>
        <v>0</v>
      </c>
      <c r="T1198" s="34">
        <f t="shared" si="259"/>
        <v>0</v>
      </c>
      <c r="U1198" s="34">
        <f t="shared" si="259"/>
        <v>0</v>
      </c>
      <c r="V1198" s="34">
        <f t="shared" si="259"/>
        <v>0</v>
      </c>
      <c r="W1198" s="33">
        <f t="shared" si="259"/>
        <v>0</v>
      </c>
      <c r="Y1198"/>
    </row>
    <row r="1199" spans="1:25" s="72" customFormat="1" outlineLevel="1" x14ac:dyDescent="0.2">
      <c r="A1199" s="322"/>
      <c r="B1199" s="25"/>
      <c r="C1199" s="23"/>
      <c r="D1199" s="23"/>
      <c r="E1199" s="24"/>
      <c r="F1199" s="176" t="s">
        <v>154</v>
      </c>
      <c r="G1199" s="190">
        <f>SUM('2.CAD NCCF'!G1199,'3.USD NCCF'!G1199,'4.EUR NCCF'!G1199,'5.GBP NCCF'!G1199,'6.Other(Incld) NCCF'!G1199)</f>
        <v>0</v>
      </c>
      <c r="H1199" s="191">
        <f>SUM('2.CAD NCCF'!H1199,'3.USD NCCF'!H1199,'4.EUR NCCF'!H1199,'5.GBP NCCF'!H1199,'6.Other(Incld) NCCF'!H1199)</f>
        <v>0</v>
      </c>
      <c r="I1199" s="179">
        <f>SUM('2.CAD NCCF'!I1199,'3.USD NCCF'!I1199,'4.EUR NCCF'!I1199,'5.GBP NCCF'!I1199,'6.Other(Incld) NCCF'!I1199)</f>
        <v>0</v>
      </c>
      <c r="J1199" s="179">
        <f>SUM('2.CAD NCCF'!J1199,'3.USD NCCF'!J1199,'4.EUR NCCF'!J1199,'5.GBP NCCF'!J1199,'6.Other(Incld) NCCF'!J1199)</f>
        <v>0</v>
      </c>
      <c r="K1199" s="180">
        <f>SUM('2.CAD NCCF'!K1199,'3.USD NCCF'!K1199,'4.EUR NCCF'!K1199,'5.GBP NCCF'!K1199,'6.Other(Incld) NCCF'!K1199)</f>
        <v>0</v>
      </c>
      <c r="L1199" s="181">
        <f>SUM('2.CAD NCCF'!L1199,'3.USD NCCF'!L1199,'4.EUR NCCF'!L1199,'5.GBP NCCF'!L1199,'6.Other(Incld) NCCF'!L1199)</f>
        <v>0</v>
      </c>
      <c r="M1199" s="192">
        <f>SUM('2.CAD NCCF'!M1199,'3.USD NCCF'!M1199,'4.EUR NCCF'!M1199,'5.GBP NCCF'!M1199,'6.Other(Incld) NCCF'!M1199)</f>
        <v>0</v>
      </c>
      <c r="N1199" s="182">
        <f>SUM('2.CAD NCCF'!N1199,'3.USD NCCF'!N1199,'4.EUR NCCF'!N1199,'5.GBP NCCF'!N1199,'6.Other(Incld) NCCF'!N1199)</f>
        <v>0</v>
      </c>
      <c r="O1199" s="178">
        <f>SUM('2.CAD NCCF'!O1199,'3.USD NCCF'!O1199,'4.EUR NCCF'!O1199,'5.GBP NCCF'!O1199,'6.Other(Incld) NCCF'!O1199)</f>
        <v>0</v>
      </c>
      <c r="P1199" s="182">
        <f>SUM('2.CAD NCCF'!P1199,'3.USD NCCF'!P1199,'4.EUR NCCF'!P1199,'5.GBP NCCF'!P1199,'6.Other(Incld) NCCF'!P1199)</f>
        <v>0</v>
      </c>
      <c r="Q1199" s="192">
        <f>SUM('2.CAD NCCF'!Q1199,'3.USD NCCF'!Q1199,'4.EUR NCCF'!Q1199,'5.GBP NCCF'!Q1199,'6.Other(Incld) NCCF'!Q1199)</f>
        <v>0</v>
      </c>
      <c r="R1199" s="182">
        <f>SUM('2.CAD NCCF'!R1199,'3.USD NCCF'!R1199,'4.EUR NCCF'!R1199,'5.GBP NCCF'!R1199,'6.Other(Incld) NCCF'!R1199)</f>
        <v>0</v>
      </c>
      <c r="S1199" s="182">
        <f>SUM('2.CAD NCCF'!S1199,'3.USD NCCF'!S1199,'4.EUR NCCF'!S1199,'5.GBP NCCF'!S1199,'6.Other(Incld) NCCF'!S1199)</f>
        <v>0</v>
      </c>
      <c r="T1199" s="178">
        <f>SUM('2.CAD NCCF'!T1199,'3.USD NCCF'!T1199,'4.EUR NCCF'!T1199,'5.GBP NCCF'!T1199,'6.Other(Incld) NCCF'!T1199)</f>
        <v>0</v>
      </c>
      <c r="U1199" s="182">
        <f>SUM('2.CAD NCCF'!U1199,'3.USD NCCF'!U1199,'4.EUR NCCF'!U1199,'5.GBP NCCF'!U1199,'6.Other(Incld) NCCF'!U1199)</f>
        <v>0</v>
      </c>
      <c r="V1199" s="183">
        <f>SUM('2.CAD NCCF'!V1199,'3.USD NCCF'!V1199,'4.EUR NCCF'!V1199,'5.GBP NCCF'!V1199,'6.Other(Incld) NCCF'!V1199)</f>
        <v>0</v>
      </c>
      <c r="W1199" s="46">
        <f>SUM('2.CAD NCCF'!W1199,'3.USD NCCF'!W1199,'4.EUR NCCF'!W1199,'5.GBP NCCF'!W1199,'6.Other(Incld) NCCF'!W1199)</f>
        <v>0</v>
      </c>
      <c r="Y1199"/>
    </row>
    <row r="1200" spans="1:25" s="72" customFormat="1" outlineLevel="1" x14ac:dyDescent="0.2">
      <c r="A1200" s="322"/>
      <c r="B1200" s="25"/>
      <c r="C1200" s="23"/>
      <c r="D1200" s="23"/>
      <c r="E1200" s="24"/>
      <c r="F1200" s="176" t="s">
        <v>155</v>
      </c>
      <c r="G1200" s="190">
        <f>SUM('2.CAD NCCF'!G1200,'3.USD NCCF'!G1200,'4.EUR NCCF'!G1200,'5.GBP NCCF'!G1200,'6.Other(Incld) NCCF'!G1200)</f>
        <v>0</v>
      </c>
      <c r="H1200" s="191">
        <f>SUM('2.CAD NCCF'!H1200,'3.USD NCCF'!H1200,'4.EUR NCCF'!H1200,'5.GBP NCCF'!H1200,'6.Other(Incld) NCCF'!H1200)</f>
        <v>0</v>
      </c>
      <c r="I1200" s="179">
        <f>SUM('2.CAD NCCF'!I1200,'3.USD NCCF'!I1200,'4.EUR NCCF'!I1200,'5.GBP NCCF'!I1200,'6.Other(Incld) NCCF'!I1200)</f>
        <v>0</v>
      </c>
      <c r="J1200" s="179">
        <f>SUM('2.CAD NCCF'!J1200,'3.USD NCCF'!J1200,'4.EUR NCCF'!J1200,'5.GBP NCCF'!J1200,'6.Other(Incld) NCCF'!J1200)</f>
        <v>0</v>
      </c>
      <c r="K1200" s="180">
        <f>SUM('2.CAD NCCF'!K1200,'3.USD NCCF'!K1200,'4.EUR NCCF'!K1200,'5.GBP NCCF'!K1200,'6.Other(Incld) NCCF'!K1200)</f>
        <v>0</v>
      </c>
      <c r="L1200" s="181">
        <f>SUM('2.CAD NCCF'!L1200,'3.USD NCCF'!L1200,'4.EUR NCCF'!L1200,'5.GBP NCCF'!L1200,'6.Other(Incld) NCCF'!L1200)</f>
        <v>0</v>
      </c>
      <c r="M1200" s="192">
        <f>SUM('2.CAD NCCF'!M1200,'3.USD NCCF'!M1200,'4.EUR NCCF'!M1200,'5.GBP NCCF'!M1200,'6.Other(Incld) NCCF'!M1200)</f>
        <v>0</v>
      </c>
      <c r="N1200" s="182">
        <f>SUM('2.CAD NCCF'!N1200,'3.USD NCCF'!N1200,'4.EUR NCCF'!N1200,'5.GBP NCCF'!N1200,'6.Other(Incld) NCCF'!N1200)</f>
        <v>0</v>
      </c>
      <c r="O1200" s="178">
        <f>SUM('2.CAD NCCF'!O1200,'3.USD NCCF'!O1200,'4.EUR NCCF'!O1200,'5.GBP NCCF'!O1200,'6.Other(Incld) NCCF'!O1200)</f>
        <v>0</v>
      </c>
      <c r="P1200" s="182">
        <f>SUM('2.CAD NCCF'!P1200,'3.USD NCCF'!P1200,'4.EUR NCCF'!P1200,'5.GBP NCCF'!P1200,'6.Other(Incld) NCCF'!P1200)</f>
        <v>0</v>
      </c>
      <c r="Q1200" s="192">
        <f>SUM('2.CAD NCCF'!Q1200,'3.USD NCCF'!Q1200,'4.EUR NCCF'!Q1200,'5.GBP NCCF'!Q1200,'6.Other(Incld) NCCF'!Q1200)</f>
        <v>0</v>
      </c>
      <c r="R1200" s="182">
        <f>SUM('2.CAD NCCF'!R1200,'3.USD NCCF'!R1200,'4.EUR NCCF'!R1200,'5.GBP NCCF'!R1200,'6.Other(Incld) NCCF'!R1200)</f>
        <v>0</v>
      </c>
      <c r="S1200" s="182">
        <f>SUM('2.CAD NCCF'!S1200,'3.USD NCCF'!S1200,'4.EUR NCCF'!S1200,'5.GBP NCCF'!S1200,'6.Other(Incld) NCCF'!S1200)</f>
        <v>0</v>
      </c>
      <c r="T1200" s="178">
        <f>SUM('2.CAD NCCF'!T1200,'3.USD NCCF'!T1200,'4.EUR NCCF'!T1200,'5.GBP NCCF'!T1200,'6.Other(Incld) NCCF'!T1200)</f>
        <v>0</v>
      </c>
      <c r="U1200" s="182">
        <f>SUM('2.CAD NCCF'!U1200,'3.USD NCCF'!U1200,'4.EUR NCCF'!U1200,'5.GBP NCCF'!U1200,'6.Other(Incld) NCCF'!U1200)</f>
        <v>0</v>
      </c>
      <c r="V1200" s="183">
        <f>SUM('2.CAD NCCF'!V1200,'3.USD NCCF'!V1200,'4.EUR NCCF'!V1200,'5.GBP NCCF'!V1200,'6.Other(Incld) NCCF'!V1200)</f>
        <v>0</v>
      </c>
      <c r="W1200" s="46">
        <f>SUM('2.CAD NCCF'!W1200,'3.USD NCCF'!W1200,'4.EUR NCCF'!W1200,'5.GBP NCCF'!W1200,'6.Other(Incld) NCCF'!W1200)</f>
        <v>0</v>
      </c>
      <c r="Y1200"/>
    </row>
    <row r="1201" spans="1:25" s="72" customFormat="1" outlineLevel="1" x14ac:dyDescent="0.2">
      <c r="A1201" s="322"/>
      <c r="B1201" s="25"/>
      <c r="C1201" s="23"/>
      <c r="D1201" s="23"/>
      <c r="E1201" s="24"/>
      <c r="F1201" s="176" t="s">
        <v>156</v>
      </c>
      <c r="G1201" s="190">
        <f>SUM('2.CAD NCCF'!G1201,'3.USD NCCF'!G1201,'4.EUR NCCF'!G1201,'5.GBP NCCF'!G1201,'6.Other(Incld) NCCF'!G1201)</f>
        <v>0</v>
      </c>
      <c r="H1201" s="191">
        <f>SUM('2.CAD NCCF'!H1201,'3.USD NCCF'!H1201,'4.EUR NCCF'!H1201,'5.GBP NCCF'!H1201,'6.Other(Incld) NCCF'!H1201)</f>
        <v>0</v>
      </c>
      <c r="I1201" s="179">
        <f>SUM('2.CAD NCCF'!I1201,'3.USD NCCF'!I1201,'4.EUR NCCF'!I1201,'5.GBP NCCF'!I1201,'6.Other(Incld) NCCF'!I1201)</f>
        <v>0</v>
      </c>
      <c r="J1201" s="179">
        <f>SUM('2.CAD NCCF'!J1201,'3.USD NCCF'!J1201,'4.EUR NCCF'!J1201,'5.GBP NCCF'!J1201,'6.Other(Incld) NCCF'!J1201)</f>
        <v>0</v>
      </c>
      <c r="K1201" s="180">
        <f>SUM('2.CAD NCCF'!K1201,'3.USD NCCF'!K1201,'4.EUR NCCF'!K1201,'5.GBP NCCF'!K1201,'6.Other(Incld) NCCF'!K1201)</f>
        <v>0</v>
      </c>
      <c r="L1201" s="181">
        <f>SUM('2.CAD NCCF'!L1201,'3.USD NCCF'!L1201,'4.EUR NCCF'!L1201,'5.GBP NCCF'!L1201,'6.Other(Incld) NCCF'!L1201)</f>
        <v>0</v>
      </c>
      <c r="M1201" s="192">
        <f>SUM('2.CAD NCCF'!M1201,'3.USD NCCF'!M1201,'4.EUR NCCF'!M1201,'5.GBP NCCF'!M1201,'6.Other(Incld) NCCF'!M1201)</f>
        <v>0</v>
      </c>
      <c r="N1201" s="182">
        <f>SUM('2.CAD NCCF'!N1201,'3.USD NCCF'!N1201,'4.EUR NCCF'!N1201,'5.GBP NCCF'!N1201,'6.Other(Incld) NCCF'!N1201)</f>
        <v>0</v>
      </c>
      <c r="O1201" s="178">
        <f>SUM('2.CAD NCCF'!O1201,'3.USD NCCF'!O1201,'4.EUR NCCF'!O1201,'5.GBP NCCF'!O1201,'6.Other(Incld) NCCF'!O1201)</f>
        <v>0</v>
      </c>
      <c r="P1201" s="182">
        <f>SUM('2.CAD NCCF'!P1201,'3.USD NCCF'!P1201,'4.EUR NCCF'!P1201,'5.GBP NCCF'!P1201,'6.Other(Incld) NCCF'!P1201)</f>
        <v>0</v>
      </c>
      <c r="Q1201" s="192">
        <f>SUM('2.CAD NCCF'!Q1201,'3.USD NCCF'!Q1201,'4.EUR NCCF'!Q1201,'5.GBP NCCF'!Q1201,'6.Other(Incld) NCCF'!Q1201)</f>
        <v>0</v>
      </c>
      <c r="R1201" s="182">
        <f>SUM('2.CAD NCCF'!R1201,'3.USD NCCF'!R1201,'4.EUR NCCF'!R1201,'5.GBP NCCF'!R1201,'6.Other(Incld) NCCF'!R1201)</f>
        <v>0</v>
      </c>
      <c r="S1201" s="182">
        <f>SUM('2.CAD NCCF'!S1201,'3.USD NCCF'!S1201,'4.EUR NCCF'!S1201,'5.GBP NCCF'!S1201,'6.Other(Incld) NCCF'!S1201)</f>
        <v>0</v>
      </c>
      <c r="T1201" s="178">
        <f>SUM('2.CAD NCCF'!T1201,'3.USD NCCF'!T1201,'4.EUR NCCF'!T1201,'5.GBP NCCF'!T1201,'6.Other(Incld) NCCF'!T1201)</f>
        <v>0</v>
      </c>
      <c r="U1201" s="182">
        <f>SUM('2.CAD NCCF'!U1201,'3.USD NCCF'!U1201,'4.EUR NCCF'!U1201,'5.GBP NCCF'!U1201,'6.Other(Incld) NCCF'!U1201)</f>
        <v>0</v>
      </c>
      <c r="V1201" s="183">
        <f>SUM('2.CAD NCCF'!V1201,'3.USD NCCF'!V1201,'4.EUR NCCF'!V1201,'5.GBP NCCF'!V1201,'6.Other(Incld) NCCF'!V1201)</f>
        <v>0</v>
      </c>
      <c r="W1201" s="46">
        <f>SUM('2.CAD NCCF'!W1201,'3.USD NCCF'!W1201,'4.EUR NCCF'!W1201,'5.GBP NCCF'!W1201,'6.Other(Incld) NCCF'!W1201)</f>
        <v>0</v>
      </c>
      <c r="Y1201"/>
    </row>
    <row r="1202" spans="1:25" s="72" customFormat="1" outlineLevel="1" x14ac:dyDescent="0.2">
      <c r="A1202" s="322"/>
      <c r="B1202" s="25"/>
      <c r="C1202" s="23"/>
      <c r="D1202" s="23"/>
      <c r="E1202" s="24"/>
      <c r="F1202" s="176" t="s">
        <v>197</v>
      </c>
      <c r="G1202" s="190">
        <f>SUM('2.CAD NCCF'!G1202,'3.USD NCCF'!G1202,'4.EUR NCCF'!G1202,'5.GBP NCCF'!G1202,'6.Other(Incld) NCCF'!G1202)</f>
        <v>0</v>
      </c>
      <c r="H1202" s="191">
        <f>SUM('2.CAD NCCF'!H1202,'3.USD NCCF'!H1202,'4.EUR NCCF'!H1202,'5.GBP NCCF'!H1202,'6.Other(Incld) NCCF'!H1202)</f>
        <v>0</v>
      </c>
      <c r="I1202" s="179">
        <f>SUM('2.CAD NCCF'!I1202,'3.USD NCCF'!I1202,'4.EUR NCCF'!I1202,'5.GBP NCCF'!I1202,'6.Other(Incld) NCCF'!I1202)</f>
        <v>0</v>
      </c>
      <c r="J1202" s="179">
        <f>SUM('2.CAD NCCF'!J1202,'3.USD NCCF'!J1202,'4.EUR NCCF'!J1202,'5.GBP NCCF'!J1202,'6.Other(Incld) NCCF'!J1202)</f>
        <v>0</v>
      </c>
      <c r="K1202" s="180">
        <f>SUM('2.CAD NCCF'!K1202,'3.USD NCCF'!K1202,'4.EUR NCCF'!K1202,'5.GBP NCCF'!K1202,'6.Other(Incld) NCCF'!K1202)</f>
        <v>0</v>
      </c>
      <c r="L1202" s="181">
        <f>SUM('2.CAD NCCF'!L1202,'3.USD NCCF'!L1202,'4.EUR NCCF'!L1202,'5.GBP NCCF'!L1202,'6.Other(Incld) NCCF'!L1202)</f>
        <v>0</v>
      </c>
      <c r="M1202" s="192">
        <f>SUM('2.CAD NCCF'!M1202,'3.USD NCCF'!M1202,'4.EUR NCCF'!M1202,'5.GBP NCCF'!M1202,'6.Other(Incld) NCCF'!M1202)</f>
        <v>0</v>
      </c>
      <c r="N1202" s="182">
        <f>SUM('2.CAD NCCF'!N1202,'3.USD NCCF'!N1202,'4.EUR NCCF'!N1202,'5.GBP NCCF'!N1202,'6.Other(Incld) NCCF'!N1202)</f>
        <v>0</v>
      </c>
      <c r="O1202" s="178">
        <f>SUM('2.CAD NCCF'!O1202,'3.USD NCCF'!O1202,'4.EUR NCCF'!O1202,'5.GBP NCCF'!O1202,'6.Other(Incld) NCCF'!O1202)</f>
        <v>0</v>
      </c>
      <c r="P1202" s="182">
        <f>SUM('2.CAD NCCF'!P1202,'3.USD NCCF'!P1202,'4.EUR NCCF'!P1202,'5.GBP NCCF'!P1202,'6.Other(Incld) NCCF'!P1202)</f>
        <v>0</v>
      </c>
      <c r="Q1202" s="192">
        <f>SUM('2.CAD NCCF'!Q1202,'3.USD NCCF'!Q1202,'4.EUR NCCF'!Q1202,'5.GBP NCCF'!Q1202,'6.Other(Incld) NCCF'!Q1202)</f>
        <v>0</v>
      </c>
      <c r="R1202" s="182">
        <f>SUM('2.CAD NCCF'!R1202,'3.USD NCCF'!R1202,'4.EUR NCCF'!R1202,'5.GBP NCCF'!R1202,'6.Other(Incld) NCCF'!R1202)</f>
        <v>0</v>
      </c>
      <c r="S1202" s="182">
        <f>SUM('2.CAD NCCF'!S1202,'3.USD NCCF'!S1202,'4.EUR NCCF'!S1202,'5.GBP NCCF'!S1202,'6.Other(Incld) NCCF'!S1202)</f>
        <v>0</v>
      </c>
      <c r="T1202" s="178">
        <f>SUM('2.CAD NCCF'!T1202,'3.USD NCCF'!T1202,'4.EUR NCCF'!T1202,'5.GBP NCCF'!T1202,'6.Other(Incld) NCCF'!T1202)</f>
        <v>0</v>
      </c>
      <c r="U1202" s="182">
        <f>SUM('2.CAD NCCF'!U1202,'3.USD NCCF'!U1202,'4.EUR NCCF'!U1202,'5.GBP NCCF'!U1202,'6.Other(Incld) NCCF'!U1202)</f>
        <v>0</v>
      </c>
      <c r="V1202" s="183">
        <f>SUM('2.CAD NCCF'!V1202,'3.USD NCCF'!V1202,'4.EUR NCCF'!V1202,'5.GBP NCCF'!V1202,'6.Other(Incld) NCCF'!V1202)</f>
        <v>0</v>
      </c>
      <c r="W1202" s="46">
        <f>SUM('2.CAD NCCF'!W1202,'3.USD NCCF'!W1202,'4.EUR NCCF'!W1202,'5.GBP NCCF'!W1202,'6.Other(Incld) NCCF'!W1202)</f>
        <v>0</v>
      </c>
      <c r="Y1202"/>
    </row>
    <row r="1203" spans="1:25" s="72" customFormat="1" x14ac:dyDescent="0.2">
      <c r="A1203" s="322"/>
      <c r="B1203" s="25"/>
      <c r="C1203" s="23"/>
      <c r="D1203" s="23"/>
      <c r="E1203" s="24" t="s">
        <v>157</v>
      </c>
      <c r="F1203" s="24"/>
      <c r="G1203" s="69">
        <f t="shared" ref="G1203:W1203" si="260">SUBTOTAL(9,G1204:G1207)</f>
        <v>0</v>
      </c>
      <c r="H1203" s="70">
        <f t="shared" si="260"/>
        <v>0</v>
      </c>
      <c r="I1203" s="66">
        <f t="shared" si="260"/>
        <v>0</v>
      </c>
      <c r="J1203" s="66">
        <f t="shared" si="260"/>
        <v>0</v>
      </c>
      <c r="K1203" s="67">
        <f t="shared" si="260"/>
        <v>0</v>
      </c>
      <c r="L1203" s="34">
        <f t="shared" si="260"/>
        <v>0</v>
      </c>
      <c r="M1203" s="34">
        <f t="shared" si="260"/>
        <v>0</v>
      </c>
      <c r="N1203" s="34">
        <f t="shared" si="260"/>
        <v>0</v>
      </c>
      <c r="O1203" s="34">
        <f t="shared" si="260"/>
        <v>0</v>
      </c>
      <c r="P1203" s="34">
        <f t="shared" si="260"/>
        <v>0</v>
      </c>
      <c r="Q1203" s="34">
        <f t="shared" si="260"/>
        <v>0</v>
      </c>
      <c r="R1203" s="34">
        <f t="shared" si="260"/>
        <v>0</v>
      </c>
      <c r="S1203" s="34">
        <f t="shared" si="260"/>
        <v>0</v>
      </c>
      <c r="T1203" s="34">
        <f t="shared" si="260"/>
        <v>0</v>
      </c>
      <c r="U1203" s="34">
        <f t="shared" si="260"/>
        <v>0</v>
      </c>
      <c r="V1203" s="34">
        <f t="shared" si="260"/>
        <v>0</v>
      </c>
      <c r="W1203" s="33">
        <f t="shared" si="260"/>
        <v>0</v>
      </c>
      <c r="Y1203"/>
    </row>
    <row r="1204" spans="1:25" s="72" customFormat="1" outlineLevel="1" x14ac:dyDescent="0.2">
      <c r="A1204" s="322"/>
      <c r="B1204" s="25"/>
      <c r="C1204" s="23"/>
      <c r="D1204" s="23"/>
      <c r="E1204" s="24"/>
      <c r="F1204" s="176" t="s">
        <v>158</v>
      </c>
      <c r="G1204" s="190">
        <f>SUM('2.CAD NCCF'!G1204,'3.USD NCCF'!G1204,'4.EUR NCCF'!G1204,'5.GBP NCCF'!G1204,'6.Other(Incld) NCCF'!G1204)</f>
        <v>0</v>
      </c>
      <c r="H1204" s="191">
        <f>SUM('2.CAD NCCF'!H1204,'3.USD NCCF'!H1204,'4.EUR NCCF'!H1204,'5.GBP NCCF'!H1204,'6.Other(Incld) NCCF'!H1204)</f>
        <v>0</v>
      </c>
      <c r="I1204" s="179">
        <f>SUM('2.CAD NCCF'!I1204,'3.USD NCCF'!I1204,'4.EUR NCCF'!I1204,'5.GBP NCCF'!I1204,'6.Other(Incld) NCCF'!I1204)</f>
        <v>0</v>
      </c>
      <c r="J1204" s="179">
        <f>SUM('2.CAD NCCF'!J1204,'3.USD NCCF'!J1204,'4.EUR NCCF'!J1204,'5.GBP NCCF'!J1204,'6.Other(Incld) NCCF'!J1204)</f>
        <v>0</v>
      </c>
      <c r="K1204" s="180">
        <f>SUM('2.CAD NCCF'!K1204,'3.USD NCCF'!K1204,'4.EUR NCCF'!K1204,'5.GBP NCCF'!K1204,'6.Other(Incld) NCCF'!K1204)</f>
        <v>0</v>
      </c>
      <c r="L1204" s="181">
        <f>SUM('2.CAD NCCF'!L1204,'3.USD NCCF'!L1204,'4.EUR NCCF'!L1204,'5.GBP NCCF'!L1204,'6.Other(Incld) NCCF'!L1204)</f>
        <v>0</v>
      </c>
      <c r="M1204" s="192">
        <f>SUM('2.CAD NCCF'!M1204,'3.USD NCCF'!M1204,'4.EUR NCCF'!M1204,'5.GBP NCCF'!M1204,'6.Other(Incld) NCCF'!M1204)</f>
        <v>0</v>
      </c>
      <c r="N1204" s="182">
        <f>SUM('2.CAD NCCF'!N1204,'3.USD NCCF'!N1204,'4.EUR NCCF'!N1204,'5.GBP NCCF'!N1204,'6.Other(Incld) NCCF'!N1204)</f>
        <v>0</v>
      </c>
      <c r="O1204" s="178">
        <f>SUM('2.CAD NCCF'!O1204,'3.USD NCCF'!O1204,'4.EUR NCCF'!O1204,'5.GBP NCCF'!O1204,'6.Other(Incld) NCCF'!O1204)</f>
        <v>0</v>
      </c>
      <c r="P1204" s="182">
        <f>SUM('2.CAD NCCF'!P1204,'3.USD NCCF'!P1204,'4.EUR NCCF'!P1204,'5.GBP NCCF'!P1204,'6.Other(Incld) NCCF'!P1204)</f>
        <v>0</v>
      </c>
      <c r="Q1204" s="182">
        <f>SUM('2.CAD NCCF'!Q1204,'3.USD NCCF'!Q1204,'4.EUR NCCF'!Q1204,'5.GBP NCCF'!Q1204,'6.Other(Incld) NCCF'!Q1204)</f>
        <v>0</v>
      </c>
      <c r="R1204" s="182">
        <f>SUM('2.CAD NCCF'!R1204,'3.USD NCCF'!R1204,'4.EUR NCCF'!R1204,'5.GBP NCCF'!R1204,'6.Other(Incld) NCCF'!R1204)</f>
        <v>0</v>
      </c>
      <c r="S1204" s="182">
        <f>SUM('2.CAD NCCF'!S1204,'3.USD NCCF'!S1204,'4.EUR NCCF'!S1204,'5.GBP NCCF'!S1204,'6.Other(Incld) NCCF'!S1204)</f>
        <v>0</v>
      </c>
      <c r="T1204" s="182">
        <f>SUM('2.CAD NCCF'!T1204,'3.USD NCCF'!T1204,'4.EUR NCCF'!T1204,'5.GBP NCCF'!T1204,'6.Other(Incld) NCCF'!T1204)</f>
        <v>0</v>
      </c>
      <c r="U1204" s="182">
        <f>SUM('2.CAD NCCF'!U1204,'3.USD NCCF'!U1204,'4.EUR NCCF'!U1204,'5.GBP NCCF'!U1204,'6.Other(Incld) NCCF'!U1204)</f>
        <v>0</v>
      </c>
      <c r="V1204" s="183">
        <f>SUM('2.CAD NCCF'!V1204,'3.USD NCCF'!V1204,'4.EUR NCCF'!V1204,'5.GBP NCCF'!V1204,'6.Other(Incld) NCCF'!V1204)</f>
        <v>0</v>
      </c>
      <c r="W1204" s="46">
        <f>SUM('2.CAD NCCF'!W1204,'3.USD NCCF'!W1204,'4.EUR NCCF'!W1204,'5.GBP NCCF'!W1204,'6.Other(Incld) NCCF'!W1204)</f>
        <v>0</v>
      </c>
      <c r="Y1204"/>
    </row>
    <row r="1205" spans="1:25" s="72" customFormat="1" outlineLevel="1" x14ac:dyDescent="0.2">
      <c r="A1205" s="322"/>
      <c r="B1205" s="25"/>
      <c r="C1205" s="23"/>
      <c r="D1205" s="23"/>
      <c r="E1205" s="24"/>
      <c r="F1205" s="176" t="s">
        <v>159</v>
      </c>
      <c r="G1205" s="190">
        <f>SUM('2.CAD NCCF'!G1205,'3.USD NCCF'!G1205,'4.EUR NCCF'!G1205,'5.GBP NCCF'!G1205,'6.Other(Incld) NCCF'!G1205)</f>
        <v>0</v>
      </c>
      <c r="H1205" s="191">
        <f>SUM('2.CAD NCCF'!H1205,'3.USD NCCF'!H1205,'4.EUR NCCF'!H1205,'5.GBP NCCF'!H1205,'6.Other(Incld) NCCF'!H1205)</f>
        <v>0</v>
      </c>
      <c r="I1205" s="179">
        <f>SUM('2.CAD NCCF'!I1205,'3.USD NCCF'!I1205,'4.EUR NCCF'!I1205,'5.GBP NCCF'!I1205,'6.Other(Incld) NCCF'!I1205)</f>
        <v>0</v>
      </c>
      <c r="J1205" s="179">
        <f>SUM('2.CAD NCCF'!J1205,'3.USD NCCF'!J1205,'4.EUR NCCF'!J1205,'5.GBP NCCF'!J1205,'6.Other(Incld) NCCF'!J1205)</f>
        <v>0</v>
      </c>
      <c r="K1205" s="180">
        <f>SUM('2.CAD NCCF'!K1205,'3.USD NCCF'!K1205,'4.EUR NCCF'!K1205,'5.GBP NCCF'!K1205,'6.Other(Incld) NCCF'!K1205)</f>
        <v>0</v>
      </c>
      <c r="L1205" s="181">
        <f>SUM('2.CAD NCCF'!L1205,'3.USD NCCF'!L1205,'4.EUR NCCF'!L1205,'5.GBP NCCF'!L1205,'6.Other(Incld) NCCF'!L1205)</f>
        <v>0</v>
      </c>
      <c r="M1205" s="192">
        <f>SUM('2.CAD NCCF'!M1205,'3.USD NCCF'!M1205,'4.EUR NCCF'!M1205,'5.GBP NCCF'!M1205,'6.Other(Incld) NCCF'!M1205)</f>
        <v>0</v>
      </c>
      <c r="N1205" s="182">
        <f>SUM('2.CAD NCCF'!N1205,'3.USD NCCF'!N1205,'4.EUR NCCF'!N1205,'5.GBP NCCF'!N1205,'6.Other(Incld) NCCF'!N1205)</f>
        <v>0</v>
      </c>
      <c r="O1205" s="178">
        <f>SUM('2.CAD NCCF'!O1205,'3.USD NCCF'!O1205,'4.EUR NCCF'!O1205,'5.GBP NCCF'!O1205,'6.Other(Incld) NCCF'!O1205)</f>
        <v>0</v>
      </c>
      <c r="P1205" s="182">
        <f>SUM('2.CAD NCCF'!P1205,'3.USD NCCF'!P1205,'4.EUR NCCF'!P1205,'5.GBP NCCF'!P1205,'6.Other(Incld) NCCF'!P1205)</f>
        <v>0</v>
      </c>
      <c r="Q1205" s="182">
        <f>SUM('2.CAD NCCF'!Q1205,'3.USD NCCF'!Q1205,'4.EUR NCCF'!Q1205,'5.GBP NCCF'!Q1205,'6.Other(Incld) NCCF'!Q1205)</f>
        <v>0</v>
      </c>
      <c r="R1205" s="182">
        <f>SUM('2.CAD NCCF'!R1205,'3.USD NCCF'!R1205,'4.EUR NCCF'!R1205,'5.GBP NCCF'!R1205,'6.Other(Incld) NCCF'!R1205)</f>
        <v>0</v>
      </c>
      <c r="S1205" s="182">
        <f>SUM('2.CAD NCCF'!S1205,'3.USD NCCF'!S1205,'4.EUR NCCF'!S1205,'5.GBP NCCF'!S1205,'6.Other(Incld) NCCF'!S1205)</f>
        <v>0</v>
      </c>
      <c r="T1205" s="182">
        <f>SUM('2.CAD NCCF'!T1205,'3.USD NCCF'!T1205,'4.EUR NCCF'!T1205,'5.GBP NCCF'!T1205,'6.Other(Incld) NCCF'!T1205)</f>
        <v>0</v>
      </c>
      <c r="U1205" s="182">
        <f>SUM('2.CAD NCCF'!U1205,'3.USD NCCF'!U1205,'4.EUR NCCF'!U1205,'5.GBP NCCF'!U1205,'6.Other(Incld) NCCF'!U1205)</f>
        <v>0</v>
      </c>
      <c r="V1205" s="183">
        <f>SUM('2.CAD NCCF'!V1205,'3.USD NCCF'!V1205,'4.EUR NCCF'!V1205,'5.GBP NCCF'!V1205,'6.Other(Incld) NCCF'!V1205)</f>
        <v>0</v>
      </c>
      <c r="W1205" s="46">
        <f>SUM('2.CAD NCCF'!W1205,'3.USD NCCF'!W1205,'4.EUR NCCF'!W1205,'5.GBP NCCF'!W1205,'6.Other(Incld) NCCF'!W1205)</f>
        <v>0</v>
      </c>
      <c r="Y1205"/>
    </row>
    <row r="1206" spans="1:25" s="72" customFormat="1" outlineLevel="1" x14ac:dyDescent="0.2">
      <c r="A1206" s="322"/>
      <c r="B1206" s="25"/>
      <c r="C1206" s="23"/>
      <c r="D1206" s="23"/>
      <c r="E1206" s="24"/>
      <c r="F1206" s="176" t="s">
        <v>160</v>
      </c>
      <c r="G1206" s="190">
        <f>SUM('2.CAD NCCF'!G1206,'3.USD NCCF'!G1206,'4.EUR NCCF'!G1206,'5.GBP NCCF'!G1206,'6.Other(Incld) NCCF'!G1206)</f>
        <v>0</v>
      </c>
      <c r="H1206" s="191">
        <f>SUM('2.CAD NCCF'!H1206,'3.USD NCCF'!H1206,'4.EUR NCCF'!H1206,'5.GBP NCCF'!H1206,'6.Other(Incld) NCCF'!H1206)</f>
        <v>0</v>
      </c>
      <c r="I1206" s="179">
        <f>SUM('2.CAD NCCF'!I1206,'3.USD NCCF'!I1206,'4.EUR NCCF'!I1206,'5.GBP NCCF'!I1206,'6.Other(Incld) NCCF'!I1206)</f>
        <v>0</v>
      </c>
      <c r="J1206" s="179">
        <f>SUM('2.CAD NCCF'!J1206,'3.USD NCCF'!J1206,'4.EUR NCCF'!J1206,'5.GBP NCCF'!J1206,'6.Other(Incld) NCCF'!J1206)</f>
        <v>0</v>
      </c>
      <c r="K1206" s="180">
        <f>SUM('2.CAD NCCF'!K1206,'3.USD NCCF'!K1206,'4.EUR NCCF'!K1206,'5.GBP NCCF'!K1206,'6.Other(Incld) NCCF'!K1206)</f>
        <v>0</v>
      </c>
      <c r="L1206" s="181">
        <f>SUM('2.CAD NCCF'!L1206,'3.USD NCCF'!L1206,'4.EUR NCCF'!L1206,'5.GBP NCCF'!L1206,'6.Other(Incld) NCCF'!L1206)</f>
        <v>0</v>
      </c>
      <c r="M1206" s="182">
        <f>SUM('2.CAD NCCF'!M1206,'3.USD NCCF'!M1206,'4.EUR NCCF'!M1206,'5.GBP NCCF'!M1206,'6.Other(Incld) NCCF'!M1206)</f>
        <v>0</v>
      </c>
      <c r="N1206" s="182">
        <f>SUM('2.CAD NCCF'!N1206,'3.USD NCCF'!N1206,'4.EUR NCCF'!N1206,'5.GBP NCCF'!N1206,'6.Other(Incld) NCCF'!N1206)</f>
        <v>0</v>
      </c>
      <c r="O1206" s="182">
        <f>SUM('2.CAD NCCF'!O1206,'3.USD NCCF'!O1206,'4.EUR NCCF'!O1206,'5.GBP NCCF'!O1206,'6.Other(Incld) NCCF'!O1206)</f>
        <v>0</v>
      </c>
      <c r="P1206" s="182">
        <f>SUM('2.CAD NCCF'!P1206,'3.USD NCCF'!P1206,'4.EUR NCCF'!P1206,'5.GBP NCCF'!P1206,'6.Other(Incld) NCCF'!P1206)</f>
        <v>0</v>
      </c>
      <c r="Q1206" s="182">
        <f>SUM('2.CAD NCCF'!Q1206,'3.USD NCCF'!Q1206,'4.EUR NCCF'!Q1206,'5.GBP NCCF'!Q1206,'6.Other(Incld) NCCF'!Q1206)</f>
        <v>0</v>
      </c>
      <c r="R1206" s="182">
        <f>SUM('2.CAD NCCF'!R1206,'3.USD NCCF'!R1206,'4.EUR NCCF'!R1206,'5.GBP NCCF'!R1206,'6.Other(Incld) NCCF'!R1206)</f>
        <v>0</v>
      </c>
      <c r="S1206" s="182">
        <f>SUM('2.CAD NCCF'!S1206,'3.USD NCCF'!S1206,'4.EUR NCCF'!S1206,'5.GBP NCCF'!S1206,'6.Other(Incld) NCCF'!S1206)</f>
        <v>0</v>
      </c>
      <c r="T1206" s="182">
        <f>SUM('2.CAD NCCF'!T1206,'3.USD NCCF'!T1206,'4.EUR NCCF'!T1206,'5.GBP NCCF'!T1206,'6.Other(Incld) NCCF'!T1206)</f>
        <v>0</v>
      </c>
      <c r="U1206" s="182">
        <f>SUM('2.CAD NCCF'!U1206,'3.USD NCCF'!U1206,'4.EUR NCCF'!U1206,'5.GBP NCCF'!U1206,'6.Other(Incld) NCCF'!U1206)</f>
        <v>0</v>
      </c>
      <c r="V1206" s="183">
        <f>SUM('2.CAD NCCF'!V1206,'3.USD NCCF'!V1206,'4.EUR NCCF'!V1206,'5.GBP NCCF'!V1206,'6.Other(Incld) NCCF'!V1206)</f>
        <v>0</v>
      </c>
      <c r="W1206" s="46">
        <f>SUM('2.CAD NCCF'!W1206,'3.USD NCCF'!W1206,'4.EUR NCCF'!W1206,'5.GBP NCCF'!W1206,'6.Other(Incld) NCCF'!W1206)</f>
        <v>0</v>
      </c>
      <c r="Y1206"/>
    </row>
    <row r="1207" spans="1:25" s="72" customFormat="1" outlineLevel="1" x14ac:dyDescent="0.2">
      <c r="A1207" s="322"/>
      <c r="B1207" s="25"/>
      <c r="C1207" s="23"/>
      <c r="D1207" s="23"/>
      <c r="E1207" s="24"/>
      <c r="F1207" s="176" t="s">
        <v>198</v>
      </c>
      <c r="G1207" s="190">
        <f>SUM('2.CAD NCCF'!G1207,'3.USD NCCF'!G1207,'4.EUR NCCF'!G1207,'5.GBP NCCF'!G1207,'6.Other(Incld) NCCF'!G1207)</f>
        <v>0</v>
      </c>
      <c r="H1207" s="191">
        <f>SUM('2.CAD NCCF'!H1207,'3.USD NCCF'!H1207,'4.EUR NCCF'!H1207,'5.GBP NCCF'!H1207,'6.Other(Incld) NCCF'!H1207)</f>
        <v>0</v>
      </c>
      <c r="I1207" s="179">
        <f>SUM('2.CAD NCCF'!I1207,'3.USD NCCF'!I1207,'4.EUR NCCF'!I1207,'5.GBP NCCF'!I1207,'6.Other(Incld) NCCF'!I1207)</f>
        <v>0</v>
      </c>
      <c r="J1207" s="179">
        <f>SUM('2.CAD NCCF'!J1207,'3.USD NCCF'!J1207,'4.EUR NCCF'!J1207,'5.GBP NCCF'!J1207,'6.Other(Incld) NCCF'!J1207)</f>
        <v>0</v>
      </c>
      <c r="K1207" s="180">
        <f>SUM('2.CAD NCCF'!K1207,'3.USD NCCF'!K1207,'4.EUR NCCF'!K1207,'5.GBP NCCF'!K1207,'6.Other(Incld) NCCF'!K1207)</f>
        <v>0</v>
      </c>
      <c r="L1207" s="181">
        <f>SUM('2.CAD NCCF'!L1207,'3.USD NCCF'!L1207,'4.EUR NCCF'!L1207,'5.GBP NCCF'!L1207,'6.Other(Incld) NCCF'!L1207)</f>
        <v>0</v>
      </c>
      <c r="M1207" s="182">
        <f>SUM('2.CAD NCCF'!M1207,'3.USD NCCF'!M1207,'4.EUR NCCF'!M1207,'5.GBP NCCF'!M1207,'6.Other(Incld) NCCF'!M1207)</f>
        <v>0</v>
      </c>
      <c r="N1207" s="182">
        <f>SUM('2.CAD NCCF'!N1207,'3.USD NCCF'!N1207,'4.EUR NCCF'!N1207,'5.GBP NCCF'!N1207,'6.Other(Incld) NCCF'!N1207)</f>
        <v>0</v>
      </c>
      <c r="O1207" s="182">
        <f>SUM('2.CAD NCCF'!O1207,'3.USD NCCF'!O1207,'4.EUR NCCF'!O1207,'5.GBP NCCF'!O1207,'6.Other(Incld) NCCF'!O1207)</f>
        <v>0</v>
      </c>
      <c r="P1207" s="182">
        <f>SUM('2.CAD NCCF'!P1207,'3.USD NCCF'!P1207,'4.EUR NCCF'!P1207,'5.GBP NCCF'!P1207,'6.Other(Incld) NCCF'!P1207)</f>
        <v>0</v>
      </c>
      <c r="Q1207" s="182">
        <f>SUM('2.CAD NCCF'!Q1207,'3.USD NCCF'!Q1207,'4.EUR NCCF'!Q1207,'5.GBP NCCF'!Q1207,'6.Other(Incld) NCCF'!Q1207)</f>
        <v>0</v>
      </c>
      <c r="R1207" s="182">
        <f>SUM('2.CAD NCCF'!R1207,'3.USD NCCF'!R1207,'4.EUR NCCF'!R1207,'5.GBP NCCF'!R1207,'6.Other(Incld) NCCF'!R1207)</f>
        <v>0</v>
      </c>
      <c r="S1207" s="182">
        <f>SUM('2.CAD NCCF'!S1207,'3.USD NCCF'!S1207,'4.EUR NCCF'!S1207,'5.GBP NCCF'!S1207,'6.Other(Incld) NCCF'!S1207)</f>
        <v>0</v>
      </c>
      <c r="T1207" s="182">
        <f>SUM('2.CAD NCCF'!T1207,'3.USD NCCF'!T1207,'4.EUR NCCF'!T1207,'5.GBP NCCF'!T1207,'6.Other(Incld) NCCF'!T1207)</f>
        <v>0</v>
      </c>
      <c r="U1207" s="182">
        <f>SUM('2.CAD NCCF'!U1207,'3.USD NCCF'!U1207,'4.EUR NCCF'!U1207,'5.GBP NCCF'!U1207,'6.Other(Incld) NCCF'!U1207)</f>
        <v>0</v>
      </c>
      <c r="V1207" s="183">
        <f>SUM('2.CAD NCCF'!V1207,'3.USD NCCF'!V1207,'4.EUR NCCF'!V1207,'5.GBP NCCF'!V1207,'6.Other(Incld) NCCF'!V1207)</f>
        <v>0</v>
      </c>
      <c r="W1207" s="46">
        <f>SUM('2.CAD NCCF'!W1207,'3.USD NCCF'!W1207,'4.EUR NCCF'!W1207,'5.GBP NCCF'!W1207,'6.Other(Incld) NCCF'!W1207)</f>
        <v>0</v>
      </c>
      <c r="Y1207"/>
    </row>
    <row r="1208" spans="1:25" s="72" customFormat="1" x14ac:dyDescent="0.2">
      <c r="A1208" s="322"/>
      <c r="B1208" s="25"/>
      <c r="C1208" s="23"/>
      <c r="D1208" s="23"/>
      <c r="E1208" s="24" t="s">
        <v>347</v>
      </c>
      <c r="F1208" s="24"/>
      <c r="G1208" s="69">
        <f t="shared" ref="G1208:W1208" si="261">SUBTOTAL(9,G1209:G1212)</f>
        <v>0</v>
      </c>
      <c r="H1208" s="70">
        <f t="shared" si="261"/>
        <v>0</v>
      </c>
      <c r="I1208" s="66">
        <f t="shared" si="261"/>
        <v>0</v>
      </c>
      <c r="J1208" s="66">
        <f t="shared" si="261"/>
        <v>0</v>
      </c>
      <c r="K1208" s="67">
        <f t="shared" si="261"/>
        <v>0</v>
      </c>
      <c r="L1208" s="34">
        <f t="shared" si="261"/>
        <v>0</v>
      </c>
      <c r="M1208" s="34">
        <f t="shared" si="261"/>
        <v>0</v>
      </c>
      <c r="N1208" s="34">
        <f t="shared" si="261"/>
        <v>0</v>
      </c>
      <c r="O1208" s="34">
        <f t="shared" si="261"/>
        <v>0</v>
      </c>
      <c r="P1208" s="34">
        <f t="shared" si="261"/>
        <v>0</v>
      </c>
      <c r="Q1208" s="34">
        <f t="shared" si="261"/>
        <v>0</v>
      </c>
      <c r="R1208" s="34">
        <f t="shared" si="261"/>
        <v>0</v>
      </c>
      <c r="S1208" s="34">
        <f t="shared" si="261"/>
        <v>0</v>
      </c>
      <c r="T1208" s="34">
        <f t="shared" si="261"/>
        <v>0</v>
      </c>
      <c r="U1208" s="34">
        <f t="shared" si="261"/>
        <v>0</v>
      </c>
      <c r="V1208" s="34">
        <f t="shared" si="261"/>
        <v>0</v>
      </c>
      <c r="W1208" s="33">
        <f t="shared" si="261"/>
        <v>0</v>
      </c>
      <c r="Y1208"/>
    </row>
    <row r="1209" spans="1:25" s="72" customFormat="1" outlineLevel="1" x14ac:dyDescent="0.2">
      <c r="A1209" s="322"/>
      <c r="B1209" s="25"/>
      <c r="C1209" s="23"/>
      <c r="D1209" s="23"/>
      <c r="E1209" s="24"/>
      <c r="F1209" s="176" t="s">
        <v>327</v>
      </c>
      <c r="G1209" s="190">
        <f>SUM('2.CAD NCCF'!G1209,'3.USD NCCF'!G1209,'4.EUR NCCF'!G1209,'5.GBP NCCF'!G1209,'6.Other(Incld) NCCF'!G1209)</f>
        <v>0</v>
      </c>
      <c r="H1209" s="191">
        <f>SUM('2.CAD NCCF'!H1209,'3.USD NCCF'!H1209,'4.EUR NCCF'!H1209,'5.GBP NCCF'!H1209,'6.Other(Incld) NCCF'!H1209)</f>
        <v>0</v>
      </c>
      <c r="I1209" s="179">
        <f>SUM('2.CAD NCCF'!I1209,'3.USD NCCF'!I1209,'4.EUR NCCF'!I1209,'5.GBP NCCF'!I1209,'6.Other(Incld) NCCF'!I1209)</f>
        <v>0</v>
      </c>
      <c r="J1209" s="179">
        <f>SUM('2.CAD NCCF'!J1209,'3.USD NCCF'!J1209,'4.EUR NCCF'!J1209,'5.GBP NCCF'!J1209,'6.Other(Incld) NCCF'!J1209)</f>
        <v>0</v>
      </c>
      <c r="K1209" s="180">
        <f>SUM('2.CAD NCCF'!K1209,'3.USD NCCF'!K1209,'4.EUR NCCF'!K1209,'5.GBP NCCF'!K1209,'6.Other(Incld) NCCF'!K1209)</f>
        <v>0</v>
      </c>
      <c r="L1209" s="181">
        <f>SUM('2.CAD NCCF'!L1209,'3.USD NCCF'!L1209,'4.EUR NCCF'!L1209,'5.GBP NCCF'!L1209,'6.Other(Incld) NCCF'!L1209)</f>
        <v>0</v>
      </c>
      <c r="M1209" s="182">
        <f>SUM('2.CAD NCCF'!M1209,'3.USD NCCF'!M1209,'4.EUR NCCF'!M1209,'5.GBP NCCF'!M1209,'6.Other(Incld) NCCF'!M1209)</f>
        <v>0</v>
      </c>
      <c r="N1209" s="182">
        <f>SUM('2.CAD NCCF'!N1209,'3.USD NCCF'!N1209,'4.EUR NCCF'!N1209,'5.GBP NCCF'!N1209,'6.Other(Incld) NCCF'!N1209)</f>
        <v>0</v>
      </c>
      <c r="O1209" s="182">
        <f>SUM('2.CAD NCCF'!O1209,'3.USD NCCF'!O1209,'4.EUR NCCF'!O1209,'5.GBP NCCF'!O1209,'6.Other(Incld) NCCF'!O1209)</f>
        <v>0</v>
      </c>
      <c r="P1209" s="182">
        <f>SUM('2.CAD NCCF'!P1209,'3.USD NCCF'!P1209,'4.EUR NCCF'!P1209,'5.GBP NCCF'!P1209,'6.Other(Incld) NCCF'!P1209)</f>
        <v>0</v>
      </c>
      <c r="Q1209" s="182">
        <f>SUM('2.CAD NCCF'!Q1209,'3.USD NCCF'!Q1209,'4.EUR NCCF'!Q1209,'5.GBP NCCF'!Q1209,'6.Other(Incld) NCCF'!Q1209)</f>
        <v>0</v>
      </c>
      <c r="R1209" s="182">
        <f>SUM('2.CAD NCCF'!R1209,'3.USD NCCF'!R1209,'4.EUR NCCF'!R1209,'5.GBP NCCF'!R1209,'6.Other(Incld) NCCF'!R1209)</f>
        <v>0</v>
      </c>
      <c r="S1209" s="182">
        <f>SUM('2.CAD NCCF'!S1209,'3.USD NCCF'!S1209,'4.EUR NCCF'!S1209,'5.GBP NCCF'!S1209,'6.Other(Incld) NCCF'!S1209)</f>
        <v>0</v>
      </c>
      <c r="T1209" s="182">
        <f>SUM('2.CAD NCCF'!T1209,'3.USD NCCF'!T1209,'4.EUR NCCF'!T1209,'5.GBP NCCF'!T1209,'6.Other(Incld) NCCF'!T1209)</f>
        <v>0</v>
      </c>
      <c r="U1209" s="182">
        <f>SUM('2.CAD NCCF'!U1209,'3.USD NCCF'!U1209,'4.EUR NCCF'!U1209,'5.GBP NCCF'!U1209,'6.Other(Incld) NCCF'!U1209)</f>
        <v>0</v>
      </c>
      <c r="V1209" s="183">
        <f>SUM('2.CAD NCCF'!V1209,'3.USD NCCF'!V1209,'4.EUR NCCF'!V1209,'5.GBP NCCF'!V1209,'6.Other(Incld) NCCF'!V1209)</f>
        <v>0</v>
      </c>
      <c r="W1209" s="46">
        <f>SUM('2.CAD NCCF'!W1209,'3.USD NCCF'!W1209,'4.EUR NCCF'!W1209,'5.GBP NCCF'!W1209,'6.Other(Incld) NCCF'!W1209)</f>
        <v>0</v>
      </c>
      <c r="Y1209"/>
    </row>
    <row r="1210" spans="1:25" s="72" customFormat="1" outlineLevel="1" x14ac:dyDescent="0.2">
      <c r="A1210" s="322"/>
      <c r="B1210" s="25"/>
      <c r="C1210" s="23"/>
      <c r="D1210" s="23"/>
      <c r="E1210" s="24"/>
      <c r="F1210" s="176" t="s">
        <v>328</v>
      </c>
      <c r="G1210" s="190">
        <f>SUM('2.CAD NCCF'!G1210,'3.USD NCCF'!G1210,'4.EUR NCCF'!G1210,'5.GBP NCCF'!G1210,'6.Other(Incld) NCCF'!G1210)</f>
        <v>0</v>
      </c>
      <c r="H1210" s="191">
        <f>SUM('2.CAD NCCF'!H1210,'3.USD NCCF'!H1210,'4.EUR NCCF'!H1210,'5.GBP NCCF'!H1210,'6.Other(Incld) NCCF'!H1210)</f>
        <v>0</v>
      </c>
      <c r="I1210" s="179">
        <f>SUM('2.CAD NCCF'!I1210,'3.USD NCCF'!I1210,'4.EUR NCCF'!I1210,'5.GBP NCCF'!I1210,'6.Other(Incld) NCCF'!I1210)</f>
        <v>0</v>
      </c>
      <c r="J1210" s="179">
        <f>SUM('2.CAD NCCF'!J1210,'3.USD NCCF'!J1210,'4.EUR NCCF'!J1210,'5.GBP NCCF'!J1210,'6.Other(Incld) NCCF'!J1210)</f>
        <v>0</v>
      </c>
      <c r="K1210" s="180">
        <f>SUM('2.CAD NCCF'!K1210,'3.USD NCCF'!K1210,'4.EUR NCCF'!K1210,'5.GBP NCCF'!K1210,'6.Other(Incld) NCCF'!K1210)</f>
        <v>0</v>
      </c>
      <c r="L1210" s="181">
        <f>SUM('2.CAD NCCF'!L1210,'3.USD NCCF'!L1210,'4.EUR NCCF'!L1210,'5.GBP NCCF'!L1210,'6.Other(Incld) NCCF'!L1210)</f>
        <v>0</v>
      </c>
      <c r="M1210" s="228">
        <f>SUM('2.CAD NCCF'!M1210,'3.USD NCCF'!M1210,'4.EUR NCCF'!M1210,'5.GBP NCCF'!M1210,'6.Other(Incld) NCCF'!M1210)</f>
        <v>0</v>
      </c>
      <c r="N1210" s="182">
        <f>SUM('2.CAD NCCF'!N1210,'3.USD NCCF'!N1210,'4.EUR NCCF'!N1210,'5.GBP NCCF'!N1210,'6.Other(Incld) NCCF'!N1210)</f>
        <v>0</v>
      </c>
      <c r="O1210" s="229">
        <f>SUM('2.CAD NCCF'!O1210,'3.USD NCCF'!O1210,'4.EUR NCCF'!O1210,'5.GBP NCCF'!O1210,'6.Other(Incld) NCCF'!O1210)</f>
        <v>0</v>
      </c>
      <c r="P1210" s="200">
        <f>SUM('2.CAD NCCF'!P1210,'3.USD NCCF'!P1210,'4.EUR NCCF'!P1210,'5.GBP NCCF'!P1210,'6.Other(Incld) NCCF'!P1210)</f>
        <v>0</v>
      </c>
      <c r="Q1210" s="228">
        <f>SUM('2.CAD NCCF'!Q1210,'3.USD NCCF'!Q1210,'4.EUR NCCF'!Q1210,'5.GBP NCCF'!Q1210,'6.Other(Incld) NCCF'!Q1210)</f>
        <v>0</v>
      </c>
      <c r="R1210" s="200">
        <f>SUM('2.CAD NCCF'!R1210,'3.USD NCCF'!R1210,'4.EUR NCCF'!R1210,'5.GBP NCCF'!R1210,'6.Other(Incld) NCCF'!R1210)</f>
        <v>0</v>
      </c>
      <c r="S1210" s="200">
        <f>SUM('2.CAD NCCF'!S1210,'3.USD NCCF'!S1210,'4.EUR NCCF'!S1210,'5.GBP NCCF'!S1210,'6.Other(Incld) NCCF'!S1210)</f>
        <v>0</v>
      </c>
      <c r="T1210" s="229">
        <f>SUM('2.CAD NCCF'!T1210,'3.USD NCCF'!T1210,'4.EUR NCCF'!T1210,'5.GBP NCCF'!T1210,'6.Other(Incld) NCCF'!T1210)</f>
        <v>0</v>
      </c>
      <c r="U1210" s="200">
        <f>SUM('2.CAD NCCF'!U1210,'3.USD NCCF'!U1210,'4.EUR NCCF'!U1210,'5.GBP NCCF'!U1210,'6.Other(Incld) NCCF'!U1210)</f>
        <v>0</v>
      </c>
      <c r="V1210" s="183">
        <f>SUM('2.CAD NCCF'!V1210,'3.USD NCCF'!V1210,'4.EUR NCCF'!V1210,'5.GBP NCCF'!V1210,'6.Other(Incld) NCCF'!V1210)</f>
        <v>0</v>
      </c>
      <c r="W1210" s="46">
        <f>SUM('2.CAD NCCF'!W1210,'3.USD NCCF'!W1210,'4.EUR NCCF'!W1210,'5.GBP NCCF'!W1210,'6.Other(Incld) NCCF'!W1210)</f>
        <v>0</v>
      </c>
      <c r="Y1210"/>
    </row>
    <row r="1211" spans="1:25" s="72" customFormat="1" outlineLevel="1" x14ac:dyDescent="0.2">
      <c r="A1211" s="322"/>
      <c r="B1211" s="25"/>
      <c r="C1211" s="23"/>
      <c r="D1211" s="23"/>
      <c r="E1211" s="24"/>
      <c r="F1211" s="176" t="s">
        <v>329</v>
      </c>
      <c r="G1211" s="190">
        <f>SUM('2.CAD NCCF'!G1211,'3.USD NCCF'!G1211,'4.EUR NCCF'!G1211,'5.GBP NCCF'!G1211,'6.Other(Incld) NCCF'!G1211)</f>
        <v>0</v>
      </c>
      <c r="H1211" s="191">
        <f>SUM('2.CAD NCCF'!H1211,'3.USD NCCF'!H1211,'4.EUR NCCF'!H1211,'5.GBP NCCF'!H1211,'6.Other(Incld) NCCF'!H1211)</f>
        <v>0</v>
      </c>
      <c r="I1211" s="179">
        <f>SUM('2.CAD NCCF'!I1211,'3.USD NCCF'!I1211,'4.EUR NCCF'!I1211,'5.GBP NCCF'!I1211,'6.Other(Incld) NCCF'!I1211)</f>
        <v>0</v>
      </c>
      <c r="J1211" s="179">
        <f>SUM('2.CAD NCCF'!J1211,'3.USD NCCF'!J1211,'4.EUR NCCF'!J1211,'5.GBP NCCF'!J1211,'6.Other(Incld) NCCF'!J1211)</f>
        <v>0</v>
      </c>
      <c r="K1211" s="180">
        <f>SUM('2.CAD NCCF'!K1211,'3.USD NCCF'!K1211,'4.EUR NCCF'!K1211,'5.GBP NCCF'!K1211,'6.Other(Incld) NCCF'!K1211)</f>
        <v>0</v>
      </c>
      <c r="L1211" s="181">
        <f>SUM('2.CAD NCCF'!L1211,'3.USD NCCF'!L1211,'4.EUR NCCF'!L1211,'5.GBP NCCF'!L1211,'6.Other(Incld) NCCF'!L1211)</f>
        <v>0</v>
      </c>
      <c r="M1211" s="192">
        <f>SUM('2.CAD NCCF'!M1211,'3.USD NCCF'!M1211,'4.EUR NCCF'!M1211,'5.GBP NCCF'!M1211,'6.Other(Incld) NCCF'!M1211)</f>
        <v>0</v>
      </c>
      <c r="N1211" s="182">
        <f>SUM('2.CAD NCCF'!N1211,'3.USD NCCF'!N1211,'4.EUR NCCF'!N1211,'5.GBP NCCF'!N1211,'6.Other(Incld) NCCF'!N1211)</f>
        <v>0</v>
      </c>
      <c r="O1211" s="178">
        <f>SUM('2.CAD NCCF'!O1211,'3.USD NCCF'!O1211,'4.EUR NCCF'!O1211,'5.GBP NCCF'!O1211,'6.Other(Incld) NCCF'!O1211)</f>
        <v>0</v>
      </c>
      <c r="P1211" s="182">
        <f>SUM('2.CAD NCCF'!P1211,'3.USD NCCF'!P1211,'4.EUR NCCF'!P1211,'5.GBP NCCF'!P1211,'6.Other(Incld) NCCF'!P1211)</f>
        <v>0</v>
      </c>
      <c r="Q1211" s="192">
        <f>SUM('2.CAD NCCF'!Q1211,'3.USD NCCF'!Q1211,'4.EUR NCCF'!Q1211,'5.GBP NCCF'!Q1211,'6.Other(Incld) NCCF'!Q1211)</f>
        <v>0</v>
      </c>
      <c r="R1211" s="182">
        <f>SUM('2.CAD NCCF'!R1211,'3.USD NCCF'!R1211,'4.EUR NCCF'!R1211,'5.GBP NCCF'!R1211,'6.Other(Incld) NCCF'!R1211)</f>
        <v>0</v>
      </c>
      <c r="S1211" s="182">
        <f>SUM('2.CAD NCCF'!S1211,'3.USD NCCF'!S1211,'4.EUR NCCF'!S1211,'5.GBP NCCF'!S1211,'6.Other(Incld) NCCF'!S1211)</f>
        <v>0</v>
      </c>
      <c r="T1211" s="178">
        <f>SUM('2.CAD NCCF'!T1211,'3.USD NCCF'!T1211,'4.EUR NCCF'!T1211,'5.GBP NCCF'!T1211,'6.Other(Incld) NCCF'!T1211)</f>
        <v>0</v>
      </c>
      <c r="U1211" s="182">
        <f>SUM('2.CAD NCCF'!U1211,'3.USD NCCF'!U1211,'4.EUR NCCF'!U1211,'5.GBP NCCF'!U1211,'6.Other(Incld) NCCF'!U1211)</f>
        <v>0</v>
      </c>
      <c r="V1211" s="183">
        <f>SUM('2.CAD NCCF'!V1211,'3.USD NCCF'!V1211,'4.EUR NCCF'!V1211,'5.GBP NCCF'!V1211,'6.Other(Incld) NCCF'!V1211)</f>
        <v>0</v>
      </c>
      <c r="W1211" s="46">
        <f>SUM('2.CAD NCCF'!W1211,'3.USD NCCF'!W1211,'4.EUR NCCF'!W1211,'5.GBP NCCF'!W1211,'6.Other(Incld) NCCF'!W1211)</f>
        <v>0</v>
      </c>
      <c r="Y1211"/>
    </row>
    <row r="1212" spans="1:25" s="72" customFormat="1" outlineLevel="1" x14ac:dyDescent="0.2">
      <c r="A1212" s="322"/>
      <c r="B1212" s="25"/>
      <c r="C1212" s="23"/>
      <c r="D1212" s="23"/>
      <c r="E1212" s="24"/>
      <c r="F1212" s="176" t="s">
        <v>330</v>
      </c>
      <c r="G1212" s="190">
        <f>SUM('2.CAD NCCF'!G1212,'3.USD NCCF'!G1212,'4.EUR NCCF'!G1212,'5.GBP NCCF'!G1212,'6.Other(Incld) NCCF'!G1212)</f>
        <v>0</v>
      </c>
      <c r="H1212" s="191">
        <f>SUM('2.CAD NCCF'!H1212,'3.USD NCCF'!H1212,'4.EUR NCCF'!H1212,'5.GBP NCCF'!H1212,'6.Other(Incld) NCCF'!H1212)</f>
        <v>0</v>
      </c>
      <c r="I1212" s="179">
        <f>SUM('2.CAD NCCF'!I1212,'3.USD NCCF'!I1212,'4.EUR NCCF'!I1212,'5.GBP NCCF'!I1212,'6.Other(Incld) NCCF'!I1212)</f>
        <v>0</v>
      </c>
      <c r="J1212" s="179">
        <f>SUM('2.CAD NCCF'!J1212,'3.USD NCCF'!J1212,'4.EUR NCCF'!J1212,'5.GBP NCCF'!J1212,'6.Other(Incld) NCCF'!J1212)</f>
        <v>0</v>
      </c>
      <c r="K1212" s="180">
        <f>SUM('2.CAD NCCF'!K1212,'3.USD NCCF'!K1212,'4.EUR NCCF'!K1212,'5.GBP NCCF'!K1212,'6.Other(Incld) NCCF'!K1212)</f>
        <v>0</v>
      </c>
      <c r="L1212" s="181">
        <f>SUM('2.CAD NCCF'!L1212,'3.USD NCCF'!L1212,'4.EUR NCCF'!L1212,'5.GBP NCCF'!L1212,'6.Other(Incld) NCCF'!L1212)</f>
        <v>0</v>
      </c>
      <c r="M1212" s="192">
        <f>SUM('2.CAD NCCF'!M1212,'3.USD NCCF'!M1212,'4.EUR NCCF'!M1212,'5.GBP NCCF'!M1212,'6.Other(Incld) NCCF'!M1212)</f>
        <v>0</v>
      </c>
      <c r="N1212" s="182">
        <f>SUM('2.CAD NCCF'!N1212,'3.USD NCCF'!N1212,'4.EUR NCCF'!N1212,'5.GBP NCCF'!N1212,'6.Other(Incld) NCCF'!N1212)</f>
        <v>0</v>
      </c>
      <c r="O1212" s="178">
        <f>SUM('2.CAD NCCF'!O1212,'3.USD NCCF'!O1212,'4.EUR NCCF'!O1212,'5.GBP NCCF'!O1212,'6.Other(Incld) NCCF'!O1212)</f>
        <v>0</v>
      </c>
      <c r="P1212" s="182">
        <f>SUM('2.CAD NCCF'!P1212,'3.USD NCCF'!P1212,'4.EUR NCCF'!P1212,'5.GBP NCCF'!P1212,'6.Other(Incld) NCCF'!P1212)</f>
        <v>0</v>
      </c>
      <c r="Q1212" s="192">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178">
        <f>SUM('2.CAD NCCF'!T1212,'3.USD NCCF'!T1212,'4.EUR NCCF'!T1212,'5.GBP NCCF'!T1212,'6.Other(Incld) NCCF'!T1212)</f>
        <v>0</v>
      </c>
      <c r="U1212" s="182">
        <f>SUM('2.CAD NCCF'!U1212,'3.USD NCCF'!U1212,'4.EUR NCCF'!U1212,'5.GBP NCCF'!U1212,'6.Other(Incld) NCCF'!U1212)</f>
        <v>0</v>
      </c>
      <c r="V1212" s="183">
        <f>SUM('2.CAD NCCF'!V1212,'3.USD NCCF'!V1212,'4.EUR NCCF'!V1212,'5.GBP NCCF'!V1212,'6.Other(Incld) NCCF'!V1212)</f>
        <v>0</v>
      </c>
      <c r="W1212" s="46">
        <f>SUM('2.CAD NCCF'!W1212,'3.USD NCCF'!W1212,'4.EUR NCCF'!W1212,'5.GBP NCCF'!W1212,'6.Other(Incld) NCCF'!W1212)</f>
        <v>0</v>
      </c>
      <c r="Y1212"/>
    </row>
    <row r="1213" spans="1:25" s="72" customFormat="1" x14ac:dyDescent="0.2">
      <c r="A1213" s="322"/>
      <c r="B1213" s="25"/>
      <c r="C1213" s="23"/>
      <c r="D1213" s="23" t="s">
        <v>53</v>
      </c>
      <c r="E1213" s="24"/>
      <c r="F1213" s="24"/>
      <c r="G1213" s="69"/>
      <c r="H1213" s="66"/>
      <c r="I1213" s="66"/>
      <c r="J1213" s="66"/>
      <c r="K1213" s="66"/>
      <c r="L1213" s="51"/>
      <c r="M1213" s="34"/>
      <c r="N1213" s="34"/>
      <c r="O1213" s="34"/>
      <c r="P1213" s="34"/>
      <c r="Q1213" s="34"/>
      <c r="R1213" s="34"/>
      <c r="S1213" s="34"/>
      <c r="T1213" s="34"/>
      <c r="U1213" s="34"/>
      <c r="V1213" s="37"/>
      <c r="W1213" s="33"/>
      <c r="Y1213"/>
    </row>
    <row r="1214" spans="1:25" s="72" customFormat="1" x14ac:dyDescent="0.2">
      <c r="A1214" s="322"/>
      <c r="B1214" s="25"/>
      <c r="C1214" s="23"/>
      <c r="D1214" s="23"/>
      <c r="E1214" s="64" t="s">
        <v>54</v>
      </c>
      <c r="F1214" s="24"/>
      <c r="G1214" s="69">
        <f t="shared" ref="G1214:W1214" si="262">SUBTOTAL(9,G1215:G1217)</f>
        <v>0</v>
      </c>
      <c r="H1214" s="70">
        <f t="shared" si="262"/>
        <v>0</v>
      </c>
      <c r="I1214" s="66">
        <f t="shared" si="262"/>
        <v>0</v>
      </c>
      <c r="J1214" s="66">
        <f t="shared" si="262"/>
        <v>0</v>
      </c>
      <c r="K1214" s="67">
        <f t="shared" si="262"/>
        <v>0</v>
      </c>
      <c r="L1214" s="34">
        <f t="shared" si="262"/>
        <v>0</v>
      </c>
      <c r="M1214" s="34">
        <f t="shared" si="262"/>
        <v>0</v>
      </c>
      <c r="N1214" s="34">
        <f t="shared" si="262"/>
        <v>0</v>
      </c>
      <c r="O1214" s="34">
        <f t="shared" si="262"/>
        <v>0</v>
      </c>
      <c r="P1214" s="34">
        <f t="shared" si="262"/>
        <v>0</v>
      </c>
      <c r="Q1214" s="34">
        <f t="shared" si="262"/>
        <v>0</v>
      </c>
      <c r="R1214" s="34">
        <f t="shared" si="262"/>
        <v>0</v>
      </c>
      <c r="S1214" s="34">
        <f t="shared" si="262"/>
        <v>0</v>
      </c>
      <c r="T1214" s="34">
        <f t="shared" si="262"/>
        <v>0</v>
      </c>
      <c r="U1214" s="34">
        <f t="shared" si="262"/>
        <v>0</v>
      </c>
      <c r="V1214" s="34">
        <f t="shared" si="262"/>
        <v>0</v>
      </c>
      <c r="W1214" s="33">
        <f t="shared" si="262"/>
        <v>0</v>
      </c>
      <c r="Y1214"/>
    </row>
    <row r="1215" spans="1:25" s="72" customFormat="1" outlineLevel="1" x14ac:dyDescent="0.2">
      <c r="A1215" s="322"/>
      <c r="B1215" s="25"/>
      <c r="C1215" s="23"/>
      <c r="D1215" s="23"/>
      <c r="E1215" s="64"/>
      <c r="F1215" s="176" t="s">
        <v>55</v>
      </c>
      <c r="G1215" s="190">
        <f>SUM('2.CAD NCCF'!G1215,'3.USD NCCF'!G1215,'4.EUR NCCF'!G1215,'5.GBP NCCF'!G1215,'6.Other(Incld) NCCF'!G1215)</f>
        <v>0</v>
      </c>
      <c r="H1215" s="191">
        <f>SUM('2.CAD NCCF'!H1215,'3.USD NCCF'!H1215,'4.EUR NCCF'!H1215,'5.GBP NCCF'!H1215,'6.Other(Incld) NCCF'!H1215)</f>
        <v>0</v>
      </c>
      <c r="I1215" s="179">
        <f>SUM('2.CAD NCCF'!I1215,'3.USD NCCF'!I1215,'4.EUR NCCF'!I1215,'5.GBP NCCF'!I1215,'6.Other(Incld) NCCF'!I1215)</f>
        <v>0</v>
      </c>
      <c r="J1215" s="179">
        <f>SUM('2.CAD NCCF'!J1215,'3.USD NCCF'!J1215,'4.EUR NCCF'!J1215,'5.GBP NCCF'!J1215,'6.Other(Incld) NCCF'!J1215)</f>
        <v>0</v>
      </c>
      <c r="K1215" s="180">
        <f>SUM('2.CAD NCCF'!K1215,'3.USD NCCF'!K1215,'4.EUR NCCF'!K1215,'5.GBP NCCF'!K1215,'6.Other(Incld) NCCF'!K1215)</f>
        <v>0</v>
      </c>
      <c r="L1215" s="181">
        <f>SUM('2.CAD NCCF'!L1215,'3.USD NCCF'!L1215,'4.EUR NCCF'!L1215,'5.GBP NCCF'!L1215,'6.Other(Incld) NCCF'!L1215)</f>
        <v>0</v>
      </c>
      <c r="M1215" s="192">
        <f>SUM('2.CAD NCCF'!M1215,'3.USD NCCF'!M1215,'4.EUR NCCF'!M1215,'5.GBP NCCF'!M1215,'6.Other(Incld) NCCF'!M1215)</f>
        <v>0</v>
      </c>
      <c r="N1215" s="182">
        <f>SUM('2.CAD NCCF'!N1215,'3.USD NCCF'!N1215,'4.EUR NCCF'!N1215,'5.GBP NCCF'!N1215,'6.Other(Incld) NCCF'!N1215)</f>
        <v>0</v>
      </c>
      <c r="O1215" s="178">
        <f>SUM('2.CAD NCCF'!O1215,'3.USD NCCF'!O1215,'4.EUR NCCF'!O1215,'5.GBP NCCF'!O1215,'6.Other(Incld) NCCF'!O1215)</f>
        <v>0</v>
      </c>
      <c r="P1215" s="182">
        <f>SUM('2.CAD NCCF'!P1215,'3.USD NCCF'!P1215,'4.EUR NCCF'!P1215,'5.GBP NCCF'!P1215,'6.Other(Incld) NCCF'!P1215)</f>
        <v>0</v>
      </c>
      <c r="Q1215" s="192">
        <f>SUM('2.CAD NCCF'!Q1215,'3.USD NCCF'!Q1215,'4.EUR NCCF'!Q1215,'5.GBP NCCF'!Q1215,'6.Other(Incld) NCCF'!Q1215)</f>
        <v>0</v>
      </c>
      <c r="R1215" s="182">
        <f>SUM('2.CAD NCCF'!R1215,'3.USD NCCF'!R1215,'4.EUR NCCF'!R1215,'5.GBP NCCF'!R1215,'6.Other(Incld) NCCF'!R1215)</f>
        <v>0</v>
      </c>
      <c r="S1215" s="182">
        <f>SUM('2.CAD NCCF'!S1215,'3.USD NCCF'!S1215,'4.EUR NCCF'!S1215,'5.GBP NCCF'!S1215,'6.Other(Incld) NCCF'!S1215)</f>
        <v>0</v>
      </c>
      <c r="T1215" s="178">
        <f>SUM('2.CAD NCCF'!T1215,'3.USD NCCF'!T1215,'4.EUR NCCF'!T1215,'5.GBP NCCF'!T1215,'6.Other(Incld) NCCF'!T1215)</f>
        <v>0</v>
      </c>
      <c r="U1215" s="182">
        <f>SUM('2.CAD NCCF'!U1215,'3.USD NCCF'!U1215,'4.EUR NCCF'!U1215,'5.GBP NCCF'!U1215,'6.Other(Incld) NCCF'!U1215)</f>
        <v>0</v>
      </c>
      <c r="V1215" s="183">
        <f>SUM('2.CAD NCCF'!V1215,'3.USD NCCF'!V1215,'4.EUR NCCF'!V1215,'5.GBP NCCF'!V1215,'6.Other(Incld) NCCF'!V1215)</f>
        <v>0</v>
      </c>
      <c r="W1215" s="46">
        <f>SUM('2.CAD NCCF'!W1215,'3.USD NCCF'!W1215,'4.EUR NCCF'!W1215,'5.GBP NCCF'!W1215,'6.Other(Incld) NCCF'!W1215)</f>
        <v>0</v>
      </c>
      <c r="Y1215"/>
    </row>
    <row r="1216" spans="1:25" s="72" customFormat="1" outlineLevel="1" x14ac:dyDescent="0.2">
      <c r="A1216" s="322"/>
      <c r="B1216" s="25"/>
      <c r="C1216" s="23"/>
      <c r="D1216" s="23"/>
      <c r="E1216" s="24"/>
      <c r="F1216" s="176" t="s">
        <v>161</v>
      </c>
      <c r="G1216" s="190">
        <f>SUM('2.CAD NCCF'!G1216,'3.USD NCCF'!G1216,'4.EUR NCCF'!G1216,'5.GBP NCCF'!G1216,'6.Other(Incld) NCCF'!G1216)</f>
        <v>0</v>
      </c>
      <c r="H1216" s="191">
        <f>SUM('2.CAD NCCF'!H1216,'3.USD NCCF'!H1216,'4.EUR NCCF'!H1216,'5.GBP NCCF'!H1216,'6.Other(Incld) NCCF'!H1216)</f>
        <v>0</v>
      </c>
      <c r="I1216" s="179">
        <f>SUM('2.CAD NCCF'!I1216,'3.USD NCCF'!I1216,'4.EUR NCCF'!I1216,'5.GBP NCCF'!I1216,'6.Other(Incld) NCCF'!I1216)</f>
        <v>0</v>
      </c>
      <c r="J1216" s="179">
        <f>SUM('2.CAD NCCF'!J1216,'3.USD NCCF'!J1216,'4.EUR NCCF'!J1216,'5.GBP NCCF'!J1216,'6.Other(Incld) NCCF'!J1216)</f>
        <v>0</v>
      </c>
      <c r="K1216" s="180">
        <f>SUM('2.CAD NCCF'!K1216,'3.USD NCCF'!K1216,'4.EUR NCCF'!K1216,'5.GBP NCCF'!K1216,'6.Other(Incld) NCCF'!K1216)</f>
        <v>0</v>
      </c>
      <c r="L1216" s="181">
        <f>SUM('2.CAD NCCF'!L1216,'3.USD NCCF'!L1216,'4.EUR NCCF'!L1216,'5.GBP NCCF'!L1216,'6.Other(Incld) NCCF'!L1216)</f>
        <v>0</v>
      </c>
      <c r="M1216" s="192">
        <f>SUM('2.CAD NCCF'!M1216,'3.USD NCCF'!M1216,'4.EUR NCCF'!M1216,'5.GBP NCCF'!M1216,'6.Other(Incld) NCCF'!M1216)</f>
        <v>0</v>
      </c>
      <c r="N1216" s="182">
        <f>SUM('2.CAD NCCF'!N1216,'3.USD NCCF'!N1216,'4.EUR NCCF'!N1216,'5.GBP NCCF'!N1216,'6.Other(Incld) NCCF'!N1216)</f>
        <v>0</v>
      </c>
      <c r="O1216" s="178">
        <f>SUM('2.CAD NCCF'!O1216,'3.USD NCCF'!O1216,'4.EUR NCCF'!O1216,'5.GBP NCCF'!O1216,'6.Other(Incld) NCCF'!O1216)</f>
        <v>0</v>
      </c>
      <c r="P1216" s="182">
        <f>SUM('2.CAD NCCF'!P1216,'3.USD NCCF'!P1216,'4.EUR NCCF'!P1216,'5.GBP NCCF'!P1216,'6.Other(Incld) NCCF'!P1216)</f>
        <v>0</v>
      </c>
      <c r="Q1216" s="192">
        <f>SUM('2.CAD NCCF'!Q1216,'3.USD NCCF'!Q1216,'4.EUR NCCF'!Q1216,'5.GBP NCCF'!Q1216,'6.Other(Incld) NCCF'!Q1216)</f>
        <v>0</v>
      </c>
      <c r="R1216" s="182">
        <f>SUM('2.CAD NCCF'!R1216,'3.USD NCCF'!R1216,'4.EUR NCCF'!R1216,'5.GBP NCCF'!R1216,'6.Other(Incld) NCCF'!R1216)</f>
        <v>0</v>
      </c>
      <c r="S1216" s="182">
        <f>SUM('2.CAD NCCF'!S1216,'3.USD NCCF'!S1216,'4.EUR NCCF'!S1216,'5.GBP NCCF'!S1216,'6.Other(Incld) NCCF'!S1216)</f>
        <v>0</v>
      </c>
      <c r="T1216" s="178">
        <f>SUM('2.CAD NCCF'!T1216,'3.USD NCCF'!T1216,'4.EUR NCCF'!T1216,'5.GBP NCCF'!T1216,'6.Other(Incld) NCCF'!T1216)</f>
        <v>0</v>
      </c>
      <c r="U1216" s="182">
        <f>SUM('2.CAD NCCF'!U1216,'3.USD NCCF'!U1216,'4.EUR NCCF'!U1216,'5.GBP NCCF'!U1216,'6.Other(Incld) NCCF'!U1216)</f>
        <v>0</v>
      </c>
      <c r="V1216" s="183">
        <f>SUM('2.CAD NCCF'!V1216,'3.USD NCCF'!V1216,'4.EUR NCCF'!V1216,'5.GBP NCCF'!V1216,'6.Other(Incld) NCCF'!V1216)</f>
        <v>0</v>
      </c>
      <c r="W1216" s="46">
        <f>SUM('2.CAD NCCF'!W1216,'3.USD NCCF'!W1216,'4.EUR NCCF'!W1216,'5.GBP NCCF'!W1216,'6.Other(Incld) NCCF'!W1216)</f>
        <v>0</v>
      </c>
      <c r="Y1216"/>
    </row>
    <row r="1217" spans="1:25" s="72" customFormat="1" outlineLevel="1" x14ac:dyDescent="0.2">
      <c r="A1217" s="322"/>
      <c r="B1217" s="25"/>
      <c r="C1217" s="23"/>
      <c r="D1217" s="23"/>
      <c r="E1217" s="24"/>
      <c r="F1217" s="176" t="s">
        <v>331</v>
      </c>
      <c r="G1217" s="190">
        <f>SUM('2.CAD NCCF'!G1217,'3.USD NCCF'!G1217,'4.EUR NCCF'!G1217,'5.GBP NCCF'!G1217,'6.Other(Incld) NCCF'!G1217)</f>
        <v>0</v>
      </c>
      <c r="H1217" s="191">
        <f>SUM('2.CAD NCCF'!H1217,'3.USD NCCF'!H1217,'4.EUR NCCF'!H1217,'5.GBP NCCF'!H1217,'6.Other(Incld) NCCF'!H1217)</f>
        <v>0</v>
      </c>
      <c r="I1217" s="179">
        <f>SUM('2.CAD NCCF'!I1217,'3.USD NCCF'!I1217,'4.EUR NCCF'!I1217,'5.GBP NCCF'!I1217,'6.Other(Incld) NCCF'!I1217)</f>
        <v>0</v>
      </c>
      <c r="J1217" s="179">
        <f>SUM('2.CAD NCCF'!J1217,'3.USD NCCF'!J1217,'4.EUR NCCF'!J1217,'5.GBP NCCF'!J1217,'6.Other(Incld) NCCF'!J1217)</f>
        <v>0</v>
      </c>
      <c r="K1217" s="180">
        <f>SUM('2.CAD NCCF'!K1217,'3.USD NCCF'!K1217,'4.EUR NCCF'!K1217,'5.GBP NCCF'!K1217,'6.Other(Incld) NCCF'!K1217)</f>
        <v>0</v>
      </c>
      <c r="L1217" s="181">
        <f>SUM('2.CAD NCCF'!L1217,'3.USD NCCF'!L1217,'4.EUR NCCF'!L1217,'5.GBP NCCF'!L1217,'6.Other(Incld) NCCF'!L1217)</f>
        <v>0</v>
      </c>
      <c r="M1217" s="192">
        <f>SUM('2.CAD NCCF'!M1217,'3.USD NCCF'!M1217,'4.EUR NCCF'!M1217,'5.GBP NCCF'!M1217,'6.Other(Incld) NCCF'!M1217)</f>
        <v>0</v>
      </c>
      <c r="N1217" s="182">
        <f>SUM('2.CAD NCCF'!N1217,'3.USD NCCF'!N1217,'4.EUR NCCF'!N1217,'5.GBP NCCF'!N1217,'6.Other(Incld) NCCF'!N1217)</f>
        <v>0</v>
      </c>
      <c r="O1217" s="178">
        <f>SUM('2.CAD NCCF'!O1217,'3.USD NCCF'!O1217,'4.EUR NCCF'!O1217,'5.GBP NCCF'!O1217,'6.Other(Incld) NCCF'!O1217)</f>
        <v>0</v>
      </c>
      <c r="P1217" s="182">
        <f>SUM('2.CAD NCCF'!P1217,'3.USD NCCF'!P1217,'4.EUR NCCF'!P1217,'5.GBP NCCF'!P1217,'6.Other(Incld) NCCF'!P1217)</f>
        <v>0</v>
      </c>
      <c r="Q1217" s="192">
        <f>SUM('2.CAD NCCF'!Q1217,'3.USD NCCF'!Q1217,'4.EUR NCCF'!Q1217,'5.GBP NCCF'!Q1217,'6.Other(Incld) NCCF'!Q1217)</f>
        <v>0</v>
      </c>
      <c r="R1217" s="182">
        <f>SUM('2.CAD NCCF'!R1217,'3.USD NCCF'!R1217,'4.EUR NCCF'!R1217,'5.GBP NCCF'!R1217,'6.Other(Incld) NCCF'!R1217)</f>
        <v>0</v>
      </c>
      <c r="S1217" s="182">
        <f>SUM('2.CAD NCCF'!S1217,'3.USD NCCF'!S1217,'4.EUR NCCF'!S1217,'5.GBP NCCF'!S1217,'6.Other(Incld) NCCF'!S1217)</f>
        <v>0</v>
      </c>
      <c r="T1217" s="178">
        <f>SUM('2.CAD NCCF'!T1217,'3.USD NCCF'!T1217,'4.EUR NCCF'!T1217,'5.GBP NCCF'!T1217,'6.Other(Incld) NCCF'!T1217)</f>
        <v>0</v>
      </c>
      <c r="U1217" s="182">
        <f>SUM('2.CAD NCCF'!U1217,'3.USD NCCF'!U1217,'4.EUR NCCF'!U1217,'5.GBP NCCF'!U1217,'6.Other(Incld) NCCF'!U1217)</f>
        <v>0</v>
      </c>
      <c r="V1217" s="183">
        <f>SUM('2.CAD NCCF'!V1217,'3.USD NCCF'!V1217,'4.EUR NCCF'!V1217,'5.GBP NCCF'!V1217,'6.Other(Incld) NCCF'!V1217)</f>
        <v>0</v>
      </c>
      <c r="W1217" s="46">
        <f>SUM('2.CAD NCCF'!W1217,'3.USD NCCF'!W1217,'4.EUR NCCF'!W1217,'5.GBP NCCF'!W1217,'6.Other(Incld) NCCF'!W1217)</f>
        <v>0</v>
      </c>
      <c r="Y1217"/>
    </row>
    <row r="1218" spans="1:25" s="72" customFormat="1" x14ac:dyDescent="0.2">
      <c r="A1218" s="322"/>
      <c r="B1218" s="25"/>
      <c r="C1218" s="23"/>
      <c r="D1218" s="23"/>
      <c r="E1218" s="24" t="s">
        <v>56</v>
      </c>
      <c r="F1218" s="24"/>
      <c r="G1218" s="69">
        <f t="shared" ref="G1218:W1218" si="263">SUBTOTAL(9,G1219:G1221)</f>
        <v>0</v>
      </c>
      <c r="H1218" s="70">
        <f t="shared" si="263"/>
        <v>0</v>
      </c>
      <c r="I1218" s="66">
        <f t="shared" si="263"/>
        <v>0</v>
      </c>
      <c r="J1218" s="66">
        <f t="shared" si="263"/>
        <v>0</v>
      </c>
      <c r="K1218" s="67">
        <f t="shared" si="263"/>
        <v>0</v>
      </c>
      <c r="L1218" s="34">
        <f t="shared" si="263"/>
        <v>0</v>
      </c>
      <c r="M1218" s="34">
        <f t="shared" si="263"/>
        <v>0</v>
      </c>
      <c r="N1218" s="34">
        <f t="shared" si="263"/>
        <v>0</v>
      </c>
      <c r="O1218" s="34">
        <f t="shared" si="263"/>
        <v>0</v>
      </c>
      <c r="P1218" s="34">
        <f t="shared" si="263"/>
        <v>0</v>
      </c>
      <c r="Q1218" s="34">
        <f t="shared" si="263"/>
        <v>0</v>
      </c>
      <c r="R1218" s="34">
        <f t="shared" si="263"/>
        <v>0</v>
      </c>
      <c r="S1218" s="34">
        <f t="shared" si="263"/>
        <v>0</v>
      </c>
      <c r="T1218" s="34">
        <f t="shared" si="263"/>
        <v>0</v>
      </c>
      <c r="U1218" s="34">
        <f t="shared" si="263"/>
        <v>0</v>
      </c>
      <c r="V1218" s="34">
        <f t="shared" si="263"/>
        <v>0</v>
      </c>
      <c r="W1218" s="33">
        <f t="shared" si="263"/>
        <v>0</v>
      </c>
      <c r="Y1218"/>
    </row>
    <row r="1219" spans="1:25" s="72" customFormat="1" outlineLevel="1" x14ac:dyDescent="0.2">
      <c r="A1219" s="322"/>
      <c r="B1219" s="25"/>
      <c r="C1219" s="23"/>
      <c r="D1219" s="23"/>
      <c r="E1219" s="24"/>
      <c r="F1219" s="176" t="s">
        <v>162</v>
      </c>
      <c r="G1219" s="190">
        <f>SUM('2.CAD NCCF'!G1219,'3.USD NCCF'!G1219,'4.EUR NCCF'!G1219,'5.GBP NCCF'!G1219,'6.Other(Incld) NCCF'!G1219)</f>
        <v>0</v>
      </c>
      <c r="H1219" s="191">
        <f>SUM('2.CAD NCCF'!H1219,'3.USD NCCF'!H1219,'4.EUR NCCF'!H1219,'5.GBP NCCF'!H1219,'6.Other(Incld) NCCF'!H1219)</f>
        <v>0</v>
      </c>
      <c r="I1219" s="179">
        <f>SUM('2.CAD NCCF'!I1219,'3.USD NCCF'!I1219,'4.EUR NCCF'!I1219,'5.GBP NCCF'!I1219,'6.Other(Incld) NCCF'!I1219)</f>
        <v>0</v>
      </c>
      <c r="J1219" s="179">
        <f>SUM('2.CAD NCCF'!J1219,'3.USD NCCF'!J1219,'4.EUR NCCF'!J1219,'5.GBP NCCF'!J1219,'6.Other(Incld) NCCF'!J1219)</f>
        <v>0</v>
      </c>
      <c r="K1219" s="180">
        <f>SUM('2.CAD NCCF'!K1219,'3.USD NCCF'!K1219,'4.EUR NCCF'!K1219,'5.GBP NCCF'!K1219,'6.Other(Incld) NCCF'!K1219)</f>
        <v>0</v>
      </c>
      <c r="L1219" s="181">
        <f>SUM('2.CAD NCCF'!L1219,'3.USD NCCF'!L1219,'4.EUR NCCF'!L1219,'5.GBP NCCF'!L1219,'6.Other(Incld) NCCF'!L1219)</f>
        <v>0</v>
      </c>
      <c r="M1219" s="192">
        <f>SUM('2.CAD NCCF'!M1219,'3.USD NCCF'!M1219,'4.EUR NCCF'!M1219,'5.GBP NCCF'!M1219,'6.Other(Incld) NCCF'!M1219)</f>
        <v>0</v>
      </c>
      <c r="N1219" s="182">
        <f>SUM('2.CAD NCCF'!N1219,'3.USD NCCF'!N1219,'4.EUR NCCF'!N1219,'5.GBP NCCF'!N1219,'6.Other(Incld) NCCF'!N1219)</f>
        <v>0</v>
      </c>
      <c r="O1219" s="178">
        <f>SUM('2.CAD NCCF'!O1219,'3.USD NCCF'!O1219,'4.EUR NCCF'!O1219,'5.GBP NCCF'!O1219,'6.Other(Incld) NCCF'!O1219)</f>
        <v>0</v>
      </c>
      <c r="P1219" s="182">
        <f>SUM('2.CAD NCCF'!P1219,'3.USD NCCF'!P1219,'4.EUR NCCF'!P1219,'5.GBP NCCF'!P1219,'6.Other(Incld) NCCF'!P1219)</f>
        <v>0</v>
      </c>
      <c r="Q1219" s="192">
        <f>SUM('2.CAD NCCF'!Q1219,'3.USD NCCF'!Q1219,'4.EUR NCCF'!Q1219,'5.GBP NCCF'!Q1219,'6.Other(Incld) NCCF'!Q1219)</f>
        <v>0</v>
      </c>
      <c r="R1219" s="182">
        <f>SUM('2.CAD NCCF'!R1219,'3.USD NCCF'!R1219,'4.EUR NCCF'!R1219,'5.GBP NCCF'!R1219,'6.Other(Incld) NCCF'!R1219)</f>
        <v>0</v>
      </c>
      <c r="S1219" s="182">
        <f>SUM('2.CAD NCCF'!S1219,'3.USD NCCF'!S1219,'4.EUR NCCF'!S1219,'5.GBP NCCF'!S1219,'6.Other(Incld) NCCF'!S1219)</f>
        <v>0</v>
      </c>
      <c r="T1219" s="178">
        <f>SUM('2.CAD NCCF'!T1219,'3.USD NCCF'!T1219,'4.EUR NCCF'!T1219,'5.GBP NCCF'!T1219,'6.Other(Incld) NCCF'!T1219)</f>
        <v>0</v>
      </c>
      <c r="U1219" s="182">
        <f>SUM('2.CAD NCCF'!U1219,'3.USD NCCF'!U1219,'4.EUR NCCF'!U1219,'5.GBP NCCF'!U1219,'6.Other(Incld) NCCF'!U1219)</f>
        <v>0</v>
      </c>
      <c r="V1219" s="183">
        <f>SUM('2.CAD NCCF'!V1219,'3.USD NCCF'!V1219,'4.EUR NCCF'!V1219,'5.GBP NCCF'!V1219,'6.Other(Incld) NCCF'!V1219)</f>
        <v>0</v>
      </c>
      <c r="W1219" s="46">
        <f>SUM('2.CAD NCCF'!W1219,'3.USD NCCF'!W1219,'4.EUR NCCF'!W1219,'5.GBP NCCF'!W1219,'6.Other(Incld) NCCF'!W1219)</f>
        <v>0</v>
      </c>
      <c r="Y1219"/>
    </row>
    <row r="1220" spans="1:25" s="72" customFormat="1" outlineLevel="1" x14ac:dyDescent="0.2">
      <c r="A1220" s="322"/>
      <c r="B1220" s="25"/>
      <c r="C1220" s="23"/>
      <c r="D1220" s="23"/>
      <c r="E1220" s="24"/>
      <c r="F1220" s="176" t="s">
        <v>163</v>
      </c>
      <c r="G1220" s="190">
        <f>SUM('2.CAD NCCF'!G1220,'3.USD NCCF'!G1220,'4.EUR NCCF'!G1220,'5.GBP NCCF'!G1220,'6.Other(Incld) NCCF'!G1220)</f>
        <v>0</v>
      </c>
      <c r="H1220" s="191">
        <f>SUM('2.CAD NCCF'!H1220,'3.USD NCCF'!H1220,'4.EUR NCCF'!H1220,'5.GBP NCCF'!H1220,'6.Other(Incld) NCCF'!H1220)</f>
        <v>0</v>
      </c>
      <c r="I1220" s="179">
        <f>SUM('2.CAD NCCF'!I1220,'3.USD NCCF'!I1220,'4.EUR NCCF'!I1220,'5.GBP NCCF'!I1220,'6.Other(Incld) NCCF'!I1220)</f>
        <v>0</v>
      </c>
      <c r="J1220" s="179">
        <f>SUM('2.CAD NCCF'!J1220,'3.USD NCCF'!J1220,'4.EUR NCCF'!J1220,'5.GBP NCCF'!J1220,'6.Other(Incld) NCCF'!J1220)</f>
        <v>0</v>
      </c>
      <c r="K1220" s="180">
        <f>SUM('2.CAD NCCF'!K1220,'3.USD NCCF'!K1220,'4.EUR NCCF'!K1220,'5.GBP NCCF'!K1220,'6.Other(Incld) NCCF'!K1220)</f>
        <v>0</v>
      </c>
      <c r="L1220" s="181">
        <f>SUM('2.CAD NCCF'!L1220,'3.USD NCCF'!L1220,'4.EUR NCCF'!L1220,'5.GBP NCCF'!L1220,'6.Other(Incld) NCCF'!L1220)</f>
        <v>0</v>
      </c>
      <c r="M1220" s="192">
        <f>SUM('2.CAD NCCF'!M1220,'3.USD NCCF'!M1220,'4.EUR NCCF'!M1220,'5.GBP NCCF'!M1220,'6.Other(Incld) NCCF'!M1220)</f>
        <v>0</v>
      </c>
      <c r="N1220" s="182">
        <f>SUM('2.CAD NCCF'!N1220,'3.USD NCCF'!N1220,'4.EUR NCCF'!N1220,'5.GBP NCCF'!N1220,'6.Other(Incld) NCCF'!N1220)</f>
        <v>0</v>
      </c>
      <c r="O1220" s="178">
        <f>SUM('2.CAD NCCF'!O1220,'3.USD NCCF'!O1220,'4.EUR NCCF'!O1220,'5.GBP NCCF'!O1220,'6.Other(Incld) NCCF'!O1220)</f>
        <v>0</v>
      </c>
      <c r="P1220" s="182">
        <f>SUM('2.CAD NCCF'!P1220,'3.USD NCCF'!P1220,'4.EUR NCCF'!P1220,'5.GBP NCCF'!P1220,'6.Other(Incld) NCCF'!P1220)</f>
        <v>0</v>
      </c>
      <c r="Q1220" s="192">
        <f>SUM('2.CAD NCCF'!Q1220,'3.USD NCCF'!Q1220,'4.EUR NCCF'!Q1220,'5.GBP NCCF'!Q1220,'6.Other(Incld) NCCF'!Q1220)</f>
        <v>0</v>
      </c>
      <c r="R1220" s="182">
        <f>SUM('2.CAD NCCF'!R1220,'3.USD NCCF'!R1220,'4.EUR NCCF'!R1220,'5.GBP NCCF'!R1220,'6.Other(Incld) NCCF'!R1220)</f>
        <v>0</v>
      </c>
      <c r="S1220" s="182">
        <f>SUM('2.CAD NCCF'!S1220,'3.USD NCCF'!S1220,'4.EUR NCCF'!S1220,'5.GBP NCCF'!S1220,'6.Other(Incld) NCCF'!S1220)</f>
        <v>0</v>
      </c>
      <c r="T1220" s="178">
        <f>SUM('2.CAD NCCF'!T1220,'3.USD NCCF'!T1220,'4.EUR NCCF'!T1220,'5.GBP NCCF'!T1220,'6.Other(Incld) NCCF'!T1220)</f>
        <v>0</v>
      </c>
      <c r="U1220" s="182">
        <f>SUM('2.CAD NCCF'!U1220,'3.USD NCCF'!U1220,'4.EUR NCCF'!U1220,'5.GBP NCCF'!U1220,'6.Other(Incld) NCCF'!U1220)</f>
        <v>0</v>
      </c>
      <c r="V1220" s="183">
        <f>SUM('2.CAD NCCF'!V1220,'3.USD NCCF'!V1220,'4.EUR NCCF'!V1220,'5.GBP NCCF'!V1220,'6.Other(Incld) NCCF'!V1220)</f>
        <v>0</v>
      </c>
      <c r="W1220" s="46">
        <f>SUM('2.CAD NCCF'!W1220,'3.USD NCCF'!W1220,'4.EUR NCCF'!W1220,'5.GBP NCCF'!W1220,'6.Other(Incld) NCCF'!W1220)</f>
        <v>0</v>
      </c>
      <c r="Y1220"/>
    </row>
    <row r="1221" spans="1:25" s="72" customFormat="1" outlineLevel="1" x14ac:dyDescent="0.2">
      <c r="A1221" s="322"/>
      <c r="B1221" s="25"/>
      <c r="C1221" s="23"/>
      <c r="D1221" s="23"/>
      <c r="E1221" s="24"/>
      <c r="F1221" s="176" t="s">
        <v>332</v>
      </c>
      <c r="G1221" s="190">
        <f>SUM('2.CAD NCCF'!G1221,'3.USD NCCF'!G1221,'4.EUR NCCF'!G1221,'5.GBP NCCF'!G1221,'6.Other(Incld) NCCF'!G1221)</f>
        <v>0</v>
      </c>
      <c r="H1221" s="191">
        <f>SUM('2.CAD NCCF'!H1221,'3.USD NCCF'!H1221,'4.EUR NCCF'!H1221,'5.GBP NCCF'!H1221,'6.Other(Incld) NCCF'!H1221)</f>
        <v>0</v>
      </c>
      <c r="I1221" s="179">
        <f>SUM('2.CAD NCCF'!I1221,'3.USD NCCF'!I1221,'4.EUR NCCF'!I1221,'5.GBP NCCF'!I1221,'6.Other(Incld) NCCF'!I1221)</f>
        <v>0</v>
      </c>
      <c r="J1221" s="179">
        <f>SUM('2.CAD NCCF'!J1221,'3.USD NCCF'!J1221,'4.EUR NCCF'!J1221,'5.GBP NCCF'!J1221,'6.Other(Incld) NCCF'!J1221)</f>
        <v>0</v>
      </c>
      <c r="K1221" s="180">
        <f>SUM('2.CAD NCCF'!K1221,'3.USD NCCF'!K1221,'4.EUR NCCF'!K1221,'5.GBP NCCF'!K1221,'6.Other(Incld) NCCF'!K1221)</f>
        <v>0</v>
      </c>
      <c r="L1221" s="181">
        <f>SUM('2.CAD NCCF'!L1221,'3.USD NCCF'!L1221,'4.EUR NCCF'!L1221,'5.GBP NCCF'!L1221,'6.Other(Incld) NCCF'!L1221)</f>
        <v>0</v>
      </c>
      <c r="M1221" s="192">
        <f>SUM('2.CAD NCCF'!M1221,'3.USD NCCF'!M1221,'4.EUR NCCF'!M1221,'5.GBP NCCF'!M1221,'6.Other(Incld) NCCF'!M1221)</f>
        <v>0</v>
      </c>
      <c r="N1221" s="182">
        <f>SUM('2.CAD NCCF'!N1221,'3.USD NCCF'!N1221,'4.EUR NCCF'!N1221,'5.GBP NCCF'!N1221,'6.Other(Incld) NCCF'!N1221)</f>
        <v>0</v>
      </c>
      <c r="O1221" s="178">
        <f>SUM('2.CAD NCCF'!O1221,'3.USD NCCF'!O1221,'4.EUR NCCF'!O1221,'5.GBP NCCF'!O1221,'6.Other(Incld) NCCF'!O1221)</f>
        <v>0</v>
      </c>
      <c r="P1221" s="182">
        <f>SUM('2.CAD NCCF'!P1221,'3.USD NCCF'!P1221,'4.EUR NCCF'!P1221,'5.GBP NCCF'!P1221,'6.Other(Incld) NCCF'!P1221)</f>
        <v>0</v>
      </c>
      <c r="Q1221" s="192">
        <f>SUM('2.CAD NCCF'!Q1221,'3.USD NCCF'!Q1221,'4.EUR NCCF'!Q1221,'5.GBP NCCF'!Q1221,'6.Other(Incld) NCCF'!Q1221)</f>
        <v>0</v>
      </c>
      <c r="R1221" s="182">
        <f>SUM('2.CAD NCCF'!R1221,'3.USD NCCF'!R1221,'4.EUR NCCF'!R1221,'5.GBP NCCF'!R1221,'6.Other(Incld) NCCF'!R1221)</f>
        <v>0</v>
      </c>
      <c r="S1221" s="182">
        <f>SUM('2.CAD NCCF'!S1221,'3.USD NCCF'!S1221,'4.EUR NCCF'!S1221,'5.GBP NCCF'!S1221,'6.Other(Incld) NCCF'!S1221)</f>
        <v>0</v>
      </c>
      <c r="T1221" s="178">
        <f>SUM('2.CAD NCCF'!T1221,'3.USD NCCF'!T1221,'4.EUR NCCF'!T1221,'5.GBP NCCF'!T1221,'6.Other(Incld) NCCF'!T1221)</f>
        <v>0</v>
      </c>
      <c r="U1221" s="182">
        <f>SUM('2.CAD NCCF'!U1221,'3.USD NCCF'!U1221,'4.EUR NCCF'!U1221,'5.GBP NCCF'!U1221,'6.Other(Incld) NCCF'!U1221)</f>
        <v>0</v>
      </c>
      <c r="V1221" s="183">
        <f>SUM('2.CAD NCCF'!V1221,'3.USD NCCF'!V1221,'4.EUR NCCF'!V1221,'5.GBP NCCF'!V1221,'6.Other(Incld) NCCF'!V1221)</f>
        <v>0</v>
      </c>
      <c r="W1221" s="46">
        <f>SUM('2.CAD NCCF'!W1221,'3.USD NCCF'!W1221,'4.EUR NCCF'!W1221,'5.GBP NCCF'!W1221,'6.Other(Incld) NCCF'!W1221)</f>
        <v>0</v>
      </c>
      <c r="Y1221"/>
    </row>
    <row r="1222" spans="1:25" s="72" customFormat="1" x14ac:dyDescent="0.2">
      <c r="A1222" s="322"/>
      <c r="B1222" s="25"/>
      <c r="C1222" s="23"/>
      <c r="D1222" s="23"/>
      <c r="E1222" s="24" t="s">
        <v>57</v>
      </c>
      <c r="F1222" s="24"/>
      <c r="G1222" s="69">
        <f t="shared" ref="G1222:W1222" si="264">SUBTOTAL(9,G1223:G1225)</f>
        <v>0</v>
      </c>
      <c r="H1222" s="70">
        <f t="shared" si="264"/>
        <v>0</v>
      </c>
      <c r="I1222" s="66">
        <f t="shared" si="264"/>
        <v>0</v>
      </c>
      <c r="J1222" s="66">
        <f t="shared" si="264"/>
        <v>0</v>
      </c>
      <c r="K1222" s="67">
        <f t="shared" si="264"/>
        <v>0</v>
      </c>
      <c r="L1222" s="34">
        <f t="shared" si="264"/>
        <v>0</v>
      </c>
      <c r="M1222" s="34">
        <f t="shared" si="264"/>
        <v>0</v>
      </c>
      <c r="N1222" s="34">
        <f t="shared" si="264"/>
        <v>0</v>
      </c>
      <c r="O1222" s="34">
        <f t="shared" si="264"/>
        <v>0</v>
      </c>
      <c r="P1222" s="34">
        <f t="shared" si="264"/>
        <v>0</v>
      </c>
      <c r="Q1222" s="34">
        <f t="shared" si="264"/>
        <v>0</v>
      </c>
      <c r="R1222" s="34">
        <f t="shared" si="264"/>
        <v>0</v>
      </c>
      <c r="S1222" s="34">
        <f t="shared" si="264"/>
        <v>0</v>
      </c>
      <c r="T1222" s="34">
        <f t="shared" si="264"/>
        <v>0</v>
      </c>
      <c r="U1222" s="34">
        <f t="shared" si="264"/>
        <v>0</v>
      </c>
      <c r="V1222" s="34">
        <f t="shared" si="264"/>
        <v>0</v>
      </c>
      <c r="W1222" s="33">
        <f t="shared" si="264"/>
        <v>0</v>
      </c>
      <c r="Y1222"/>
    </row>
    <row r="1223" spans="1:25" s="72" customFormat="1" outlineLevel="1" x14ac:dyDescent="0.2">
      <c r="A1223" s="322"/>
      <c r="B1223" s="25"/>
      <c r="C1223" s="23"/>
      <c r="D1223" s="23"/>
      <c r="E1223" s="24"/>
      <c r="F1223" s="176" t="s">
        <v>164</v>
      </c>
      <c r="G1223" s="190">
        <f>SUM('2.CAD NCCF'!G1223,'3.USD NCCF'!G1223,'4.EUR NCCF'!G1223,'5.GBP NCCF'!G1223,'6.Other(Incld) NCCF'!G1223)</f>
        <v>0</v>
      </c>
      <c r="H1223" s="191">
        <f>SUM('2.CAD NCCF'!H1223,'3.USD NCCF'!H1223,'4.EUR NCCF'!H1223,'5.GBP NCCF'!H1223,'6.Other(Incld) NCCF'!H1223)</f>
        <v>0</v>
      </c>
      <c r="I1223" s="179">
        <f>SUM('2.CAD NCCF'!I1223,'3.USD NCCF'!I1223,'4.EUR NCCF'!I1223,'5.GBP NCCF'!I1223,'6.Other(Incld) NCCF'!I1223)</f>
        <v>0</v>
      </c>
      <c r="J1223" s="179">
        <f>SUM('2.CAD NCCF'!J1223,'3.USD NCCF'!J1223,'4.EUR NCCF'!J1223,'5.GBP NCCF'!J1223,'6.Other(Incld) NCCF'!J1223)</f>
        <v>0</v>
      </c>
      <c r="K1223" s="180">
        <f>SUM('2.CAD NCCF'!K1223,'3.USD NCCF'!K1223,'4.EUR NCCF'!K1223,'5.GBP NCCF'!K1223,'6.Other(Incld) NCCF'!K1223)</f>
        <v>0</v>
      </c>
      <c r="L1223" s="181">
        <f>SUM('2.CAD NCCF'!L1223,'3.USD NCCF'!L1223,'4.EUR NCCF'!L1223,'5.GBP NCCF'!L1223,'6.Other(Incld) NCCF'!L1223)</f>
        <v>0</v>
      </c>
      <c r="M1223" s="192">
        <f>SUM('2.CAD NCCF'!M1223,'3.USD NCCF'!M1223,'4.EUR NCCF'!M1223,'5.GBP NCCF'!M1223,'6.Other(Incld) NCCF'!M1223)</f>
        <v>0</v>
      </c>
      <c r="N1223" s="182">
        <f>SUM('2.CAD NCCF'!N1223,'3.USD NCCF'!N1223,'4.EUR NCCF'!N1223,'5.GBP NCCF'!N1223,'6.Other(Incld) NCCF'!N1223)</f>
        <v>0</v>
      </c>
      <c r="O1223" s="178">
        <f>SUM('2.CAD NCCF'!O1223,'3.USD NCCF'!O1223,'4.EUR NCCF'!O1223,'5.GBP NCCF'!O1223,'6.Other(Incld) NCCF'!O1223)</f>
        <v>0</v>
      </c>
      <c r="P1223" s="182">
        <f>SUM('2.CAD NCCF'!P1223,'3.USD NCCF'!P1223,'4.EUR NCCF'!P1223,'5.GBP NCCF'!P1223,'6.Other(Incld) NCCF'!P1223)</f>
        <v>0</v>
      </c>
      <c r="Q1223" s="192">
        <f>SUM('2.CAD NCCF'!Q1223,'3.USD NCCF'!Q1223,'4.EUR NCCF'!Q1223,'5.GBP NCCF'!Q1223,'6.Other(Incld) NCCF'!Q1223)</f>
        <v>0</v>
      </c>
      <c r="R1223" s="182">
        <f>SUM('2.CAD NCCF'!R1223,'3.USD NCCF'!R1223,'4.EUR NCCF'!R1223,'5.GBP NCCF'!R1223,'6.Other(Incld) NCCF'!R1223)</f>
        <v>0</v>
      </c>
      <c r="S1223" s="182">
        <f>SUM('2.CAD NCCF'!S1223,'3.USD NCCF'!S1223,'4.EUR NCCF'!S1223,'5.GBP NCCF'!S1223,'6.Other(Incld) NCCF'!S1223)</f>
        <v>0</v>
      </c>
      <c r="T1223" s="178">
        <f>SUM('2.CAD NCCF'!T1223,'3.USD NCCF'!T1223,'4.EUR NCCF'!T1223,'5.GBP NCCF'!T1223,'6.Other(Incld) NCCF'!T1223)</f>
        <v>0</v>
      </c>
      <c r="U1223" s="182">
        <f>SUM('2.CAD NCCF'!U1223,'3.USD NCCF'!U1223,'4.EUR NCCF'!U1223,'5.GBP NCCF'!U1223,'6.Other(Incld) NCCF'!U1223)</f>
        <v>0</v>
      </c>
      <c r="V1223" s="183">
        <f>SUM('2.CAD NCCF'!V1223,'3.USD NCCF'!V1223,'4.EUR NCCF'!V1223,'5.GBP NCCF'!V1223,'6.Other(Incld) NCCF'!V1223)</f>
        <v>0</v>
      </c>
      <c r="W1223" s="46">
        <f>SUM('2.CAD NCCF'!W1223,'3.USD NCCF'!W1223,'4.EUR NCCF'!W1223,'5.GBP NCCF'!W1223,'6.Other(Incld) NCCF'!W1223)</f>
        <v>0</v>
      </c>
      <c r="Y1223"/>
    </row>
    <row r="1224" spans="1:25" s="72" customFormat="1" outlineLevel="1" x14ac:dyDescent="0.2">
      <c r="A1224" s="322"/>
      <c r="B1224" s="25"/>
      <c r="C1224" s="23"/>
      <c r="D1224" s="23"/>
      <c r="E1224" s="24"/>
      <c r="F1224" s="176" t="s">
        <v>255</v>
      </c>
      <c r="G1224" s="190">
        <f>SUM('2.CAD NCCF'!G1224,'3.USD NCCF'!G1224,'4.EUR NCCF'!G1224,'5.GBP NCCF'!G1224,'6.Other(Incld) NCCF'!G1224)</f>
        <v>0</v>
      </c>
      <c r="H1224" s="191">
        <f>SUM('2.CAD NCCF'!H1224,'3.USD NCCF'!H1224,'4.EUR NCCF'!H1224,'5.GBP NCCF'!H1224,'6.Other(Incld) NCCF'!H1224)</f>
        <v>0</v>
      </c>
      <c r="I1224" s="179">
        <f>SUM('2.CAD NCCF'!I1224,'3.USD NCCF'!I1224,'4.EUR NCCF'!I1224,'5.GBP NCCF'!I1224,'6.Other(Incld) NCCF'!I1224)</f>
        <v>0</v>
      </c>
      <c r="J1224" s="179">
        <f>SUM('2.CAD NCCF'!J1224,'3.USD NCCF'!J1224,'4.EUR NCCF'!J1224,'5.GBP NCCF'!J1224,'6.Other(Incld) NCCF'!J1224)</f>
        <v>0</v>
      </c>
      <c r="K1224" s="180">
        <f>SUM('2.CAD NCCF'!K1224,'3.USD NCCF'!K1224,'4.EUR NCCF'!K1224,'5.GBP NCCF'!K1224,'6.Other(Incld) NCCF'!K1224)</f>
        <v>0</v>
      </c>
      <c r="L1224" s="181">
        <f>SUM('2.CAD NCCF'!L1224,'3.USD NCCF'!L1224,'4.EUR NCCF'!L1224,'5.GBP NCCF'!L1224,'6.Other(Incld) NCCF'!L1224)</f>
        <v>0</v>
      </c>
      <c r="M1224" s="192">
        <f>SUM('2.CAD NCCF'!M1224,'3.USD NCCF'!M1224,'4.EUR NCCF'!M1224,'5.GBP NCCF'!M1224,'6.Other(Incld) NCCF'!M1224)</f>
        <v>0</v>
      </c>
      <c r="N1224" s="182">
        <f>SUM('2.CAD NCCF'!N1224,'3.USD NCCF'!N1224,'4.EUR NCCF'!N1224,'5.GBP NCCF'!N1224,'6.Other(Incld) NCCF'!N1224)</f>
        <v>0</v>
      </c>
      <c r="O1224" s="178">
        <f>SUM('2.CAD NCCF'!O1224,'3.USD NCCF'!O1224,'4.EUR NCCF'!O1224,'5.GBP NCCF'!O1224,'6.Other(Incld) NCCF'!O1224)</f>
        <v>0</v>
      </c>
      <c r="P1224" s="182">
        <f>SUM('2.CAD NCCF'!P1224,'3.USD NCCF'!P1224,'4.EUR NCCF'!P1224,'5.GBP NCCF'!P1224,'6.Other(Incld) NCCF'!P1224)</f>
        <v>0</v>
      </c>
      <c r="Q1224" s="192">
        <f>SUM('2.CAD NCCF'!Q1224,'3.USD NCCF'!Q1224,'4.EUR NCCF'!Q1224,'5.GBP NCCF'!Q1224,'6.Other(Incld) NCCF'!Q1224)</f>
        <v>0</v>
      </c>
      <c r="R1224" s="182">
        <f>SUM('2.CAD NCCF'!R1224,'3.USD NCCF'!R1224,'4.EUR NCCF'!R1224,'5.GBP NCCF'!R1224,'6.Other(Incld) NCCF'!R1224)</f>
        <v>0</v>
      </c>
      <c r="S1224" s="182">
        <f>SUM('2.CAD NCCF'!S1224,'3.USD NCCF'!S1224,'4.EUR NCCF'!S1224,'5.GBP NCCF'!S1224,'6.Other(Incld) NCCF'!S1224)</f>
        <v>0</v>
      </c>
      <c r="T1224" s="178">
        <f>SUM('2.CAD NCCF'!T1224,'3.USD NCCF'!T1224,'4.EUR NCCF'!T1224,'5.GBP NCCF'!T1224,'6.Other(Incld) NCCF'!T1224)</f>
        <v>0</v>
      </c>
      <c r="U1224" s="182">
        <f>SUM('2.CAD NCCF'!U1224,'3.USD NCCF'!U1224,'4.EUR NCCF'!U1224,'5.GBP NCCF'!U1224,'6.Other(Incld) NCCF'!U1224)</f>
        <v>0</v>
      </c>
      <c r="V1224" s="183">
        <f>SUM('2.CAD NCCF'!V1224,'3.USD NCCF'!V1224,'4.EUR NCCF'!V1224,'5.GBP NCCF'!V1224,'6.Other(Incld) NCCF'!V1224)</f>
        <v>0</v>
      </c>
      <c r="W1224" s="46">
        <f>SUM('2.CAD NCCF'!W1224,'3.USD NCCF'!W1224,'4.EUR NCCF'!W1224,'5.GBP NCCF'!W1224,'6.Other(Incld) NCCF'!W1224)</f>
        <v>0</v>
      </c>
      <c r="Y1224"/>
    </row>
    <row r="1225" spans="1:25" s="72" customFormat="1" outlineLevel="1" x14ac:dyDescent="0.2">
      <c r="A1225" s="322"/>
      <c r="B1225" s="25"/>
      <c r="C1225" s="23"/>
      <c r="D1225" s="23"/>
      <c r="E1225" s="24"/>
      <c r="F1225" s="176" t="s">
        <v>333</v>
      </c>
      <c r="G1225" s="190">
        <f>SUM('2.CAD NCCF'!G1225,'3.USD NCCF'!G1225,'4.EUR NCCF'!G1225,'5.GBP NCCF'!G1225,'6.Other(Incld) NCCF'!G1225)</f>
        <v>0</v>
      </c>
      <c r="H1225" s="191">
        <f>SUM('2.CAD NCCF'!H1225,'3.USD NCCF'!H1225,'4.EUR NCCF'!H1225,'5.GBP NCCF'!H1225,'6.Other(Incld) NCCF'!H1225)</f>
        <v>0</v>
      </c>
      <c r="I1225" s="179">
        <f>SUM('2.CAD NCCF'!I1225,'3.USD NCCF'!I1225,'4.EUR NCCF'!I1225,'5.GBP NCCF'!I1225,'6.Other(Incld) NCCF'!I1225)</f>
        <v>0</v>
      </c>
      <c r="J1225" s="179">
        <f>SUM('2.CAD NCCF'!J1225,'3.USD NCCF'!J1225,'4.EUR NCCF'!J1225,'5.GBP NCCF'!J1225,'6.Other(Incld) NCCF'!J1225)</f>
        <v>0</v>
      </c>
      <c r="K1225" s="180">
        <f>SUM('2.CAD NCCF'!K1225,'3.USD NCCF'!K1225,'4.EUR NCCF'!K1225,'5.GBP NCCF'!K1225,'6.Other(Incld) NCCF'!K1225)</f>
        <v>0</v>
      </c>
      <c r="L1225" s="181">
        <f>SUM('2.CAD NCCF'!L1225,'3.USD NCCF'!L1225,'4.EUR NCCF'!L1225,'5.GBP NCCF'!L1225,'6.Other(Incld) NCCF'!L1225)</f>
        <v>0</v>
      </c>
      <c r="M1225" s="192">
        <f>SUM('2.CAD NCCF'!M1225,'3.USD NCCF'!M1225,'4.EUR NCCF'!M1225,'5.GBP NCCF'!M1225,'6.Other(Incld) NCCF'!M1225)</f>
        <v>0</v>
      </c>
      <c r="N1225" s="182">
        <f>SUM('2.CAD NCCF'!N1225,'3.USD NCCF'!N1225,'4.EUR NCCF'!N1225,'5.GBP NCCF'!N1225,'6.Other(Incld) NCCF'!N1225)</f>
        <v>0</v>
      </c>
      <c r="O1225" s="178">
        <f>SUM('2.CAD NCCF'!O1225,'3.USD NCCF'!O1225,'4.EUR NCCF'!O1225,'5.GBP NCCF'!O1225,'6.Other(Incld) NCCF'!O1225)</f>
        <v>0</v>
      </c>
      <c r="P1225" s="182">
        <f>SUM('2.CAD NCCF'!P1225,'3.USD NCCF'!P1225,'4.EUR NCCF'!P1225,'5.GBP NCCF'!P1225,'6.Other(Incld) NCCF'!P1225)</f>
        <v>0</v>
      </c>
      <c r="Q1225" s="192">
        <f>SUM('2.CAD NCCF'!Q1225,'3.USD NCCF'!Q1225,'4.EUR NCCF'!Q1225,'5.GBP NCCF'!Q1225,'6.Other(Incld) NCCF'!Q1225)</f>
        <v>0</v>
      </c>
      <c r="R1225" s="182">
        <f>SUM('2.CAD NCCF'!R1225,'3.USD NCCF'!R1225,'4.EUR NCCF'!R1225,'5.GBP NCCF'!R1225,'6.Other(Incld) NCCF'!R1225)</f>
        <v>0</v>
      </c>
      <c r="S1225" s="182">
        <f>SUM('2.CAD NCCF'!S1225,'3.USD NCCF'!S1225,'4.EUR NCCF'!S1225,'5.GBP NCCF'!S1225,'6.Other(Incld) NCCF'!S1225)</f>
        <v>0</v>
      </c>
      <c r="T1225" s="178">
        <f>SUM('2.CAD NCCF'!T1225,'3.USD NCCF'!T1225,'4.EUR NCCF'!T1225,'5.GBP NCCF'!T1225,'6.Other(Incld) NCCF'!T1225)</f>
        <v>0</v>
      </c>
      <c r="U1225" s="182">
        <f>SUM('2.CAD NCCF'!U1225,'3.USD NCCF'!U1225,'4.EUR NCCF'!U1225,'5.GBP NCCF'!U1225,'6.Other(Incld) NCCF'!U1225)</f>
        <v>0</v>
      </c>
      <c r="V1225" s="183">
        <f>SUM('2.CAD NCCF'!V1225,'3.USD NCCF'!V1225,'4.EUR NCCF'!V1225,'5.GBP NCCF'!V1225,'6.Other(Incld) NCCF'!V1225)</f>
        <v>0</v>
      </c>
      <c r="W1225" s="46">
        <f>SUM('2.CAD NCCF'!W1225,'3.USD NCCF'!W1225,'4.EUR NCCF'!W1225,'5.GBP NCCF'!W1225,'6.Other(Incld) NCCF'!W1225)</f>
        <v>0</v>
      </c>
      <c r="Y1225"/>
    </row>
    <row r="1226" spans="1:25" s="72" customFormat="1" x14ac:dyDescent="0.2">
      <c r="A1226" s="322"/>
      <c r="B1226" s="25"/>
      <c r="C1226" s="23"/>
      <c r="D1226" s="23" t="s">
        <v>58</v>
      </c>
      <c r="E1226" s="24"/>
      <c r="F1226" s="24"/>
      <c r="G1226" s="69"/>
      <c r="H1226" s="66"/>
      <c r="I1226" s="66"/>
      <c r="J1226" s="66"/>
      <c r="K1226" s="66"/>
      <c r="L1226" s="51"/>
      <c r="M1226" s="34"/>
      <c r="N1226" s="34"/>
      <c r="O1226" s="34"/>
      <c r="P1226" s="34"/>
      <c r="Q1226" s="34"/>
      <c r="R1226" s="34"/>
      <c r="S1226" s="34"/>
      <c r="T1226" s="34"/>
      <c r="U1226" s="34"/>
      <c r="V1226" s="37"/>
      <c r="W1226" s="33"/>
      <c r="Y1226"/>
    </row>
    <row r="1227" spans="1:25" s="72" customFormat="1" x14ac:dyDescent="0.2">
      <c r="A1227" s="322"/>
      <c r="B1227" s="25"/>
      <c r="C1227" s="23"/>
      <c r="D1227" s="23"/>
      <c r="E1227" s="24" t="s">
        <v>172</v>
      </c>
      <c r="F1227" s="24"/>
      <c r="G1227" s="69">
        <f t="shared" ref="G1227:W1227" si="265">SUBTOTAL(9,G1228:G1229)</f>
        <v>0</v>
      </c>
      <c r="H1227" s="70">
        <f t="shared" si="265"/>
        <v>0</v>
      </c>
      <c r="I1227" s="66">
        <f t="shared" si="265"/>
        <v>0</v>
      </c>
      <c r="J1227" s="66">
        <f t="shared" si="265"/>
        <v>0</v>
      </c>
      <c r="K1227" s="67">
        <f t="shared" si="265"/>
        <v>0</v>
      </c>
      <c r="L1227" s="34">
        <f t="shared" si="265"/>
        <v>0</v>
      </c>
      <c r="M1227" s="34">
        <f t="shared" si="265"/>
        <v>0</v>
      </c>
      <c r="N1227" s="34">
        <f t="shared" si="265"/>
        <v>0</v>
      </c>
      <c r="O1227" s="34">
        <f t="shared" si="265"/>
        <v>0</v>
      </c>
      <c r="P1227" s="34">
        <f t="shared" si="265"/>
        <v>0</v>
      </c>
      <c r="Q1227" s="34">
        <f t="shared" si="265"/>
        <v>0</v>
      </c>
      <c r="R1227" s="34">
        <f t="shared" si="265"/>
        <v>0</v>
      </c>
      <c r="S1227" s="34">
        <f t="shared" si="265"/>
        <v>0</v>
      </c>
      <c r="T1227" s="34">
        <f t="shared" si="265"/>
        <v>0</v>
      </c>
      <c r="U1227" s="34">
        <f t="shared" si="265"/>
        <v>0</v>
      </c>
      <c r="V1227" s="34">
        <f t="shared" si="265"/>
        <v>0</v>
      </c>
      <c r="W1227" s="33">
        <f t="shared" si="265"/>
        <v>0</v>
      </c>
      <c r="Y1227"/>
    </row>
    <row r="1228" spans="1:25" s="72" customFormat="1" outlineLevel="1" x14ac:dyDescent="0.2">
      <c r="A1228" s="322"/>
      <c r="B1228" s="25"/>
      <c r="C1228" s="23"/>
      <c r="D1228" s="23"/>
      <c r="E1228" s="24"/>
      <c r="F1228" s="176" t="s">
        <v>61</v>
      </c>
      <c r="G1228" s="190">
        <f>SUM('2.CAD NCCF'!G1228,'3.USD NCCF'!G1228,'4.EUR NCCF'!G1228,'5.GBP NCCF'!G1228,'6.Other(Incld) NCCF'!G1228)</f>
        <v>0</v>
      </c>
      <c r="H1228" s="191">
        <f>SUM('2.CAD NCCF'!H1228,'3.USD NCCF'!H1228,'4.EUR NCCF'!H1228,'5.GBP NCCF'!H1228,'6.Other(Incld) NCCF'!H1228)</f>
        <v>0</v>
      </c>
      <c r="I1228" s="179">
        <f>SUM('2.CAD NCCF'!I1228,'3.USD NCCF'!I1228,'4.EUR NCCF'!I1228,'5.GBP NCCF'!I1228,'6.Other(Incld) NCCF'!I1228)</f>
        <v>0</v>
      </c>
      <c r="J1228" s="179">
        <f>SUM('2.CAD NCCF'!J1228,'3.USD NCCF'!J1228,'4.EUR NCCF'!J1228,'5.GBP NCCF'!J1228,'6.Other(Incld) NCCF'!J1228)</f>
        <v>0</v>
      </c>
      <c r="K1228" s="180">
        <f>SUM('2.CAD NCCF'!K1228,'3.USD NCCF'!K1228,'4.EUR NCCF'!K1228,'5.GBP NCCF'!K1228,'6.Other(Incld) NCCF'!K1228)</f>
        <v>0</v>
      </c>
      <c r="L1228" s="181">
        <f>SUM('2.CAD NCCF'!L1228,'3.USD NCCF'!L1228,'4.EUR NCCF'!L1228,'5.GBP NCCF'!L1228,'6.Other(Incld) NCCF'!L1228)</f>
        <v>0</v>
      </c>
      <c r="M1228" s="182">
        <f>SUM('2.CAD NCCF'!M1228,'3.USD NCCF'!M1228,'4.EUR NCCF'!M1228,'5.GBP NCCF'!M1228,'6.Other(Incld) NCCF'!M1228)</f>
        <v>0</v>
      </c>
      <c r="N1228" s="182">
        <f>SUM('2.CAD NCCF'!N1228,'3.USD NCCF'!N1228,'4.EUR NCCF'!N1228,'5.GBP NCCF'!N1228,'6.Other(Incld) NCCF'!N1228)</f>
        <v>0</v>
      </c>
      <c r="O1228" s="182">
        <f>SUM('2.CAD NCCF'!O1228,'3.USD NCCF'!O1228,'4.EUR NCCF'!O1228,'5.GBP NCCF'!O1228,'6.Other(Incld) NCCF'!O1228)</f>
        <v>0</v>
      </c>
      <c r="P1228" s="182">
        <f>SUM('2.CAD NCCF'!P1228,'3.USD NCCF'!P1228,'4.EUR NCCF'!P1228,'5.GBP NCCF'!P1228,'6.Other(Incld) NCCF'!P1228)</f>
        <v>0</v>
      </c>
      <c r="Q1228" s="182">
        <f>SUM('2.CAD NCCF'!Q1228,'3.USD NCCF'!Q1228,'4.EUR NCCF'!Q1228,'5.GBP NCCF'!Q1228,'6.Other(Incld) NCCF'!Q1228)</f>
        <v>0</v>
      </c>
      <c r="R1228" s="199">
        <f>SUM('2.CAD NCCF'!R1228,'3.USD NCCF'!R1228,'4.EUR NCCF'!R1228,'5.GBP NCCF'!R1228,'6.Other(Incld) NCCF'!R1228)</f>
        <v>0</v>
      </c>
      <c r="S1228" s="199">
        <f>SUM('2.CAD NCCF'!S1228,'3.USD NCCF'!S1228,'4.EUR NCCF'!S1228,'5.GBP NCCF'!S1228,'6.Other(Incld) NCCF'!S1228)</f>
        <v>0</v>
      </c>
      <c r="T1228" s="182">
        <f>SUM('2.CAD NCCF'!T1228,'3.USD NCCF'!T1228,'4.EUR NCCF'!T1228,'5.GBP NCCF'!T1228,'6.Other(Incld) NCCF'!T1228)</f>
        <v>0</v>
      </c>
      <c r="U1228" s="182">
        <f>SUM('2.CAD NCCF'!U1228,'3.USD NCCF'!U1228,'4.EUR NCCF'!U1228,'5.GBP NCCF'!U1228,'6.Other(Incld) NCCF'!U1228)</f>
        <v>0</v>
      </c>
      <c r="V1228" s="183">
        <f>SUM('2.CAD NCCF'!V1228,'3.USD NCCF'!V1228,'4.EUR NCCF'!V1228,'5.GBP NCCF'!V1228,'6.Other(Incld) NCCF'!V1228)</f>
        <v>0</v>
      </c>
      <c r="W1228" s="46">
        <f>SUM('2.CAD NCCF'!W1228,'3.USD NCCF'!W1228,'4.EUR NCCF'!W1228,'5.GBP NCCF'!W1228,'6.Other(Incld) NCCF'!W1228)</f>
        <v>0</v>
      </c>
      <c r="Y1228"/>
    </row>
    <row r="1229" spans="1:25" s="72" customFormat="1" outlineLevel="1" x14ac:dyDescent="0.2">
      <c r="A1229" s="322"/>
      <c r="B1229" s="25"/>
      <c r="C1229" s="23"/>
      <c r="D1229" s="23"/>
      <c r="E1229" s="24"/>
      <c r="F1229" s="176" t="s">
        <v>173</v>
      </c>
      <c r="G1229" s="190">
        <f>SUM('2.CAD NCCF'!G1229,'3.USD NCCF'!G1229,'4.EUR NCCF'!G1229,'5.GBP NCCF'!G1229,'6.Other(Incld) NCCF'!G1229)</f>
        <v>0</v>
      </c>
      <c r="H1229" s="191">
        <f>SUM('2.CAD NCCF'!H1229,'3.USD NCCF'!H1229,'4.EUR NCCF'!H1229,'5.GBP NCCF'!H1229,'6.Other(Incld) NCCF'!H1229)</f>
        <v>0</v>
      </c>
      <c r="I1229" s="179">
        <f>SUM('2.CAD NCCF'!I1229,'3.USD NCCF'!I1229,'4.EUR NCCF'!I1229,'5.GBP NCCF'!I1229,'6.Other(Incld) NCCF'!I1229)</f>
        <v>0</v>
      </c>
      <c r="J1229" s="179">
        <f>SUM('2.CAD NCCF'!J1229,'3.USD NCCF'!J1229,'4.EUR NCCF'!J1229,'5.GBP NCCF'!J1229,'6.Other(Incld) NCCF'!J1229)</f>
        <v>0</v>
      </c>
      <c r="K1229" s="180">
        <f>SUM('2.CAD NCCF'!K1229,'3.USD NCCF'!K1229,'4.EUR NCCF'!K1229,'5.GBP NCCF'!K1229,'6.Other(Incld) NCCF'!K1229)</f>
        <v>0</v>
      </c>
      <c r="L1229" s="181">
        <f>SUM('2.CAD NCCF'!L1229,'3.USD NCCF'!L1229,'4.EUR NCCF'!L1229,'5.GBP NCCF'!L1229,'6.Other(Incld) NCCF'!L1229)</f>
        <v>0</v>
      </c>
      <c r="M1229" s="192">
        <f>SUM('2.CAD NCCF'!M1229,'3.USD NCCF'!M1229,'4.EUR NCCF'!M1229,'5.GBP NCCF'!M1229,'6.Other(Incld) NCCF'!M1229)</f>
        <v>0</v>
      </c>
      <c r="N1229" s="182">
        <f>SUM('2.CAD NCCF'!N1229,'3.USD NCCF'!N1229,'4.EUR NCCF'!N1229,'5.GBP NCCF'!N1229,'6.Other(Incld) NCCF'!N1229)</f>
        <v>0</v>
      </c>
      <c r="O1229" s="178">
        <f>SUM('2.CAD NCCF'!O1229,'3.USD NCCF'!O1229,'4.EUR NCCF'!O1229,'5.GBP NCCF'!O1229,'6.Other(Incld) NCCF'!O1229)</f>
        <v>0</v>
      </c>
      <c r="P1229" s="182">
        <f>SUM('2.CAD NCCF'!P1229,'3.USD NCCF'!P1229,'4.EUR NCCF'!P1229,'5.GBP NCCF'!P1229,'6.Other(Incld) NCCF'!P1229)</f>
        <v>0</v>
      </c>
      <c r="Q1229" s="192">
        <f>SUM('2.CAD NCCF'!Q1229,'3.USD NCCF'!Q1229,'4.EUR NCCF'!Q1229,'5.GBP NCCF'!Q1229,'6.Other(Incld) NCCF'!Q1229)</f>
        <v>0</v>
      </c>
      <c r="R1229" s="182">
        <f>SUM('2.CAD NCCF'!R1229,'3.USD NCCF'!R1229,'4.EUR NCCF'!R1229,'5.GBP NCCF'!R1229,'6.Other(Incld) NCCF'!R1229)</f>
        <v>0</v>
      </c>
      <c r="S1229" s="178">
        <f>SUM('2.CAD NCCF'!S1229,'3.USD NCCF'!S1229,'4.EUR NCCF'!S1229,'5.GBP NCCF'!S1229,'6.Other(Incld) NCCF'!S1229)</f>
        <v>0</v>
      </c>
      <c r="T1229" s="178">
        <f>SUM('2.CAD NCCF'!T1229,'3.USD NCCF'!T1229,'4.EUR NCCF'!T1229,'5.GBP NCCF'!T1229,'6.Other(Incld) NCCF'!T1229)</f>
        <v>0</v>
      </c>
      <c r="U1229" s="182">
        <f>SUM('2.CAD NCCF'!U1229,'3.USD NCCF'!U1229,'4.EUR NCCF'!U1229,'5.GBP NCCF'!U1229,'6.Other(Incld) NCCF'!U1229)</f>
        <v>0</v>
      </c>
      <c r="V1229" s="183">
        <f>SUM('2.CAD NCCF'!V1229,'3.USD NCCF'!V1229,'4.EUR NCCF'!V1229,'5.GBP NCCF'!V1229,'6.Other(Incld) NCCF'!V1229)</f>
        <v>0</v>
      </c>
      <c r="W1229" s="46">
        <f>SUM('2.CAD NCCF'!W1229,'3.USD NCCF'!W1229,'4.EUR NCCF'!W1229,'5.GBP NCCF'!W1229,'6.Other(Incld) NCCF'!W1229)</f>
        <v>0</v>
      </c>
      <c r="Y1229"/>
    </row>
    <row r="1230" spans="1:25" s="72" customFormat="1" x14ac:dyDescent="0.2">
      <c r="A1230" s="322"/>
      <c r="B1230" s="25"/>
      <c r="C1230" s="23"/>
      <c r="D1230" s="23"/>
      <c r="E1230" s="24" t="s">
        <v>166</v>
      </c>
      <c r="F1230" s="24"/>
      <c r="G1230" s="69">
        <f t="shared" ref="G1230:W1230" si="266">SUBTOTAL(9,G1231:G1233)</f>
        <v>0</v>
      </c>
      <c r="H1230" s="70">
        <f t="shared" si="266"/>
        <v>0</v>
      </c>
      <c r="I1230" s="66">
        <f t="shared" si="266"/>
        <v>0</v>
      </c>
      <c r="J1230" s="66">
        <f t="shared" si="266"/>
        <v>0</v>
      </c>
      <c r="K1230" s="67">
        <f t="shared" si="266"/>
        <v>0</v>
      </c>
      <c r="L1230" s="34">
        <f t="shared" si="266"/>
        <v>0</v>
      </c>
      <c r="M1230" s="34">
        <f t="shared" si="266"/>
        <v>0</v>
      </c>
      <c r="N1230" s="34">
        <f t="shared" si="266"/>
        <v>0</v>
      </c>
      <c r="O1230" s="34">
        <f t="shared" si="266"/>
        <v>0</v>
      </c>
      <c r="P1230" s="34">
        <f t="shared" si="266"/>
        <v>0</v>
      </c>
      <c r="Q1230" s="34">
        <f t="shared" si="266"/>
        <v>0</v>
      </c>
      <c r="R1230" s="34">
        <f t="shared" si="266"/>
        <v>0</v>
      </c>
      <c r="S1230" s="34">
        <f t="shared" si="266"/>
        <v>0</v>
      </c>
      <c r="T1230" s="34">
        <f t="shared" si="266"/>
        <v>0</v>
      </c>
      <c r="U1230" s="34">
        <f t="shared" si="266"/>
        <v>0</v>
      </c>
      <c r="V1230" s="34">
        <f t="shared" si="266"/>
        <v>0</v>
      </c>
      <c r="W1230" s="33">
        <f t="shared" si="266"/>
        <v>0</v>
      </c>
      <c r="Y1230"/>
    </row>
    <row r="1231" spans="1:25" s="72" customFormat="1" outlineLevel="1" x14ac:dyDescent="0.2">
      <c r="A1231" s="322"/>
      <c r="B1231" s="25"/>
      <c r="C1231" s="23"/>
      <c r="D1231" s="23"/>
      <c r="E1231" s="24"/>
      <c r="F1231" s="176" t="s">
        <v>59</v>
      </c>
      <c r="G1231" s="190">
        <f>SUM('2.CAD NCCF'!G1231,'3.USD NCCF'!G1231,'4.EUR NCCF'!G1231,'5.GBP NCCF'!G1231,'6.Other(Incld) NCCF'!G1231)</f>
        <v>0</v>
      </c>
      <c r="H1231" s="191">
        <f>SUM('2.CAD NCCF'!H1231,'3.USD NCCF'!H1231,'4.EUR NCCF'!H1231,'5.GBP NCCF'!H1231,'6.Other(Incld) NCCF'!H1231)</f>
        <v>0</v>
      </c>
      <c r="I1231" s="179">
        <f>SUM('2.CAD NCCF'!I1231,'3.USD NCCF'!I1231,'4.EUR NCCF'!I1231,'5.GBP NCCF'!I1231,'6.Other(Incld) NCCF'!I1231)</f>
        <v>0</v>
      </c>
      <c r="J1231" s="179">
        <f>SUM('2.CAD NCCF'!J1231,'3.USD NCCF'!J1231,'4.EUR NCCF'!J1231,'5.GBP NCCF'!J1231,'6.Other(Incld) NCCF'!J1231)</f>
        <v>0</v>
      </c>
      <c r="K1231" s="180">
        <f>SUM('2.CAD NCCF'!K1231,'3.USD NCCF'!K1231,'4.EUR NCCF'!K1231,'5.GBP NCCF'!K1231,'6.Other(Incld) NCCF'!K1231)</f>
        <v>0</v>
      </c>
      <c r="L1231" s="181">
        <f>SUM('2.CAD NCCF'!L1231,'3.USD NCCF'!L1231,'4.EUR NCCF'!L1231,'5.GBP NCCF'!L1231,'6.Other(Incld) NCCF'!L1231)</f>
        <v>0</v>
      </c>
      <c r="M1231" s="192">
        <f>SUM('2.CAD NCCF'!M1231,'3.USD NCCF'!M1231,'4.EUR NCCF'!M1231,'5.GBP NCCF'!M1231,'6.Other(Incld) NCCF'!M1231)</f>
        <v>0</v>
      </c>
      <c r="N1231" s="182">
        <f>SUM('2.CAD NCCF'!N1231,'3.USD NCCF'!N1231,'4.EUR NCCF'!N1231,'5.GBP NCCF'!N1231,'6.Other(Incld) NCCF'!N1231)</f>
        <v>0</v>
      </c>
      <c r="O1231" s="178">
        <f>SUM('2.CAD NCCF'!O1231,'3.USD NCCF'!O1231,'4.EUR NCCF'!O1231,'5.GBP NCCF'!O1231,'6.Other(Incld) NCCF'!O1231)</f>
        <v>0</v>
      </c>
      <c r="P1231" s="182">
        <f>SUM('2.CAD NCCF'!P1231,'3.USD NCCF'!P1231,'4.EUR NCCF'!P1231,'5.GBP NCCF'!P1231,'6.Other(Incld) NCCF'!P1231)</f>
        <v>0</v>
      </c>
      <c r="Q1231" s="192">
        <f>SUM('2.CAD NCCF'!Q1231,'3.USD NCCF'!Q1231,'4.EUR NCCF'!Q1231,'5.GBP NCCF'!Q1231,'6.Other(Incld) NCCF'!Q1231)</f>
        <v>0</v>
      </c>
      <c r="R1231" s="182">
        <f>SUM('2.CAD NCCF'!R1231,'3.USD NCCF'!R1231,'4.EUR NCCF'!R1231,'5.GBP NCCF'!R1231,'6.Other(Incld) NCCF'!R1231)</f>
        <v>0</v>
      </c>
      <c r="S1231" s="178">
        <f>SUM('2.CAD NCCF'!S1231,'3.USD NCCF'!S1231,'4.EUR NCCF'!S1231,'5.GBP NCCF'!S1231,'6.Other(Incld) NCCF'!S1231)</f>
        <v>0</v>
      </c>
      <c r="T1231" s="178">
        <f>SUM('2.CAD NCCF'!T1231,'3.USD NCCF'!T1231,'4.EUR NCCF'!T1231,'5.GBP NCCF'!T1231,'6.Other(Incld) NCCF'!T1231)</f>
        <v>0</v>
      </c>
      <c r="U1231" s="182">
        <f>SUM('2.CAD NCCF'!U1231,'3.USD NCCF'!U1231,'4.EUR NCCF'!U1231,'5.GBP NCCF'!U1231,'6.Other(Incld) NCCF'!U1231)</f>
        <v>0</v>
      </c>
      <c r="V1231" s="183">
        <f>SUM('2.CAD NCCF'!V1231,'3.USD NCCF'!V1231,'4.EUR NCCF'!V1231,'5.GBP NCCF'!V1231,'6.Other(Incld) NCCF'!V1231)</f>
        <v>0</v>
      </c>
      <c r="W1231" s="46">
        <f>SUM('2.CAD NCCF'!W1231,'3.USD NCCF'!W1231,'4.EUR NCCF'!W1231,'5.GBP NCCF'!W1231,'6.Other(Incld) NCCF'!W1231)</f>
        <v>0</v>
      </c>
      <c r="Y1231"/>
    </row>
    <row r="1232" spans="1:25" s="72" customFormat="1" outlineLevel="1" x14ac:dyDescent="0.2">
      <c r="A1232" s="322"/>
      <c r="B1232" s="25"/>
      <c r="C1232" s="23"/>
      <c r="D1232" s="23"/>
      <c r="E1232" s="24"/>
      <c r="F1232" s="176" t="s">
        <v>167</v>
      </c>
      <c r="G1232" s="190">
        <f>SUM('2.CAD NCCF'!G1232,'3.USD NCCF'!G1232,'4.EUR NCCF'!G1232,'5.GBP NCCF'!G1232,'6.Other(Incld) NCCF'!G1232)</f>
        <v>0</v>
      </c>
      <c r="H1232" s="191">
        <f>SUM('2.CAD NCCF'!H1232,'3.USD NCCF'!H1232,'4.EUR NCCF'!H1232,'5.GBP NCCF'!H1232,'6.Other(Incld) NCCF'!H1232)</f>
        <v>0</v>
      </c>
      <c r="I1232" s="179">
        <f>SUM('2.CAD NCCF'!I1232,'3.USD NCCF'!I1232,'4.EUR NCCF'!I1232,'5.GBP NCCF'!I1232,'6.Other(Incld) NCCF'!I1232)</f>
        <v>0</v>
      </c>
      <c r="J1232" s="179">
        <f>SUM('2.CAD NCCF'!J1232,'3.USD NCCF'!J1232,'4.EUR NCCF'!J1232,'5.GBP NCCF'!J1232,'6.Other(Incld) NCCF'!J1232)</f>
        <v>0</v>
      </c>
      <c r="K1232" s="180">
        <f>SUM('2.CAD NCCF'!K1232,'3.USD NCCF'!K1232,'4.EUR NCCF'!K1232,'5.GBP NCCF'!K1232,'6.Other(Incld) NCCF'!K1232)</f>
        <v>0</v>
      </c>
      <c r="L1232" s="181">
        <f>SUM('2.CAD NCCF'!L1232,'3.USD NCCF'!L1232,'4.EUR NCCF'!L1232,'5.GBP NCCF'!L1232,'6.Other(Incld) NCCF'!L1232)</f>
        <v>0</v>
      </c>
      <c r="M1232" s="192">
        <f>SUM('2.CAD NCCF'!M1232,'3.USD NCCF'!M1232,'4.EUR NCCF'!M1232,'5.GBP NCCF'!M1232,'6.Other(Incld) NCCF'!M1232)</f>
        <v>0</v>
      </c>
      <c r="N1232" s="182">
        <f>SUM('2.CAD NCCF'!N1232,'3.USD NCCF'!N1232,'4.EUR NCCF'!N1232,'5.GBP NCCF'!N1232,'6.Other(Incld) NCCF'!N1232)</f>
        <v>0</v>
      </c>
      <c r="O1232" s="178">
        <f>SUM('2.CAD NCCF'!O1232,'3.USD NCCF'!O1232,'4.EUR NCCF'!O1232,'5.GBP NCCF'!O1232,'6.Other(Incld) NCCF'!O1232)</f>
        <v>0</v>
      </c>
      <c r="P1232" s="182">
        <f>SUM('2.CAD NCCF'!P1232,'3.USD NCCF'!P1232,'4.EUR NCCF'!P1232,'5.GBP NCCF'!P1232,'6.Other(Incld) NCCF'!P1232)</f>
        <v>0</v>
      </c>
      <c r="Q1232" s="192">
        <f>SUM('2.CAD NCCF'!Q1232,'3.USD NCCF'!Q1232,'4.EUR NCCF'!Q1232,'5.GBP NCCF'!Q1232,'6.Other(Incld) NCCF'!Q1232)</f>
        <v>0</v>
      </c>
      <c r="R1232" s="182">
        <f>SUM('2.CAD NCCF'!R1232,'3.USD NCCF'!R1232,'4.EUR NCCF'!R1232,'5.GBP NCCF'!R1232,'6.Other(Incld) NCCF'!R1232)</f>
        <v>0</v>
      </c>
      <c r="S1232" s="178">
        <f>SUM('2.CAD NCCF'!S1232,'3.USD NCCF'!S1232,'4.EUR NCCF'!S1232,'5.GBP NCCF'!S1232,'6.Other(Incld) NCCF'!S1232)</f>
        <v>0</v>
      </c>
      <c r="T1232" s="178">
        <f>SUM('2.CAD NCCF'!T1232,'3.USD NCCF'!T1232,'4.EUR NCCF'!T1232,'5.GBP NCCF'!T1232,'6.Other(Incld) NCCF'!T1232)</f>
        <v>0</v>
      </c>
      <c r="U1232" s="182">
        <f>SUM('2.CAD NCCF'!U1232,'3.USD NCCF'!U1232,'4.EUR NCCF'!U1232,'5.GBP NCCF'!U1232,'6.Other(Incld) NCCF'!U1232)</f>
        <v>0</v>
      </c>
      <c r="V1232" s="183">
        <f>SUM('2.CAD NCCF'!V1232,'3.USD NCCF'!V1232,'4.EUR NCCF'!V1232,'5.GBP NCCF'!V1232,'6.Other(Incld) NCCF'!V1232)</f>
        <v>0</v>
      </c>
      <c r="W1232" s="46">
        <f>SUM('2.CAD NCCF'!W1232,'3.USD NCCF'!W1232,'4.EUR NCCF'!W1232,'5.GBP NCCF'!W1232,'6.Other(Incld) NCCF'!W1232)</f>
        <v>0</v>
      </c>
      <c r="Y1232"/>
    </row>
    <row r="1233" spans="1:25" s="72" customFormat="1" outlineLevel="1" x14ac:dyDescent="0.2">
      <c r="A1233" s="322"/>
      <c r="B1233" s="25"/>
      <c r="C1233" s="23"/>
      <c r="D1233" s="23"/>
      <c r="E1233" s="24"/>
      <c r="F1233" s="176" t="s">
        <v>168</v>
      </c>
      <c r="G1233" s="190">
        <f>SUM('2.CAD NCCF'!G1233,'3.USD NCCF'!G1233,'4.EUR NCCF'!G1233,'5.GBP NCCF'!G1233,'6.Other(Incld) NCCF'!G1233)</f>
        <v>0</v>
      </c>
      <c r="H1233" s="191">
        <f>SUM('2.CAD NCCF'!H1233,'3.USD NCCF'!H1233,'4.EUR NCCF'!H1233,'5.GBP NCCF'!H1233,'6.Other(Incld) NCCF'!H1233)</f>
        <v>0</v>
      </c>
      <c r="I1233" s="179">
        <f>SUM('2.CAD NCCF'!I1233,'3.USD NCCF'!I1233,'4.EUR NCCF'!I1233,'5.GBP NCCF'!I1233,'6.Other(Incld) NCCF'!I1233)</f>
        <v>0</v>
      </c>
      <c r="J1233" s="179">
        <f>SUM('2.CAD NCCF'!J1233,'3.USD NCCF'!J1233,'4.EUR NCCF'!J1233,'5.GBP NCCF'!J1233,'6.Other(Incld) NCCF'!J1233)</f>
        <v>0</v>
      </c>
      <c r="K1233" s="180">
        <f>SUM('2.CAD NCCF'!K1233,'3.USD NCCF'!K1233,'4.EUR NCCF'!K1233,'5.GBP NCCF'!K1233,'6.Other(Incld) NCCF'!K1233)</f>
        <v>0</v>
      </c>
      <c r="L1233" s="181">
        <f>SUM('2.CAD NCCF'!L1233,'3.USD NCCF'!L1233,'4.EUR NCCF'!L1233,'5.GBP NCCF'!L1233,'6.Other(Incld) NCCF'!L1233)</f>
        <v>0</v>
      </c>
      <c r="M1233" s="192">
        <f>SUM('2.CAD NCCF'!M1233,'3.USD NCCF'!M1233,'4.EUR NCCF'!M1233,'5.GBP NCCF'!M1233,'6.Other(Incld) NCCF'!M1233)</f>
        <v>0</v>
      </c>
      <c r="N1233" s="182">
        <f>SUM('2.CAD NCCF'!N1233,'3.USD NCCF'!N1233,'4.EUR NCCF'!N1233,'5.GBP NCCF'!N1233,'6.Other(Incld) NCCF'!N1233)</f>
        <v>0</v>
      </c>
      <c r="O1233" s="178">
        <f>SUM('2.CAD NCCF'!O1233,'3.USD NCCF'!O1233,'4.EUR NCCF'!O1233,'5.GBP NCCF'!O1233,'6.Other(Incld) NCCF'!O1233)</f>
        <v>0</v>
      </c>
      <c r="P1233" s="182">
        <f>SUM('2.CAD NCCF'!P1233,'3.USD NCCF'!P1233,'4.EUR NCCF'!P1233,'5.GBP NCCF'!P1233,'6.Other(Incld) NCCF'!P1233)</f>
        <v>0</v>
      </c>
      <c r="Q1233" s="192">
        <f>SUM('2.CAD NCCF'!Q1233,'3.USD NCCF'!Q1233,'4.EUR NCCF'!Q1233,'5.GBP NCCF'!Q1233,'6.Other(Incld) NCCF'!Q1233)</f>
        <v>0</v>
      </c>
      <c r="R1233" s="182">
        <f>SUM('2.CAD NCCF'!R1233,'3.USD NCCF'!R1233,'4.EUR NCCF'!R1233,'5.GBP NCCF'!R1233,'6.Other(Incld) NCCF'!R1233)</f>
        <v>0</v>
      </c>
      <c r="S1233" s="178">
        <f>SUM('2.CAD NCCF'!S1233,'3.USD NCCF'!S1233,'4.EUR NCCF'!S1233,'5.GBP NCCF'!S1233,'6.Other(Incld) NCCF'!S1233)</f>
        <v>0</v>
      </c>
      <c r="T1233" s="178">
        <f>SUM('2.CAD NCCF'!T1233,'3.USD NCCF'!T1233,'4.EUR NCCF'!T1233,'5.GBP NCCF'!T1233,'6.Other(Incld) NCCF'!T1233)</f>
        <v>0</v>
      </c>
      <c r="U1233" s="182">
        <f>SUM('2.CAD NCCF'!U1233,'3.USD NCCF'!U1233,'4.EUR NCCF'!U1233,'5.GBP NCCF'!U1233,'6.Other(Incld) NCCF'!U1233)</f>
        <v>0</v>
      </c>
      <c r="V1233" s="183">
        <f>SUM('2.CAD NCCF'!V1233,'3.USD NCCF'!V1233,'4.EUR NCCF'!V1233,'5.GBP NCCF'!V1233,'6.Other(Incld) NCCF'!V1233)</f>
        <v>0</v>
      </c>
      <c r="W1233" s="46">
        <f>SUM('2.CAD NCCF'!W1233,'3.USD NCCF'!W1233,'4.EUR NCCF'!W1233,'5.GBP NCCF'!W1233,'6.Other(Incld) NCCF'!W1233)</f>
        <v>0</v>
      </c>
      <c r="Y1233"/>
    </row>
    <row r="1234" spans="1:25" s="72" customFormat="1" x14ac:dyDescent="0.2">
      <c r="A1234" s="322"/>
      <c r="B1234" s="25"/>
      <c r="C1234" s="23"/>
      <c r="D1234" s="23"/>
      <c r="E1234" s="24" t="s">
        <v>174</v>
      </c>
      <c r="F1234" s="24"/>
      <c r="G1234" s="69">
        <f t="shared" ref="G1234:W1234" si="267">SUBTOTAL(9,G1235:G1236)</f>
        <v>0</v>
      </c>
      <c r="H1234" s="70">
        <f t="shared" si="267"/>
        <v>0</v>
      </c>
      <c r="I1234" s="66">
        <f t="shared" si="267"/>
        <v>0</v>
      </c>
      <c r="J1234" s="66">
        <f t="shared" si="267"/>
        <v>0</v>
      </c>
      <c r="K1234" s="67">
        <f t="shared" si="267"/>
        <v>0</v>
      </c>
      <c r="L1234" s="34">
        <f t="shared" si="267"/>
        <v>0</v>
      </c>
      <c r="M1234" s="34">
        <f t="shared" si="267"/>
        <v>0</v>
      </c>
      <c r="N1234" s="34">
        <f t="shared" si="267"/>
        <v>0</v>
      </c>
      <c r="O1234" s="34">
        <f t="shared" si="267"/>
        <v>0</v>
      </c>
      <c r="P1234" s="34">
        <f t="shared" si="267"/>
        <v>0</v>
      </c>
      <c r="Q1234" s="34">
        <f t="shared" si="267"/>
        <v>0</v>
      </c>
      <c r="R1234" s="34">
        <f t="shared" si="267"/>
        <v>0</v>
      </c>
      <c r="S1234" s="34">
        <f t="shared" si="267"/>
        <v>0</v>
      </c>
      <c r="T1234" s="34">
        <f t="shared" si="267"/>
        <v>0</v>
      </c>
      <c r="U1234" s="34">
        <f t="shared" si="267"/>
        <v>0</v>
      </c>
      <c r="V1234" s="34">
        <f t="shared" si="267"/>
        <v>0</v>
      </c>
      <c r="W1234" s="33">
        <f t="shared" si="267"/>
        <v>0</v>
      </c>
      <c r="Y1234"/>
    </row>
    <row r="1235" spans="1:25" s="72" customFormat="1" outlineLevel="1" x14ac:dyDescent="0.2">
      <c r="A1235" s="322"/>
      <c r="B1235" s="25"/>
      <c r="C1235" s="23"/>
      <c r="D1235" s="23"/>
      <c r="E1235" s="24"/>
      <c r="F1235" s="176" t="s">
        <v>62</v>
      </c>
      <c r="G1235" s="190">
        <f>SUM('2.CAD NCCF'!G1235,'3.USD NCCF'!G1235,'4.EUR NCCF'!G1235,'5.GBP NCCF'!G1235,'6.Other(Incld) NCCF'!G1235)</f>
        <v>0</v>
      </c>
      <c r="H1235" s="191">
        <f>SUM('2.CAD NCCF'!H1235,'3.USD NCCF'!H1235,'4.EUR NCCF'!H1235,'5.GBP NCCF'!H1235,'6.Other(Incld) NCCF'!H1235)</f>
        <v>0</v>
      </c>
      <c r="I1235" s="179">
        <f>SUM('2.CAD NCCF'!I1235,'3.USD NCCF'!I1235,'4.EUR NCCF'!I1235,'5.GBP NCCF'!I1235,'6.Other(Incld) NCCF'!I1235)</f>
        <v>0</v>
      </c>
      <c r="J1235" s="179">
        <f>SUM('2.CAD NCCF'!J1235,'3.USD NCCF'!J1235,'4.EUR NCCF'!J1235,'5.GBP NCCF'!J1235,'6.Other(Incld) NCCF'!J1235)</f>
        <v>0</v>
      </c>
      <c r="K1235" s="180">
        <f>SUM('2.CAD NCCF'!K1235,'3.USD NCCF'!K1235,'4.EUR NCCF'!K1235,'5.GBP NCCF'!K1235,'6.Other(Incld) NCCF'!K1235)</f>
        <v>0</v>
      </c>
      <c r="L1235" s="181">
        <f>SUM('2.CAD NCCF'!L1235,'3.USD NCCF'!L1235,'4.EUR NCCF'!L1235,'5.GBP NCCF'!L1235,'6.Other(Incld) NCCF'!L1235)</f>
        <v>0</v>
      </c>
      <c r="M1235" s="192">
        <f>SUM('2.CAD NCCF'!M1235,'3.USD NCCF'!M1235,'4.EUR NCCF'!M1235,'5.GBP NCCF'!M1235,'6.Other(Incld) NCCF'!M1235)</f>
        <v>0</v>
      </c>
      <c r="N1235" s="182">
        <f>SUM('2.CAD NCCF'!N1235,'3.USD NCCF'!N1235,'4.EUR NCCF'!N1235,'5.GBP NCCF'!N1235,'6.Other(Incld) NCCF'!N1235)</f>
        <v>0</v>
      </c>
      <c r="O1235" s="178">
        <f>SUM('2.CAD NCCF'!O1235,'3.USD NCCF'!O1235,'4.EUR NCCF'!O1235,'5.GBP NCCF'!O1235,'6.Other(Incld) NCCF'!O1235)</f>
        <v>0</v>
      </c>
      <c r="P1235" s="182">
        <f>SUM('2.CAD NCCF'!P1235,'3.USD NCCF'!P1235,'4.EUR NCCF'!P1235,'5.GBP NCCF'!P1235,'6.Other(Incld) NCCF'!P1235)</f>
        <v>0</v>
      </c>
      <c r="Q1235" s="192">
        <f>SUM('2.CAD NCCF'!Q1235,'3.USD NCCF'!Q1235,'4.EUR NCCF'!Q1235,'5.GBP NCCF'!Q1235,'6.Other(Incld) NCCF'!Q1235)</f>
        <v>0</v>
      </c>
      <c r="R1235" s="182">
        <f>SUM('2.CAD NCCF'!R1235,'3.USD NCCF'!R1235,'4.EUR NCCF'!R1235,'5.GBP NCCF'!R1235,'6.Other(Incld) NCCF'!R1235)</f>
        <v>0</v>
      </c>
      <c r="S1235" s="178">
        <f>SUM('2.CAD NCCF'!S1235,'3.USD NCCF'!S1235,'4.EUR NCCF'!S1235,'5.GBP NCCF'!S1235,'6.Other(Incld) NCCF'!S1235)</f>
        <v>0</v>
      </c>
      <c r="T1235" s="178">
        <f>SUM('2.CAD NCCF'!T1235,'3.USD NCCF'!T1235,'4.EUR NCCF'!T1235,'5.GBP NCCF'!T1235,'6.Other(Incld) NCCF'!T1235)</f>
        <v>0</v>
      </c>
      <c r="U1235" s="182">
        <f>SUM('2.CAD NCCF'!U1235,'3.USD NCCF'!U1235,'4.EUR NCCF'!U1235,'5.GBP NCCF'!U1235,'6.Other(Incld) NCCF'!U1235)</f>
        <v>0</v>
      </c>
      <c r="V1235" s="183">
        <f>SUM('2.CAD NCCF'!V1235,'3.USD NCCF'!V1235,'4.EUR NCCF'!V1235,'5.GBP NCCF'!V1235,'6.Other(Incld) NCCF'!V1235)</f>
        <v>0</v>
      </c>
      <c r="W1235" s="46">
        <f>SUM('2.CAD NCCF'!W1235,'3.USD NCCF'!W1235,'4.EUR NCCF'!W1235,'5.GBP NCCF'!W1235,'6.Other(Incld) NCCF'!W1235)</f>
        <v>0</v>
      </c>
      <c r="Y1235"/>
    </row>
    <row r="1236" spans="1:25" s="72" customFormat="1" outlineLevel="1" x14ac:dyDescent="0.2">
      <c r="A1236" s="322"/>
      <c r="B1236" s="25"/>
      <c r="C1236" s="23"/>
      <c r="D1236" s="23"/>
      <c r="E1236" s="24"/>
      <c r="F1236" s="176" t="s">
        <v>175</v>
      </c>
      <c r="G1236" s="190">
        <f>SUM('2.CAD NCCF'!G1236,'3.USD NCCF'!G1236,'4.EUR NCCF'!G1236,'5.GBP NCCF'!G1236,'6.Other(Incld) NCCF'!G1236)</f>
        <v>0</v>
      </c>
      <c r="H1236" s="191">
        <f>SUM('2.CAD NCCF'!H1236,'3.USD NCCF'!H1236,'4.EUR NCCF'!H1236,'5.GBP NCCF'!H1236,'6.Other(Incld) NCCF'!H1236)</f>
        <v>0</v>
      </c>
      <c r="I1236" s="179">
        <f>SUM('2.CAD NCCF'!I1236,'3.USD NCCF'!I1236,'4.EUR NCCF'!I1236,'5.GBP NCCF'!I1236,'6.Other(Incld) NCCF'!I1236)</f>
        <v>0</v>
      </c>
      <c r="J1236" s="179">
        <f>SUM('2.CAD NCCF'!J1236,'3.USD NCCF'!J1236,'4.EUR NCCF'!J1236,'5.GBP NCCF'!J1236,'6.Other(Incld) NCCF'!J1236)</f>
        <v>0</v>
      </c>
      <c r="K1236" s="180">
        <f>SUM('2.CAD NCCF'!K1236,'3.USD NCCF'!K1236,'4.EUR NCCF'!K1236,'5.GBP NCCF'!K1236,'6.Other(Incld) NCCF'!K1236)</f>
        <v>0</v>
      </c>
      <c r="L1236" s="181">
        <f>SUM('2.CAD NCCF'!L1236,'3.USD NCCF'!L1236,'4.EUR NCCF'!L1236,'5.GBP NCCF'!L1236,'6.Other(Incld) NCCF'!L1236)</f>
        <v>0</v>
      </c>
      <c r="M1236" s="192">
        <f>SUM('2.CAD NCCF'!M1236,'3.USD NCCF'!M1236,'4.EUR NCCF'!M1236,'5.GBP NCCF'!M1236,'6.Other(Incld) NCCF'!M1236)</f>
        <v>0</v>
      </c>
      <c r="N1236" s="182">
        <f>SUM('2.CAD NCCF'!N1236,'3.USD NCCF'!N1236,'4.EUR NCCF'!N1236,'5.GBP NCCF'!N1236,'6.Other(Incld) NCCF'!N1236)</f>
        <v>0</v>
      </c>
      <c r="O1236" s="178">
        <f>SUM('2.CAD NCCF'!O1236,'3.USD NCCF'!O1236,'4.EUR NCCF'!O1236,'5.GBP NCCF'!O1236,'6.Other(Incld) NCCF'!O1236)</f>
        <v>0</v>
      </c>
      <c r="P1236" s="182">
        <f>SUM('2.CAD NCCF'!P1236,'3.USD NCCF'!P1236,'4.EUR NCCF'!P1236,'5.GBP NCCF'!P1236,'6.Other(Incld) NCCF'!P1236)</f>
        <v>0</v>
      </c>
      <c r="Q1236" s="192">
        <f>SUM('2.CAD NCCF'!Q1236,'3.USD NCCF'!Q1236,'4.EUR NCCF'!Q1236,'5.GBP NCCF'!Q1236,'6.Other(Incld) NCCF'!Q1236)</f>
        <v>0</v>
      </c>
      <c r="R1236" s="200">
        <f>SUM('2.CAD NCCF'!R1236,'3.USD NCCF'!R1236,'4.EUR NCCF'!R1236,'5.GBP NCCF'!R1236,'6.Other(Incld) NCCF'!R1236)</f>
        <v>0</v>
      </c>
      <c r="S1236" s="182">
        <f>SUM('2.CAD NCCF'!S1236,'3.USD NCCF'!S1236,'4.EUR NCCF'!S1236,'5.GBP NCCF'!S1236,'6.Other(Incld) NCCF'!S1236)</f>
        <v>0</v>
      </c>
      <c r="T1236" s="178">
        <f>SUM('2.CAD NCCF'!T1236,'3.USD NCCF'!T1236,'4.EUR NCCF'!T1236,'5.GBP NCCF'!T1236,'6.Other(Incld) NCCF'!T1236)</f>
        <v>0</v>
      </c>
      <c r="U1236" s="182">
        <f>SUM('2.CAD NCCF'!U1236,'3.USD NCCF'!U1236,'4.EUR NCCF'!U1236,'5.GBP NCCF'!U1236,'6.Other(Incld) NCCF'!U1236)</f>
        <v>0</v>
      </c>
      <c r="V1236" s="183">
        <f>SUM('2.CAD NCCF'!V1236,'3.USD NCCF'!V1236,'4.EUR NCCF'!V1236,'5.GBP NCCF'!V1236,'6.Other(Incld) NCCF'!V1236)</f>
        <v>0</v>
      </c>
      <c r="W1236" s="46">
        <f>SUM('2.CAD NCCF'!W1236,'3.USD NCCF'!W1236,'4.EUR NCCF'!W1236,'5.GBP NCCF'!W1236,'6.Other(Incld) NCCF'!W1236)</f>
        <v>0</v>
      </c>
      <c r="Y1236"/>
    </row>
    <row r="1237" spans="1:25" s="72" customFormat="1" x14ac:dyDescent="0.2">
      <c r="A1237" s="322"/>
      <c r="B1237" s="25"/>
      <c r="C1237" s="23"/>
      <c r="D1237" s="23"/>
      <c r="E1237" s="24" t="s">
        <v>169</v>
      </c>
      <c r="F1237" s="24"/>
      <c r="G1237" s="69">
        <f t="shared" ref="G1237:W1237" si="268">SUBTOTAL(9,G1238:G1240)</f>
        <v>0</v>
      </c>
      <c r="H1237" s="70">
        <f t="shared" si="268"/>
        <v>0</v>
      </c>
      <c r="I1237" s="66">
        <f t="shared" si="268"/>
        <v>0</v>
      </c>
      <c r="J1237" s="66">
        <f t="shared" si="268"/>
        <v>0</v>
      </c>
      <c r="K1237" s="67">
        <f t="shared" si="268"/>
        <v>0</v>
      </c>
      <c r="L1237" s="34">
        <f t="shared" si="268"/>
        <v>0</v>
      </c>
      <c r="M1237" s="34">
        <f t="shared" si="268"/>
        <v>0</v>
      </c>
      <c r="N1237" s="34">
        <f t="shared" si="268"/>
        <v>0</v>
      </c>
      <c r="O1237" s="34">
        <f t="shared" si="268"/>
        <v>0</v>
      </c>
      <c r="P1237" s="34">
        <f t="shared" si="268"/>
        <v>0</v>
      </c>
      <c r="Q1237" s="34">
        <f t="shared" si="268"/>
        <v>0</v>
      </c>
      <c r="R1237" s="34">
        <f t="shared" si="268"/>
        <v>0</v>
      </c>
      <c r="S1237" s="34">
        <f t="shared" si="268"/>
        <v>0</v>
      </c>
      <c r="T1237" s="34">
        <f t="shared" si="268"/>
        <v>0</v>
      </c>
      <c r="U1237" s="34">
        <f t="shared" si="268"/>
        <v>0</v>
      </c>
      <c r="V1237" s="34">
        <f t="shared" si="268"/>
        <v>0</v>
      </c>
      <c r="W1237" s="33">
        <f t="shared" si="268"/>
        <v>0</v>
      </c>
      <c r="Y1237"/>
    </row>
    <row r="1238" spans="1:25" s="72" customFormat="1" outlineLevel="1" x14ac:dyDescent="0.2">
      <c r="A1238" s="322"/>
      <c r="B1238" s="25"/>
      <c r="C1238" s="23"/>
      <c r="D1238" s="23"/>
      <c r="E1238" s="24"/>
      <c r="F1238" s="176" t="s">
        <v>60</v>
      </c>
      <c r="G1238" s="190">
        <f>SUM('2.CAD NCCF'!G1238,'3.USD NCCF'!G1238,'4.EUR NCCF'!G1238,'5.GBP NCCF'!G1238,'6.Other(Incld) NCCF'!G1238)</f>
        <v>0</v>
      </c>
      <c r="H1238" s="191">
        <f>SUM('2.CAD NCCF'!H1238,'3.USD NCCF'!H1238,'4.EUR NCCF'!H1238,'5.GBP NCCF'!H1238,'6.Other(Incld) NCCF'!H1238)</f>
        <v>0</v>
      </c>
      <c r="I1238" s="179">
        <f>SUM('2.CAD NCCF'!I1238,'3.USD NCCF'!I1238,'4.EUR NCCF'!I1238,'5.GBP NCCF'!I1238,'6.Other(Incld) NCCF'!I1238)</f>
        <v>0</v>
      </c>
      <c r="J1238" s="179">
        <f>SUM('2.CAD NCCF'!J1238,'3.USD NCCF'!J1238,'4.EUR NCCF'!J1238,'5.GBP NCCF'!J1238,'6.Other(Incld) NCCF'!J1238)</f>
        <v>0</v>
      </c>
      <c r="K1238" s="180">
        <f>SUM('2.CAD NCCF'!K1238,'3.USD NCCF'!K1238,'4.EUR NCCF'!K1238,'5.GBP NCCF'!K1238,'6.Other(Incld) NCCF'!K1238)</f>
        <v>0</v>
      </c>
      <c r="L1238" s="181">
        <f>SUM('2.CAD NCCF'!L1238,'3.USD NCCF'!L1238,'4.EUR NCCF'!L1238,'5.GBP NCCF'!L1238,'6.Other(Incld) NCCF'!L1238)</f>
        <v>0</v>
      </c>
      <c r="M1238" s="192">
        <f>SUM('2.CAD NCCF'!M1238,'3.USD NCCF'!M1238,'4.EUR NCCF'!M1238,'5.GBP NCCF'!M1238,'6.Other(Incld) NCCF'!M1238)</f>
        <v>0</v>
      </c>
      <c r="N1238" s="182">
        <f>SUM('2.CAD NCCF'!N1238,'3.USD NCCF'!N1238,'4.EUR NCCF'!N1238,'5.GBP NCCF'!N1238,'6.Other(Incld) NCCF'!N1238)</f>
        <v>0</v>
      </c>
      <c r="O1238" s="178">
        <f>SUM('2.CAD NCCF'!O1238,'3.USD NCCF'!O1238,'4.EUR NCCF'!O1238,'5.GBP NCCF'!O1238,'6.Other(Incld) NCCF'!O1238)</f>
        <v>0</v>
      </c>
      <c r="P1238" s="182">
        <f>SUM('2.CAD NCCF'!P1238,'3.USD NCCF'!P1238,'4.EUR NCCF'!P1238,'5.GBP NCCF'!P1238,'6.Other(Incld) NCCF'!P1238)</f>
        <v>0</v>
      </c>
      <c r="Q1238" s="192">
        <f>SUM('2.CAD NCCF'!Q1238,'3.USD NCCF'!Q1238,'4.EUR NCCF'!Q1238,'5.GBP NCCF'!Q1238,'6.Other(Incld) NCCF'!Q1238)</f>
        <v>0</v>
      </c>
      <c r="R1238" s="182">
        <f>SUM('2.CAD NCCF'!R1238,'3.USD NCCF'!R1238,'4.EUR NCCF'!R1238,'5.GBP NCCF'!R1238,'6.Other(Incld) NCCF'!R1238)</f>
        <v>0</v>
      </c>
      <c r="S1238" s="182">
        <f>SUM('2.CAD NCCF'!S1238,'3.USD NCCF'!S1238,'4.EUR NCCF'!S1238,'5.GBP NCCF'!S1238,'6.Other(Incld) NCCF'!S1238)</f>
        <v>0</v>
      </c>
      <c r="T1238" s="182">
        <f>SUM('2.CAD NCCF'!T1238,'3.USD NCCF'!T1238,'4.EUR NCCF'!T1238,'5.GBP NCCF'!T1238,'6.Other(Incld) NCCF'!T1238)</f>
        <v>0</v>
      </c>
      <c r="U1238" s="178">
        <f>SUM('2.CAD NCCF'!U1238,'3.USD NCCF'!U1238,'4.EUR NCCF'!U1238,'5.GBP NCCF'!U1238,'6.Other(Incld) NCCF'!U1238)</f>
        <v>0</v>
      </c>
      <c r="V1238" s="183">
        <f>SUM('2.CAD NCCF'!V1238,'3.USD NCCF'!V1238,'4.EUR NCCF'!V1238,'5.GBP NCCF'!V1238,'6.Other(Incld) NCCF'!V1238)</f>
        <v>0</v>
      </c>
      <c r="W1238" s="46">
        <f>SUM('2.CAD NCCF'!W1238,'3.USD NCCF'!W1238,'4.EUR NCCF'!W1238,'5.GBP NCCF'!W1238,'6.Other(Incld) NCCF'!W1238)</f>
        <v>0</v>
      </c>
      <c r="Y1238"/>
    </row>
    <row r="1239" spans="1:25" s="72" customFormat="1" outlineLevel="1" x14ac:dyDescent="0.2">
      <c r="A1239" s="322"/>
      <c r="B1239" s="25"/>
      <c r="C1239" s="23"/>
      <c r="D1239" s="23"/>
      <c r="E1239" s="24"/>
      <c r="F1239" s="176" t="s">
        <v>170</v>
      </c>
      <c r="G1239" s="190">
        <f>SUM('2.CAD NCCF'!G1239,'3.USD NCCF'!G1239,'4.EUR NCCF'!G1239,'5.GBP NCCF'!G1239,'6.Other(Incld) NCCF'!G1239)</f>
        <v>0</v>
      </c>
      <c r="H1239" s="191">
        <f>SUM('2.CAD NCCF'!H1239,'3.USD NCCF'!H1239,'4.EUR NCCF'!H1239,'5.GBP NCCF'!H1239,'6.Other(Incld) NCCF'!H1239)</f>
        <v>0</v>
      </c>
      <c r="I1239" s="179">
        <f>SUM('2.CAD NCCF'!I1239,'3.USD NCCF'!I1239,'4.EUR NCCF'!I1239,'5.GBP NCCF'!I1239,'6.Other(Incld) NCCF'!I1239)</f>
        <v>0</v>
      </c>
      <c r="J1239" s="179">
        <f>SUM('2.CAD NCCF'!J1239,'3.USD NCCF'!J1239,'4.EUR NCCF'!J1239,'5.GBP NCCF'!J1239,'6.Other(Incld) NCCF'!J1239)</f>
        <v>0</v>
      </c>
      <c r="K1239" s="180">
        <f>SUM('2.CAD NCCF'!K1239,'3.USD NCCF'!K1239,'4.EUR NCCF'!K1239,'5.GBP NCCF'!K1239,'6.Other(Incld) NCCF'!K1239)</f>
        <v>0</v>
      </c>
      <c r="L1239" s="181">
        <f>SUM('2.CAD NCCF'!L1239,'3.USD NCCF'!L1239,'4.EUR NCCF'!L1239,'5.GBP NCCF'!L1239,'6.Other(Incld) NCCF'!L1239)</f>
        <v>0</v>
      </c>
      <c r="M1239" s="192">
        <f>SUM('2.CAD NCCF'!M1239,'3.USD NCCF'!M1239,'4.EUR NCCF'!M1239,'5.GBP NCCF'!M1239,'6.Other(Incld) NCCF'!M1239)</f>
        <v>0</v>
      </c>
      <c r="N1239" s="182">
        <f>SUM('2.CAD NCCF'!N1239,'3.USD NCCF'!N1239,'4.EUR NCCF'!N1239,'5.GBP NCCF'!N1239,'6.Other(Incld) NCCF'!N1239)</f>
        <v>0</v>
      </c>
      <c r="O1239" s="178">
        <f>SUM('2.CAD NCCF'!O1239,'3.USD NCCF'!O1239,'4.EUR NCCF'!O1239,'5.GBP NCCF'!O1239,'6.Other(Incld) NCCF'!O1239)</f>
        <v>0</v>
      </c>
      <c r="P1239" s="182">
        <f>SUM('2.CAD NCCF'!P1239,'3.USD NCCF'!P1239,'4.EUR NCCF'!P1239,'5.GBP NCCF'!P1239,'6.Other(Incld) NCCF'!P1239)</f>
        <v>0</v>
      </c>
      <c r="Q1239" s="192">
        <f>SUM('2.CAD NCCF'!Q1239,'3.USD NCCF'!Q1239,'4.EUR NCCF'!Q1239,'5.GBP NCCF'!Q1239,'6.Other(Incld) NCCF'!Q1239)</f>
        <v>0</v>
      </c>
      <c r="R1239" s="182">
        <f>SUM('2.CAD NCCF'!R1239,'3.USD NCCF'!R1239,'4.EUR NCCF'!R1239,'5.GBP NCCF'!R1239,'6.Other(Incld) NCCF'!R1239)</f>
        <v>0</v>
      </c>
      <c r="S1239" s="182">
        <f>SUM('2.CAD NCCF'!S1239,'3.USD NCCF'!S1239,'4.EUR NCCF'!S1239,'5.GBP NCCF'!S1239,'6.Other(Incld) NCCF'!S1239)</f>
        <v>0</v>
      </c>
      <c r="T1239" s="182">
        <f>SUM('2.CAD NCCF'!T1239,'3.USD NCCF'!T1239,'4.EUR NCCF'!T1239,'5.GBP NCCF'!T1239,'6.Other(Incld) NCCF'!T1239)</f>
        <v>0</v>
      </c>
      <c r="U1239" s="178">
        <f>SUM('2.CAD NCCF'!U1239,'3.USD NCCF'!U1239,'4.EUR NCCF'!U1239,'5.GBP NCCF'!U1239,'6.Other(Incld) NCCF'!U1239)</f>
        <v>0</v>
      </c>
      <c r="V1239" s="183">
        <f>SUM('2.CAD NCCF'!V1239,'3.USD NCCF'!V1239,'4.EUR NCCF'!V1239,'5.GBP NCCF'!V1239,'6.Other(Incld) NCCF'!V1239)</f>
        <v>0</v>
      </c>
      <c r="W1239" s="46">
        <f>SUM('2.CAD NCCF'!W1239,'3.USD NCCF'!W1239,'4.EUR NCCF'!W1239,'5.GBP NCCF'!W1239,'6.Other(Incld) NCCF'!W1239)</f>
        <v>0</v>
      </c>
      <c r="Y1239"/>
    </row>
    <row r="1240" spans="1:25" s="72" customFormat="1" outlineLevel="1" x14ac:dyDescent="0.2">
      <c r="A1240" s="322"/>
      <c r="B1240" s="25"/>
      <c r="C1240" s="23"/>
      <c r="D1240" s="23"/>
      <c r="E1240" s="24"/>
      <c r="F1240" s="176" t="s">
        <v>171</v>
      </c>
      <c r="G1240" s="190">
        <f>SUM('2.CAD NCCF'!G1240,'3.USD NCCF'!G1240,'4.EUR NCCF'!G1240,'5.GBP NCCF'!G1240,'6.Other(Incld) NCCF'!G1240)</f>
        <v>0</v>
      </c>
      <c r="H1240" s="191">
        <f>SUM('2.CAD NCCF'!H1240,'3.USD NCCF'!H1240,'4.EUR NCCF'!H1240,'5.GBP NCCF'!H1240,'6.Other(Incld) NCCF'!H1240)</f>
        <v>0</v>
      </c>
      <c r="I1240" s="179">
        <f>SUM('2.CAD NCCF'!I1240,'3.USD NCCF'!I1240,'4.EUR NCCF'!I1240,'5.GBP NCCF'!I1240,'6.Other(Incld) NCCF'!I1240)</f>
        <v>0</v>
      </c>
      <c r="J1240" s="179">
        <f>SUM('2.CAD NCCF'!J1240,'3.USD NCCF'!J1240,'4.EUR NCCF'!J1240,'5.GBP NCCF'!J1240,'6.Other(Incld) NCCF'!J1240)</f>
        <v>0</v>
      </c>
      <c r="K1240" s="180">
        <f>SUM('2.CAD NCCF'!K1240,'3.USD NCCF'!K1240,'4.EUR NCCF'!K1240,'5.GBP NCCF'!K1240,'6.Other(Incld) NCCF'!K1240)</f>
        <v>0</v>
      </c>
      <c r="L1240" s="181">
        <f>SUM('2.CAD NCCF'!L1240,'3.USD NCCF'!L1240,'4.EUR NCCF'!L1240,'5.GBP NCCF'!L1240,'6.Other(Incld) NCCF'!L1240)</f>
        <v>0</v>
      </c>
      <c r="M1240" s="192">
        <f>SUM('2.CAD NCCF'!M1240,'3.USD NCCF'!M1240,'4.EUR NCCF'!M1240,'5.GBP NCCF'!M1240,'6.Other(Incld) NCCF'!M1240)</f>
        <v>0</v>
      </c>
      <c r="N1240" s="182">
        <f>SUM('2.CAD NCCF'!N1240,'3.USD NCCF'!N1240,'4.EUR NCCF'!N1240,'5.GBP NCCF'!N1240,'6.Other(Incld) NCCF'!N1240)</f>
        <v>0</v>
      </c>
      <c r="O1240" s="178">
        <f>SUM('2.CAD NCCF'!O1240,'3.USD NCCF'!O1240,'4.EUR NCCF'!O1240,'5.GBP NCCF'!O1240,'6.Other(Incld) NCCF'!O1240)</f>
        <v>0</v>
      </c>
      <c r="P1240" s="182">
        <f>SUM('2.CAD NCCF'!P1240,'3.USD NCCF'!P1240,'4.EUR NCCF'!P1240,'5.GBP NCCF'!P1240,'6.Other(Incld) NCCF'!P1240)</f>
        <v>0</v>
      </c>
      <c r="Q1240" s="192">
        <f>SUM('2.CAD NCCF'!Q1240,'3.USD NCCF'!Q1240,'4.EUR NCCF'!Q1240,'5.GBP NCCF'!Q1240,'6.Other(Incld) NCCF'!Q1240)</f>
        <v>0</v>
      </c>
      <c r="R1240" s="182">
        <f>SUM('2.CAD NCCF'!R1240,'3.USD NCCF'!R1240,'4.EUR NCCF'!R1240,'5.GBP NCCF'!R1240,'6.Other(Incld) NCCF'!R1240)</f>
        <v>0</v>
      </c>
      <c r="S1240" s="182">
        <f>SUM('2.CAD NCCF'!S1240,'3.USD NCCF'!S1240,'4.EUR NCCF'!S1240,'5.GBP NCCF'!S1240,'6.Other(Incld) NCCF'!S1240)</f>
        <v>0</v>
      </c>
      <c r="T1240" s="229">
        <f>SUM('2.CAD NCCF'!T1240,'3.USD NCCF'!T1240,'4.EUR NCCF'!T1240,'5.GBP NCCF'!T1240,'6.Other(Incld) NCCF'!T1240)</f>
        <v>0</v>
      </c>
      <c r="U1240" s="182">
        <f>SUM('2.CAD NCCF'!U1240,'3.USD NCCF'!U1240,'4.EUR NCCF'!U1240,'5.GBP NCCF'!U1240,'6.Other(Incld) NCCF'!U1240)</f>
        <v>0</v>
      </c>
      <c r="V1240" s="183">
        <f>SUM('2.CAD NCCF'!V1240,'3.USD NCCF'!V1240,'4.EUR NCCF'!V1240,'5.GBP NCCF'!V1240,'6.Other(Incld) NCCF'!V1240)</f>
        <v>0</v>
      </c>
      <c r="W1240" s="46">
        <f>SUM('2.CAD NCCF'!W1240,'3.USD NCCF'!W1240,'4.EUR NCCF'!W1240,'5.GBP NCCF'!W1240,'6.Other(Incld) NCCF'!W1240)</f>
        <v>0</v>
      </c>
      <c r="Y1240"/>
    </row>
    <row r="1241" spans="1:25" s="72" customFormat="1" x14ac:dyDescent="0.2">
      <c r="A1241" s="322"/>
      <c r="B1241" s="25"/>
      <c r="C1241" s="23"/>
      <c r="D1241" s="23"/>
      <c r="E1241" s="24" t="s">
        <v>334</v>
      </c>
      <c r="F1241" s="24"/>
      <c r="G1241" s="69">
        <f t="shared" ref="G1241:W1241" si="269">SUBTOTAL(9,G1242:G1243)</f>
        <v>0</v>
      </c>
      <c r="H1241" s="70">
        <f t="shared" si="269"/>
        <v>0</v>
      </c>
      <c r="I1241" s="66">
        <f t="shared" si="269"/>
        <v>0</v>
      </c>
      <c r="J1241" s="66">
        <f t="shared" si="269"/>
        <v>0</v>
      </c>
      <c r="K1241" s="67">
        <f t="shared" si="269"/>
        <v>0</v>
      </c>
      <c r="L1241" s="34">
        <f t="shared" si="269"/>
        <v>0</v>
      </c>
      <c r="M1241" s="34">
        <f t="shared" si="269"/>
        <v>0</v>
      </c>
      <c r="N1241" s="34">
        <f t="shared" si="269"/>
        <v>0</v>
      </c>
      <c r="O1241" s="34">
        <f t="shared" si="269"/>
        <v>0</v>
      </c>
      <c r="P1241" s="34">
        <f t="shared" si="269"/>
        <v>0</v>
      </c>
      <c r="Q1241" s="34">
        <f t="shared" si="269"/>
        <v>0</v>
      </c>
      <c r="R1241" s="34">
        <f t="shared" si="269"/>
        <v>0</v>
      </c>
      <c r="S1241" s="34">
        <f t="shared" si="269"/>
        <v>0</v>
      </c>
      <c r="T1241" s="34">
        <f t="shared" si="269"/>
        <v>0</v>
      </c>
      <c r="U1241" s="34">
        <f t="shared" si="269"/>
        <v>0</v>
      </c>
      <c r="V1241" s="34">
        <f t="shared" si="269"/>
        <v>0</v>
      </c>
      <c r="W1241" s="33">
        <f t="shared" si="269"/>
        <v>0</v>
      </c>
      <c r="Y1241"/>
    </row>
    <row r="1242" spans="1:25" s="72" customFormat="1" outlineLevel="1" x14ac:dyDescent="0.2">
      <c r="A1242" s="322"/>
      <c r="B1242" s="25"/>
      <c r="C1242" s="23"/>
      <c r="D1242" s="23"/>
      <c r="E1242" s="24"/>
      <c r="F1242" s="176" t="s">
        <v>335</v>
      </c>
      <c r="G1242" s="190">
        <f>SUM('2.CAD NCCF'!G1242,'3.USD NCCF'!G1242,'4.EUR NCCF'!G1242,'5.GBP NCCF'!G1242,'6.Other(Incld) NCCF'!G1242)</f>
        <v>0</v>
      </c>
      <c r="H1242" s="191">
        <f>SUM('2.CAD NCCF'!H1242,'3.USD NCCF'!H1242,'4.EUR NCCF'!H1242,'5.GBP NCCF'!H1242,'6.Other(Incld) NCCF'!H1242)</f>
        <v>0</v>
      </c>
      <c r="I1242" s="179">
        <f>SUM('2.CAD NCCF'!I1242,'3.USD NCCF'!I1242,'4.EUR NCCF'!I1242,'5.GBP NCCF'!I1242,'6.Other(Incld) NCCF'!I1242)</f>
        <v>0</v>
      </c>
      <c r="J1242" s="179">
        <f>SUM('2.CAD NCCF'!J1242,'3.USD NCCF'!J1242,'4.EUR NCCF'!J1242,'5.GBP NCCF'!J1242,'6.Other(Incld) NCCF'!J1242)</f>
        <v>0</v>
      </c>
      <c r="K1242" s="180">
        <f>SUM('2.CAD NCCF'!K1242,'3.USD NCCF'!K1242,'4.EUR NCCF'!K1242,'5.GBP NCCF'!K1242,'6.Other(Incld) NCCF'!K1242)</f>
        <v>0</v>
      </c>
      <c r="L1242" s="181">
        <f>SUM('2.CAD NCCF'!L1242,'3.USD NCCF'!L1242,'4.EUR NCCF'!L1242,'5.GBP NCCF'!L1242,'6.Other(Incld) NCCF'!L1242)</f>
        <v>0</v>
      </c>
      <c r="M1242" s="192">
        <f>SUM('2.CAD NCCF'!M1242,'3.USD NCCF'!M1242,'4.EUR NCCF'!M1242,'5.GBP NCCF'!M1242,'6.Other(Incld) NCCF'!M1242)</f>
        <v>0</v>
      </c>
      <c r="N1242" s="182">
        <f>SUM('2.CAD NCCF'!N1242,'3.USD NCCF'!N1242,'4.EUR NCCF'!N1242,'5.GBP NCCF'!N1242,'6.Other(Incld) NCCF'!N1242)</f>
        <v>0</v>
      </c>
      <c r="O1242" s="178">
        <f>SUM('2.CAD NCCF'!O1242,'3.USD NCCF'!O1242,'4.EUR NCCF'!O1242,'5.GBP NCCF'!O1242,'6.Other(Incld) NCCF'!O1242)</f>
        <v>0</v>
      </c>
      <c r="P1242" s="182">
        <f>SUM('2.CAD NCCF'!P1242,'3.USD NCCF'!P1242,'4.EUR NCCF'!P1242,'5.GBP NCCF'!P1242,'6.Other(Incld) NCCF'!P1242)</f>
        <v>0</v>
      </c>
      <c r="Q1242" s="192">
        <f>SUM('2.CAD NCCF'!Q1242,'3.USD NCCF'!Q1242,'4.EUR NCCF'!Q1242,'5.GBP NCCF'!Q1242,'6.Other(Incld) NCCF'!Q1242)</f>
        <v>0</v>
      </c>
      <c r="R1242" s="182">
        <f>SUM('2.CAD NCCF'!R1242,'3.USD NCCF'!R1242,'4.EUR NCCF'!R1242,'5.GBP NCCF'!R1242,'6.Other(Incld) NCCF'!R1242)</f>
        <v>0</v>
      </c>
      <c r="S1242" s="182">
        <f>SUM('2.CAD NCCF'!S1242,'3.USD NCCF'!S1242,'4.EUR NCCF'!S1242,'5.GBP NCCF'!S1242,'6.Other(Incld) NCCF'!S1242)</f>
        <v>0</v>
      </c>
      <c r="T1242" s="178">
        <f>SUM('2.CAD NCCF'!T1242,'3.USD NCCF'!T1242,'4.EUR NCCF'!T1242,'5.GBP NCCF'!T1242,'6.Other(Incld) NCCF'!T1242)</f>
        <v>0</v>
      </c>
      <c r="U1242" s="182">
        <f>SUM('2.CAD NCCF'!U1242,'3.USD NCCF'!U1242,'4.EUR NCCF'!U1242,'5.GBP NCCF'!U1242,'6.Other(Incld) NCCF'!U1242)</f>
        <v>0</v>
      </c>
      <c r="V1242" s="183">
        <f>SUM('2.CAD NCCF'!V1242,'3.USD NCCF'!V1242,'4.EUR NCCF'!V1242,'5.GBP NCCF'!V1242,'6.Other(Incld) NCCF'!V1242)</f>
        <v>0</v>
      </c>
      <c r="W1242" s="46">
        <f>SUM('2.CAD NCCF'!W1242,'3.USD NCCF'!W1242,'4.EUR NCCF'!W1242,'5.GBP NCCF'!W1242,'6.Other(Incld) NCCF'!W1242)</f>
        <v>0</v>
      </c>
      <c r="Y1242"/>
    </row>
    <row r="1243" spans="1:25" s="72" customFormat="1" outlineLevel="1" x14ac:dyDescent="0.2">
      <c r="A1243" s="322"/>
      <c r="B1243" s="25"/>
      <c r="C1243" s="23"/>
      <c r="D1243" s="23"/>
      <c r="E1243" s="24"/>
      <c r="F1243" s="176" t="s">
        <v>336</v>
      </c>
      <c r="G1243" s="190">
        <f>SUM('2.CAD NCCF'!G1243,'3.USD NCCF'!G1243,'4.EUR NCCF'!G1243,'5.GBP NCCF'!G1243,'6.Other(Incld) NCCF'!G1243)</f>
        <v>0</v>
      </c>
      <c r="H1243" s="191">
        <f>SUM('2.CAD NCCF'!H1243,'3.USD NCCF'!H1243,'4.EUR NCCF'!H1243,'5.GBP NCCF'!H1243,'6.Other(Incld) NCCF'!H1243)</f>
        <v>0</v>
      </c>
      <c r="I1243" s="179">
        <f>SUM('2.CAD NCCF'!I1243,'3.USD NCCF'!I1243,'4.EUR NCCF'!I1243,'5.GBP NCCF'!I1243,'6.Other(Incld) NCCF'!I1243)</f>
        <v>0</v>
      </c>
      <c r="J1243" s="179">
        <f>SUM('2.CAD NCCF'!J1243,'3.USD NCCF'!J1243,'4.EUR NCCF'!J1243,'5.GBP NCCF'!J1243,'6.Other(Incld) NCCF'!J1243)</f>
        <v>0</v>
      </c>
      <c r="K1243" s="180">
        <f>SUM('2.CAD NCCF'!K1243,'3.USD NCCF'!K1243,'4.EUR NCCF'!K1243,'5.GBP NCCF'!K1243,'6.Other(Incld) NCCF'!K1243)</f>
        <v>0</v>
      </c>
      <c r="L1243" s="181">
        <f>SUM('2.CAD NCCF'!L1243,'3.USD NCCF'!L1243,'4.EUR NCCF'!L1243,'5.GBP NCCF'!L1243,'6.Other(Incld) NCCF'!L1243)</f>
        <v>0</v>
      </c>
      <c r="M1243" s="192">
        <f>SUM('2.CAD NCCF'!M1243,'3.USD NCCF'!M1243,'4.EUR NCCF'!M1243,'5.GBP NCCF'!M1243,'6.Other(Incld) NCCF'!M1243)</f>
        <v>0</v>
      </c>
      <c r="N1243" s="182">
        <f>SUM('2.CAD NCCF'!N1243,'3.USD NCCF'!N1243,'4.EUR NCCF'!N1243,'5.GBP NCCF'!N1243,'6.Other(Incld) NCCF'!N1243)</f>
        <v>0</v>
      </c>
      <c r="O1243" s="178">
        <f>SUM('2.CAD NCCF'!O1243,'3.USD NCCF'!O1243,'4.EUR NCCF'!O1243,'5.GBP NCCF'!O1243,'6.Other(Incld) NCCF'!O1243)</f>
        <v>0</v>
      </c>
      <c r="P1243" s="182">
        <f>SUM('2.CAD NCCF'!P1243,'3.USD NCCF'!P1243,'4.EUR NCCF'!P1243,'5.GBP NCCF'!P1243,'6.Other(Incld) NCCF'!P1243)</f>
        <v>0</v>
      </c>
      <c r="Q1243" s="192">
        <f>SUM('2.CAD NCCF'!Q1243,'3.USD NCCF'!Q1243,'4.EUR NCCF'!Q1243,'5.GBP NCCF'!Q1243,'6.Other(Incld) NCCF'!Q1243)</f>
        <v>0</v>
      </c>
      <c r="R1243" s="182">
        <f>SUM('2.CAD NCCF'!R1243,'3.USD NCCF'!R1243,'4.EUR NCCF'!R1243,'5.GBP NCCF'!R1243,'6.Other(Incld) NCCF'!R1243)</f>
        <v>0</v>
      </c>
      <c r="S1243" s="182">
        <f>SUM('2.CAD NCCF'!S1243,'3.USD NCCF'!S1243,'4.EUR NCCF'!S1243,'5.GBP NCCF'!S1243,'6.Other(Incld) NCCF'!S1243)</f>
        <v>0</v>
      </c>
      <c r="T1243" s="178">
        <f>SUM('2.CAD NCCF'!T1243,'3.USD NCCF'!T1243,'4.EUR NCCF'!T1243,'5.GBP NCCF'!T1243,'6.Other(Incld) NCCF'!T1243)</f>
        <v>0</v>
      </c>
      <c r="U1243" s="182">
        <f>SUM('2.CAD NCCF'!U1243,'3.USD NCCF'!U1243,'4.EUR NCCF'!U1243,'5.GBP NCCF'!U1243,'6.Other(Incld) NCCF'!U1243)</f>
        <v>0</v>
      </c>
      <c r="V1243" s="183">
        <f>SUM('2.CAD NCCF'!V1243,'3.USD NCCF'!V1243,'4.EUR NCCF'!V1243,'5.GBP NCCF'!V1243,'6.Other(Incld) NCCF'!V1243)</f>
        <v>0</v>
      </c>
      <c r="W1243" s="46">
        <f>SUM('2.CAD NCCF'!W1243,'3.USD NCCF'!W1243,'4.EUR NCCF'!W1243,'5.GBP NCCF'!W1243,'6.Other(Incld) NCCF'!W1243)</f>
        <v>0</v>
      </c>
      <c r="Y1243"/>
    </row>
    <row r="1244" spans="1:25" s="72" customFormat="1" x14ac:dyDescent="0.2">
      <c r="A1244" s="322"/>
      <c r="B1244" s="25"/>
      <c r="C1244" s="23"/>
      <c r="D1244" s="23"/>
      <c r="E1244" s="24" t="s">
        <v>337</v>
      </c>
      <c r="F1244" s="24"/>
      <c r="G1244" s="69">
        <f t="shared" ref="G1244:W1244" si="270">SUBTOTAL(9,G1245:G1247)</f>
        <v>0</v>
      </c>
      <c r="H1244" s="70">
        <f t="shared" si="270"/>
        <v>0</v>
      </c>
      <c r="I1244" s="66">
        <f t="shared" si="270"/>
        <v>0</v>
      </c>
      <c r="J1244" s="66">
        <f t="shared" si="270"/>
        <v>0</v>
      </c>
      <c r="K1244" s="67">
        <f t="shared" si="270"/>
        <v>0</v>
      </c>
      <c r="L1244" s="34">
        <f t="shared" si="270"/>
        <v>0</v>
      </c>
      <c r="M1244" s="34">
        <f t="shared" si="270"/>
        <v>0</v>
      </c>
      <c r="N1244" s="34">
        <f t="shared" si="270"/>
        <v>0</v>
      </c>
      <c r="O1244" s="34">
        <f t="shared" si="270"/>
        <v>0</v>
      </c>
      <c r="P1244" s="34">
        <f t="shared" si="270"/>
        <v>0</v>
      </c>
      <c r="Q1244" s="34">
        <f t="shared" si="270"/>
        <v>0</v>
      </c>
      <c r="R1244" s="34">
        <f t="shared" si="270"/>
        <v>0</v>
      </c>
      <c r="S1244" s="34">
        <f t="shared" si="270"/>
        <v>0</v>
      </c>
      <c r="T1244" s="34">
        <f t="shared" si="270"/>
        <v>0</v>
      </c>
      <c r="U1244" s="34">
        <f t="shared" si="270"/>
        <v>0</v>
      </c>
      <c r="V1244" s="34">
        <f t="shared" si="270"/>
        <v>0</v>
      </c>
      <c r="W1244" s="33">
        <f t="shared" si="270"/>
        <v>0</v>
      </c>
      <c r="Y1244"/>
    </row>
    <row r="1245" spans="1:25" s="72" customFormat="1" outlineLevel="1" x14ac:dyDescent="0.2">
      <c r="A1245" s="322"/>
      <c r="B1245" s="25"/>
      <c r="C1245" s="23"/>
      <c r="D1245" s="23"/>
      <c r="E1245" s="24"/>
      <c r="F1245" s="176" t="s">
        <v>338</v>
      </c>
      <c r="G1245" s="190">
        <f>SUM('2.CAD NCCF'!G1245,'3.USD NCCF'!G1245,'4.EUR NCCF'!G1245,'5.GBP NCCF'!G1245,'6.Other(Incld) NCCF'!G1245)</f>
        <v>0</v>
      </c>
      <c r="H1245" s="191">
        <f>SUM('2.CAD NCCF'!H1245,'3.USD NCCF'!H1245,'4.EUR NCCF'!H1245,'5.GBP NCCF'!H1245,'6.Other(Incld) NCCF'!H1245)</f>
        <v>0</v>
      </c>
      <c r="I1245" s="179">
        <f>SUM('2.CAD NCCF'!I1245,'3.USD NCCF'!I1245,'4.EUR NCCF'!I1245,'5.GBP NCCF'!I1245,'6.Other(Incld) NCCF'!I1245)</f>
        <v>0</v>
      </c>
      <c r="J1245" s="179">
        <f>SUM('2.CAD NCCF'!J1245,'3.USD NCCF'!J1245,'4.EUR NCCF'!J1245,'5.GBP NCCF'!J1245,'6.Other(Incld) NCCF'!J1245)</f>
        <v>0</v>
      </c>
      <c r="K1245" s="180">
        <f>SUM('2.CAD NCCF'!K1245,'3.USD NCCF'!K1245,'4.EUR NCCF'!K1245,'5.GBP NCCF'!K1245,'6.Other(Incld) NCCF'!K1245)</f>
        <v>0</v>
      </c>
      <c r="L1245" s="181">
        <f>SUM('2.CAD NCCF'!L1245,'3.USD NCCF'!L1245,'4.EUR NCCF'!L1245,'5.GBP NCCF'!L1245,'6.Other(Incld) NCCF'!L1245)</f>
        <v>0</v>
      </c>
      <c r="M1245" s="192">
        <f>SUM('2.CAD NCCF'!M1245,'3.USD NCCF'!M1245,'4.EUR NCCF'!M1245,'5.GBP NCCF'!M1245,'6.Other(Incld) NCCF'!M1245)</f>
        <v>0</v>
      </c>
      <c r="N1245" s="182">
        <f>SUM('2.CAD NCCF'!N1245,'3.USD NCCF'!N1245,'4.EUR NCCF'!N1245,'5.GBP NCCF'!N1245,'6.Other(Incld) NCCF'!N1245)</f>
        <v>0</v>
      </c>
      <c r="O1245" s="178">
        <f>SUM('2.CAD NCCF'!O1245,'3.USD NCCF'!O1245,'4.EUR NCCF'!O1245,'5.GBP NCCF'!O1245,'6.Other(Incld) NCCF'!O1245)</f>
        <v>0</v>
      </c>
      <c r="P1245" s="182">
        <f>SUM('2.CAD NCCF'!P1245,'3.USD NCCF'!P1245,'4.EUR NCCF'!P1245,'5.GBP NCCF'!P1245,'6.Other(Incld) NCCF'!P1245)</f>
        <v>0</v>
      </c>
      <c r="Q1245" s="192">
        <f>SUM('2.CAD NCCF'!Q1245,'3.USD NCCF'!Q1245,'4.EUR NCCF'!Q1245,'5.GBP NCCF'!Q1245,'6.Other(Incld) NCCF'!Q1245)</f>
        <v>0</v>
      </c>
      <c r="R1245" s="182">
        <f>SUM('2.CAD NCCF'!R1245,'3.USD NCCF'!R1245,'4.EUR NCCF'!R1245,'5.GBP NCCF'!R1245,'6.Other(Incld) NCCF'!R1245)</f>
        <v>0</v>
      </c>
      <c r="S1245" s="182">
        <f>SUM('2.CAD NCCF'!S1245,'3.USD NCCF'!S1245,'4.EUR NCCF'!S1245,'5.GBP NCCF'!S1245,'6.Other(Incld) NCCF'!S1245)</f>
        <v>0</v>
      </c>
      <c r="T1245" s="178">
        <f>SUM('2.CAD NCCF'!T1245,'3.USD NCCF'!T1245,'4.EUR NCCF'!T1245,'5.GBP NCCF'!T1245,'6.Other(Incld) NCCF'!T1245)</f>
        <v>0</v>
      </c>
      <c r="U1245" s="182">
        <f>SUM('2.CAD NCCF'!U1245,'3.USD NCCF'!U1245,'4.EUR NCCF'!U1245,'5.GBP NCCF'!U1245,'6.Other(Incld) NCCF'!U1245)</f>
        <v>0</v>
      </c>
      <c r="V1245" s="183">
        <f>SUM('2.CAD NCCF'!V1245,'3.USD NCCF'!V1245,'4.EUR NCCF'!V1245,'5.GBP NCCF'!V1245,'6.Other(Incld) NCCF'!V1245)</f>
        <v>0</v>
      </c>
      <c r="W1245" s="46">
        <f>SUM('2.CAD NCCF'!W1245,'3.USD NCCF'!W1245,'4.EUR NCCF'!W1245,'5.GBP NCCF'!W1245,'6.Other(Incld) NCCF'!W1245)</f>
        <v>0</v>
      </c>
      <c r="Y1245"/>
    </row>
    <row r="1246" spans="1:25" s="72" customFormat="1" outlineLevel="1" x14ac:dyDescent="0.2">
      <c r="A1246" s="322"/>
      <c r="B1246" s="25"/>
      <c r="C1246" s="23"/>
      <c r="D1246" s="23"/>
      <c r="E1246" s="24"/>
      <c r="F1246" s="176" t="s">
        <v>339</v>
      </c>
      <c r="G1246" s="190">
        <f>SUM('2.CAD NCCF'!G1246,'3.USD NCCF'!G1246,'4.EUR NCCF'!G1246,'5.GBP NCCF'!G1246,'6.Other(Incld) NCCF'!G1246)</f>
        <v>0</v>
      </c>
      <c r="H1246" s="191">
        <f>SUM('2.CAD NCCF'!H1246,'3.USD NCCF'!H1246,'4.EUR NCCF'!H1246,'5.GBP NCCF'!H1246,'6.Other(Incld) NCCF'!H1246)</f>
        <v>0</v>
      </c>
      <c r="I1246" s="179">
        <f>SUM('2.CAD NCCF'!I1246,'3.USD NCCF'!I1246,'4.EUR NCCF'!I1246,'5.GBP NCCF'!I1246,'6.Other(Incld) NCCF'!I1246)</f>
        <v>0</v>
      </c>
      <c r="J1246" s="179">
        <f>SUM('2.CAD NCCF'!J1246,'3.USD NCCF'!J1246,'4.EUR NCCF'!J1246,'5.GBP NCCF'!J1246,'6.Other(Incld) NCCF'!J1246)</f>
        <v>0</v>
      </c>
      <c r="K1246" s="180">
        <f>SUM('2.CAD NCCF'!K1246,'3.USD NCCF'!K1246,'4.EUR NCCF'!K1246,'5.GBP NCCF'!K1246,'6.Other(Incld) NCCF'!K1246)</f>
        <v>0</v>
      </c>
      <c r="L1246" s="181">
        <f>SUM('2.CAD NCCF'!L1246,'3.USD NCCF'!L1246,'4.EUR NCCF'!L1246,'5.GBP NCCF'!L1246,'6.Other(Incld) NCCF'!L1246)</f>
        <v>0</v>
      </c>
      <c r="M1246" s="192">
        <f>SUM('2.CAD NCCF'!M1246,'3.USD NCCF'!M1246,'4.EUR NCCF'!M1246,'5.GBP NCCF'!M1246,'6.Other(Incld) NCCF'!M1246)</f>
        <v>0</v>
      </c>
      <c r="N1246" s="182">
        <f>SUM('2.CAD NCCF'!N1246,'3.USD NCCF'!N1246,'4.EUR NCCF'!N1246,'5.GBP NCCF'!N1246,'6.Other(Incld) NCCF'!N1246)</f>
        <v>0</v>
      </c>
      <c r="O1246" s="178">
        <f>SUM('2.CAD NCCF'!O1246,'3.USD NCCF'!O1246,'4.EUR NCCF'!O1246,'5.GBP NCCF'!O1246,'6.Other(Incld) NCCF'!O1246)</f>
        <v>0</v>
      </c>
      <c r="P1246" s="182">
        <f>SUM('2.CAD NCCF'!P1246,'3.USD NCCF'!P1246,'4.EUR NCCF'!P1246,'5.GBP NCCF'!P1246,'6.Other(Incld) NCCF'!P1246)</f>
        <v>0</v>
      </c>
      <c r="Q1246" s="192">
        <f>SUM('2.CAD NCCF'!Q1246,'3.USD NCCF'!Q1246,'4.EUR NCCF'!Q1246,'5.GBP NCCF'!Q1246,'6.Other(Incld) NCCF'!Q1246)</f>
        <v>0</v>
      </c>
      <c r="R1246" s="182">
        <f>SUM('2.CAD NCCF'!R1246,'3.USD NCCF'!R1246,'4.EUR NCCF'!R1246,'5.GBP NCCF'!R1246,'6.Other(Incld) NCCF'!R1246)</f>
        <v>0</v>
      </c>
      <c r="S1246" s="182">
        <f>SUM('2.CAD NCCF'!S1246,'3.USD NCCF'!S1246,'4.EUR NCCF'!S1246,'5.GBP NCCF'!S1246,'6.Other(Incld) NCCF'!S1246)</f>
        <v>0</v>
      </c>
      <c r="T1246" s="178">
        <f>SUM('2.CAD NCCF'!T1246,'3.USD NCCF'!T1246,'4.EUR NCCF'!T1246,'5.GBP NCCF'!T1246,'6.Other(Incld) NCCF'!T1246)</f>
        <v>0</v>
      </c>
      <c r="U1246" s="182">
        <f>SUM('2.CAD NCCF'!U1246,'3.USD NCCF'!U1246,'4.EUR NCCF'!U1246,'5.GBP NCCF'!U1246,'6.Other(Incld) NCCF'!U1246)</f>
        <v>0</v>
      </c>
      <c r="V1246" s="183">
        <f>SUM('2.CAD NCCF'!V1246,'3.USD NCCF'!V1246,'4.EUR NCCF'!V1246,'5.GBP NCCF'!V1246,'6.Other(Incld) NCCF'!V1246)</f>
        <v>0</v>
      </c>
      <c r="W1246" s="46">
        <f>SUM('2.CAD NCCF'!W1246,'3.USD NCCF'!W1246,'4.EUR NCCF'!W1246,'5.GBP NCCF'!W1246,'6.Other(Incld) NCCF'!W1246)</f>
        <v>0</v>
      </c>
      <c r="Y1246"/>
    </row>
    <row r="1247" spans="1:25" s="72" customFormat="1" outlineLevel="1" x14ac:dyDescent="0.2">
      <c r="A1247" s="322"/>
      <c r="B1247" s="25"/>
      <c r="C1247" s="23"/>
      <c r="D1247" s="23"/>
      <c r="E1247" s="24"/>
      <c r="F1247" s="176" t="s">
        <v>340</v>
      </c>
      <c r="G1247" s="190">
        <f>SUM('2.CAD NCCF'!G1247,'3.USD NCCF'!G1247,'4.EUR NCCF'!G1247,'5.GBP NCCF'!G1247,'6.Other(Incld) NCCF'!G1247)</f>
        <v>0</v>
      </c>
      <c r="H1247" s="191">
        <f>SUM('2.CAD NCCF'!H1247,'3.USD NCCF'!H1247,'4.EUR NCCF'!H1247,'5.GBP NCCF'!H1247,'6.Other(Incld) NCCF'!H1247)</f>
        <v>0</v>
      </c>
      <c r="I1247" s="179">
        <f>SUM('2.CAD NCCF'!I1247,'3.USD NCCF'!I1247,'4.EUR NCCF'!I1247,'5.GBP NCCF'!I1247,'6.Other(Incld) NCCF'!I1247)</f>
        <v>0</v>
      </c>
      <c r="J1247" s="179">
        <f>SUM('2.CAD NCCF'!J1247,'3.USD NCCF'!J1247,'4.EUR NCCF'!J1247,'5.GBP NCCF'!J1247,'6.Other(Incld) NCCF'!J1247)</f>
        <v>0</v>
      </c>
      <c r="K1247" s="180">
        <f>SUM('2.CAD NCCF'!K1247,'3.USD NCCF'!K1247,'4.EUR NCCF'!K1247,'5.GBP NCCF'!K1247,'6.Other(Incld) NCCF'!K1247)</f>
        <v>0</v>
      </c>
      <c r="L1247" s="181">
        <f>SUM('2.CAD NCCF'!L1247,'3.USD NCCF'!L1247,'4.EUR NCCF'!L1247,'5.GBP NCCF'!L1247,'6.Other(Incld) NCCF'!L1247)</f>
        <v>0</v>
      </c>
      <c r="M1247" s="192">
        <f>SUM('2.CAD NCCF'!M1247,'3.USD NCCF'!M1247,'4.EUR NCCF'!M1247,'5.GBP NCCF'!M1247,'6.Other(Incld) NCCF'!M1247)</f>
        <v>0</v>
      </c>
      <c r="N1247" s="182">
        <f>SUM('2.CAD NCCF'!N1247,'3.USD NCCF'!N1247,'4.EUR NCCF'!N1247,'5.GBP NCCF'!N1247,'6.Other(Incld) NCCF'!N1247)</f>
        <v>0</v>
      </c>
      <c r="O1247" s="178">
        <f>SUM('2.CAD NCCF'!O1247,'3.USD NCCF'!O1247,'4.EUR NCCF'!O1247,'5.GBP NCCF'!O1247,'6.Other(Incld) NCCF'!O1247)</f>
        <v>0</v>
      </c>
      <c r="P1247" s="182">
        <f>SUM('2.CAD NCCF'!P1247,'3.USD NCCF'!P1247,'4.EUR NCCF'!P1247,'5.GBP NCCF'!P1247,'6.Other(Incld) NCCF'!P1247)</f>
        <v>0</v>
      </c>
      <c r="Q1247" s="192">
        <f>SUM('2.CAD NCCF'!Q1247,'3.USD NCCF'!Q1247,'4.EUR NCCF'!Q1247,'5.GBP NCCF'!Q1247,'6.Other(Incld) NCCF'!Q1247)</f>
        <v>0</v>
      </c>
      <c r="R1247" s="182">
        <f>SUM('2.CAD NCCF'!R1247,'3.USD NCCF'!R1247,'4.EUR NCCF'!R1247,'5.GBP NCCF'!R1247,'6.Other(Incld) NCCF'!R1247)</f>
        <v>0</v>
      </c>
      <c r="S1247" s="182">
        <f>SUM('2.CAD NCCF'!S1247,'3.USD NCCF'!S1247,'4.EUR NCCF'!S1247,'5.GBP NCCF'!S1247,'6.Other(Incld) NCCF'!S1247)</f>
        <v>0</v>
      </c>
      <c r="T1247" s="178">
        <f>SUM('2.CAD NCCF'!T1247,'3.USD NCCF'!T1247,'4.EUR NCCF'!T1247,'5.GBP NCCF'!T1247,'6.Other(Incld) NCCF'!T1247)</f>
        <v>0</v>
      </c>
      <c r="U1247" s="182">
        <f>SUM('2.CAD NCCF'!U1247,'3.USD NCCF'!U1247,'4.EUR NCCF'!U1247,'5.GBP NCCF'!U1247,'6.Other(Incld) NCCF'!U1247)</f>
        <v>0</v>
      </c>
      <c r="V1247" s="183">
        <f>SUM('2.CAD NCCF'!V1247,'3.USD NCCF'!V1247,'4.EUR NCCF'!V1247,'5.GBP NCCF'!V1247,'6.Other(Incld) NCCF'!V1247)</f>
        <v>0</v>
      </c>
      <c r="W1247" s="46">
        <f>SUM('2.CAD NCCF'!W1247,'3.USD NCCF'!W1247,'4.EUR NCCF'!W1247,'5.GBP NCCF'!W1247,'6.Other(Incld) NCCF'!W1247)</f>
        <v>0</v>
      </c>
      <c r="Y1247"/>
    </row>
    <row r="1248" spans="1:25" s="72" customFormat="1" x14ac:dyDescent="0.2">
      <c r="A1248" s="322"/>
      <c r="B1248" s="25"/>
      <c r="C1248" s="23"/>
      <c r="D1248" s="23" t="s">
        <v>183</v>
      </c>
      <c r="E1248" s="24"/>
      <c r="F1248" s="24"/>
      <c r="G1248" s="69"/>
      <c r="H1248" s="66"/>
      <c r="I1248" s="66"/>
      <c r="J1248" s="66"/>
      <c r="K1248" s="66"/>
      <c r="L1248" s="51"/>
      <c r="M1248" s="34"/>
      <c r="N1248" s="34"/>
      <c r="O1248" s="34"/>
      <c r="P1248" s="34"/>
      <c r="Q1248" s="34"/>
      <c r="R1248" s="34"/>
      <c r="S1248" s="34"/>
      <c r="T1248" s="34"/>
      <c r="U1248" s="34"/>
      <c r="V1248" s="37"/>
      <c r="W1248" s="33"/>
      <c r="Y1248"/>
    </row>
    <row r="1249" spans="1:25" s="72" customFormat="1" x14ac:dyDescent="0.2">
      <c r="A1249" s="322"/>
      <c r="B1249" s="25"/>
      <c r="C1249" s="23"/>
      <c r="D1249" s="23"/>
      <c r="E1249" s="24" t="s">
        <v>184</v>
      </c>
      <c r="F1249" s="24"/>
      <c r="G1249" s="69">
        <f t="shared" ref="G1249:W1249" si="271">SUBTOTAL(9,G1250:G1251)</f>
        <v>0</v>
      </c>
      <c r="H1249" s="70">
        <f t="shared" si="271"/>
        <v>0</v>
      </c>
      <c r="I1249" s="66">
        <f t="shared" si="271"/>
        <v>0</v>
      </c>
      <c r="J1249" s="66">
        <f t="shared" si="271"/>
        <v>0</v>
      </c>
      <c r="K1249" s="67">
        <f t="shared" si="271"/>
        <v>0</v>
      </c>
      <c r="L1249" s="34">
        <f t="shared" si="271"/>
        <v>0</v>
      </c>
      <c r="M1249" s="34">
        <f t="shared" si="271"/>
        <v>0</v>
      </c>
      <c r="N1249" s="34">
        <f t="shared" si="271"/>
        <v>0</v>
      </c>
      <c r="O1249" s="34">
        <f t="shared" si="271"/>
        <v>0</v>
      </c>
      <c r="P1249" s="34">
        <f t="shared" si="271"/>
        <v>0</v>
      </c>
      <c r="Q1249" s="34">
        <f t="shared" si="271"/>
        <v>0</v>
      </c>
      <c r="R1249" s="34">
        <f t="shared" si="271"/>
        <v>0</v>
      </c>
      <c r="S1249" s="34">
        <f t="shared" si="271"/>
        <v>0</v>
      </c>
      <c r="T1249" s="34">
        <f t="shared" si="271"/>
        <v>0</v>
      </c>
      <c r="U1249" s="34">
        <f t="shared" si="271"/>
        <v>0</v>
      </c>
      <c r="V1249" s="34">
        <f t="shared" si="271"/>
        <v>0</v>
      </c>
      <c r="W1249" s="33">
        <f t="shared" si="271"/>
        <v>0</v>
      </c>
      <c r="Y1249"/>
    </row>
    <row r="1250" spans="1:25" s="72" customFormat="1" outlineLevel="1" x14ac:dyDescent="0.2">
      <c r="A1250" s="322"/>
      <c r="B1250" s="25"/>
      <c r="C1250" s="23"/>
      <c r="D1250" s="23"/>
      <c r="E1250" s="24"/>
      <c r="F1250" s="176" t="s">
        <v>176</v>
      </c>
      <c r="G1250" s="190">
        <f>SUM('2.CAD NCCF'!G1250,'3.USD NCCF'!G1250,'4.EUR NCCF'!G1250,'5.GBP NCCF'!G1250,'6.Other(Incld) NCCF'!G1250)</f>
        <v>0</v>
      </c>
      <c r="H1250" s="191">
        <f>SUM('2.CAD NCCF'!H1250,'3.USD NCCF'!H1250,'4.EUR NCCF'!H1250,'5.GBP NCCF'!H1250,'6.Other(Incld) NCCF'!H1250)</f>
        <v>0</v>
      </c>
      <c r="I1250" s="179">
        <f>SUM('2.CAD NCCF'!I1250,'3.USD NCCF'!I1250,'4.EUR NCCF'!I1250,'5.GBP NCCF'!I1250,'6.Other(Incld) NCCF'!I1250)</f>
        <v>0</v>
      </c>
      <c r="J1250" s="179">
        <f>SUM('2.CAD NCCF'!J1250,'3.USD NCCF'!J1250,'4.EUR NCCF'!J1250,'5.GBP NCCF'!J1250,'6.Other(Incld) NCCF'!J1250)</f>
        <v>0</v>
      </c>
      <c r="K1250" s="180">
        <f>SUM('2.CAD NCCF'!K1250,'3.USD NCCF'!K1250,'4.EUR NCCF'!K1250,'5.GBP NCCF'!K1250,'6.Other(Incld) NCCF'!K1250)</f>
        <v>0</v>
      </c>
      <c r="L1250" s="181">
        <f>SUM('2.CAD NCCF'!L1250,'3.USD NCCF'!L1250,'4.EUR NCCF'!L1250,'5.GBP NCCF'!L1250,'6.Other(Incld) NCCF'!L1250)</f>
        <v>0</v>
      </c>
      <c r="M1250" s="182">
        <f>SUM('2.CAD NCCF'!M1250,'3.USD NCCF'!M1250,'4.EUR NCCF'!M1250,'5.GBP NCCF'!M1250,'6.Other(Incld) NCCF'!M1250)</f>
        <v>0</v>
      </c>
      <c r="N1250" s="182">
        <f>SUM('2.CAD NCCF'!N1250,'3.USD NCCF'!N1250,'4.EUR NCCF'!N1250,'5.GBP NCCF'!N1250,'6.Other(Incld) NCCF'!N1250)</f>
        <v>0</v>
      </c>
      <c r="O1250" s="182">
        <f>SUM('2.CAD NCCF'!O1250,'3.USD NCCF'!O1250,'4.EUR NCCF'!O1250,'5.GBP NCCF'!O1250,'6.Other(Incld) NCCF'!O1250)</f>
        <v>0</v>
      </c>
      <c r="P1250" s="182">
        <f>SUM('2.CAD NCCF'!P1250,'3.USD NCCF'!P1250,'4.EUR NCCF'!P1250,'5.GBP NCCF'!P1250,'6.Other(Incld) NCCF'!P1250)</f>
        <v>0</v>
      </c>
      <c r="Q1250" s="182">
        <f>SUM('2.CAD NCCF'!Q1250,'3.USD NCCF'!Q1250,'4.EUR NCCF'!Q1250,'5.GBP NCCF'!Q1250,'6.Other(Incld) NCCF'!Q1250)</f>
        <v>0</v>
      </c>
      <c r="R1250" s="182">
        <f>SUM('2.CAD NCCF'!R1250,'3.USD NCCF'!R1250,'4.EUR NCCF'!R1250,'5.GBP NCCF'!R1250,'6.Other(Incld) NCCF'!R1250)</f>
        <v>0</v>
      </c>
      <c r="S1250" s="182">
        <f>SUM('2.CAD NCCF'!S1250,'3.USD NCCF'!S1250,'4.EUR NCCF'!S1250,'5.GBP NCCF'!S1250,'6.Other(Incld) NCCF'!S1250)</f>
        <v>0</v>
      </c>
      <c r="T1250" s="182">
        <f>SUM('2.CAD NCCF'!T1250,'3.USD NCCF'!T1250,'4.EUR NCCF'!T1250,'5.GBP NCCF'!T1250,'6.Other(Incld) NCCF'!T1250)</f>
        <v>0</v>
      </c>
      <c r="U1250" s="182">
        <f>SUM('2.CAD NCCF'!U1250,'3.USD NCCF'!U1250,'4.EUR NCCF'!U1250,'5.GBP NCCF'!U1250,'6.Other(Incld) NCCF'!U1250)</f>
        <v>0</v>
      </c>
      <c r="V1250" s="183">
        <f>SUM('2.CAD NCCF'!V1250,'3.USD NCCF'!V1250,'4.EUR NCCF'!V1250,'5.GBP NCCF'!V1250,'6.Other(Incld) NCCF'!V1250)</f>
        <v>0</v>
      </c>
      <c r="W1250" s="46">
        <f>SUM('2.CAD NCCF'!W1250,'3.USD NCCF'!W1250,'4.EUR NCCF'!W1250,'5.GBP NCCF'!W1250,'6.Other(Incld) NCCF'!W1250)</f>
        <v>0</v>
      </c>
      <c r="Y1250"/>
    </row>
    <row r="1251" spans="1:25" s="72" customFormat="1" outlineLevel="1" x14ac:dyDescent="0.2">
      <c r="A1251" s="322"/>
      <c r="B1251" s="25"/>
      <c r="C1251" s="23"/>
      <c r="D1251" s="23"/>
      <c r="E1251" s="24"/>
      <c r="F1251" s="176" t="s">
        <v>180</v>
      </c>
      <c r="G1251" s="190">
        <f>SUM('2.CAD NCCF'!G1251,'3.USD NCCF'!G1251,'4.EUR NCCF'!G1251,'5.GBP NCCF'!G1251,'6.Other(Incld) NCCF'!G1251)</f>
        <v>0</v>
      </c>
      <c r="H1251" s="191">
        <f>SUM('2.CAD NCCF'!H1251,'3.USD NCCF'!H1251,'4.EUR NCCF'!H1251,'5.GBP NCCF'!H1251,'6.Other(Incld) NCCF'!H1251)</f>
        <v>0</v>
      </c>
      <c r="I1251" s="179">
        <f>SUM('2.CAD NCCF'!I1251,'3.USD NCCF'!I1251,'4.EUR NCCF'!I1251,'5.GBP NCCF'!I1251,'6.Other(Incld) NCCF'!I1251)</f>
        <v>0</v>
      </c>
      <c r="J1251" s="179">
        <f>SUM('2.CAD NCCF'!J1251,'3.USD NCCF'!J1251,'4.EUR NCCF'!J1251,'5.GBP NCCF'!J1251,'6.Other(Incld) NCCF'!J1251)</f>
        <v>0</v>
      </c>
      <c r="K1251" s="180">
        <f>SUM('2.CAD NCCF'!K1251,'3.USD NCCF'!K1251,'4.EUR NCCF'!K1251,'5.GBP NCCF'!K1251,'6.Other(Incld) NCCF'!K1251)</f>
        <v>0</v>
      </c>
      <c r="L1251" s="181">
        <f>SUM('2.CAD NCCF'!L1251,'3.USD NCCF'!L1251,'4.EUR NCCF'!L1251,'5.GBP NCCF'!L1251,'6.Other(Incld) NCCF'!L1251)</f>
        <v>0</v>
      </c>
      <c r="M1251" s="182">
        <f>SUM('2.CAD NCCF'!M1251,'3.USD NCCF'!M1251,'4.EUR NCCF'!M1251,'5.GBP NCCF'!M1251,'6.Other(Incld) NCCF'!M1251)</f>
        <v>0</v>
      </c>
      <c r="N1251" s="182">
        <f>SUM('2.CAD NCCF'!N1251,'3.USD NCCF'!N1251,'4.EUR NCCF'!N1251,'5.GBP NCCF'!N1251,'6.Other(Incld) NCCF'!N1251)</f>
        <v>0</v>
      </c>
      <c r="O1251" s="182">
        <f>SUM('2.CAD NCCF'!O1251,'3.USD NCCF'!O1251,'4.EUR NCCF'!O1251,'5.GBP NCCF'!O1251,'6.Other(Incld) NCCF'!O1251)</f>
        <v>0</v>
      </c>
      <c r="P1251" s="182">
        <f>SUM('2.CAD NCCF'!P1251,'3.USD NCCF'!P1251,'4.EUR NCCF'!P1251,'5.GBP NCCF'!P1251,'6.Other(Incld) NCCF'!P1251)</f>
        <v>0</v>
      </c>
      <c r="Q1251" s="182">
        <f>SUM('2.CAD NCCF'!Q1251,'3.USD NCCF'!Q1251,'4.EUR NCCF'!Q1251,'5.GBP NCCF'!Q1251,'6.Other(Incld) NCCF'!Q1251)</f>
        <v>0</v>
      </c>
      <c r="R1251" s="182">
        <f>SUM('2.CAD NCCF'!R1251,'3.USD NCCF'!R1251,'4.EUR NCCF'!R1251,'5.GBP NCCF'!R1251,'6.Other(Incld) NCCF'!R1251)</f>
        <v>0</v>
      </c>
      <c r="S1251" s="182">
        <f>SUM('2.CAD NCCF'!S1251,'3.USD NCCF'!S1251,'4.EUR NCCF'!S1251,'5.GBP NCCF'!S1251,'6.Other(Incld) NCCF'!S1251)</f>
        <v>0</v>
      </c>
      <c r="T1251" s="182">
        <f>SUM('2.CAD NCCF'!T1251,'3.USD NCCF'!T1251,'4.EUR NCCF'!T1251,'5.GBP NCCF'!T1251,'6.Other(Incld) NCCF'!T1251)</f>
        <v>0</v>
      </c>
      <c r="U1251" s="182">
        <f>SUM('2.CAD NCCF'!U1251,'3.USD NCCF'!U1251,'4.EUR NCCF'!U1251,'5.GBP NCCF'!U1251,'6.Other(Incld) NCCF'!U1251)</f>
        <v>0</v>
      </c>
      <c r="V1251" s="183">
        <f>SUM('2.CAD NCCF'!V1251,'3.USD NCCF'!V1251,'4.EUR NCCF'!V1251,'5.GBP NCCF'!V1251,'6.Other(Incld) NCCF'!V1251)</f>
        <v>0</v>
      </c>
      <c r="W1251" s="46">
        <f>SUM('2.CAD NCCF'!W1251,'3.USD NCCF'!W1251,'4.EUR NCCF'!W1251,'5.GBP NCCF'!W1251,'6.Other(Incld) NCCF'!W1251)</f>
        <v>0</v>
      </c>
      <c r="Y1251"/>
    </row>
    <row r="1252" spans="1:25" s="72" customFormat="1" x14ac:dyDescent="0.2">
      <c r="A1252" s="322"/>
      <c r="B1252" s="25"/>
      <c r="C1252" s="23"/>
      <c r="D1252" s="23"/>
      <c r="E1252" s="24" t="s">
        <v>185</v>
      </c>
      <c r="F1252" s="24"/>
      <c r="G1252" s="69">
        <f t="shared" ref="G1252:W1252" si="272">SUBTOTAL(9,G1253:G1254)</f>
        <v>0</v>
      </c>
      <c r="H1252" s="70">
        <f t="shared" si="272"/>
        <v>0</v>
      </c>
      <c r="I1252" s="66">
        <f t="shared" si="272"/>
        <v>0</v>
      </c>
      <c r="J1252" s="66">
        <f t="shared" si="272"/>
        <v>0</v>
      </c>
      <c r="K1252" s="67">
        <f t="shared" si="272"/>
        <v>0</v>
      </c>
      <c r="L1252" s="34">
        <f t="shared" si="272"/>
        <v>0</v>
      </c>
      <c r="M1252" s="34">
        <f t="shared" si="272"/>
        <v>0</v>
      </c>
      <c r="N1252" s="34">
        <f t="shared" si="272"/>
        <v>0</v>
      </c>
      <c r="O1252" s="34">
        <f t="shared" si="272"/>
        <v>0</v>
      </c>
      <c r="P1252" s="34">
        <f t="shared" si="272"/>
        <v>0</v>
      </c>
      <c r="Q1252" s="34">
        <f t="shared" si="272"/>
        <v>0</v>
      </c>
      <c r="R1252" s="34">
        <f t="shared" si="272"/>
        <v>0</v>
      </c>
      <c r="S1252" s="34">
        <f t="shared" si="272"/>
        <v>0</v>
      </c>
      <c r="T1252" s="34">
        <f t="shared" si="272"/>
        <v>0</v>
      </c>
      <c r="U1252" s="34">
        <f t="shared" si="272"/>
        <v>0</v>
      </c>
      <c r="V1252" s="34">
        <f t="shared" si="272"/>
        <v>0</v>
      </c>
      <c r="W1252" s="33">
        <f t="shared" si="272"/>
        <v>0</v>
      </c>
      <c r="Y1252"/>
    </row>
    <row r="1253" spans="1:25" s="72" customFormat="1" outlineLevel="1" x14ac:dyDescent="0.2">
      <c r="A1253" s="322"/>
      <c r="B1253" s="25"/>
      <c r="C1253" s="23"/>
      <c r="D1253" s="23"/>
      <c r="E1253" s="24"/>
      <c r="F1253" s="176" t="s">
        <v>177</v>
      </c>
      <c r="G1253" s="190">
        <f>SUM('2.CAD NCCF'!G1253,'3.USD NCCF'!G1253,'4.EUR NCCF'!G1253,'5.GBP NCCF'!G1253,'6.Other(Incld) NCCF'!G1253)</f>
        <v>0</v>
      </c>
      <c r="H1253" s="191">
        <f>SUM('2.CAD NCCF'!H1253,'3.USD NCCF'!H1253,'4.EUR NCCF'!H1253,'5.GBP NCCF'!H1253,'6.Other(Incld) NCCF'!H1253)</f>
        <v>0</v>
      </c>
      <c r="I1253" s="179">
        <f>SUM('2.CAD NCCF'!I1253,'3.USD NCCF'!I1253,'4.EUR NCCF'!I1253,'5.GBP NCCF'!I1253,'6.Other(Incld) NCCF'!I1253)</f>
        <v>0</v>
      </c>
      <c r="J1253" s="179">
        <f>SUM('2.CAD NCCF'!J1253,'3.USD NCCF'!J1253,'4.EUR NCCF'!J1253,'5.GBP NCCF'!J1253,'6.Other(Incld) NCCF'!J1253)</f>
        <v>0</v>
      </c>
      <c r="K1253" s="180">
        <f>SUM('2.CAD NCCF'!K1253,'3.USD NCCF'!K1253,'4.EUR NCCF'!K1253,'5.GBP NCCF'!K1253,'6.Other(Incld) NCCF'!K1253)</f>
        <v>0</v>
      </c>
      <c r="L1253" s="181">
        <f>SUM('2.CAD NCCF'!L1253,'3.USD NCCF'!L1253,'4.EUR NCCF'!L1253,'5.GBP NCCF'!L1253,'6.Other(Incld) NCCF'!L1253)</f>
        <v>0</v>
      </c>
      <c r="M1253" s="182">
        <f>SUM('2.CAD NCCF'!M1253,'3.USD NCCF'!M1253,'4.EUR NCCF'!M1253,'5.GBP NCCF'!M1253,'6.Other(Incld) NCCF'!M1253)</f>
        <v>0</v>
      </c>
      <c r="N1253" s="182">
        <f>SUM('2.CAD NCCF'!N1253,'3.USD NCCF'!N1253,'4.EUR NCCF'!N1253,'5.GBP NCCF'!N1253,'6.Other(Incld) NCCF'!N1253)</f>
        <v>0</v>
      </c>
      <c r="O1253" s="182">
        <f>SUM('2.CAD NCCF'!O1253,'3.USD NCCF'!O1253,'4.EUR NCCF'!O1253,'5.GBP NCCF'!O1253,'6.Other(Incld) NCCF'!O1253)</f>
        <v>0</v>
      </c>
      <c r="P1253" s="182">
        <f>SUM('2.CAD NCCF'!P1253,'3.USD NCCF'!P1253,'4.EUR NCCF'!P1253,'5.GBP NCCF'!P1253,'6.Other(Incld) NCCF'!P1253)</f>
        <v>0</v>
      </c>
      <c r="Q1253" s="182">
        <f>SUM('2.CAD NCCF'!Q1253,'3.USD NCCF'!Q1253,'4.EUR NCCF'!Q1253,'5.GBP NCCF'!Q1253,'6.Other(Incld) NCCF'!Q1253)</f>
        <v>0</v>
      </c>
      <c r="R1253" s="182">
        <f>SUM('2.CAD NCCF'!R1253,'3.USD NCCF'!R1253,'4.EUR NCCF'!R1253,'5.GBP NCCF'!R1253,'6.Other(Incld) NCCF'!R1253)</f>
        <v>0</v>
      </c>
      <c r="S1253" s="182">
        <f>SUM('2.CAD NCCF'!S1253,'3.USD NCCF'!S1253,'4.EUR NCCF'!S1253,'5.GBP NCCF'!S1253,'6.Other(Incld) NCCF'!S1253)</f>
        <v>0</v>
      </c>
      <c r="T1253" s="182">
        <f>SUM('2.CAD NCCF'!T1253,'3.USD NCCF'!T1253,'4.EUR NCCF'!T1253,'5.GBP NCCF'!T1253,'6.Other(Incld) NCCF'!T1253)</f>
        <v>0</v>
      </c>
      <c r="U1253" s="182">
        <f>SUM('2.CAD NCCF'!U1253,'3.USD NCCF'!U1253,'4.EUR NCCF'!U1253,'5.GBP NCCF'!U1253,'6.Other(Incld) NCCF'!U1253)</f>
        <v>0</v>
      </c>
      <c r="V1253" s="183">
        <f>SUM('2.CAD NCCF'!V1253,'3.USD NCCF'!V1253,'4.EUR NCCF'!V1253,'5.GBP NCCF'!V1253,'6.Other(Incld) NCCF'!V1253)</f>
        <v>0</v>
      </c>
      <c r="W1253" s="46">
        <f>SUM('2.CAD NCCF'!W1253,'3.USD NCCF'!W1253,'4.EUR NCCF'!W1253,'5.GBP NCCF'!W1253,'6.Other(Incld) NCCF'!W1253)</f>
        <v>0</v>
      </c>
      <c r="Y1253"/>
    </row>
    <row r="1254" spans="1:25" s="72" customFormat="1" outlineLevel="1" x14ac:dyDescent="0.2">
      <c r="A1254" s="322"/>
      <c r="B1254" s="25"/>
      <c r="C1254" s="23"/>
      <c r="D1254" s="23"/>
      <c r="E1254" s="24"/>
      <c r="F1254" s="176" t="s">
        <v>182</v>
      </c>
      <c r="G1254" s="190">
        <f>SUM('2.CAD NCCF'!G1254,'3.USD NCCF'!G1254,'4.EUR NCCF'!G1254,'5.GBP NCCF'!G1254,'6.Other(Incld) NCCF'!G1254)</f>
        <v>0</v>
      </c>
      <c r="H1254" s="191">
        <f>SUM('2.CAD NCCF'!H1254,'3.USD NCCF'!H1254,'4.EUR NCCF'!H1254,'5.GBP NCCF'!H1254,'6.Other(Incld) NCCF'!H1254)</f>
        <v>0</v>
      </c>
      <c r="I1254" s="179">
        <f>SUM('2.CAD NCCF'!I1254,'3.USD NCCF'!I1254,'4.EUR NCCF'!I1254,'5.GBP NCCF'!I1254,'6.Other(Incld) NCCF'!I1254)</f>
        <v>0</v>
      </c>
      <c r="J1254" s="179">
        <f>SUM('2.CAD NCCF'!J1254,'3.USD NCCF'!J1254,'4.EUR NCCF'!J1254,'5.GBP NCCF'!J1254,'6.Other(Incld) NCCF'!J1254)</f>
        <v>0</v>
      </c>
      <c r="K1254" s="180">
        <f>SUM('2.CAD NCCF'!K1254,'3.USD NCCF'!K1254,'4.EUR NCCF'!K1254,'5.GBP NCCF'!K1254,'6.Other(Incld) NCCF'!K1254)</f>
        <v>0</v>
      </c>
      <c r="L1254" s="181">
        <f>SUM('2.CAD NCCF'!L1254,'3.USD NCCF'!L1254,'4.EUR NCCF'!L1254,'5.GBP NCCF'!L1254,'6.Other(Incld) NCCF'!L1254)</f>
        <v>0</v>
      </c>
      <c r="M1254" s="182">
        <f>SUM('2.CAD NCCF'!M1254,'3.USD NCCF'!M1254,'4.EUR NCCF'!M1254,'5.GBP NCCF'!M1254,'6.Other(Incld) NCCF'!M1254)</f>
        <v>0</v>
      </c>
      <c r="N1254" s="182">
        <f>SUM('2.CAD NCCF'!N1254,'3.USD NCCF'!N1254,'4.EUR NCCF'!N1254,'5.GBP NCCF'!N1254,'6.Other(Incld) NCCF'!N1254)</f>
        <v>0</v>
      </c>
      <c r="O1254" s="182">
        <f>SUM('2.CAD NCCF'!O1254,'3.USD NCCF'!O1254,'4.EUR NCCF'!O1254,'5.GBP NCCF'!O1254,'6.Other(Incld) NCCF'!O1254)</f>
        <v>0</v>
      </c>
      <c r="P1254" s="182">
        <f>SUM('2.CAD NCCF'!P1254,'3.USD NCCF'!P1254,'4.EUR NCCF'!P1254,'5.GBP NCCF'!P1254,'6.Other(Incld) NCCF'!P1254)</f>
        <v>0</v>
      </c>
      <c r="Q1254" s="182">
        <f>SUM('2.CAD NCCF'!Q1254,'3.USD NCCF'!Q1254,'4.EUR NCCF'!Q1254,'5.GBP NCCF'!Q1254,'6.Other(Incld) NCCF'!Q1254)</f>
        <v>0</v>
      </c>
      <c r="R1254" s="182">
        <f>SUM('2.CAD NCCF'!R1254,'3.USD NCCF'!R1254,'4.EUR NCCF'!R1254,'5.GBP NCCF'!R1254,'6.Other(Incld) NCCF'!R1254)</f>
        <v>0</v>
      </c>
      <c r="S1254" s="182">
        <f>SUM('2.CAD NCCF'!S1254,'3.USD NCCF'!S1254,'4.EUR NCCF'!S1254,'5.GBP NCCF'!S1254,'6.Other(Incld) NCCF'!S1254)</f>
        <v>0</v>
      </c>
      <c r="T1254" s="182">
        <f>SUM('2.CAD NCCF'!T1254,'3.USD NCCF'!T1254,'4.EUR NCCF'!T1254,'5.GBP NCCF'!T1254,'6.Other(Incld) NCCF'!T1254)</f>
        <v>0</v>
      </c>
      <c r="U1254" s="182">
        <f>SUM('2.CAD NCCF'!U1254,'3.USD NCCF'!U1254,'4.EUR NCCF'!U1254,'5.GBP NCCF'!U1254,'6.Other(Incld) NCCF'!U1254)</f>
        <v>0</v>
      </c>
      <c r="V1254" s="183">
        <f>SUM('2.CAD NCCF'!V1254,'3.USD NCCF'!V1254,'4.EUR NCCF'!V1254,'5.GBP NCCF'!V1254,'6.Other(Incld) NCCF'!V1254)</f>
        <v>0</v>
      </c>
      <c r="W1254" s="46">
        <f>SUM('2.CAD NCCF'!W1254,'3.USD NCCF'!W1254,'4.EUR NCCF'!W1254,'5.GBP NCCF'!W1254,'6.Other(Incld) NCCF'!W1254)</f>
        <v>0</v>
      </c>
      <c r="Y1254"/>
    </row>
    <row r="1255" spans="1:25" s="72" customFormat="1" x14ac:dyDescent="0.2">
      <c r="A1255" s="322"/>
      <c r="B1255" s="25"/>
      <c r="C1255" s="23"/>
      <c r="D1255" s="23"/>
      <c r="E1255" s="24" t="s">
        <v>186</v>
      </c>
      <c r="F1255" s="24"/>
      <c r="G1255" s="69">
        <f t="shared" ref="G1255:W1255" si="273">SUBTOTAL(9,G1256:G1257)</f>
        <v>0</v>
      </c>
      <c r="H1255" s="70">
        <f t="shared" si="273"/>
        <v>0</v>
      </c>
      <c r="I1255" s="66">
        <f t="shared" si="273"/>
        <v>0</v>
      </c>
      <c r="J1255" s="66">
        <f t="shared" si="273"/>
        <v>0</v>
      </c>
      <c r="K1255" s="67">
        <f t="shared" si="273"/>
        <v>0</v>
      </c>
      <c r="L1255" s="34">
        <f t="shared" si="273"/>
        <v>0</v>
      </c>
      <c r="M1255" s="34">
        <f t="shared" si="273"/>
        <v>0</v>
      </c>
      <c r="N1255" s="34">
        <f t="shared" si="273"/>
        <v>0</v>
      </c>
      <c r="O1255" s="34">
        <f t="shared" si="273"/>
        <v>0</v>
      </c>
      <c r="P1255" s="34">
        <f t="shared" si="273"/>
        <v>0</v>
      </c>
      <c r="Q1255" s="34">
        <f t="shared" si="273"/>
        <v>0</v>
      </c>
      <c r="R1255" s="34">
        <f t="shared" si="273"/>
        <v>0</v>
      </c>
      <c r="S1255" s="34">
        <f t="shared" si="273"/>
        <v>0</v>
      </c>
      <c r="T1255" s="34">
        <f t="shared" si="273"/>
        <v>0</v>
      </c>
      <c r="U1255" s="34">
        <f t="shared" si="273"/>
        <v>0</v>
      </c>
      <c r="V1255" s="34">
        <f t="shared" si="273"/>
        <v>0</v>
      </c>
      <c r="W1255" s="33">
        <f t="shared" si="273"/>
        <v>0</v>
      </c>
      <c r="Y1255"/>
    </row>
    <row r="1256" spans="1:25" s="72" customFormat="1" outlineLevel="1" x14ac:dyDescent="0.2">
      <c r="A1256" s="322"/>
      <c r="B1256" s="25"/>
      <c r="C1256" s="23"/>
      <c r="D1256" s="23"/>
      <c r="E1256" s="24"/>
      <c r="F1256" s="176" t="s">
        <v>178</v>
      </c>
      <c r="G1256" s="190">
        <f>SUM('2.CAD NCCF'!G1256,'3.USD NCCF'!G1256,'4.EUR NCCF'!G1256,'5.GBP NCCF'!G1256,'6.Other(Incld) NCCF'!G1256)</f>
        <v>0</v>
      </c>
      <c r="H1256" s="191">
        <f>SUM('2.CAD NCCF'!H1256,'3.USD NCCF'!H1256,'4.EUR NCCF'!H1256,'5.GBP NCCF'!H1256,'6.Other(Incld) NCCF'!H1256)</f>
        <v>0</v>
      </c>
      <c r="I1256" s="179">
        <f>SUM('2.CAD NCCF'!I1256,'3.USD NCCF'!I1256,'4.EUR NCCF'!I1256,'5.GBP NCCF'!I1256,'6.Other(Incld) NCCF'!I1256)</f>
        <v>0</v>
      </c>
      <c r="J1256" s="179">
        <f>SUM('2.CAD NCCF'!J1256,'3.USD NCCF'!J1256,'4.EUR NCCF'!J1256,'5.GBP NCCF'!J1256,'6.Other(Incld) NCCF'!J1256)</f>
        <v>0</v>
      </c>
      <c r="K1256" s="180">
        <f>SUM('2.CAD NCCF'!K1256,'3.USD NCCF'!K1256,'4.EUR NCCF'!K1256,'5.GBP NCCF'!K1256,'6.Other(Incld) NCCF'!K1256)</f>
        <v>0</v>
      </c>
      <c r="L1256" s="181">
        <f>SUM('2.CAD NCCF'!L1256,'3.USD NCCF'!L1256,'4.EUR NCCF'!L1256,'5.GBP NCCF'!L1256,'6.Other(Incld) NCCF'!L1256)</f>
        <v>0</v>
      </c>
      <c r="M1256" s="182">
        <f>SUM('2.CAD NCCF'!M1256,'3.USD NCCF'!M1256,'4.EUR NCCF'!M1256,'5.GBP NCCF'!M1256,'6.Other(Incld) NCCF'!M1256)</f>
        <v>0</v>
      </c>
      <c r="N1256" s="182">
        <f>SUM('2.CAD NCCF'!N1256,'3.USD NCCF'!N1256,'4.EUR NCCF'!N1256,'5.GBP NCCF'!N1256,'6.Other(Incld) NCCF'!N1256)</f>
        <v>0</v>
      </c>
      <c r="O1256" s="182">
        <f>SUM('2.CAD NCCF'!O1256,'3.USD NCCF'!O1256,'4.EUR NCCF'!O1256,'5.GBP NCCF'!O1256,'6.Other(Incld) NCCF'!O1256)</f>
        <v>0</v>
      </c>
      <c r="P1256" s="182">
        <f>SUM('2.CAD NCCF'!P1256,'3.USD NCCF'!P1256,'4.EUR NCCF'!P1256,'5.GBP NCCF'!P1256,'6.Other(Incld) NCCF'!P1256)</f>
        <v>0</v>
      </c>
      <c r="Q1256" s="182">
        <f>SUM('2.CAD NCCF'!Q1256,'3.USD NCCF'!Q1256,'4.EUR NCCF'!Q1256,'5.GBP NCCF'!Q1256,'6.Other(Incld) NCCF'!Q1256)</f>
        <v>0</v>
      </c>
      <c r="R1256" s="182">
        <f>SUM('2.CAD NCCF'!R1256,'3.USD NCCF'!R1256,'4.EUR NCCF'!R1256,'5.GBP NCCF'!R1256,'6.Other(Incld) NCCF'!R1256)</f>
        <v>0</v>
      </c>
      <c r="S1256" s="182">
        <f>SUM('2.CAD NCCF'!S1256,'3.USD NCCF'!S1256,'4.EUR NCCF'!S1256,'5.GBP NCCF'!S1256,'6.Other(Incld) NCCF'!S1256)</f>
        <v>0</v>
      </c>
      <c r="T1256" s="182">
        <f>SUM('2.CAD NCCF'!T1256,'3.USD NCCF'!T1256,'4.EUR NCCF'!T1256,'5.GBP NCCF'!T1256,'6.Other(Incld) NCCF'!T1256)</f>
        <v>0</v>
      </c>
      <c r="U1256" s="182">
        <f>SUM('2.CAD NCCF'!U1256,'3.USD NCCF'!U1256,'4.EUR NCCF'!U1256,'5.GBP NCCF'!U1256,'6.Other(Incld) NCCF'!U1256)</f>
        <v>0</v>
      </c>
      <c r="V1256" s="183">
        <f>SUM('2.CAD NCCF'!V1256,'3.USD NCCF'!V1256,'4.EUR NCCF'!V1256,'5.GBP NCCF'!V1256,'6.Other(Incld) NCCF'!V1256)</f>
        <v>0</v>
      </c>
      <c r="W1256" s="46">
        <f>SUM('2.CAD NCCF'!W1256,'3.USD NCCF'!W1256,'4.EUR NCCF'!W1256,'5.GBP NCCF'!W1256,'6.Other(Incld) NCCF'!W1256)</f>
        <v>0</v>
      </c>
      <c r="Y1256"/>
    </row>
    <row r="1257" spans="1:25" s="72" customFormat="1" outlineLevel="1" x14ac:dyDescent="0.2">
      <c r="A1257" s="322"/>
      <c r="B1257" s="25"/>
      <c r="C1257" s="23"/>
      <c r="D1257" s="23"/>
      <c r="E1257" s="24"/>
      <c r="F1257" s="176" t="s">
        <v>181</v>
      </c>
      <c r="G1257" s="190">
        <f>SUM('2.CAD NCCF'!G1257,'3.USD NCCF'!G1257,'4.EUR NCCF'!G1257,'5.GBP NCCF'!G1257,'6.Other(Incld) NCCF'!G1257)</f>
        <v>0</v>
      </c>
      <c r="H1257" s="191">
        <f>SUM('2.CAD NCCF'!H1257,'3.USD NCCF'!H1257,'4.EUR NCCF'!H1257,'5.GBP NCCF'!H1257,'6.Other(Incld) NCCF'!H1257)</f>
        <v>0</v>
      </c>
      <c r="I1257" s="179">
        <f>SUM('2.CAD NCCF'!I1257,'3.USD NCCF'!I1257,'4.EUR NCCF'!I1257,'5.GBP NCCF'!I1257,'6.Other(Incld) NCCF'!I1257)</f>
        <v>0</v>
      </c>
      <c r="J1257" s="179">
        <f>SUM('2.CAD NCCF'!J1257,'3.USD NCCF'!J1257,'4.EUR NCCF'!J1257,'5.GBP NCCF'!J1257,'6.Other(Incld) NCCF'!J1257)</f>
        <v>0</v>
      </c>
      <c r="K1257" s="180">
        <f>SUM('2.CAD NCCF'!K1257,'3.USD NCCF'!K1257,'4.EUR NCCF'!K1257,'5.GBP NCCF'!K1257,'6.Other(Incld) NCCF'!K1257)</f>
        <v>0</v>
      </c>
      <c r="L1257" s="181">
        <f>SUM('2.CAD NCCF'!L1257,'3.USD NCCF'!L1257,'4.EUR NCCF'!L1257,'5.GBP NCCF'!L1257,'6.Other(Incld) NCCF'!L1257)</f>
        <v>0</v>
      </c>
      <c r="M1257" s="182">
        <f>SUM('2.CAD NCCF'!M1257,'3.USD NCCF'!M1257,'4.EUR NCCF'!M1257,'5.GBP NCCF'!M1257,'6.Other(Incld) NCCF'!M1257)</f>
        <v>0</v>
      </c>
      <c r="N1257" s="182">
        <f>SUM('2.CAD NCCF'!N1257,'3.USD NCCF'!N1257,'4.EUR NCCF'!N1257,'5.GBP NCCF'!N1257,'6.Other(Incld) NCCF'!N1257)</f>
        <v>0</v>
      </c>
      <c r="O1257" s="182">
        <f>SUM('2.CAD NCCF'!O1257,'3.USD NCCF'!O1257,'4.EUR NCCF'!O1257,'5.GBP NCCF'!O1257,'6.Other(Incld) NCCF'!O1257)</f>
        <v>0</v>
      </c>
      <c r="P1257" s="182">
        <f>SUM('2.CAD NCCF'!P1257,'3.USD NCCF'!P1257,'4.EUR NCCF'!P1257,'5.GBP NCCF'!P1257,'6.Other(Incld) NCCF'!P1257)</f>
        <v>0</v>
      </c>
      <c r="Q1257" s="182">
        <f>SUM('2.CAD NCCF'!Q1257,'3.USD NCCF'!Q1257,'4.EUR NCCF'!Q1257,'5.GBP NCCF'!Q1257,'6.Other(Incld) NCCF'!Q1257)</f>
        <v>0</v>
      </c>
      <c r="R1257" s="182">
        <f>SUM('2.CAD NCCF'!R1257,'3.USD NCCF'!R1257,'4.EUR NCCF'!R1257,'5.GBP NCCF'!R1257,'6.Other(Incld) NCCF'!R1257)</f>
        <v>0</v>
      </c>
      <c r="S1257" s="182">
        <f>SUM('2.CAD NCCF'!S1257,'3.USD NCCF'!S1257,'4.EUR NCCF'!S1257,'5.GBP NCCF'!S1257,'6.Other(Incld) NCCF'!S1257)</f>
        <v>0</v>
      </c>
      <c r="T1257" s="182">
        <f>SUM('2.CAD NCCF'!T1257,'3.USD NCCF'!T1257,'4.EUR NCCF'!T1257,'5.GBP NCCF'!T1257,'6.Other(Incld) NCCF'!T1257)</f>
        <v>0</v>
      </c>
      <c r="U1257" s="182">
        <f>SUM('2.CAD NCCF'!U1257,'3.USD NCCF'!U1257,'4.EUR NCCF'!U1257,'5.GBP NCCF'!U1257,'6.Other(Incld) NCCF'!U1257)</f>
        <v>0</v>
      </c>
      <c r="V1257" s="183">
        <f>SUM('2.CAD NCCF'!V1257,'3.USD NCCF'!V1257,'4.EUR NCCF'!V1257,'5.GBP NCCF'!V1257,'6.Other(Incld) NCCF'!V1257)</f>
        <v>0</v>
      </c>
      <c r="W1257" s="46">
        <f>SUM('2.CAD NCCF'!W1257,'3.USD NCCF'!W1257,'4.EUR NCCF'!W1257,'5.GBP NCCF'!W1257,'6.Other(Incld) NCCF'!W1257)</f>
        <v>0</v>
      </c>
      <c r="Y1257"/>
    </row>
    <row r="1258" spans="1:25" s="72" customFormat="1" x14ac:dyDescent="0.2">
      <c r="A1258" s="322"/>
      <c r="B1258" s="25"/>
      <c r="C1258" s="23"/>
      <c r="D1258" s="23"/>
      <c r="E1258" s="24" t="s">
        <v>187</v>
      </c>
      <c r="F1258" s="24"/>
      <c r="G1258" s="69">
        <f t="shared" ref="G1258:W1258" si="274">SUBTOTAL(9,G1259:G1260)</f>
        <v>0</v>
      </c>
      <c r="H1258" s="70">
        <f t="shared" si="274"/>
        <v>0</v>
      </c>
      <c r="I1258" s="66">
        <f t="shared" si="274"/>
        <v>0</v>
      </c>
      <c r="J1258" s="66">
        <f t="shared" si="274"/>
        <v>0</v>
      </c>
      <c r="K1258" s="67">
        <f t="shared" si="274"/>
        <v>0</v>
      </c>
      <c r="L1258" s="34">
        <f t="shared" si="274"/>
        <v>0</v>
      </c>
      <c r="M1258" s="34">
        <f t="shared" si="274"/>
        <v>0</v>
      </c>
      <c r="N1258" s="34">
        <f t="shared" si="274"/>
        <v>0</v>
      </c>
      <c r="O1258" s="34">
        <f t="shared" si="274"/>
        <v>0</v>
      </c>
      <c r="P1258" s="34">
        <f t="shared" si="274"/>
        <v>0</v>
      </c>
      <c r="Q1258" s="34">
        <f t="shared" si="274"/>
        <v>0</v>
      </c>
      <c r="R1258" s="34">
        <f t="shared" si="274"/>
        <v>0</v>
      </c>
      <c r="S1258" s="34">
        <f t="shared" si="274"/>
        <v>0</v>
      </c>
      <c r="T1258" s="34">
        <f t="shared" si="274"/>
        <v>0</v>
      </c>
      <c r="U1258" s="34">
        <f t="shared" si="274"/>
        <v>0</v>
      </c>
      <c r="V1258" s="34">
        <f t="shared" si="274"/>
        <v>0</v>
      </c>
      <c r="W1258" s="33">
        <f t="shared" si="274"/>
        <v>0</v>
      </c>
      <c r="Y1258"/>
    </row>
    <row r="1259" spans="1:25" s="72" customFormat="1" outlineLevel="1" x14ac:dyDescent="0.2">
      <c r="A1259" s="322"/>
      <c r="B1259" s="25"/>
      <c r="C1259" s="23"/>
      <c r="D1259" s="23"/>
      <c r="E1259" s="24"/>
      <c r="F1259" s="176" t="s">
        <v>179</v>
      </c>
      <c r="G1259" s="190">
        <f>SUM('2.CAD NCCF'!G1259,'3.USD NCCF'!G1259,'4.EUR NCCF'!G1259,'5.GBP NCCF'!G1259,'6.Other(Incld) NCCF'!G1259)</f>
        <v>0</v>
      </c>
      <c r="H1259" s="191">
        <f>SUM('2.CAD NCCF'!H1259,'3.USD NCCF'!H1259,'4.EUR NCCF'!H1259,'5.GBP NCCF'!H1259,'6.Other(Incld) NCCF'!H1259)</f>
        <v>0</v>
      </c>
      <c r="I1259" s="179">
        <f>SUM('2.CAD NCCF'!I1259,'3.USD NCCF'!I1259,'4.EUR NCCF'!I1259,'5.GBP NCCF'!I1259,'6.Other(Incld) NCCF'!I1259)</f>
        <v>0</v>
      </c>
      <c r="J1259" s="179">
        <f>SUM('2.CAD NCCF'!J1259,'3.USD NCCF'!J1259,'4.EUR NCCF'!J1259,'5.GBP NCCF'!J1259,'6.Other(Incld) NCCF'!J1259)</f>
        <v>0</v>
      </c>
      <c r="K1259" s="180">
        <f>SUM('2.CAD NCCF'!K1259,'3.USD NCCF'!K1259,'4.EUR NCCF'!K1259,'5.GBP NCCF'!K1259,'6.Other(Incld) NCCF'!K1259)</f>
        <v>0</v>
      </c>
      <c r="L1259" s="181">
        <f>SUM('2.CAD NCCF'!L1259,'3.USD NCCF'!L1259,'4.EUR NCCF'!L1259,'5.GBP NCCF'!L1259,'6.Other(Incld) NCCF'!L1259)</f>
        <v>0</v>
      </c>
      <c r="M1259" s="182">
        <f>SUM('2.CAD NCCF'!M1259,'3.USD NCCF'!M1259,'4.EUR NCCF'!M1259,'5.GBP NCCF'!M1259,'6.Other(Incld) NCCF'!M1259)</f>
        <v>0</v>
      </c>
      <c r="N1259" s="182">
        <f>SUM('2.CAD NCCF'!N1259,'3.USD NCCF'!N1259,'4.EUR NCCF'!N1259,'5.GBP NCCF'!N1259,'6.Other(Incld) NCCF'!N1259)</f>
        <v>0</v>
      </c>
      <c r="O1259" s="182">
        <f>SUM('2.CAD NCCF'!O1259,'3.USD NCCF'!O1259,'4.EUR NCCF'!O1259,'5.GBP NCCF'!O1259,'6.Other(Incld) NCCF'!O1259)</f>
        <v>0</v>
      </c>
      <c r="P1259" s="182">
        <f>SUM('2.CAD NCCF'!P1259,'3.USD NCCF'!P1259,'4.EUR NCCF'!P1259,'5.GBP NCCF'!P1259,'6.Other(Incld) NCCF'!P1259)</f>
        <v>0</v>
      </c>
      <c r="Q1259" s="182">
        <f>SUM('2.CAD NCCF'!Q1259,'3.USD NCCF'!Q1259,'4.EUR NCCF'!Q1259,'5.GBP NCCF'!Q1259,'6.Other(Incld) NCCF'!Q1259)</f>
        <v>0</v>
      </c>
      <c r="R1259" s="182">
        <f>SUM('2.CAD NCCF'!R1259,'3.USD NCCF'!R1259,'4.EUR NCCF'!R1259,'5.GBP NCCF'!R1259,'6.Other(Incld) NCCF'!R1259)</f>
        <v>0</v>
      </c>
      <c r="S1259" s="182">
        <f>SUM('2.CAD NCCF'!S1259,'3.USD NCCF'!S1259,'4.EUR NCCF'!S1259,'5.GBP NCCF'!S1259,'6.Other(Incld) NCCF'!S1259)</f>
        <v>0</v>
      </c>
      <c r="T1259" s="182">
        <f>SUM('2.CAD NCCF'!T1259,'3.USD NCCF'!T1259,'4.EUR NCCF'!T1259,'5.GBP NCCF'!T1259,'6.Other(Incld) NCCF'!T1259)</f>
        <v>0</v>
      </c>
      <c r="U1259" s="182">
        <f>SUM('2.CAD NCCF'!U1259,'3.USD NCCF'!U1259,'4.EUR NCCF'!U1259,'5.GBP NCCF'!U1259,'6.Other(Incld) NCCF'!U1259)</f>
        <v>0</v>
      </c>
      <c r="V1259" s="183">
        <f>SUM('2.CAD NCCF'!V1259,'3.USD NCCF'!V1259,'4.EUR NCCF'!V1259,'5.GBP NCCF'!V1259,'6.Other(Incld) NCCF'!V1259)</f>
        <v>0</v>
      </c>
      <c r="W1259" s="46">
        <f>SUM('2.CAD NCCF'!W1259,'3.USD NCCF'!W1259,'4.EUR NCCF'!W1259,'5.GBP NCCF'!W1259,'6.Other(Incld) NCCF'!W1259)</f>
        <v>0</v>
      </c>
      <c r="Y1259"/>
    </row>
    <row r="1260" spans="1:25" s="72" customFormat="1" outlineLevel="1" x14ac:dyDescent="0.2">
      <c r="A1260" s="322"/>
      <c r="B1260" s="25"/>
      <c r="C1260" s="23"/>
      <c r="D1260" s="23"/>
      <c r="E1260" s="24"/>
      <c r="F1260" s="176" t="s">
        <v>188</v>
      </c>
      <c r="G1260" s="190">
        <f>SUM('2.CAD NCCF'!G1260,'3.USD NCCF'!G1260,'4.EUR NCCF'!G1260,'5.GBP NCCF'!G1260,'6.Other(Incld) NCCF'!G1260)</f>
        <v>0</v>
      </c>
      <c r="H1260" s="191">
        <f>SUM('2.CAD NCCF'!H1260,'3.USD NCCF'!H1260,'4.EUR NCCF'!H1260,'5.GBP NCCF'!H1260,'6.Other(Incld) NCCF'!H1260)</f>
        <v>0</v>
      </c>
      <c r="I1260" s="179">
        <f>SUM('2.CAD NCCF'!I1260,'3.USD NCCF'!I1260,'4.EUR NCCF'!I1260,'5.GBP NCCF'!I1260,'6.Other(Incld) NCCF'!I1260)</f>
        <v>0</v>
      </c>
      <c r="J1260" s="179">
        <f>SUM('2.CAD NCCF'!J1260,'3.USD NCCF'!J1260,'4.EUR NCCF'!J1260,'5.GBP NCCF'!J1260,'6.Other(Incld) NCCF'!J1260)</f>
        <v>0</v>
      </c>
      <c r="K1260" s="180">
        <f>SUM('2.CAD NCCF'!K1260,'3.USD NCCF'!K1260,'4.EUR NCCF'!K1260,'5.GBP NCCF'!K1260,'6.Other(Incld) NCCF'!K1260)</f>
        <v>0</v>
      </c>
      <c r="L1260" s="181">
        <f>SUM('2.CAD NCCF'!L1260,'3.USD NCCF'!L1260,'4.EUR NCCF'!L1260,'5.GBP NCCF'!L1260,'6.Other(Incld) NCCF'!L1260)</f>
        <v>0</v>
      </c>
      <c r="M1260" s="182">
        <f>SUM('2.CAD NCCF'!M1260,'3.USD NCCF'!M1260,'4.EUR NCCF'!M1260,'5.GBP NCCF'!M1260,'6.Other(Incld) NCCF'!M1260)</f>
        <v>0</v>
      </c>
      <c r="N1260" s="182">
        <f>SUM('2.CAD NCCF'!N1260,'3.USD NCCF'!N1260,'4.EUR NCCF'!N1260,'5.GBP NCCF'!N1260,'6.Other(Incld) NCCF'!N1260)</f>
        <v>0</v>
      </c>
      <c r="O1260" s="182">
        <f>SUM('2.CAD NCCF'!O1260,'3.USD NCCF'!O1260,'4.EUR NCCF'!O1260,'5.GBP NCCF'!O1260,'6.Other(Incld) NCCF'!O1260)</f>
        <v>0</v>
      </c>
      <c r="P1260" s="182">
        <f>SUM('2.CAD NCCF'!P1260,'3.USD NCCF'!P1260,'4.EUR NCCF'!P1260,'5.GBP NCCF'!P1260,'6.Other(Incld) NCCF'!P1260)</f>
        <v>0</v>
      </c>
      <c r="Q1260" s="182">
        <f>SUM('2.CAD NCCF'!Q1260,'3.USD NCCF'!Q1260,'4.EUR NCCF'!Q1260,'5.GBP NCCF'!Q1260,'6.Other(Incld) NCCF'!Q1260)</f>
        <v>0</v>
      </c>
      <c r="R1260" s="182">
        <f>SUM('2.CAD NCCF'!R1260,'3.USD NCCF'!R1260,'4.EUR NCCF'!R1260,'5.GBP NCCF'!R1260,'6.Other(Incld) NCCF'!R1260)</f>
        <v>0</v>
      </c>
      <c r="S1260" s="182">
        <f>SUM('2.CAD NCCF'!S1260,'3.USD NCCF'!S1260,'4.EUR NCCF'!S1260,'5.GBP NCCF'!S1260,'6.Other(Incld) NCCF'!S1260)</f>
        <v>0</v>
      </c>
      <c r="T1260" s="182">
        <f>SUM('2.CAD NCCF'!T1260,'3.USD NCCF'!T1260,'4.EUR NCCF'!T1260,'5.GBP NCCF'!T1260,'6.Other(Incld) NCCF'!T1260)</f>
        <v>0</v>
      </c>
      <c r="U1260" s="182">
        <f>SUM('2.CAD NCCF'!U1260,'3.USD NCCF'!U1260,'4.EUR NCCF'!U1260,'5.GBP NCCF'!U1260,'6.Other(Incld) NCCF'!U1260)</f>
        <v>0</v>
      </c>
      <c r="V1260" s="183">
        <f>SUM('2.CAD NCCF'!V1260,'3.USD NCCF'!V1260,'4.EUR NCCF'!V1260,'5.GBP NCCF'!V1260,'6.Other(Incld) NCCF'!V1260)</f>
        <v>0</v>
      </c>
      <c r="W1260" s="46">
        <f>SUM('2.CAD NCCF'!W1260,'3.USD NCCF'!W1260,'4.EUR NCCF'!W1260,'5.GBP NCCF'!W1260,'6.Other(Incld) NCCF'!W1260)</f>
        <v>0</v>
      </c>
      <c r="Y1260"/>
    </row>
    <row r="1261" spans="1:25" s="72" customFormat="1" x14ac:dyDescent="0.2">
      <c r="A1261" s="322"/>
      <c r="B1261" s="25"/>
      <c r="C1261" s="23"/>
      <c r="D1261" s="23"/>
      <c r="E1261" s="24" t="s">
        <v>341</v>
      </c>
      <c r="F1261" s="24"/>
      <c r="G1261" s="69">
        <f t="shared" ref="G1261:W1261" si="275">SUBTOTAL(9,G1262:G1263)</f>
        <v>0</v>
      </c>
      <c r="H1261" s="70">
        <f t="shared" si="275"/>
        <v>0</v>
      </c>
      <c r="I1261" s="66">
        <f t="shared" si="275"/>
        <v>0</v>
      </c>
      <c r="J1261" s="66">
        <f t="shared" si="275"/>
        <v>0</v>
      </c>
      <c r="K1261" s="67">
        <f t="shared" si="275"/>
        <v>0</v>
      </c>
      <c r="L1261" s="34">
        <f t="shared" si="275"/>
        <v>0</v>
      </c>
      <c r="M1261" s="34">
        <f t="shared" si="275"/>
        <v>0</v>
      </c>
      <c r="N1261" s="34">
        <f t="shared" si="275"/>
        <v>0</v>
      </c>
      <c r="O1261" s="34">
        <f t="shared" si="275"/>
        <v>0</v>
      </c>
      <c r="P1261" s="34">
        <f t="shared" si="275"/>
        <v>0</v>
      </c>
      <c r="Q1261" s="34">
        <f t="shared" si="275"/>
        <v>0</v>
      </c>
      <c r="R1261" s="34">
        <f t="shared" si="275"/>
        <v>0</v>
      </c>
      <c r="S1261" s="34">
        <f t="shared" si="275"/>
        <v>0</v>
      </c>
      <c r="T1261" s="34">
        <f t="shared" si="275"/>
        <v>0</v>
      </c>
      <c r="U1261" s="34">
        <f t="shared" si="275"/>
        <v>0</v>
      </c>
      <c r="V1261" s="34">
        <f t="shared" si="275"/>
        <v>0</v>
      </c>
      <c r="W1261" s="33">
        <f t="shared" si="275"/>
        <v>0</v>
      </c>
      <c r="Y1261"/>
    </row>
    <row r="1262" spans="1:25" s="72" customFormat="1" outlineLevel="1" x14ac:dyDescent="0.2">
      <c r="A1262" s="322"/>
      <c r="B1262" s="25"/>
      <c r="C1262" s="23"/>
      <c r="D1262" s="23"/>
      <c r="E1262" s="24"/>
      <c r="F1262" s="176" t="s">
        <v>342</v>
      </c>
      <c r="G1262" s="190">
        <f>SUM('2.CAD NCCF'!G1262,'3.USD NCCF'!G1262,'4.EUR NCCF'!G1262,'5.GBP NCCF'!G1262,'6.Other(Incld) NCCF'!G1262)</f>
        <v>0</v>
      </c>
      <c r="H1262" s="191">
        <f>SUM('2.CAD NCCF'!H1262,'3.USD NCCF'!H1262,'4.EUR NCCF'!H1262,'5.GBP NCCF'!H1262,'6.Other(Incld) NCCF'!H1262)</f>
        <v>0</v>
      </c>
      <c r="I1262" s="179">
        <f>SUM('2.CAD NCCF'!I1262,'3.USD NCCF'!I1262,'4.EUR NCCF'!I1262,'5.GBP NCCF'!I1262,'6.Other(Incld) NCCF'!I1262)</f>
        <v>0</v>
      </c>
      <c r="J1262" s="179">
        <f>SUM('2.CAD NCCF'!J1262,'3.USD NCCF'!J1262,'4.EUR NCCF'!J1262,'5.GBP NCCF'!J1262,'6.Other(Incld) NCCF'!J1262)</f>
        <v>0</v>
      </c>
      <c r="K1262" s="180">
        <f>SUM('2.CAD NCCF'!K1262,'3.USD NCCF'!K1262,'4.EUR NCCF'!K1262,'5.GBP NCCF'!K1262,'6.Other(Incld) NCCF'!K1262)</f>
        <v>0</v>
      </c>
      <c r="L1262" s="181">
        <f>SUM('2.CAD NCCF'!L1262,'3.USD NCCF'!L1262,'4.EUR NCCF'!L1262,'5.GBP NCCF'!L1262,'6.Other(Incld) NCCF'!L1262)</f>
        <v>0</v>
      </c>
      <c r="M1262" s="182">
        <f>SUM('2.CAD NCCF'!M1262,'3.USD NCCF'!M1262,'4.EUR NCCF'!M1262,'5.GBP NCCF'!M1262,'6.Other(Incld) NCCF'!M1262)</f>
        <v>0</v>
      </c>
      <c r="N1262" s="182">
        <f>SUM('2.CAD NCCF'!N1262,'3.USD NCCF'!N1262,'4.EUR NCCF'!N1262,'5.GBP NCCF'!N1262,'6.Other(Incld) NCCF'!N1262)</f>
        <v>0</v>
      </c>
      <c r="O1262" s="182">
        <f>SUM('2.CAD NCCF'!O1262,'3.USD NCCF'!O1262,'4.EUR NCCF'!O1262,'5.GBP NCCF'!O1262,'6.Other(Incld) NCCF'!O1262)</f>
        <v>0</v>
      </c>
      <c r="P1262" s="182">
        <f>SUM('2.CAD NCCF'!P1262,'3.USD NCCF'!P1262,'4.EUR NCCF'!P1262,'5.GBP NCCF'!P1262,'6.Other(Incld) NCCF'!P1262)</f>
        <v>0</v>
      </c>
      <c r="Q1262" s="182">
        <f>SUM('2.CAD NCCF'!Q1262,'3.USD NCCF'!Q1262,'4.EUR NCCF'!Q1262,'5.GBP NCCF'!Q1262,'6.Other(Incld) NCCF'!Q1262)</f>
        <v>0</v>
      </c>
      <c r="R1262" s="182">
        <f>SUM('2.CAD NCCF'!R1262,'3.USD NCCF'!R1262,'4.EUR NCCF'!R1262,'5.GBP NCCF'!R1262,'6.Other(Incld) NCCF'!R1262)</f>
        <v>0</v>
      </c>
      <c r="S1262" s="182">
        <f>SUM('2.CAD NCCF'!S1262,'3.USD NCCF'!S1262,'4.EUR NCCF'!S1262,'5.GBP NCCF'!S1262,'6.Other(Incld) NCCF'!S1262)</f>
        <v>0</v>
      </c>
      <c r="T1262" s="182">
        <f>SUM('2.CAD NCCF'!T1262,'3.USD NCCF'!T1262,'4.EUR NCCF'!T1262,'5.GBP NCCF'!T1262,'6.Other(Incld) NCCF'!T1262)</f>
        <v>0</v>
      </c>
      <c r="U1262" s="182">
        <f>SUM('2.CAD NCCF'!U1262,'3.USD NCCF'!U1262,'4.EUR NCCF'!U1262,'5.GBP NCCF'!U1262,'6.Other(Incld) NCCF'!U1262)</f>
        <v>0</v>
      </c>
      <c r="V1262" s="183">
        <f>SUM('2.CAD NCCF'!V1262,'3.USD NCCF'!V1262,'4.EUR NCCF'!V1262,'5.GBP NCCF'!V1262,'6.Other(Incld) NCCF'!V1262)</f>
        <v>0</v>
      </c>
      <c r="W1262" s="46">
        <f>SUM('2.CAD NCCF'!W1262,'3.USD NCCF'!W1262,'4.EUR NCCF'!W1262,'5.GBP NCCF'!W1262,'6.Other(Incld) NCCF'!W1262)</f>
        <v>0</v>
      </c>
      <c r="Y1262"/>
    </row>
    <row r="1263" spans="1:25" s="72" customFormat="1" outlineLevel="1" x14ac:dyDescent="0.2">
      <c r="A1263" s="322"/>
      <c r="B1263" s="25"/>
      <c r="C1263" s="23"/>
      <c r="D1263" s="23"/>
      <c r="E1263" s="24"/>
      <c r="F1263" s="176" t="s">
        <v>343</v>
      </c>
      <c r="G1263" s="190">
        <f>SUM('2.CAD NCCF'!G1263,'3.USD NCCF'!G1263,'4.EUR NCCF'!G1263,'5.GBP NCCF'!G1263,'6.Other(Incld) NCCF'!G1263)</f>
        <v>0</v>
      </c>
      <c r="H1263" s="191">
        <f>SUM('2.CAD NCCF'!H1263,'3.USD NCCF'!H1263,'4.EUR NCCF'!H1263,'5.GBP NCCF'!H1263,'6.Other(Incld) NCCF'!H1263)</f>
        <v>0</v>
      </c>
      <c r="I1263" s="179">
        <f>SUM('2.CAD NCCF'!I1263,'3.USD NCCF'!I1263,'4.EUR NCCF'!I1263,'5.GBP NCCF'!I1263,'6.Other(Incld) NCCF'!I1263)</f>
        <v>0</v>
      </c>
      <c r="J1263" s="179">
        <f>SUM('2.CAD NCCF'!J1263,'3.USD NCCF'!J1263,'4.EUR NCCF'!J1263,'5.GBP NCCF'!J1263,'6.Other(Incld) NCCF'!J1263)</f>
        <v>0</v>
      </c>
      <c r="K1263" s="180">
        <f>SUM('2.CAD NCCF'!K1263,'3.USD NCCF'!K1263,'4.EUR NCCF'!K1263,'5.GBP NCCF'!K1263,'6.Other(Incld) NCCF'!K1263)</f>
        <v>0</v>
      </c>
      <c r="L1263" s="181">
        <f>SUM('2.CAD NCCF'!L1263,'3.USD NCCF'!L1263,'4.EUR NCCF'!L1263,'5.GBP NCCF'!L1263,'6.Other(Incld) NCCF'!L1263)</f>
        <v>0</v>
      </c>
      <c r="M1263" s="182">
        <f>SUM('2.CAD NCCF'!M1263,'3.USD NCCF'!M1263,'4.EUR NCCF'!M1263,'5.GBP NCCF'!M1263,'6.Other(Incld) NCCF'!M1263)</f>
        <v>0</v>
      </c>
      <c r="N1263" s="182">
        <f>SUM('2.CAD NCCF'!N1263,'3.USD NCCF'!N1263,'4.EUR NCCF'!N1263,'5.GBP NCCF'!N1263,'6.Other(Incld) NCCF'!N1263)</f>
        <v>0</v>
      </c>
      <c r="O1263" s="182">
        <f>SUM('2.CAD NCCF'!O1263,'3.USD NCCF'!O1263,'4.EUR NCCF'!O1263,'5.GBP NCCF'!O1263,'6.Other(Incld) NCCF'!O1263)</f>
        <v>0</v>
      </c>
      <c r="P1263" s="182">
        <f>SUM('2.CAD NCCF'!P1263,'3.USD NCCF'!P1263,'4.EUR NCCF'!P1263,'5.GBP NCCF'!P1263,'6.Other(Incld) NCCF'!P1263)</f>
        <v>0</v>
      </c>
      <c r="Q1263" s="182">
        <f>SUM('2.CAD NCCF'!Q1263,'3.USD NCCF'!Q1263,'4.EUR NCCF'!Q1263,'5.GBP NCCF'!Q1263,'6.Other(Incld) NCCF'!Q1263)</f>
        <v>0</v>
      </c>
      <c r="R1263" s="182">
        <f>SUM('2.CAD NCCF'!R1263,'3.USD NCCF'!R1263,'4.EUR NCCF'!R1263,'5.GBP NCCF'!R1263,'6.Other(Incld) NCCF'!R1263)</f>
        <v>0</v>
      </c>
      <c r="S1263" s="182">
        <f>SUM('2.CAD NCCF'!S1263,'3.USD NCCF'!S1263,'4.EUR NCCF'!S1263,'5.GBP NCCF'!S1263,'6.Other(Incld) NCCF'!S1263)</f>
        <v>0</v>
      </c>
      <c r="T1263" s="182">
        <f>SUM('2.CAD NCCF'!T1263,'3.USD NCCF'!T1263,'4.EUR NCCF'!T1263,'5.GBP NCCF'!T1263,'6.Other(Incld) NCCF'!T1263)</f>
        <v>0</v>
      </c>
      <c r="U1263" s="182">
        <f>SUM('2.CAD NCCF'!U1263,'3.USD NCCF'!U1263,'4.EUR NCCF'!U1263,'5.GBP NCCF'!U1263,'6.Other(Incld) NCCF'!U1263)</f>
        <v>0</v>
      </c>
      <c r="V1263" s="183">
        <f>SUM('2.CAD NCCF'!V1263,'3.USD NCCF'!V1263,'4.EUR NCCF'!V1263,'5.GBP NCCF'!V1263,'6.Other(Incld) NCCF'!V1263)</f>
        <v>0</v>
      </c>
      <c r="W1263" s="46">
        <f>SUM('2.CAD NCCF'!W1263,'3.USD NCCF'!W1263,'4.EUR NCCF'!W1263,'5.GBP NCCF'!W1263,'6.Other(Incld) NCCF'!W1263)</f>
        <v>0</v>
      </c>
      <c r="Y1263"/>
    </row>
    <row r="1264" spans="1:25" s="72" customFormat="1" x14ac:dyDescent="0.2">
      <c r="A1264" s="322"/>
      <c r="B1264" s="25"/>
      <c r="C1264" s="23"/>
      <c r="D1264" s="23"/>
      <c r="E1264" s="24" t="s">
        <v>344</v>
      </c>
      <c r="F1264" s="24"/>
      <c r="G1264" s="69">
        <f t="shared" ref="G1264:W1264" si="276">SUBTOTAL(9,G1265:G1266)</f>
        <v>0</v>
      </c>
      <c r="H1264" s="70">
        <f t="shared" si="276"/>
        <v>0</v>
      </c>
      <c r="I1264" s="66">
        <f t="shared" si="276"/>
        <v>0</v>
      </c>
      <c r="J1264" s="66">
        <f t="shared" si="276"/>
        <v>0</v>
      </c>
      <c r="K1264" s="67">
        <f t="shared" si="276"/>
        <v>0</v>
      </c>
      <c r="L1264" s="34">
        <f t="shared" si="276"/>
        <v>0</v>
      </c>
      <c r="M1264" s="34">
        <f t="shared" si="276"/>
        <v>0</v>
      </c>
      <c r="N1264" s="34">
        <f t="shared" si="276"/>
        <v>0</v>
      </c>
      <c r="O1264" s="34">
        <f t="shared" si="276"/>
        <v>0</v>
      </c>
      <c r="P1264" s="34">
        <f t="shared" si="276"/>
        <v>0</v>
      </c>
      <c r="Q1264" s="34">
        <f t="shared" si="276"/>
        <v>0</v>
      </c>
      <c r="R1264" s="34">
        <f t="shared" si="276"/>
        <v>0</v>
      </c>
      <c r="S1264" s="34">
        <f t="shared" si="276"/>
        <v>0</v>
      </c>
      <c r="T1264" s="34">
        <f t="shared" si="276"/>
        <v>0</v>
      </c>
      <c r="U1264" s="34">
        <f t="shared" si="276"/>
        <v>0</v>
      </c>
      <c r="V1264" s="34">
        <f t="shared" si="276"/>
        <v>0</v>
      </c>
      <c r="W1264" s="33">
        <f t="shared" si="276"/>
        <v>0</v>
      </c>
      <c r="Y1264"/>
    </row>
    <row r="1265" spans="1:25" s="72" customFormat="1" outlineLevel="1" x14ac:dyDescent="0.2">
      <c r="A1265" s="322"/>
      <c r="B1265" s="25"/>
      <c r="C1265" s="23"/>
      <c r="D1265" s="23"/>
      <c r="E1265" s="24"/>
      <c r="F1265" s="176" t="s">
        <v>345</v>
      </c>
      <c r="G1265" s="190">
        <f>SUM('2.CAD NCCF'!G1265,'3.USD NCCF'!G1265,'4.EUR NCCF'!G1265,'5.GBP NCCF'!G1265,'6.Other(Incld) NCCF'!G1265)</f>
        <v>0</v>
      </c>
      <c r="H1265" s="191">
        <f>SUM('2.CAD NCCF'!H1265,'3.USD NCCF'!H1265,'4.EUR NCCF'!H1265,'5.GBP NCCF'!H1265,'6.Other(Incld) NCCF'!H1265)</f>
        <v>0</v>
      </c>
      <c r="I1265" s="179">
        <f>SUM('2.CAD NCCF'!I1265,'3.USD NCCF'!I1265,'4.EUR NCCF'!I1265,'5.GBP NCCF'!I1265,'6.Other(Incld) NCCF'!I1265)</f>
        <v>0</v>
      </c>
      <c r="J1265" s="179">
        <f>SUM('2.CAD NCCF'!J1265,'3.USD NCCF'!J1265,'4.EUR NCCF'!J1265,'5.GBP NCCF'!J1265,'6.Other(Incld) NCCF'!J1265)</f>
        <v>0</v>
      </c>
      <c r="K1265" s="180">
        <f>SUM('2.CAD NCCF'!K1265,'3.USD NCCF'!K1265,'4.EUR NCCF'!K1265,'5.GBP NCCF'!K1265,'6.Other(Incld) NCCF'!K1265)</f>
        <v>0</v>
      </c>
      <c r="L1265" s="181">
        <f>SUM('2.CAD NCCF'!L1265,'3.USD NCCF'!L1265,'4.EUR NCCF'!L1265,'5.GBP NCCF'!L1265,'6.Other(Incld) NCCF'!L1265)</f>
        <v>0</v>
      </c>
      <c r="M1265" s="182">
        <f>SUM('2.CAD NCCF'!M1265,'3.USD NCCF'!M1265,'4.EUR NCCF'!M1265,'5.GBP NCCF'!M1265,'6.Other(Incld) NCCF'!M1265)</f>
        <v>0</v>
      </c>
      <c r="N1265" s="199">
        <f>SUM('2.CAD NCCF'!N1265,'3.USD NCCF'!N1265,'4.EUR NCCF'!N1265,'5.GBP NCCF'!N1265,'6.Other(Incld) NCCF'!N1265)</f>
        <v>0</v>
      </c>
      <c r="O1265" s="182">
        <f>SUM('2.CAD NCCF'!O1265,'3.USD NCCF'!O1265,'4.EUR NCCF'!O1265,'5.GBP NCCF'!O1265,'6.Other(Incld) NCCF'!O1265)</f>
        <v>0</v>
      </c>
      <c r="P1265" s="182">
        <f>SUM('2.CAD NCCF'!P1265,'3.USD NCCF'!P1265,'4.EUR NCCF'!P1265,'5.GBP NCCF'!P1265,'6.Other(Incld) NCCF'!P1265)</f>
        <v>0</v>
      </c>
      <c r="Q1265" s="182">
        <f>SUM('2.CAD NCCF'!Q1265,'3.USD NCCF'!Q1265,'4.EUR NCCF'!Q1265,'5.GBP NCCF'!Q1265,'6.Other(Incld) NCCF'!Q1265)</f>
        <v>0</v>
      </c>
      <c r="R1265" s="199">
        <f>SUM('2.CAD NCCF'!R1265,'3.USD NCCF'!R1265,'4.EUR NCCF'!R1265,'5.GBP NCCF'!R1265,'6.Other(Incld) NCCF'!R1265)</f>
        <v>0</v>
      </c>
      <c r="S1265" s="199">
        <f>SUM('2.CAD NCCF'!S1265,'3.USD NCCF'!S1265,'4.EUR NCCF'!S1265,'5.GBP NCCF'!S1265,'6.Other(Incld) NCCF'!S1265)</f>
        <v>0</v>
      </c>
      <c r="T1265" s="182">
        <f>SUM('2.CAD NCCF'!T1265,'3.USD NCCF'!T1265,'4.EUR NCCF'!T1265,'5.GBP NCCF'!T1265,'6.Other(Incld) NCCF'!T1265)</f>
        <v>0</v>
      </c>
      <c r="U1265" s="182">
        <f>SUM('2.CAD NCCF'!U1265,'3.USD NCCF'!U1265,'4.EUR NCCF'!U1265,'5.GBP NCCF'!U1265,'6.Other(Incld) NCCF'!U1265)</f>
        <v>0</v>
      </c>
      <c r="V1265" s="183">
        <f>SUM('2.CAD NCCF'!V1265,'3.USD NCCF'!V1265,'4.EUR NCCF'!V1265,'5.GBP NCCF'!V1265,'6.Other(Incld) NCCF'!V1265)</f>
        <v>0</v>
      </c>
      <c r="W1265" s="46">
        <f>SUM('2.CAD NCCF'!W1265,'3.USD NCCF'!W1265,'4.EUR NCCF'!W1265,'5.GBP NCCF'!W1265,'6.Other(Incld) NCCF'!W1265)</f>
        <v>0</v>
      </c>
      <c r="Y1265"/>
    </row>
    <row r="1266" spans="1:25" s="72" customFormat="1" outlineLevel="1" x14ac:dyDescent="0.2">
      <c r="A1266" s="322"/>
      <c r="B1266" s="25"/>
      <c r="C1266" s="23"/>
      <c r="D1266" s="23"/>
      <c r="E1266" s="24"/>
      <c r="F1266" s="176" t="s">
        <v>346</v>
      </c>
      <c r="G1266" s="190">
        <f>SUM('2.CAD NCCF'!G1266,'3.USD NCCF'!G1266,'4.EUR NCCF'!G1266,'5.GBP NCCF'!G1266,'6.Other(Incld) NCCF'!G1266)</f>
        <v>0</v>
      </c>
      <c r="H1266" s="191">
        <f>SUM('2.CAD NCCF'!H1266,'3.USD NCCF'!H1266,'4.EUR NCCF'!H1266,'5.GBP NCCF'!H1266,'6.Other(Incld) NCCF'!H1266)</f>
        <v>0</v>
      </c>
      <c r="I1266" s="179">
        <f>SUM('2.CAD NCCF'!I1266,'3.USD NCCF'!I1266,'4.EUR NCCF'!I1266,'5.GBP NCCF'!I1266,'6.Other(Incld) NCCF'!I1266)</f>
        <v>0</v>
      </c>
      <c r="J1266" s="179">
        <f>SUM('2.CAD NCCF'!J1266,'3.USD NCCF'!J1266,'4.EUR NCCF'!J1266,'5.GBP NCCF'!J1266,'6.Other(Incld) NCCF'!J1266)</f>
        <v>0</v>
      </c>
      <c r="K1266" s="180">
        <f>SUM('2.CAD NCCF'!K1266,'3.USD NCCF'!K1266,'4.EUR NCCF'!K1266,'5.GBP NCCF'!K1266,'6.Other(Incld) NCCF'!K1266)</f>
        <v>0</v>
      </c>
      <c r="L1266" s="181">
        <f>SUM('2.CAD NCCF'!L1266,'3.USD NCCF'!L1266,'4.EUR NCCF'!L1266,'5.GBP NCCF'!L1266,'6.Other(Incld) NCCF'!L1266)</f>
        <v>0</v>
      </c>
      <c r="M1266" s="192">
        <f>SUM('2.CAD NCCF'!M1266,'3.USD NCCF'!M1266,'4.EUR NCCF'!M1266,'5.GBP NCCF'!M1266,'6.Other(Incld) NCCF'!M1266)</f>
        <v>0</v>
      </c>
      <c r="N1266" s="182">
        <f>SUM('2.CAD NCCF'!N1266,'3.USD NCCF'!N1266,'4.EUR NCCF'!N1266,'5.GBP NCCF'!N1266,'6.Other(Incld) NCCF'!N1266)</f>
        <v>0</v>
      </c>
      <c r="O1266" s="178">
        <f>SUM('2.CAD NCCF'!O1266,'3.USD NCCF'!O1266,'4.EUR NCCF'!O1266,'5.GBP NCCF'!O1266,'6.Other(Incld) NCCF'!O1266)</f>
        <v>0</v>
      </c>
      <c r="P1266" s="182">
        <f>SUM('2.CAD NCCF'!P1266,'3.USD NCCF'!P1266,'4.EUR NCCF'!P1266,'5.GBP NCCF'!P1266,'6.Other(Incld) NCCF'!P1266)</f>
        <v>0</v>
      </c>
      <c r="Q1266" s="192">
        <f>SUM('2.CAD NCCF'!Q1266,'3.USD NCCF'!Q1266,'4.EUR NCCF'!Q1266,'5.GBP NCCF'!Q1266,'6.Other(Incld) NCCF'!Q1266)</f>
        <v>0</v>
      </c>
      <c r="R1266" s="182">
        <f>SUM('2.CAD NCCF'!R1266,'3.USD NCCF'!R1266,'4.EUR NCCF'!R1266,'5.GBP NCCF'!R1266,'6.Other(Incld) NCCF'!R1266)</f>
        <v>0</v>
      </c>
      <c r="S1266" s="182">
        <f>SUM('2.CAD NCCF'!S1266,'3.USD NCCF'!S1266,'4.EUR NCCF'!S1266,'5.GBP NCCF'!S1266,'6.Other(Incld) NCCF'!S1266)</f>
        <v>0</v>
      </c>
      <c r="T1266" s="178">
        <f>SUM('2.CAD NCCF'!T1266,'3.USD NCCF'!T1266,'4.EUR NCCF'!T1266,'5.GBP NCCF'!T1266,'6.Other(Incld) NCCF'!T1266)</f>
        <v>0</v>
      </c>
      <c r="U1266" s="182">
        <f>SUM('2.CAD NCCF'!U1266,'3.USD NCCF'!U1266,'4.EUR NCCF'!U1266,'5.GBP NCCF'!U1266,'6.Other(Incld) NCCF'!U1266)</f>
        <v>0</v>
      </c>
      <c r="V1266" s="183">
        <f>SUM('2.CAD NCCF'!V1266,'3.USD NCCF'!V1266,'4.EUR NCCF'!V1266,'5.GBP NCCF'!V1266,'6.Other(Incld) NCCF'!V1266)</f>
        <v>0</v>
      </c>
      <c r="W1266" s="46">
        <f>SUM('2.CAD NCCF'!W1266,'3.USD NCCF'!W1266,'4.EUR NCCF'!W1266,'5.GBP NCCF'!W1266,'6.Other(Incld) NCCF'!W1266)</f>
        <v>0</v>
      </c>
      <c r="Y1266"/>
    </row>
    <row r="1267" spans="1:25" s="72" customFormat="1" x14ac:dyDescent="0.2">
      <c r="A1267" s="322"/>
      <c r="B1267" s="25"/>
      <c r="C1267" s="23"/>
      <c r="D1267" s="23" t="s">
        <v>63</v>
      </c>
      <c r="E1267" s="24"/>
      <c r="F1267" s="24"/>
      <c r="G1267" s="69">
        <f t="shared" ref="G1267:W1267" si="277">SUBTOTAL(9,G1268:G1270)</f>
        <v>0</v>
      </c>
      <c r="H1267" s="70">
        <f t="shared" si="277"/>
        <v>0</v>
      </c>
      <c r="I1267" s="66">
        <f t="shared" si="277"/>
        <v>0</v>
      </c>
      <c r="J1267" s="66">
        <f t="shared" si="277"/>
        <v>0</v>
      </c>
      <c r="K1267" s="67">
        <f t="shared" si="277"/>
        <v>0</v>
      </c>
      <c r="L1267" s="34">
        <f t="shared" si="277"/>
        <v>0</v>
      </c>
      <c r="M1267" s="34">
        <f t="shared" si="277"/>
        <v>0</v>
      </c>
      <c r="N1267" s="34">
        <f t="shared" si="277"/>
        <v>0</v>
      </c>
      <c r="O1267" s="34">
        <f t="shared" si="277"/>
        <v>0</v>
      </c>
      <c r="P1267" s="34">
        <f t="shared" si="277"/>
        <v>0</v>
      </c>
      <c r="Q1267" s="34">
        <f t="shared" si="277"/>
        <v>0</v>
      </c>
      <c r="R1267" s="34">
        <f t="shared" si="277"/>
        <v>0</v>
      </c>
      <c r="S1267" s="34">
        <f t="shared" si="277"/>
        <v>0</v>
      </c>
      <c r="T1267" s="34">
        <f t="shared" si="277"/>
        <v>0</v>
      </c>
      <c r="U1267" s="34">
        <f t="shared" si="277"/>
        <v>0</v>
      </c>
      <c r="V1267" s="34">
        <f t="shared" si="277"/>
        <v>0</v>
      </c>
      <c r="W1267" s="33">
        <f t="shared" si="277"/>
        <v>0</v>
      </c>
      <c r="Y1267"/>
    </row>
    <row r="1268" spans="1:25" s="72" customFormat="1" outlineLevel="1" x14ac:dyDescent="0.2">
      <c r="A1268" s="322"/>
      <c r="B1268" s="25"/>
      <c r="C1268" s="23"/>
      <c r="D1268" s="23"/>
      <c r="E1268" s="24"/>
      <c r="F1268" s="176" t="s">
        <v>190</v>
      </c>
      <c r="G1268" s="190">
        <f>SUM('2.CAD NCCF'!G1268,'3.USD NCCF'!G1268,'4.EUR NCCF'!G1268,'5.GBP NCCF'!G1268,'6.Other(Incld) NCCF'!G1268)</f>
        <v>0</v>
      </c>
      <c r="H1268" s="191">
        <f>SUM('2.CAD NCCF'!H1268,'3.USD NCCF'!H1268,'4.EUR NCCF'!H1268,'5.GBP NCCF'!H1268,'6.Other(Incld) NCCF'!H1268)</f>
        <v>0</v>
      </c>
      <c r="I1268" s="179">
        <f>SUM('2.CAD NCCF'!I1268,'3.USD NCCF'!I1268,'4.EUR NCCF'!I1268,'5.GBP NCCF'!I1268,'6.Other(Incld) NCCF'!I1268)</f>
        <v>0</v>
      </c>
      <c r="J1268" s="179">
        <f>SUM('2.CAD NCCF'!J1268,'3.USD NCCF'!J1268,'4.EUR NCCF'!J1268,'5.GBP NCCF'!J1268,'6.Other(Incld) NCCF'!J1268)</f>
        <v>0</v>
      </c>
      <c r="K1268" s="180">
        <f>SUM('2.CAD NCCF'!K1268,'3.USD NCCF'!K1268,'4.EUR NCCF'!K1268,'5.GBP NCCF'!K1268,'6.Other(Incld) NCCF'!K1268)</f>
        <v>0</v>
      </c>
      <c r="L1268" s="181">
        <f>SUM('2.CAD NCCF'!L1268,'3.USD NCCF'!L1268,'4.EUR NCCF'!L1268,'5.GBP NCCF'!L1268,'6.Other(Incld) NCCF'!L1268)</f>
        <v>0</v>
      </c>
      <c r="M1268" s="192">
        <f>SUM('2.CAD NCCF'!M1268,'3.USD NCCF'!M1268,'4.EUR NCCF'!M1268,'5.GBP NCCF'!M1268,'6.Other(Incld) NCCF'!M1268)</f>
        <v>0</v>
      </c>
      <c r="N1268" s="182">
        <f>SUM('2.CAD NCCF'!N1268,'3.USD NCCF'!N1268,'4.EUR NCCF'!N1268,'5.GBP NCCF'!N1268,'6.Other(Incld) NCCF'!N1268)</f>
        <v>0</v>
      </c>
      <c r="O1268" s="178">
        <f>SUM('2.CAD NCCF'!O1268,'3.USD NCCF'!O1268,'4.EUR NCCF'!O1268,'5.GBP NCCF'!O1268,'6.Other(Incld) NCCF'!O1268)</f>
        <v>0</v>
      </c>
      <c r="P1268" s="182">
        <f>SUM('2.CAD NCCF'!P1268,'3.USD NCCF'!P1268,'4.EUR NCCF'!P1268,'5.GBP NCCF'!P1268,'6.Other(Incld) NCCF'!P1268)</f>
        <v>0</v>
      </c>
      <c r="Q1268" s="192">
        <f>SUM('2.CAD NCCF'!Q1268,'3.USD NCCF'!Q1268,'4.EUR NCCF'!Q1268,'5.GBP NCCF'!Q1268,'6.Other(Incld) NCCF'!Q1268)</f>
        <v>0</v>
      </c>
      <c r="R1268" s="182">
        <f>SUM('2.CAD NCCF'!R1268,'3.USD NCCF'!R1268,'4.EUR NCCF'!R1268,'5.GBP NCCF'!R1268,'6.Other(Incld) NCCF'!R1268)</f>
        <v>0</v>
      </c>
      <c r="S1268" s="182">
        <f>SUM('2.CAD NCCF'!S1268,'3.USD NCCF'!S1268,'4.EUR NCCF'!S1268,'5.GBP NCCF'!S1268,'6.Other(Incld) NCCF'!S1268)</f>
        <v>0</v>
      </c>
      <c r="T1268" s="178">
        <f>SUM('2.CAD NCCF'!T1268,'3.USD NCCF'!T1268,'4.EUR NCCF'!T1268,'5.GBP NCCF'!T1268,'6.Other(Incld) NCCF'!T1268)</f>
        <v>0</v>
      </c>
      <c r="U1268" s="182">
        <f>SUM('2.CAD NCCF'!U1268,'3.USD NCCF'!U1268,'4.EUR NCCF'!U1268,'5.GBP NCCF'!U1268,'6.Other(Incld) NCCF'!U1268)</f>
        <v>0</v>
      </c>
      <c r="V1268" s="183">
        <f>SUM('2.CAD NCCF'!V1268,'3.USD NCCF'!V1268,'4.EUR NCCF'!V1268,'5.GBP NCCF'!V1268,'6.Other(Incld) NCCF'!V1268)</f>
        <v>0</v>
      </c>
      <c r="W1268" s="46">
        <f>SUM('2.CAD NCCF'!W1268,'3.USD NCCF'!W1268,'4.EUR NCCF'!W1268,'5.GBP NCCF'!W1268,'6.Other(Incld) NCCF'!W1268)</f>
        <v>0</v>
      </c>
      <c r="Y1268"/>
    </row>
    <row r="1269" spans="1:25" s="72" customFormat="1" outlineLevel="1" x14ac:dyDescent="0.2">
      <c r="A1269" s="322"/>
      <c r="B1269" s="25"/>
      <c r="C1269" s="23"/>
      <c r="D1269" s="23"/>
      <c r="E1269" s="24"/>
      <c r="F1269" s="176" t="s">
        <v>191</v>
      </c>
      <c r="G1269" s="190">
        <f>SUM('2.CAD NCCF'!G1269,'3.USD NCCF'!G1269,'4.EUR NCCF'!G1269,'5.GBP NCCF'!G1269,'6.Other(Incld) NCCF'!G1269)</f>
        <v>0</v>
      </c>
      <c r="H1269" s="191">
        <f>SUM('2.CAD NCCF'!H1269,'3.USD NCCF'!H1269,'4.EUR NCCF'!H1269,'5.GBP NCCF'!H1269,'6.Other(Incld) NCCF'!H1269)</f>
        <v>0</v>
      </c>
      <c r="I1269" s="179">
        <f>SUM('2.CAD NCCF'!I1269,'3.USD NCCF'!I1269,'4.EUR NCCF'!I1269,'5.GBP NCCF'!I1269,'6.Other(Incld) NCCF'!I1269)</f>
        <v>0</v>
      </c>
      <c r="J1269" s="179">
        <f>SUM('2.CAD NCCF'!J1269,'3.USD NCCF'!J1269,'4.EUR NCCF'!J1269,'5.GBP NCCF'!J1269,'6.Other(Incld) NCCF'!J1269)</f>
        <v>0</v>
      </c>
      <c r="K1269" s="180">
        <f>SUM('2.CAD NCCF'!K1269,'3.USD NCCF'!K1269,'4.EUR NCCF'!K1269,'5.GBP NCCF'!K1269,'6.Other(Incld) NCCF'!K1269)</f>
        <v>0</v>
      </c>
      <c r="L1269" s="181">
        <f>SUM('2.CAD NCCF'!L1269,'3.USD NCCF'!L1269,'4.EUR NCCF'!L1269,'5.GBP NCCF'!L1269,'6.Other(Incld) NCCF'!L1269)</f>
        <v>0</v>
      </c>
      <c r="M1269" s="192">
        <f>SUM('2.CAD NCCF'!M1269,'3.USD NCCF'!M1269,'4.EUR NCCF'!M1269,'5.GBP NCCF'!M1269,'6.Other(Incld) NCCF'!M1269)</f>
        <v>0</v>
      </c>
      <c r="N1269" s="182">
        <f>SUM('2.CAD NCCF'!N1269,'3.USD NCCF'!N1269,'4.EUR NCCF'!N1269,'5.GBP NCCF'!N1269,'6.Other(Incld) NCCF'!N1269)</f>
        <v>0</v>
      </c>
      <c r="O1269" s="178">
        <f>SUM('2.CAD NCCF'!O1269,'3.USD NCCF'!O1269,'4.EUR NCCF'!O1269,'5.GBP NCCF'!O1269,'6.Other(Incld) NCCF'!O1269)</f>
        <v>0</v>
      </c>
      <c r="P1269" s="182">
        <f>SUM('2.CAD NCCF'!P1269,'3.USD NCCF'!P1269,'4.EUR NCCF'!P1269,'5.GBP NCCF'!P1269,'6.Other(Incld) NCCF'!P1269)</f>
        <v>0</v>
      </c>
      <c r="Q1269" s="192">
        <f>SUM('2.CAD NCCF'!Q1269,'3.USD NCCF'!Q1269,'4.EUR NCCF'!Q1269,'5.GBP NCCF'!Q1269,'6.Other(Incld) NCCF'!Q1269)</f>
        <v>0</v>
      </c>
      <c r="R1269" s="182">
        <f>SUM('2.CAD NCCF'!R1269,'3.USD NCCF'!R1269,'4.EUR NCCF'!R1269,'5.GBP NCCF'!R1269,'6.Other(Incld) NCCF'!R1269)</f>
        <v>0</v>
      </c>
      <c r="S1269" s="182">
        <f>SUM('2.CAD NCCF'!S1269,'3.USD NCCF'!S1269,'4.EUR NCCF'!S1269,'5.GBP NCCF'!S1269,'6.Other(Incld) NCCF'!S1269)</f>
        <v>0</v>
      </c>
      <c r="T1269" s="178">
        <f>SUM('2.CAD NCCF'!T1269,'3.USD NCCF'!T1269,'4.EUR NCCF'!T1269,'5.GBP NCCF'!T1269,'6.Other(Incld) NCCF'!T1269)</f>
        <v>0</v>
      </c>
      <c r="U1269" s="182">
        <f>SUM('2.CAD NCCF'!U1269,'3.USD NCCF'!U1269,'4.EUR NCCF'!U1269,'5.GBP NCCF'!U1269,'6.Other(Incld) NCCF'!U1269)</f>
        <v>0</v>
      </c>
      <c r="V1269" s="183">
        <f>SUM('2.CAD NCCF'!V1269,'3.USD NCCF'!V1269,'4.EUR NCCF'!V1269,'5.GBP NCCF'!V1269,'6.Other(Incld) NCCF'!V1269)</f>
        <v>0</v>
      </c>
      <c r="W1269" s="46">
        <f>SUM('2.CAD NCCF'!W1269,'3.USD NCCF'!W1269,'4.EUR NCCF'!W1269,'5.GBP NCCF'!W1269,'6.Other(Incld) NCCF'!W1269)</f>
        <v>0</v>
      </c>
      <c r="Y1269"/>
    </row>
    <row r="1270" spans="1:25" s="72" customFormat="1" outlineLevel="1" x14ac:dyDescent="0.2">
      <c r="A1270" s="322"/>
      <c r="B1270" s="25"/>
      <c r="C1270" s="23"/>
      <c r="D1270" s="23"/>
      <c r="E1270" s="24"/>
      <c r="F1270" s="176" t="s">
        <v>189</v>
      </c>
      <c r="G1270" s="190">
        <f>SUM('2.CAD NCCF'!G1270,'3.USD NCCF'!G1270,'4.EUR NCCF'!G1270,'5.GBP NCCF'!G1270,'6.Other(Incld) NCCF'!G1270)</f>
        <v>0</v>
      </c>
      <c r="H1270" s="191">
        <f>SUM('2.CAD NCCF'!H1270,'3.USD NCCF'!H1270,'4.EUR NCCF'!H1270,'5.GBP NCCF'!H1270,'6.Other(Incld) NCCF'!H1270)</f>
        <v>0</v>
      </c>
      <c r="I1270" s="179">
        <f>SUM('2.CAD NCCF'!I1270,'3.USD NCCF'!I1270,'4.EUR NCCF'!I1270,'5.GBP NCCF'!I1270,'6.Other(Incld) NCCF'!I1270)</f>
        <v>0</v>
      </c>
      <c r="J1270" s="179">
        <f>SUM('2.CAD NCCF'!J1270,'3.USD NCCF'!J1270,'4.EUR NCCF'!J1270,'5.GBP NCCF'!J1270,'6.Other(Incld) NCCF'!J1270)</f>
        <v>0</v>
      </c>
      <c r="K1270" s="180">
        <f>SUM('2.CAD NCCF'!K1270,'3.USD NCCF'!K1270,'4.EUR NCCF'!K1270,'5.GBP NCCF'!K1270,'6.Other(Incld) NCCF'!K1270)</f>
        <v>0</v>
      </c>
      <c r="L1270" s="181">
        <f>SUM('2.CAD NCCF'!L1270,'3.USD NCCF'!L1270,'4.EUR NCCF'!L1270,'5.GBP NCCF'!L1270,'6.Other(Incld) NCCF'!L1270)</f>
        <v>0</v>
      </c>
      <c r="M1270" s="192">
        <f>SUM('2.CAD NCCF'!M1270,'3.USD NCCF'!M1270,'4.EUR NCCF'!M1270,'5.GBP NCCF'!M1270,'6.Other(Incld) NCCF'!M1270)</f>
        <v>0</v>
      </c>
      <c r="N1270" s="182">
        <f>SUM('2.CAD NCCF'!N1270,'3.USD NCCF'!N1270,'4.EUR NCCF'!N1270,'5.GBP NCCF'!N1270,'6.Other(Incld) NCCF'!N1270)</f>
        <v>0</v>
      </c>
      <c r="O1270" s="178">
        <f>SUM('2.CAD NCCF'!O1270,'3.USD NCCF'!O1270,'4.EUR NCCF'!O1270,'5.GBP NCCF'!O1270,'6.Other(Incld) NCCF'!O1270)</f>
        <v>0</v>
      </c>
      <c r="P1270" s="182">
        <f>SUM('2.CAD NCCF'!P1270,'3.USD NCCF'!P1270,'4.EUR NCCF'!P1270,'5.GBP NCCF'!P1270,'6.Other(Incld) NCCF'!P1270)</f>
        <v>0</v>
      </c>
      <c r="Q1270" s="192">
        <f>SUM('2.CAD NCCF'!Q1270,'3.USD NCCF'!Q1270,'4.EUR NCCF'!Q1270,'5.GBP NCCF'!Q1270,'6.Other(Incld) NCCF'!Q1270)</f>
        <v>0</v>
      </c>
      <c r="R1270" s="182">
        <f>SUM('2.CAD NCCF'!R1270,'3.USD NCCF'!R1270,'4.EUR NCCF'!R1270,'5.GBP NCCF'!R1270,'6.Other(Incld) NCCF'!R1270)</f>
        <v>0</v>
      </c>
      <c r="S1270" s="182">
        <f>SUM('2.CAD NCCF'!S1270,'3.USD NCCF'!S1270,'4.EUR NCCF'!S1270,'5.GBP NCCF'!S1270,'6.Other(Incld) NCCF'!S1270)</f>
        <v>0</v>
      </c>
      <c r="T1270" s="178">
        <f>SUM('2.CAD NCCF'!T1270,'3.USD NCCF'!T1270,'4.EUR NCCF'!T1270,'5.GBP NCCF'!T1270,'6.Other(Incld) NCCF'!T1270)</f>
        <v>0</v>
      </c>
      <c r="U1270" s="182">
        <f>SUM('2.CAD NCCF'!U1270,'3.USD NCCF'!U1270,'4.EUR NCCF'!U1270,'5.GBP NCCF'!U1270,'6.Other(Incld) NCCF'!U1270)</f>
        <v>0</v>
      </c>
      <c r="V1270" s="183">
        <f>SUM('2.CAD NCCF'!V1270,'3.USD NCCF'!V1270,'4.EUR NCCF'!V1270,'5.GBP NCCF'!V1270,'6.Other(Incld) NCCF'!V1270)</f>
        <v>0</v>
      </c>
      <c r="W1270" s="46">
        <f>SUM('2.CAD NCCF'!W1270,'3.USD NCCF'!W1270,'4.EUR NCCF'!W1270,'5.GBP NCCF'!W1270,'6.Other(Incld) NCCF'!W1270)</f>
        <v>0</v>
      </c>
      <c r="Y1270"/>
    </row>
    <row r="1271" spans="1:25" s="72" customFormat="1" x14ac:dyDescent="0.2">
      <c r="A1271" s="322"/>
      <c r="B1271" s="25"/>
      <c r="C1271" s="64"/>
      <c r="D1271" s="23" t="s">
        <v>192</v>
      </c>
      <c r="E1271" s="24"/>
      <c r="F1271" s="24"/>
      <c r="G1271" s="69">
        <f t="shared" ref="G1271:W1271" si="278">SUBTOTAL(9,G1272:G1273)</f>
        <v>0</v>
      </c>
      <c r="H1271" s="70">
        <f t="shared" si="278"/>
        <v>0</v>
      </c>
      <c r="I1271" s="66">
        <f t="shared" si="278"/>
        <v>0</v>
      </c>
      <c r="J1271" s="66">
        <f t="shared" si="278"/>
        <v>0</v>
      </c>
      <c r="K1271" s="67">
        <f t="shared" si="278"/>
        <v>0</v>
      </c>
      <c r="L1271" s="34">
        <f t="shared" si="278"/>
        <v>0</v>
      </c>
      <c r="M1271" s="34">
        <f t="shared" si="278"/>
        <v>0</v>
      </c>
      <c r="N1271" s="34">
        <f t="shared" si="278"/>
        <v>0</v>
      </c>
      <c r="O1271" s="34">
        <f t="shared" si="278"/>
        <v>0</v>
      </c>
      <c r="P1271" s="34">
        <f t="shared" si="278"/>
        <v>0</v>
      </c>
      <c r="Q1271" s="34">
        <f t="shared" si="278"/>
        <v>0</v>
      </c>
      <c r="R1271" s="34">
        <f t="shared" si="278"/>
        <v>0</v>
      </c>
      <c r="S1271" s="34">
        <f t="shared" si="278"/>
        <v>0</v>
      </c>
      <c r="T1271" s="34">
        <f t="shared" si="278"/>
        <v>0</v>
      </c>
      <c r="U1271" s="34">
        <f t="shared" si="278"/>
        <v>0</v>
      </c>
      <c r="V1271" s="34">
        <f t="shared" si="278"/>
        <v>0</v>
      </c>
      <c r="W1271" s="33">
        <f t="shared" si="278"/>
        <v>0</v>
      </c>
      <c r="Y1271"/>
    </row>
    <row r="1272" spans="1:25" s="72" customFormat="1" outlineLevel="1" x14ac:dyDescent="0.2">
      <c r="A1272" s="322"/>
      <c r="B1272" s="25"/>
      <c r="C1272" s="23"/>
      <c r="D1272" s="23"/>
      <c r="E1272" s="24"/>
      <c r="F1272" s="176" t="s">
        <v>193</v>
      </c>
      <c r="G1272" s="190">
        <f>SUM('2.CAD NCCF'!G1272,'3.USD NCCF'!G1272,'4.EUR NCCF'!G1272,'5.GBP NCCF'!G1272,'6.Other(Incld) NCCF'!G1272)</f>
        <v>0</v>
      </c>
      <c r="H1272" s="191">
        <f>SUM('2.CAD NCCF'!H1272,'3.USD NCCF'!H1272,'4.EUR NCCF'!H1272,'5.GBP NCCF'!H1272,'6.Other(Incld) NCCF'!H1272)</f>
        <v>0</v>
      </c>
      <c r="I1272" s="179">
        <f>SUM('2.CAD NCCF'!I1272,'3.USD NCCF'!I1272,'4.EUR NCCF'!I1272,'5.GBP NCCF'!I1272,'6.Other(Incld) NCCF'!I1272)</f>
        <v>0</v>
      </c>
      <c r="J1272" s="179">
        <f>SUM('2.CAD NCCF'!J1272,'3.USD NCCF'!J1272,'4.EUR NCCF'!J1272,'5.GBP NCCF'!J1272,'6.Other(Incld) NCCF'!J1272)</f>
        <v>0</v>
      </c>
      <c r="K1272" s="180">
        <f>SUM('2.CAD NCCF'!K1272,'3.USD NCCF'!K1272,'4.EUR NCCF'!K1272,'5.GBP NCCF'!K1272,'6.Other(Incld) NCCF'!K1272)</f>
        <v>0</v>
      </c>
      <c r="L1272" s="181">
        <f>SUM('2.CAD NCCF'!L1272,'3.USD NCCF'!L1272,'4.EUR NCCF'!L1272,'5.GBP NCCF'!L1272,'6.Other(Incld) NCCF'!L1272)</f>
        <v>0</v>
      </c>
      <c r="M1272" s="192">
        <f>SUM('2.CAD NCCF'!M1272,'3.USD NCCF'!M1272,'4.EUR NCCF'!M1272,'5.GBP NCCF'!M1272,'6.Other(Incld) NCCF'!M1272)</f>
        <v>0</v>
      </c>
      <c r="N1272" s="182">
        <f>SUM('2.CAD NCCF'!N1272,'3.USD NCCF'!N1272,'4.EUR NCCF'!N1272,'5.GBP NCCF'!N1272,'6.Other(Incld) NCCF'!N1272)</f>
        <v>0</v>
      </c>
      <c r="O1272" s="178">
        <f>SUM('2.CAD NCCF'!O1272,'3.USD NCCF'!O1272,'4.EUR NCCF'!O1272,'5.GBP NCCF'!O1272,'6.Other(Incld) NCCF'!O1272)</f>
        <v>0</v>
      </c>
      <c r="P1272" s="182">
        <f>SUM('2.CAD NCCF'!P1272,'3.USD NCCF'!P1272,'4.EUR NCCF'!P1272,'5.GBP NCCF'!P1272,'6.Other(Incld) NCCF'!P1272)</f>
        <v>0</v>
      </c>
      <c r="Q1272" s="192">
        <f>SUM('2.CAD NCCF'!Q1272,'3.USD NCCF'!Q1272,'4.EUR NCCF'!Q1272,'5.GBP NCCF'!Q1272,'6.Other(Incld) NCCF'!Q1272)</f>
        <v>0</v>
      </c>
      <c r="R1272" s="182">
        <f>SUM('2.CAD NCCF'!R1272,'3.USD NCCF'!R1272,'4.EUR NCCF'!R1272,'5.GBP NCCF'!R1272,'6.Other(Incld) NCCF'!R1272)</f>
        <v>0</v>
      </c>
      <c r="S1272" s="182">
        <f>SUM('2.CAD NCCF'!S1272,'3.USD NCCF'!S1272,'4.EUR NCCF'!S1272,'5.GBP NCCF'!S1272,'6.Other(Incld) NCCF'!S1272)</f>
        <v>0</v>
      </c>
      <c r="T1272" s="178">
        <f>SUM('2.CAD NCCF'!T1272,'3.USD NCCF'!T1272,'4.EUR NCCF'!T1272,'5.GBP NCCF'!T1272,'6.Other(Incld) NCCF'!T1272)</f>
        <v>0</v>
      </c>
      <c r="U1272" s="182">
        <f>SUM('2.CAD NCCF'!U1272,'3.USD NCCF'!U1272,'4.EUR NCCF'!U1272,'5.GBP NCCF'!U1272,'6.Other(Incld) NCCF'!U1272)</f>
        <v>0</v>
      </c>
      <c r="V1272" s="183">
        <f>SUM('2.CAD NCCF'!V1272,'3.USD NCCF'!V1272,'4.EUR NCCF'!V1272,'5.GBP NCCF'!V1272,'6.Other(Incld) NCCF'!V1272)</f>
        <v>0</v>
      </c>
      <c r="W1272" s="46">
        <f>SUM('2.CAD NCCF'!W1272,'3.USD NCCF'!W1272,'4.EUR NCCF'!W1272,'5.GBP NCCF'!W1272,'6.Other(Incld) NCCF'!W1272)</f>
        <v>0</v>
      </c>
      <c r="Y1272"/>
    </row>
    <row r="1273" spans="1:25" s="72" customFormat="1" outlineLevel="1" x14ac:dyDescent="0.2">
      <c r="A1273" s="322"/>
      <c r="B1273" s="25"/>
      <c r="C1273" s="23"/>
      <c r="D1273" s="23"/>
      <c r="E1273" s="24"/>
      <c r="F1273" s="176" t="s">
        <v>194</v>
      </c>
      <c r="G1273" s="190">
        <f>SUM('2.CAD NCCF'!G1273,'3.USD NCCF'!G1273,'4.EUR NCCF'!G1273,'5.GBP NCCF'!G1273,'6.Other(Incld) NCCF'!G1273)</f>
        <v>0</v>
      </c>
      <c r="H1273" s="191">
        <f>SUM('2.CAD NCCF'!H1273,'3.USD NCCF'!H1273,'4.EUR NCCF'!H1273,'5.GBP NCCF'!H1273,'6.Other(Incld) NCCF'!H1273)</f>
        <v>0</v>
      </c>
      <c r="I1273" s="179">
        <f>SUM('2.CAD NCCF'!I1273,'3.USD NCCF'!I1273,'4.EUR NCCF'!I1273,'5.GBP NCCF'!I1273,'6.Other(Incld) NCCF'!I1273)</f>
        <v>0</v>
      </c>
      <c r="J1273" s="179">
        <f>SUM('2.CAD NCCF'!J1273,'3.USD NCCF'!J1273,'4.EUR NCCF'!J1273,'5.GBP NCCF'!J1273,'6.Other(Incld) NCCF'!J1273)</f>
        <v>0</v>
      </c>
      <c r="K1273" s="180">
        <f>SUM('2.CAD NCCF'!K1273,'3.USD NCCF'!K1273,'4.EUR NCCF'!K1273,'5.GBP NCCF'!K1273,'6.Other(Incld) NCCF'!K1273)</f>
        <v>0</v>
      </c>
      <c r="L1273" s="181">
        <f>SUM('2.CAD NCCF'!L1273,'3.USD NCCF'!L1273,'4.EUR NCCF'!L1273,'5.GBP NCCF'!L1273,'6.Other(Incld) NCCF'!L1273)</f>
        <v>0</v>
      </c>
      <c r="M1273" s="182">
        <f>SUM('2.CAD NCCF'!M1273,'3.USD NCCF'!M1273,'4.EUR NCCF'!M1273,'5.GBP NCCF'!M1273,'6.Other(Incld) NCCF'!M1273)</f>
        <v>0</v>
      </c>
      <c r="N1273" s="200">
        <f>SUM('2.CAD NCCF'!N1273,'3.USD NCCF'!N1273,'4.EUR NCCF'!N1273,'5.GBP NCCF'!N1273,'6.Other(Incld) NCCF'!N1273)</f>
        <v>0</v>
      </c>
      <c r="O1273" s="182">
        <f>SUM('2.CAD NCCF'!O1273,'3.USD NCCF'!O1273,'4.EUR NCCF'!O1273,'5.GBP NCCF'!O1273,'6.Other(Incld) NCCF'!O1273)</f>
        <v>0</v>
      </c>
      <c r="P1273" s="182">
        <f>SUM('2.CAD NCCF'!P1273,'3.USD NCCF'!P1273,'4.EUR NCCF'!P1273,'5.GBP NCCF'!P1273,'6.Other(Incld) NCCF'!P1273)</f>
        <v>0</v>
      </c>
      <c r="Q1273" s="182">
        <f>SUM('2.CAD NCCF'!Q1273,'3.USD NCCF'!Q1273,'4.EUR NCCF'!Q1273,'5.GBP NCCF'!Q1273,'6.Other(Incld) NCCF'!Q1273)</f>
        <v>0</v>
      </c>
      <c r="R1273" s="200">
        <f>SUM('2.CAD NCCF'!R1273,'3.USD NCCF'!R1273,'4.EUR NCCF'!R1273,'5.GBP NCCF'!R1273,'6.Other(Incld) NCCF'!R1273)</f>
        <v>0</v>
      </c>
      <c r="S1273" s="200">
        <f>SUM('2.CAD NCCF'!S1273,'3.USD NCCF'!S1273,'4.EUR NCCF'!S1273,'5.GBP NCCF'!S1273,'6.Other(Incld) NCCF'!S1273)</f>
        <v>0</v>
      </c>
      <c r="T1273" s="182">
        <f>SUM('2.CAD NCCF'!T1273,'3.USD NCCF'!T1273,'4.EUR NCCF'!T1273,'5.GBP NCCF'!T1273,'6.Other(Incld) NCCF'!T1273)</f>
        <v>0</v>
      </c>
      <c r="U1273" s="182">
        <f>SUM('2.CAD NCCF'!U1273,'3.USD NCCF'!U1273,'4.EUR NCCF'!U1273,'5.GBP NCCF'!U1273,'6.Other(Incld) NCCF'!U1273)</f>
        <v>0</v>
      </c>
      <c r="V1273" s="183">
        <f>SUM('2.CAD NCCF'!V1273,'3.USD NCCF'!V1273,'4.EUR NCCF'!V1273,'5.GBP NCCF'!V1273,'6.Other(Incld) NCCF'!V1273)</f>
        <v>0</v>
      </c>
      <c r="W1273" s="46">
        <f>SUM('2.CAD NCCF'!W1273,'3.USD NCCF'!W1273,'4.EUR NCCF'!W1273,'5.GBP NCCF'!W1273,'6.Other(Incld) NCCF'!W1273)</f>
        <v>0</v>
      </c>
      <c r="Y1273"/>
    </row>
    <row r="1274" spans="1:25" x14ac:dyDescent="0.2">
      <c r="A1274" s="318"/>
      <c r="B1274" s="25"/>
      <c r="C1274" s="23" t="s">
        <v>144</v>
      </c>
      <c r="D1274" s="64"/>
      <c r="E1274" s="64"/>
      <c r="F1274" s="24"/>
      <c r="G1274" s="69"/>
      <c r="H1274" s="66"/>
      <c r="I1274" s="66"/>
      <c r="J1274" s="66"/>
      <c r="K1274" s="66"/>
      <c r="L1274" s="51"/>
      <c r="M1274" s="34"/>
      <c r="N1274" s="34"/>
      <c r="O1274" s="34"/>
      <c r="P1274" s="34"/>
      <c r="Q1274" s="34"/>
      <c r="R1274" s="34"/>
      <c r="S1274" s="34"/>
      <c r="T1274" s="34"/>
      <c r="U1274" s="34"/>
      <c r="V1274" s="37"/>
      <c r="W1274" s="33"/>
      <c r="Y1274"/>
    </row>
    <row r="1275" spans="1:25" s="72" customFormat="1" x14ac:dyDescent="0.2">
      <c r="A1275" s="322"/>
      <c r="B1275" s="25"/>
      <c r="C1275" s="23"/>
      <c r="D1275" s="65" t="s">
        <v>52</v>
      </c>
      <c r="E1275" s="24"/>
      <c r="F1275" s="24"/>
      <c r="G1275" s="69"/>
      <c r="H1275" s="66"/>
      <c r="I1275" s="66"/>
      <c r="J1275" s="66"/>
      <c r="K1275" s="66"/>
      <c r="L1275" s="51"/>
      <c r="M1275" s="34"/>
      <c r="N1275" s="34"/>
      <c r="O1275" s="34"/>
      <c r="P1275" s="34"/>
      <c r="Q1275" s="34"/>
      <c r="R1275" s="34"/>
      <c r="S1275" s="34"/>
      <c r="T1275" s="34"/>
      <c r="U1275" s="34"/>
      <c r="V1275" s="37"/>
      <c r="W1275" s="33"/>
      <c r="Y1275"/>
    </row>
    <row r="1276" spans="1:25" s="72" customFormat="1" x14ac:dyDescent="0.2">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row>
    <row r="1277" spans="1:25" s="72" customFormat="1" outlineLevel="1" x14ac:dyDescent="0.2">
      <c r="A1277" s="322"/>
      <c r="B1277" s="25"/>
      <c r="C1277" s="23"/>
      <c r="D1277" s="23"/>
      <c r="E1277" s="24"/>
      <c r="F1277" s="176" t="s">
        <v>154</v>
      </c>
      <c r="G1277" s="190">
        <f>SUM('2.CAD NCCF'!G1277,'3.USD NCCF'!G1277,'4.EUR NCCF'!G1277,'5.GBP NCCF'!G1277,'6.Other(Incld) NCCF'!G1277)</f>
        <v>0</v>
      </c>
      <c r="H1277" s="191">
        <f>SUM('2.CAD NCCF'!H1277,'3.USD NCCF'!H1277,'4.EUR NCCF'!H1277,'5.GBP NCCF'!H1277,'6.Other(Incld) NCCF'!H1277)</f>
        <v>0</v>
      </c>
      <c r="I1277" s="66"/>
      <c r="J1277" s="66"/>
      <c r="K1277" s="67"/>
      <c r="L1277" s="34"/>
      <c r="M1277" s="34"/>
      <c r="N1277" s="34"/>
      <c r="O1277" s="34"/>
      <c r="P1277" s="34"/>
      <c r="Q1277" s="34"/>
      <c r="R1277" s="34"/>
      <c r="S1277" s="34"/>
      <c r="T1277" s="34"/>
      <c r="U1277" s="34"/>
      <c r="V1277" s="34"/>
      <c r="W1277" s="46">
        <f>SUM('2.CAD NCCF'!W1277,'3.USD NCCF'!W1277,'4.EUR NCCF'!W1277,'5.GBP NCCF'!W1277,'6.Other(Incld) NCCF'!W1277)</f>
        <v>0</v>
      </c>
      <c r="Y1277"/>
    </row>
    <row r="1278" spans="1:25" s="72" customFormat="1" outlineLevel="1" x14ac:dyDescent="0.2">
      <c r="A1278" s="322"/>
      <c r="B1278" s="25"/>
      <c r="C1278" s="23"/>
      <c r="D1278" s="23"/>
      <c r="E1278" s="24"/>
      <c r="F1278" s="176" t="s">
        <v>155</v>
      </c>
      <c r="G1278" s="190">
        <f>SUM('2.CAD NCCF'!G1278,'3.USD NCCF'!G1278,'4.EUR NCCF'!G1278,'5.GBP NCCF'!G1278,'6.Other(Incld) NCCF'!G1278)</f>
        <v>0</v>
      </c>
      <c r="H1278" s="191">
        <f>SUM('2.CAD NCCF'!H1278,'3.USD NCCF'!H1278,'4.EUR NCCF'!H1278,'5.GBP NCCF'!H1278,'6.Other(Incld) NCCF'!H1278)</f>
        <v>0</v>
      </c>
      <c r="I1278" s="66"/>
      <c r="J1278" s="66"/>
      <c r="K1278" s="67"/>
      <c r="L1278" s="34"/>
      <c r="M1278" s="34"/>
      <c r="N1278" s="34"/>
      <c r="O1278" s="34"/>
      <c r="P1278" s="34"/>
      <c r="Q1278" s="34"/>
      <c r="R1278" s="34"/>
      <c r="S1278" s="34"/>
      <c r="T1278" s="34"/>
      <c r="U1278" s="34"/>
      <c r="V1278" s="34"/>
      <c r="W1278" s="46">
        <f>SUM('2.CAD NCCF'!W1278,'3.USD NCCF'!W1278,'4.EUR NCCF'!W1278,'5.GBP NCCF'!W1278,'6.Other(Incld) NCCF'!W1278)</f>
        <v>0</v>
      </c>
      <c r="Y1278"/>
    </row>
    <row r="1279" spans="1:25" s="72" customFormat="1" outlineLevel="1" x14ac:dyDescent="0.2">
      <c r="A1279" s="322"/>
      <c r="B1279" s="25"/>
      <c r="C1279" s="23"/>
      <c r="D1279" s="23"/>
      <c r="E1279" s="24"/>
      <c r="F1279" s="176" t="s">
        <v>156</v>
      </c>
      <c r="G1279" s="190">
        <f>SUM('2.CAD NCCF'!G1279,'3.USD NCCF'!G1279,'4.EUR NCCF'!G1279,'5.GBP NCCF'!G1279,'6.Other(Incld) NCCF'!G1279)</f>
        <v>0</v>
      </c>
      <c r="H1279" s="191">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row>
    <row r="1280" spans="1:25" s="72" customFormat="1" outlineLevel="1" x14ac:dyDescent="0.2">
      <c r="A1280" s="322"/>
      <c r="B1280" s="25"/>
      <c r="C1280" s="23"/>
      <c r="D1280" s="23"/>
      <c r="E1280" s="24"/>
      <c r="F1280" s="176" t="s">
        <v>197</v>
      </c>
      <c r="G1280" s="190">
        <f>SUM('2.CAD NCCF'!G1280,'3.USD NCCF'!G1280,'4.EUR NCCF'!G1280,'5.GBP NCCF'!G1280,'6.Other(Incld) NCCF'!G1280)</f>
        <v>0</v>
      </c>
      <c r="H1280" s="191">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row>
    <row r="1281" spans="1:25" s="72" customFormat="1" x14ac:dyDescent="0.2">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row>
    <row r="1282" spans="1:25" s="72" customFormat="1" outlineLevel="1" x14ac:dyDescent="0.2">
      <c r="A1282" s="322"/>
      <c r="B1282" s="25"/>
      <c r="C1282" s="23"/>
      <c r="D1282" s="23"/>
      <c r="E1282" s="24"/>
      <c r="F1282" s="176" t="s">
        <v>158</v>
      </c>
      <c r="G1282" s="190">
        <f>SUM('2.CAD NCCF'!G1282,'3.USD NCCF'!G1282,'4.EUR NCCF'!G1282,'5.GBP NCCF'!G1282,'6.Other(Incld) NCCF'!G1282)</f>
        <v>0</v>
      </c>
      <c r="H1282" s="191">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row>
    <row r="1283" spans="1:25" s="72" customFormat="1" outlineLevel="1" x14ac:dyDescent="0.2">
      <c r="A1283" s="322"/>
      <c r="B1283" s="25"/>
      <c r="C1283" s="23"/>
      <c r="D1283" s="23"/>
      <c r="E1283" s="24"/>
      <c r="F1283" s="176" t="s">
        <v>159</v>
      </c>
      <c r="G1283" s="190">
        <f>SUM('2.CAD NCCF'!G1283,'3.USD NCCF'!G1283,'4.EUR NCCF'!G1283,'5.GBP NCCF'!G1283,'6.Other(Incld) NCCF'!G1283)</f>
        <v>0</v>
      </c>
      <c r="H1283" s="191">
        <f>SUM('2.CAD NCCF'!H1283,'3.USD NCCF'!H1283,'4.EUR NCCF'!H1283,'5.GBP NCCF'!H1283,'6.Other(Incld) NCCF'!H1283)</f>
        <v>0</v>
      </c>
      <c r="I1283" s="66"/>
      <c r="J1283" s="66"/>
      <c r="K1283" s="67"/>
      <c r="L1283" s="34"/>
      <c r="M1283" s="34"/>
      <c r="N1283" s="34"/>
      <c r="O1283" s="34"/>
      <c r="P1283" s="34"/>
      <c r="Q1283" s="34"/>
      <c r="R1283" s="34"/>
      <c r="S1283" s="34"/>
      <c r="T1283" s="34"/>
      <c r="U1283" s="34"/>
      <c r="V1283" s="34"/>
      <c r="W1283" s="46">
        <f>SUM('2.CAD NCCF'!W1283,'3.USD NCCF'!W1283,'4.EUR NCCF'!W1283,'5.GBP NCCF'!W1283,'6.Other(Incld) NCCF'!W1283)</f>
        <v>0</v>
      </c>
      <c r="Y1283"/>
    </row>
    <row r="1284" spans="1:25" s="72" customFormat="1" outlineLevel="1" x14ac:dyDescent="0.2">
      <c r="A1284" s="322"/>
      <c r="B1284" s="25"/>
      <c r="C1284" s="23"/>
      <c r="D1284" s="23"/>
      <c r="E1284" s="24"/>
      <c r="F1284" s="176" t="s">
        <v>160</v>
      </c>
      <c r="G1284" s="190">
        <f>SUM('2.CAD NCCF'!G1284,'3.USD NCCF'!G1284,'4.EUR NCCF'!G1284,'5.GBP NCCF'!G1284,'6.Other(Incld) NCCF'!G1284)</f>
        <v>0</v>
      </c>
      <c r="H1284" s="191">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row>
    <row r="1285" spans="1:25" s="72" customFormat="1" outlineLevel="1" x14ac:dyDescent="0.2">
      <c r="A1285" s="322"/>
      <c r="B1285" s="25"/>
      <c r="C1285" s="23"/>
      <c r="D1285" s="23"/>
      <c r="E1285" s="24"/>
      <c r="F1285" s="176" t="s">
        <v>198</v>
      </c>
      <c r="G1285" s="190">
        <f>SUM('2.CAD NCCF'!G1285,'3.USD NCCF'!G1285,'4.EUR NCCF'!G1285,'5.GBP NCCF'!G1285,'6.Other(Incld) NCCF'!G1285)</f>
        <v>0</v>
      </c>
      <c r="H1285" s="191">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row>
    <row r="1286" spans="1:25" s="72" customFormat="1" x14ac:dyDescent="0.2">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row>
    <row r="1287" spans="1:25" s="72" customFormat="1" outlineLevel="1" x14ac:dyDescent="0.2">
      <c r="A1287" s="322"/>
      <c r="B1287" s="25"/>
      <c r="C1287" s="23"/>
      <c r="D1287" s="23"/>
      <c r="E1287" s="24"/>
      <c r="F1287" s="176" t="s">
        <v>327</v>
      </c>
      <c r="G1287" s="190">
        <f>SUM('2.CAD NCCF'!G1287,'3.USD NCCF'!G1287,'4.EUR NCCF'!G1287,'5.GBP NCCF'!G1287,'6.Other(Incld) NCCF'!G1287)</f>
        <v>0</v>
      </c>
      <c r="H1287" s="191">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row>
    <row r="1288" spans="1:25" s="72" customFormat="1" outlineLevel="1" x14ac:dyDescent="0.2">
      <c r="A1288" s="322"/>
      <c r="B1288" s="25"/>
      <c r="C1288" s="23"/>
      <c r="D1288" s="23"/>
      <c r="E1288" s="24"/>
      <c r="F1288" s="176" t="s">
        <v>328</v>
      </c>
      <c r="G1288" s="190">
        <f>SUM('2.CAD NCCF'!G1288,'3.USD NCCF'!G1288,'4.EUR NCCF'!G1288,'5.GBP NCCF'!G1288,'6.Other(Incld) NCCF'!G1288)</f>
        <v>0</v>
      </c>
      <c r="H1288" s="191">
        <f>SUM('2.CAD NCCF'!H1288,'3.USD NCCF'!H1288,'4.EUR NCCF'!H1288,'5.GBP NCCF'!H1288,'6.Other(Incld) NCCF'!H1288)</f>
        <v>0</v>
      </c>
      <c r="I1288" s="66"/>
      <c r="J1288" s="66"/>
      <c r="K1288" s="67"/>
      <c r="L1288" s="34"/>
      <c r="M1288" s="34"/>
      <c r="N1288" s="34"/>
      <c r="O1288" s="34"/>
      <c r="P1288" s="34"/>
      <c r="Q1288" s="34"/>
      <c r="R1288" s="34"/>
      <c r="S1288" s="34"/>
      <c r="T1288" s="34"/>
      <c r="U1288" s="34"/>
      <c r="V1288" s="34"/>
      <c r="W1288" s="46">
        <f>SUM('2.CAD NCCF'!W1288,'3.USD NCCF'!W1288,'4.EUR NCCF'!W1288,'5.GBP NCCF'!W1288,'6.Other(Incld) NCCF'!W1288)</f>
        <v>0</v>
      </c>
      <c r="Y1288"/>
    </row>
    <row r="1289" spans="1:25" s="72" customFormat="1" outlineLevel="1" x14ac:dyDescent="0.2">
      <c r="A1289" s="322"/>
      <c r="B1289" s="25"/>
      <c r="C1289" s="23"/>
      <c r="D1289" s="23"/>
      <c r="E1289" s="24"/>
      <c r="F1289" s="176" t="s">
        <v>329</v>
      </c>
      <c r="G1289" s="190">
        <f>SUM('2.CAD NCCF'!G1289,'3.USD NCCF'!G1289,'4.EUR NCCF'!G1289,'5.GBP NCCF'!G1289,'6.Other(Incld) NCCF'!G1289)</f>
        <v>0</v>
      </c>
      <c r="H1289" s="191">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row>
    <row r="1290" spans="1:25" s="72" customFormat="1" outlineLevel="1" x14ac:dyDescent="0.2">
      <c r="A1290" s="322"/>
      <c r="B1290" s="25"/>
      <c r="C1290" s="23"/>
      <c r="D1290" s="23"/>
      <c r="E1290" s="24"/>
      <c r="F1290" s="176" t="s">
        <v>330</v>
      </c>
      <c r="G1290" s="190">
        <f>SUM('2.CAD NCCF'!G1290,'3.USD NCCF'!G1290,'4.EUR NCCF'!G1290,'5.GBP NCCF'!G1290,'6.Other(Incld) NCCF'!G1290)</f>
        <v>0</v>
      </c>
      <c r="H1290" s="191">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row>
    <row r="1291" spans="1:25" s="72" customFormat="1" x14ac:dyDescent="0.2">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row>
    <row r="1292" spans="1:25" s="72" customFormat="1" x14ac:dyDescent="0.2">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row>
    <row r="1293" spans="1:25" s="72" customFormat="1" outlineLevel="1" x14ac:dyDescent="0.2">
      <c r="A1293" s="322"/>
      <c r="B1293" s="25"/>
      <c r="C1293" s="23"/>
      <c r="D1293" s="23"/>
      <c r="E1293" s="64"/>
      <c r="F1293" s="176" t="s">
        <v>55</v>
      </c>
      <c r="G1293" s="190">
        <f>SUM('2.CAD NCCF'!G1293,'3.USD NCCF'!G1293,'4.EUR NCCF'!G1293,'5.GBP NCCF'!G1293,'6.Other(Incld) NCCF'!G1293)</f>
        <v>0</v>
      </c>
      <c r="H1293" s="191">
        <f>SUM('2.CAD NCCF'!H1293,'3.USD NCCF'!H1293,'4.EUR NCCF'!H1293,'5.GBP NCCF'!H1293,'6.Other(Incld) NCCF'!H1293)</f>
        <v>0</v>
      </c>
      <c r="I1293" s="66"/>
      <c r="J1293" s="66"/>
      <c r="K1293" s="67"/>
      <c r="L1293" s="34"/>
      <c r="M1293" s="34"/>
      <c r="N1293" s="34"/>
      <c r="O1293" s="34"/>
      <c r="P1293" s="34"/>
      <c r="Q1293" s="34"/>
      <c r="R1293" s="34"/>
      <c r="S1293" s="34"/>
      <c r="T1293" s="34"/>
      <c r="U1293" s="34"/>
      <c r="V1293" s="34"/>
      <c r="W1293" s="46">
        <f>SUM('2.CAD NCCF'!W1293,'3.USD NCCF'!W1293,'4.EUR NCCF'!W1293,'5.GBP NCCF'!W1293,'6.Other(Incld) NCCF'!W1293)</f>
        <v>0</v>
      </c>
      <c r="Y1293"/>
    </row>
    <row r="1294" spans="1:25" s="72" customFormat="1" outlineLevel="1" x14ac:dyDescent="0.2">
      <c r="A1294" s="322"/>
      <c r="B1294" s="25"/>
      <c r="C1294" s="23"/>
      <c r="D1294" s="23"/>
      <c r="E1294" s="24"/>
      <c r="F1294" s="176" t="s">
        <v>161</v>
      </c>
      <c r="G1294" s="190">
        <f>SUM('2.CAD NCCF'!G1294,'3.USD NCCF'!G1294,'4.EUR NCCF'!G1294,'5.GBP NCCF'!G1294,'6.Other(Incld) NCCF'!G1294)</f>
        <v>0</v>
      </c>
      <c r="H1294" s="191">
        <f>SUM('2.CAD NCCF'!H1294,'3.USD NCCF'!H1294,'4.EUR NCCF'!H1294,'5.GBP NCCF'!H1294,'6.Other(Incld) NCCF'!H1294)</f>
        <v>0</v>
      </c>
      <c r="I1294" s="66"/>
      <c r="J1294" s="66"/>
      <c r="K1294" s="67"/>
      <c r="L1294" s="34"/>
      <c r="M1294" s="34"/>
      <c r="N1294" s="34"/>
      <c r="O1294" s="34"/>
      <c r="P1294" s="34"/>
      <c r="Q1294" s="34"/>
      <c r="R1294" s="34"/>
      <c r="S1294" s="34"/>
      <c r="T1294" s="34"/>
      <c r="U1294" s="34"/>
      <c r="V1294" s="34"/>
      <c r="W1294" s="46">
        <f>SUM('2.CAD NCCF'!W1294,'3.USD NCCF'!W1294,'4.EUR NCCF'!W1294,'5.GBP NCCF'!W1294,'6.Other(Incld) NCCF'!W1294)</f>
        <v>0</v>
      </c>
      <c r="Y1294"/>
    </row>
    <row r="1295" spans="1:25" s="72" customFormat="1" outlineLevel="1" x14ac:dyDescent="0.2">
      <c r="A1295" s="322"/>
      <c r="B1295" s="25"/>
      <c r="C1295" s="23"/>
      <c r="D1295" s="23"/>
      <c r="E1295" s="24"/>
      <c r="F1295" s="176" t="s">
        <v>331</v>
      </c>
      <c r="G1295" s="190">
        <f>SUM('2.CAD NCCF'!G1295,'3.USD NCCF'!G1295,'4.EUR NCCF'!G1295,'5.GBP NCCF'!G1295,'6.Other(Incld) NCCF'!G1295)</f>
        <v>0</v>
      </c>
      <c r="H1295" s="191">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row>
    <row r="1296" spans="1:25" s="72" customFormat="1" x14ac:dyDescent="0.2">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row>
    <row r="1297" spans="1:25" s="72" customFormat="1" outlineLevel="1" x14ac:dyDescent="0.2">
      <c r="A1297" s="322"/>
      <c r="B1297" s="25"/>
      <c r="C1297" s="23"/>
      <c r="D1297" s="23"/>
      <c r="E1297" s="24"/>
      <c r="F1297" s="176" t="s">
        <v>162</v>
      </c>
      <c r="G1297" s="190">
        <f>SUM('2.CAD NCCF'!G1297,'3.USD NCCF'!G1297,'4.EUR NCCF'!G1297,'5.GBP NCCF'!G1297,'6.Other(Incld) NCCF'!G1297)</f>
        <v>0</v>
      </c>
      <c r="H1297" s="191">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row>
    <row r="1298" spans="1:25" s="72" customFormat="1" outlineLevel="1" x14ac:dyDescent="0.2">
      <c r="A1298" s="322"/>
      <c r="B1298" s="25"/>
      <c r="C1298" s="23"/>
      <c r="D1298" s="23"/>
      <c r="E1298" s="24"/>
      <c r="F1298" s="176" t="s">
        <v>163</v>
      </c>
      <c r="G1298" s="190">
        <f>SUM('2.CAD NCCF'!G1298,'3.USD NCCF'!G1298,'4.EUR NCCF'!G1298,'5.GBP NCCF'!G1298,'6.Other(Incld) NCCF'!G1298)</f>
        <v>0</v>
      </c>
      <c r="H1298" s="191">
        <f>SUM('2.CAD NCCF'!H1298,'3.USD NCCF'!H1298,'4.EUR NCCF'!H1298,'5.GBP NCCF'!H1298,'6.Other(Incld) NCCF'!H1298)</f>
        <v>0</v>
      </c>
      <c r="I1298" s="66"/>
      <c r="J1298" s="66"/>
      <c r="K1298" s="67"/>
      <c r="L1298" s="34"/>
      <c r="M1298" s="34"/>
      <c r="N1298" s="34"/>
      <c r="O1298" s="34"/>
      <c r="P1298" s="34"/>
      <c r="Q1298" s="34"/>
      <c r="R1298" s="34"/>
      <c r="S1298" s="34"/>
      <c r="T1298" s="34"/>
      <c r="U1298" s="34"/>
      <c r="V1298" s="34"/>
      <c r="W1298" s="46">
        <f>SUM('2.CAD NCCF'!W1298,'3.USD NCCF'!W1298,'4.EUR NCCF'!W1298,'5.GBP NCCF'!W1298,'6.Other(Incld) NCCF'!W1298)</f>
        <v>0</v>
      </c>
      <c r="Y1298"/>
    </row>
    <row r="1299" spans="1:25" s="72" customFormat="1" outlineLevel="1" x14ac:dyDescent="0.2">
      <c r="A1299" s="322"/>
      <c r="B1299" s="25"/>
      <c r="C1299" s="23"/>
      <c r="D1299" s="23"/>
      <c r="E1299" s="24"/>
      <c r="F1299" s="176" t="s">
        <v>332</v>
      </c>
      <c r="G1299" s="190">
        <f>SUM('2.CAD NCCF'!G1299,'3.USD NCCF'!G1299,'4.EUR NCCF'!G1299,'5.GBP NCCF'!G1299,'6.Other(Incld) NCCF'!G1299)</f>
        <v>0</v>
      </c>
      <c r="H1299" s="191">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row>
    <row r="1300" spans="1:25" s="72" customFormat="1" x14ac:dyDescent="0.2">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row>
    <row r="1301" spans="1:25" s="72" customFormat="1" outlineLevel="1" x14ac:dyDescent="0.2">
      <c r="A1301" s="322"/>
      <c r="B1301" s="25"/>
      <c r="C1301" s="23"/>
      <c r="D1301" s="23"/>
      <c r="E1301" s="24"/>
      <c r="F1301" s="176" t="s">
        <v>164</v>
      </c>
      <c r="G1301" s="190">
        <f>SUM('2.CAD NCCF'!G1301,'3.USD NCCF'!G1301,'4.EUR NCCF'!G1301,'5.GBP NCCF'!G1301,'6.Other(Incld) NCCF'!G1301)</f>
        <v>0</v>
      </c>
      <c r="H1301" s="191">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row>
    <row r="1302" spans="1:25" s="72" customFormat="1" outlineLevel="1" x14ac:dyDescent="0.2">
      <c r="A1302" s="322"/>
      <c r="B1302" s="25"/>
      <c r="C1302" s="23"/>
      <c r="D1302" s="23"/>
      <c r="E1302" s="24"/>
      <c r="F1302" s="176" t="s">
        <v>165</v>
      </c>
      <c r="G1302" s="190">
        <f>SUM('2.CAD NCCF'!G1302,'3.USD NCCF'!G1302,'4.EUR NCCF'!G1302,'5.GBP NCCF'!G1302,'6.Other(Incld) NCCF'!G1302)</f>
        <v>0</v>
      </c>
      <c r="H1302" s="191">
        <f>SUM('2.CAD NCCF'!H1302,'3.USD NCCF'!H1302,'4.EUR NCCF'!H1302,'5.GBP NCCF'!H1302,'6.Other(Incld) NCCF'!H1302)</f>
        <v>0</v>
      </c>
      <c r="I1302" s="66"/>
      <c r="J1302" s="66"/>
      <c r="K1302" s="67"/>
      <c r="L1302" s="34"/>
      <c r="M1302" s="34"/>
      <c r="N1302" s="34"/>
      <c r="O1302" s="34"/>
      <c r="P1302" s="34"/>
      <c r="Q1302" s="34"/>
      <c r="R1302" s="34"/>
      <c r="S1302" s="34"/>
      <c r="T1302" s="34"/>
      <c r="U1302" s="34"/>
      <c r="V1302" s="34"/>
      <c r="W1302" s="46">
        <f>SUM('2.CAD NCCF'!W1302,'3.USD NCCF'!W1302,'4.EUR NCCF'!W1302,'5.GBP NCCF'!W1302,'6.Other(Incld) NCCF'!W1302)</f>
        <v>0</v>
      </c>
      <c r="Y1302"/>
    </row>
    <row r="1303" spans="1:25" s="72" customFormat="1" outlineLevel="1" x14ac:dyDescent="0.2">
      <c r="A1303" s="322"/>
      <c r="B1303" s="25"/>
      <c r="C1303" s="23"/>
      <c r="D1303" s="23"/>
      <c r="E1303" s="24"/>
      <c r="F1303" s="176" t="s">
        <v>333</v>
      </c>
      <c r="G1303" s="190">
        <f>SUM('2.CAD NCCF'!G1303,'3.USD NCCF'!G1303,'4.EUR NCCF'!G1303,'5.GBP NCCF'!G1303,'6.Other(Incld) NCCF'!G1303)</f>
        <v>0</v>
      </c>
      <c r="H1303" s="191">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row>
    <row r="1304" spans="1:25" s="72" customFormat="1" x14ac:dyDescent="0.2">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row>
    <row r="1305" spans="1:25" s="72" customFormat="1" x14ac:dyDescent="0.2">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row>
    <row r="1306" spans="1:25" s="72" customFormat="1" outlineLevel="1" x14ac:dyDescent="0.2">
      <c r="A1306" s="322"/>
      <c r="B1306" s="25"/>
      <c r="C1306" s="23"/>
      <c r="D1306" s="23"/>
      <c r="E1306" s="24"/>
      <c r="F1306" s="176" t="s">
        <v>61</v>
      </c>
      <c r="G1306" s="190">
        <f>SUM('2.CAD NCCF'!G1306,'3.USD NCCF'!G1306,'4.EUR NCCF'!G1306,'5.GBP NCCF'!G1306,'6.Other(Incld) NCCF'!G1306)</f>
        <v>0</v>
      </c>
      <c r="H1306" s="191">
        <f>SUM('2.CAD NCCF'!H1306,'3.USD NCCF'!H1306,'4.EUR NCCF'!H1306,'5.GBP NCCF'!H1306,'6.Other(Incld) NCCF'!H1306)</f>
        <v>0</v>
      </c>
      <c r="I1306" s="66"/>
      <c r="J1306" s="66"/>
      <c r="K1306" s="67"/>
      <c r="L1306" s="34"/>
      <c r="M1306" s="34"/>
      <c r="N1306" s="34"/>
      <c r="O1306" s="34"/>
      <c r="P1306" s="34"/>
      <c r="Q1306" s="34"/>
      <c r="R1306" s="34"/>
      <c r="S1306" s="34"/>
      <c r="T1306" s="34"/>
      <c r="U1306" s="34"/>
      <c r="V1306" s="34"/>
      <c r="W1306" s="46">
        <f>SUM('2.CAD NCCF'!W1306,'3.USD NCCF'!W1306,'4.EUR NCCF'!W1306,'5.GBP NCCF'!W1306,'6.Other(Incld) NCCF'!W1306)</f>
        <v>0</v>
      </c>
      <c r="Y1306"/>
    </row>
    <row r="1307" spans="1:25" s="72" customFormat="1" outlineLevel="1" x14ac:dyDescent="0.2">
      <c r="A1307" s="322"/>
      <c r="B1307" s="25"/>
      <c r="C1307" s="23"/>
      <c r="D1307" s="23"/>
      <c r="E1307" s="24"/>
      <c r="F1307" s="176" t="s">
        <v>173</v>
      </c>
      <c r="G1307" s="190">
        <f>SUM('2.CAD NCCF'!G1307,'3.USD NCCF'!G1307,'4.EUR NCCF'!G1307,'5.GBP NCCF'!G1307,'6.Other(Incld) NCCF'!G1307)</f>
        <v>0</v>
      </c>
      <c r="H1307" s="191">
        <f>SUM('2.CAD NCCF'!H1307,'3.USD NCCF'!H1307,'4.EUR NCCF'!H1307,'5.GBP NCCF'!H1307,'6.Other(Incld) NCCF'!H1307)</f>
        <v>0</v>
      </c>
      <c r="I1307" s="66"/>
      <c r="J1307" s="66"/>
      <c r="K1307" s="67"/>
      <c r="L1307" s="34"/>
      <c r="M1307" s="34"/>
      <c r="N1307" s="34"/>
      <c r="O1307" s="34"/>
      <c r="P1307" s="34"/>
      <c r="Q1307" s="34"/>
      <c r="R1307" s="34"/>
      <c r="S1307" s="34"/>
      <c r="T1307" s="34"/>
      <c r="U1307" s="34"/>
      <c r="V1307" s="34"/>
      <c r="W1307" s="46">
        <f>SUM('2.CAD NCCF'!W1307,'3.USD NCCF'!W1307,'4.EUR NCCF'!W1307,'5.GBP NCCF'!W1307,'6.Other(Incld) NCCF'!W1307)</f>
        <v>0</v>
      </c>
      <c r="Y1307"/>
    </row>
    <row r="1308" spans="1:25" s="72" customFormat="1" x14ac:dyDescent="0.2">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row>
    <row r="1309" spans="1:25" s="72" customFormat="1" outlineLevel="1" x14ac:dyDescent="0.2">
      <c r="A1309" s="322"/>
      <c r="B1309" s="25"/>
      <c r="C1309" s="23"/>
      <c r="D1309" s="23"/>
      <c r="E1309" s="24"/>
      <c r="F1309" s="176" t="s">
        <v>59</v>
      </c>
      <c r="G1309" s="190">
        <f>SUM('2.CAD NCCF'!G1309,'3.USD NCCF'!G1309,'4.EUR NCCF'!G1309,'5.GBP NCCF'!G1309,'6.Other(Incld) NCCF'!G1309)</f>
        <v>0</v>
      </c>
      <c r="H1309" s="191">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row>
    <row r="1310" spans="1:25" s="72" customFormat="1" outlineLevel="1" x14ac:dyDescent="0.2">
      <c r="A1310" s="322"/>
      <c r="B1310" s="25"/>
      <c r="C1310" s="23"/>
      <c r="D1310" s="23"/>
      <c r="E1310" s="24"/>
      <c r="F1310" s="176" t="s">
        <v>167</v>
      </c>
      <c r="G1310" s="190">
        <f>SUM('2.CAD NCCF'!G1310,'3.USD NCCF'!G1310,'4.EUR NCCF'!G1310,'5.GBP NCCF'!G1310,'6.Other(Incld) NCCF'!G1310)</f>
        <v>0</v>
      </c>
      <c r="H1310" s="191">
        <f>SUM('2.CAD NCCF'!H1310,'3.USD NCCF'!H1310,'4.EUR NCCF'!H1310,'5.GBP NCCF'!H1310,'6.Other(Incld) NCCF'!H1310)</f>
        <v>0</v>
      </c>
      <c r="I1310" s="66"/>
      <c r="J1310" s="66"/>
      <c r="K1310" s="67"/>
      <c r="L1310" s="34"/>
      <c r="M1310" s="34"/>
      <c r="N1310" s="34"/>
      <c r="O1310" s="34"/>
      <c r="P1310" s="34"/>
      <c r="Q1310" s="34"/>
      <c r="R1310" s="34"/>
      <c r="S1310" s="34"/>
      <c r="T1310" s="34"/>
      <c r="U1310" s="34"/>
      <c r="V1310" s="34"/>
      <c r="W1310" s="46">
        <f>SUM('2.CAD NCCF'!W1310,'3.USD NCCF'!W1310,'4.EUR NCCF'!W1310,'5.GBP NCCF'!W1310,'6.Other(Incld) NCCF'!W1310)</f>
        <v>0</v>
      </c>
      <c r="Y1310"/>
    </row>
    <row r="1311" spans="1:25" s="72" customFormat="1" outlineLevel="1" x14ac:dyDescent="0.2">
      <c r="A1311" s="322"/>
      <c r="B1311" s="25"/>
      <c r="C1311" s="23"/>
      <c r="D1311" s="23"/>
      <c r="E1311" s="24"/>
      <c r="F1311" s="176" t="s">
        <v>168</v>
      </c>
      <c r="G1311" s="190">
        <f>SUM('2.CAD NCCF'!G1311,'3.USD NCCF'!G1311,'4.EUR NCCF'!G1311,'5.GBP NCCF'!G1311,'6.Other(Incld) NCCF'!G1311)</f>
        <v>0</v>
      </c>
      <c r="H1311" s="191">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row>
    <row r="1312" spans="1:25" s="72" customFormat="1" x14ac:dyDescent="0.2">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row>
    <row r="1313" spans="1:25" s="72" customFormat="1" outlineLevel="1" x14ac:dyDescent="0.2">
      <c r="A1313" s="322"/>
      <c r="B1313" s="25"/>
      <c r="C1313" s="23"/>
      <c r="D1313" s="23"/>
      <c r="E1313" s="24"/>
      <c r="F1313" s="176" t="s">
        <v>62</v>
      </c>
      <c r="G1313" s="190">
        <f>SUM('2.CAD NCCF'!G1313,'3.USD NCCF'!G1313,'4.EUR NCCF'!G1313,'5.GBP NCCF'!G1313,'6.Other(Incld) NCCF'!G1313)</f>
        <v>0</v>
      </c>
      <c r="H1313" s="191">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row>
    <row r="1314" spans="1:25" s="72" customFormat="1" outlineLevel="1" x14ac:dyDescent="0.2">
      <c r="A1314" s="322"/>
      <c r="B1314" s="25"/>
      <c r="C1314" s="23"/>
      <c r="D1314" s="23"/>
      <c r="E1314" s="24"/>
      <c r="F1314" s="176" t="s">
        <v>175</v>
      </c>
      <c r="G1314" s="190">
        <f>SUM('2.CAD NCCF'!G1314,'3.USD NCCF'!G1314,'4.EUR NCCF'!G1314,'5.GBP NCCF'!G1314,'6.Other(Incld) NCCF'!G1314)</f>
        <v>0</v>
      </c>
      <c r="H1314" s="191">
        <f>SUM('2.CAD NCCF'!H1314,'3.USD NCCF'!H1314,'4.EUR NCCF'!H1314,'5.GBP NCCF'!H1314,'6.Other(Incld) NCCF'!H1314)</f>
        <v>0</v>
      </c>
      <c r="I1314" s="66"/>
      <c r="J1314" s="66"/>
      <c r="K1314" s="67"/>
      <c r="L1314" s="34"/>
      <c r="M1314" s="34"/>
      <c r="N1314" s="34"/>
      <c r="O1314" s="34"/>
      <c r="P1314" s="34"/>
      <c r="Q1314" s="34"/>
      <c r="R1314" s="34"/>
      <c r="S1314" s="34"/>
      <c r="T1314" s="34"/>
      <c r="U1314" s="34"/>
      <c r="V1314" s="34"/>
      <c r="W1314" s="46">
        <f>SUM('2.CAD NCCF'!W1314,'3.USD NCCF'!W1314,'4.EUR NCCF'!W1314,'5.GBP NCCF'!W1314,'6.Other(Incld) NCCF'!W1314)</f>
        <v>0</v>
      </c>
      <c r="Y1314"/>
    </row>
    <row r="1315" spans="1:25" s="72" customFormat="1" x14ac:dyDescent="0.2">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row>
    <row r="1316" spans="1:25" s="72" customFormat="1" outlineLevel="1" x14ac:dyDescent="0.2">
      <c r="A1316" s="322"/>
      <c r="B1316" s="25"/>
      <c r="C1316" s="23"/>
      <c r="D1316" s="23"/>
      <c r="E1316" s="24"/>
      <c r="F1316" s="176" t="s">
        <v>60</v>
      </c>
      <c r="G1316" s="190">
        <f>SUM('2.CAD NCCF'!G1316,'3.USD NCCF'!G1316,'4.EUR NCCF'!G1316,'5.GBP NCCF'!G1316,'6.Other(Incld) NCCF'!G1316)</f>
        <v>0</v>
      </c>
      <c r="H1316" s="191">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row>
    <row r="1317" spans="1:25" s="72" customFormat="1" outlineLevel="1" x14ac:dyDescent="0.2">
      <c r="A1317" s="322"/>
      <c r="B1317" s="25"/>
      <c r="C1317" s="23"/>
      <c r="D1317" s="23"/>
      <c r="E1317" s="24"/>
      <c r="F1317" s="176" t="s">
        <v>170</v>
      </c>
      <c r="G1317" s="190">
        <f>SUM('2.CAD NCCF'!G1317,'3.USD NCCF'!G1317,'4.EUR NCCF'!G1317,'5.GBP NCCF'!G1317,'6.Other(Incld) NCCF'!G1317)</f>
        <v>0</v>
      </c>
      <c r="H1317" s="191">
        <f>SUM('2.CAD NCCF'!H1317,'3.USD NCCF'!H1317,'4.EUR NCCF'!H1317,'5.GBP NCCF'!H1317,'6.Other(Incld) NCCF'!H1317)</f>
        <v>0</v>
      </c>
      <c r="I1317" s="66"/>
      <c r="J1317" s="66"/>
      <c r="K1317" s="67"/>
      <c r="L1317" s="34"/>
      <c r="M1317" s="34"/>
      <c r="N1317" s="34"/>
      <c r="O1317" s="34"/>
      <c r="P1317" s="34"/>
      <c r="Q1317" s="34"/>
      <c r="R1317" s="34"/>
      <c r="S1317" s="34"/>
      <c r="T1317" s="34"/>
      <c r="U1317" s="34"/>
      <c r="V1317" s="34"/>
      <c r="W1317" s="46">
        <f>SUM('2.CAD NCCF'!W1317,'3.USD NCCF'!W1317,'4.EUR NCCF'!W1317,'5.GBP NCCF'!W1317,'6.Other(Incld) NCCF'!W1317)</f>
        <v>0</v>
      </c>
      <c r="Y1317"/>
    </row>
    <row r="1318" spans="1:25" s="72" customFormat="1" outlineLevel="1" x14ac:dyDescent="0.2">
      <c r="A1318" s="322"/>
      <c r="B1318" s="25"/>
      <c r="C1318" s="23"/>
      <c r="D1318" s="23"/>
      <c r="E1318" s="24"/>
      <c r="F1318" s="176" t="s">
        <v>171</v>
      </c>
      <c r="G1318" s="190">
        <f>SUM('2.CAD NCCF'!G1318,'3.USD NCCF'!G1318,'4.EUR NCCF'!G1318,'5.GBP NCCF'!G1318,'6.Other(Incld) NCCF'!G1318)</f>
        <v>0</v>
      </c>
      <c r="H1318" s="191">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row>
    <row r="1319" spans="1:25" s="72" customFormat="1" x14ac:dyDescent="0.2">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row>
    <row r="1320" spans="1:25" s="72" customFormat="1" outlineLevel="1" x14ac:dyDescent="0.2">
      <c r="A1320" s="322"/>
      <c r="B1320" s="25"/>
      <c r="C1320" s="23"/>
      <c r="D1320" s="23"/>
      <c r="E1320" s="24"/>
      <c r="F1320" s="176" t="s">
        <v>335</v>
      </c>
      <c r="G1320" s="190">
        <f>SUM('2.CAD NCCF'!G1320,'3.USD NCCF'!G1320,'4.EUR NCCF'!G1320,'5.GBP NCCF'!G1320,'6.Other(Incld) NCCF'!G1320)</f>
        <v>0</v>
      </c>
      <c r="H1320" s="191">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row>
    <row r="1321" spans="1:25" s="72" customFormat="1" outlineLevel="1" x14ac:dyDescent="0.2">
      <c r="A1321" s="322"/>
      <c r="B1321" s="25"/>
      <c r="C1321" s="23"/>
      <c r="D1321" s="23"/>
      <c r="E1321" s="24"/>
      <c r="F1321" s="176" t="s">
        <v>336</v>
      </c>
      <c r="G1321" s="190">
        <f>SUM('2.CAD NCCF'!G1321,'3.USD NCCF'!G1321,'4.EUR NCCF'!G1321,'5.GBP NCCF'!G1321,'6.Other(Incld) NCCF'!G1321)</f>
        <v>0</v>
      </c>
      <c r="H1321" s="191">
        <f>SUM('2.CAD NCCF'!H1321,'3.USD NCCF'!H1321,'4.EUR NCCF'!H1321,'5.GBP NCCF'!H1321,'6.Other(Incld) NCCF'!H1321)</f>
        <v>0</v>
      </c>
      <c r="I1321" s="66"/>
      <c r="J1321" s="66"/>
      <c r="K1321" s="67"/>
      <c r="L1321" s="34"/>
      <c r="M1321" s="34"/>
      <c r="N1321" s="34"/>
      <c r="O1321" s="34"/>
      <c r="P1321" s="34"/>
      <c r="Q1321" s="34"/>
      <c r="R1321" s="34"/>
      <c r="S1321" s="34"/>
      <c r="T1321" s="34"/>
      <c r="U1321" s="34"/>
      <c r="V1321" s="34"/>
      <c r="W1321" s="46">
        <f>SUM('2.CAD NCCF'!W1321,'3.USD NCCF'!W1321,'4.EUR NCCF'!W1321,'5.GBP NCCF'!W1321,'6.Other(Incld) NCCF'!W1321)</f>
        <v>0</v>
      </c>
      <c r="Y1321"/>
    </row>
    <row r="1322" spans="1:25" s="72" customFormat="1" x14ac:dyDescent="0.2">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row>
    <row r="1323" spans="1:25" s="72" customFormat="1" outlineLevel="1" x14ac:dyDescent="0.2">
      <c r="A1323" s="322"/>
      <c r="B1323" s="25"/>
      <c r="C1323" s="23"/>
      <c r="D1323" s="23"/>
      <c r="E1323" s="24"/>
      <c r="F1323" s="176" t="s">
        <v>338</v>
      </c>
      <c r="G1323" s="190">
        <f>SUM('2.CAD NCCF'!G1323,'3.USD NCCF'!G1323,'4.EUR NCCF'!G1323,'5.GBP NCCF'!G1323,'6.Other(Incld) NCCF'!G1323)</f>
        <v>0</v>
      </c>
      <c r="H1323" s="191">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row>
    <row r="1324" spans="1:25" s="72" customFormat="1" outlineLevel="1" x14ac:dyDescent="0.2">
      <c r="A1324" s="322"/>
      <c r="B1324" s="25"/>
      <c r="C1324" s="23"/>
      <c r="D1324" s="23"/>
      <c r="E1324" s="24"/>
      <c r="F1324" s="176" t="s">
        <v>339</v>
      </c>
      <c r="G1324" s="190">
        <f>SUM('2.CAD NCCF'!G1324,'3.USD NCCF'!G1324,'4.EUR NCCF'!G1324,'5.GBP NCCF'!G1324,'6.Other(Incld) NCCF'!G1324)</f>
        <v>0</v>
      </c>
      <c r="H1324" s="191">
        <f>SUM('2.CAD NCCF'!H1324,'3.USD NCCF'!H1324,'4.EUR NCCF'!H1324,'5.GBP NCCF'!H1324,'6.Other(Incld) NCCF'!H1324)</f>
        <v>0</v>
      </c>
      <c r="I1324" s="66"/>
      <c r="J1324" s="66"/>
      <c r="K1324" s="67"/>
      <c r="L1324" s="34"/>
      <c r="M1324" s="34"/>
      <c r="N1324" s="34"/>
      <c r="O1324" s="34"/>
      <c r="P1324" s="34"/>
      <c r="Q1324" s="34"/>
      <c r="R1324" s="34"/>
      <c r="S1324" s="34"/>
      <c r="T1324" s="34"/>
      <c r="U1324" s="34"/>
      <c r="V1324" s="34"/>
      <c r="W1324" s="46">
        <f>SUM('2.CAD NCCF'!W1324,'3.USD NCCF'!W1324,'4.EUR NCCF'!W1324,'5.GBP NCCF'!W1324,'6.Other(Incld) NCCF'!W1324)</f>
        <v>0</v>
      </c>
      <c r="Y1324"/>
    </row>
    <row r="1325" spans="1:25" s="72" customFormat="1" outlineLevel="1" x14ac:dyDescent="0.2">
      <c r="A1325" s="322"/>
      <c r="B1325" s="25"/>
      <c r="C1325" s="23"/>
      <c r="D1325" s="23"/>
      <c r="E1325" s="24"/>
      <c r="F1325" s="176" t="s">
        <v>340</v>
      </c>
      <c r="G1325" s="190">
        <f>SUM('2.CAD NCCF'!G1325,'3.USD NCCF'!G1325,'4.EUR NCCF'!G1325,'5.GBP NCCF'!G1325,'6.Other(Incld) NCCF'!G1325)</f>
        <v>0</v>
      </c>
      <c r="H1325" s="191">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row>
    <row r="1326" spans="1:25" s="72" customFormat="1" x14ac:dyDescent="0.2">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row>
    <row r="1327" spans="1:25" s="72" customFormat="1" x14ac:dyDescent="0.2">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row>
    <row r="1328" spans="1:25" s="72" customFormat="1" outlineLevel="1" x14ac:dyDescent="0.2">
      <c r="A1328" s="322"/>
      <c r="B1328" s="25"/>
      <c r="C1328" s="23"/>
      <c r="D1328" s="23"/>
      <c r="E1328" s="24"/>
      <c r="F1328" s="176" t="s">
        <v>176</v>
      </c>
      <c r="G1328" s="190">
        <f>SUM('2.CAD NCCF'!G1328,'3.USD NCCF'!G1328,'4.EUR NCCF'!G1328,'5.GBP NCCF'!G1328,'6.Other(Incld) NCCF'!G1328)</f>
        <v>0</v>
      </c>
      <c r="H1328" s="191">
        <f>SUM('2.CAD NCCF'!H1328,'3.USD NCCF'!H1328,'4.EUR NCCF'!H1328,'5.GBP NCCF'!H1328,'6.Other(Incld) NCCF'!H1328)</f>
        <v>0</v>
      </c>
      <c r="I1328" s="66"/>
      <c r="J1328" s="66"/>
      <c r="K1328" s="67"/>
      <c r="L1328" s="34"/>
      <c r="M1328" s="34"/>
      <c r="N1328" s="34"/>
      <c r="O1328" s="34"/>
      <c r="P1328" s="34"/>
      <c r="Q1328" s="34"/>
      <c r="R1328" s="34"/>
      <c r="S1328" s="34"/>
      <c r="T1328" s="34"/>
      <c r="U1328" s="34"/>
      <c r="V1328" s="34"/>
      <c r="W1328" s="46">
        <f>SUM('2.CAD NCCF'!W1328,'3.USD NCCF'!W1328,'4.EUR NCCF'!W1328,'5.GBP NCCF'!W1328,'6.Other(Incld) NCCF'!W1328)</f>
        <v>0</v>
      </c>
      <c r="Y1328"/>
    </row>
    <row r="1329" spans="1:25" s="72" customFormat="1" outlineLevel="1" x14ac:dyDescent="0.2">
      <c r="A1329" s="322"/>
      <c r="B1329" s="25"/>
      <c r="C1329" s="23"/>
      <c r="D1329" s="23"/>
      <c r="E1329" s="24"/>
      <c r="F1329" s="176" t="s">
        <v>180</v>
      </c>
      <c r="G1329" s="190">
        <f>SUM('2.CAD NCCF'!G1329,'3.USD NCCF'!G1329,'4.EUR NCCF'!G1329,'5.GBP NCCF'!G1329,'6.Other(Incld) NCCF'!G1329)</f>
        <v>0</v>
      </c>
      <c r="H1329" s="191">
        <f>SUM('2.CAD NCCF'!H1329,'3.USD NCCF'!H1329,'4.EUR NCCF'!H1329,'5.GBP NCCF'!H1329,'6.Other(Incld) NCCF'!H1329)</f>
        <v>0</v>
      </c>
      <c r="I1329" s="66"/>
      <c r="J1329" s="66"/>
      <c r="K1329" s="67"/>
      <c r="L1329" s="34"/>
      <c r="M1329" s="34"/>
      <c r="N1329" s="34"/>
      <c r="O1329" s="34"/>
      <c r="P1329" s="34"/>
      <c r="Q1329" s="34"/>
      <c r="R1329" s="34"/>
      <c r="S1329" s="34"/>
      <c r="T1329" s="34"/>
      <c r="U1329" s="34"/>
      <c r="V1329" s="34"/>
      <c r="W1329" s="46">
        <f>SUM('2.CAD NCCF'!W1329,'3.USD NCCF'!W1329,'4.EUR NCCF'!W1329,'5.GBP NCCF'!W1329,'6.Other(Incld) NCCF'!W1329)</f>
        <v>0</v>
      </c>
      <c r="Y1329"/>
    </row>
    <row r="1330" spans="1:25" s="72" customFormat="1" x14ac:dyDescent="0.2">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row>
    <row r="1331" spans="1:25" s="72" customFormat="1" outlineLevel="1" x14ac:dyDescent="0.2">
      <c r="A1331" s="322"/>
      <c r="B1331" s="25"/>
      <c r="C1331" s="23"/>
      <c r="D1331" s="23"/>
      <c r="E1331" s="24"/>
      <c r="F1331" s="176" t="s">
        <v>177</v>
      </c>
      <c r="G1331" s="190">
        <f>SUM('2.CAD NCCF'!G1331,'3.USD NCCF'!G1331,'4.EUR NCCF'!G1331,'5.GBP NCCF'!G1331,'6.Other(Incld) NCCF'!G1331)</f>
        <v>0</v>
      </c>
      <c r="H1331" s="191">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row>
    <row r="1332" spans="1:25" s="72" customFormat="1" outlineLevel="1" x14ac:dyDescent="0.2">
      <c r="A1332" s="322"/>
      <c r="B1332" s="25"/>
      <c r="C1332" s="23"/>
      <c r="D1332" s="23"/>
      <c r="E1332" s="24"/>
      <c r="F1332" s="176" t="s">
        <v>182</v>
      </c>
      <c r="G1332" s="190">
        <f>SUM('2.CAD NCCF'!G1332,'3.USD NCCF'!G1332,'4.EUR NCCF'!G1332,'5.GBP NCCF'!G1332,'6.Other(Incld) NCCF'!G1332)</f>
        <v>0</v>
      </c>
      <c r="H1332" s="191">
        <f>SUM('2.CAD NCCF'!H1332,'3.USD NCCF'!H1332,'4.EUR NCCF'!H1332,'5.GBP NCCF'!H1332,'6.Other(Incld) NCCF'!H1332)</f>
        <v>0</v>
      </c>
      <c r="I1332" s="66"/>
      <c r="J1332" s="66"/>
      <c r="K1332" s="67"/>
      <c r="L1332" s="34"/>
      <c r="M1332" s="34"/>
      <c r="N1332" s="34"/>
      <c r="O1332" s="34"/>
      <c r="P1332" s="34"/>
      <c r="Q1332" s="34"/>
      <c r="R1332" s="34"/>
      <c r="S1332" s="34"/>
      <c r="T1332" s="34"/>
      <c r="U1332" s="34"/>
      <c r="V1332" s="34"/>
      <c r="W1332" s="46">
        <f>SUM('2.CAD NCCF'!W1332,'3.USD NCCF'!W1332,'4.EUR NCCF'!W1332,'5.GBP NCCF'!W1332,'6.Other(Incld) NCCF'!W1332)</f>
        <v>0</v>
      </c>
      <c r="Y1332"/>
    </row>
    <row r="1333" spans="1:25" s="72" customFormat="1" x14ac:dyDescent="0.2">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row>
    <row r="1334" spans="1:25" s="72" customFormat="1" outlineLevel="1" x14ac:dyDescent="0.2">
      <c r="A1334" s="322"/>
      <c r="B1334" s="25"/>
      <c r="C1334" s="23"/>
      <c r="D1334" s="23"/>
      <c r="E1334" s="24"/>
      <c r="F1334" s="176" t="s">
        <v>178</v>
      </c>
      <c r="G1334" s="190">
        <f>SUM('2.CAD NCCF'!G1334,'3.USD NCCF'!G1334,'4.EUR NCCF'!G1334,'5.GBP NCCF'!G1334,'6.Other(Incld) NCCF'!G1334)</f>
        <v>0</v>
      </c>
      <c r="H1334" s="191">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row>
    <row r="1335" spans="1:25" s="72" customFormat="1" outlineLevel="1" x14ac:dyDescent="0.2">
      <c r="A1335" s="322"/>
      <c r="B1335" s="25"/>
      <c r="C1335" s="23"/>
      <c r="D1335" s="23"/>
      <c r="E1335" s="24"/>
      <c r="F1335" s="176" t="s">
        <v>181</v>
      </c>
      <c r="G1335" s="190">
        <f>SUM('2.CAD NCCF'!G1335,'3.USD NCCF'!G1335,'4.EUR NCCF'!G1335,'5.GBP NCCF'!G1335,'6.Other(Incld) NCCF'!G1335)</f>
        <v>0</v>
      </c>
      <c r="H1335" s="191">
        <f>SUM('2.CAD NCCF'!H1335,'3.USD NCCF'!H1335,'4.EUR NCCF'!H1335,'5.GBP NCCF'!H1335,'6.Other(Incld) NCCF'!H1335)</f>
        <v>0</v>
      </c>
      <c r="I1335" s="66"/>
      <c r="J1335" s="66"/>
      <c r="K1335" s="67"/>
      <c r="L1335" s="34"/>
      <c r="M1335" s="34"/>
      <c r="N1335" s="34"/>
      <c r="O1335" s="34"/>
      <c r="P1335" s="34"/>
      <c r="Q1335" s="34"/>
      <c r="R1335" s="34"/>
      <c r="S1335" s="34"/>
      <c r="T1335" s="34"/>
      <c r="U1335" s="34"/>
      <c r="V1335" s="34"/>
      <c r="W1335" s="46">
        <f>SUM('2.CAD NCCF'!W1335,'3.USD NCCF'!W1335,'4.EUR NCCF'!W1335,'5.GBP NCCF'!W1335,'6.Other(Incld) NCCF'!W1335)</f>
        <v>0</v>
      </c>
      <c r="Y1335"/>
    </row>
    <row r="1336" spans="1:25" s="72" customFormat="1" x14ac:dyDescent="0.2">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row>
    <row r="1337" spans="1:25" s="72" customFormat="1" outlineLevel="1" x14ac:dyDescent="0.2">
      <c r="A1337" s="322"/>
      <c r="B1337" s="25"/>
      <c r="C1337" s="23"/>
      <c r="D1337" s="23"/>
      <c r="E1337" s="24"/>
      <c r="F1337" s="176" t="s">
        <v>179</v>
      </c>
      <c r="G1337" s="190">
        <f>SUM('2.CAD NCCF'!G1337,'3.USD NCCF'!G1337,'4.EUR NCCF'!G1337,'5.GBP NCCF'!G1337,'6.Other(Incld) NCCF'!G1337)</f>
        <v>0</v>
      </c>
      <c r="H1337" s="191">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row>
    <row r="1338" spans="1:25" s="72" customFormat="1" outlineLevel="1" x14ac:dyDescent="0.2">
      <c r="A1338" s="322"/>
      <c r="B1338" s="25"/>
      <c r="C1338" s="23"/>
      <c r="D1338" s="23"/>
      <c r="E1338" s="24"/>
      <c r="F1338" s="176" t="s">
        <v>188</v>
      </c>
      <c r="G1338" s="190">
        <f>SUM('2.CAD NCCF'!G1338,'3.USD NCCF'!G1338,'4.EUR NCCF'!G1338,'5.GBP NCCF'!G1338,'6.Other(Incld) NCCF'!G1338)</f>
        <v>0</v>
      </c>
      <c r="H1338" s="191">
        <f>SUM('2.CAD NCCF'!H1338,'3.USD NCCF'!H1338,'4.EUR NCCF'!H1338,'5.GBP NCCF'!H1338,'6.Other(Incld) NCCF'!H1338)</f>
        <v>0</v>
      </c>
      <c r="I1338" s="66"/>
      <c r="J1338" s="66"/>
      <c r="K1338" s="67"/>
      <c r="L1338" s="34"/>
      <c r="M1338" s="34"/>
      <c r="N1338" s="34"/>
      <c r="O1338" s="34"/>
      <c r="P1338" s="34"/>
      <c r="Q1338" s="34"/>
      <c r="R1338" s="34"/>
      <c r="S1338" s="34"/>
      <c r="T1338" s="34"/>
      <c r="U1338" s="34"/>
      <c r="V1338" s="34"/>
      <c r="W1338" s="46">
        <f>SUM('2.CAD NCCF'!W1338,'3.USD NCCF'!W1338,'4.EUR NCCF'!W1338,'5.GBP NCCF'!W1338,'6.Other(Incld) NCCF'!W1338)</f>
        <v>0</v>
      </c>
      <c r="Y1338"/>
    </row>
    <row r="1339" spans="1:25" s="72" customFormat="1" x14ac:dyDescent="0.2">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row>
    <row r="1340" spans="1:25" s="72" customFormat="1" outlineLevel="1" x14ac:dyDescent="0.2">
      <c r="A1340" s="322"/>
      <c r="B1340" s="25"/>
      <c r="C1340" s="23"/>
      <c r="D1340" s="23"/>
      <c r="E1340" s="24"/>
      <c r="F1340" s="176" t="s">
        <v>342</v>
      </c>
      <c r="G1340" s="190">
        <f>SUM('2.CAD NCCF'!G1340,'3.USD NCCF'!G1340,'4.EUR NCCF'!G1340,'5.GBP NCCF'!G1340,'6.Other(Incld) NCCF'!G1340)</f>
        <v>0</v>
      </c>
      <c r="H1340" s="191">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row>
    <row r="1341" spans="1:25" s="72" customFormat="1" outlineLevel="1" x14ac:dyDescent="0.2">
      <c r="A1341" s="322"/>
      <c r="B1341" s="25"/>
      <c r="C1341" s="23"/>
      <c r="D1341" s="23"/>
      <c r="E1341" s="24"/>
      <c r="F1341" s="176" t="s">
        <v>343</v>
      </c>
      <c r="G1341" s="190">
        <f>SUM('2.CAD NCCF'!G1341,'3.USD NCCF'!G1341,'4.EUR NCCF'!G1341,'5.GBP NCCF'!G1341,'6.Other(Incld) NCCF'!G1341)</f>
        <v>0</v>
      </c>
      <c r="H1341" s="191">
        <f>SUM('2.CAD NCCF'!H1341,'3.USD NCCF'!H1341,'4.EUR NCCF'!H1341,'5.GBP NCCF'!H1341,'6.Other(Incld) NCCF'!H1341)</f>
        <v>0</v>
      </c>
      <c r="I1341" s="66"/>
      <c r="J1341" s="66"/>
      <c r="K1341" s="67"/>
      <c r="L1341" s="34"/>
      <c r="M1341" s="34"/>
      <c r="N1341" s="34"/>
      <c r="O1341" s="34"/>
      <c r="P1341" s="34"/>
      <c r="Q1341" s="34"/>
      <c r="R1341" s="34"/>
      <c r="S1341" s="34"/>
      <c r="T1341" s="34"/>
      <c r="U1341" s="34"/>
      <c r="V1341" s="34"/>
      <c r="W1341" s="46">
        <f>SUM('2.CAD NCCF'!W1341,'3.USD NCCF'!W1341,'4.EUR NCCF'!W1341,'5.GBP NCCF'!W1341,'6.Other(Incld) NCCF'!W1341)</f>
        <v>0</v>
      </c>
      <c r="Y1341"/>
    </row>
    <row r="1342" spans="1:25" s="72" customFormat="1" x14ac:dyDescent="0.2">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row>
    <row r="1343" spans="1:25" s="72" customFormat="1" outlineLevel="1" x14ac:dyDescent="0.2">
      <c r="A1343" s="322"/>
      <c r="B1343" s="25"/>
      <c r="C1343" s="23"/>
      <c r="D1343" s="23"/>
      <c r="E1343" s="24"/>
      <c r="F1343" s="176" t="s">
        <v>345</v>
      </c>
      <c r="G1343" s="190">
        <f>SUM('2.CAD NCCF'!G1343,'3.USD NCCF'!G1343,'4.EUR NCCF'!G1343,'5.GBP NCCF'!G1343,'6.Other(Incld) NCCF'!G1343)</f>
        <v>0</v>
      </c>
      <c r="H1343" s="191">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row>
    <row r="1344" spans="1:25" s="72" customFormat="1" outlineLevel="1" x14ac:dyDescent="0.2">
      <c r="A1344" s="322"/>
      <c r="B1344" s="25"/>
      <c r="C1344" s="23"/>
      <c r="D1344" s="23"/>
      <c r="E1344" s="24"/>
      <c r="F1344" s="176" t="s">
        <v>346</v>
      </c>
      <c r="G1344" s="190">
        <f>SUM('2.CAD NCCF'!G1344,'3.USD NCCF'!G1344,'4.EUR NCCF'!G1344,'5.GBP NCCF'!G1344,'6.Other(Incld) NCCF'!G1344)</f>
        <v>0</v>
      </c>
      <c r="H1344" s="191">
        <f>SUM('2.CAD NCCF'!H1344,'3.USD NCCF'!H1344,'4.EUR NCCF'!H1344,'5.GBP NCCF'!H1344,'6.Other(Incld) NCCF'!H1344)</f>
        <v>0</v>
      </c>
      <c r="I1344" s="66"/>
      <c r="J1344" s="66"/>
      <c r="K1344" s="67"/>
      <c r="L1344" s="34"/>
      <c r="M1344" s="34"/>
      <c r="N1344" s="34"/>
      <c r="O1344" s="34"/>
      <c r="P1344" s="34"/>
      <c r="Q1344" s="34"/>
      <c r="R1344" s="34"/>
      <c r="S1344" s="34"/>
      <c r="T1344" s="34"/>
      <c r="U1344" s="34"/>
      <c r="V1344" s="34"/>
      <c r="W1344" s="46">
        <f>SUM('2.CAD NCCF'!W1344,'3.USD NCCF'!W1344,'4.EUR NCCF'!W1344,'5.GBP NCCF'!W1344,'6.Other(Incld) NCCF'!W1344)</f>
        <v>0</v>
      </c>
      <c r="Y1344"/>
    </row>
    <row r="1345" spans="1:25" s="72" customFormat="1" x14ac:dyDescent="0.2">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row>
    <row r="1346" spans="1:25" s="72" customFormat="1" outlineLevel="1" x14ac:dyDescent="0.2">
      <c r="A1346" s="322"/>
      <c r="B1346" s="25"/>
      <c r="C1346" s="23"/>
      <c r="D1346" s="23"/>
      <c r="E1346" s="24"/>
      <c r="F1346" s="176" t="s">
        <v>190</v>
      </c>
      <c r="G1346" s="190">
        <f>SUM('2.CAD NCCF'!G1346,'3.USD NCCF'!G1346,'4.EUR NCCF'!G1346,'5.GBP NCCF'!G1346,'6.Other(Incld) NCCF'!G1346)</f>
        <v>0</v>
      </c>
      <c r="H1346" s="191">
        <f>SUM('2.CAD NCCF'!H1346,'3.USD NCCF'!H1346,'4.EUR NCCF'!H1346,'5.GBP NCCF'!H1346,'6.Other(Incld) NCCF'!H1346)</f>
        <v>0</v>
      </c>
      <c r="I1346" s="66"/>
      <c r="J1346" s="66"/>
      <c r="K1346" s="67"/>
      <c r="L1346" s="34"/>
      <c r="M1346" s="34"/>
      <c r="N1346" s="34"/>
      <c r="O1346" s="34"/>
      <c r="P1346" s="34"/>
      <c r="Q1346" s="34"/>
      <c r="R1346" s="34"/>
      <c r="S1346" s="34"/>
      <c r="T1346" s="34"/>
      <c r="U1346" s="34"/>
      <c r="V1346" s="37"/>
      <c r="W1346" s="46">
        <f>SUM('2.CAD NCCF'!W1346,'3.USD NCCF'!W1346,'4.EUR NCCF'!W1346,'5.GBP NCCF'!W1346,'6.Other(Incld) NCCF'!W1346)</f>
        <v>0</v>
      </c>
      <c r="Y1346"/>
    </row>
    <row r="1347" spans="1:25" s="72" customFormat="1" outlineLevel="1" x14ac:dyDescent="0.2">
      <c r="A1347" s="322"/>
      <c r="B1347" s="25"/>
      <c r="C1347" s="23"/>
      <c r="D1347" s="23"/>
      <c r="E1347" s="24"/>
      <c r="F1347" s="176" t="s">
        <v>191</v>
      </c>
      <c r="G1347" s="190">
        <f>SUM('2.CAD NCCF'!G1347,'3.USD NCCF'!G1347,'4.EUR NCCF'!G1347,'5.GBP NCCF'!G1347,'6.Other(Incld) NCCF'!G1347)</f>
        <v>0</v>
      </c>
      <c r="H1347" s="191">
        <f>SUM('2.CAD NCCF'!H1347,'3.USD NCCF'!H1347,'4.EUR NCCF'!H1347,'5.GBP NCCF'!H1347,'6.Other(Incld) NCCF'!H1347)</f>
        <v>0</v>
      </c>
      <c r="I1347" s="66"/>
      <c r="J1347" s="66"/>
      <c r="K1347" s="67"/>
      <c r="L1347" s="34"/>
      <c r="M1347" s="34"/>
      <c r="N1347" s="34"/>
      <c r="O1347" s="34"/>
      <c r="P1347" s="34"/>
      <c r="Q1347" s="34"/>
      <c r="R1347" s="34"/>
      <c r="S1347" s="34"/>
      <c r="T1347" s="34"/>
      <c r="U1347" s="34"/>
      <c r="V1347" s="37"/>
      <c r="W1347" s="46">
        <f>SUM('2.CAD NCCF'!W1347,'3.USD NCCF'!W1347,'4.EUR NCCF'!W1347,'5.GBP NCCF'!W1347,'6.Other(Incld) NCCF'!W1347)</f>
        <v>0</v>
      </c>
      <c r="Y1347"/>
    </row>
    <row r="1348" spans="1:25" s="72" customFormat="1" outlineLevel="1" x14ac:dyDescent="0.2">
      <c r="A1348" s="322"/>
      <c r="B1348" s="25"/>
      <c r="C1348" s="23"/>
      <c r="D1348" s="23"/>
      <c r="E1348" s="24"/>
      <c r="F1348" s="176" t="s">
        <v>189</v>
      </c>
      <c r="G1348" s="190">
        <f>SUM('2.CAD NCCF'!G1348,'3.USD NCCF'!G1348,'4.EUR NCCF'!G1348,'5.GBP NCCF'!G1348,'6.Other(Incld) NCCF'!G1348)</f>
        <v>0</v>
      </c>
      <c r="H1348" s="191">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row>
    <row r="1349" spans="1:25" s="72" customFormat="1" x14ac:dyDescent="0.2">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row>
    <row r="1350" spans="1:25" s="72" customFormat="1" outlineLevel="1" x14ac:dyDescent="0.2">
      <c r="A1350" s="322"/>
      <c r="B1350" s="25"/>
      <c r="C1350" s="23"/>
      <c r="D1350" s="23"/>
      <c r="E1350" s="24"/>
      <c r="F1350" s="176" t="s">
        <v>193</v>
      </c>
      <c r="G1350" s="190">
        <f>SUM('2.CAD NCCF'!G1350,'3.USD NCCF'!G1350,'4.EUR NCCF'!G1350,'5.GBP NCCF'!G1350,'6.Other(Incld) NCCF'!G1350)</f>
        <v>0</v>
      </c>
      <c r="H1350" s="191">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row>
    <row r="1351" spans="1:25" s="72" customFormat="1" outlineLevel="1" x14ac:dyDescent="0.2">
      <c r="A1351" s="322"/>
      <c r="B1351" s="25"/>
      <c r="C1351" s="23"/>
      <c r="D1351" s="23"/>
      <c r="E1351" s="24"/>
      <c r="F1351" s="176" t="s">
        <v>194</v>
      </c>
      <c r="G1351" s="190">
        <f>SUM('2.CAD NCCF'!G1351,'3.USD NCCF'!G1351,'4.EUR NCCF'!G1351,'5.GBP NCCF'!G1351,'6.Other(Incld) NCCF'!G1351)</f>
        <v>0</v>
      </c>
      <c r="H1351" s="191">
        <f>SUM('2.CAD NCCF'!H1351,'3.USD NCCF'!H1351,'4.EUR NCCF'!H1351,'5.GBP NCCF'!H1351,'6.Other(Incld) NCCF'!H1351)</f>
        <v>0</v>
      </c>
      <c r="I1351" s="66"/>
      <c r="J1351" s="66"/>
      <c r="K1351" s="67"/>
      <c r="L1351" s="34"/>
      <c r="M1351" s="34"/>
      <c r="N1351" s="34"/>
      <c r="O1351" s="34"/>
      <c r="P1351" s="34"/>
      <c r="Q1351" s="34"/>
      <c r="R1351" s="34"/>
      <c r="S1351" s="34"/>
      <c r="T1351" s="34"/>
      <c r="U1351" s="34"/>
      <c r="V1351" s="37"/>
      <c r="W1351" s="46">
        <f>SUM('2.CAD NCCF'!W1351,'3.USD NCCF'!W1351,'4.EUR NCCF'!W1351,'5.GBP NCCF'!W1351,'6.Other(Incld) NCCF'!W1351)</f>
        <v>0</v>
      </c>
      <c r="Y1351"/>
    </row>
    <row r="1352" spans="1:25" x14ac:dyDescent="0.2">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row>
    <row r="1353" spans="1:25" x14ac:dyDescent="0.2">
      <c r="A1353" s="318"/>
      <c r="B1353" s="25"/>
      <c r="C1353" s="23"/>
      <c r="D1353" s="23" t="s">
        <v>146</v>
      </c>
      <c r="E1353" s="24"/>
      <c r="F1353" s="64"/>
      <c r="G1353" s="69">
        <f t="shared" ref="G1353:W1353" si="279">SUBTOTAL(9,G1354:G1355)</f>
        <v>0</v>
      </c>
      <c r="H1353" s="70">
        <f t="shared" si="279"/>
        <v>0</v>
      </c>
      <c r="I1353" s="66">
        <f t="shared" si="279"/>
        <v>0</v>
      </c>
      <c r="J1353" s="66">
        <f t="shared" si="279"/>
        <v>0</v>
      </c>
      <c r="K1353" s="67">
        <f t="shared" si="279"/>
        <v>0</v>
      </c>
      <c r="L1353" s="34">
        <f t="shared" si="279"/>
        <v>0</v>
      </c>
      <c r="M1353" s="34">
        <f t="shared" si="279"/>
        <v>0</v>
      </c>
      <c r="N1353" s="34">
        <f t="shared" si="279"/>
        <v>0</v>
      </c>
      <c r="O1353" s="34">
        <f t="shared" si="279"/>
        <v>0</v>
      </c>
      <c r="P1353" s="34">
        <f t="shared" si="279"/>
        <v>0</v>
      </c>
      <c r="Q1353" s="34">
        <f t="shared" si="279"/>
        <v>0</v>
      </c>
      <c r="R1353" s="34">
        <f t="shared" si="279"/>
        <v>0</v>
      </c>
      <c r="S1353" s="34">
        <f t="shared" si="279"/>
        <v>0</v>
      </c>
      <c r="T1353" s="34">
        <f t="shared" si="279"/>
        <v>0</v>
      </c>
      <c r="U1353" s="34">
        <f t="shared" si="279"/>
        <v>0</v>
      </c>
      <c r="V1353" s="37">
        <f t="shared" si="279"/>
        <v>0</v>
      </c>
      <c r="W1353" s="33">
        <f t="shared" si="279"/>
        <v>0</v>
      </c>
      <c r="Y1353"/>
    </row>
    <row r="1354" spans="1:25" ht="33.75" customHeight="1" outlineLevel="1" x14ac:dyDescent="0.2">
      <c r="A1354" s="318"/>
      <c r="B1354" s="25"/>
      <c r="C1354" s="24"/>
      <c r="D1354" s="24"/>
      <c r="E1354" s="24"/>
      <c r="F1354" s="202" t="s">
        <v>196</v>
      </c>
      <c r="G1354" s="190">
        <f>SUM('2.CAD NCCF'!G1354,'3.USD NCCF'!G1354,'4.EUR NCCF'!G1354,'5.GBP NCCF'!G1354,'6.Other(Incld) NCCF'!G1354)</f>
        <v>0</v>
      </c>
      <c r="H1354" s="191">
        <f>SUM('2.CAD NCCF'!H1354,'3.USD NCCF'!H1354,'4.EUR NCCF'!H1354,'5.GBP NCCF'!H1354,'6.Other(Incld) NCCF'!H1354)</f>
        <v>0</v>
      </c>
      <c r="I1354" s="66"/>
      <c r="J1354" s="66"/>
      <c r="K1354" s="66"/>
      <c r="L1354" s="51"/>
      <c r="M1354" s="34"/>
      <c r="N1354" s="34"/>
      <c r="O1354" s="34"/>
      <c r="P1354" s="34"/>
      <c r="Q1354" s="34"/>
      <c r="R1354" s="34"/>
      <c r="S1354" s="34"/>
      <c r="T1354" s="34"/>
      <c r="U1354" s="34"/>
      <c r="V1354" s="37"/>
      <c r="W1354" s="46">
        <f>SUM('2.CAD NCCF'!W1354,'3.USD NCCF'!W1354,'4.EUR NCCF'!W1354,'5.GBP NCCF'!W1354,'6.Other(Incld) NCCF'!W1354)</f>
        <v>0</v>
      </c>
      <c r="Y1354"/>
    </row>
    <row r="1355" spans="1:25" outlineLevel="1" x14ac:dyDescent="0.2">
      <c r="A1355" s="318"/>
      <c r="B1355" s="25"/>
      <c r="C1355" s="24"/>
      <c r="D1355" s="24"/>
      <c r="E1355" s="24"/>
      <c r="F1355" s="176" t="s">
        <v>208</v>
      </c>
      <c r="G1355" s="190">
        <f>SUM('2.CAD NCCF'!G1355,'3.USD NCCF'!G1355,'4.EUR NCCF'!G1355,'5.GBP NCCF'!G1355,'6.Other(Incld) NCCF'!G1355)</f>
        <v>0</v>
      </c>
      <c r="H1355" s="191">
        <f>SUM('2.CAD NCCF'!H1355,'3.USD NCCF'!H1355,'4.EUR NCCF'!H1355,'5.GBP NCCF'!H1355,'6.Other(Incld) NCCF'!H1355)</f>
        <v>0</v>
      </c>
      <c r="I1355" s="179">
        <f>SUM('2.CAD NCCF'!I1355,'3.USD NCCF'!I1355,'4.EUR NCCF'!I1355,'5.GBP NCCF'!I1355,'6.Other(Incld) NCCF'!I1355)</f>
        <v>0</v>
      </c>
      <c r="J1355" s="179">
        <f>SUM('2.CAD NCCF'!J1355,'3.USD NCCF'!J1355,'4.EUR NCCF'!J1355,'5.GBP NCCF'!J1355,'6.Other(Incld) NCCF'!J1355)</f>
        <v>0</v>
      </c>
      <c r="K1355" s="180">
        <f>SUM('2.CAD NCCF'!K1355,'3.USD NCCF'!K1355,'4.EUR NCCF'!K1355,'5.GBP NCCF'!K1355,'6.Other(Incld) NCCF'!K1355)</f>
        <v>0</v>
      </c>
      <c r="L1355" s="181">
        <f>SUM('2.CAD NCCF'!L1355,'3.USD NCCF'!L1355,'4.EUR NCCF'!L1355,'5.GBP NCCF'!L1355,'6.Other(Incld) NCCF'!L1355)</f>
        <v>0</v>
      </c>
      <c r="M1355" s="192">
        <f>SUM('2.CAD NCCF'!M1355,'3.USD NCCF'!M1355,'4.EUR NCCF'!M1355,'5.GBP NCCF'!M1355,'6.Other(Incld) NCCF'!M1355)</f>
        <v>0</v>
      </c>
      <c r="N1355" s="182">
        <f>SUM('2.CAD NCCF'!N1355,'3.USD NCCF'!N1355,'4.EUR NCCF'!N1355,'5.GBP NCCF'!N1355,'6.Other(Incld) NCCF'!N1355)</f>
        <v>0</v>
      </c>
      <c r="O1355" s="178">
        <f>SUM('2.CAD NCCF'!O1355,'3.USD NCCF'!O1355,'4.EUR NCCF'!O1355,'5.GBP NCCF'!O1355,'6.Other(Incld) NCCF'!O1355)</f>
        <v>0</v>
      </c>
      <c r="P1355" s="182">
        <f>SUM('2.CAD NCCF'!P1355,'3.USD NCCF'!P1355,'4.EUR NCCF'!P1355,'5.GBP NCCF'!P1355,'6.Other(Incld) NCCF'!P1355)</f>
        <v>0</v>
      </c>
      <c r="Q1355" s="192">
        <f>SUM('2.CAD NCCF'!Q1355,'3.USD NCCF'!Q1355,'4.EUR NCCF'!Q1355,'5.GBP NCCF'!Q1355,'6.Other(Incld) NCCF'!Q1355)</f>
        <v>0</v>
      </c>
      <c r="R1355" s="182">
        <f>SUM('2.CAD NCCF'!R1355,'3.USD NCCF'!R1355,'4.EUR NCCF'!R1355,'5.GBP NCCF'!R1355,'6.Other(Incld) NCCF'!R1355)</f>
        <v>0</v>
      </c>
      <c r="S1355" s="178">
        <f>SUM('2.CAD NCCF'!S1355,'3.USD NCCF'!S1355,'4.EUR NCCF'!S1355,'5.GBP NCCF'!S1355,'6.Other(Incld) NCCF'!S1355)</f>
        <v>0</v>
      </c>
      <c r="T1355" s="182">
        <f>SUM('2.CAD NCCF'!T1355,'3.USD NCCF'!T1355,'4.EUR NCCF'!T1355,'5.GBP NCCF'!T1355,'6.Other(Incld) NCCF'!T1355)</f>
        <v>0</v>
      </c>
      <c r="U1355" s="182">
        <f>SUM('2.CAD NCCF'!U1355,'3.USD NCCF'!U1355,'4.EUR NCCF'!U1355,'5.GBP NCCF'!U1355,'6.Other(Incld) NCCF'!U1355)</f>
        <v>0</v>
      </c>
      <c r="V1355" s="183">
        <f>SUM('2.CAD NCCF'!V1355,'3.USD NCCF'!V1355,'4.EUR NCCF'!V1355,'5.GBP NCCF'!V1355,'6.Other(Incld) NCCF'!V1355)</f>
        <v>0</v>
      </c>
      <c r="W1355" s="46">
        <f>SUM('2.CAD NCCF'!W1355,'3.USD NCCF'!W1355,'4.EUR NCCF'!W1355,'5.GBP NCCF'!W1355,'6.Other(Incld) NCCF'!W1355)</f>
        <v>0</v>
      </c>
      <c r="Y1355"/>
    </row>
    <row r="1356" spans="1:25" x14ac:dyDescent="0.2">
      <c r="A1356" s="318"/>
      <c r="B1356" s="25"/>
      <c r="C1356" s="24"/>
      <c r="D1356" s="23" t="s">
        <v>69</v>
      </c>
      <c r="E1356" s="24"/>
      <c r="F1356" s="24"/>
      <c r="G1356" s="69">
        <f t="shared" ref="G1356:W1356" si="280">SUBTOTAL(9,G1357:G1359)</f>
        <v>0</v>
      </c>
      <c r="H1356" s="70">
        <f t="shared" si="280"/>
        <v>0</v>
      </c>
      <c r="I1356" s="66">
        <f t="shared" si="280"/>
        <v>0</v>
      </c>
      <c r="J1356" s="66">
        <f t="shared" si="280"/>
        <v>0</v>
      </c>
      <c r="K1356" s="67">
        <f t="shared" si="280"/>
        <v>0</v>
      </c>
      <c r="L1356" s="34">
        <f t="shared" si="280"/>
        <v>0</v>
      </c>
      <c r="M1356" s="34">
        <f t="shared" si="280"/>
        <v>0</v>
      </c>
      <c r="N1356" s="34">
        <f t="shared" si="280"/>
        <v>0</v>
      </c>
      <c r="O1356" s="34">
        <f t="shared" si="280"/>
        <v>0</v>
      </c>
      <c r="P1356" s="34">
        <f t="shared" si="280"/>
        <v>0</v>
      </c>
      <c r="Q1356" s="34">
        <f t="shared" si="280"/>
        <v>0</v>
      </c>
      <c r="R1356" s="34">
        <f t="shared" si="280"/>
        <v>0</v>
      </c>
      <c r="S1356" s="34">
        <f t="shared" si="280"/>
        <v>0</v>
      </c>
      <c r="T1356" s="34">
        <f t="shared" si="280"/>
        <v>0</v>
      </c>
      <c r="U1356" s="34">
        <f t="shared" si="280"/>
        <v>0</v>
      </c>
      <c r="V1356" s="37">
        <f t="shared" si="280"/>
        <v>0</v>
      </c>
      <c r="W1356" s="33">
        <f t="shared" si="280"/>
        <v>0</v>
      </c>
      <c r="Y1356"/>
    </row>
    <row r="1357" spans="1:25" outlineLevel="1" x14ac:dyDescent="0.2">
      <c r="A1357" s="318"/>
      <c r="B1357" s="25"/>
      <c r="C1357" s="24"/>
      <c r="D1357" s="24"/>
      <c r="E1357" s="64"/>
      <c r="F1357" s="176" t="s">
        <v>249</v>
      </c>
      <c r="G1357" s="190">
        <f>SUM('2.CAD NCCF'!G1357,'3.USD NCCF'!G1357,'4.EUR NCCF'!G1357,'5.GBP NCCF'!G1357,'6.Other(Incld) NCCF'!G1357)</f>
        <v>0</v>
      </c>
      <c r="H1357" s="191">
        <f>SUM('2.CAD NCCF'!H1357,'3.USD NCCF'!H1357,'4.EUR NCCF'!H1357,'5.GBP NCCF'!H1357,'6.Other(Incld) NCCF'!H1357)</f>
        <v>0</v>
      </c>
      <c r="I1357" s="179">
        <f>SUM('2.CAD NCCF'!I1357,'3.USD NCCF'!I1357,'4.EUR NCCF'!I1357,'5.GBP NCCF'!I1357,'6.Other(Incld) NCCF'!I1357)</f>
        <v>0</v>
      </c>
      <c r="J1357" s="179">
        <f>SUM('2.CAD NCCF'!J1357,'3.USD NCCF'!J1357,'4.EUR NCCF'!J1357,'5.GBP NCCF'!J1357,'6.Other(Incld) NCCF'!J1357)</f>
        <v>0</v>
      </c>
      <c r="K1357" s="180">
        <f>SUM('2.CAD NCCF'!K1357,'3.USD NCCF'!K1357,'4.EUR NCCF'!K1357,'5.GBP NCCF'!K1357,'6.Other(Incld) NCCF'!K1357)</f>
        <v>0</v>
      </c>
      <c r="L1357" s="181">
        <f>SUM('2.CAD NCCF'!L1357,'3.USD NCCF'!L1357,'4.EUR NCCF'!L1357,'5.GBP NCCF'!L1357,'6.Other(Incld) NCCF'!L1357)</f>
        <v>0</v>
      </c>
      <c r="M1357" s="192">
        <f>SUM('2.CAD NCCF'!M1357,'3.USD NCCF'!M1357,'4.EUR NCCF'!M1357,'5.GBP NCCF'!M1357,'6.Other(Incld) NCCF'!M1357)</f>
        <v>0</v>
      </c>
      <c r="N1357" s="182">
        <f>SUM('2.CAD NCCF'!N1357,'3.USD NCCF'!N1357,'4.EUR NCCF'!N1357,'5.GBP NCCF'!N1357,'6.Other(Incld) NCCF'!N1357)</f>
        <v>0</v>
      </c>
      <c r="O1357" s="178">
        <f>SUM('2.CAD NCCF'!O1357,'3.USD NCCF'!O1357,'4.EUR NCCF'!O1357,'5.GBP NCCF'!O1357,'6.Other(Incld) NCCF'!O1357)</f>
        <v>0</v>
      </c>
      <c r="P1357" s="182">
        <f>SUM('2.CAD NCCF'!P1357,'3.USD NCCF'!P1357,'4.EUR NCCF'!P1357,'5.GBP NCCF'!P1357,'6.Other(Incld) NCCF'!P1357)</f>
        <v>0</v>
      </c>
      <c r="Q1357" s="192">
        <f>SUM('2.CAD NCCF'!Q1357,'3.USD NCCF'!Q1357,'4.EUR NCCF'!Q1357,'5.GBP NCCF'!Q1357,'6.Other(Incld) NCCF'!Q1357)</f>
        <v>0</v>
      </c>
      <c r="R1357" s="182">
        <f>SUM('2.CAD NCCF'!R1357,'3.USD NCCF'!R1357,'4.EUR NCCF'!R1357,'5.GBP NCCF'!R1357,'6.Other(Incld) NCCF'!R1357)</f>
        <v>0</v>
      </c>
      <c r="S1357" s="178">
        <f>SUM('2.CAD NCCF'!S1357,'3.USD NCCF'!S1357,'4.EUR NCCF'!S1357,'5.GBP NCCF'!S1357,'6.Other(Incld) NCCF'!S1357)</f>
        <v>0</v>
      </c>
      <c r="T1357" s="182">
        <f>SUM('2.CAD NCCF'!T1357,'3.USD NCCF'!T1357,'4.EUR NCCF'!T1357,'5.GBP NCCF'!T1357,'6.Other(Incld) NCCF'!T1357)</f>
        <v>0</v>
      </c>
      <c r="U1357" s="182">
        <f>SUM('2.CAD NCCF'!U1357,'3.USD NCCF'!U1357,'4.EUR NCCF'!U1357,'5.GBP NCCF'!U1357,'6.Other(Incld) NCCF'!U1357)</f>
        <v>0</v>
      </c>
      <c r="V1357" s="183">
        <f>SUM('2.CAD NCCF'!V1357,'3.USD NCCF'!V1357,'4.EUR NCCF'!V1357,'5.GBP NCCF'!V1357,'6.Other(Incld) NCCF'!V1357)</f>
        <v>0</v>
      </c>
      <c r="W1357" s="46">
        <f>SUM('2.CAD NCCF'!W1357,'3.USD NCCF'!W1357,'4.EUR NCCF'!W1357,'5.GBP NCCF'!W1357,'6.Other(Incld) NCCF'!W1357)</f>
        <v>0</v>
      </c>
      <c r="Y1357"/>
    </row>
    <row r="1358" spans="1:25" outlineLevel="1" x14ac:dyDescent="0.2">
      <c r="A1358" s="318"/>
      <c r="B1358" s="25"/>
      <c r="C1358" s="24"/>
      <c r="D1358" s="24"/>
      <c r="E1358" s="64"/>
      <c r="F1358" s="176" t="s">
        <v>250</v>
      </c>
      <c r="G1358" s="190">
        <f>SUM('2.CAD NCCF'!G1358,'3.USD NCCF'!G1358,'4.EUR NCCF'!G1358,'5.GBP NCCF'!G1358,'6.Other(Incld) NCCF'!G1358)</f>
        <v>0</v>
      </c>
      <c r="H1358" s="191">
        <f>SUM('2.CAD NCCF'!H1358,'3.USD NCCF'!H1358,'4.EUR NCCF'!H1358,'5.GBP NCCF'!H1358,'6.Other(Incld) NCCF'!H1358)</f>
        <v>0</v>
      </c>
      <c r="I1358" s="179">
        <f>SUM('2.CAD NCCF'!I1358,'3.USD NCCF'!I1358,'4.EUR NCCF'!I1358,'5.GBP NCCF'!I1358,'6.Other(Incld) NCCF'!I1358)</f>
        <v>0</v>
      </c>
      <c r="J1358" s="179">
        <f>SUM('2.CAD NCCF'!J1358,'3.USD NCCF'!J1358,'4.EUR NCCF'!J1358,'5.GBP NCCF'!J1358,'6.Other(Incld) NCCF'!J1358)</f>
        <v>0</v>
      </c>
      <c r="K1358" s="180">
        <f>SUM('2.CAD NCCF'!K1358,'3.USD NCCF'!K1358,'4.EUR NCCF'!K1358,'5.GBP NCCF'!K1358,'6.Other(Incld) NCCF'!K1358)</f>
        <v>0</v>
      </c>
      <c r="L1358" s="181">
        <f>SUM('2.CAD NCCF'!L1358,'3.USD NCCF'!L1358,'4.EUR NCCF'!L1358,'5.GBP NCCF'!L1358,'6.Other(Incld) NCCF'!L1358)</f>
        <v>0</v>
      </c>
      <c r="M1358" s="192">
        <f>SUM('2.CAD NCCF'!M1358,'3.USD NCCF'!M1358,'4.EUR NCCF'!M1358,'5.GBP NCCF'!M1358,'6.Other(Incld) NCCF'!M1358)</f>
        <v>0</v>
      </c>
      <c r="N1358" s="200">
        <f>SUM('2.CAD NCCF'!N1358,'3.USD NCCF'!N1358,'4.EUR NCCF'!N1358,'5.GBP NCCF'!N1358,'6.Other(Incld) NCCF'!N1358)</f>
        <v>0</v>
      </c>
      <c r="O1358" s="178">
        <f>SUM('2.CAD NCCF'!O1358,'3.USD NCCF'!O1358,'4.EUR NCCF'!O1358,'5.GBP NCCF'!O1358,'6.Other(Incld) NCCF'!O1358)</f>
        <v>0</v>
      </c>
      <c r="P1358" s="182">
        <f>SUM('2.CAD NCCF'!P1358,'3.USD NCCF'!P1358,'4.EUR NCCF'!P1358,'5.GBP NCCF'!P1358,'6.Other(Incld) NCCF'!P1358)</f>
        <v>0</v>
      </c>
      <c r="Q1358" s="192">
        <f>SUM('2.CAD NCCF'!Q1358,'3.USD NCCF'!Q1358,'4.EUR NCCF'!Q1358,'5.GBP NCCF'!Q1358,'6.Other(Incld) NCCF'!Q1358)</f>
        <v>0</v>
      </c>
      <c r="R1358" s="182">
        <f>SUM('2.CAD NCCF'!R1358,'3.USD NCCF'!R1358,'4.EUR NCCF'!R1358,'5.GBP NCCF'!R1358,'6.Other(Incld) NCCF'!R1358)</f>
        <v>0</v>
      </c>
      <c r="S1358" s="178">
        <f>SUM('2.CAD NCCF'!S1358,'3.USD NCCF'!S1358,'4.EUR NCCF'!S1358,'5.GBP NCCF'!S1358,'6.Other(Incld) NCCF'!S1358)</f>
        <v>0</v>
      </c>
      <c r="T1358" s="182">
        <f>SUM('2.CAD NCCF'!T1358,'3.USD NCCF'!T1358,'4.EUR NCCF'!T1358,'5.GBP NCCF'!T1358,'6.Other(Incld) NCCF'!T1358)</f>
        <v>0</v>
      </c>
      <c r="U1358" s="182">
        <f>SUM('2.CAD NCCF'!U1358,'3.USD NCCF'!U1358,'4.EUR NCCF'!U1358,'5.GBP NCCF'!U1358,'6.Other(Incld) NCCF'!U1358)</f>
        <v>0</v>
      </c>
      <c r="V1358" s="183">
        <f>SUM('2.CAD NCCF'!V1358,'3.USD NCCF'!V1358,'4.EUR NCCF'!V1358,'5.GBP NCCF'!V1358,'6.Other(Incld) NCCF'!V1358)</f>
        <v>0</v>
      </c>
      <c r="W1358" s="46">
        <f>SUM('2.CAD NCCF'!W1358,'3.USD NCCF'!W1358,'4.EUR NCCF'!W1358,'5.GBP NCCF'!W1358,'6.Other(Incld) NCCF'!W1358)</f>
        <v>0</v>
      </c>
      <c r="Y1358"/>
    </row>
    <row r="1359" spans="1:25" outlineLevel="1" x14ac:dyDescent="0.2">
      <c r="A1359" s="318"/>
      <c r="B1359" s="25"/>
      <c r="C1359" s="24"/>
      <c r="D1359" s="24"/>
      <c r="E1359" s="64"/>
      <c r="F1359" s="176" t="s">
        <v>373</v>
      </c>
      <c r="G1359" s="190">
        <f>SUM('2.CAD NCCF'!G1359,'3.USD NCCF'!G1359,'4.EUR NCCF'!G1359,'5.GBP NCCF'!G1359,'6.Other(Incld) NCCF'!G1359)</f>
        <v>0</v>
      </c>
      <c r="H1359" s="66"/>
      <c r="I1359" s="66"/>
      <c r="J1359" s="66"/>
      <c r="K1359" s="66"/>
      <c r="L1359" s="51"/>
      <c r="M1359" s="34"/>
      <c r="N1359" s="34"/>
      <c r="O1359" s="34"/>
      <c r="P1359" s="34"/>
      <c r="Q1359" s="34"/>
      <c r="R1359" s="34"/>
      <c r="S1359" s="34"/>
      <c r="T1359" s="34"/>
      <c r="U1359" s="34"/>
      <c r="V1359" s="37"/>
      <c r="W1359" s="46">
        <f>SUM('2.CAD NCCF'!W1359,'3.USD NCCF'!W1359,'4.EUR NCCF'!W1359,'5.GBP NCCF'!W1359,'6.Other(Incld) NCCF'!W1359)</f>
        <v>0</v>
      </c>
      <c r="Y1359"/>
    </row>
    <row r="1360" spans="1:25" x14ac:dyDescent="0.2">
      <c r="A1360" s="318"/>
      <c r="B1360" s="25"/>
      <c r="C1360" s="24"/>
      <c r="D1360" s="23" t="s">
        <v>205</v>
      </c>
      <c r="E1360" s="64"/>
      <c r="F1360" s="24"/>
      <c r="G1360" s="69">
        <f>SUBTOTAL(9,G1361:G1363)</f>
        <v>0</v>
      </c>
      <c r="H1360" s="66"/>
      <c r="I1360" s="66"/>
      <c r="J1360" s="66"/>
      <c r="K1360" s="66"/>
      <c r="L1360" s="51"/>
      <c r="M1360" s="34"/>
      <c r="N1360" s="34"/>
      <c r="O1360" s="34"/>
      <c r="P1360" s="34"/>
      <c r="Q1360" s="34"/>
      <c r="R1360" s="34"/>
      <c r="S1360" s="34"/>
      <c r="T1360" s="34"/>
      <c r="U1360" s="34"/>
      <c r="V1360" s="37"/>
      <c r="W1360" s="33">
        <f>SUBTOTAL(9,W1361:W1363)</f>
        <v>0</v>
      </c>
      <c r="Y1360"/>
    </row>
    <row r="1361" spans="1:25" outlineLevel="1" x14ac:dyDescent="0.2">
      <c r="A1361" s="318"/>
      <c r="B1361" s="25"/>
      <c r="C1361" s="24"/>
      <c r="D1361" s="23"/>
      <c r="E1361" s="64"/>
      <c r="F1361" s="176" t="s">
        <v>209</v>
      </c>
      <c r="G1361" s="190">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row>
    <row r="1362" spans="1:25" outlineLevel="1" x14ac:dyDescent="0.2">
      <c r="A1362" s="318"/>
      <c r="B1362" s="25"/>
      <c r="C1362" s="24"/>
      <c r="D1362" s="24"/>
      <c r="E1362" s="64"/>
      <c r="F1362" s="176" t="s">
        <v>207</v>
      </c>
      <c r="G1362" s="190">
        <f>SUM('2.CAD NCCF'!G1362,'3.USD NCCF'!G1362,'4.EUR NCCF'!G1362,'5.GBP NCCF'!G1362,'6.Other(Incld) NCCF'!G1362)</f>
        <v>0</v>
      </c>
      <c r="H1362" s="66"/>
      <c r="I1362" s="66"/>
      <c r="J1362" s="66"/>
      <c r="K1362" s="66"/>
      <c r="L1362" s="51"/>
      <c r="M1362" s="34"/>
      <c r="N1362" s="34"/>
      <c r="O1362" s="34"/>
      <c r="P1362" s="34"/>
      <c r="Q1362" s="34"/>
      <c r="R1362" s="34"/>
      <c r="S1362" s="34"/>
      <c r="T1362" s="34"/>
      <c r="U1362" s="34"/>
      <c r="V1362" s="37"/>
      <c r="W1362" s="46">
        <f>SUM('2.CAD NCCF'!W1362,'3.USD NCCF'!W1362,'4.EUR NCCF'!W1362,'5.GBP NCCF'!W1362,'6.Other(Incld) NCCF'!W1362)</f>
        <v>0</v>
      </c>
      <c r="Y1362"/>
    </row>
    <row r="1363" spans="1:25" outlineLevel="1" x14ac:dyDescent="0.2">
      <c r="A1363" s="318"/>
      <c r="B1363" s="25"/>
      <c r="C1363" s="24"/>
      <c r="D1363" s="24"/>
      <c r="E1363" s="64"/>
      <c r="F1363" s="176" t="s">
        <v>206</v>
      </c>
      <c r="G1363" s="190">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row>
    <row r="1364" spans="1:25" x14ac:dyDescent="0.2">
      <c r="A1364" s="318"/>
      <c r="B1364" s="25"/>
      <c r="C1364" s="24"/>
      <c r="D1364" s="23" t="s">
        <v>145</v>
      </c>
      <c r="E1364" s="64"/>
      <c r="F1364" s="24"/>
      <c r="G1364" s="69">
        <f>SUBTOTAL(9,G1365)</f>
        <v>0</v>
      </c>
      <c r="H1364" s="66"/>
      <c r="I1364" s="66"/>
      <c r="J1364" s="66"/>
      <c r="K1364" s="66"/>
      <c r="L1364" s="51"/>
      <c r="M1364" s="34"/>
      <c r="N1364" s="34"/>
      <c r="O1364" s="34"/>
      <c r="P1364" s="34"/>
      <c r="Q1364" s="34"/>
      <c r="R1364" s="34"/>
      <c r="S1364" s="34"/>
      <c r="T1364" s="34"/>
      <c r="U1364" s="34"/>
      <c r="V1364" s="37"/>
      <c r="W1364" s="33">
        <f>SUBTOTAL(9,W1365)</f>
        <v>0</v>
      </c>
      <c r="Y1364"/>
    </row>
    <row r="1365" spans="1:25" outlineLevel="1" x14ac:dyDescent="0.2">
      <c r="A1365" s="318"/>
      <c r="B1365" s="25"/>
      <c r="C1365" s="24"/>
      <c r="D1365" s="23"/>
      <c r="E1365" s="64"/>
      <c r="F1365" s="176" t="s">
        <v>145</v>
      </c>
      <c r="G1365" s="190">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row>
    <row r="1366" spans="1:25" s="72" customFormat="1" outlineLevel="1" x14ac:dyDescent="0.2">
      <c r="A1366" s="318"/>
      <c r="B1366" s="25"/>
      <c r="C1366" s="24"/>
      <c r="D1366" s="23"/>
      <c r="E1366" s="64"/>
      <c r="F1366" s="24"/>
      <c r="G1366" s="69"/>
      <c r="H1366" s="70"/>
      <c r="I1366" s="66"/>
      <c r="J1366" s="66"/>
      <c r="K1366" s="67"/>
      <c r="L1366" s="34"/>
      <c r="M1366" s="34"/>
      <c r="N1366" s="34"/>
      <c r="O1366" s="34"/>
      <c r="P1366" s="34"/>
      <c r="Q1366" s="34"/>
      <c r="R1366" s="34"/>
      <c r="S1366" s="34"/>
      <c r="T1366" s="34"/>
      <c r="U1366" s="34"/>
      <c r="V1366" s="34"/>
      <c r="W1366" s="33"/>
      <c r="Y1366"/>
    </row>
    <row r="1367" spans="1:25" s="72" customFormat="1" outlineLevel="1" x14ac:dyDescent="0.2">
      <c r="A1367" s="318"/>
      <c r="B1367" s="25"/>
      <c r="C1367" s="23" t="s">
        <v>492</v>
      </c>
      <c r="D1367" s="23"/>
      <c r="E1367" s="64"/>
      <c r="F1367" s="24"/>
      <c r="G1367" s="69"/>
      <c r="H1367" s="70"/>
      <c r="I1367" s="66"/>
      <c r="J1367" s="66"/>
      <c r="K1367" s="67"/>
      <c r="L1367" s="34"/>
      <c r="M1367" s="34"/>
      <c r="N1367" s="34"/>
      <c r="O1367" s="34"/>
      <c r="P1367" s="34"/>
      <c r="Q1367" s="34"/>
      <c r="R1367" s="34"/>
      <c r="S1367" s="34"/>
      <c r="T1367" s="34"/>
      <c r="U1367" s="34"/>
      <c r="V1367" s="34"/>
      <c r="W1367" s="33"/>
      <c r="Y1367"/>
    </row>
    <row r="1368" spans="1:25" s="72" customFormat="1" outlineLevel="1" x14ac:dyDescent="0.2">
      <c r="A1368" s="318"/>
      <c r="B1368" s="25"/>
      <c r="C1368" s="24"/>
      <c r="D1368" s="23"/>
      <c r="E1368" s="64"/>
      <c r="F1368" s="439" t="s">
        <v>485</v>
      </c>
      <c r="G1368" s="190">
        <f>SUM('2.CAD NCCF'!G1368,'3.USD NCCF'!G1368,'4.EUR NCCF'!G1368,'5.GBP NCCF'!G1368,'6.Other(Incld) NCCF'!G1368)</f>
        <v>0</v>
      </c>
      <c r="H1368" s="242">
        <f>SUM('2.CAD NCCF'!H1368,'3.USD NCCF'!H1368,'4.EUR NCCF'!H1368,'5.GBP NCCF'!H1368,'6.Other(Incld) NCCF'!H1368)</f>
        <v>0</v>
      </c>
      <c r="I1368" s="179">
        <f>SUM('2.CAD NCCF'!I1368,'3.USD NCCF'!I1368,'4.EUR NCCF'!I1368,'5.GBP NCCF'!I1368,'6.Other(Incld) NCCF'!I1368)</f>
        <v>0</v>
      </c>
      <c r="J1368" s="179">
        <f>SUM('2.CAD NCCF'!J1368,'3.USD NCCF'!J1368,'4.EUR NCCF'!J1368,'5.GBP NCCF'!J1368,'6.Other(Incld) NCCF'!J1368)</f>
        <v>0</v>
      </c>
      <c r="K1368" s="197">
        <f>SUM('2.CAD NCCF'!K1368,'3.USD NCCF'!K1368,'4.EUR NCCF'!K1368,'5.GBP NCCF'!K1368,'6.Other(Incld) NCCF'!K1368)</f>
        <v>0</v>
      </c>
      <c r="L1368" s="178">
        <f>SUM('2.CAD NCCF'!L1368,'3.USD NCCF'!L1368,'4.EUR NCCF'!L1368,'5.GBP NCCF'!L1368,'6.Other(Incld) NCCF'!L1368)</f>
        <v>0</v>
      </c>
      <c r="M1368" s="192">
        <f>SUM('2.CAD NCCF'!M1368,'3.USD NCCF'!M1368,'4.EUR NCCF'!M1368,'5.GBP NCCF'!M1368,'6.Other(Incld) NCCF'!M1368)</f>
        <v>0</v>
      </c>
      <c r="N1368" s="182">
        <f>SUM('2.CAD NCCF'!N1368,'3.USD NCCF'!N1368,'4.EUR NCCF'!N1368,'5.GBP NCCF'!N1368,'6.Other(Incld) NCCF'!N1368)</f>
        <v>0</v>
      </c>
      <c r="O1368" s="182">
        <f>SUM('2.CAD NCCF'!O1368,'3.USD NCCF'!O1368,'4.EUR NCCF'!O1368,'5.GBP NCCF'!O1368,'6.Other(Incld) NCCF'!O1368)</f>
        <v>0</v>
      </c>
      <c r="P1368" s="182">
        <f>SUM('2.CAD NCCF'!P1368,'3.USD NCCF'!P1368,'4.EUR NCCF'!P1368,'5.GBP NCCF'!P1368,'6.Other(Incld) NCCF'!P1368)</f>
        <v>0</v>
      </c>
      <c r="Q1368" s="182">
        <f>SUM('2.CAD NCCF'!Q1368,'3.USD NCCF'!Q1368,'4.EUR NCCF'!Q1368,'5.GBP NCCF'!Q1368,'6.Other(Incld) NCCF'!Q1368)</f>
        <v>0</v>
      </c>
      <c r="R1368" s="182">
        <f>SUM('2.CAD NCCF'!R1368,'3.USD NCCF'!R1368,'4.EUR NCCF'!R1368,'5.GBP NCCF'!R1368,'6.Other(Incld) NCCF'!R1368)</f>
        <v>0</v>
      </c>
      <c r="S1368" s="182">
        <f>SUM('2.CAD NCCF'!S1368,'3.USD NCCF'!S1368,'4.EUR NCCF'!S1368,'5.GBP NCCF'!S1368,'6.Other(Incld) NCCF'!S1368)</f>
        <v>0</v>
      </c>
      <c r="T1368" s="182">
        <f>SUM('2.CAD NCCF'!T1368,'3.USD NCCF'!T1368,'4.EUR NCCF'!T1368,'5.GBP NCCF'!T1368,'6.Other(Incld) NCCF'!T1368)</f>
        <v>0</v>
      </c>
      <c r="U1368" s="182">
        <f>SUM('2.CAD NCCF'!U1368,'3.USD NCCF'!U1368,'4.EUR NCCF'!U1368,'5.GBP NCCF'!U1368,'6.Other(Incld) NCCF'!U1368)</f>
        <v>0</v>
      </c>
      <c r="V1368" s="195">
        <f>SUM('2.CAD NCCF'!V1368,'3.USD NCCF'!V1368,'4.EUR NCCF'!V1368,'5.GBP NCCF'!V1368,'6.Other(Incld) NCCF'!V1368)</f>
        <v>0</v>
      </c>
      <c r="W1368" s="125">
        <f>SUM('2.CAD NCCF'!W1368,'3.USD NCCF'!W1368,'4.EUR NCCF'!W1368,'5.GBP NCCF'!W1368,'6.Other(Incld) NCCF'!W1368)</f>
        <v>0</v>
      </c>
      <c r="Y1368"/>
    </row>
    <row r="1369" spans="1:25" s="72" customFormat="1" outlineLevel="1" x14ac:dyDescent="0.2">
      <c r="A1369" s="318"/>
      <c r="B1369" s="25"/>
      <c r="C1369" s="24"/>
      <c r="D1369" s="23"/>
      <c r="E1369" s="64"/>
      <c r="F1369" s="439" t="s">
        <v>486</v>
      </c>
      <c r="G1369" s="190">
        <f>SUM('2.CAD NCCF'!G1369,'3.USD NCCF'!G1369,'4.EUR NCCF'!G1369,'5.GBP NCCF'!G1369,'6.Other(Incld) NCCF'!G1369)</f>
        <v>0</v>
      </c>
      <c r="H1369" s="242">
        <f>SUM('2.CAD NCCF'!H1369,'3.USD NCCF'!H1369,'4.EUR NCCF'!H1369,'5.GBP NCCF'!H1369,'6.Other(Incld) NCCF'!H1369)</f>
        <v>0</v>
      </c>
      <c r="I1369" s="179">
        <f>SUM('2.CAD NCCF'!I1369,'3.USD NCCF'!I1369,'4.EUR NCCF'!I1369,'5.GBP NCCF'!I1369,'6.Other(Incld) NCCF'!I1369)</f>
        <v>0</v>
      </c>
      <c r="J1369" s="179">
        <f>SUM('2.CAD NCCF'!J1369,'3.USD NCCF'!J1369,'4.EUR NCCF'!J1369,'5.GBP NCCF'!J1369,'6.Other(Incld) NCCF'!J1369)</f>
        <v>0</v>
      </c>
      <c r="K1369" s="197">
        <f>SUM('2.CAD NCCF'!K1369,'3.USD NCCF'!K1369,'4.EUR NCCF'!K1369,'5.GBP NCCF'!K1369,'6.Other(Incld) NCCF'!K1369)</f>
        <v>0</v>
      </c>
      <c r="L1369" s="178">
        <f>SUM('2.CAD NCCF'!L1369,'3.USD NCCF'!L1369,'4.EUR NCCF'!L1369,'5.GBP NCCF'!L1369,'6.Other(Incld) NCCF'!L1369)</f>
        <v>0</v>
      </c>
      <c r="M1369" s="192">
        <f>SUM('2.CAD NCCF'!M1369,'3.USD NCCF'!M1369,'4.EUR NCCF'!M1369,'5.GBP NCCF'!M1369,'6.Other(Incld) NCCF'!M1369)</f>
        <v>0</v>
      </c>
      <c r="N1369" s="182">
        <f>SUM('2.CAD NCCF'!N1369,'3.USD NCCF'!N1369,'4.EUR NCCF'!N1369,'5.GBP NCCF'!N1369,'6.Other(Incld) NCCF'!N1369)</f>
        <v>0</v>
      </c>
      <c r="O1369" s="182">
        <f>SUM('2.CAD NCCF'!O1369,'3.USD NCCF'!O1369,'4.EUR NCCF'!O1369,'5.GBP NCCF'!O1369,'6.Other(Incld) NCCF'!O1369)</f>
        <v>0</v>
      </c>
      <c r="P1369" s="182">
        <f>SUM('2.CAD NCCF'!P1369,'3.USD NCCF'!P1369,'4.EUR NCCF'!P1369,'5.GBP NCCF'!P1369,'6.Other(Incld) NCCF'!P1369)</f>
        <v>0</v>
      </c>
      <c r="Q1369" s="182">
        <f>SUM('2.CAD NCCF'!Q1369,'3.USD NCCF'!Q1369,'4.EUR NCCF'!Q1369,'5.GBP NCCF'!Q1369,'6.Other(Incld) NCCF'!Q1369)</f>
        <v>0</v>
      </c>
      <c r="R1369" s="182">
        <f>SUM('2.CAD NCCF'!R1369,'3.USD NCCF'!R1369,'4.EUR NCCF'!R1369,'5.GBP NCCF'!R1369,'6.Other(Incld) NCCF'!R1369)</f>
        <v>0</v>
      </c>
      <c r="S1369" s="182">
        <f>SUM('2.CAD NCCF'!S1369,'3.USD NCCF'!S1369,'4.EUR NCCF'!S1369,'5.GBP NCCF'!S1369,'6.Other(Incld) NCCF'!S1369)</f>
        <v>0</v>
      </c>
      <c r="T1369" s="182">
        <f>SUM('2.CAD NCCF'!T1369,'3.USD NCCF'!T1369,'4.EUR NCCF'!T1369,'5.GBP NCCF'!T1369,'6.Other(Incld) NCCF'!T1369)</f>
        <v>0</v>
      </c>
      <c r="U1369" s="182">
        <f>SUM('2.CAD NCCF'!U1369,'3.USD NCCF'!U1369,'4.EUR NCCF'!U1369,'5.GBP NCCF'!U1369,'6.Other(Incld) NCCF'!U1369)</f>
        <v>0</v>
      </c>
      <c r="V1369" s="195">
        <f>SUM('2.CAD NCCF'!V1369,'3.USD NCCF'!V1369,'4.EUR NCCF'!V1369,'5.GBP NCCF'!V1369,'6.Other(Incld) NCCF'!V1369)</f>
        <v>0</v>
      </c>
      <c r="W1369" s="125">
        <f>SUM('2.CAD NCCF'!W1369,'3.USD NCCF'!W1369,'4.EUR NCCF'!W1369,'5.GBP NCCF'!W1369,'6.Other(Incld) NCCF'!W1369)</f>
        <v>0</v>
      </c>
      <c r="Y1369"/>
    </row>
    <row r="1370" spans="1:25" s="72" customFormat="1" outlineLevel="1" x14ac:dyDescent="0.2">
      <c r="A1370" s="318"/>
      <c r="B1370" s="25"/>
      <c r="C1370" s="24"/>
      <c r="D1370" s="23"/>
      <c r="E1370" s="64"/>
      <c r="F1370" s="439" t="s">
        <v>487</v>
      </c>
      <c r="G1370" s="190">
        <f>SUM('2.CAD NCCF'!G1370,'3.USD NCCF'!G1370,'4.EUR NCCF'!G1370,'5.GBP NCCF'!G1370,'6.Other(Incld) NCCF'!G1370)</f>
        <v>0</v>
      </c>
      <c r="H1370" s="242">
        <f>SUM('2.CAD NCCF'!H1370,'3.USD NCCF'!H1370,'4.EUR NCCF'!H1370,'5.GBP NCCF'!H1370,'6.Other(Incld) NCCF'!H1370)</f>
        <v>0</v>
      </c>
      <c r="I1370" s="179">
        <f>SUM('2.CAD NCCF'!I1370,'3.USD NCCF'!I1370,'4.EUR NCCF'!I1370,'5.GBP NCCF'!I1370,'6.Other(Incld) NCCF'!I1370)</f>
        <v>0</v>
      </c>
      <c r="J1370" s="179">
        <f>SUM('2.CAD NCCF'!J1370,'3.USD NCCF'!J1370,'4.EUR NCCF'!J1370,'5.GBP NCCF'!J1370,'6.Other(Incld) NCCF'!J1370)</f>
        <v>0</v>
      </c>
      <c r="K1370" s="197">
        <f>SUM('2.CAD NCCF'!K1370,'3.USD NCCF'!K1370,'4.EUR NCCF'!K1370,'5.GBP NCCF'!K1370,'6.Other(Incld) NCCF'!K1370)</f>
        <v>0</v>
      </c>
      <c r="L1370" s="178">
        <f>SUM('2.CAD NCCF'!L1370,'3.USD NCCF'!L1370,'4.EUR NCCF'!L1370,'5.GBP NCCF'!L1370,'6.Other(Incld) NCCF'!L1370)</f>
        <v>0</v>
      </c>
      <c r="M1370" s="192">
        <f>SUM('2.CAD NCCF'!M1370,'3.USD NCCF'!M1370,'4.EUR NCCF'!M1370,'5.GBP NCCF'!M1370,'6.Other(Incld) NCCF'!M1370)</f>
        <v>0</v>
      </c>
      <c r="N1370" s="182">
        <f>SUM('2.CAD NCCF'!N1370,'3.USD NCCF'!N1370,'4.EUR NCCF'!N1370,'5.GBP NCCF'!N1370,'6.Other(Incld) NCCF'!N1370)</f>
        <v>0</v>
      </c>
      <c r="O1370" s="182">
        <f>SUM('2.CAD NCCF'!O1370,'3.USD NCCF'!O1370,'4.EUR NCCF'!O1370,'5.GBP NCCF'!O1370,'6.Other(Incld) NCCF'!O1370)</f>
        <v>0</v>
      </c>
      <c r="P1370" s="182">
        <f>SUM('2.CAD NCCF'!P1370,'3.USD NCCF'!P1370,'4.EUR NCCF'!P1370,'5.GBP NCCF'!P1370,'6.Other(Incld) NCCF'!P1370)</f>
        <v>0</v>
      </c>
      <c r="Q1370" s="182">
        <f>SUM('2.CAD NCCF'!Q1370,'3.USD NCCF'!Q1370,'4.EUR NCCF'!Q1370,'5.GBP NCCF'!Q1370,'6.Other(Incld) NCCF'!Q1370)</f>
        <v>0</v>
      </c>
      <c r="R1370" s="182">
        <f>SUM('2.CAD NCCF'!R1370,'3.USD NCCF'!R1370,'4.EUR NCCF'!R1370,'5.GBP NCCF'!R1370,'6.Other(Incld) NCCF'!R1370)</f>
        <v>0</v>
      </c>
      <c r="S1370" s="182">
        <f>SUM('2.CAD NCCF'!S1370,'3.USD NCCF'!S1370,'4.EUR NCCF'!S1370,'5.GBP NCCF'!S1370,'6.Other(Incld) NCCF'!S1370)</f>
        <v>0</v>
      </c>
      <c r="T1370" s="182">
        <f>SUM('2.CAD NCCF'!T1370,'3.USD NCCF'!T1370,'4.EUR NCCF'!T1370,'5.GBP NCCF'!T1370,'6.Other(Incld) NCCF'!T1370)</f>
        <v>0</v>
      </c>
      <c r="U1370" s="182">
        <f>SUM('2.CAD NCCF'!U1370,'3.USD NCCF'!U1370,'4.EUR NCCF'!U1370,'5.GBP NCCF'!U1370,'6.Other(Incld) NCCF'!U1370)</f>
        <v>0</v>
      </c>
      <c r="V1370" s="195">
        <f>SUM('2.CAD NCCF'!V1370,'3.USD NCCF'!V1370,'4.EUR NCCF'!V1370,'5.GBP NCCF'!V1370,'6.Other(Incld) NCCF'!V1370)</f>
        <v>0</v>
      </c>
      <c r="W1370" s="125">
        <f>SUM('2.CAD NCCF'!W1370,'3.USD NCCF'!W1370,'4.EUR NCCF'!W1370,'5.GBP NCCF'!W1370,'6.Other(Incld) NCCF'!W1370)</f>
        <v>0</v>
      </c>
      <c r="Y1370"/>
    </row>
    <row r="1371" spans="1:25" x14ac:dyDescent="0.2">
      <c r="A1371" s="318"/>
      <c r="B1371" s="30"/>
      <c r="C1371" s="24"/>
      <c r="D1371" s="24"/>
      <c r="E1371" s="24"/>
      <c r="F1371" s="24"/>
      <c r="G1371" s="75"/>
      <c r="H1371" s="77"/>
      <c r="I1371" s="77"/>
      <c r="J1371" s="77"/>
      <c r="K1371" s="77"/>
      <c r="L1371" s="43"/>
      <c r="M1371" s="42"/>
      <c r="N1371" s="42"/>
      <c r="O1371" s="42"/>
      <c r="P1371" s="42"/>
      <c r="Q1371" s="42"/>
      <c r="R1371" s="42"/>
      <c r="S1371" s="42"/>
      <c r="T1371" s="42"/>
      <c r="U1371" s="42"/>
      <c r="V1371" s="44"/>
      <c r="W1371" s="49"/>
      <c r="Y1371"/>
    </row>
    <row r="1372" spans="1:25" x14ac:dyDescent="0.2">
      <c r="A1372" s="318"/>
      <c r="B1372" s="31" t="s">
        <v>308</v>
      </c>
      <c r="C1372" s="230"/>
      <c r="D1372" s="230"/>
      <c r="E1372" s="230"/>
      <c r="F1372" s="230"/>
      <c r="G1372" s="231">
        <f t="shared" ref="G1372:W1372" si="281">SUBTOTAL(9,G1092:G1371)</f>
        <v>0</v>
      </c>
      <c r="H1372" s="232">
        <f t="shared" si="281"/>
        <v>0</v>
      </c>
      <c r="I1372" s="233">
        <f t="shared" si="281"/>
        <v>0</v>
      </c>
      <c r="J1372" s="233">
        <f t="shared" si="281"/>
        <v>0</v>
      </c>
      <c r="K1372" s="234">
        <f t="shared" si="281"/>
        <v>0</v>
      </c>
      <c r="L1372" s="235">
        <f t="shared" si="281"/>
        <v>0</v>
      </c>
      <c r="M1372" s="236">
        <f t="shared" si="281"/>
        <v>0</v>
      </c>
      <c r="N1372" s="236">
        <f t="shared" si="281"/>
        <v>0</v>
      </c>
      <c r="O1372" s="236">
        <f t="shared" si="281"/>
        <v>0</v>
      </c>
      <c r="P1372" s="236">
        <f t="shared" si="281"/>
        <v>0</v>
      </c>
      <c r="Q1372" s="236">
        <f t="shared" si="281"/>
        <v>0</v>
      </c>
      <c r="R1372" s="236">
        <f t="shared" si="281"/>
        <v>0</v>
      </c>
      <c r="S1372" s="236">
        <f t="shared" si="281"/>
        <v>0</v>
      </c>
      <c r="T1372" s="236">
        <f t="shared" si="281"/>
        <v>0</v>
      </c>
      <c r="U1372" s="236">
        <f t="shared" si="281"/>
        <v>0</v>
      </c>
      <c r="V1372" s="237">
        <f t="shared" si="281"/>
        <v>0</v>
      </c>
      <c r="W1372" s="231">
        <f t="shared" si="281"/>
        <v>0</v>
      </c>
      <c r="Y1372"/>
    </row>
    <row r="1373" spans="1:25" x14ac:dyDescent="0.2">
      <c r="A1373" s="318"/>
      <c r="B1373" s="30"/>
      <c r="C1373" s="24"/>
      <c r="D1373" s="24"/>
      <c r="E1373" s="24"/>
      <c r="F1373" s="24"/>
      <c r="G1373" s="49"/>
      <c r="H1373" s="42"/>
      <c r="I1373" s="42"/>
      <c r="J1373" s="42"/>
      <c r="K1373" s="42"/>
      <c r="L1373" s="43"/>
      <c r="M1373" s="42"/>
      <c r="N1373" s="42"/>
      <c r="O1373" s="42"/>
      <c r="P1373" s="42"/>
      <c r="Q1373" s="42"/>
      <c r="R1373" s="42"/>
      <c r="S1373" s="42"/>
      <c r="T1373" s="42"/>
      <c r="U1373" s="42"/>
      <c r="V1373" s="44"/>
      <c r="W1373" s="49"/>
      <c r="Y1373"/>
    </row>
    <row r="1374" spans="1:25" x14ac:dyDescent="0.2">
      <c r="A1374" s="318"/>
      <c r="B1374" s="31" t="s">
        <v>312</v>
      </c>
      <c r="C1374" s="78"/>
      <c r="D1374" s="78"/>
      <c r="E1374" s="78"/>
      <c r="F1374" s="78"/>
      <c r="G1374" s="188">
        <f>G518</f>
        <v>0</v>
      </c>
      <c r="H1374" s="77"/>
      <c r="I1374" s="77"/>
      <c r="J1374" s="77"/>
      <c r="K1374" s="77"/>
      <c r="L1374" s="43"/>
      <c r="M1374" s="42"/>
      <c r="N1374" s="42"/>
      <c r="O1374" s="42"/>
      <c r="P1374" s="42"/>
      <c r="Q1374" s="42"/>
      <c r="R1374" s="42"/>
      <c r="S1374" s="42"/>
      <c r="T1374" s="42"/>
      <c r="U1374" s="42"/>
      <c r="V1374" s="44"/>
      <c r="W1374" s="46">
        <f>SUM('2.CAD NCCF'!W1374,'3.USD NCCF'!W1374,'4.EUR NCCF'!W1374,'5.GBP NCCF'!W1374,'6.Other(Incld) NCCF'!W1374)</f>
        <v>0</v>
      </c>
      <c r="Y1374"/>
    </row>
    <row r="1375" spans="1:25" x14ac:dyDescent="0.2">
      <c r="A1375" s="318"/>
      <c r="B1375" s="25"/>
      <c r="C1375" s="24"/>
      <c r="D1375" s="24"/>
      <c r="E1375" s="24"/>
      <c r="F1375" s="24"/>
      <c r="G1375" s="75"/>
      <c r="H1375" s="77"/>
      <c r="I1375" s="77"/>
      <c r="J1375" s="77"/>
      <c r="K1375" s="77"/>
      <c r="L1375" s="43"/>
      <c r="M1375" s="42"/>
      <c r="N1375" s="42"/>
      <c r="O1375" s="42"/>
      <c r="P1375" s="42"/>
      <c r="Q1375" s="42"/>
      <c r="R1375" s="42"/>
      <c r="S1375" s="42"/>
      <c r="T1375" s="42"/>
      <c r="U1375" s="42"/>
      <c r="V1375" s="44"/>
      <c r="W1375" s="49"/>
      <c r="Y1375"/>
    </row>
    <row r="1376" spans="1:25" s="150" customFormat="1" ht="16.5" thickBot="1" x14ac:dyDescent="0.25">
      <c r="A1376" s="319"/>
      <c r="B1376" s="79" t="s">
        <v>311</v>
      </c>
      <c r="C1376" s="204"/>
      <c r="D1376" s="204"/>
      <c r="E1376" s="204"/>
      <c r="F1376" s="204"/>
      <c r="G1376" s="205">
        <f t="shared" ref="G1376:W1376" si="282">SUM(G1372:G1375)</f>
        <v>0</v>
      </c>
      <c r="H1376" s="206">
        <f t="shared" si="282"/>
        <v>0</v>
      </c>
      <c r="I1376" s="207">
        <f t="shared" si="282"/>
        <v>0</v>
      </c>
      <c r="J1376" s="207">
        <f t="shared" si="282"/>
        <v>0</v>
      </c>
      <c r="K1376" s="208">
        <f t="shared" si="282"/>
        <v>0</v>
      </c>
      <c r="L1376" s="209">
        <f t="shared" si="282"/>
        <v>0</v>
      </c>
      <c r="M1376" s="210">
        <f t="shared" si="282"/>
        <v>0</v>
      </c>
      <c r="N1376" s="210">
        <f t="shared" si="282"/>
        <v>0</v>
      </c>
      <c r="O1376" s="210">
        <f t="shared" si="282"/>
        <v>0</v>
      </c>
      <c r="P1376" s="210">
        <f t="shared" si="282"/>
        <v>0</v>
      </c>
      <c r="Q1376" s="210">
        <f t="shared" si="282"/>
        <v>0</v>
      </c>
      <c r="R1376" s="210">
        <f t="shared" si="282"/>
        <v>0</v>
      </c>
      <c r="S1376" s="210">
        <f t="shared" si="282"/>
        <v>0</v>
      </c>
      <c r="T1376" s="210">
        <f t="shared" si="282"/>
        <v>0</v>
      </c>
      <c r="U1376" s="210">
        <f t="shared" si="282"/>
        <v>0</v>
      </c>
      <c r="V1376" s="211">
        <f t="shared" si="282"/>
        <v>0</v>
      </c>
      <c r="W1376" s="205">
        <f t="shared" si="282"/>
        <v>0</v>
      </c>
      <c r="Y1376"/>
    </row>
    <row r="1377" spans="1:25" ht="13.5" thickBot="1" x14ac:dyDescent="0.2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row>
    <row r="1378" spans="1:25" s="129" customFormat="1" ht="15.75" x14ac:dyDescent="0.2">
      <c r="A1378" s="318"/>
      <c r="B1378" s="324" t="s">
        <v>416</v>
      </c>
      <c r="C1378" s="133"/>
      <c r="D1378" s="133"/>
      <c r="E1378" s="133"/>
      <c r="F1378" s="133"/>
      <c r="G1378" s="401"/>
      <c r="H1378" s="89"/>
      <c r="I1378" s="88"/>
      <c r="J1378" s="88"/>
      <c r="K1378" s="88"/>
      <c r="L1378" s="89"/>
      <c r="M1378" s="90"/>
      <c r="N1378" s="88"/>
      <c r="O1378" s="88"/>
      <c r="P1378" s="88"/>
      <c r="Q1378" s="88"/>
      <c r="R1378" s="88"/>
      <c r="S1378" s="88"/>
      <c r="T1378" s="88"/>
      <c r="U1378" s="88"/>
      <c r="V1378" s="88"/>
      <c r="W1378" s="431"/>
      <c r="Y1378"/>
    </row>
    <row r="1379" spans="1:25" s="129" customFormat="1" ht="12.75" customHeight="1" x14ac:dyDescent="0.2">
      <c r="A1379" s="318"/>
      <c r="B1379" s="597" t="s">
        <v>437</v>
      </c>
      <c r="C1379" s="257"/>
      <c r="D1379" s="23"/>
      <c r="E1379" s="64"/>
      <c r="F1379" s="598"/>
      <c r="G1379" s="66"/>
      <c r="H1379" s="51"/>
      <c r="I1379" s="34"/>
      <c r="J1379" s="34"/>
      <c r="K1379" s="34"/>
      <c r="L1379" s="51"/>
      <c r="M1379" s="36"/>
      <c r="N1379" s="34"/>
      <c r="O1379" s="34"/>
      <c r="P1379" s="34"/>
      <c r="Q1379" s="34"/>
      <c r="R1379" s="34"/>
      <c r="S1379" s="34"/>
      <c r="T1379" s="34"/>
      <c r="U1379" s="34"/>
      <c r="V1379" s="34"/>
      <c r="W1379" s="33"/>
      <c r="Y1379"/>
    </row>
    <row r="1380" spans="1:25" s="129" customFormat="1" ht="12.75" customHeight="1" x14ac:dyDescent="0.2">
      <c r="A1380" s="318"/>
      <c r="B1380" s="256"/>
      <c r="C1380" s="257"/>
      <c r="D1380" s="23" t="s">
        <v>438</v>
      </c>
      <c r="E1380" s="23"/>
      <c r="F1380" s="599"/>
      <c r="G1380" s="66">
        <f t="shared" ref="G1380:W1380" si="283">SUBTOTAL(9,G1381:G1388)</f>
        <v>0</v>
      </c>
      <c r="H1380" s="51">
        <f t="shared" si="283"/>
        <v>0</v>
      </c>
      <c r="I1380" s="34">
        <f t="shared" si="283"/>
        <v>0</v>
      </c>
      <c r="J1380" s="34">
        <f t="shared" si="283"/>
        <v>0</v>
      </c>
      <c r="K1380" s="34">
        <f t="shared" si="283"/>
        <v>0</v>
      </c>
      <c r="L1380" s="51">
        <f t="shared" si="283"/>
        <v>0</v>
      </c>
      <c r="M1380" s="36">
        <f t="shared" si="283"/>
        <v>0</v>
      </c>
      <c r="N1380" s="34">
        <f t="shared" si="283"/>
        <v>0</v>
      </c>
      <c r="O1380" s="34">
        <f t="shared" si="283"/>
        <v>0</v>
      </c>
      <c r="P1380" s="34">
        <f t="shared" si="283"/>
        <v>0</v>
      </c>
      <c r="Q1380" s="34">
        <f t="shared" si="283"/>
        <v>0</v>
      </c>
      <c r="R1380" s="34">
        <f t="shared" si="283"/>
        <v>0</v>
      </c>
      <c r="S1380" s="34">
        <f t="shared" si="283"/>
        <v>0</v>
      </c>
      <c r="T1380" s="34">
        <f t="shared" si="283"/>
        <v>0</v>
      </c>
      <c r="U1380" s="34">
        <f t="shared" si="283"/>
        <v>0</v>
      </c>
      <c r="V1380" s="34">
        <f t="shared" si="283"/>
        <v>0</v>
      </c>
      <c r="W1380" s="33">
        <f t="shared" si="283"/>
        <v>0</v>
      </c>
      <c r="Y1380"/>
    </row>
    <row r="1381" spans="1:25" s="129" customFormat="1" ht="12.75" customHeight="1" x14ac:dyDescent="0.2">
      <c r="A1381" s="318"/>
      <c r="B1381" s="256"/>
      <c r="C1381" s="257"/>
      <c r="D1381" s="257"/>
      <c r="E1381" s="257"/>
      <c r="F1381" s="439" t="s">
        <v>439</v>
      </c>
      <c r="G1381" s="190">
        <f>SUM('2.CAD NCCF'!G1381,'3.USD NCCF'!G1381,'4.EUR NCCF'!G1381,'5.GBP NCCF'!G1381,'6.Other(Incld) NCCF'!G1381)</f>
        <v>0</v>
      </c>
      <c r="H1381" s="242">
        <f>SUM('2.CAD NCCF'!H1381,'3.USD NCCF'!H1381,'4.EUR NCCF'!H1381,'5.GBP NCCF'!H1381,'6.Other(Incld) NCCF'!H1381)</f>
        <v>0</v>
      </c>
      <c r="I1381" s="179">
        <f>SUM('2.CAD NCCF'!I1381,'3.USD NCCF'!I1381,'4.EUR NCCF'!I1381,'5.GBP NCCF'!I1381,'6.Other(Incld) NCCF'!I1381)</f>
        <v>0</v>
      </c>
      <c r="J1381" s="179">
        <f>SUM('2.CAD NCCF'!J1381,'3.USD NCCF'!J1381,'4.EUR NCCF'!J1381,'5.GBP NCCF'!J1381,'6.Other(Incld) NCCF'!J1381)</f>
        <v>0</v>
      </c>
      <c r="K1381" s="197">
        <f>SUM('2.CAD NCCF'!K1381,'3.USD NCCF'!K1381,'4.EUR NCCF'!K1381,'5.GBP NCCF'!K1381,'6.Other(Incld) NCCF'!K1381)</f>
        <v>0</v>
      </c>
      <c r="L1381" s="178">
        <f>SUM('2.CAD NCCF'!L1381,'3.USD NCCF'!L1381,'4.EUR NCCF'!L1381,'5.GBP NCCF'!L1381,'6.Other(Incld) NCCF'!L1381)</f>
        <v>0</v>
      </c>
      <c r="M1381" s="192">
        <f>SUM('2.CAD NCCF'!M1381,'3.USD NCCF'!M1381,'4.EUR NCCF'!M1381,'5.GBP NCCF'!M1381,'6.Other(Incld) NCCF'!M1381)</f>
        <v>0</v>
      </c>
      <c r="N1381" s="182">
        <f>SUM('2.CAD NCCF'!N1381,'3.USD NCCF'!N1381,'4.EUR NCCF'!N1381,'5.GBP NCCF'!N1381,'6.Other(Incld) NCCF'!N1381)</f>
        <v>0</v>
      </c>
      <c r="O1381" s="182">
        <f>SUM('2.CAD NCCF'!O1381,'3.USD NCCF'!O1381,'4.EUR NCCF'!O1381,'5.GBP NCCF'!O1381,'6.Other(Incld) NCCF'!O1381)</f>
        <v>0</v>
      </c>
      <c r="P1381" s="182">
        <f>SUM('2.CAD NCCF'!P1381,'3.USD NCCF'!P1381,'4.EUR NCCF'!P1381,'5.GBP NCCF'!P1381,'6.Other(Incld) NCCF'!P1381)</f>
        <v>0</v>
      </c>
      <c r="Q1381" s="182">
        <f>SUM('2.CAD NCCF'!Q1381,'3.USD NCCF'!Q1381,'4.EUR NCCF'!Q1381,'5.GBP NCCF'!Q1381,'6.Other(Incld) NCCF'!Q1381)</f>
        <v>0</v>
      </c>
      <c r="R1381" s="182">
        <f>SUM('2.CAD NCCF'!R1381,'3.USD NCCF'!R1381,'4.EUR NCCF'!R1381,'5.GBP NCCF'!R1381,'6.Other(Incld) NCCF'!R1381)</f>
        <v>0</v>
      </c>
      <c r="S1381" s="182">
        <f>SUM('2.CAD NCCF'!S1381,'3.USD NCCF'!S1381,'4.EUR NCCF'!S1381,'5.GBP NCCF'!S1381,'6.Other(Incld) NCCF'!S1381)</f>
        <v>0</v>
      </c>
      <c r="T1381" s="182">
        <f>SUM('2.CAD NCCF'!T1381,'3.USD NCCF'!T1381,'4.EUR NCCF'!T1381,'5.GBP NCCF'!T1381,'6.Other(Incld) NCCF'!T1381)</f>
        <v>0</v>
      </c>
      <c r="U1381" s="182">
        <f>SUM('2.CAD NCCF'!U1381,'3.USD NCCF'!U1381,'4.EUR NCCF'!U1381,'5.GBP NCCF'!U1381,'6.Other(Incld) NCCF'!U1381)</f>
        <v>0</v>
      </c>
      <c r="V1381" s="195">
        <f>SUM('2.CAD NCCF'!V1381,'3.USD NCCF'!V1381,'4.EUR NCCF'!V1381,'5.GBP NCCF'!V1381,'6.Other(Incld) NCCF'!V1381)</f>
        <v>0</v>
      </c>
      <c r="W1381" s="125">
        <f>SUM('2.CAD NCCF'!W1381,'3.USD NCCF'!W1381,'4.EUR NCCF'!W1381,'5.GBP NCCF'!W1381,'6.Other(Incld) NCCF'!W1381)</f>
        <v>0</v>
      </c>
      <c r="X1381" s="72"/>
      <c r="Y1381"/>
    </row>
    <row r="1382" spans="1:25" s="129" customFormat="1" ht="12.75" customHeight="1" x14ac:dyDescent="0.2">
      <c r="A1382" s="318"/>
      <c r="B1382" s="256"/>
      <c r="C1382" s="257"/>
      <c r="D1382" s="257"/>
      <c r="E1382" s="257"/>
      <c r="F1382" s="439" t="s">
        <v>440</v>
      </c>
      <c r="G1382" s="190">
        <f>SUM('2.CAD NCCF'!G1382,'3.USD NCCF'!G1382,'4.EUR NCCF'!G1382,'5.GBP NCCF'!G1382,'6.Other(Incld) NCCF'!G1382)</f>
        <v>0</v>
      </c>
      <c r="H1382" s="51"/>
      <c r="I1382" s="34"/>
      <c r="J1382" s="34"/>
      <c r="K1382" s="34"/>
      <c r="L1382" s="419"/>
      <c r="M1382" s="34"/>
      <c r="N1382" s="34"/>
      <c r="O1382" s="34"/>
      <c r="P1382" s="34"/>
      <c r="Q1382" s="34"/>
      <c r="R1382" s="34"/>
      <c r="S1382" s="34"/>
      <c r="T1382" s="34"/>
      <c r="U1382" s="34"/>
      <c r="V1382" s="34"/>
      <c r="W1382" s="125">
        <f>SUM('2.CAD NCCF'!W1382,'3.USD NCCF'!W1382,'4.EUR NCCF'!W1382,'5.GBP NCCF'!W1382,'6.Other(Incld) NCCF'!W1382)</f>
        <v>0</v>
      </c>
      <c r="X1382" s="72"/>
      <c r="Y1382"/>
    </row>
    <row r="1383" spans="1:25" s="129" customFormat="1" ht="12.75" customHeight="1" x14ac:dyDescent="0.2">
      <c r="A1383" s="318"/>
      <c r="B1383" s="256"/>
      <c r="C1383" s="257"/>
      <c r="D1383" s="257"/>
      <c r="E1383" s="257"/>
      <c r="F1383" s="439" t="s">
        <v>441</v>
      </c>
      <c r="G1383" s="190">
        <f>SUM('2.CAD NCCF'!G1383,'3.USD NCCF'!G1383,'4.EUR NCCF'!G1383,'5.GBP NCCF'!G1383,'6.Other(Incld) NCCF'!G1383)</f>
        <v>0</v>
      </c>
      <c r="H1383" s="242">
        <f>SUM('2.CAD NCCF'!H1383,'3.USD NCCF'!H1383,'4.EUR NCCF'!H1383,'5.GBP NCCF'!H1383,'6.Other(Incld) NCCF'!H1383)</f>
        <v>0</v>
      </c>
      <c r="I1383" s="179">
        <f>SUM('2.CAD NCCF'!I1383,'3.USD NCCF'!I1383,'4.EUR NCCF'!I1383,'5.GBP NCCF'!I1383,'6.Other(Incld) NCCF'!I1383)</f>
        <v>0</v>
      </c>
      <c r="J1383" s="179">
        <f>SUM('2.CAD NCCF'!J1383,'3.USD NCCF'!J1383,'4.EUR NCCF'!J1383,'5.GBP NCCF'!J1383,'6.Other(Incld) NCCF'!J1383)</f>
        <v>0</v>
      </c>
      <c r="K1383" s="197">
        <f>SUM('2.CAD NCCF'!K1383,'3.USD NCCF'!K1383,'4.EUR NCCF'!K1383,'5.GBP NCCF'!K1383,'6.Other(Incld) NCCF'!K1383)</f>
        <v>0</v>
      </c>
      <c r="L1383" s="178">
        <f>SUM('2.CAD NCCF'!L1383,'3.USD NCCF'!L1383,'4.EUR NCCF'!L1383,'5.GBP NCCF'!L1383,'6.Other(Incld) NCCF'!L1383)</f>
        <v>0</v>
      </c>
      <c r="M1383" s="192">
        <f>SUM('2.CAD NCCF'!M1383,'3.USD NCCF'!M1383,'4.EUR NCCF'!M1383,'5.GBP NCCF'!M1383,'6.Other(Incld) NCCF'!M1383)</f>
        <v>0</v>
      </c>
      <c r="N1383" s="182">
        <f>SUM('2.CAD NCCF'!N1383,'3.USD NCCF'!N1383,'4.EUR NCCF'!N1383,'5.GBP NCCF'!N1383,'6.Other(Incld) NCCF'!N1383)</f>
        <v>0</v>
      </c>
      <c r="O1383" s="182">
        <f>SUM('2.CAD NCCF'!O1383,'3.USD NCCF'!O1383,'4.EUR NCCF'!O1383,'5.GBP NCCF'!O1383,'6.Other(Incld) NCCF'!O1383)</f>
        <v>0</v>
      </c>
      <c r="P1383" s="182">
        <f>SUM('2.CAD NCCF'!P1383,'3.USD NCCF'!P1383,'4.EUR NCCF'!P1383,'5.GBP NCCF'!P1383,'6.Other(Incld) NCCF'!P1383)</f>
        <v>0</v>
      </c>
      <c r="Q1383" s="182">
        <f>SUM('2.CAD NCCF'!Q1383,'3.USD NCCF'!Q1383,'4.EUR NCCF'!Q1383,'5.GBP NCCF'!Q1383,'6.Other(Incld) NCCF'!Q1383)</f>
        <v>0</v>
      </c>
      <c r="R1383" s="182">
        <f>SUM('2.CAD NCCF'!R1383,'3.USD NCCF'!R1383,'4.EUR NCCF'!R1383,'5.GBP NCCF'!R1383,'6.Other(Incld) NCCF'!R1383)</f>
        <v>0</v>
      </c>
      <c r="S1383" s="182">
        <f>SUM('2.CAD NCCF'!S1383,'3.USD NCCF'!S1383,'4.EUR NCCF'!S1383,'5.GBP NCCF'!S1383,'6.Other(Incld) NCCF'!S1383)</f>
        <v>0</v>
      </c>
      <c r="T1383" s="182">
        <f>SUM('2.CAD NCCF'!T1383,'3.USD NCCF'!T1383,'4.EUR NCCF'!T1383,'5.GBP NCCF'!T1383,'6.Other(Incld) NCCF'!T1383)</f>
        <v>0</v>
      </c>
      <c r="U1383" s="182">
        <f>SUM('2.CAD NCCF'!U1383,'3.USD NCCF'!U1383,'4.EUR NCCF'!U1383,'5.GBP NCCF'!U1383,'6.Other(Incld) NCCF'!U1383)</f>
        <v>0</v>
      </c>
      <c r="V1383" s="195">
        <f>SUM('2.CAD NCCF'!V1383,'3.USD NCCF'!V1383,'4.EUR NCCF'!V1383,'5.GBP NCCF'!V1383,'6.Other(Incld) NCCF'!V1383)</f>
        <v>0</v>
      </c>
      <c r="W1383" s="125">
        <f>SUM('2.CAD NCCF'!W1383,'3.USD NCCF'!W1383,'4.EUR NCCF'!W1383,'5.GBP NCCF'!W1383,'6.Other(Incld) NCCF'!W1383)</f>
        <v>0</v>
      </c>
      <c r="X1383" s="72"/>
      <c r="Y1383"/>
    </row>
    <row r="1384" spans="1:25" s="129" customFormat="1" ht="12.75" customHeight="1" x14ac:dyDescent="0.2">
      <c r="A1384" s="318"/>
      <c r="B1384" s="256"/>
      <c r="C1384" s="257"/>
      <c r="D1384" s="257"/>
      <c r="E1384" s="257"/>
      <c r="F1384" s="439" t="s">
        <v>442</v>
      </c>
      <c r="G1384" s="190">
        <f>SUM('2.CAD NCCF'!G1384,'3.USD NCCF'!G1384,'4.EUR NCCF'!G1384,'5.GBP NCCF'!G1384,'6.Other(Incld) NCCF'!G1384)</f>
        <v>0</v>
      </c>
      <c r="H1384" s="51"/>
      <c r="I1384" s="34"/>
      <c r="J1384" s="34"/>
      <c r="K1384" s="34"/>
      <c r="L1384" s="419"/>
      <c r="M1384" s="34"/>
      <c r="N1384" s="34"/>
      <c r="O1384" s="34"/>
      <c r="P1384" s="34"/>
      <c r="Q1384" s="34"/>
      <c r="R1384" s="34"/>
      <c r="S1384" s="34"/>
      <c r="T1384" s="34"/>
      <c r="U1384" s="34"/>
      <c r="V1384" s="34"/>
      <c r="W1384" s="125">
        <f>SUM('2.CAD NCCF'!W1384,'3.USD NCCF'!W1384,'4.EUR NCCF'!W1384,'5.GBP NCCF'!W1384,'6.Other(Incld) NCCF'!W1384)</f>
        <v>0</v>
      </c>
      <c r="X1384" s="72"/>
      <c r="Y1384"/>
    </row>
    <row r="1385" spans="1:25" s="129" customFormat="1" ht="12.75" customHeight="1" x14ac:dyDescent="0.2">
      <c r="A1385" s="318"/>
      <c r="B1385" s="256"/>
      <c r="C1385" s="257"/>
      <c r="D1385" s="257"/>
      <c r="E1385" s="257"/>
      <c r="F1385" s="439" t="s">
        <v>443</v>
      </c>
      <c r="G1385" s="190">
        <f>SUM('2.CAD NCCF'!G1385,'3.USD NCCF'!G1385,'4.EUR NCCF'!G1385,'5.GBP NCCF'!G1385,'6.Other(Incld) NCCF'!G1385)</f>
        <v>0</v>
      </c>
      <c r="H1385" s="242">
        <f>SUM('2.CAD NCCF'!H1385,'3.USD NCCF'!H1385,'4.EUR NCCF'!H1385,'5.GBP NCCF'!H1385,'6.Other(Incld) NCCF'!H1385)</f>
        <v>0</v>
      </c>
      <c r="I1385" s="179">
        <f>SUM('2.CAD NCCF'!I1385,'3.USD NCCF'!I1385,'4.EUR NCCF'!I1385,'5.GBP NCCF'!I1385,'6.Other(Incld) NCCF'!I1385)</f>
        <v>0</v>
      </c>
      <c r="J1385" s="179">
        <f>SUM('2.CAD NCCF'!J1385,'3.USD NCCF'!J1385,'4.EUR NCCF'!J1385,'5.GBP NCCF'!J1385,'6.Other(Incld) NCCF'!J1385)</f>
        <v>0</v>
      </c>
      <c r="K1385" s="197">
        <f>SUM('2.CAD NCCF'!K1385,'3.USD NCCF'!K1385,'4.EUR NCCF'!K1385,'5.GBP NCCF'!K1385,'6.Other(Incld) NCCF'!K1385)</f>
        <v>0</v>
      </c>
      <c r="L1385" s="178">
        <f>SUM('2.CAD NCCF'!L1385,'3.USD NCCF'!L1385,'4.EUR NCCF'!L1385,'5.GBP NCCF'!L1385,'6.Other(Incld) NCCF'!L1385)</f>
        <v>0</v>
      </c>
      <c r="M1385" s="192">
        <f>SUM('2.CAD NCCF'!M1385,'3.USD NCCF'!M1385,'4.EUR NCCF'!M1385,'5.GBP NCCF'!M1385,'6.Other(Incld) NCCF'!M1385)</f>
        <v>0</v>
      </c>
      <c r="N1385" s="182">
        <f>SUM('2.CAD NCCF'!N1385,'3.USD NCCF'!N1385,'4.EUR NCCF'!N1385,'5.GBP NCCF'!N1385,'6.Other(Incld) NCCF'!N1385)</f>
        <v>0</v>
      </c>
      <c r="O1385" s="182">
        <f>SUM('2.CAD NCCF'!O1385,'3.USD NCCF'!O1385,'4.EUR NCCF'!O1385,'5.GBP NCCF'!O1385,'6.Other(Incld) NCCF'!O1385)</f>
        <v>0</v>
      </c>
      <c r="P1385" s="182">
        <f>SUM('2.CAD NCCF'!P1385,'3.USD NCCF'!P1385,'4.EUR NCCF'!P1385,'5.GBP NCCF'!P1385,'6.Other(Incld) NCCF'!P1385)</f>
        <v>0</v>
      </c>
      <c r="Q1385" s="182">
        <f>SUM('2.CAD NCCF'!Q1385,'3.USD NCCF'!Q1385,'4.EUR NCCF'!Q1385,'5.GBP NCCF'!Q1385,'6.Other(Incld) NCCF'!Q1385)</f>
        <v>0</v>
      </c>
      <c r="R1385" s="182">
        <f>SUM('2.CAD NCCF'!R1385,'3.USD NCCF'!R1385,'4.EUR NCCF'!R1385,'5.GBP NCCF'!R1385,'6.Other(Incld) NCCF'!R1385)</f>
        <v>0</v>
      </c>
      <c r="S1385" s="182">
        <f>SUM('2.CAD NCCF'!S1385,'3.USD NCCF'!S1385,'4.EUR NCCF'!S1385,'5.GBP NCCF'!S1385,'6.Other(Incld) NCCF'!S1385)</f>
        <v>0</v>
      </c>
      <c r="T1385" s="182">
        <f>SUM('2.CAD NCCF'!T1385,'3.USD NCCF'!T1385,'4.EUR NCCF'!T1385,'5.GBP NCCF'!T1385,'6.Other(Incld) NCCF'!T1385)</f>
        <v>0</v>
      </c>
      <c r="U1385" s="182">
        <f>SUM('2.CAD NCCF'!U1385,'3.USD NCCF'!U1385,'4.EUR NCCF'!U1385,'5.GBP NCCF'!U1385,'6.Other(Incld) NCCF'!U1385)</f>
        <v>0</v>
      </c>
      <c r="V1385" s="195">
        <f>SUM('2.CAD NCCF'!V1385,'3.USD NCCF'!V1385,'4.EUR NCCF'!V1385,'5.GBP NCCF'!V1385,'6.Other(Incld) NCCF'!V1385)</f>
        <v>0</v>
      </c>
      <c r="W1385" s="125">
        <f>SUM('2.CAD NCCF'!W1385,'3.USD NCCF'!W1385,'4.EUR NCCF'!W1385,'5.GBP NCCF'!W1385,'6.Other(Incld) NCCF'!W1385)</f>
        <v>0</v>
      </c>
      <c r="X1385" s="72"/>
      <c r="Y1385"/>
    </row>
    <row r="1386" spans="1:25" s="129" customFormat="1" ht="12.75" customHeight="1" x14ac:dyDescent="0.2">
      <c r="A1386" s="318"/>
      <c r="B1386" s="256"/>
      <c r="C1386" s="257"/>
      <c r="D1386" s="257"/>
      <c r="E1386" s="257"/>
      <c r="F1386" s="439" t="s">
        <v>444</v>
      </c>
      <c r="G1386" s="190">
        <f>SUM('2.CAD NCCF'!G1386,'3.USD NCCF'!G1386,'4.EUR NCCF'!G1386,'5.GBP NCCF'!G1386,'6.Other(Incld) NCCF'!G1386)</f>
        <v>0</v>
      </c>
      <c r="H1386" s="242">
        <f>SUM('2.CAD NCCF'!H1386,'3.USD NCCF'!H1386,'4.EUR NCCF'!H1386,'5.GBP NCCF'!H1386,'6.Other(Incld) NCCF'!H1386)</f>
        <v>0</v>
      </c>
      <c r="I1386" s="179">
        <f>SUM('2.CAD NCCF'!I1386,'3.USD NCCF'!I1386,'4.EUR NCCF'!I1386,'5.GBP NCCF'!I1386,'6.Other(Incld) NCCF'!I1386)</f>
        <v>0</v>
      </c>
      <c r="J1386" s="179">
        <f>SUM('2.CAD NCCF'!J1386,'3.USD NCCF'!J1386,'4.EUR NCCF'!J1386,'5.GBP NCCF'!J1386,'6.Other(Incld) NCCF'!J1386)</f>
        <v>0</v>
      </c>
      <c r="K1386" s="197">
        <f>SUM('2.CAD NCCF'!K1386,'3.USD NCCF'!K1386,'4.EUR NCCF'!K1386,'5.GBP NCCF'!K1386,'6.Other(Incld) NCCF'!K1386)</f>
        <v>0</v>
      </c>
      <c r="L1386" s="178">
        <f>SUM('2.CAD NCCF'!L1386,'3.USD NCCF'!L1386,'4.EUR NCCF'!L1386,'5.GBP NCCF'!L1386,'6.Other(Incld) NCCF'!L1386)</f>
        <v>0</v>
      </c>
      <c r="M1386" s="192">
        <f>SUM('2.CAD NCCF'!M1386,'3.USD NCCF'!M1386,'4.EUR NCCF'!M1386,'5.GBP NCCF'!M1386,'6.Other(Incld) NCCF'!M1386)</f>
        <v>0</v>
      </c>
      <c r="N1386" s="182">
        <f>SUM('2.CAD NCCF'!N1386,'3.USD NCCF'!N1386,'4.EUR NCCF'!N1386,'5.GBP NCCF'!N1386,'6.Other(Incld) NCCF'!N1386)</f>
        <v>0</v>
      </c>
      <c r="O1386" s="182">
        <f>SUM('2.CAD NCCF'!O1386,'3.USD NCCF'!O1386,'4.EUR NCCF'!O1386,'5.GBP NCCF'!O1386,'6.Other(Incld) NCCF'!O1386)</f>
        <v>0</v>
      </c>
      <c r="P1386" s="182">
        <f>SUM('2.CAD NCCF'!P1386,'3.USD NCCF'!P1386,'4.EUR NCCF'!P1386,'5.GBP NCCF'!P1386,'6.Other(Incld) NCCF'!P1386)</f>
        <v>0</v>
      </c>
      <c r="Q1386" s="182">
        <f>SUM('2.CAD NCCF'!Q1386,'3.USD NCCF'!Q1386,'4.EUR NCCF'!Q1386,'5.GBP NCCF'!Q1386,'6.Other(Incld) NCCF'!Q1386)</f>
        <v>0</v>
      </c>
      <c r="R1386" s="182">
        <f>SUM('2.CAD NCCF'!R1386,'3.USD NCCF'!R1386,'4.EUR NCCF'!R1386,'5.GBP NCCF'!R1386,'6.Other(Incld) NCCF'!R1386)</f>
        <v>0</v>
      </c>
      <c r="S1386" s="182">
        <f>SUM('2.CAD NCCF'!S1386,'3.USD NCCF'!S1386,'4.EUR NCCF'!S1386,'5.GBP NCCF'!S1386,'6.Other(Incld) NCCF'!S1386)</f>
        <v>0</v>
      </c>
      <c r="T1386" s="182">
        <f>SUM('2.CAD NCCF'!T1386,'3.USD NCCF'!T1386,'4.EUR NCCF'!T1386,'5.GBP NCCF'!T1386,'6.Other(Incld) NCCF'!T1386)</f>
        <v>0</v>
      </c>
      <c r="U1386" s="182">
        <f>SUM('2.CAD NCCF'!U1386,'3.USD NCCF'!U1386,'4.EUR NCCF'!U1386,'5.GBP NCCF'!U1386,'6.Other(Incld) NCCF'!U1386)</f>
        <v>0</v>
      </c>
      <c r="V1386" s="195">
        <f>SUM('2.CAD NCCF'!V1386,'3.USD NCCF'!V1386,'4.EUR NCCF'!V1386,'5.GBP NCCF'!V1386,'6.Other(Incld) NCCF'!V1386)</f>
        <v>0</v>
      </c>
      <c r="W1386" s="125">
        <f>SUM('2.CAD NCCF'!W1386,'3.USD NCCF'!W1386,'4.EUR NCCF'!W1386,'5.GBP NCCF'!W1386,'6.Other(Incld) NCCF'!W1386)</f>
        <v>0</v>
      </c>
      <c r="X1386" s="72"/>
      <c r="Y1386"/>
    </row>
    <row r="1387" spans="1:25" s="129" customFormat="1" ht="12.75" customHeight="1" x14ac:dyDescent="0.2">
      <c r="A1387" s="318"/>
      <c r="B1387" s="256"/>
      <c r="C1387" s="257"/>
      <c r="D1387" s="257"/>
      <c r="E1387" s="257"/>
      <c r="F1387" s="439" t="s">
        <v>445</v>
      </c>
      <c r="G1387" s="190">
        <f>SUM('2.CAD NCCF'!G1387,'3.USD NCCF'!G1387,'4.EUR NCCF'!G1387,'5.GBP NCCF'!G1387,'6.Other(Incld) NCCF'!G1387)</f>
        <v>0</v>
      </c>
      <c r="H1387" s="191">
        <f>SUM('2.CAD NCCF'!H1387,'3.USD NCCF'!H1387,'4.EUR NCCF'!H1387,'5.GBP NCCF'!H1387,'6.Other(Incld) NCCF'!H1387)</f>
        <v>0</v>
      </c>
      <c r="I1387" s="179">
        <f>SUM('2.CAD NCCF'!I1387,'3.USD NCCF'!I1387,'4.EUR NCCF'!I1387,'5.GBP NCCF'!I1387,'6.Other(Incld) NCCF'!I1387)</f>
        <v>0</v>
      </c>
      <c r="J1387" s="179">
        <f>SUM('2.CAD NCCF'!J1387,'3.USD NCCF'!J1387,'4.EUR NCCF'!J1387,'5.GBP NCCF'!J1387,'6.Other(Incld) NCCF'!J1387)</f>
        <v>0</v>
      </c>
      <c r="K1387" s="197">
        <f>SUM('2.CAD NCCF'!K1387,'3.USD NCCF'!K1387,'4.EUR NCCF'!K1387,'5.GBP NCCF'!K1387,'6.Other(Incld) NCCF'!K1387)</f>
        <v>0</v>
      </c>
      <c r="L1387" s="178">
        <f>SUM('2.CAD NCCF'!L1387,'3.USD NCCF'!L1387,'4.EUR NCCF'!L1387,'5.GBP NCCF'!L1387,'6.Other(Incld) NCCF'!L1387)</f>
        <v>0</v>
      </c>
      <c r="M1387" s="192">
        <f>SUM('2.CAD NCCF'!M1387,'3.USD NCCF'!M1387,'4.EUR NCCF'!M1387,'5.GBP NCCF'!M1387,'6.Other(Incld) NCCF'!M1387)</f>
        <v>0</v>
      </c>
      <c r="N1387" s="182">
        <f>SUM('2.CAD NCCF'!N1387,'3.USD NCCF'!N1387,'4.EUR NCCF'!N1387,'5.GBP NCCF'!N1387,'6.Other(Incld) NCCF'!N1387)</f>
        <v>0</v>
      </c>
      <c r="O1387" s="182">
        <f>SUM('2.CAD NCCF'!O1387,'3.USD NCCF'!O1387,'4.EUR NCCF'!O1387,'5.GBP NCCF'!O1387,'6.Other(Incld) NCCF'!O1387)</f>
        <v>0</v>
      </c>
      <c r="P1387" s="182">
        <f>SUM('2.CAD NCCF'!P1387,'3.USD NCCF'!P1387,'4.EUR NCCF'!P1387,'5.GBP NCCF'!P1387,'6.Other(Incld) NCCF'!P1387)</f>
        <v>0</v>
      </c>
      <c r="Q1387" s="182">
        <f>SUM('2.CAD NCCF'!Q1387,'3.USD NCCF'!Q1387,'4.EUR NCCF'!Q1387,'5.GBP NCCF'!Q1387,'6.Other(Incld) NCCF'!Q1387)</f>
        <v>0</v>
      </c>
      <c r="R1387" s="182">
        <f>SUM('2.CAD NCCF'!R1387,'3.USD NCCF'!R1387,'4.EUR NCCF'!R1387,'5.GBP NCCF'!R1387,'6.Other(Incld) NCCF'!R1387)</f>
        <v>0</v>
      </c>
      <c r="S1387" s="182">
        <f>SUM('2.CAD NCCF'!S1387,'3.USD NCCF'!S1387,'4.EUR NCCF'!S1387,'5.GBP NCCF'!S1387,'6.Other(Incld) NCCF'!S1387)</f>
        <v>0</v>
      </c>
      <c r="T1387" s="182">
        <f>SUM('2.CAD NCCF'!T1387,'3.USD NCCF'!T1387,'4.EUR NCCF'!T1387,'5.GBP NCCF'!T1387,'6.Other(Incld) NCCF'!T1387)</f>
        <v>0</v>
      </c>
      <c r="U1387" s="182">
        <f>SUM('2.CAD NCCF'!U1387,'3.USD NCCF'!U1387,'4.EUR NCCF'!U1387,'5.GBP NCCF'!U1387,'6.Other(Incld) NCCF'!U1387)</f>
        <v>0</v>
      </c>
      <c r="V1387" s="195">
        <f>SUM('2.CAD NCCF'!V1387,'3.USD NCCF'!V1387,'4.EUR NCCF'!V1387,'5.GBP NCCF'!V1387,'6.Other(Incld) NCCF'!V1387)</f>
        <v>0</v>
      </c>
      <c r="W1387" s="125">
        <f>SUM('2.CAD NCCF'!W1387,'3.USD NCCF'!W1387,'4.EUR NCCF'!W1387,'5.GBP NCCF'!W1387,'6.Other(Incld) NCCF'!W1387)</f>
        <v>0</v>
      </c>
      <c r="X1387" s="72"/>
      <c r="Y1387"/>
    </row>
    <row r="1388" spans="1:25" s="129" customFormat="1" ht="12.75" customHeight="1" x14ac:dyDescent="0.2">
      <c r="A1388" s="318"/>
      <c r="B1388" s="256"/>
      <c r="C1388" s="257"/>
      <c r="D1388" s="257"/>
      <c r="E1388" s="257"/>
      <c r="F1388" s="439" t="s">
        <v>446</v>
      </c>
      <c r="G1388" s="190">
        <f>SUM('2.CAD NCCF'!G1388,'3.USD NCCF'!G1388,'4.EUR NCCF'!G1388,'5.GBP NCCF'!G1388,'6.Other(Incld) NCCF'!G1388)</f>
        <v>0</v>
      </c>
      <c r="H1388" s="191">
        <f>SUM('2.CAD NCCF'!H1388,'3.USD NCCF'!H1388,'4.EUR NCCF'!H1388,'5.GBP NCCF'!H1388,'6.Other(Incld) NCCF'!H1388)</f>
        <v>0</v>
      </c>
      <c r="I1388" s="179">
        <f>SUM('2.CAD NCCF'!I1388,'3.USD NCCF'!I1388,'4.EUR NCCF'!I1388,'5.GBP NCCF'!I1388,'6.Other(Incld) NCCF'!I1388)</f>
        <v>0</v>
      </c>
      <c r="J1388" s="179">
        <f>SUM('2.CAD NCCF'!J1388,'3.USD NCCF'!J1388,'4.EUR NCCF'!J1388,'5.GBP NCCF'!J1388,'6.Other(Incld) NCCF'!J1388)</f>
        <v>0</v>
      </c>
      <c r="K1388" s="197">
        <f>SUM('2.CAD NCCF'!K1388,'3.USD NCCF'!K1388,'4.EUR NCCF'!K1388,'5.GBP NCCF'!K1388,'6.Other(Incld) NCCF'!K1388)</f>
        <v>0</v>
      </c>
      <c r="L1388" s="178">
        <f>SUM('2.CAD NCCF'!L1388,'3.USD NCCF'!L1388,'4.EUR NCCF'!L1388,'5.GBP NCCF'!L1388,'6.Other(Incld) NCCF'!L1388)</f>
        <v>0</v>
      </c>
      <c r="M1388" s="192">
        <f>SUM('2.CAD NCCF'!M1388,'3.USD NCCF'!M1388,'4.EUR NCCF'!M1388,'5.GBP NCCF'!M1388,'6.Other(Incld) NCCF'!M1388)</f>
        <v>0</v>
      </c>
      <c r="N1388" s="182">
        <f>SUM('2.CAD NCCF'!N1388,'3.USD NCCF'!N1388,'4.EUR NCCF'!N1388,'5.GBP NCCF'!N1388,'6.Other(Incld) NCCF'!N1388)</f>
        <v>0</v>
      </c>
      <c r="O1388" s="182">
        <f>SUM('2.CAD NCCF'!O1388,'3.USD NCCF'!O1388,'4.EUR NCCF'!O1388,'5.GBP NCCF'!O1388,'6.Other(Incld) NCCF'!O1388)</f>
        <v>0</v>
      </c>
      <c r="P1388" s="182">
        <f>SUM('2.CAD NCCF'!P1388,'3.USD NCCF'!P1388,'4.EUR NCCF'!P1388,'5.GBP NCCF'!P1388,'6.Other(Incld) NCCF'!P1388)</f>
        <v>0</v>
      </c>
      <c r="Q1388" s="182">
        <f>SUM('2.CAD NCCF'!Q1388,'3.USD NCCF'!Q1388,'4.EUR NCCF'!Q1388,'5.GBP NCCF'!Q1388,'6.Other(Incld) NCCF'!Q1388)</f>
        <v>0</v>
      </c>
      <c r="R1388" s="182">
        <f>SUM('2.CAD NCCF'!R1388,'3.USD NCCF'!R1388,'4.EUR NCCF'!R1388,'5.GBP NCCF'!R1388,'6.Other(Incld) NCCF'!R1388)</f>
        <v>0</v>
      </c>
      <c r="S1388" s="182">
        <f>SUM('2.CAD NCCF'!S1388,'3.USD NCCF'!S1388,'4.EUR NCCF'!S1388,'5.GBP NCCF'!S1388,'6.Other(Incld) NCCF'!S1388)</f>
        <v>0</v>
      </c>
      <c r="T1388" s="182">
        <f>SUM('2.CAD NCCF'!T1388,'3.USD NCCF'!T1388,'4.EUR NCCF'!T1388,'5.GBP NCCF'!T1388,'6.Other(Incld) NCCF'!T1388)</f>
        <v>0</v>
      </c>
      <c r="U1388" s="182">
        <f>SUM('2.CAD NCCF'!U1388,'3.USD NCCF'!U1388,'4.EUR NCCF'!U1388,'5.GBP NCCF'!U1388,'6.Other(Incld) NCCF'!U1388)</f>
        <v>0</v>
      </c>
      <c r="V1388" s="195">
        <f>SUM('2.CAD NCCF'!V1388,'3.USD NCCF'!V1388,'4.EUR NCCF'!V1388,'5.GBP NCCF'!V1388,'6.Other(Incld) NCCF'!V1388)</f>
        <v>0</v>
      </c>
      <c r="W1388" s="125">
        <f>SUM('2.CAD NCCF'!W1388,'3.USD NCCF'!W1388,'4.EUR NCCF'!W1388,'5.GBP NCCF'!W1388,'6.Other(Incld) NCCF'!W1388)</f>
        <v>0</v>
      </c>
      <c r="X1388" s="72"/>
      <c r="Y1388"/>
    </row>
    <row r="1389" spans="1:25" s="129" customFormat="1" ht="12.75" customHeight="1" x14ac:dyDescent="0.2">
      <c r="A1389" s="318"/>
      <c r="B1389" s="256"/>
      <c r="C1389" s="257"/>
      <c r="D1389" s="23" t="s">
        <v>447</v>
      </c>
      <c r="E1389" s="23"/>
      <c r="F1389" s="599"/>
      <c r="G1389" s="69">
        <f t="shared" ref="G1389:W1389" si="284">SUBTOTAL(9,G1390:G1397)</f>
        <v>0</v>
      </c>
      <c r="H1389" s="34">
        <f t="shared" si="284"/>
        <v>0</v>
      </c>
      <c r="I1389" s="34">
        <f t="shared" si="284"/>
        <v>0</v>
      </c>
      <c r="J1389" s="34">
        <f t="shared" si="284"/>
        <v>0</v>
      </c>
      <c r="K1389" s="37">
        <f t="shared" si="284"/>
        <v>0</v>
      </c>
      <c r="L1389" s="34">
        <f t="shared" si="284"/>
        <v>0</v>
      </c>
      <c r="M1389" s="36">
        <f t="shared" si="284"/>
        <v>0</v>
      </c>
      <c r="N1389" s="34">
        <f t="shared" si="284"/>
        <v>0</v>
      </c>
      <c r="O1389" s="34">
        <f t="shared" si="284"/>
        <v>0</v>
      </c>
      <c r="P1389" s="34">
        <f t="shared" si="284"/>
        <v>0</v>
      </c>
      <c r="Q1389" s="34">
        <f t="shared" si="284"/>
        <v>0</v>
      </c>
      <c r="R1389" s="34">
        <f t="shared" si="284"/>
        <v>0</v>
      </c>
      <c r="S1389" s="34">
        <f t="shared" si="284"/>
        <v>0</v>
      </c>
      <c r="T1389" s="34">
        <f t="shared" si="284"/>
        <v>0</v>
      </c>
      <c r="U1389" s="34">
        <f t="shared" si="284"/>
        <v>0</v>
      </c>
      <c r="V1389" s="34">
        <f t="shared" si="284"/>
        <v>0</v>
      </c>
      <c r="W1389" s="33">
        <f t="shared" si="284"/>
        <v>0</v>
      </c>
      <c r="Y1389"/>
    </row>
    <row r="1390" spans="1:25" s="129" customFormat="1" ht="12.75" customHeight="1" x14ac:dyDescent="0.2">
      <c r="A1390" s="318"/>
      <c r="B1390" s="256"/>
      <c r="C1390" s="257"/>
      <c r="D1390" s="257"/>
      <c r="E1390" s="257"/>
      <c r="F1390" s="439" t="s">
        <v>554</v>
      </c>
      <c r="G1390" s="190">
        <f>SUM('2.CAD NCCF'!G1390,'3.USD NCCF'!G1390,'4.EUR NCCF'!G1390,'5.GBP NCCF'!G1390,'6.Other(Incld) NCCF'!G1390)</f>
        <v>0</v>
      </c>
      <c r="H1390" s="191">
        <f>SUM('2.CAD NCCF'!H1390,'3.USD NCCF'!H1390,'4.EUR NCCF'!H1390,'5.GBP NCCF'!H1390,'6.Other(Incld) NCCF'!H1390)</f>
        <v>0</v>
      </c>
      <c r="I1390" s="179">
        <f>SUM('2.CAD NCCF'!I1390,'3.USD NCCF'!I1390,'4.EUR NCCF'!I1390,'5.GBP NCCF'!I1390,'6.Other(Incld) NCCF'!I1390)</f>
        <v>0</v>
      </c>
      <c r="J1390" s="179">
        <f>SUM('2.CAD NCCF'!J1390,'3.USD NCCF'!J1390,'4.EUR NCCF'!J1390,'5.GBP NCCF'!J1390,'6.Other(Incld) NCCF'!J1390)</f>
        <v>0</v>
      </c>
      <c r="K1390" s="197">
        <f>SUM('2.CAD NCCF'!K1390,'3.USD NCCF'!K1390,'4.EUR NCCF'!K1390,'5.GBP NCCF'!K1390,'6.Other(Incld) NCCF'!K1390)</f>
        <v>0</v>
      </c>
      <c r="L1390" s="178">
        <f>SUM('2.CAD NCCF'!L1390,'3.USD NCCF'!L1390,'4.EUR NCCF'!L1390,'5.GBP NCCF'!L1390,'6.Other(Incld) NCCF'!L1390)</f>
        <v>0</v>
      </c>
      <c r="M1390" s="192">
        <f>SUM('2.CAD NCCF'!M1390,'3.USD NCCF'!M1390,'4.EUR NCCF'!M1390,'5.GBP NCCF'!M1390,'6.Other(Incld) NCCF'!M1390)</f>
        <v>0</v>
      </c>
      <c r="N1390" s="182">
        <f>SUM('2.CAD NCCF'!N1390,'3.USD NCCF'!N1390,'4.EUR NCCF'!N1390,'5.GBP NCCF'!N1390,'6.Other(Incld) NCCF'!N1390)</f>
        <v>0</v>
      </c>
      <c r="O1390" s="182">
        <f>SUM('2.CAD NCCF'!O1390,'3.USD NCCF'!O1390,'4.EUR NCCF'!O1390,'5.GBP NCCF'!O1390,'6.Other(Incld) NCCF'!O1390)</f>
        <v>0</v>
      </c>
      <c r="P1390" s="182">
        <f>SUM('2.CAD NCCF'!P1390,'3.USD NCCF'!P1390,'4.EUR NCCF'!P1390,'5.GBP NCCF'!P1390,'6.Other(Incld) NCCF'!P1390)</f>
        <v>0</v>
      </c>
      <c r="Q1390" s="182">
        <f>SUM('2.CAD NCCF'!Q1390,'3.USD NCCF'!Q1390,'4.EUR NCCF'!Q1390,'5.GBP NCCF'!Q1390,'6.Other(Incld) NCCF'!Q1390)</f>
        <v>0</v>
      </c>
      <c r="R1390" s="182">
        <f>SUM('2.CAD NCCF'!R1390,'3.USD NCCF'!R1390,'4.EUR NCCF'!R1390,'5.GBP NCCF'!R1390,'6.Other(Incld) NCCF'!R1390)</f>
        <v>0</v>
      </c>
      <c r="S1390" s="182">
        <f>SUM('2.CAD NCCF'!S1390,'3.USD NCCF'!S1390,'4.EUR NCCF'!S1390,'5.GBP NCCF'!S1390,'6.Other(Incld) NCCF'!S1390)</f>
        <v>0</v>
      </c>
      <c r="T1390" s="182">
        <f>SUM('2.CAD NCCF'!T1390,'3.USD NCCF'!T1390,'4.EUR NCCF'!T1390,'5.GBP NCCF'!T1390,'6.Other(Incld) NCCF'!T1390)</f>
        <v>0</v>
      </c>
      <c r="U1390" s="182">
        <f>SUM('2.CAD NCCF'!U1390,'3.USD NCCF'!U1390,'4.EUR NCCF'!U1390,'5.GBP NCCF'!U1390,'6.Other(Incld) NCCF'!U1390)</f>
        <v>0</v>
      </c>
      <c r="V1390" s="195">
        <f>SUM('2.CAD NCCF'!V1390,'3.USD NCCF'!V1390,'4.EUR NCCF'!V1390,'5.GBP NCCF'!V1390,'6.Other(Incld) NCCF'!V1390)</f>
        <v>0</v>
      </c>
      <c r="W1390" s="125">
        <f>SUM('2.CAD NCCF'!W1390,'3.USD NCCF'!W1390,'4.EUR NCCF'!W1390,'5.GBP NCCF'!W1390,'6.Other(Incld) NCCF'!W1390)</f>
        <v>0</v>
      </c>
      <c r="X1390" s="72"/>
      <c r="Y1390"/>
    </row>
    <row r="1391" spans="1:25" s="129" customFormat="1" ht="12.75" customHeight="1" x14ac:dyDescent="0.2">
      <c r="A1391" s="318"/>
      <c r="B1391" s="256"/>
      <c r="C1391" s="257"/>
      <c r="D1391" s="257"/>
      <c r="E1391" s="257"/>
      <c r="F1391" s="439" t="s">
        <v>555</v>
      </c>
      <c r="G1391" s="190">
        <f>SUM('2.CAD NCCF'!G1391,'3.USD NCCF'!G1391,'4.EUR NCCF'!G1391,'5.GBP NCCF'!G1391,'6.Other(Incld) NCCF'!G1391)</f>
        <v>0</v>
      </c>
      <c r="H1391" s="191">
        <f>SUM('2.CAD NCCF'!H1391,'3.USD NCCF'!H1391,'4.EUR NCCF'!H1391,'5.GBP NCCF'!H1391,'6.Other(Incld) NCCF'!H1391)</f>
        <v>0</v>
      </c>
      <c r="I1391" s="179">
        <f>SUM('2.CAD NCCF'!I1391,'3.USD NCCF'!I1391,'4.EUR NCCF'!I1391,'5.GBP NCCF'!I1391,'6.Other(Incld) NCCF'!I1391)</f>
        <v>0</v>
      </c>
      <c r="J1391" s="179">
        <f>SUM('2.CAD NCCF'!J1391,'3.USD NCCF'!J1391,'4.EUR NCCF'!J1391,'5.GBP NCCF'!J1391,'6.Other(Incld) NCCF'!J1391)</f>
        <v>0</v>
      </c>
      <c r="K1391" s="197">
        <f>SUM('2.CAD NCCF'!K1391,'3.USD NCCF'!K1391,'4.EUR NCCF'!K1391,'5.GBP NCCF'!K1391,'6.Other(Incld) NCCF'!K1391)</f>
        <v>0</v>
      </c>
      <c r="L1391" s="178">
        <f>SUM('2.CAD NCCF'!L1391,'3.USD NCCF'!L1391,'4.EUR NCCF'!L1391,'5.GBP NCCF'!L1391,'6.Other(Incld) NCCF'!L1391)</f>
        <v>0</v>
      </c>
      <c r="M1391" s="192">
        <f>SUM('2.CAD NCCF'!M1391,'3.USD NCCF'!M1391,'4.EUR NCCF'!M1391,'5.GBP NCCF'!M1391,'6.Other(Incld) NCCF'!M1391)</f>
        <v>0</v>
      </c>
      <c r="N1391" s="182">
        <f>SUM('2.CAD NCCF'!N1391,'3.USD NCCF'!N1391,'4.EUR NCCF'!N1391,'5.GBP NCCF'!N1391,'6.Other(Incld) NCCF'!N1391)</f>
        <v>0</v>
      </c>
      <c r="O1391" s="182">
        <f>SUM('2.CAD NCCF'!O1391,'3.USD NCCF'!O1391,'4.EUR NCCF'!O1391,'5.GBP NCCF'!O1391,'6.Other(Incld) NCCF'!O1391)</f>
        <v>0</v>
      </c>
      <c r="P1391" s="182">
        <f>SUM('2.CAD NCCF'!P1391,'3.USD NCCF'!P1391,'4.EUR NCCF'!P1391,'5.GBP NCCF'!P1391,'6.Other(Incld) NCCF'!P1391)</f>
        <v>0</v>
      </c>
      <c r="Q1391" s="182">
        <f>SUM('2.CAD NCCF'!Q1391,'3.USD NCCF'!Q1391,'4.EUR NCCF'!Q1391,'5.GBP NCCF'!Q1391,'6.Other(Incld) NCCF'!Q1391)</f>
        <v>0</v>
      </c>
      <c r="R1391" s="182">
        <f>SUM('2.CAD NCCF'!R1391,'3.USD NCCF'!R1391,'4.EUR NCCF'!R1391,'5.GBP NCCF'!R1391,'6.Other(Incld) NCCF'!R1391)</f>
        <v>0</v>
      </c>
      <c r="S1391" s="182">
        <f>SUM('2.CAD NCCF'!S1391,'3.USD NCCF'!S1391,'4.EUR NCCF'!S1391,'5.GBP NCCF'!S1391,'6.Other(Incld) NCCF'!S1391)</f>
        <v>0</v>
      </c>
      <c r="T1391" s="182">
        <f>SUM('2.CAD NCCF'!T1391,'3.USD NCCF'!T1391,'4.EUR NCCF'!T1391,'5.GBP NCCF'!T1391,'6.Other(Incld) NCCF'!T1391)</f>
        <v>0</v>
      </c>
      <c r="U1391" s="182">
        <f>SUM('2.CAD NCCF'!U1391,'3.USD NCCF'!U1391,'4.EUR NCCF'!U1391,'5.GBP NCCF'!U1391,'6.Other(Incld) NCCF'!U1391)</f>
        <v>0</v>
      </c>
      <c r="V1391" s="195">
        <f>SUM('2.CAD NCCF'!V1391,'3.USD NCCF'!V1391,'4.EUR NCCF'!V1391,'5.GBP NCCF'!V1391,'6.Other(Incld) NCCF'!V1391)</f>
        <v>0</v>
      </c>
      <c r="W1391" s="125">
        <f>SUM('2.CAD NCCF'!W1391,'3.USD NCCF'!W1391,'4.EUR NCCF'!W1391,'5.GBP NCCF'!W1391,'6.Other(Incld) NCCF'!W1391)</f>
        <v>0</v>
      </c>
      <c r="X1391" s="72"/>
      <c r="Y1391"/>
    </row>
    <row r="1392" spans="1:25" s="129" customFormat="1" ht="12.75" customHeight="1" x14ac:dyDescent="0.2">
      <c r="A1392" s="318"/>
      <c r="B1392" s="256"/>
      <c r="C1392" s="257"/>
      <c r="D1392" s="257"/>
      <c r="E1392" s="257"/>
      <c r="F1392" s="439" t="s">
        <v>556</v>
      </c>
      <c r="G1392" s="190">
        <f>SUM('2.CAD NCCF'!G1392,'3.USD NCCF'!G1392,'4.EUR NCCF'!G1392,'5.GBP NCCF'!G1392,'6.Other(Incld) NCCF'!G1392)</f>
        <v>0</v>
      </c>
      <c r="H1392" s="191">
        <f>SUM('2.CAD NCCF'!H1392,'3.USD NCCF'!H1392,'4.EUR NCCF'!H1392,'5.GBP NCCF'!H1392,'6.Other(Incld) NCCF'!H1392)</f>
        <v>0</v>
      </c>
      <c r="I1392" s="179">
        <f>SUM('2.CAD NCCF'!I1392,'3.USD NCCF'!I1392,'4.EUR NCCF'!I1392,'5.GBP NCCF'!I1392,'6.Other(Incld) NCCF'!I1392)</f>
        <v>0</v>
      </c>
      <c r="J1392" s="179">
        <f>SUM('2.CAD NCCF'!J1392,'3.USD NCCF'!J1392,'4.EUR NCCF'!J1392,'5.GBP NCCF'!J1392,'6.Other(Incld) NCCF'!J1392)</f>
        <v>0</v>
      </c>
      <c r="K1392" s="197">
        <f>SUM('2.CAD NCCF'!K1392,'3.USD NCCF'!K1392,'4.EUR NCCF'!K1392,'5.GBP NCCF'!K1392,'6.Other(Incld) NCCF'!K1392)</f>
        <v>0</v>
      </c>
      <c r="L1392" s="178">
        <f>SUM('2.CAD NCCF'!L1392,'3.USD NCCF'!L1392,'4.EUR NCCF'!L1392,'5.GBP NCCF'!L1392,'6.Other(Incld) NCCF'!L1392)</f>
        <v>0</v>
      </c>
      <c r="M1392" s="192">
        <f>SUM('2.CAD NCCF'!M1392,'3.USD NCCF'!M1392,'4.EUR NCCF'!M1392,'5.GBP NCCF'!M1392,'6.Other(Incld) NCCF'!M1392)</f>
        <v>0</v>
      </c>
      <c r="N1392" s="182">
        <f>SUM('2.CAD NCCF'!N1392,'3.USD NCCF'!N1392,'4.EUR NCCF'!N1392,'5.GBP NCCF'!N1392,'6.Other(Incld) NCCF'!N1392)</f>
        <v>0</v>
      </c>
      <c r="O1392" s="182">
        <f>SUM('2.CAD NCCF'!O1392,'3.USD NCCF'!O1392,'4.EUR NCCF'!O1392,'5.GBP NCCF'!O1392,'6.Other(Incld) NCCF'!O1392)</f>
        <v>0</v>
      </c>
      <c r="P1392" s="182">
        <f>SUM('2.CAD NCCF'!P1392,'3.USD NCCF'!P1392,'4.EUR NCCF'!P1392,'5.GBP NCCF'!P1392,'6.Other(Incld) NCCF'!P1392)</f>
        <v>0</v>
      </c>
      <c r="Q1392" s="182">
        <f>SUM('2.CAD NCCF'!Q1392,'3.USD NCCF'!Q1392,'4.EUR NCCF'!Q1392,'5.GBP NCCF'!Q1392,'6.Other(Incld) NCCF'!Q1392)</f>
        <v>0</v>
      </c>
      <c r="R1392" s="182">
        <f>SUM('2.CAD NCCF'!R1392,'3.USD NCCF'!R1392,'4.EUR NCCF'!R1392,'5.GBP NCCF'!R1392,'6.Other(Incld) NCCF'!R1392)</f>
        <v>0</v>
      </c>
      <c r="S1392" s="182">
        <f>SUM('2.CAD NCCF'!S1392,'3.USD NCCF'!S1392,'4.EUR NCCF'!S1392,'5.GBP NCCF'!S1392,'6.Other(Incld) NCCF'!S1392)</f>
        <v>0</v>
      </c>
      <c r="T1392" s="182">
        <f>SUM('2.CAD NCCF'!T1392,'3.USD NCCF'!T1392,'4.EUR NCCF'!T1392,'5.GBP NCCF'!T1392,'6.Other(Incld) NCCF'!T1392)</f>
        <v>0</v>
      </c>
      <c r="U1392" s="182">
        <f>SUM('2.CAD NCCF'!U1392,'3.USD NCCF'!U1392,'4.EUR NCCF'!U1392,'5.GBP NCCF'!U1392,'6.Other(Incld) NCCF'!U1392)</f>
        <v>0</v>
      </c>
      <c r="V1392" s="195">
        <f>SUM('2.CAD NCCF'!V1392,'3.USD NCCF'!V1392,'4.EUR NCCF'!V1392,'5.GBP NCCF'!V1392,'6.Other(Incld) NCCF'!V1392)</f>
        <v>0</v>
      </c>
      <c r="W1392" s="125">
        <f>SUM('2.CAD NCCF'!W1392,'3.USD NCCF'!W1392,'4.EUR NCCF'!W1392,'5.GBP NCCF'!W1392,'6.Other(Incld) NCCF'!W1392)</f>
        <v>0</v>
      </c>
      <c r="X1392" s="72"/>
      <c r="Y1392"/>
    </row>
    <row r="1393" spans="1:25" s="129" customFormat="1" ht="12.75" customHeight="1" x14ac:dyDescent="0.2">
      <c r="A1393" s="318"/>
      <c r="B1393" s="256"/>
      <c r="C1393" s="257"/>
      <c r="D1393" s="257"/>
      <c r="E1393" s="257"/>
      <c r="F1393" s="439" t="s">
        <v>557</v>
      </c>
      <c r="G1393" s="190">
        <f>SUM('2.CAD NCCF'!G1393,'3.USD NCCF'!G1393,'4.EUR NCCF'!G1393,'5.GBP NCCF'!G1393,'6.Other(Incld) NCCF'!G1393)</f>
        <v>0</v>
      </c>
      <c r="H1393" s="191">
        <f>SUM('2.CAD NCCF'!H1393,'3.USD NCCF'!H1393,'4.EUR NCCF'!H1393,'5.GBP NCCF'!H1393,'6.Other(Incld) NCCF'!H1393)</f>
        <v>0</v>
      </c>
      <c r="I1393" s="179">
        <f>SUM('2.CAD NCCF'!I1393,'3.USD NCCF'!I1393,'4.EUR NCCF'!I1393,'5.GBP NCCF'!I1393,'6.Other(Incld) NCCF'!I1393)</f>
        <v>0</v>
      </c>
      <c r="J1393" s="179">
        <f>SUM('2.CAD NCCF'!J1393,'3.USD NCCF'!J1393,'4.EUR NCCF'!J1393,'5.GBP NCCF'!J1393,'6.Other(Incld) NCCF'!J1393)</f>
        <v>0</v>
      </c>
      <c r="K1393" s="197">
        <f>SUM('2.CAD NCCF'!K1393,'3.USD NCCF'!K1393,'4.EUR NCCF'!K1393,'5.GBP NCCF'!K1393,'6.Other(Incld) NCCF'!K1393)</f>
        <v>0</v>
      </c>
      <c r="L1393" s="178">
        <f>SUM('2.CAD NCCF'!L1393,'3.USD NCCF'!L1393,'4.EUR NCCF'!L1393,'5.GBP NCCF'!L1393,'6.Other(Incld) NCCF'!L1393)</f>
        <v>0</v>
      </c>
      <c r="M1393" s="192">
        <f>SUM('2.CAD NCCF'!M1393,'3.USD NCCF'!M1393,'4.EUR NCCF'!M1393,'5.GBP NCCF'!M1393,'6.Other(Incld) NCCF'!M1393)</f>
        <v>0</v>
      </c>
      <c r="N1393" s="182">
        <f>SUM('2.CAD NCCF'!N1393,'3.USD NCCF'!N1393,'4.EUR NCCF'!N1393,'5.GBP NCCF'!N1393,'6.Other(Incld) NCCF'!N1393)</f>
        <v>0</v>
      </c>
      <c r="O1393" s="182">
        <f>SUM('2.CAD NCCF'!O1393,'3.USD NCCF'!O1393,'4.EUR NCCF'!O1393,'5.GBP NCCF'!O1393,'6.Other(Incld) NCCF'!O1393)</f>
        <v>0</v>
      </c>
      <c r="P1393" s="182">
        <f>SUM('2.CAD NCCF'!P1393,'3.USD NCCF'!P1393,'4.EUR NCCF'!P1393,'5.GBP NCCF'!P1393,'6.Other(Incld) NCCF'!P1393)</f>
        <v>0</v>
      </c>
      <c r="Q1393" s="182">
        <f>SUM('2.CAD NCCF'!Q1393,'3.USD NCCF'!Q1393,'4.EUR NCCF'!Q1393,'5.GBP NCCF'!Q1393,'6.Other(Incld) NCCF'!Q1393)</f>
        <v>0</v>
      </c>
      <c r="R1393" s="182">
        <f>SUM('2.CAD NCCF'!R1393,'3.USD NCCF'!R1393,'4.EUR NCCF'!R1393,'5.GBP NCCF'!R1393,'6.Other(Incld) NCCF'!R1393)</f>
        <v>0</v>
      </c>
      <c r="S1393" s="182">
        <f>SUM('2.CAD NCCF'!S1393,'3.USD NCCF'!S1393,'4.EUR NCCF'!S1393,'5.GBP NCCF'!S1393,'6.Other(Incld) NCCF'!S1393)</f>
        <v>0</v>
      </c>
      <c r="T1393" s="182">
        <f>SUM('2.CAD NCCF'!T1393,'3.USD NCCF'!T1393,'4.EUR NCCF'!T1393,'5.GBP NCCF'!T1393,'6.Other(Incld) NCCF'!T1393)</f>
        <v>0</v>
      </c>
      <c r="U1393" s="182">
        <f>SUM('2.CAD NCCF'!U1393,'3.USD NCCF'!U1393,'4.EUR NCCF'!U1393,'5.GBP NCCF'!U1393,'6.Other(Incld) NCCF'!U1393)</f>
        <v>0</v>
      </c>
      <c r="V1393" s="195">
        <f>SUM('2.CAD NCCF'!V1393,'3.USD NCCF'!V1393,'4.EUR NCCF'!V1393,'5.GBP NCCF'!V1393,'6.Other(Incld) NCCF'!V1393)</f>
        <v>0</v>
      </c>
      <c r="W1393" s="125">
        <f>SUM('2.CAD NCCF'!W1393,'3.USD NCCF'!W1393,'4.EUR NCCF'!W1393,'5.GBP NCCF'!W1393,'6.Other(Incld) NCCF'!W1393)</f>
        <v>0</v>
      </c>
      <c r="X1393" s="72"/>
      <c r="Y1393"/>
    </row>
    <row r="1394" spans="1:25" s="129" customFormat="1" ht="12.75" customHeight="1" x14ac:dyDescent="0.2">
      <c r="A1394" s="318"/>
      <c r="B1394" s="256"/>
      <c r="C1394" s="257"/>
      <c r="D1394" s="257"/>
      <c r="E1394" s="257"/>
      <c r="F1394" s="439" t="s">
        <v>558</v>
      </c>
      <c r="G1394" s="190">
        <f>SUM('2.CAD NCCF'!G1394,'3.USD NCCF'!G1394,'4.EUR NCCF'!G1394,'5.GBP NCCF'!G1394,'6.Other(Incld) NCCF'!G1394)</f>
        <v>0</v>
      </c>
      <c r="H1394" s="191">
        <f>SUM('2.CAD NCCF'!H1394,'3.USD NCCF'!H1394,'4.EUR NCCF'!H1394,'5.GBP NCCF'!H1394,'6.Other(Incld) NCCF'!H1394)</f>
        <v>0</v>
      </c>
      <c r="I1394" s="179">
        <f>SUM('2.CAD NCCF'!I1394,'3.USD NCCF'!I1394,'4.EUR NCCF'!I1394,'5.GBP NCCF'!I1394,'6.Other(Incld) NCCF'!I1394)</f>
        <v>0</v>
      </c>
      <c r="J1394" s="179">
        <f>SUM('2.CAD NCCF'!J1394,'3.USD NCCF'!J1394,'4.EUR NCCF'!J1394,'5.GBP NCCF'!J1394,'6.Other(Incld) NCCF'!J1394)</f>
        <v>0</v>
      </c>
      <c r="K1394" s="197">
        <f>SUM('2.CAD NCCF'!K1394,'3.USD NCCF'!K1394,'4.EUR NCCF'!K1394,'5.GBP NCCF'!K1394,'6.Other(Incld) NCCF'!K1394)</f>
        <v>0</v>
      </c>
      <c r="L1394" s="178">
        <f>SUM('2.CAD NCCF'!L1394,'3.USD NCCF'!L1394,'4.EUR NCCF'!L1394,'5.GBP NCCF'!L1394,'6.Other(Incld) NCCF'!L1394)</f>
        <v>0</v>
      </c>
      <c r="M1394" s="192">
        <f>SUM('2.CAD NCCF'!M1394,'3.USD NCCF'!M1394,'4.EUR NCCF'!M1394,'5.GBP NCCF'!M1394,'6.Other(Incld) NCCF'!M1394)</f>
        <v>0</v>
      </c>
      <c r="N1394" s="182">
        <f>SUM('2.CAD NCCF'!N1394,'3.USD NCCF'!N1394,'4.EUR NCCF'!N1394,'5.GBP NCCF'!N1394,'6.Other(Incld) NCCF'!N1394)</f>
        <v>0</v>
      </c>
      <c r="O1394" s="182">
        <f>SUM('2.CAD NCCF'!O1394,'3.USD NCCF'!O1394,'4.EUR NCCF'!O1394,'5.GBP NCCF'!O1394,'6.Other(Incld) NCCF'!O1394)</f>
        <v>0</v>
      </c>
      <c r="P1394" s="182">
        <f>SUM('2.CAD NCCF'!P1394,'3.USD NCCF'!P1394,'4.EUR NCCF'!P1394,'5.GBP NCCF'!P1394,'6.Other(Incld) NCCF'!P1394)</f>
        <v>0</v>
      </c>
      <c r="Q1394" s="182">
        <f>SUM('2.CAD NCCF'!Q1394,'3.USD NCCF'!Q1394,'4.EUR NCCF'!Q1394,'5.GBP NCCF'!Q1394,'6.Other(Incld) NCCF'!Q1394)</f>
        <v>0</v>
      </c>
      <c r="R1394" s="182">
        <f>SUM('2.CAD NCCF'!R1394,'3.USD NCCF'!R1394,'4.EUR NCCF'!R1394,'5.GBP NCCF'!R1394,'6.Other(Incld) NCCF'!R1394)</f>
        <v>0</v>
      </c>
      <c r="S1394" s="182">
        <f>SUM('2.CAD NCCF'!S1394,'3.USD NCCF'!S1394,'4.EUR NCCF'!S1394,'5.GBP NCCF'!S1394,'6.Other(Incld) NCCF'!S1394)</f>
        <v>0</v>
      </c>
      <c r="T1394" s="182">
        <f>SUM('2.CAD NCCF'!T1394,'3.USD NCCF'!T1394,'4.EUR NCCF'!T1394,'5.GBP NCCF'!T1394,'6.Other(Incld) NCCF'!T1394)</f>
        <v>0</v>
      </c>
      <c r="U1394" s="182">
        <f>SUM('2.CAD NCCF'!U1394,'3.USD NCCF'!U1394,'4.EUR NCCF'!U1394,'5.GBP NCCF'!U1394,'6.Other(Incld) NCCF'!U1394)</f>
        <v>0</v>
      </c>
      <c r="V1394" s="195">
        <f>SUM('2.CAD NCCF'!V1394,'3.USD NCCF'!V1394,'4.EUR NCCF'!V1394,'5.GBP NCCF'!V1394,'6.Other(Incld) NCCF'!V1394)</f>
        <v>0</v>
      </c>
      <c r="W1394" s="125">
        <f>SUM('2.CAD NCCF'!W1394,'3.USD NCCF'!W1394,'4.EUR NCCF'!W1394,'5.GBP NCCF'!W1394,'6.Other(Incld) NCCF'!W1394)</f>
        <v>0</v>
      </c>
      <c r="X1394" s="72"/>
      <c r="Y1394"/>
    </row>
    <row r="1395" spans="1:25" s="129" customFormat="1" ht="12.75" customHeight="1" x14ac:dyDescent="0.2">
      <c r="A1395" s="318"/>
      <c r="B1395" s="256"/>
      <c r="C1395" s="257"/>
      <c r="D1395" s="257"/>
      <c r="E1395" s="257"/>
      <c r="F1395" s="439" t="s">
        <v>559</v>
      </c>
      <c r="G1395" s="190">
        <f>SUM('2.CAD NCCF'!G1395,'3.USD NCCF'!G1395,'4.EUR NCCF'!G1395,'5.GBP NCCF'!G1395,'6.Other(Incld) NCCF'!G1395)</f>
        <v>0</v>
      </c>
      <c r="H1395" s="191">
        <f>SUM('2.CAD NCCF'!H1395,'3.USD NCCF'!H1395,'4.EUR NCCF'!H1395,'5.GBP NCCF'!H1395,'6.Other(Incld) NCCF'!H1395)</f>
        <v>0</v>
      </c>
      <c r="I1395" s="179">
        <f>SUM('2.CAD NCCF'!I1395,'3.USD NCCF'!I1395,'4.EUR NCCF'!I1395,'5.GBP NCCF'!I1395,'6.Other(Incld) NCCF'!I1395)</f>
        <v>0</v>
      </c>
      <c r="J1395" s="179">
        <f>SUM('2.CAD NCCF'!J1395,'3.USD NCCF'!J1395,'4.EUR NCCF'!J1395,'5.GBP NCCF'!J1395,'6.Other(Incld) NCCF'!J1395)</f>
        <v>0</v>
      </c>
      <c r="K1395" s="197">
        <f>SUM('2.CAD NCCF'!K1395,'3.USD NCCF'!K1395,'4.EUR NCCF'!K1395,'5.GBP NCCF'!K1395,'6.Other(Incld) NCCF'!K1395)</f>
        <v>0</v>
      </c>
      <c r="L1395" s="178">
        <f>SUM('2.CAD NCCF'!L1395,'3.USD NCCF'!L1395,'4.EUR NCCF'!L1395,'5.GBP NCCF'!L1395,'6.Other(Incld) NCCF'!L1395)</f>
        <v>0</v>
      </c>
      <c r="M1395" s="192">
        <f>SUM('2.CAD NCCF'!M1395,'3.USD NCCF'!M1395,'4.EUR NCCF'!M1395,'5.GBP NCCF'!M1395,'6.Other(Incld) NCCF'!M1395)</f>
        <v>0</v>
      </c>
      <c r="N1395" s="182">
        <f>SUM('2.CAD NCCF'!N1395,'3.USD NCCF'!N1395,'4.EUR NCCF'!N1395,'5.GBP NCCF'!N1395,'6.Other(Incld) NCCF'!N1395)</f>
        <v>0</v>
      </c>
      <c r="O1395" s="182">
        <f>SUM('2.CAD NCCF'!O1395,'3.USD NCCF'!O1395,'4.EUR NCCF'!O1395,'5.GBP NCCF'!O1395,'6.Other(Incld) NCCF'!O1395)</f>
        <v>0</v>
      </c>
      <c r="P1395" s="182">
        <f>SUM('2.CAD NCCF'!P1395,'3.USD NCCF'!P1395,'4.EUR NCCF'!P1395,'5.GBP NCCF'!P1395,'6.Other(Incld) NCCF'!P1395)</f>
        <v>0</v>
      </c>
      <c r="Q1395" s="182">
        <f>SUM('2.CAD NCCF'!Q1395,'3.USD NCCF'!Q1395,'4.EUR NCCF'!Q1395,'5.GBP NCCF'!Q1395,'6.Other(Incld) NCCF'!Q1395)</f>
        <v>0</v>
      </c>
      <c r="R1395" s="182">
        <f>SUM('2.CAD NCCF'!R1395,'3.USD NCCF'!R1395,'4.EUR NCCF'!R1395,'5.GBP NCCF'!R1395,'6.Other(Incld) NCCF'!R1395)</f>
        <v>0</v>
      </c>
      <c r="S1395" s="182">
        <f>SUM('2.CAD NCCF'!S1395,'3.USD NCCF'!S1395,'4.EUR NCCF'!S1395,'5.GBP NCCF'!S1395,'6.Other(Incld) NCCF'!S1395)</f>
        <v>0</v>
      </c>
      <c r="T1395" s="182">
        <f>SUM('2.CAD NCCF'!T1395,'3.USD NCCF'!T1395,'4.EUR NCCF'!T1395,'5.GBP NCCF'!T1395,'6.Other(Incld) NCCF'!T1395)</f>
        <v>0</v>
      </c>
      <c r="U1395" s="182">
        <f>SUM('2.CAD NCCF'!U1395,'3.USD NCCF'!U1395,'4.EUR NCCF'!U1395,'5.GBP NCCF'!U1395,'6.Other(Incld) NCCF'!U1395)</f>
        <v>0</v>
      </c>
      <c r="V1395" s="195">
        <f>SUM('2.CAD NCCF'!V1395,'3.USD NCCF'!V1395,'4.EUR NCCF'!V1395,'5.GBP NCCF'!V1395,'6.Other(Incld) NCCF'!V1395)</f>
        <v>0</v>
      </c>
      <c r="W1395" s="125">
        <f>SUM('2.CAD NCCF'!W1395,'3.USD NCCF'!W1395,'4.EUR NCCF'!W1395,'5.GBP NCCF'!W1395,'6.Other(Incld) NCCF'!W1395)</f>
        <v>0</v>
      </c>
      <c r="X1395" s="72"/>
      <c r="Y1395"/>
    </row>
    <row r="1396" spans="1:25" s="129" customFormat="1" ht="12.75" customHeight="1" x14ac:dyDescent="0.2">
      <c r="A1396" s="318"/>
      <c r="B1396" s="256"/>
      <c r="C1396" s="257"/>
      <c r="D1396" s="257"/>
      <c r="E1396" s="257"/>
      <c r="F1396" s="439" t="s">
        <v>560</v>
      </c>
      <c r="G1396" s="190">
        <f>SUM('2.CAD NCCF'!G1396,'3.USD NCCF'!G1396,'4.EUR NCCF'!G1396,'5.GBP NCCF'!G1396,'6.Other(Incld) NCCF'!G1396)</f>
        <v>0</v>
      </c>
      <c r="H1396" s="191">
        <f>SUM('2.CAD NCCF'!H1396,'3.USD NCCF'!H1396,'4.EUR NCCF'!H1396,'5.GBP NCCF'!H1396,'6.Other(Incld) NCCF'!H1396)</f>
        <v>0</v>
      </c>
      <c r="I1396" s="179">
        <f>SUM('2.CAD NCCF'!I1396,'3.USD NCCF'!I1396,'4.EUR NCCF'!I1396,'5.GBP NCCF'!I1396,'6.Other(Incld) NCCF'!I1396)</f>
        <v>0</v>
      </c>
      <c r="J1396" s="179">
        <f>SUM('2.CAD NCCF'!J1396,'3.USD NCCF'!J1396,'4.EUR NCCF'!J1396,'5.GBP NCCF'!J1396,'6.Other(Incld) NCCF'!J1396)</f>
        <v>0</v>
      </c>
      <c r="K1396" s="197">
        <f>SUM('2.CAD NCCF'!K1396,'3.USD NCCF'!K1396,'4.EUR NCCF'!K1396,'5.GBP NCCF'!K1396,'6.Other(Incld) NCCF'!K1396)</f>
        <v>0</v>
      </c>
      <c r="L1396" s="178">
        <f>SUM('2.CAD NCCF'!L1396,'3.USD NCCF'!L1396,'4.EUR NCCF'!L1396,'5.GBP NCCF'!L1396,'6.Other(Incld) NCCF'!L1396)</f>
        <v>0</v>
      </c>
      <c r="M1396" s="192">
        <f>SUM('2.CAD NCCF'!M1396,'3.USD NCCF'!M1396,'4.EUR NCCF'!M1396,'5.GBP NCCF'!M1396,'6.Other(Incld) NCCF'!M1396)</f>
        <v>0</v>
      </c>
      <c r="N1396" s="182">
        <f>SUM('2.CAD NCCF'!N1396,'3.USD NCCF'!N1396,'4.EUR NCCF'!N1396,'5.GBP NCCF'!N1396,'6.Other(Incld) NCCF'!N1396)</f>
        <v>0</v>
      </c>
      <c r="O1396" s="182">
        <f>SUM('2.CAD NCCF'!O1396,'3.USD NCCF'!O1396,'4.EUR NCCF'!O1396,'5.GBP NCCF'!O1396,'6.Other(Incld) NCCF'!O1396)</f>
        <v>0</v>
      </c>
      <c r="P1396" s="182">
        <f>SUM('2.CAD NCCF'!P1396,'3.USD NCCF'!P1396,'4.EUR NCCF'!P1396,'5.GBP NCCF'!P1396,'6.Other(Incld) NCCF'!P1396)</f>
        <v>0</v>
      </c>
      <c r="Q1396" s="182">
        <f>SUM('2.CAD NCCF'!Q1396,'3.USD NCCF'!Q1396,'4.EUR NCCF'!Q1396,'5.GBP NCCF'!Q1396,'6.Other(Incld) NCCF'!Q1396)</f>
        <v>0</v>
      </c>
      <c r="R1396" s="182">
        <f>SUM('2.CAD NCCF'!R1396,'3.USD NCCF'!R1396,'4.EUR NCCF'!R1396,'5.GBP NCCF'!R1396,'6.Other(Incld) NCCF'!R1396)</f>
        <v>0</v>
      </c>
      <c r="S1396" s="182">
        <f>SUM('2.CAD NCCF'!S1396,'3.USD NCCF'!S1396,'4.EUR NCCF'!S1396,'5.GBP NCCF'!S1396,'6.Other(Incld) NCCF'!S1396)</f>
        <v>0</v>
      </c>
      <c r="T1396" s="182">
        <f>SUM('2.CAD NCCF'!T1396,'3.USD NCCF'!T1396,'4.EUR NCCF'!T1396,'5.GBP NCCF'!T1396,'6.Other(Incld) NCCF'!T1396)</f>
        <v>0</v>
      </c>
      <c r="U1396" s="182">
        <f>SUM('2.CAD NCCF'!U1396,'3.USD NCCF'!U1396,'4.EUR NCCF'!U1396,'5.GBP NCCF'!U1396,'6.Other(Incld) NCCF'!U1396)</f>
        <v>0</v>
      </c>
      <c r="V1396" s="195">
        <f>SUM('2.CAD NCCF'!V1396,'3.USD NCCF'!V1396,'4.EUR NCCF'!V1396,'5.GBP NCCF'!V1396,'6.Other(Incld) NCCF'!V1396)</f>
        <v>0</v>
      </c>
      <c r="W1396" s="125">
        <f>SUM('2.CAD NCCF'!W1396,'3.USD NCCF'!W1396,'4.EUR NCCF'!W1396,'5.GBP NCCF'!W1396,'6.Other(Incld) NCCF'!W1396)</f>
        <v>0</v>
      </c>
      <c r="X1396" s="72"/>
      <c r="Y1396"/>
    </row>
    <row r="1397" spans="1:25" s="129" customFormat="1" ht="12.75" customHeight="1" x14ac:dyDescent="0.2">
      <c r="A1397" s="318"/>
      <c r="B1397" s="256"/>
      <c r="C1397" s="257"/>
      <c r="D1397" s="257"/>
      <c r="E1397" s="257"/>
      <c r="F1397" s="439" t="s">
        <v>561</v>
      </c>
      <c r="G1397" s="190">
        <f>SUM('2.CAD NCCF'!G1397,'3.USD NCCF'!G1397,'4.EUR NCCF'!G1397,'5.GBP NCCF'!G1397,'6.Other(Incld) NCCF'!G1397)</f>
        <v>0</v>
      </c>
      <c r="H1397" s="191">
        <f>SUM('2.CAD NCCF'!H1397,'3.USD NCCF'!H1397,'4.EUR NCCF'!H1397,'5.GBP NCCF'!H1397,'6.Other(Incld) NCCF'!H1397)</f>
        <v>0</v>
      </c>
      <c r="I1397" s="179">
        <f>SUM('2.CAD NCCF'!I1397,'3.USD NCCF'!I1397,'4.EUR NCCF'!I1397,'5.GBP NCCF'!I1397,'6.Other(Incld) NCCF'!I1397)</f>
        <v>0</v>
      </c>
      <c r="J1397" s="179">
        <f>SUM('2.CAD NCCF'!J1397,'3.USD NCCF'!J1397,'4.EUR NCCF'!J1397,'5.GBP NCCF'!J1397,'6.Other(Incld) NCCF'!J1397)</f>
        <v>0</v>
      </c>
      <c r="K1397" s="197">
        <f>SUM('2.CAD NCCF'!K1397,'3.USD NCCF'!K1397,'4.EUR NCCF'!K1397,'5.GBP NCCF'!K1397,'6.Other(Incld) NCCF'!K1397)</f>
        <v>0</v>
      </c>
      <c r="L1397" s="178">
        <f>SUM('2.CAD NCCF'!L1397,'3.USD NCCF'!L1397,'4.EUR NCCF'!L1397,'5.GBP NCCF'!L1397,'6.Other(Incld) NCCF'!L1397)</f>
        <v>0</v>
      </c>
      <c r="M1397" s="192">
        <f>SUM('2.CAD NCCF'!M1397,'3.USD NCCF'!M1397,'4.EUR NCCF'!M1397,'5.GBP NCCF'!M1397,'6.Other(Incld) NCCF'!M1397)</f>
        <v>0</v>
      </c>
      <c r="N1397" s="182">
        <f>SUM('2.CAD NCCF'!N1397,'3.USD NCCF'!N1397,'4.EUR NCCF'!N1397,'5.GBP NCCF'!N1397,'6.Other(Incld) NCCF'!N1397)</f>
        <v>0</v>
      </c>
      <c r="O1397" s="182">
        <f>SUM('2.CAD NCCF'!O1397,'3.USD NCCF'!O1397,'4.EUR NCCF'!O1397,'5.GBP NCCF'!O1397,'6.Other(Incld) NCCF'!O1397)</f>
        <v>0</v>
      </c>
      <c r="P1397" s="182">
        <f>SUM('2.CAD NCCF'!P1397,'3.USD NCCF'!P1397,'4.EUR NCCF'!P1397,'5.GBP NCCF'!P1397,'6.Other(Incld) NCCF'!P1397)</f>
        <v>0</v>
      </c>
      <c r="Q1397" s="182">
        <f>SUM('2.CAD NCCF'!Q1397,'3.USD NCCF'!Q1397,'4.EUR NCCF'!Q1397,'5.GBP NCCF'!Q1397,'6.Other(Incld) NCCF'!Q1397)</f>
        <v>0</v>
      </c>
      <c r="R1397" s="182">
        <f>SUM('2.CAD NCCF'!R1397,'3.USD NCCF'!R1397,'4.EUR NCCF'!R1397,'5.GBP NCCF'!R1397,'6.Other(Incld) NCCF'!R1397)</f>
        <v>0</v>
      </c>
      <c r="S1397" s="182">
        <f>SUM('2.CAD NCCF'!S1397,'3.USD NCCF'!S1397,'4.EUR NCCF'!S1397,'5.GBP NCCF'!S1397,'6.Other(Incld) NCCF'!S1397)</f>
        <v>0</v>
      </c>
      <c r="T1397" s="182">
        <f>SUM('2.CAD NCCF'!T1397,'3.USD NCCF'!T1397,'4.EUR NCCF'!T1397,'5.GBP NCCF'!T1397,'6.Other(Incld) NCCF'!T1397)</f>
        <v>0</v>
      </c>
      <c r="U1397" s="182">
        <f>SUM('2.CAD NCCF'!U1397,'3.USD NCCF'!U1397,'4.EUR NCCF'!U1397,'5.GBP NCCF'!U1397,'6.Other(Incld) NCCF'!U1397)</f>
        <v>0</v>
      </c>
      <c r="V1397" s="195">
        <f>SUM('2.CAD NCCF'!V1397,'3.USD NCCF'!V1397,'4.EUR NCCF'!V1397,'5.GBP NCCF'!V1397,'6.Other(Incld) NCCF'!V1397)</f>
        <v>0</v>
      </c>
      <c r="W1397" s="125">
        <f>SUM('2.CAD NCCF'!W1397,'3.USD NCCF'!W1397,'4.EUR NCCF'!W1397,'5.GBP NCCF'!W1397,'6.Other(Incld) NCCF'!W1397)</f>
        <v>0</v>
      </c>
      <c r="X1397" s="72"/>
      <c r="Y1397"/>
    </row>
    <row r="1398" spans="1:25" s="129" customFormat="1" ht="12.75" customHeight="1" x14ac:dyDescent="0.2">
      <c r="A1398" s="318"/>
      <c r="B1398" s="256"/>
      <c r="C1398" s="257"/>
      <c r="D1398" s="600" t="s">
        <v>484</v>
      </c>
      <c r="E1398" s="600"/>
      <c r="F1398" s="601"/>
      <c r="G1398" s="69">
        <f t="shared" ref="G1398:W1398" si="285">SUBTOTAL(9,G1399:G1400)</f>
        <v>0</v>
      </c>
      <c r="H1398" s="34">
        <f t="shared" si="285"/>
        <v>0</v>
      </c>
      <c r="I1398" s="34">
        <f t="shared" si="285"/>
        <v>0</v>
      </c>
      <c r="J1398" s="34">
        <f t="shared" si="285"/>
        <v>0</v>
      </c>
      <c r="K1398" s="37">
        <f t="shared" si="285"/>
        <v>0</v>
      </c>
      <c r="L1398" s="34">
        <f t="shared" si="285"/>
        <v>0</v>
      </c>
      <c r="M1398" s="36">
        <f t="shared" si="285"/>
        <v>0</v>
      </c>
      <c r="N1398" s="34">
        <f t="shared" si="285"/>
        <v>0</v>
      </c>
      <c r="O1398" s="34">
        <f t="shared" si="285"/>
        <v>0</v>
      </c>
      <c r="P1398" s="34">
        <f t="shared" si="285"/>
        <v>0</v>
      </c>
      <c r="Q1398" s="34">
        <f t="shared" si="285"/>
        <v>0</v>
      </c>
      <c r="R1398" s="34">
        <f t="shared" si="285"/>
        <v>0</v>
      </c>
      <c r="S1398" s="34">
        <f t="shared" si="285"/>
        <v>0</v>
      </c>
      <c r="T1398" s="34">
        <f t="shared" si="285"/>
        <v>0</v>
      </c>
      <c r="U1398" s="34">
        <f t="shared" si="285"/>
        <v>0</v>
      </c>
      <c r="V1398" s="34">
        <f t="shared" si="285"/>
        <v>0</v>
      </c>
      <c r="W1398" s="33">
        <f t="shared" si="285"/>
        <v>0</v>
      </c>
      <c r="X1398" s="72"/>
      <c r="Y1398"/>
    </row>
    <row r="1399" spans="1:25" s="129" customFormat="1" ht="12.75" customHeight="1" x14ac:dyDescent="0.2">
      <c r="A1399" s="318"/>
      <c r="B1399" s="256"/>
      <c r="C1399" s="257"/>
      <c r="D1399" s="602"/>
      <c r="E1399" s="602"/>
      <c r="F1399" s="603" t="s">
        <v>562</v>
      </c>
      <c r="G1399" s="190">
        <f>SUM('2.CAD NCCF'!G1399,'3.USD NCCF'!G1399,'4.EUR NCCF'!G1399,'5.GBP NCCF'!G1399,'6.Other(Incld) NCCF'!G1399)</f>
        <v>0</v>
      </c>
      <c r="H1399" s="191">
        <f>SUM('2.CAD NCCF'!H1399,'3.USD NCCF'!H1399,'4.EUR NCCF'!H1399,'5.GBP NCCF'!H1399,'6.Other(Incld) NCCF'!H1399)</f>
        <v>0</v>
      </c>
      <c r="I1399" s="179">
        <f>SUM('2.CAD NCCF'!I1399,'3.USD NCCF'!I1399,'4.EUR NCCF'!I1399,'5.GBP NCCF'!I1399,'6.Other(Incld) NCCF'!I1399)</f>
        <v>0</v>
      </c>
      <c r="J1399" s="179">
        <f>SUM('2.CAD NCCF'!J1399,'3.USD NCCF'!J1399,'4.EUR NCCF'!J1399,'5.GBP NCCF'!J1399,'6.Other(Incld) NCCF'!J1399)</f>
        <v>0</v>
      </c>
      <c r="K1399" s="197">
        <f>SUM('2.CAD NCCF'!K1399,'3.USD NCCF'!K1399,'4.EUR NCCF'!K1399,'5.GBP NCCF'!K1399,'6.Other(Incld) NCCF'!K1399)</f>
        <v>0</v>
      </c>
      <c r="L1399" s="178">
        <f>SUM('2.CAD NCCF'!L1399,'3.USD NCCF'!L1399,'4.EUR NCCF'!L1399,'5.GBP NCCF'!L1399,'6.Other(Incld) NCCF'!L1399)</f>
        <v>0</v>
      </c>
      <c r="M1399" s="192">
        <f>SUM('2.CAD NCCF'!M1399,'3.USD NCCF'!M1399,'4.EUR NCCF'!M1399,'5.GBP NCCF'!M1399,'6.Other(Incld) NCCF'!M1399)</f>
        <v>0</v>
      </c>
      <c r="N1399" s="182">
        <f>SUM('2.CAD NCCF'!N1399,'3.USD NCCF'!N1399,'4.EUR NCCF'!N1399,'5.GBP NCCF'!N1399,'6.Other(Incld) NCCF'!N1399)</f>
        <v>0</v>
      </c>
      <c r="O1399" s="182">
        <f>SUM('2.CAD NCCF'!O1399,'3.USD NCCF'!O1399,'4.EUR NCCF'!O1399,'5.GBP NCCF'!O1399,'6.Other(Incld) NCCF'!O1399)</f>
        <v>0</v>
      </c>
      <c r="P1399" s="182">
        <f>SUM('2.CAD NCCF'!P1399,'3.USD NCCF'!P1399,'4.EUR NCCF'!P1399,'5.GBP NCCF'!P1399,'6.Other(Incld) NCCF'!P1399)</f>
        <v>0</v>
      </c>
      <c r="Q1399" s="182">
        <f>SUM('2.CAD NCCF'!Q1399,'3.USD NCCF'!Q1399,'4.EUR NCCF'!Q1399,'5.GBP NCCF'!Q1399,'6.Other(Incld) NCCF'!Q1399)</f>
        <v>0</v>
      </c>
      <c r="R1399" s="182">
        <f>SUM('2.CAD NCCF'!R1399,'3.USD NCCF'!R1399,'4.EUR NCCF'!R1399,'5.GBP NCCF'!R1399,'6.Other(Incld) NCCF'!R1399)</f>
        <v>0</v>
      </c>
      <c r="S1399" s="182">
        <f>SUM('2.CAD NCCF'!S1399,'3.USD NCCF'!S1399,'4.EUR NCCF'!S1399,'5.GBP NCCF'!S1399,'6.Other(Incld) NCCF'!S1399)</f>
        <v>0</v>
      </c>
      <c r="T1399" s="182">
        <f>SUM('2.CAD NCCF'!T1399,'3.USD NCCF'!T1399,'4.EUR NCCF'!T1399,'5.GBP NCCF'!T1399,'6.Other(Incld) NCCF'!T1399)</f>
        <v>0</v>
      </c>
      <c r="U1399" s="182">
        <f>SUM('2.CAD NCCF'!U1399,'3.USD NCCF'!U1399,'4.EUR NCCF'!U1399,'5.GBP NCCF'!U1399,'6.Other(Incld) NCCF'!U1399)</f>
        <v>0</v>
      </c>
      <c r="V1399" s="195">
        <f>SUM('2.CAD NCCF'!V1399,'3.USD NCCF'!V1399,'4.EUR NCCF'!V1399,'5.GBP NCCF'!V1399,'6.Other(Incld) NCCF'!V1399)</f>
        <v>0</v>
      </c>
      <c r="W1399" s="125">
        <f>SUM('2.CAD NCCF'!W1399,'3.USD NCCF'!W1399,'4.EUR NCCF'!W1399,'5.GBP NCCF'!W1399,'6.Other(Incld) NCCF'!W1399)</f>
        <v>0</v>
      </c>
      <c r="X1399" s="72"/>
      <c r="Y1399"/>
    </row>
    <row r="1400" spans="1:25" s="129" customFormat="1" ht="12.75" customHeight="1" x14ac:dyDescent="0.2">
      <c r="A1400" s="318"/>
      <c r="B1400" s="256"/>
      <c r="C1400" s="257"/>
      <c r="D1400" s="602"/>
      <c r="E1400" s="602"/>
      <c r="F1400" s="603" t="s">
        <v>563</v>
      </c>
      <c r="G1400" s="190">
        <f>SUM('2.CAD NCCF'!G1400,'3.USD NCCF'!G1400,'4.EUR NCCF'!G1400,'5.GBP NCCF'!G1400,'6.Other(Incld) NCCF'!G1400)</f>
        <v>0</v>
      </c>
      <c r="H1400" s="191">
        <f>SUM('2.CAD NCCF'!H1400,'3.USD NCCF'!H1400,'4.EUR NCCF'!H1400,'5.GBP NCCF'!H1400,'6.Other(Incld) NCCF'!H1400)</f>
        <v>0</v>
      </c>
      <c r="I1400" s="179">
        <f>SUM('2.CAD NCCF'!I1400,'3.USD NCCF'!I1400,'4.EUR NCCF'!I1400,'5.GBP NCCF'!I1400,'6.Other(Incld) NCCF'!I1400)</f>
        <v>0</v>
      </c>
      <c r="J1400" s="179">
        <f>SUM('2.CAD NCCF'!J1400,'3.USD NCCF'!J1400,'4.EUR NCCF'!J1400,'5.GBP NCCF'!J1400,'6.Other(Incld) NCCF'!J1400)</f>
        <v>0</v>
      </c>
      <c r="K1400" s="197">
        <f>SUM('2.CAD NCCF'!K1400,'3.USD NCCF'!K1400,'4.EUR NCCF'!K1400,'5.GBP NCCF'!K1400,'6.Other(Incld) NCCF'!K1400)</f>
        <v>0</v>
      </c>
      <c r="L1400" s="178">
        <f>SUM('2.CAD NCCF'!L1400,'3.USD NCCF'!L1400,'4.EUR NCCF'!L1400,'5.GBP NCCF'!L1400,'6.Other(Incld) NCCF'!L1400)</f>
        <v>0</v>
      </c>
      <c r="M1400" s="192">
        <f>SUM('2.CAD NCCF'!M1400,'3.USD NCCF'!M1400,'4.EUR NCCF'!M1400,'5.GBP NCCF'!M1400,'6.Other(Incld) NCCF'!M1400)</f>
        <v>0</v>
      </c>
      <c r="N1400" s="182">
        <f>SUM('2.CAD NCCF'!N1400,'3.USD NCCF'!N1400,'4.EUR NCCF'!N1400,'5.GBP NCCF'!N1400,'6.Other(Incld) NCCF'!N1400)</f>
        <v>0</v>
      </c>
      <c r="O1400" s="182">
        <f>SUM('2.CAD NCCF'!O1400,'3.USD NCCF'!O1400,'4.EUR NCCF'!O1400,'5.GBP NCCF'!O1400,'6.Other(Incld) NCCF'!O1400)</f>
        <v>0</v>
      </c>
      <c r="P1400" s="182">
        <f>SUM('2.CAD NCCF'!P1400,'3.USD NCCF'!P1400,'4.EUR NCCF'!P1400,'5.GBP NCCF'!P1400,'6.Other(Incld) NCCF'!P1400)</f>
        <v>0</v>
      </c>
      <c r="Q1400" s="182">
        <f>SUM('2.CAD NCCF'!Q1400,'3.USD NCCF'!Q1400,'4.EUR NCCF'!Q1400,'5.GBP NCCF'!Q1400,'6.Other(Incld) NCCF'!Q1400)</f>
        <v>0</v>
      </c>
      <c r="R1400" s="182">
        <f>SUM('2.CAD NCCF'!R1400,'3.USD NCCF'!R1400,'4.EUR NCCF'!R1400,'5.GBP NCCF'!R1400,'6.Other(Incld) NCCF'!R1400)</f>
        <v>0</v>
      </c>
      <c r="S1400" s="182">
        <f>SUM('2.CAD NCCF'!S1400,'3.USD NCCF'!S1400,'4.EUR NCCF'!S1400,'5.GBP NCCF'!S1400,'6.Other(Incld) NCCF'!S1400)</f>
        <v>0</v>
      </c>
      <c r="T1400" s="182">
        <f>SUM('2.CAD NCCF'!T1400,'3.USD NCCF'!T1400,'4.EUR NCCF'!T1400,'5.GBP NCCF'!T1400,'6.Other(Incld) NCCF'!T1400)</f>
        <v>0</v>
      </c>
      <c r="U1400" s="182">
        <f>SUM('2.CAD NCCF'!U1400,'3.USD NCCF'!U1400,'4.EUR NCCF'!U1400,'5.GBP NCCF'!U1400,'6.Other(Incld) NCCF'!U1400)</f>
        <v>0</v>
      </c>
      <c r="V1400" s="195">
        <f>SUM('2.CAD NCCF'!V1400,'3.USD NCCF'!V1400,'4.EUR NCCF'!V1400,'5.GBP NCCF'!V1400,'6.Other(Incld) NCCF'!V1400)</f>
        <v>0</v>
      </c>
      <c r="W1400" s="125">
        <f>SUM('2.CAD NCCF'!W1400,'3.USD NCCF'!W1400,'4.EUR NCCF'!W1400,'5.GBP NCCF'!W1400,'6.Other(Incld) NCCF'!W1400)</f>
        <v>0</v>
      </c>
      <c r="X1400" s="72"/>
      <c r="Y1400"/>
    </row>
    <row r="1401" spans="1:25" s="129" customFormat="1" ht="12.75" customHeight="1" x14ac:dyDescent="0.2">
      <c r="A1401" s="318"/>
      <c r="B1401" s="256"/>
      <c r="C1401" s="257"/>
      <c r="D1401" s="23" t="s">
        <v>452</v>
      </c>
      <c r="E1401" s="23"/>
      <c r="F1401" s="599"/>
      <c r="G1401" s="69">
        <f t="shared" ref="G1401:W1401" si="286">SUBTOTAL(9,G1402:G1406)</f>
        <v>0</v>
      </c>
      <c r="H1401" s="34">
        <f t="shared" si="286"/>
        <v>0</v>
      </c>
      <c r="I1401" s="34">
        <f t="shared" si="286"/>
        <v>0</v>
      </c>
      <c r="J1401" s="34">
        <f t="shared" si="286"/>
        <v>0</v>
      </c>
      <c r="K1401" s="37">
        <f t="shared" si="286"/>
        <v>0</v>
      </c>
      <c r="L1401" s="34">
        <f t="shared" si="286"/>
        <v>0</v>
      </c>
      <c r="M1401" s="36">
        <f t="shared" si="286"/>
        <v>0</v>
      </c>
      <c r="N1401" s="34">
        <f t="shared" si="286"/>
        <v>0</v>
      </c>
      <c r="O1401" s="34">
        <f t="shared" si="286"/>
        <v>0</v>
      </c>
      <c r="P1401" s="34">
        <f t="shared" si="286"/>
        <v>0</v>
      </c>
      <c r="Q1401" s="34">
        <f t="shared" si="286"/>
        <v>0</v>
      </c>
      <c r="R1401" s="34">
        <f t="shared" si="286"/>
        <v>0</v>
      </c>
      <c r="S1401" s="34">
        <f t="shared" si="286"/>
        <v>0</v>
      </c>
      <c r="T1401" s="34">
        <f t="shared" si="286"/>
        <v>0</v>
      </c>
      <c r="U1401" s="34">
        <f t="shared" si="286"/>
        <v>0</v>
      </c>
      <c r="V1401" s="34">
        <f t="shared" si="286"/>
        <v>0</v>
      </c>
      <c r="W1401" s="33">
        <f t="shared" si="286"/>
        <v>0</v>
      </c>
      <c r="Y1401"/>
    </row>
    <row r="1402" spans="1:25" s="129" customFormat="1" ht="12.75" customHeight="1" x14ac:dyDescent="0.2">
      <c r="A1402" s="318"/>
      <c r="B1402" s="256"/>
      <c r="C1402" s="257"/>
      <c r="D1402" s="257"/>
      <c r="E1402" s="257"/>
      <c r="F1402" s="439" t="s">
        <v>564</v>
      </c>
      <c r="G1402" s="190">
        <f>SUM('2.CAD NCCF'!G1402,'3.USD NCCF'!G1402,'4.EUR NCCF'!G1402,'5.GBP NCCF'!G1402,'6.Other(Incld) NCCF'!G1402)</f>
        <v>0</v>
      </c>
      <c r="H1402" s="191">
        <f>SUM('2.CAD NCCF'!H1402,'3.USD NCCF'!H1402,'4.EUR NCCF'!H1402,'5.GBP NCCF'!H1402,'6.Other(Incld) NCCF'!H1402)</f>
        <v>0</v>
      </c>
      <c r="I1402" s="179">
        <f>SUM('2.CAD NCCF'!I1402,'3.USD NCCF'!I1402,'4.EUR NCCF'!I1402,'5.GBP NCCF'!I1402,'6.Other(Incld) NCCF'!I1402)</f>
        <v>0</v>
      </c>
      <c r="J1402" s="179">
        <f>SUM('2.CAD NCCF'!J1402,'3.USD NCCF'!J1402,'4.EUR NCCF'!J1402,'5.GBP NCCF'!J1402,'6.Other(Incld) NCCF'!J1402)</f>
        <v>0</v>
      </c>
      <c r="K1402" s="197">
        <f>SUM('2.CAD NCCF'!K1402,'3.USD NCCF'!K1402,'4.EUR NCCF'!K1402,'5.GBP NCCF'!K1402,'6.Other(Incld) NCCF'!K1402)</f>
        <v>0</v>
      </c>
      <c r="L1402" s="178">
        <f>SUM('2.CAD NCCF'!L1402,'3.USD NCCF'!L1402,'4.EUR NCCF'!L1402,'5.GBP NCCF'!L1402,'6.Other(Incld) NCCF'!L1402)</f>
        <v>0</v>
      </c>
      <c r="M1402" s="192">
        <f>SUM('2.CAD NCCF'!M1402,'3.USD NCCF'!M1402,'4.EUR NCCF'!M1402,'5.GBP NCCF'!M1402,'6.Other(Incld) NCCF'!M1402)</f>
        <v>0</v>
      </c>
      <c r="N1402" s="182">
        <f>SUM('2.CAD NCCF'!N1402,'3.USD NCCF'!N1402,'4.EUR NCCF'!N1402,'5.GBP NCCF'!N1402,'6.Other(Incld) NCCF'!N1402)</f>
        <v>0</v>
      </c>
      <c r="O1402" s="182">
        <f>SUM('2.CAD NCCF'!O1402,'3.USD NCCF'!O1402,'4.EUR NCCF'!O1402,'5.GBP NCCF'!O1402,'6.Other(Incld) NCCF'!O1402)</f>
        <v>0</v>
      </c>
      <c r="P1402" s="182">
        <f>SUM('2.CAD NCCF'!P1402,'3.USD NCCF'!P1402,'4.EUR NCCF'!P1402,'5.GBP NCCF'!P1402,'6.Other(Incld) NCCF'!P1402)</f>
        <v>0</v>
      </c>
      <c r="Q1402" s="182">
        <f>SUM('2.CAD NCCF'!Q1402,'3.USD NCCF'!Q1402,'4.EUR NCCF'!Q1402,'5.GBP NCCF'!Q1402,'6.Other(Incld) NCCF'!Q1402)</f>
        <v>0</v>
      </c>
      <c r="R1402" s="182">
        <f>SUM('2.CAD NCCF'!R1402,'3.USD NCCF'!R1402,'4.EUR NCCF'!R1402,'5.GBP NCCF'!R1402,'6.Other(Incld) NCCF'!R1402)</f>
        <v>0</v>
      </c>
      <c r="S1402" s="182">
        <f>SUM('2.CAD NCCF'!S1402,'3.USD NCCF'!S1402,'4.EUR NCCF'!S1402,'5.GBP NCCF'!S1402,'6.Other(Incld) NCCF'!S1402)</f>
        <v>0</v>
      </c>
      <c r="T1402" s="182">
        <f>SUM('2.CAD NCCF'!T1402,'3.USD NCCF'!T1402,'4.EUR NCCF'!T1402,'5.GBP NCCF'!T1402,'6.Other(Incld) NCCF'!T1402)</f>
        <v>0</v>
      </c>
      <c r="U1402" s="182">
        <f>SUM('2.CAD NCCF'!U1402,'3.USD NCCF'!U1402,'4.EUR NCCF'!U1402,'5.GBP NCCF'!U1402,'6.Other(Incld) NCCF'!U1402)</f>
        <v>0</v>
      </c>
      <c r="V1402" s="195">
        <f>SUM('2.CAD NCCF'!V1402,'3.USD NCCF'!V1402,'4.EUR NCCF'!V1402,'5.GBP NCCF'!V1402,'6.Other(Incld) NCCF'!V1402)</f>
        <v>0</v>
      </c>
      <c r="W1402" s="125">
        <f>SUM('2.CAD NCCF'!W1402,'3.USD NCCF'!W1402,'4.EUR NCCF'!W1402,'5.GBP NCCF'!W1402,'6.Other(Incld) NCCF'!W1402)</f>
        <v>0</v>
      </c>
      <c r="X1402" s="72"/>
      <c r="Y1402"/>
    </row>
    <row r="1403" spans="1:25" s="129" customFormat="1" ht="12.75" customHeight="1" x14ac:dyDescent="0.2">
      <c r="A1403" s="318"/>
      <c r="B1403" s="256"/>
      <c r="C1403" s="257"/>
      <c r="D1403" s="257"/>
      <c r="E1403" s="257"/>
      <c r="F1403" s="439" t="s">
        <v>565</v>
      </c>
      <c r="G1403" s="190">
        <f>SUM('2.CAD NCCF'!G1403,'3.USD NCCF'!G1403,'4.EUR NCCF'!G1403,'5.GBP NCCF'!G1403,'6.Other(Incld) NCCF'!G1403)</f>
        <v>0</v>
      </c>
      <c r="H1403" s="191">
        <f>SUM('2.CAD NCCF'!H1403,'3.USD NCCF'!H1403,'4.EUR NCCF'!H1403,'5.GBP NCCF'!H1403,'6.Other(Incld) NCCF'!H1403)</f>
        <v>0</v>
      </c>
      <c r="I1403" s="179">
        <f>SUM('2.CAD NCCF'!I1403,'3.USD NCCF'!I1403,'4.EUR NCCF'!I1403,'5.GBP NCCF'!I1403,'6.Other(Incld) NCCF'!I1403)</f>
        <v>0</v>
      </c>
      <c r="J1403" s="179">
        <f>SUM('2.CAD NCCF'!J1403,'3.USD NCCF'!J1403,'4.EUR NCCF'!J1403,'5.GBP NCCF'!J1403,'6.Other(Incld) NCCF'!J1403)</f>
        <v>0</v>
      </c>
      <c r="K1403" s="197">
        <f>SUM('2.CAD NCCF'!K1403,'3.USD NCCF'!K1403,'4.EUR NCCF'!K1403,'5.GBP NCCF'!K1403,'6.Other(Incld) NCCF'!K1403)</f>
        <v>0</v>
      </c>
      <c r="L1403" s="178">
        <f>SUM('2.CAD NCCF'!L1403,'3.USD NCCF'!L1403,'4.EUR NCCF'!L1403,'5.GBP NCCF'!L1403,'6.Other(Incld) NCCF'!L1403)</f>
        <v>0</v>
      </c>
      <c r="M1403" s="192">
        <f>SUM('2.CAD NCCF'!M1403,'3.USD NCCF'!M1403,'4.EUR NCCF'!M1403,'5.GBP NCCF'!M1403,'6.Other(Incld) NCCF'!M1403)</f>
        <v>0</v>
      </c>
      <c r="N1403" s="182">
        <f>SUM('2.CAD NCCF'!N1403,'3.USD NCCF'!N1403,'4.EUR NCCF'!N1403,'5.GBP NCCF'!N1403,'6.Other(Incld) NCCF'!N1403)</f>
        <v>0</v>
      </c>
      <c r="O1403" s="182">
        <f>SUM('2.CAD NCCF'!O1403,'3.USD NCCF'!O1403,'4.EUR NCCF'!O1403,'5.GBP NCCF'!O1403,'6.Other(Incld) NCCF'!O1403)</f>
        <v>0</v>
      </c>
      <c r="P1403" s="182">
        <f>SUM('2.CAD NCCF'!P1403,'3.USD NCCF'!P1403,'4.EUR NCCF'!P1403,'5.GBP NCCF'!P1403,'6.Other(Incld) NCCF'!P1403)</f>
        <v>0</v>
      </c>
      <c r="Q1403" s="182">
        <f>SUM('2.CAD NCCF'!Q1403,'3.USD NCCF'!Q1403,'4.EUR NCCF'!Q1403,'5.GBP NCCF'!Q1403,'6.Other(Incld) NCCF'!Q1403)</f>
        <v>0</v>
      </c>
      <c r="R1403" s="182">
        <f>SUM('2.CAD NCCF'!R1403,'3.USD NCCF'!R1403,'4.EUR NCCF'!R1403,'5.GBP NCCF'!R1403,'6.Other(Incld) NCCF'!R1403)</f>
        <v>0</v>
      </c>
      <c r="S1403" s="182">
        <f>SUM('2.CAD NCCF'!S1403,'3.USD NCCF'!S1403,'4.EUR NCCF'!S1403,'5.GBP NCCF'!S1403,'6.Other(Incld) NCCF'!S1403)</f>
        <v>0</v>
      </c>
      <c r="T1403" s="182">
        <f>SUM('2.CAD NCCF'!T1403,'3.USD NCCF'!T1403,'4.EUR NCCF'!T1403,'5.GBP NCCF'!T1403,'6.Other(Incld) NCCF'!T1403)</f>
        <v>0</v>
      </c>
      <c r="U1403" s="182">
        <f>SUM('2.CAD NCCF'!U1403,'3.USD NCCF'!U1403,'4.EUR NCCF'!U1403,'5.GBP NCCF'!U1403,'6.Other(Incld) NCCF'!U1403)</f>
        <v>0</v>
      </c>
      <c r="V1403" s="195">
        <f>SUM('2.CAD NCCF'!V1403,'3.USD NCCF'!V1403,'4.EUR NCCF'!V1403,'5.GBP NCCF'!V1403,'6.Other(Incld) NCCF'!V1403)</f>
        <v>0</v>
      </c>
      <c r="W1403" s="125">
        <f>SUM('2.CAD NCCF'!W1403,'3.USD NCCF'!W1403,'4.EUR NCCF'!W1403,'5.GBP NCCF'!W1403,'6.Other(Incld) NCCF'!W1403)</f>
        <v>0</v>
      </c>
      <c r="X1403" s="72"/>
      <c r="Y1403"/>
    </row>
    <row r="1404" spans="1:25" s="129" customFormat="1" ht="12.75" customHeight="1" x14ac:dyDescent="0.2">
      <c r="A1404" s="318"/>
      <c r="B1404" s="256"/>
      <c r="C1404" s="257"/>
      <c r="D1404" s="257"/>
      <c r="E1404" s="257"/>
      <c r="F1404" s="439" t="s">
        <v>566</v>
      </c>
      <c r="G1404" s="190">
        <f>SUM('2.CAD NCCF'!G1404,'3.USD NCCF'!G1404,'4.EUR NCCF'!G1404,'5.GBP NCCF'!G1404,'6.Other(Incld) NCCF'!G1404)</f>
        <v>0</v>
      </c>
      <c r="H1404" s="191">
        <f>SUM('2.CAD NCCF'!H1404,'3.USD NCCF'!H1404,'4.EUR NCCF'!H1404,'5.GBP NCCF'!H1404,'6.Other(Incld) NCCF'!H1404)</f>
        <v>0</v>
      </c>
      <c r="I1404" s="179">
        <f>SUM('2.CAD NCCF'!I1404,'3.USD NCCF'!I1404,'4.EUR NCCF'!I1404,'5.GBP NCCF'!I1404,'6.Other(Incld) NCCF'!I1404)</f>
        <v>0</v>
      </c>
      <c r="J1404" s="179">
        <f>SUM('2.CAD NCCF'!J1404,'3.USD NCCF'!J1404,'4.EUR NCCF'!J1404,'5.GBP NCCF'!J1404,'6.Other(Incld) NCCF'!J1404)</f>
        <v>0</v>
      </c>
      <c r="K1404" s="197">
        <f>SUM('2.CAD NCCF'!K1404,'3.USD NCCF'!K1404,'4.EUR NCCF'!K1404,'5.GBP NCCF'!K1404,'6.Other(Incld) NCCF'!K1404)</f>
        <v>0</v>
      </c>
      <c r="L1404" s="178">
        <f>SUM('2.CAD NCCF'!L1404,'3.USD NCCF'!L1404,'4.EUR NCCF'!L1404,'5.GBP NCCF'!L1404,'6.Other(Incld) NCCF'!L1404)</f>
        <v>0</v>
      </c>
      <c r="M1404" s="192">
        <f>SUM('2.CAD NCCF'!M1404,'3.USD NCCF'!M1404,'4.EUR NCCF'!M1404,'5.GBP NCCF'!M1404,'6.Other(Incld) NCCF'!M1404)</f>
        <v>0</v>
      </c>
      <c r="N1404" s="182">
        <f>SUM('2.CAD NCCF'!N1404,'3.USD NCCF'!N1404,'4.EUR NCCF'!N1404,'5.GBP NCCF'!N1404,'6.Other(Incld) NCCF'!N1404)</f>
        <v>0</v>
      </c>
      <c r="O1404" s="182">
        <f>SUM('2.CAD NCCF'!O1404,'3.USD NCCF'!O1404,'4.EUR NCCF'!O1404,'5.GBP NCCF'!O1404,'6.Other(Incld) NCCF'!O1404)</f>
        <v>0</v>
      </c>
      <c r="P1404" s="182">
        <f>SUM('2.CAD NCCF'!P1404,'3.USD NCCF'!P1404,'4.EUR NCCF'!P1404,'5.GBP NCCF'!P1404,'6.Other(Incld) NCCF'!P1404)</f>
        <v>0</v>
      </c>
      <c r="Q1404" s="182">
        <f>SUM('2.CAD NCCF'!Q1404,'3.USD NCCF'!Q1404,'4.EUR NCCF'!Q1404,'5.GBP NCCF'!Q1404,'6.Other(Incld) NCCF'!Q1404)</f>
        <v>0</v>
      </c>
      <c r="R1404" s="182">
        <f>SUM('2.CAD NCCF'!R1404,'3.USD NCCF'!R1404,'4.EUR NCCF'!R1404,'5.GBP NCCF'!R1404,'6.Other(Incld) NCCF'!R1404)</f>
        <v>0</v>
      </c>
      <c r="S1404" s="182">
        <f>SUM('2.CAD NCCF'!S1404,'3.USD NCCF'!S1404,'4.EUR NCCF'!S1404,'5.GBP NCCF'!S1404,'6.Other(Incld) NCCF'!S1404)</f>
        <v>0</v>
      </c>
      <c r="T1404" s="182">
        <f>SUM('2.CAD NCCF'!T1404,'3.USD NCCF'!T1404,'4.EUR NCCF'!T1404,'5.GBP NCCF'!T1404,'6.Other(Incld) NCCF'!T1404)</f>
        <v>0</v>
      </c>
      <c r="U1404" s="182">
        <f>SUM('2.CAD NCCF'!U1404,'3.USD NCCF'!U1404,'4.EUR NCCF'!U1404,'5.GBP NCCF'!U1404,'6.Other(Incld) NCCF'!U1404)</f>
        <v>0</v>
      </c>
      <c r="V1404" s="195">
        <f>SUM('2.CAD NCCF'!V1404,'3.USD NCCF'!V1404,'4.EUR NCCF'!V1404,'5.GBP NCCF'!V1404,'6.Other(Incld) NCCF'!V1404)</f>
        <v>0</v>
      </c>
      <c r="W1404" s="125">
        <f>SUM('2.CAD NCCF'!W1404,'3.USD NCCF'!W1404,'4.EUR NCCF'!W1404,'5.GBP NCCF'!W1404,'6.Other(Incld) NCCF'!W1404)</f>
        <v>0</v>
      </c>
      <c r="X1404" s="72"/>
      <c r="Y1404"/>
    </row>
    <row r="1405" spans="1:25" s="129" customFormat="1" ht="12.75" customHeight="1" x14ac:dyDescent="0.2">
      <c r="A1405" s="318"/>
      <c r="B1405" s="256"/>
      <c r="C1405" s="257"/>
      <c r="D1405" s="257"/>
      <c r="E1405" s="257"/>
      <c r="F1405" s="439" t="s">
        <v>567</v>
      </c>
      <c r="G1405" s="190">
        <f>SUM('2.CAD NCCF'!G1405,'3.USD NCCF'!G1405,'4.EUR NCCF'!G1405,'5.GBP NCCF'!G1405,'6.Other(Incld) NCCF'!G1405)</f>
        <v>0</v>
      </c>
      <c r="H1405" s="191">
        <f>SUM('2.CAD NCCF'!H1405,'3.USD NCCF'!H1405,'4.EUR NCCF'!H1405,'5.GBP NCCF'!H1405,'6.Other(Incld) NCCF'!H1405)</f>
        <v>0</v>
      </c>
      <c r="I1405" s="179">
        <f>SUM('2.CAD NCCF'!I1405,'3.USD NCCF'!I1405,'4.EUR NCCF'!I1405,'5.GBP NCCF'!I1405,'6.Other(Incld) NCCF'!I1405)</f>
        <v>0</v>
      </c>
      <c r="J1405" s="179">
        <f>SUM('2.CAD NCCF'!J1405,'3.USD NCCF'!J1405,'4.EUR NCCF'!J1405,'5.GBP NCCF'!J1405,'6.Other(Incld) NCCF'!J1405)</f>
        <v>0</v>
      </c>
      <c r="K1405" s="197">
        <f>SUM('2.CAD NCCF'!K1405,'3.USD NCCF'!K1405,'4.EUR NCCF'!K1405,'5.GBP NCCF'!K1405,'6.Other(Incld) NCCF'!K1405)</f>
        <v>0</v>
      </c>
      <c r="L1405" s="178">
        <f>SUM('2.CAD NCCF'!L1405,'3.USD NCCF'!L1405,'4.EUR NCCF'!L1405,'5.GBP NCCF'!L1405,'6.Other(Incld) NCCF'!L1405)</f>
        <v>0</v>
      </c>
      <c r="M1405" s="192">
        <f>SUM('2.CAD NCCF'!M1405,'3.USD NCCF'!M1405,'4.EUR NCCF'!M1405,'5.GBP NCCF'!M1405,'6.Other(Incld) NCCF'!M1405)</f>
        <v>0</v>
      </c>
      <c r="N1405" s="182">
        <f>SUM('2.CAD NCCF'!N1405,'3.USD NCCF'!N1405,'4.EUR NCCF'!N1405,'5.GBP NCCF'!N1405,'6.Other(Incld) NCCF'!N1405)</f>
        <v>0</v>
      </c>
      <c r="O1405" s="182">
        <f>SUM('2.CAD NCCF'!O1405,'3.USD NCCF'!O1405,'4.EUR NCCF'!O1405,'5.GBP NCCF'!O1405,'6.Other(Incld) NCCF'!O1405)</f>
        <v>0</v>
      </c>
      <c r="P1405" s="182">
        <f>SUM('2.CAD NCCF'!P1405,'3.USD NCCF'!P1405,'4.EUR NCCF'!P1405,'5.GBP NCCF'!P1405,'6.Other(Incld) NCCF'!P1405)</f>
        <v>0</v>
      </c>
      <c r="Q1405" s="182">
        <f>SUM('2.CAD NCCF'!Q1405,'3.USD NCCF'!Q1405,'4.EUR NCCF'!Q1405,'5.GBP NCCF'!Q1405,'6.Other(Incld) NCCF'!Q1405)</f>
        <v>0</v>
      </c>
      <c r="R1405" s="182">
        <f>SUM('2.CAD NCCF'!R1405,'3.USD NCCF'!R1405,'4.EUR NCCF'!R1405,'5.GBP NCCF'!R1405,'6.Other(Incld) NCCF'!R1405)</f>
        <v>0</v>
      </c>
      <c r="S1405" s="182">
        <f>SUM('2.CAD NCCF'!S1405,'3.USD NCCF'!S1405,'4.EUR NCCF'!S1405,'5.GBP NCCF'!S1405,'6.Other(Incld) NCCF'!S1405)</f>
        <v>0</v>
      </c>
      <c r="T1405" s="182">
        <f>SUM('2.CAD NCCF'!T1405,'3.USD NCCF'!T1405,'4.EUR NCCF'!T1405,'5.GBP NCCF'!T1405,'6.Other(Incld) NCCF'!T1405)</f>
        <v>0</v>
      </c>
      <c r="U1405" s="182">
        <f>SUM('2.CAD NCCF'!U1405,'3.USD NCCF'!U1405,'4.EUR NCCF'!U1405,'5.GBP NCCF'!U1405,'6.Other(Incld) NCCF'!U1405)</f>
        <v>0</v>
      </c>
      <c r="V1405" s="195">
        <f>SUM('2.CAD NCCF'!V1405,'3.USD NCCF'!V1405,'4.EUR NCCF'!V1405,'5.GBP NCCF'!V1405,'6.Other(Incld) NCCF'!V1405)</f>
        <v>0</v>
      </c>
      <c r="W1405" s="125">
        <f>SUM('2.CAD NCCF'!W1405,'3.USD NCCF'!W1405,'4.EUR NCCF'!W1405,'5.GBP NCCF'!W1405,'6.Other(Incld) NCCF'!W1405)</f>
        <v>0</v>
      </c>
      <c r="X1405" s="72"/>
      <c r="Y1405"/>
    </row>
    <row r="1406" spans="1:25" s="129" customFormat="1" ht="12.75" customHeight="1" x14ac:dyDescent="0.2">
      <c r="A1406" s="318"/>
      <c r="B1406" s="256"/>
      <c r="C1406" s="257"/>
      <c r="D1406" s="257"/>
      <c r="E1406" s="257"/>
      <c r="F1406" s="439" t="s">
        <v>568</v>
      </c>
      <c r="G1406" s="190">
        <f>SUM('2.CAD NCCF'!G1406,'3.USD NCCF'!G1406,'4.EUR NCCF'!G1406,'5.GBP NCCF'!G1406,'6.Other(Incld) NCCF'!G1406)</f>
        <v>0</v>
      </c>
      <c r="H1406" s="191">
        <f>SUM('2.CAD NCCF'!H1406,'3.USD NCCF'!H1406,'4.EUR NCCF'!H1406,'5.GBP NCCF'!H1406,'6.Other(Incld) NCCF'!H1406)</f>
        <v>0</v>
      </c>
      <c r="I1406" s="179">
        <f>SUM('2.CAD NCCF'!I1406,'3.USD NCCF'!I1406,'4.EUR NCCF'!I1406,'5.GBP NCCF'!I1406,'6.Other(Incld) NCCF'!I1406)</f>
        <v>0</v>
      </c>
      <c r="J1406" s="179">
        <f>SUM('2.CAD NCCF'!J1406,'3.USD NCCF'!J1406,'4.EUR NCCF'!J1406,'5.GBP NCCF'!J1406,'6.Other(Incld) NCCF'!J1406)</f>
        <v>0</v>
      </c>
      <c r="K1406" s="197">
        <f>SUM('2.CAD NCCF'!K1406,'3.USD NCCF'!K1406,'4.EUR NCCF'!K1406,'5.GBP NCCF'!K1406,'6.Other(Incld) NCCF'!K1406)</f>
        <v>0</v>
      </c>
      <c r="L1406" s="178">
        <f>SUM('2.CAD NCCF'!L1406,'3.USD NCCF'!L1406,'4.EUR NCCF'!L1406,'5.GBP NCCF'!L1406,'6.Other(Incld) NCCF'!L1406)</f>
        <v>0</v>
      </c>
      <c r="M1406" s="192">
        <f>SUM('2.CAD NCCF'!M1406,'3.USD NCCF'!M1406,'4.EUR NCCF'!M1406,'5.GBP NCCF'!M1406,'6.Other(Incld) NCCF'!M1406)</f>
        <v>0</v>
      </c>
      <c r="N1406" s="182">
        <f>SUM('2.CAD NCCF'!N1406,'3.USD NCCF'!N1406,'4.EUR NCCF'!N1406,'5.GBP NCCF'!N1406,'6.Other(Incld) NCCF'!N1406)</f>
        <v>0</v>
      </c>
      <c r="O1406" s="182">
        <f>SUM('2.CAD NCCF'!O1406,'3.USD NCCF'!O1406,'4.EUR NCCF'!O1406,'5.GBP NCCF'!O1406,'6.Other(Incld) NCCF'!O1406)</f>
        <v>0</v>
      </c>
      <c r="P1406" s="182">
        <f>SUM('2.CAD NCCF'!P1406,'3.USD NCCF'!P1406,'4.EUR NCCF'!P1406,'5.GBP NCCF'!P1406,'6.Other(Incld) NCCF'!P1406)</f>
        <v>0</v>
      </c>
      <c r="Q1406" s="182">
        <f>SUM('2.CAD NCCF'!Q1406,'3.USD NCCF'!Q1406,'4.EUR NCCF'!Q1406,'5.GBP NCCF'!Q1406,'6.Other(Incld) NCCF'!Q1406)</f>
        <v>0</v>
      </c>
      <c r="R1406" s="182">
        <f>SUM('2.CAD NCCF'!R1406,'3.USD NCCF'!R1406,'4.EUR NCCF'!R1406,'5.GBP NCCF'!R1406,'6.Other(Incld) NCCF'!R1406)</f>
        <v>0</v>
      </c>
      <c r="S1406" s="182">
        <f>SUM('2.CAD NCCF'!S1406,'3.USD NCCF'!S1406,'4.EUR NCCF'!S1406,'5.GBP NCCF'!S1406,'6.Other(Incld) NCCF'!S1406)</f>
        <v>0</v>
      </c>
      <c r="T1406" s="182">
        <f>SUM('2.CAD NCCF'!T1406,'3.USD NCCF'!T1406,'4.EUR NCCF'!T1406,'5.GBP NCCF'!T1406,'6.Other(Incld) NCCF'!T1406)</f>
        <v>0</v>
      </c>
      <c r="U1406" s="182">
        <f>SUM('2.CAD NCCF'!U1406,'3.USD NCCF'!U1406,'4.EUR NCCF'!U1406,'5.GBP NCCF'!U1406,'6.Other(Incld) NCCF'!U1406)</f>
        <v>0</v>
      </c>
      <c r="V1406" s="195">
        <f>SUM('2.CAD NCCF'!V1406,'3.USD NCCF'!V1406,'4.EUR NCCF'!V1406,'5.GBP NCCF'!V1406,'6.Other(Incld) NCCF'!V1406)</f>
        <v>0</v>
      </c>
      <c r="W1406" s="125">
        <f>SUM('2.CAD NCCF'!W1406,'3.USD NCCF'!W1406,'4.EUR NCCF'!W1406,'5.GBP NCCF'!W1406,'6.Other(Incld) NCCF'!W1406)</f>
        <v>0</v>
      </c>
      <c r="X1406" s="72"/>
      <c r="Y1406"/>
    </row>
    <row r="1407" spans="1:25" s="129" customFormat="1" ht="12.75" customHeight="1" x14ac:dyDescent="0.2">
      <c r="A1407" s="318"/>
      <c r="B1407" s="256"/>
      <c r="C1407" s="257"/>
      <c r="D1407" s="23" t="s">
        <v>494</v>
      </c>
      <c r="E1407" s="23"/>
      <c r="F1407" s="23"/>
      <c r="G1407" s="69">
        <f>SUBTOTAL(9,G1408:G1409)</f>
        <v>0</v>
      </c>
      <c r="H1407" s="196">
        <f>SUBTOTAL(9,H1408:H1409)</f>
        <v>0</v>
      </c>
      <c r="I1407" s="195">
        <f>SUBTOTAL(9,I1408:I1409)</f>
        <v>0</v>
      </c>
      <c r="J1407" s="195">
        <f>SUBTOTAL(9,J1408:J1409)</f>
        <v>0</v>
      </c>
      <c r="K1407" s="243">
        <f>SUBTOTAL(9,K1408:K1409)</f>
        <v>0</v>
      </c>
      <c r="L1407" s="451"/>
      <c r="M1407" s="452"/>
      <c r="N1407" s="453"/>
      <c r="O1407" s="453"/>
      <c r="P1407" s="453"/>
      <c r="Q1407" s="453"/>
      <c r="R1407" s="453"/>
      <c r="S1407" s="453"/>
      <c r="T1407" s="453"/>
      <c r="U1407" s="453"/>
      <c r="V1407" s="453"/>
      <c r="W1407" s="378"/>
      <c r="Y1407"/>
    </row>
    <row r="1408" spans="1:25" s="129" customFormat="1" ht="12.75" customHeight="1" outlineLevel="1" x14ac:dyDescent="0.2">
      <c r="A1408" s="318"/>
      <c r="B1408" s="256"/>
      <c r="C1408" s="257"/>
      <c r="D1408" s="257"/>
      <c r="E1408" s="257"/>
      <c r="F1408" s="176" t="s">
        <v>496</v>
      </c>
      <c r="G1408" s="190">
        <f>SUM('2.CAD NCCF'!G1408,'3.USD NCCF'!G1408,'4.EUR NCCF'!G1408,'5.GBP NCCF'!G1408,'6.Other(Incld) NCCF'!G1408)</f>
        <v>0</v>
      </c>
      <c r="H1408" s="242">
        <f>SUM('2.CAD NCCF'!H1408,'3.USD NCCF'!H1408,'4.EUR NCCF'!H1408,'5.GBP NCCF'!H1408,'6.Other(Incld) NCCF'!H1408)</f>
        <v>0</v>
      </c>
      <c r="I1408" s="179">
        <f>SUM('2.CAD NCCF'!I1408,'3.USD NCCF'!I1408,'4.EUR NCCF'!I1408,'5.GBP NCCF'!I1408,'6.Other(Incld) NCCF'!I1408)</f>
        <v>0</v>
      </c>
      <c r="J1408" s="179">
        <f>SUM('2.CAD NCCF'!J1408,'3.USD NCCF'!J1408,'4.EUR NCCF'!J1408,'5.GBP NCCF'!J1408,'6.Other(Incld) NCCF'!J1408)</f>
        <v>0</v>
      </c>
      <c r="K1408" s="197">
        <f>SUM('2.CAD NCCF'!K1408,'3.USD NCCF'!K1408,'4.EUR NCCF'!K1408,'5.GBP NCCF'!K1408,'6.Other(Incld) NCCF'!K1408)</f>
        <v>0</v>
      </c>
      <c r="L1408" s="51"/>
      <c r="M1408" s="34"/>
      <c r="N1408" s="34"/>
      <c r="O1408" s="34"/>
      <c r="P1408" s="34"/>
      <c r="Q1408" s="34"/>
      <c r="R1408" s="34"/>
      <c r="S1408" s="34"/>
      <c r="T1408" s="34"/>
      <c r="U1408" s="34"/>
      <c r="V1408" s="37"/>
      <c r="W1408" s="450"/>
      <c r="X1408" s="72"/>
      <c r="Y1408"/>
    </row>
    <row r="1409" spans="1:25" s="129" customFormat="1" ht="12.75" customHeight="1" outlineLevel="1" x14ac:dyDescent="0.2">
      <c r="A1409" s="318"/>
      <c r="B1409" s="256"/>
      <c r="C1409" s="257"/>
      <c r="D1409" s="257"/>
      <c r="E1409" s="257"/>
      <c r="F1409" s="176" t="s">
        <v>497</v>
      </c>
      <c r="G1409" s="190">
        <f>SUM('2.CAD NCCF'!G1409,'3.USD NCCF'!G1409,'4.EUR NCCF'!G1409,'5.GBP NCCF'!G1409,'6.Other(Incld) NCCF'!G1409)</f>
        <v>0</v>
      </c>
      <c r="H1409" s="242">
        <f>SUM('2.CAD NCCF'!H1409,'3.USD NCCF'!H1409,'4.EUR NCCF'!H1409,'5.GBP NCCF'!H1409,'6.Other(Incld) NCCF'!H1409)</f>
        <v>0</v>
      </c>
      <c r="I1409" s="179">
        <f>SUM('2.CAD NCCF'!I1409,'3.USD NCCF'!I1409,'4.EUR NCCF'!I1409,'5.GBP NCCF'!I1409,'6.Other(Incld) NCCF'!I1409)</f>
        <v>0</v>
      </c>
      <c r="J1409" s="179">
        <f>SUM('2.CAD NCCF'!J1409,'3.USD NCCF'!J1409,'4.EUR NCCF'!J1409,'5.GBP NCCF'!J1409,'6.Other(Incld) NCCF'!J1409)</f>
        <v>0</v>
      </c>
      <c r="K1409" s="197">
        <f>SUM('2.CAD NCCF'!K1409,'3.USD NCCF'!K1409,'4.EUR NCCF'!K1409,'5.GBP NCCF'!K1409,'6.Other(Incld) NCCF'!K1409)</f>
        <v>0</v>
      </c>
      <c r="L1409" s="419"/>
      <c r="M1409" s="428"/>
      <c r="N1409" s="428"/>
      <c r="O1409" s="428"/>
      <c r="P1409" s="428"/>
      <c r="Q1409" s="428"/>
      <c r="R1409" s="428"/>
      <c r="S1409" s="428"/>
      <c r="T1409" s="428"/>
      <c r="U1409" s="428"/>
      <c r="V1409" s="413"/>
      <c r="W1409" s="125"/>
      <c r="X1409" s="72"/>
      <c r="Y1409"/>
    </row>
    <row r="1410" spans="1:25" s="129" customFormat="1" ht="12.75" customHeight="1" x14ac:dyDescent="0.2">
      <c r="A1410" s="318"/>
      <c r="B1410" s="256"/>
      <c r="C1410" s="257"/>
      <c r="D1410" s="23" t="s">
        <v>454</v>
      </c>
      <c r="E1410" s="23"/>
      <c r="F1410" s="599"/>
      <c r="G1410" s="69">
        <f t="shared" ref="G1410:W1410" si="287">SUBTOTAL(9,G1411:G1417)</f>
        <v>0</v>
      </c>
      <c r="H1410" s="454">
        <f t="shared" si="287"/>
        <v>0</v>
      </c>
      <c r="I1410" s="200">
        <f t="shared" si="287"/>
        <v>0</v>
      </c>
      <c r="J1410" s="200">
        <f t="shared" si="287"/>
        <v>0</v>
      </c>
      <c r="K1410" s="455">
        <f t="shared" si="287"/>
        <v>0</v>
      </c>
      <c r="L1410" s="34">
        <f t="shared" si="287"/>
        <v>0</v>
      </c>
      <c r="M1410" s="36">
        <f t="shared" si="287"/>
        <v>0</v>
      </c>
      <c r="N1410" s="34">
        <f t="shared" si="287"/>
        <v>0</v>
      </c>
      <c r="O1410" s="34">
        <f t="shared" si="287"/>
        <v>0</v>
      </c>
      <c r="P1410" s="34">
        <f t="shared" si="287"/>
        <v>0</v>
      </c>
      <c r="Q1410" s="34">
        <f t="shared" si="287"/>
        <v>0</v>
      </c>
      <c r="R1410" s="34">
        <f t="shared" si="287"/>
        <v>0</v>
      </c>
      <c r="S1410" s="34">
        <f t="shared" si="287"/>
        <v>0</v>
      </c>
      <c r="T1410" s="34">
        <f t="shared" si="287"/>
        <v>0</v>
      </c>
      <c r="U1410" s="34">
        <f t="shared" si="287"/>
        <v>0</v>
      </c>
      <c r="V1410" s="34">
        <f t="shared" si="287"/>
        <v>0</v>
      </c>
      <c r="W1410" s="33">
        <f t="shared" si="287"/>
        <v>0</v>
      </c>
      <c r="Y1410"/>
    </row>
    <row r="1411" spans="1:25" s="129" customFormat="1" ht="12.75" customHeight="1" x14ac:dyDescent="0.2">
      <c r="A1411" s="318"/>
      <c r="B1411" s="256"/>
      <c r="C1411" s="257"/>
      <c r="D1411" s="257"/>
      <c r="E1411" s="257"/>
      <c r="F1411" s="439" t="s">
        <v>455</v>
      </c>
      <c r="G1411" s="190">
        <f>SUM('2.CAD NCCF'!G1411,'3.USD NCCF'!G1411,'4.EUR NCCF'!G1411,'5.GBP NCCF'!G1411,'6.Other(Incld) NCCF'!G1411)</f>
        <v>0</v>
      </c>
      <c r="H1411" s="191">
        <f>SUM('2.CAD NCCF'!H1411,'3.USD NCCF'!H1411,'4.EUR NCCF'!H1411,'5.GBP NCCF'!H1411,'6.Other(Incld) NCCF'!H1411)</f>
        <v>0</v>
      </c>
      <c r="I1411" s="179">
        <f>SUM('2.CAD NCCF'!I1411,'3.USD NCCF'!I1411,'4.EUR NCCF'!I1411,'5.GBP NCCF'!I1411,'6.Other(Incld) NCCF'!I1411)</f>
        <v>0</v>
      </c>
      <c r="J1411" s="179">
        <f>SUM('2.CAD NCCF'!J1411,'3.USD NCCF'!J1411,'4.EUR NCCF'!J1411,'5.GBP NCCF'!J1411,'6.Other(Incld) NCCF'!J1411)</f>
        <v>0</v>
      </c>
      <c r="K1411" s="197">
        <f>SUM('2.CAD NCCF'!K1411,'3.USD NCCF'!K1411,'4.EUR NCCF'!K1411,'5.GBP NCCF'!K1411,'6.Other(Incld) NCCF'!K1411)</f>
        <v>0</v>
      </c>
      <c r="L1411" s="178">
        <f>SUM('2.CAD NCCF'!L1411,'3.USD NCCF'!L1411,'4.EUR NCCF'!L1411,'5.GBP NCCF'!L1411,'6.Other(Incld) NCCF'!L1411)</f>
        <v>0</v>
      </c>
      <c r="M1411" s="192">
        <f>SUM('2.CAD NCCF'!M1411,'3.USD NCCF'!M1411,'4.EUR NCCF'!M1411,'5.GBP NCCF'!M1411,'6.Other(Incld) NCCF'!M1411)</f>
        <v>0</v>
      </c>
      <c r="N1411" s="182">
        <f>SUM('2.CAD NCCF'!N1411,'3.USD NCCF'!N1411,'4.EUR NCCF'!N1411,'5.GBP NCCF'!N1411,'6.Other(Incld) NCCF'!N1411)</f>
        <v>0</v>
      </c>
      <c r="O1411" s="182">
        <f>SUM('2.CAD NCCF'!O1411,'3.USD NCCF'!O1411,'4.EUR NCCF'!O1411,'5.GBP NCCF'!O1411,'6.Other(Incld) NCCF'!O1411)</f>
        <v>0</v>
      </c>
      <c r="P1411" s="182">
        <f>SUM('2.CAD NCCF'!P1411,'3.USD NCCF'!P1411,'4.EUR NCCF'!P1411,'5.GBP NCCF'!P1411,'6.Other(Incld) NCCF'!P1411)</f>
        <v>0</v>
      </c>
      <c r="Q1411" s="182">
        <f>SUM('2.CAD NCCF'!Q1411,'3.USD NCCF'!Q1411,'4.EUR NCCF'!Q1411,'5.GBP NCCF'!Q1411,'6.Other(Incld) NCCF'!Q1411)</f>
        <v>0</v>
      </c>
      <c r="R1411" s="182">
        <f>SUM('2.CAD NCCF'!R1411,'3.USD NCCF'!R1411,'4.EUR NCCF'!R1411,'5.GBP NCCF'!R1411,'6.Other(Incld) NCCF'!R1411)</f>
        <v>0</v>
      </c>
      <c r="S1411" s="182">
        <f>SUM('2.CAD NCCF'!S1411,'3.USD NCCF'!S1411,'4.EUR NCCF'!S1411,'5.GBP NCCF'!S1411,'6.Other(Incld) NCCF'!S1411)</f>
        <v>0</v>
      </c>
      <c r="T1411" s="182">
        <f>SUM('2.CAD NCCF'!T1411,'3.USD NCCF'!T1411,'4.EUR NCCF'!T1411,'5.GBP NCCF'!T1411,'6.Other(Incld) NCCF'!T1411)</f>
        <v>0</v>
      </c>
      <c r="U1411" s="182">
        <f>SUM('2.CAD NCCF'!U1411,'3.USD NCCF'!U1411,'4.EUR NCCF'!U1411,'5.GBP NCCF'!U1411,'6.Other(Incld) NCCF'!U1411)</f>
        <v>0</v>
      </c>
      <c r="V1411" s="195">
        <f>SUM('2.CAD NCCF'!V1411,'3.USD NCCF'!V1411,'4.EUR NCCF'!V1411,'5.GBP NCCF'!V1411,'6.Other(Incld) NCCF'!V1411)</f>
        <v>0</v>
      </c>
      <c r="W1411" s="125">
        <f>SUM('2.CAD NCCF'!W1411,'3.USD NCCF'!W1411,'4.EUR NCCF'!W1411,'5.GBP NCCF'!W1411,'6.Other(Incld) NCCF'!W1411)</f>
        <v>0</v>
      </c>
      <c r="X1411" s="72"/>
      <c r="Y1411"/>
    </row>
    <row r="1412" spans="1:25" s="129" customFormat="1" ht="12.75" customHeight="1" x14ac:dyDescent="0.2">
      <c r="A1412" s="318"/>
      <c r="B1412" s="256"/>
      <c r="C1412" s="257"/>
      <c r="D1412" s="257"/>
      <c r="E1412" s="257"/>
      <c r="F1412" s="439" t="s">
        <v>456</v>
      </c>
      <c r="G1412" s="190">
        <f>SUM('2.CAD NCCF'!G1412,'3.USD NCCF'!G1412,'4.EUR NCCF'!G1412,'5.GBP NCCF'!G1412,'6.Other(Incld) NCCF'!G1412)</f>
        <v>0</v>
      </c>
      <c r="H1412" s="191">
        <f>SUM('2.CAD NCCF'!H1412,'3.USD NCCF'!H1412,'4.EUR NCCF'!H1412,'5.GBP NCCF'!H1412,'6.Other(Incld) NCCF'!H1412)</f>
        <v>0</v>
      </c>
      <c r="I1412" s="179">
        <f>SUM('2.CAD NCCF'!I1412,'3.USD NCCF'!I1412,'4.EUR NCCF'!I1412,'5.GBP NCCF'!I1412,'6.Other(Incld) NCCF'!I1412)</f>
        <v>0</v>
      </c>
      <c r="J1412" s="179">
        <f>SUM('2.CAD NCCF'!J1412,'3.USD NCCF'!J1412,'4.EUR NCCF'!J1412,'5.GBP NCCF'!J1412,'6.Other(Incld) NCCF'!J1412)</f>
        <v>0</v>
      </c>
      <c r="K1412" s="197">
        <f>SUM('2.CAD NCCF'!K1412,'3.USD NCCF'!K1412,'4.EUR NCCF'!K1412,'5.GBP NCCF'!K1412,'6.Other(Incld) NCCF'!K1412)</f>
        <v>0</v>
      </c>
      <c r="L1412" s="178">
        <f>SUM('2.CAD NCCF'!L1412,'3.USD NCCF'!L1412,'4.EUR NCCF'!L1412,'5.GBP NCCF'!L1412,'6.Other(Incld) NCCF'!L1412)</f>
        <v>0</v>
      </c>
      <c r="M1412" s="192">
        <f>SUM('2.CAD NCCF'!M1412,'3.USD NCCF'!M1412,'4.EUR NCCF'!M1412,'5.GBP NCCF'!M1412,'6.Other(Incld) NCCF'!M1412)</f>
        <v>0</v>
      </c>
      <c r="N1412" s="182">
        <f>SUM('2.CAD NCCF'!N1412,'3.USD NCCF'!N1412,'4.EUR NCCF'!N1412,'5.GBP NCCF'!N1412,'6.Other(Incld) NCCF'!N1412)</f>
        <v>0</v>
      </c>
      <c r="O1412" s="182">
        <f>SUM('2.CAD NCCF'!O1412,'3.USD NCCF'!O1412,'4.EUR NCCF'!O1412,'5.GBP NCCF'!O1412,'6.Other(Incld) NCCF'!O1412)</f>
        <v>0</v>
      </c>
      <c r="P1412" s="182">
        <f>SUM('2.CAD NCCF'!P1412,'3.USD NCCF'!P1412,'4.EUR NCCF'!P1412,'5.GBP NCCF'!P1412,'6.Other(Incld) NCCF'!P1412)</f>
        <v>0</v>
      </c>
      <c r="Q1412" s="182">
        <f>SUM('2.CAD NCCF'!Q1412,'3.USD NCCF'!Q1412,'4.EUR NCCF'!Q1412,'5.GBP NCCF'!Q1412,'6.Other(Incld) NCCF'!Q1412)</f>
        <v>0</v>
      </c>
      <c r="R1412" s="182">
        <f>SUM('2.CAD NCCF'!R1412,'3.USD NCCF'!R1412,'4.EUR NCCF'!R1412,'5.GBP NCCF'!R1412,'6.Other(Incld) NCCF'!R1412)</f>
        <v>0</v>
      </c>
      <c r="S1412" s="182">
        <f>SUM('2.CAD NCCF'!S1412,'3.USD NCCF'!S1412,'4.EUR NCCF'!S1412,'5.GBP NCCF'!S1412,'6.Other(Incld) NCCF'!S1412)</f>
        <v>0</v>
      </c>
      <c r="T1412" s="182">
        <f>SUM('2.CAD NCCF'!T1412,'3.USD NCCF'!T1412,'4.EUR NCCF'!T1412,'5.GBP NCCF'!T1412,'6.Other(Incld) NCCF'!T1412)</f>
        <v>0</v>
      </c>
      <c r="U1412" s="182">
        <f>SUM('2.CAD NCCF'!U1412,'3.USD NCCF'!U1412,'4.EUR NCCF'!U1412,'5.GBP NCCF'!U1412,'6.Other(Incld) NCCF'!U1412)</f>
        <v>0</v>
      </c>
      <c r="V1412" s="195">
        <f>SUM('2.CAD NCCF'!V1412,'3.USD NCCF'!V1412,'4.EUR NCCF'!V1412,'5.GBP NCCF'!V1412,'6.Other(Incld) NCCF'!V1412)</f>
        <v>0</v>
      </c>
      <c r="W1412" s="125">
        <f>SUM('2.CAD NCCF'!W1412,'3.USD NCCF'!W1412,'4.EUR NCCF'!W1412,'5.GBP NCCF'!W1412,'6.Other(Incld) NCCF'!W1412)</f>
        <v>0</v>
      </c>
      <c r="X1412" s="72"/>
      <c r="Y1412"/>
    </row>
    <row r="1413" spans="1:25" s="129" customFormat="1" ht="12.75" customHeight="1" x14ac:dyDescent="0.2">
      <c r="A1413" s="318"/>
      <c r="B1413" s="256"/>
      <c r="C1413" s="257"/>
      <c r="D1413" s="257"/>
      <c r="E1413" s="257"/>
      <c r="F1413" s="439" t="s">
        <v>457</v>
      </c>
      <c r="G1413" s="190">
        <f>SUM('2.CAD NCCF'!G1413,'3.USD NCCF'!G1413,'4.EUR NCCF'!G1413,'5.GBP NCCF'!G1413,'6.Other(Incld) NCCF'!G1413)</f>
        <v>0</v>
      </c>
      <c r="H1413" s="191">
        <f>SUM('2.CAD NCCF'!H1413,'3.USD NCCF'!H1413,'4.EUR NCCF'!H1413,'5.GBP NCCF'!H1413,'6.Other(Incld) NCCF'!H1413)</f>
        <v>0</v>
      </c>
      <c r="I1413" s="179">
        <f>SUM('2.CAD NCCF'!I1413,'3.USD NCCF'!I1413,'4.EUR NCCF'!I1413,'5.GBP NCCF'!I1413,'6.Other(Incld) NCCF'!I1413)</f>
        <v>0</v>
      </c>
      <c r="J1413" s="179">
        <f>SUM('2.CAD NCCF'!J1413,'3.USD NCCF'!J1413,'4.EUR NCCF'!J1413,'5.GBP NCCF'!J1413,'6.Other(Incld) NCCF'!J1413)</f>
        <v>0</v>
      </c>
      <c r="K1413" s="197">
        <f>SUM('2.CAD NCCF'!K1413,'3.USD NCCF'!K1413,'4.EUR NCCF'!K1413,'5.GBP NCCF'!K1413,'6.Other(Incld) NCCF'!K1413)</f>
        <v>0</v>
      </c>
      <c r="L1413" s="178">
        <f>SUM('2.CAD NCCF'!L1413,'3.USD NCCF'!L1413,'4.EUR NCCF'!L1413,'5.GBP NCCF'!L1413,'6.Other(Incld) NCCF'!L1413)</f>
        <v>0</v>
      </c>
      <c r="M1413" s="192">
        <f>SUM('2.CAD NCCF'!M1413,'3.USD NCCF'!M1413,'4.EUR NCCF'!M1413,'5.GBP NCCF'!M1413,'6.Other(Incld) NCCF'!M1413)</f>
        <v>0</v>
      </c>
      <c r="N1413" s="182">
        <f>SUM('2.CAD NCCF'!N1413,'3.USD NCCF'!N1413,'4.EUR NCCF'!N1413,'5.GBP NCCF'!N1413,'6.Other(Incld) NCCF'!N1413)</f>
        <v>0</v>
      </c>
      <c r="O1413" s="182">
        <f>SUM('2.CAD NCCF'!O1413,'3.USD NCCF'!O1413,'4.EUR NCCF'!O1413,'5.GBP NCCF'!O1413,'6.Other(Incld) NCCF'!O1413)</f>
        <v>0</v>
      </c>
      <c r="P1413" s="182">
        <f>SUM('2.CAD NCCF'!P1413,'3.USD NCCF'!P1413,'4.EUR NCCF'!P1413,'5.GBP NCCF'!P1413,'6.Other(Incld) NCCF'!P1413)</f>
        <v>0</v>
      </c>
      <c r="Q1413" s="182">
        <f>SUM('2.CAD NCCF'!Q1413,'3.USD NCCF'!Q1413,'4.EUR NCCF'!Q1413,'5.GBP NCCF'!Q1413,'6.Other(Incld) NCCF'!Q1413)</f>
        <v>0</v>
      </c>
      <c r="R1413" s="182">
        <f>SUM('2.CAD NCCF'!R1413,'3.USD NCCF'!R1413,'4.EUR NCCF'!R1413,'5.GBP NCCF'!R1413,'6.Other(Incld) NCCF'!R1413)</f>
        <v>0</v>
      </c>
      <c r="S1413" s="182">
        <f>SUM('2.CAD NCCF'!S1413,'3.USD NCCF'!S1413,'4.EUR NCCF'!S1413,'5.GBP NCCF'!S1413,'6.Other(Incld) NCCF'!S1413)</f>
        <v>0</v>
      </c>
      <c r="T1413" s="182">
        <f>SUM('2.CAD NCCF'!T1413,'3.USD NCCF'!T1413,'4.EUR NCCF'!T1413,'5.GBP NCCF'!T1413,'6.Other(Incld) NCCF'!T1413)</f>
        <v>0</v>
      </c>
      <c r="U1413" s="182">
        <f>SUM('2.CAD NCCF'!U1413,'3.USD NCCF'!U1413,'4.EUR NCCF'!U1413,'5.GBP NCCF'!U1413,'6.Other(Incld) NCCF'!U1413)</f>
        <v>0</v>
      </c>
      <c r="V1413" s="195">
        <f>SUM('2.CAD NCCF'!V1413,'3.USD NCCF'!V1413,'4.EUR NCCF'!V1413,'5.GBP NCCF'!V1413,'6.Other(Incld) NCCF'!V1413)</f>
        <v>0</v>
      </c>
      <c r="W1413" s="125">
        <f>SUM('2.CAD NCCF'!W1413,'3.USD NCCF'!W1413,'4.EUR NCCF'!W1413,'5.GBP NCCF'!W1413,'6.Other(Incld) NCCF'!W1413)</f>
        <v>0</v>
      </c>
      <c r="X1413" s="72"/>
      <c r="Y1413"/>
    </row>
    <row r="1414" spans="1:25" s="129" customFormat="1" ht="12.75" customHeight="1" x14ac:dyDescent="0.2">
      <c r="A1414" s="318"/>
      <c r="B1414" s="256"/>
      <c r="C1414" s="257"/>
      <c r="D1414" s="257"/>
      <c r="E1414" s="257"/>
      <c r="F1414" s="439" t="s">
        <v>458</v>
      </c>
      <c r="G1414" s="190">
        <f>SUM('2.CAD NCCF'!G1414,'3.USD NCCF'!G1414,'4.EUR NCCF'!G1414,'5.GBP NCCF'!G1414,'6.Other(Incld) NCCF'!G1414)</f>
        <v>0</v>
      </c>
      <c r="H1414" s="191">
        <f>SUM('2.CAD NCCF'!H1414,'3.USD NCCF'!H1414,'4.EUR NCCF'!H1414,'5.GBP NCCF'!H1414,'6.Other(Incld) NCCF'!H1414)</f>
        <v>0</v>
      </c>
      <c r="I1414" s="179">
        <f>SUM('2.CAD NCCF'!I1414,'3.USD NCCF'!I1414,'4.EUR NCCF'!I1414,'5.GBP NCCF'!I1414,'6.Other(Incld) NCCF'!I1414)</f>
        <v>0</v>
      </c>
      <c r="J1414" s="179">
        <f>SUM('2.CAD NCCF'!J1414,'3.USD NCCF'!J1414,'4.EUR NCCF'!J1414,'5.GBP NCCF'!J1414,'6.Other(Incld) NCCF'!J1414)</f>
        <v>0</v>
      </c>
      <c r="K1414" s="197">
        <f>SUM('2.CAD NCCF'!K1414,'3.USD NCCF'!K1414,'4.EUR NCCF'!K1414,'5.GBP NCCF'!K1414,'6.Other(Incld) NCCF'!K1414)</f>
        <v>0</v>
      </c>
      <c r="L1414" s="178">
        <f>SUM('2.CAD NCCF'!L1414,'3.USD NCCF'!L1414,'4.EUR NCCF'!L1414,'5.GBP NCCF'!L1414,'6.Other(Incld) NCCF'!L1414)</f>
        <v>0</v>
      </c>
      <c r="M1414" s="192">
        <f>SUM('2.CAD NCCF'!M1414,'3.USD NCCF'!M1414,'4.EUR NCCF'!M1414,'5.GBP NCCF'!M1414,'6.Other(Incld) NCCF'!M1414)</f>
        <v>0</v>
      </c>
      <c r="N1414" s="182">
        <f>SUM('2.CAD NCCF'!N1414,'3.USD NCCF'!N1414,'4.EUR NCCF'!N1414,'5.GBP NCCF'!N1414,'6.Other(Incld) NCCF'!N1414)</f>
        <v>0</v>
      </c>
      <c r="O1414" s="182">
        <f>SUM('2.CAD NCCF'!O1414,'3.USD NCCF'!O1414,'4.EUR NCCF'!O1414,'5.GBP NCCF'!O1414,'6.Other(Incld) NCCF'!O1414)</f>
        <v>0</v>
      </c>
      <c r="P1414" s="182">
        <f>SUM('2.CAD NCCF'!P1414,'3.USD NCCF'!P1414,'4.EUR NCCF'!P1414,'5.GBP NCCF'!P1414,'6.Other(Incld) NCCF'!P1414)</f>
        <v>0</v>
      </c>
      <c r="Q1414" s="182">
        <f>SUM('2.CAD NCCF'!Q1414,'3.USD NCCF'!Q1414,'4.EUR NCCF'!Q1414,'5.GBP NCCF'!Q1414,'6.Other(Incld) NCCF'!Q1414)</f>
        <v>0</v>
      </c>
      <c r="R1414" s="182">
        <f>SUM('2.CAD NCCF'!R1414,'3.USD NCCF'!R1414,'4.EUR NCCF'!R1414,'5.GBP NCCF'!R1414,'6.Other(Incld) NCCF'!R1414)</f>
        <v>0</v>
      </c>
      <c r="S1414" s="182">
        <f>SUM('2.CAD NCCF'!S1414,'3.USD NCCF'!S1414,'4.EUR NCCF'!S1414,'5.GBP NCCF'!S1414,'6.Other(Incld) NCCF'!S1414)</f>
        <v>0</v>
      </c>
      <c r="T1414" s="182">
        <f>SUM('2.CAD NCCF'!T1414,'3.USD NCCF'!T1414,'4.EUR NCCF'!T1414,'5.GBP NCCF'!T1414,'6.Other(Incld) NCCF'!T1414)</f>
        <v>0</v>
      </c>
      <c r="U1414" s="182">
        <f>SUM('2.CAD NCCF'!U1414,'3.USD NCCF'!U1414,'4.EUR NCCF'!U1414,'5.GBP NCCF'!U1414,'6.Other(Incld) NCCF'!U1414)</f>
        <v>0</v>
      </c>
      <c r="V1414" s="195">
        <f>SUM('2.CAD NCCF'!V1414,'3.USD NCCF'!V1414,'4.EUR NCCF'!V1414,'5.GBP NCCF'!V1414,'6.Other(Incld) NCCF'!V1414)</f>
        <v>0</v>
      </c>
      <c r="W1414" s="125">
        <f>SUM('2.CAD NCCF'!W1414,'3.USD NCCF'!W1414,'4.EUR NCCF'!W1414,'5.GBP NCCF'!W1414,'6.Other(Incld) NCCF'!W1414)</f>
        <v>0</v>
      </c>
      <c r="X1414" s="72"/>
      <c r="Y1414"/>
    </row>
    <row r="1415" spans="1:25" s="129" customFormat="1" ht="12.75" customHeight="1" x14ac:dyDescent="0.2">
      <c r="A1415" s="318"/>
      <c r="B1415" s="256"/>
      <c r="C1415" s="257"/>
      <c r="D1415" s="257"/>
      <c r="E1415" s="257"/>
      <c r="F1415" s="439" t="s">
        <v>495</v>
      </c>
      <c r="G1415" s="190">
        <f>SUM('2.CAD NCCF'!G1415,'3.USD NCCF'!G1415,'4.EUR NCCF'!G1415,'5.GBP NCCF'!G1415,'6.Other(Incld) NCCF'!G1415)</f>
        <v>0</v>
      </c>
      <c r="H1415" s="191">
        <f>SUM('2.CAD NCCF'!H1415,'3.USD NCCF'!H1415,'4.EUR NCCF'!H1415,'5.GBP NCCF'!H1415,'6.Other(Incld) NCCF'!H1415)</f>
        <v>0</v>
      </c>
      <c r="I1415" s="179">
        <f>SUM('2.CAD NCCF'!I1415,'3.USD NCCF'!I1415,'4.EUR NCCF'!I1415,'5.GBP NCCF'!I1415,'6.Other(Incld) NCCF'!I1415)</f>
        <v>0</v>
      </c>
      <c r="J1415" s="179">
        <f>SUM('2.CAD NCCF'!J1415,'3.USD NCCF'!J1415,'4.EUR NCCF'!J1415,'5.GBP NCCF'!J1415,'6.Other(Incld) NCCF'!J1415)</f>
        <v>0</v>
      </c>
      <c r="K1415" s="197">
        <f>SUM('2.CAD NCCF'!K1415,'3.USD NCCF'!K1415,'4.EUR NCCF'!K1415,'5.GBP NCCF'!K1415,'6.Other(Incld) NCCF'!K1415)</f>
        <v>0</v>
      </c>
      <c r="L1415" s="196"/>
      <c r="M1415" s="195"/>
      <c r="N1415" s="195"/>
      <c r="O1415" s="195"/>
      <c r="P1415" s="195"/>
      <c r="Q1415" s="195"/>
      <c r="R1415" s="195"/>
      <c r="S1415" s="195"/>
      <c r="T1415" s="195"/>
      <c r="U1415" s="195"/>
      <c r="V1415" s="243"/>
      <c r="W1415" s="125"/>
      <c r="X1415" s="72"/>
      <c r="Y1415"/>
    </row>
    <row r="1416" spans="1:25" s="129" customFormat="1" ht="12.75" customHeight="1" x14ac:dyDescent="0.2">
      <c r="A1416" s="318"/>
      <c r="B1416" s="256"/>
      <c r="C1416" s="257"/>
      <c r="D1416" s="257"/>
      <c r="E1416" s="257"/>
      <c r="F1416" s="439" t="s">
        <v>459</v>
      </c>
      <c r="G1416" s="190">
        <f>SUM('2.CAD NCCF'!G1416,'3.USD NCCF'!G1416,'4.EUR NCCF'!G1416,'5.GBP NCCF'!G1416,'6.Other(Incld) NCCF'!G1416)</f>
        <v>0</v>
      </c>
      <c r="H1416" s="191">
        <f>SUM('2.CAD NCCF'!H1416,'3.USD NCCF'!H1416,'4.EUR NCCF'!H1416,'5.GBP NCCF'!H1416,'6.Other(Incld) NCCF'!H1416)</f>
        <v>0</v>
      </c>
      <c r="I1416" s="179">
        <f>SUM('2.CAD NCCF'!I1416,'3.USD NCCF'!I1416,'4.EUR NCCF'!I1416,'5.GBP NCCF'!I1416,'6.Other(Incld) NCCF'!I1416)</f>
        <v>0</v>
      </c>
      <c r="J1416" s="179">
        <f>SUM('2.CAD NCCF'!J1416,'3.USD NCCF'!J1416,'4.EUR NCCF'!J1416,'5.GBP NCCF'!J1416,'6.Other(Incld) NCCF'!J1416)</f>
        <v>0</v>
      </c>
      <c r="K1416" s="197">
        <f>SUM('2.CAD NCCF'!K1416,'3.USD NCCF'!K1416,'4.EUR NCCF'!K1416,'5.GBP NCCF'!K1416,'6.Other(Incld) NCCF'!K1416)</f>
        <v>0</v>
      </c>
      <c r="L1416" s="178">
        <f>SUM('2.CAD NCCF'!L1416,'3.USD NCCF'!L1416,'4.EUR NCCF'!L1416,'5.GBP NCCF'!L1416,'6.Other(Incld) NCCF'!L1416)</f>
        <v>0</v>
      </c>
      <c r="M1416" s="192">
        <f>SUM('2.CAD NCCF'!M1416,'3.USD NCCF'!M1416,'4.EUR NCCF'!M1416,'5.GBP NCCF'!M1416,'6.Other(Incld) NCCF'!M1416)</f>
        <v>0</v>
      </c>
      <c r="N1416" s="182">
        <f>SUM('2.CAD NCCF'!N1416,'3.USD NCCF'!N1416,'4.EUR NCCF'!N1416,'5.GBP NCCF'!N1416,'6.Other(Incld) NCCF'!N1416)</f>
        <v>0</v>
      </c>
      <c r="O1416" s="182">
        <f>SUM('2.CAD NCCF'!O1416,'3.USD NCCF'!O1416,'4.EUR NCCF'!O1416,'5.GBP NCCF'!O1416,'6.Other(Incld) NCCF'!O1416)</f>
        <v>0</v>
      </c>
      <c r="P1416" s="182">
        <f>SUM('2.CAD NCCF'!P1416,'3.USD NCCF'!P1416,'4.EUR NCCF'!P1416,'5.GBP NCCF'!P1416,'6.Other(Incld) NCCF'!P1416)</f>
        <v>0</v>
      </c>
      <c r="Q1416" s="182">
        <f>SUM('2.CAD NCCF'!Q1416,'3.USD NCCF'!Q1416,'4.EUR NCCF'!Q1416,'5.GBP NCCF'!Q1416,'6.Other(Incld) NCCF'!Q1416)</f>
        <v>0</v>
      </c>
      <c r="R1416" s="182">
        <f>SUM('2.CAD NCCF'!R1416,'3.USD NCCF'!R1416,'4.EUR NCCF'!R1416,'5.GBP NCCF'!R1416,'6.Other(Incld) NCCF'!R1416)</f>
        <v>0</v>
      </c>
      <c r="S1416" s="182">
        <f>SUM('2.CAD NCCF'!S1416,'3.USD NCCF'!S1416,'4.EUR NCCF'!S1416,'5.GBP NCCF'!S1416,'6.Other(Incld) NCCF'!S1416)</f>
        <v>0</v>
      </c>
      <c r="T1416" s="182">
        <f>SUM('2.CAD NCCF'!T1416,'3.USD NCCF'!T1416,'4.EUR NCCF'!T1416,'5.GBP NCCF'!T1416,'6.Other(Incld) NCCF'!T1416)</f>
        <v>0</v>
      </c>
      <c r="U1416" s="182">
        <f>SUM('2.CAD NCCF'!U1416,'3.USD NCCF'!U1416,'4.EUR NCCF'!U1416,'5.GBP NCCF'!U1416,'6.Other(Incld) NCCF'!U1416)</f>
        <v>0</v>
      </c>
      <c r="V1416" s="195">
        <f>SUM('2.CAD NCCF'!V1416,'3.USD NCCF'!V1416,'4.EUR NCCF'!V1416,'5.GBP NCCF'!V1416,'6.Other(Incld) NCCF'!V1416)</f>
        <v>0</v>
      </c>
      <c r="W1416" s="125">
        <f>SUM('2.CAD NCCF'!W1416,'3.USD NCCF'!W1416,'4.EUR NCCF'!W1416,'5.GBP NCCF'!W1416,'6.Other(Incld) NCCF'!W1416)</f>
        <v>0</v>
      </c>
      <c r="X1416" s="72"/>
      <c r="Y1416"/>
    </row>
    <row r="1417" spans="1:25" s="129" customFormat="1" ht="12.75" customHeight="1" x14ac:dyDescent="0.2">
      <c r="A1417" s="318"/>
      <c r="B1417" s="256"/>
      <c r="C1417" s="257"/>
      <c r="D1417" s="257"/>
      <c r="E1417" s="257"/>
      <c r="F1417" s="439" t="s">
        <v>460</v>
      </c>
      <c r="G1417" s="190">
        <f>SUM('2.CAD NCCF'!G1417,'3.USD NCCF'!G1417,'4.EUR NCCF'!G1417,'5.GBP NCCF'!G1417,'6.Other(Incld) NCCF'!G1417)</f>
        <v>0</v>
      </c>
      <c r="H1417" s="191">
        <f>SUM('2.CAD NCCF'!H1417,'3.USD NCCF'!H1417,'4.EUR NCCF'!H1417,'5.GBP NCCF'!H1417,'6.Other(Incld) NCCF'!H1417)</f>
        <v>0</v>
      </c>
      <c r="I1417" s="179">
        <f>SUM('2.CAD NCCF'!I1417,'3.USD NCCF'!I1417,'4.EUR NCCF'!I1417,'5.GBP NCCF'!I1417,'6.Other(Incld) NCCF'!I1417)</f>
        <v>0</v>
      </c>
      <c r="J1417" s="179">
        <f>SUM('2.CAD NCCF'!J1417,'3.USD NCCF'!J1417,'4.EUR NCCF'!J1417,'5.GBP NCCF'!J1417,'6.Other(Incld) NCCF'!J1417)</f>
        <v>0</v>
      </c>
      <c r="K1417" s="197">
        <f>SUM('2.CAD NCCF'!K1417,'3.USD NCCF'!K1417,'4.EUR NCCF'!K1417,'5.GBP NCCF'!K1417,'6.Other(Incld) NCCF'!K1417)</f>
        <v>0</v>
      </c>
      <c r="L1417" s="178">
        <f>SUM('2.CAD NCCF'!L1417,'3.USD NCCF'!L1417,'4.EUR NCCF'!L1417,'5.GBP NCCF'!L1417,'6.Other(Incld) NCCF'!L1417)</f>
        <v>0</v>
      </c>
      <c r="M1417" s="192">
        <f>SUM('2.CAD NCCF'!M1417,'3.USD NCCF'!M1417,'4.EUR NCCF'!M1417,'5.GBP NCCF'!M1417,'6.Other(Incld) NCCF'!M1417)</f>
        <v>0</v>
      </c>
      <c r="N1417" s="182">
        <f>SUM('2.CAD NCCF'!N1417,'3.USD NCCF'!N1417,'4.EUR NCCF'!N1417,'5.GBP NCCF'!N1417,'6.Other(Incld) NCCF'!N1417)</f>
        <v>0</v>
      </c>
      <c r="O1417" s="182">
        <f>SUM('2.CAD NCCF'!O1417,'3.USD NCCF'!O1417,'4.EUR NCCF'!O1417,'5.GBP NCCF'!O1417,'6.Other(Incld) NCCF'!O1417)</f>
        <v>0</v>
      </c>
      <c r="P1417" s="182">
        <f>SUM('2.CAD NCCF'!P1417,'3.USD NCCF'!P1417,'4.EUR NCCF'!P1417,'5.GBP NCCF'!P1417,'6.Other(Incld) NCCF'!P1417)</f>
        <v>0</v>
      </c>
      <c r="Q1417" s="182">
        <f>SUM('2.CAD NCCF'!Q1417,'3.USD NCCF'!Q1417,'4.EUR NCCF'!Q1417,'5.GBP NCCF'!Q1417,'6.Other(Incld) NCCF'!Q1417)</f>
        <v>0</v>
      </c>
      <c r="R1417" s="182">
        <f>SUM('2.CAD NCCF'!R1417,'3.USD NCCF'!R1417,'4.EUR NCCF'!R1417,'5.GBP NCCF'!R1417,'6.Other(Incld) NCCF'!R1417)</f>
        <v>0</v>
      </c>
      <c r="S1417" s="182">
        <f>SUM('2.CAD NCCF'!S1417,'3.USD NCCF'!S1417,'4.EUR NCCF'!S1417,'5.GBP NCCF'!S1417,'6.Other(Incld) NCCF'!S1417)</f>
        <v>0</v>
      </c>
      <c r="T1417" s="182">
        <f>SUM('2.CAD NCCF'!T1417,'3.USD NCCF'!T1417,'4.EUR NCCF'!T1417,'5.GBP NCCF'!T1417,'6.Other(Incld) NCCF'!T1417)</f>
        <v>0</v>
      </c>
      <c r="U1417" s="182">
        <f>SUM('2.CAD NCCF'!U1417,'3.USD NCCF'!U1417,'4.EUR NCCF'!U1417,'5.GBP NCCF'!U1417,'6.Other(Incld) NCCF'!U1417)</f>
        <v>0</v>
      </c>
      <c r="V1417" s="195">
        <f>SUM('2.CAD NCCF'!V1417,'3.USD NCCF'!V1417,'4.EUR NCCF'!V1417,'5.GBP NCCF'!V1417,'6.Other(Incld) NCCF'!V1417)</f>
        <v>0</v>
      </c>
      <c r="W1417" s="125">
        <f>SUM('2.CAD NCCF'!W1417,'3.USD NCCF'!W1417,'4.EUR NCCF'!W1417,'5.GBP NCCF'!W1417,'6.Other(Incld) NCCF'!W1417)</f>
        <v>0</v>
      </c>
      <c r="X1417" s="72"/>
      <c r="Y1417"/>
    </row>
    <row r="1418" spans="1:25" s="129" customFormat="1" ht="12.75" customHeight="1" x14ac:dyDescent="0.2">
      <c r="A1418" s="318"/>
      <c r="B1418" s="256"/>
      <c r="C1418" s="257"/>
      <c r="D1418" s="23" t="s">
        <v>461</v>
      </c>
      <c r="E1418" s="23"/>
      <c r="F1418" s="599"/>
      <c r="G1418" s="69">
        <f t="shared" ref="G1418:W1418" si="288">SUBTOTAL(9,G1419:G1420)</f>
        <v>0</v>
      </c>
      <c r="H1418" s="34">
        <f t="shared" si="288"/>
        <v>0</v>
      </c>
      <c r="I1418" s="34">
        <f t="shared" si="288"/>
        <v>0</v>
      </c>
      <c r="J1418" s="34">
        <f t="shared" si="288"/>
        <v>0</v>
      </c>
      <c r="K1418" s="37">
        <f t="shared" si="288"/>
        <v>0</v>
      </c>
      <c r="L1418" s="34">
        <f t="shared" si="288"/>
        <v>0</v>
      </c>
      <c r="M1418" s="36">
        <f t="shared" si="288"/>
        <v>0</v>
      </c>
      <c r="N1418" s="34">
        <f t="shared" si="288"/>
        <v>0</v>
      </c>
      <c r="O1418" s="34">
        <f t="shared" si="288"/>
        <v>0</v>
      </c>
      <c r="P1418" s="34">
        <f t="shared" si="288"/>
        <v>0</v>
      </c>
      <c r="Q1418" s="34">
        <f t="shared" si="288"/>
        <v>0</v>
      </c>
      <c r="R1418" s="34">
        <f t="shared" si="288"/>
        <v>0</v>
      </c>
      <c r="S1418" s="34">
        <f t="shared" si="288"/>
        <v>0</v>
      </c>
      <c r="T1418" s="34">
        <f t="shared" si="288"/>
        <v>0</v>
      </c>
      <c r="U1418" s="34">
        <f t="shared" si="288"/>
        <v>0</v>
      </c>
      <c r="V1418" s="34">
        <f t="shared" si="288"/>
        <v>0</v>
      </c>
      <c r="W1418" s="33">
        <f t="shared" si="288"/>
        <v>0</v>
      </c>
      <c r="Y1418"/>
    </row>
    <row r="1419" spans="1:25" s="129" customFormat="1" ht="12.75" customHeight="1" x14ac:dyDescent="0.2">
      <c r="A1419" s="318"/>
      <c r="B1419" s="256"/>
      <c r="C1419" s="257"/>
      <c r="D1419" s="257"/>
      <c r="E1419" s="257"/>
      <c r="F1419" s="439" t="s">
        <v>462</v>
      </c>
      <c r="G1419" s="190">
        <f>SUM('2.CAD NCCF'!G1419,'3.USD NCCF'!G1419,'4.EUR NCCF'!G1419,'5.GBP NCCF'!G1419,'6.Other(Incld) NCCF'!G1419)</f>
        <v>0</v>
      </c>
      <c r="H1419" s="191">
        <f>SUM('2.CAD NCCF'!H1419,'3.USD NCCF'!H1419,'4.EUR NCCF'!H1419,'5.GBP NCCF'!H1419,'6.Other(Incld) NCCF'!H1419)</f>
        <v>0</v>
      </c>
      <c r="I1419" s="179">
        <f>SUM('2.CAD NCCF'!I1419,'3.USD NCCF'!I1419,'4.EUR NCCF'!I1419,'5.GBP NCCF'!I1419,'6.Other(Incld) NCCF'!I1419)</f>
        <v>0</v>
      </c>
      <c r="J1419" s="179">
        <f>SUM('2.CAD NCCF'!J1419,'3.USD NCCF'!J1419,'4.EUR NCCF'!J1419,'5.GBP NCCF'!J1419,'6.Other(Incld) NCCF'!J1419)</f>
        <v>0</v>
      </c>
      <c r="K1419" s="197">
        <f>SUM('2.CAD NCCF'!K1419,'3.USD NCCF'!K1419,'4.EUR NCCF'!K1419,'5.GBP NCCF'!K1419,'6.Other(Incld) NCCF'!K1419)</f>
        <v>0</v>
      </c>
      <c r="L1419" s="178">
        <f>SUM('2.CAD NCCF'!L1419,'3.USD NCCF'!L1419,'4.EUR NCCF'!L1419,'5.GBP NCCF'!L1419,'6.Other(Incld) NCCF'!L1419)</f>
        <v>0</v>
      </c>
      <c r="M1419" s="192">
        <f>SUM('2.CAD NCCF'!M1419,'3.USD NCCF'!M1419,'4.EUR NCCF'!M1419,'5.GBP NCCF'!M1419,'6.Other(Incld) NCCF'!M1419)</f>
        <v>0</v>
      </c>
      <c r="N1419" s="182">
        <f>SUM('2.CAD NCCF'!N1419,'3.USD NCCF'!N1419,'4.EUR NCCF'!N1419,'5.GBP NCCF'!N1419,'6.Other(Incld) NCCF'!N1419)</f>
        <v>0</v>
      </c>
      <c r="O1419" s="182">
        <f>SUM('2.CAD NCCF'!O1419,'3.USD NCCF'!O1419,'4.EUR NCCF'!O1419,'5.GBP NCCF'!O1419,'6.Other(Incld) NCCF'!O1419)</f>
        <v>0</v>
      </c>
      <c r="P1419" s="182">
        <f>SUM('2.CAD NCCF'!P1419,'3.USD NCCF'!P1419,'4.EUR NCCF'!P1419,'5.GBP NCCF'!P1419,'6.Other(Incld) NCCF'!P1419)</f>
        <v>0</v>
      </c>
      <c r="Q1419" s="182">
        <f>SUM('2.CAD NCCF'!Q1419,'3.USD NCCF'!Q1419,'4.EUR NCCF'!Q1419,'5.GBP NCCF'!Q1419,'6.Other(Incld) NCCF'!Q1419)</f>
        <v>0</v>
      </c>
      <c r="R1419" s="182">
        <f>SUM('2.CAD NCCF'!R1419,'3.USD NCCF'!R1419,'4.EUR NCCF'!R1419,'5.GBP NCCF'!R1419,'6.Other(Incld) NCCF'!R1419)</f>
        <v>0</v>
      </c>
      <c r="S1419" s="182">
        <f>SUM('2.CAD NCCF'!S1419,'3.USD NCCF'!S1419,'4.EUR NCCF'!S1419,'5.GBP NCCF'!S1419,'6.Other(Incld) NCCF'!S1419)</f>
        <v>0</v>
      </c>
      <c r="T1419" s="182">
        <f>SUM('2.CAD NCCF'!T1419,'3.USD NCCF'!T1419,'4.EUR NCCF'!T1419,'5.GBP NCCF'!T1419,'6.Other(Incld) NCCF'!T1419)</f>
        <v>0</v>
      </c>
      <c r="U1419" s="182">
        <f>SUM('2.CAD NCCF'!U1419,'3.USD NCCF'!U1419,'4.EUR NCCF'!U1419,'5.GBP NCCF'!U1419,'6.Other(Incld) NCCF'!U1419)</f>
        <v>0</v>
      </c>
      <c r="V1419" s="195">
        <f>SUM('2.CAD NCCF'!V1419,'3.USD NCCF'!V1419,'4.EUR NCCF'!V1419,'5.GBP NCCF'!V1419,'6.Other(Incld) NCCF'!V1419)</f>
        <v>0</v>
      </c>
      <c r="W1419" s="125">
        <f>SUM('2.CAD NCCF'!W1419,'3.USD NCCF'!W1419,'4.EUR NCCF'!W1419,'5.GBP NCCF'!W1419,'6.Other(Incld) NCCF'!W1419)</f>
        <v>0</v>
      </c>
      <c r="X1419" s="72"/>
      <c r="Y1419"/>
    </row>
    <row r="1420" spans="1:25" s="129" customFormat="1" ht="12.75" customHeight="1" x14ac:dyDescent="0.2">
      <c r="A1420" s="318"/>
      <c r="B1420" s="256"/>
      <c r="C1420" s="257"/>
      <c r="D1420" s="257"/>
      <c r="E1420" s="257"/>
      <c r="F1420" s="439" t="s">
        <v>463</v>
      </c>
      <c r="G1420" s="190">
        <f>SUM('2.CAD NCCF'!G1420,'3.USD NCCF'!G1420,'4.EUR NCCF'!G1420,'5.GBP NCCF'!G1420,'6.Other(Incld) NCCF'!G1420)</f>
        <v>0</v>
      </c>
      <c r="H1420" s="191">
        <f>SUM('2.CAD NCCF'!H1420,'3.USD NCCF'!H1420,'4.EUR NCCF'!H1420,'5.GBP NCCF'!H1420,'6.Other(Incld) NCCF'!H1420)</f>
        <v>0</v>
      </c>
      <c r="I1420" s="179">
        <f>SUM('2.CAD NCCF'!I1420,'3.USD NCCF'!I1420,'4.EUR NCCF'!I1420,'5.GBP NCCF'!I1420,'6.Other(Incld) NCCF'!I1420)</f>
        <v>0</v>
      </c>
      <c r="J1420" s="179">
        <f>SUM('2.CAD NCCF'!J1420,'3.USD NCCF'!J1420,'4.EUR NCCF'!J1420,'5.GBP NCCF'!J1420,'6.Other(Incld) NCCF'!J1420)</f>
        <v>0</v>
      </c>
      <c r="K1420" s="197">
        <f>SUM('2.CAD NCCF'!K1420,'3.USD NCCF'!K1420,'4.EUR NCCF'!K1420,'5.GBP NCCF'!K1420,'6.Other(Incld) NCCF'!K1420)</f>
        <v>0</v>
      </c>
      <c r="L1420" s="178">
        <f>SUM('2.CAD NCCF'!L1420,'3.USD NCCF'!L1420,'4.EUR NCCF'!L1420,'5.GBP NCCF'!L1420,'6.Other(Incld) NCCF'!L1420)</f>
        <v>0</v>
      </c>
      <c r="M1420" s="192">
        <f>SUM('2.CAD NCCF'!M1420,'3.USD NCCF'!M1420,'4.EUR NCCF'!M1420,'5.GBP NCCF'!M1420,'6.Other(Incld) NCCF'!M1420)</f>
        <v>0</v>
      </c>
      <c r="N1420" s="182">
        <f>SUM('2.CAD NCCF'!N1420,'3.USD NCCF'!N1420,'4.EUR NCCF'!N1420,'5.GBP NCCF'!N1420,'6.Other(Incld) NCCF'!N1420)</f>
        <v>0</v>
      </c>
      <c r="O1420" s="182">
        <f>SUM('2.CAD NCCF'!O1420,'3.USD NCCF'!O1420,'4.EUR NCCF'!O1420,'5.GBP NCCF'!O1420,'6.Other(Incld) NCCF'!O1420)</f>
        <v>0</v>
      </c>
      <c r="P1420" s="182">
        <f>SUM('2.CAD NCCF'!P1420,'3.USD NCCF'!P1420,'4.EUR NCCF'!P1420,'5.GBP NCCF'!P1420,'6.Other(Incld) NCCF'!P1420)</f>
        <v>0</v>
      </c>
      <c r="Q1420" s="182">
        <f>SUM('2.CAD NCCF'!Q1420,'3.USD NCCF'!Q1420,'4.EUR NCCF'!Q1420,'5.GBP NCCF'!Q1420,'6.Other(Incld) NCCF'!Q1420)</f>
        <v>0</v>
      </c>
      <c r="R1420" s="182">
        <f>SUM('2.CAD NCCF'!R1420,'3.USD NCCF'!R1420,'4.EUR NCCF'!R1420,'5.GBP NCCF'!R1420,'6.Other(Incld) NCCF'!R1420)</f>
        <v>0</v>
      </c>
      <c r="S1420" s="182">
        <f>SUM('2.CAD NCCF'!S1420,'3.USD NCCF'!S1420,'4.EUR NCCF'!S1420,'5.GBP NCCF'!S1420,'6.Other(Incld) NCCF'!S1420)</f>
        <v>0</v>
      </c>
      <c r="T1420" s="182">
        <f>SUM('2.CAD NCCF'!T1420,'3.USD NCCF'!T1420,'4.EUR NCCF'!T1420,'5.GBP NCCF'!T1420,'6.Other(Incld) NCCF'!T1420)</f>
        <v>0</v>
      </c>
      <c r="U1420" s="182">
        <f>SUM('2.CAD NCCF'!U1420,'3.USD NCCF'!U1420,'4.EUR NCCF'!U1420,'5.GBP NCCF'!U1420,'6.Other(Incld) NCCF'!U1420)</f>
        <v>0</v>
      </c>
      <c r="V1420" s="195">
        <f>SUM('2.CAD NCCF'!V1420,'3.USD NCCF'!V1420,'4.EUR NCCF'!V1420,'5.GBP NCCF'!V1420,'6.Other(Incld) NCCF'!V1420)</f>
        <v>0</v>
      </c>
      <c r="W1420" s="125">
        <f>SUM('2.CAD NCCF'!W1420,'3.USD NCCF'!W1420,'4.EUR NCCF'!W1420,'5.GBP NCCF'!W1420,'6.Other(Incld) NCCF'!W1420)</f>
        <v>0</v>
      </c>
      <c r="X1420" s="72"/>
      <c r="Y1420"/>
    </row>
    <row r="1421" spans="1:25" s="129" customFormat="1" ht="12.75" customHeight="1" x14ac:dyDescent="0.2">
      <c r="A1421" s="318"/>
      <c r="B1421" s="256"/>
      <c r="C1421" s="257"/>
      <c r="D1421" s="23" t="s">
        <v>464</v>
      </c>
      <c r="E1421" s="257"/>
      <c r="F1421" s="257"/>
      <c r="G1421" s="69">
        <f t="shared" ref="G1421:W1421" si="289">SUBTOTAL(9,G1422)</f>
        <v>0</v>
      </c>
      <c r="H1421" s="34">
        <f t="shared" si="289"/>
        <v>0</v>
      </c>
      <c r="I1421" s="34">
        <f t="shared" si="289"/>
        <v>0</v>
      </c>
      <c r="J1421" s="34">
        <f t="shared" si="289"/>
        <v>0</v>
      </c>
      <c r="K1421" s="37">
        <f t="shared" si="289"/>
        <v>0</v>
      </c>
      <c r="L1421" s="34">
        <f t="shared" si="289"/>
        <v>0</v>
      </c>
      <c r="M1421" s="36">
        <f t="shared" si="289"/>
        <v>0</v>
      </c>
      <c r="N1421" s="34">
        <f t="shared" si="289"/>
        <v>0</v>
      </c>
      <c r="O1421" s="34">
        <f t="shared" si="289"/>
        <v>0</v>
      </c>
      <c r="P1421" s="34">
        <f t="shared" si="289"/>
        <v>0</v>
      </c>
      <c r="Q1421" s="34">
        <f t="shared" si="289"/>
        <v>0</v>
      </c>
      <c r="R1421" s="34">
        <f t="shared" si="289"/>
        <v>0</v>
      </c>
      <c r="S1421" s="34">
        <f t="shared" si="289"/>
        <v>0</v>
      </c>
      <c r="T1421" s="34">
        <f t="shared" si="289"/>
        <v>0</v>
      </c>
      <c r="U1421" s="34">
        <f t="shared" si="289"/>
        <v>0</v>
      </c>
      <c r="V1421" s="34">
        <f t="shared" si="289"/>
        <v>0</v>
      </c>
      <c r="W1421" s="33">
        <f t="shared" si="289"/>
        <v>0</v>
      </c>
      <c r="Y1421"/>
    </row>
    <row r="1422" spans="1:25" s="129" customFormat="1" ht="12.75" customHeight="1" x14ac:dyDescent="0.2">
      <c r="A1422" s="318"/>
      <c r="B1422" s="256"/>
      <c r="C1422" s="257"/>
      <c r="D1422" s="257"/>
      <c r="E1422" s="257"/>
      <c r="F1422" s="439" t="s">
        <v>465</v>
      </c>
      <c r="G1422" s="190">
        <f>SUM('2.CAD NCCF'!G1422,'3.USD NCCF'!G1422,'4.EUR NCCF'!G1422,'5.GBP NCCF'!G1422,'6.Other(Incld) NCCF'!G1422)</f>
        <v>0</v>
      </c>
      <c r="H1422" s="191">
        <f>SUM('2.CAD NCCF'!H1422,'3.USD NCCF'!H1422,'4.EUR NCCF'!H1422,'5.GBP NCCF'!H1422,'6.Other(Incld) NCCF'!H1422)</f>
        <v>0</v>
      </c>
      <c r="I1422" s="179">
        <f>SUM('2.CAD NCCF'!I1422,'3.USD NCCF'!I1422,'4.EUR NCCF'!I1422,'5.GBP NCCF'!I1422,'6.Other(Incld) NCCF'!I1422)</f>
        <v>0</v>
      </c>
      <c r="J1422" s="179">
        <f>SUM('2.CAD NCCF'!J1422,'3.USD NCCF'!J1422,'4.EUR NCCF'!J1422,'5.GBP NCCF'!J1422,'6.Other(Incld) NCCF'!J1422)</f>
        <v>0</v>
      </c>
      <c r="K1422" s="197">
        <f>SUM('2.CAD NCCF'!K1422,'3.USD NCCF'!K1422,'4.EUR NCCF'!K1422,'5.GBP NCCF'!K1422,'6.Other(Incld) NCCF'!K1422)</f>
        <v>0</v>
      </c>
      <c r="L1422" s="178">
        <f>SUM('2.CAD NCCF'!L1422,'3.USD NCCF'!L1422,'4.EUR NCCF'!L1422,'5.GBP NCCF'!L1422,'6.Other(Incld) NCCF'!L1422)</f>
        <v>0</v>
      </c>
      <c r="M1422" s="192">
        <f>SUM('2.CAD NCCF'!M1422,'3.USD NCCF'!M1422,'4.EUR NCCF'!M1422,'5.GBP NCCF'!M1422,'6.Other(Incld) NCCF'!M1422)</f>
        <v>0</v>
      </c>
      <c r="N1422" s="182">
        <f>SUM('2.CAD NCCF'!N1422,'3.USD NCCF'!N1422,'4.EUR NCCF'!N1422,'5.GBP NCCF'!N1422,'6.Other(Incld) NCCF'!N1422)</f>
        <v>0</v>
      </c>
      <c r="O1422" s="182">
        <f>SUM('2.CAD NCCF'!O1422,'3.USD NCCF'!O1422,'4.EUR NCCF'!O1422,'5.GBP NCCF'!O1422,'6.Other(Incld) NCCF'!O1422)</f>
        <v>0</v>
      </c>
      <c r="P1422" s="182">
        <f>SUM('2.CAD NCCF'!P1422,'3.USD NCCF'!P1422,'4.EUR NCCF'!P1422,'5.GBP NCCF'!P1422,'6.Other(Incld) NCCF'!P1422)</f>
        <v>0</v>
      </c>
      <c r="Q1422" s="182">
        <f>SUM('2.CAD NCCF'!Q1422,'3.USD NCCF'!Q1422,'4.EUR NCCF'!Q1422,'5.GBP NCCF'!Q1422,'6.Other(Incld) NCCF'!Q1422)</f>
        <v>0</v>
      </c>
      <c r="R1422" s="182">
        <f>SUM('2.CAD NCCF'!R1422,'3.USD NCCF'!R1422,'4.EUR NCCF'!R1422,'5.GBP NCCF'!R1422,'6.Other(Incld) NCCF'!R1422)</f>
        <v>0</v>
      </c>
      <c r="S1422" s="182">
        <f>SUM('2.CAD NCCF'!S1422,'3.USD NCCF'!S1422,'4.EUR NCCF'!S1422,'5.GBP NCCF'!S1422,'6.Other(Incld) NCCF'!S1422)</f>
        <v>0</v>
      </c>
      <c r="T1422" s="182">
        <f>SUM('2.CAD NCCF'!T1422,'3.USD NCCF'!T1422,'4.EUR NCCF'!T1422,'5.GBP NCCF'!T1422,'6.Other(Incld) NCCF'!T1422)</f>
        <v>0</v>
      </c>
      <c r="U1422" s="182">
        <f>SUM('2.CAD NCCF'!U1422,'3.USD NCCF'!U1422,'4.EUR NCCF'!U1422,'5.GBP NCCF'!U1422,'6.Other(Incld) NCCF'!U1422)</f>
        <v>0</v>
      </c>
      <c r="V1422" s="195">
        <f>SUM('2.CAD NCCF'!V1422,'3.USD NCCF'!V1422,'4.EUR NCCF'!V1422,'5.GBP NCCF'!V1422,'6.Other(Incld) NCCF'!V1422)</f>
        <v>0</v>
      </c>
      <c r="W1422" s="125">
        <f>SUM('2.CAD NCCF'!W1422,'3.USD NCCF'!W1422,'4.EUR NCCF'!W1422,'5.GBP NCCF'!W1422,'6.Other(Incld) NCCF'!W1422)</f>
        <v>0</v>
      </c>
      <c r="X1422" s="72"/>
      <c r="Y1422"/>
    </row>
    <row r="1423" spans="1:25" s="72" customFormat="1" outlineLevel="1" x14ac:dyDescent="0.2">
      <c r="A1423" s="318"/>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
      <c r="A1424" s="318"/>
      <c r="B1424" s="25"/>
      <c r="C1424" s="23" t="s">
        <v>491</v>
      </c>
      <c r="D1424" s="23"/>
      <c r="E1424" s="64"/>
      <c r="F1424" s="24"/>
      <c r="G1424" s="69"/>
      <c r="H1424" s="70"/>
      <c r="I1424" s="66"/>
      <c r="J1424" s="66"/>
      <c r="K1424" s="67"/>
      <c r="L1424" s="34"/>
      <c r="M1424" s="34"/>
      <c r="N1424" s="34"/>
      <c r="O1424" s="34"/>
      <c r="P1424" s="34"/>
      <c r="Q1424" s="34"/>
      <c r="R1424" s="34"/>
      <c r="S1424" s="34"/>
      <c r="T1424" s="34"/>
      <c r="U1424" s="34"/>
      <c r="V1424" s="34"/>
      <c r="W1424" s="33"/>
      <c r="Y1424"/>
    </row>
    <row r="1425" spans="1:16373" s="72" customFormat="1" outlineLevel="1" x14ac:dyDescent="0.2">
      <c r="A1425" s="318"/>
      <c r="B1425" s="25"/>
      <c r="C1425" s="24"/>
      <c r="D1425" s="23"/>
      <c r="E1425" s="64"/>
      <c r="F1425" s="439" t="s">
        <v>485</v>
      </c>
      <c r="G1425" s="190">
        <f>SUM('2.CAD NCCF'!G1425,'3.USD NCCF'!G1425,'4.EUR NCCF'!G1425,'5.GBP NCCF'!G1425,'6.Other(Incld) NCCF'!G1425)</f>
        <v>0</v>
      </c>
      <c r="H1425" s="242">
        <f>SUM('2.CAD NCCF'!H1425,'3.USD NCCF'!H1425,'4.EUR NCCF'!H1425,'5.GBP NCCF'!H1425,'6.Other(Incld) NCCF'!H1425)</f>
        <v>0</v>
      </c>
      <c r="I1425" s="179">
        <f>SUM('2.CAD NCCF'!I1425,'3.USD NCCF'!I1425,'4.EUR NCCF'!I1425,'5.GBP NCCF'!I1425,'6.Other(Incld) NCCF'!I1425)</f>
        <v>0</v>
      </c>
      <c r="J1425" s="179">
        <f>SUM('2.CAD NCCF'!J1425,'3.USD NCCF'!J1425,'4.EUR NCCF'!J1425,'5.GBP NCCF'!J1425,'6.Other(Incld) NCCF'!J1425)</f>
        <v>0</v>
      </c>
      <c r="K1425" s="197">
        <f>SUM('2.CAD NCCF'!K1425,'3.USD NCCF'!K1425,'4.EUR NCCF'!K1425,'5.GBP NCCF'!K1425,'6.Other(Incld) NCCF'!K1425)</f>
        <v>0</v>
      </c>
      <c r="L1425" s="178">
        <f>SUM('2.CAD NCCF'!L1425,'3.USD NCCF'!L1425,'4.EUR NCCF'!L1425,'5.GBP NCCF'!L1425,'6.Other(Incld) NCCF'!L1425)</f>
        <v>0</v>
      </c>
      <c r="M1425" s="192">
        <f>SUM('2.CAD NCCF'!M1425,'3.USD NCCF'!M1425,'4.EUR NCCF'!M1425,'5.GBP NCCF'!M1425,'6.Other(Incld) NCCF'!M1425)</f>
        <v>0</v>
      </c>
      <c r="N1425" s="182">
        <f>SUM('2.CAD NCCF'!N1425,'3.USD NCCF'!N1425,'4.EUR NCCF'!N1425,'5.GBP NCCF'!N1425,'6.Other(Incld) NCCF'!N1425)</f>
        <v>0</v>
      </c>
      <c r="O1425" s="182">
        <f>SUM('2.CAD NCCF'!O1425,'3.USD NCCF'!O1425,'4.EUR NCCF'!O1425,'5.GBP NCCF'!O1425,'6.Other(Incld) NCCF'!O1425)</f>
        <v>0</v>
      </c>
      <c r="P1425" s="182">
        <f>SUM('2.CAD NCCF'!P1425,'3.USD NCCF'!P1425,'4.EUR NCCF'!P1425,'5.GBP NCCF'!P1425,'6.Other(Incld) NCCF'!P1425)</f>
        <v>0</v>
      </c>
      <c r="Q1425" s="182">
        <f>SUM('2.CAD NCCF'!Q1425,'3.USD NCCF'!Q1425,'4.EUR NCCF'!Q1425,'5.GBP NCCF'!Q1425,'6.Other(Incld) NCCF'!Q1425)</f>
        <v>0</v>
      </c>
      <c r="R1425" s="182">
        <f>SUM('2.CAD NCCF'!R1425,'3.USD NCCF'!R1425,'4.EUR NCCF'!R1425,'5.GBP NCCF'!R1425,'6.Other(Incld) NCCF'!R1425)</f>
        <v>0</v>
      </c>
      <c r="S1425" s="182">
        <f>SUM('2.CAD NCCF'!S1425,'3.USD NCCF'!S1425,'4.EUR NCCF'!S1425,'5.GBP NCCF'!S1425,'6.Other(Incld) NCCF'!S1425)</f>
        <v>0</v>
      </c>
      <c r="T1425" s="182">
        <f>SUM('2.CAD NCCF'!T1425,'3.USD NCCF'!T1425,'4.EUR NCCF'!T1425,'5.GBP NCCF'!T1425,'6.Other(Incld) NCCF'!T1425)</f>
        <v>0</v>
      </c>
      <c r="U1425" s="182">
        <f>SUM('2.CAD NCCF'!U1425,'3.USD NCCF'!U1425,'4.EUR NCCF'!U1425,'5.GBP NCCF'!U1425,'6.Other(Incld) NCCF'!U1425)</f>
        <v>0</v>
      </c>
      <c r="V1425" s="195">
        <f>SUM('2.CAD NCCF'!V1425,'3.USD NCCF'!V1425,'4.EUR NCCF'!V1425,'5.GBP NCCF'!V1425,'6.Other(Incld) NCCF'!V1425)</f>
        <v>0</v>
      </c>
      <c r="W1425" s="125">
        <f>SUM('2.CAD NCCF'!W1425,'3.USD NCCF'!W1425,'4.EUR NCCF'!W1425,'5.GBP NCCF'!W1425,'6.Other(Incld) NCCF'!W1425)</f>
        <v>0</v>
      </c>
      <c r="Y1425"/>
    </row>
    <row r="1426" spans="1:16373" s="72" customFormat="1" outlineLevel="1" x14ac:dyDescent="0.2">
      <c r="A1426" s="318"/>
      <c r="B1426" s="25"/>
      <c r="C1426" s="24"/>
      <c r="D1426" s="23"/>
      <c r="E1426" s="64"/>
      <c r="F1426" s="439" t="s">
        <v>486</v>
      </c>
      <c r="G1426" s="190">
        <f>SUM('2.CAD NCCF'!G1426,'3.USD NCCF'!G1426,'4.EUR NCCF'!G1426,'5.GBP NCCF'!G1426,'6.Other(Incld) NCCF'!G1426)</f>
        <v>0</v>
      </c>
      <c r="H1426" s="242">
        <f>SUM('2.CAD NCCF'!H1426,'3.USD NCCF'!H1426,'4.EUR NCCF'!H1426,'5.GBP NCCF'!H1426,'6.Other(Incld) NCCF'!H1426)</f>
        <v>0</v>
      </c>
      <c r="I1426" s="179">
        <f>SUM('2.CAD NCCF'!I1426,'3.USD NCCF'!I1426,'4.EUR NCCF'!I1426,'5.GBP NCCF'!I1426,'6.Other(Incld) NCCF'!I1426)</f>
        <v>0</v>
      </c>
      <c r="J1426" s="179">
        <f>SUM('2.CAD NCCF'!J1426,'3.USD NCCF'!J1426,'4.EUR NCCF'!J1426,'5.GBP NCCF'!J1426,'6.Other(Incld) NCCF'!J1426)</f>
        <v>0</v>
      </c>
      <c r="K1426" s="197">
        <f>SUM('2.CAD NCCF'!K1426,'3.USD NCCF'!K1426,'4.EUR NCCF'!K1426,'5.GBP NCCF'!K1426,'6.Other(Incld) NCCF'!K1426)</f>
        <v>0</v>
      </c>
      <c r="L1426" s="178">
        <f>SUM('2.CAD NCCF'!L1426,'3.USD NCCF'!L1426,'4.EUR NCCF'!L1426,'5.GBP NCCF'!L1426,'6.Other(Incld) NCCF'!L1426)</f>
        <v>0</v>
      </c>
      <c r="M1426" s="192">
        <f>SUM('2.CAD NCCF'!M1426,'3.USD NCCF'!M1426,'4.EUR NCCF'!M1426,'5.GBP NCCF'!M1426,'6.Other(Incld) NCCF'!M1426)</f>
        <v>0</v>
      </c>
      <c r="N1426" s="182">
        <f>SUM('2.CAD NCCF'!N1426,'3.USD NCCF'!N1426,'4.EUR NCCF'!N1426,'5.GBP NCCF'!N1426,'6.Other(Incld) NCCF'!N1426)</f>
        <v>0</v>
      </c>
      <c r="O1426" s="182">
        <f>SUM('2.CAD NCCF'!O1426,'3.USD NCCF'!O1426,'4.EUR NCCF'!O1426,'5.GBP NCCF'!O1426,'6.Other(Incld) NCCF'!O1426)</f>
        <v>0</v>
      </c>
      <c r="P1426" s="182">
        <f>SUM('2.CAD NCCF'!P1426,'3.USD NCCF'!P1426,'4.EUR NCCF'!P1426,'5.GBP NCCF'!P1426,'6.Other(Incld) NCCF'!P1426)</f>
        <v>0</v>
      </c>
      <c r="Q1426" s="182">
        <f>SUM('2.CAD NCCF'!Q1426,'3.USD NCCF'!Q1426,'4.EUR NCCF'!Q1426,'5.GBP NCCF'!Q1426,'6.Other(Incld) NCCF'!Q1426)</f>
        <v>0</v>
      </c>
      <c r="R1426" s="182">
        <f>SUM('2.CAD NCCF'!R1426,'3.USD NCCF'!R1426,'4.EUR NCCF'!R1426,'5.GBP NCCF'!R1426,'6.Other(Incld) NCCF'!R1426)</f>
        <v>0</v>
      </c>
      <c r="S1426" s="182">
        <f>SUM('2.CAD NCCF'!S1426,'3.USD NCCF'!S1426,'4.EUR NCCF'!S1426,'5.GBP NCCF'!S1426,'6.Other(Incld) NCCF'!S1426)</f>
        <v>0</v>
      </c>
      <c r="T1426" s="182">
        <f>SUM('2.CAD NCCF'!T1426,'3.USD NCCF'!T1426,'4.EUR NCCF'!T1426,'5.GBP NCCF'!T1426,'6.Other(Incld) NCCF'!T1426)</f>
        <v>0</v>
      </c>
      <c r="U1426" s="182">
        <f>SUM('2.CAD NCCF'!U1426,'3.USD NCCF'!U1426,'4.EUR NCCF'!U1426,'5.GBP NCCF'!U1426,'6.Other(Incld) NCCF'!U1426)</f>
        <v>0</v>
      </c>
      <c r="V1426" s="195">
        <f>SUM('2.CAD NCCF'!V1426,'3.USD NCCF'!V1426,'4.EUR NCCF'!V1426,'5.GBP NCCF'!V1426,'6.Other(Incld) NCCF'!V1426)</f>
        <v>0</v>
      </c>
      <c r="W1426" s="125">
        <f>SUM('2.CAD NCCF'!W1426,'3.USD NCCF'!W1426,'4.EUR NCCF'!W1426,'5.GBP NCCF'!W1426,'6.Other(Incld) NCCF'!W1426)</f>
        <v>0</v>
      </c>
      <c r="Y1426"/>
    </row>
    <row r="1427" spans="1:16373" s="72" customFormat="1" outlineLevel="1" x14ac:dyDescent="0.2">
      <c r="A1427" s="318"/>
      <c r="B1427" s="25"/>
      <c r="C1427" s="24"/>
      <c r="D1427" s="23"/>
      <c r="E1427" s="64"/>
      <c r="F1427" s="439" t="s">
        <v>487</v>
      </c>
      <c r="G1427" s="190">
        <f>SUM('2.CAD NCCF'!G1427,'3.USD NCCF'!G1427,'4.EUR NCCF'!G1427,'5.GBP NCCF'!G1427,'6.Other(Incld) NCCF'!G1427)</f>
        <v>0</v>
      </c>
      <c r="H1427" s="242">
        <f>SUM('2.CAD NCCF'!H1427,'3.USD NCCF'!H1427,'4.EUR NCCF'!H1427,'5.GBP NCCF'!H1427,'6.Other(Incld) NCCF'!H1427)</f>
        <v>0</v>
      </c>
      <c r="I1427" s="179">
        <f>SUM('2.CAD NCCF'!I1427,'3.USD NCCF'!I1427,'4.EUR NCCF'!I1427,'5.GBP NCCF'!I1427,'6.Other(Incld) NCCF'!I1427)</f>
        <v>0</v>
      </c>
      <c r="J1427" s="179">
        <f>SUM('2.CAD NCCF'!J1427,'3.USD NCCF'!J1427,'4.EUR NCCF'!J1427,'5.GBP NCCF'!J1427,'6.Other(Incld) NCCF'!J1427)</f>
        <v>0</v>
      </c>
      <c r="K1427" s="197">
        <f>SUM('2.CAD NCCF'!K1427,'3.USD NCCF'!K1427,'4.EUR NCCF'!K1427,'5.GBP NCCF'!K1427,'6.Other(Incld) NCCF'!K1427)</f>
        <v>0</v>
      </c>
      <c r="L1427" s="178">
        <f>SUM('2.CAD NCCF'!L1427,'3.USD NCCF'!L1427,'4.EUR NCCF'!L1427,'5.GBP NCCF'!L1427,'6.Other(Incld) NCCF'!L1427)</f>
        <v>0</v>
      </c>
      <c r="M1427" s="192">
        <f>SUM('2.CAD NCCF'!M1427,'3.USD NCCF'!M1427,'4.EUR NCCF'!M1427,'5.GBP NCCF'!M1427,'6.Other(Incld) NCCF'!M1427)</f>
        <v>0</v>
      </c>
      <c r="N1427" s="182">
        <f>SUM('2.CAD NCCF'!N1427,'3.USD NCCF'!N1427,'4.EUR NCCF'!N1427,'5.GBP NCCF'!N1427,'6.Other(Incld) NCCF'!N1427)</f>
        <v>0</v>
      </c>
      <c r="O1427" s="182">
        <f>SUM('2.CAD NCCF'!O1427,'3.USD NCCF'!O1427,'4.EUR NCCF'!O1427,'5.GBP NCCF'!O1427,'6.Other(Incld) NCCF'!O1427)</f>
        <v>0</v>
      </c>
      <c r="P1427" s="182">
        <f>SUM('2.CAD NCCF'!P1427,'3.USD NCCF'!P1427,'4.EUR NCCF'!P1427,'5.GBP NCCF'!P1427,'6.Other(Incld) NCCF'!P1427)</f>
        <v>0</v>
      </c>
      <c r="Q1427" s="182">
        <f>SUM('2.CAD NCCF'!Q1427,'3.USD NCCF'!Q1427,'4.EUR NCCF'!Q1427,'5.GBP NCCF'!Q1427,'6.Other(Incld) NCCF'!Q1427)</f>
        <v>0</v>
      </c>
      <c r="R1427" s="182">
        <f>SUM('2.CAD NCCF'!R1427,'3.USD NCCF'!R1427,'4.EUR NCCF'!R1427,'5.GBP NCCF'!R1427,'6.Other(Incld) NCCF'!R1427)</f>
        <v>0</v>
      </c>
      <c r="S1427" s="182">
        <f>SUM('2.CAD NCCF'!S1427,'3.USD NCCF'!S1427,'4.EUR NCCF'!S1427,'5.GBP NCCF'!S1427,'6.Other(Incld) NCCF'!S1427)</f>
        <v>0</v>
      </c>
      <c r="T1427" s="182">
        <f>SUM('2.CAD NCCF'!T1427,'3.USD NCCF'!T1427,'4.EUR NCCF'!T1427,'5.GBP NCCF'!T1427,'6.Other(Incld) NCCF'!T1427)</f>
        <v>0</v>
      </c>
      <c r="U1427" s="182">
        <f>SUM('2.CAD NCCF'!U1427,'3.USD NCCF'!U1427,'4.EUR NCCF'!U1427,'5.GBP NCCF'!U1427,'6.Other(Incld) NCCF'!U1427)</f>
        <v>0</v>
      </c>
      <c r="V1427" s="195">
        <f>SUM('2.CAD NCCF'!V1427,'3.USD NCCF'!V1427,'4.EUR NCCF'!V1427,'5.GBP NCCF'!V1427,'6.Other(Incld) NCCF'!V1427)</f>
        <v>0</v>
      </c>
      <c r="W1427" s="125">
        <f>SUM('2.CAD NCCF'!W1427,'3.USD NCCF'!W1427,'4.EUR NCCF'!W1427,'5.GBP NCCF'!W1427,'6.Other(Incld) NCCF'!W1427)</f>
        <v>0</v>
      </c>
      <c r="Y1427"/>
    </row>
    <row r="1428" spans="1:16373" ht="12.75" customHeight="1" x14ac:dyDescent="0.2">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X1428" s="129"/>
      <c r="Y1428"/>
      <c r="Z1428" s="129"/>
      <c r="AA1428" s="129"/>
      <c r="AB1428" s="129"/>
      <c r="AC1428" s="129"/>
      <c r="AD1428" s="129"/>
      <c r="AE1428" s="129"/>
      <c r="AF1428" s="129"/>
      <c r="AG1428" s="129"/>
      <c r="AH1428" s="129"/>
      <c r="AI1428" s="129"/>
      <c r="AJ1428" s="129"/>
      <c r="AK1428" s="129"/>
      <c r="AL1428" s="129"/>
      <c r="AM1428" s="129"/>
      <c r="AN1428" s="129"/>
      <c r="AO1428" s="129"/>
      <c r="AP1428" s="129"/>
      <c r="AQ1428" s="129"/>
      <c r="AR1428" s="129"/>
      <c r="AS1428" s="129"/>
      <c r="AT1428" s="129"/>
      <c r="AU1428" s="129"/>
      <c r="AV1428" s="129"/>
      <c r="AW1428" s="129"/>
      <c r="AX1428" s="129"/>
      <c r="AY1428" s="129"/>
      <c r="AZ1428" s="129"/>
      <c r="BA1428" s="129"/>
      <c r="BB1428" s="129"/>
      <c r="BC1428" s="129"/>
      <c r="BD1428" s="129"/>
      <c r="BE1428" s="129"/>
      <c r="BF1428" s="129"/>
      <c r="BG1428" s="129"/>
      <c r="BH1428" s="129"/>
      <c r="BI1428" s="129"/>
      <c r="BJ1428" s="129"/>
      <c r="BK1428" s="129"/>
      <c r="BL1428" s="129"/>
      <c r="BM1428" s="129"/>
      <c r="BN1428" s="129"/>
      <c r="BO1428" s="129"/>
      <c r="BP1428" s="129"/>
      <c r="BQ1428" s="129"/>
      <c r="BR1428" s="129"/>
      <c r="BS1428" s="129"/>
      <c r="BT1428" s="129"/>
      <c r="BU1428" s="129"/>
      <c r="BV1428" s="129"/>
      <c r="BW1428" s="129"/>
      <c r="BX1428" s="129"/>
      <c r="BY1428" s="129"/>
      <c r="BZ1428" s="129"/>
      <c r="CA1428" s="129"/>
      <c r="CB1428" s="129"/>
      <c r="CC1428" s="129"/>
      <c r="CD1428" s="129"/>
      <c r="CE1428" s="129"/>
      <c r="CF1428" s="129"/>
      <c r="CG1428" s="129"/>
      <c r="CH1428" s="129"/>
      <c r="CI1428" s="129"/>
      <c r="CJ1428" s="129"/>
      <c r="CK1428" s="129"/>
      <c r="CL1428" s="129"/>
      <c r="CM1428" s="129"/>
      <c r="CN1428" s="129"/>
      <c r="CO1428" s="129"/>
      <c r="CP1428" s="129"/>
      <c r="CQ1428" s="129"/>
      <c r="CR1428" s="129"/>
      <c r="CS1428" s="129"/>
      <c r="CT1428" s="129"/>
      <c r="CU1428" s="129"/>
      <c r="CV1428" s="129"/>
      <c r="CW1428" s="129"/>
      <c r="CX1428" s="129"/>
      <c r="CY1428" s="129"/>
      <c r="CZ1428" s="129"/>
      <c r="DA1428" s="129"/>
      <c r="DB1428" s="129"/>
      <c r="DC1428" s="129"/>
      <c r="DD1428" s="129"/>
      <c r="DE1428" s="129"/>
      <c r="DF1428" s="129"/>
      <c r="DG1428" s="129"/>
      <c r="DH1428" s="129"/>
      <c r="DI1428" s="129"/>
      <c r="DJ1428" s="129"/>
      <c r="DK1428" s="129"/>
      <c r="DL1428" s="129"/>
      <c r="DM1428" s="129"/>
      <c r="DN1428" s="129"/>
      <c r="DO1428" s="129"/>
      <c r="DP1428" s="129"/>
      <c r="DQ1428" s="129"/>
      <c r="DR1428" s="129"/>
      <c r="DS1428" s="129"/>
      <c r="DT1428" s="129"/>
      <c r="DU1428" s="129"/>
      <c r="DV1428" s="129"/>
      <c r="DW1428" s="129"/>
      <c r="DX1428" s="129"/>
      <c r="DY1428" s="129"/>
      <c r="DZ1428" s="129"/>
      <c r="EA1428" s="129"/>
      <c r="EB1428" s="129"/>
      <c r="EC1428" s="129"/>
      <c r="ED1428" s="129"/>
      <c r="EE1428" s="129"/>
      <c r="EF1428" s="129"/>
      <c r="EG1428" s="129"/>
      <c r="EH1428" s="129"/>
      <c r="EI1428" s="129"/>
      <c r="EJ1428" s="129"/>
      <c r="EK1428" s="129"/>
      <c r="EL1428" s="129"/>
      <c r="EM1428" s="129"/>
      <c r="EN1428" s="129"/>
      <c r="EO1428" s="129"/>
      <c r="EP1428" s="129"/>
      <c r="EQ1428" s="129"/>
      <c r="ER1428" s="129"/>
      <c r="ES1428" s="129"/>
      <c r="ET1428" s="129"/>
      <c r="EU1428" s="129"/>
      <c r="EV1428" s="129"/>
      <c r="EW1428" s="129"/>
      <c r="EX1428" s="129"/>
      <c r="EY1428" s="129"/>
      <c r="EZ1428" s="129"/>
      <c r="FA1428" s="129"/>
      <c r="FB1428" s="129"/>
      <c r="FC1428" s="129"/>
      <c r="FD1428" s="129"/>
      <c r="FE1428" s="129"/>
      <c r="FF1428" s="129"/>
      <c r="FG1428" s="129"/>
      <c r="FH1428" s="129"/>
      <c r="FI1428" s="129"/>
      <c r="FJ1428" s="129"/>
      <c r="FK1428" s="129"/>
      <c r="FL1428" s="129"/>
      <c r="FM1428" s="129"/>
      <c r="FN1428" s="129"/>
      <c r="FO1428" s="129"/>
      <c r="FP1428" s="129"/>
      <c r="FQ1428" s="129"/>
      <c r="FR1428" s="129"/>
      <c r="FS1428" s="129"/>
      <c r="FT1428" s="129"/>
      <c r="FU1428" s="129"/>
      <c r="FV1428" s="129"/>
      <c r="FW1428" s="129"/>
      <c r="FX1428" s="129"/>
      <c r="FY1428" s="129"/>
      <c r="FZ1428" s="129"/>
      <c r="GA1428" s="129"/>
      <c r="GB1428" s="129"/>
      <c r="GC1428" s="129"/>
      <c r="GD1428" s="129"/>
      <c r="GE1428" s="129"/>
      <c r="GF1428" s="129"/>
      <c r="GG1428" s="129"/>
      <c r="GH1428" s="129"/>
      <c r="GI1428" s="129"/>
      <c r="GJ1428" s="129"/>
      <c r="GK1428" s="129"/>
      <c r="GL1428" s="129"/>
      <c r="GM1428" s="129"/>
      <c r="GN1428" s="129"/>
      <c r="GO1428" s="129"/>
      <c r="GP1428" s="129"/>
      <c r="GQ1428" s="129"/>
      <c r="GR1428" s="129"/>
      <c r="GS1428" s="129"/>
      <c r="GT1428" s="129"/>
      <c r="GU1428" s="129"/>
      <c r="GV1428" s="129"/>
      <c r="GW1428" s="129"/>
      <c r="GX1428" s="129"/>
      <c r="GY1428" s="129"/>
      <c r="GZ1428" s="129"/>
      <c r="HA1428" s="129"/>
      <c r="HB1428" s="129"/>
      <c r="HC1428" s="129"/>
      <c r="HD1428" s="129"/>
      <c r="HE1428" s="129"/>
      <c r="HF1428" s="129"/>
      <c r="HG1428" s="129"/>
      <c r="HH1428" s="129"/>
      <c r="HI1428" s="129"/>
      <c r="HJ1428" s="129"/>
      <c r="HK1428" s="129"/>
      <c r="HL1428" s="129"/>
      <c r="HM1428" s="129"/>
      <c r="HN1428" s="129"/>
      <c r="HO1428" s="129"/>
      <c r="HP1428" s="129"/>
      <c r="HQ1428" s="129"/>
      <c r="HR1428" s="129"/>
      <c r="HS1428" s="129"/>
      <c r="HT1428" s="129"/>
      <c r="HU1428" s="129"/>
      <c r="HV1428" s="129"/>
      <c r="HW1428" s="129"/>
      <c r="HX1428" s="129"/>
      <c r="HY1428" s="129"/>
      <c r="HZ1428" s="129"/>
      <c r="IA1428" s="129"/>
      <c r="IB1428" s="129"/>
      <c r="IC1428" s="129"/>
      <c r="ID1428" s="129"/>
      <c r="IE1428" s="129"/>
      <c r="IF1428" s="129"/>
      <c r="IG1428" s="129"/>
      <c r="IH1428" s="129"/>
      <c r="II1428" s="129"/>
      <c r="IJ1428" s="129"/>
      <c r="IK1428" s="129"/>
      <c r="IL1428" s="129"/>
      <c r="IM1428" s="129"/>
      <c r="IN1428" s="129"/>
      <c r="IO1428" s="129"/>
      <c r="IP1428" s="129"/>
      <c r="IQ1428" s="129"/>
      <c r="IR1428" s="129"/>
      <c r="IS1428" s="129"/>
      <c r="IT1428" s="129"/>
      <c r="IU1428" s="129"/>
      <c r="IV1428" s="129"/>
      <c r="IW1428" s="129"/>
      <c r="IX1428" s="129"/>
      <c r="IY1428" s="129"/>
      <c r="IZ1428" s="129"/>
      <c r="JA1428" s="129"/>
      <c r="JB1428" s="129"/>
      <c r="JC1428" s="129"/>
      <c r="JD1428" s="129"/>
      <c r="JE1428" s="129"/>
      <c r="JF1428" s="129"/>
      <c r="JG1428" s="129"/>
      <c r="JH1428" s="129"/>
      <c r="JI1428" s="129"/>
      <c r="JJ1428" s="129"/>
      <c r="JK1428" s="129"/>
      <c r="JL1428" s="129"/>
      <c r="JM1428" s="129"/>
      <c r="JN1428" s="129"/>
      <c r="JO1428" s="129"/>
      <c r="JP1428" s="129"/>
      <c r="JQ1428" s="129"/>
      <c r="JR1428" s="129"/>
      <c r="JS1428" s="129"/>
      <c r="JT1428" s="129"/>
      <c r="JU1428" s="129"/>
      <c r="JV1428" s="129"/>
      <c r="JW1428" s="129"/>
      <c r="JX1428" s="129"/>
      <c r="JY1428" s="129"/>
      <c r="JZ1428" s="129"/>
      <c r="KA1428" s="129"/>
      <c r="KB1428" s="129"/>
      <c r="KC1428" s="129"/>
      <c r="KD1428" s="129"/>
      <c r="KE1428" s="129"/>
      <c r="KF1428" s="129"/>
      <c r="KG1428" s="129"/>
      <c r="KH1428" s="129"/>
      <c r="KI1428" s="129"/>
      <c r="KJ1428" s="129"/>
      <c r="KK1428" s="129"/>
      <c r="KL1428" s="129"/>
      <c r="KM1428" s="129"/>
      <c r="KN1428" s="129"/>
      <c r="KO1428" s="129"/>
      <c r="KP1428" s="129"/>
      <c r="KQ1428" s="129"/>
      <c r="KR1428" s="129"/>
      <c r="KS1428" s="129"/>
      <c r="KT1428" s="129"/>
      <c r="KU1428" s="129"/>
      <c r="KV1428" s="129"/>
      <c r="KW1428" s="129"/>
      <c r="KX1428" s="129"/>
      <c r="KY1428" s="129"/>
      <c r="KZ1428" s="129"/>
      <c r="LA1428" s="129"/>
      <c r="LB1428" s="129"/>
      <c r="LC1428" s="129"/>
      <c r="LD1428" s="129"/>
      <c r="LE1428" s="129"/>
      <c r="LF1428" s="129"/>
      <c r="LG1428" s="129"/>
      <c r="LH1428" s="129"/>
      <c r="LI1428" s="129"/>
      <c r="LJ1428" s="129"/>
      <c r="LK1428" s="129"/>
      <c r="LL1428" s="129"/>
      <c r="LM1428" s="129"/>
      <c r="LN1428" s="129"/>
      <c r="LO1428" s="129"/>
      <c r="LP1428" s="129"/>
      <c r="LQ1428" s="129"/>
      <c r="LR1428" s="129"/>
      <c r="LS1428" s="129"/>
      <c r="LT1428" s="129"/>
      <c r="LU1428" s="129"/>
      <c r="LV1428" s="129"/>
      <c r="LW1428" s="129"/>
      <c r="LX1428" s="129"/>
      <c r="LY1428" s="129"/>
      <c r="LZ1428" s="129"/>
      <c r="MA1428" s="129"/>
      <c r="MB1428" s="129"/>
      <c r="MC1428" s="129"/>
      <c r="MD1428" s="129"/>
      <c r="ME1428" s="129"/>
      <c r="MF1428" s="129"/>
      <c r="MG1428" s="129"/>
      <c r="MH1428" s="129"/>
      <c r="MI1428" s="129"/>
      <c r="MJ1428" s="129"/>
      <c r="MK1428" s="129"/>
      <c r="ML1428" s="129"/>
      <c r="MM1428" s="129"/>
      <c r="MN1428" s="129"/>
      <c r="MO1428" s="129"/>
      <c r="MP1428" s="129"/>
      <c r="MQ1428" s="129"/>
      <c r="MR1428" s="129"/>
      <c r="MS1428" s="129"/>
      <c r="MT1428" s="129"/>
      <c r="MU1428" s="129"/>
      <c r="MV1428" s="129"/>
      <c r="MW1428" s="129"/>
      <c r="MX1428" s="129"/>
      <c r="MY1428" s="129"/>
      <c r="MZ1428" s="129"/>
      <c r="NA1428" s="129"/>
      <c r="NB1428" s="129"/>
      <c r="NC1428" s="129"/>
      <c r="ND1428" s="129"/>
      <c r="NE1428" s="129"/>
      <c r="NF1428" s="129"/>
      <c r="NG1428" s="129"/>
      <c r="NH1428" s="129"/>
      <c r="NI1428" s="129"/>
      <c r="NJ1428" s="129"/>
      <c r="NK1428" s="129"/>
      <c r="NL1428" s="129"/>
      <c r="NM1428" s="129"/>
      <c r="NN1428" s="129"/>
      <c r="NO1428" s="129"/>
      <c r="NP1428" s="129"/>
      <c r="NQ1428" s="129"/>
      <c r="NR1428" s="129"/>
      <c r="NS1428" s="129"/>
      <c r="NT1428" s="129"/>
      <c r="NU1428" s="129"/>
      <c r="NV1428" s="129"/>
      <c r="NW1428" s="129"/>
      <c r="NX1428" s="129"/>
      <c r="NY1428" s="129"/>
      <c r="NZ1428" s="129"/>
      <c r="OA1428" s="129"/>
      <c r="OB1428" s="129"/>
      <c r="OC1428" s="129"/>
      <c r="OD1428" s="129"/>
      <c r="OE1428" s="129"/>
      <c r="OF1428" s="129"/>
      <c r="OG1428" s="129"/>
      <c r="OH1428" s="129"/>
      <c r="OI1428" s="129"/>
      <c r="OJ1428" s="129"/>
      <c r="OK1428" s="129"/>
      <c r="OL1428" s="129"/>
      <c r="OM1428" s="129"/>
      <c r="ON1428" s="129"/>
      <c r="OO1428" s="129"/>
      <c r="OP1428" s="129"/>
      <c r="OQ1428" s="129"/>
      <c r="OR1428" s="129"/>
      <c r="OS1428" s="129"/>
      <c r="OT1428" s="129"/>
      <c r="OU1428" s="129"/>
      <c r="OV1428" s="129"/>
      <c r="OW1428" s="129"/>
      <c r="OX1428" s="129"/>
      <c r="OY1428" s="129"/>
      <c r="OZ1428" s="129"/>
      <c r="PA1428" s="129"/>
      <c r="PB1428" s="129"/>
      <c r="PC1428" s="129"/>
      <c r="PD1428" s="129"/>
      <c r="PE1428" s="129"/>
      <c r="PF1428" s="129"/>
      <c r="PG1428" s="129"/>
      <c r="PH1428" s="129"/>
      <c r="PI1428" s="129"/>
      <c r="PJ1428" s="129"/>
      <c r="PK1428" s="129"/>
      <c r="PL1428" s="129"/>
      <c r="PM1428" s="129"/>
      <c r="PN1428" s="129"/>
      <c r="PO1428" s="129"/>
      <c r="PP1428" s="129"/>
      <c r="PQ1428" s="129"/>
      <c r="PR1428" s="129"/>
      <c r="PS1428" s="129"/>
      <c r="PT1428" s="129"/>
      <c r="PU1428" s="129"/>
      <c r="PV1428" s="129"/>
      <c r="PW1428" s="129"/>
      <c r="PX1428" s="129"/>
      <c r="PY1428" s="129"/>
      <c r="PZ1428" s="129"/>
      <c r="QA1428" s="129"/>
      <c r="QB1428" s="129"/>
      <c r="QC1428" s="129"/>
      <c r="QD1428" s="129"/>
      <c r="QE1428" s="129"/>
      <c r="QF1428" s="129"/>
      <c r="QG1428" s="129"/>
      <c r="QH1428" s="129"/>
      <c r="QI1428" s="129"/>
      <c r="QJ1428" s="129"/>
      <c r="QK1428" s="129"/>
      <c r="QL1428" s="129"/>
      <c r="QM1428" s="129"/>
      <c r="QN1428" s="129"/>
      <c r="QO1428" s="129"/>
      <c r="QP1428" s="129"/>
      <c r="QQ1428" s="129"/>
      <c r="QR1428" s="129"/>
      <c r="QS1428" s="129"/>
      <c r="QT1428" s="129"/>
      <c r="QU1428" s="129"/>
      <c r="QV1428" s="129"/>
      <c r="QW1428" s="129"/>
      <c r="QX1428" s="129"/>
      <c r="QY1428" s="129"/>
      <c r="QZ1428" s="129"/>
      <c r="RA1428" s="129"/>
      <c r="RB1428" s="129"/>
      <c r="RC1428" s="129"/>
      <c r="RD1428" s="129"/>
      <c r="RE1428" s="129"/>
      <c r="RF1428" s="129"/>
      <c r="RG1428" s="129"/>
      <c r="RH1428" s="129"/>
      <c r="RI1428" s="129"/>
      <c r="RJ1428" s="129"/>
      <c r="RK1428" s="129"/>
      <c r="RL1428" s="129"/>
      <c r="RM1428" s="129"/>
      <c r="RN1428" s="129"/>
      <c r="RO1428" s="129"/>
      <c r="RP1428" s="129"/>
      <c r="RQ1428" s="129"/>
      <c r="RR1428" s="129"/>
      <c r="RS1428" s="129"/>
      <c r="RT1428" s="129"/>
      <c r="RU1428" s="129"/>
      <c r="RV1428" s="129"/>
      <c r="RW1428" s="129"/>
      <c r="RX1428" s="129"/>
      <c r="RY1428" s="129"/>
      <c r="RZ1428" s="129"/>
      <c r="SA1428" s="129"/>
      <c r="SB1428" s="129"/>
      <c r="SC1428" s="129"/>
      <c r="SD1428" s="129"/>
      <c r="SE1428" s="129"/>
      <c r="SF1428" s="129"/>
      <c r="SG1428" s="129"/>
      <c r="SH1428" s="129"/>
      <c r="SI1428" s="129"/>
      <c r="SJ1428" s="129"/>
      <c r="SK1428" s="129"/>
      <c r="SL1428" s="129"/>
      <c r="SM1428" s="129"/>
      <c r="SN1428" s="129"/>
      <c r="SO1428" s="129"/>
      <c r="SP1428" s="129"/>
      <c r="SQ1428" s="129"/>
      <c r="SR1428" s="129"/>
      <c r="SS1428" s="129"/>
      <c r="ST1428" s="129"/>
      <c r="SU1428" s="129"/>
      <c r="SV1428" s="129"/>
      <c r="SW1428" s="129"/>
      <c r="SX1428" s="129"/>
      <c r="SY1428" s="129"/>
      <c r="SZ1428" s="129"/>
      <c r="TA1428" s="129"/>
      <c r="TB1428" s="129"/>
      <c r="TC1428" s="129"/>
      <c r="TD1428" s="129"/>
      <c r="TE1428" s="129"/>
      <c r="TF1428" s="129"/>
      <c r="TG1428" s="129"/>
      <c r="TH1428" s="129"/>
      <c r="TI1428" s="129"/>
      <c r="TJ1428" s="129"/>
      <c r="TK1428" s="129"/>
      <c r="TL1428" s="129"/>
      <c r="TM1428" s="129"/>
      <c r="TN1428" s="129"/>
      <c r="TO1428" s="129"/>
      <c r="TP1428" s="129"/>
      <c r="TQ1428" s="129"/>
      <c r="TR1428" s="129"/>
      <c r="TS1428" s="129"/>
      <c r="TT1428" s="129"/>
      <c r="TU1428" s="129"/>
      <c r="TV1428" s="129"/>
      <c r="TW1428" s="129"/>
      <c r="TX1428" s="129"/>
      <c r="TY1428" s="129"/>
      <c r="TZ1428" s="129"/>
      <c r="UA1428" s="129"/>
      <c r="UB1428" s="129"/>
      <c r="UC1428" s="129"/>
      <c r="UD1428" s="129"/>
      <c r="UE1428" s="129"/>
      <c r="UF1428" s="129"/>
      <c r="UG1428" s="129"/>
      <c r="UH1428" s="129"/>
      <c r="UI1428" s="129"/>
      <c r="UJ1428" s="129"/>
      <c r="UK1428" s="129"/>
      <c r="UL1428" s="129"/>
      <c r="UM1428" s="129"/>
      <c r="UN1428" s="129"/>
      <c r="UO1428" s="129"/>
      <c r="UP1428" s="129"/>
      <c r="UQ1428" s="129"/>
      <c r="UR1428" s="129"/>
      <c r="US1428" s="129"/>
      <c r="UT1428" s="129"/>
      <c r="UU1428" s="129"/>
      <c r="UV1428" s="129"/>
      <c r="UW1428" s="129"/>
      <c r="UX1428" s="129"/>
      <c r="UY1428" s="129"/>
      <c r="UZ1428" s="129"/>
      <c r="VA1428" s="129"/>
      <c r="VB1428" s="129"/>
      <c r="VC1428" s="129"/>
      <c r="VD1428" s="129"/>
      <c r="VE1428" s="129"/>
      <c r="VF1428" s="129"/>
      <c r="VG1428" s="129"/>
      <c r="VH1428" s="129"/>
      <c r="VI1428" s="129"/>
      <c r="VJ1428" s="129"/>
      <c r="VK1428" s="129"/>
      <c r="VL1428" s="129"/>
      <c r="VM1428" s="129"/>
      <c r="VN1428" s="129"/>
      <c r="VO1428" s="129"/>
      <c r="VP1428" s="129"/>
      <c r="VQ1428" s="129"/>
      <c r="VR1428" s="129"/>
      <c r="VS1428" s="129"/>
      <c r="VT1428" s="129"/>
      <c r="VU1428" s="129"/>
      <c r="VV1428" s="129"/>
      <c r="VW1428" s="129"/>
      <c r="VX1428" s="129"/>
      <c r="VY1428" s="129"/>
      <c r="VZ1428" s="129"/>
      <c r="WA1428" s="129"/>
      <c r="WB1428" s="129"/>
      <c r="WC1428" s="129"/>
      <c r="WD1428" s="129"/>
      <c r="WE1428" s="129"/>
      <c r="WF1428" s="129"/>
      <c r="WG1428" s="129"/>
      <c r="WH1428" s="129"/>
      <c r="WI1428" s="129"/>
      <c r="WJ1428" s="129"/>
      <c r="WK1428" s="129"/>
      <c r="WL1428" s="129"/>
      <c r="WM1428" s="129"/>
      <c r="WN1428" s="129"/>
      <c r="WO1428" s="129"/>
      <c r="WP1428" s="129"/>
      <c r="WQ1428" s="129"/>
      <c r="WR1428" s="129"/>
      <c r="WS1428" s="129"/>
      <c r="WT1428" s="129"/>
      <c r="WU1428" s="129"/>
      <c r="WV1428" s="129"/>
      <c r="WW1428" s="129"/>
      <c r="WX1428" s="129"/>
      <c r="WY1428" s="129"/>
      <c r="WZ1428" s="129"/>
      <c r="XA1428" s="129"/>
      <c r="XB1428" s="129"/>
      <c r="XC1428" s="129"/>
      <c r="XD1428" s="129"/>
      <c r="XE1428" s="129"/>
      <c r="XF1428" s="129"/>
      <c r="XG1428" s="129"/>
      <c r="XH1428" s="129"/>
      <c r="XI1428" s="129"/>
      <c r="XJ1428" s="129"/>
      <c r="XK1428" s="129"/>
      <c r="XL1428" s="129"/>
      <c r="XM1428" s="129"/>
      <c r="XN1428" s="129"/>
      <c r="XO1428" s="129"/>
      <c r="XP1428" s="129"/>
      <c r="XQ1428" s="129"/>
      <c r="XR1428" s="129"/>
      <c r="XS1428" s="129"/>
      <c r="XT1428" s="129"/>
      <c r="XU1428" s="129"/>
      <c r="XV1428" s="129"/>
      <c r="XW1428" s="129"/>
      <c r="XX1428" s="129"/>
      <c r="XY1428" s="129"/>
      <c r="XZ1428" s="129"/>
      <c r="YA1428" s="129"/>
      <c r="YB1428" s="129"/>
      <c r="YC1428" s="129"/>
      <c r="YD1428" s="129"/>
      <c r="YE1428" s="129"/>
      <c r="YF1428" s="129"/>
      <c r="YG1428" s="129"/>
      <c r="YH1428" s="129"/>
      <c r="YI1428" s="129"/>
      <c r="YJ1428" s="129"/>
      <c r="YK1428" s="129"/>
      <c r="YL1428" s="129"/>
      <c r="YM1428" s="129"/>
      <c r="YN1428" s="129"/>
      <c r="YO1428" s="129"/>
      <c r="YP1428" s="129"/>
      <c r="YQ1428" s="129"/>
      <c r="YR1428" s="129"/>
      <c r="YS1428" s="129"/>
      <c r="YT1428" s="129"/>
      <c r="YU1428" s="129"/>
      <c r="YV1428" s="129"/>
      <c r="YW1428" s="129"/>
      <c r="YX1428" s="129"/>
      <c r="YY1428" s="129"/>
      <c r="YZ1428" s="129"/>
      <c r="ZA1428" s="129"/>
      <c r="ZB1428" s="129"/>
      <c r="ZC1428" s="129"/>
      <c r="ZD1428" s="129"/>
      <c r="ZE1428" s="129"/>
      <c r="ZF1428" s="129"/>
      <c r="ZG1428" s="129"/>
      <c r="ZH1428" s="129"/>
      <c r="ZI1428" s="129"/>
      <c r="ZJ1428" s="129"/>
      <c r="ZK1428" s="129"/>
      <c r="ZL1428" s="129"/>
      <c r="ZM1428" s="129"/>
      <c r="ZN1428" s="129"/>
      <c r="ZO1428" s="129"/>
      <c r="ZP1428" s="129"/>
      <c r="ZQ1428" s="129"/>
      <c r="ZR1428" s="129"/>
      <c r="ZS1428" s="129"/>
      <c r="ZT1428" s="129"/>
      <c r="ZU1428" s="129"/>
      <c r="ZV1428" s="129"/>
      <c r="ZW1428" s="129"/>
      <c r="ZX1428" s="129"/>
      <c r="ZY1428" s="129"/>
      <c r="ZZ1428" s="129"/>
      <c r="AAA1428" s="129"/>
      <c r="AAB1428" s="129"/>
      <c r="AAC1428" s="129"/>
      <c r="AAD1428" s="129"/>
      <c r="AAE1428" s="129"/>
      <c r="AAF1428" s="129"/>
      <c r="AAG1428" s="129"/>
      <c r="AAH1428" s="129"/>
      <c r="AAI1428" s="129"/>
      <c r="AAJ1428" s="129"/>
      <c r="AAK1428" s="129"/>
      <c r="AAL1428" s="129"/>
      <c r="AAM1428" s="129"/>
      <c r="AAN1428" s="129"/>
      <c r="AAO1428" s="129"/>
      <c r="AAP1428" s="129"/>
      <c r="AAQ1428" s="129"/>
      <c r="AAR1428" s="129"/>
      <c r="AAS1428" s="129"/>
      <c r="AAT1428" s="129"/>
      <c r="AAU1428" s="129"/>
      <c r="AAV1428" s="129"/>
      <c r="AAW1428" s="129"/>
      <c r="AAX1428" s="129"/>
      <c r="AAY1428" s="129"/>
      <c r="AAZ1428" s="129"/>
      <c r="ABA1428" s="129"/>
      <c r="ABB1428" s="129"/>
      <c r="ABC1428" s="129"/>
      <c r="ABD1428" s="129"/>
      <c r="ABE1428" s="129"/>
      <c r="ABF1428" s="129"/>
      <c r="ABG1428" s="129"/>
      <c r="ABH1428" s="129"/>
      <c r="ABI1428" s="129"/>
      <c r="ABJ1428" s="129"/>
      <c r="ABK1428" s="129"/>
      <c r="ABL1428" s="129"/>
      <c r="ABM1428" s="129"/>
      <c r="ABN1428" s="129"/>
      <c r="ABO1428" s="129"/>
      <c r="ABP1428" s="129"/>
      <c r="ABQ1428" s="129"/>
      <c r="ABR1428" s="129"/>
      <c r="ABS1428" s="129"/>
      <c r="ABT1428" s="129"/>
      <c r="ABU1428" s="129"/>
      <c r="ABV1428" s="129"/>
      <c r="ABW1428" s="129"/>
      <c r="ABX1428" s="129"/>
      <c r="ABY1428" s="129"/>
      <c r="ABZ1428" s="129"/>
      <c r="ACA1428" s="129"/>
      <c r="ACB1428" s="129"/>
      <c r="ACC1428" s="129"/>
      <c r="ACD1428" s="129"/>
      <c r="ACE1428" s="129"/>
      <c r="ACF1428" s="129"/>
      <c r="ACG1428" s="129"/>
      <c r="ACH1428" s="129"/>
      <c r="ACI1428" s="129"/>
      <c r="ACJ1428" s="129"/>
      <c r="ACK1428" s="129"/>
      <c r="ACL1428" s="129"/>
      <c r="ACM1428" s="129"/>
      <c r="ACN1428" s="129"/>
      <c r="ACO1428" s="129"/>
      <c r="ACP1428" s="129"/>
      <c r="ACQ1428" s="129"/>
      <c r="ACR1428" s="129"/>
      <c r="ACS1428" s="129"/>
      <c r="ACT1428" s="129"/>
      <c r="ACU1428" s="129"/>
      <c r="ACV1428" s="129"/>
      <c r="ACW1428" s="129"/>
      <c r="ACX1428" s="129"/>
      <c r="ACY1428" s="129"/>
      <c r="ACZ1428" s="129"/>
      <c r="ADA1428" s="129"/>
      <c r="ADB1428" s="129"/>
      <c r="ADC1428" s="129"/>
      <c r="ADD1428" s="129"/>
      <c r="ADE1428" s="129"/>
      <c r="ADF1428" s="129"/>
      <c r="ADG1428" s="129"/>
      <c r="ADH1428" s="129"/>
      <c r="ADI1428" s="129"/>
      <c r="ADJ1428" s="129"/>
      <c r="ADK1428" s="129"/>
      <c r="ADL1428" s="129"/>
      <c r="ADM1428" s="129"/>
      <c r="ADN1428" s="129"/>
      <c r="ADO1428" s="129"/>
      <c r="ADP1428" s="129"/>
      <c r="ADQ1428" s="129"/>
      <c r="ADR1428" s="129"/>
      <c r="ADS1428" s="129"/>
      <c r="ADT1428" s="129"/>
      <c r="ADU1428" s="129"/>
      <c r="ADV1428" s="129"/>
      <c r="ADW1428" s="129"/>
      <c r="ADX1428" s="129"/>
      <c r="ADY1428" s="129"/>
      <c r="ADZ1428" s="129"/>
      <c r="AEA1428" s="129"/>
      <c r="AEB1428" s="129"/>
      <c r="AEC1428" s="129"/>
      <c r="AED1428" s="129"/>
      <c r="AEE1428" s="129"/>
      <c r="AEF1428" s="129"/>
      <c r="AEG1428" s="129"/>
      <c r="AEH1428" s="129"/>
      <c r="AEI1428" s="129"/>
      <c r="AEJ1428" s="129"/>
      <c r="AEK1428" s="129"/>
      <c r="AEL1428" s="129"/>
      <c r="AEM1428" s="129"/>
      <c r="AEN1428" s="129"/>
      <c r="AEO1428" s="129"/>
      <c r="AEP1428" s="129"/>
      <c r="AEQ1428" s="129"/>
      <c r="AER1428" s="129"/>
      <c r="AES1428" s="129"/>
      <c r="AET1428" s="129"/>
      <c r="AEU1428" s="129"/>
      <c r="AEV1428" s="129"/>
      <c r="AEW1428" s="129"/>
      <c r="AEX1428" s="129"/>
      <c r="AEY1428" s="129"/>
      <c r="AEZ1428" s="129"/>
      <c r="AFA1428" s="129"/>
      <c r="AFB1428" s="129"/>
      <c r="AFC1428" s="129"/>
      <c r="AFD1428" s="129"/>
      <c r="AFE1428" s="129"/>
      <c r="AFF1428" s="129"/>
      <c r="AFG1428" s="129"/>
      <c r="AFH1428" s="129"/>
      <c r="AFI1428" s="129"/>
      <c r="AFJ1428" s="129"/>
      <c r="AFK1428" s="129"/>
      <c r="AFL1428" s="129"/>
      <c r="AFM1428" s="129"/>
      <c r="AFN1428" s="129"/>
      <c r="AFO1428" s="129"/>
      <c r="AFP1428" s="129"/>
      <c r="AFQ1428" s="129"/>
      <c r="AFR1428" s="129"/>
      <c r="AFS1428" s="129"/>
      <c r="AFT1428" s="129"/>
      <c r="AFU1428" s="129"/>
      <c r="AFV1428" s="129"/>
      <c r="AFW1428" s="129"/>
      <c r="AFX1428" s="129"/>
      <c r="AFY1428" s="129"/>
      <c r="AFZ1428" s="129"/>
      <c r="AGA1428" s="129"/>
      <c r="AGB1428" s="129"/>
      <c r="AGC1428" s="129"/>
      <c r="AGD1428" s="129"/>
      <c r="AGE1428" s="129"/>
      <c r="AGF1428" s="129"/>
      <c r="AGG1428" s="129"/>
      <c r="AGH1428" s="129"/>
      <c r="AGI1428" s="129"/>
      <c r="AGJ1428" s="129"/>
      <c r="AGK1428" s="129"/>
      <c r="AGL1428" s="129"/>
      <c r="AGM1428" s="129"/>
      <c r="AGN1428" s="129"/>
      <c r="AGO1428" s="129"/>
      <c r="AGP1428" s="129"/>
      <c r="AGQ1428" s="129"/>
      <c r="AGR1428" s="129"/>
      <c r="AGS1428" s="129"/>
      <c r="AGT1428" s="129"/>
      <c r="AGU1428" s="129"/>
      <c r="AGV1428" s="129"/>
      <c r="AGW1428" s="129"/>
      <c r="AGX1428" s="129"/>
      <c r="AGY1428" s="129"/>
      <c r="AGZ1428" s="129"/>
      <c r="AHA1428" s="129"/>
      <c r="AHB1428" s="129"/>
      <c r="AHC1428" s="129"/>
      <c r="AHD1428" s="129"/>
      <c r="AHE1428" s="129"/>
      <c r="AHF1428" s="129"/>
      <c r="AHG1428" s="129"/>
      <c r="AHH1428" s="129"/>
      <c r="AHI1428" s="129"/>
      <c r="AHJ1428" s="129"/>
      <c r="AHK1428" s="129"/>
      <c r="AHL1428" s="129"/>
      <c r="AHM1428" s="129"/>
      <c r="AHN1428" s="129"/>
      <c r="AHO1428" s="129"/>
      <c r="AHP1428" s="129"/>
      <c r="AHQ1428" s="129"/>
      <c r="AHR1428" s="129"/>
      <c r="AHS1428" s="129"/>
      <c r="AHT1428" s="129"/>
      <c r="AHU1428" s="129"/>
      <c r="AHV1428" s="129"/>
      <c r="AHW1428" s="129"/>
      <c r="AHX1428" s="129"/>
      <c r="AHY1428" s="129"/>
      <c r="AHZ1428" s="129"/>
      <c r="AIA1428" s="129"/>
      <c r="AIB1428" s="129"/>
      <c r="AIC1428" s="129"/>
      <c r="AID1428" s="129"/>
      <c r="AIE1428" s="129"/>
      <c r="AIF1428" s="129"/>
      <c r="AIG1428" s="129"/>
      <c r="AIH1428" s="129"/>
      <c r="AII1428" s="129"/>
      <c r="AIJ1428" s="129"/>
      <c r="AIK1428" s="129"/>
      <c r="AIL1428" s="129"/>
      <c r="AIM1428" s="129"/>
      <c r="AIN1428" s="129"/>
      <c r="AIO1428" s="129"/>
      <c r="AIP1428" s="129"/>
      <c r="AIQ1428" s="129"/>
      <c r="AIR1428" s="129"/>
      <c r="AIS1428" s="129"/>
      <c r="AIT1428" s="129"/>
      <c r="AIU1428" s="129"/>
      <c r="AIV1428" s="129"/>
      <c r="AIW1428" s="129"/>
      <c r="AIX1428" s="129"/>
      <c r="AIY1428" s="129"/>
      <c r="AIZ1428" s="129"/>
      <c r="AJA1428" s="129"/>
      <c r="AJB1428" s="129"/>
      <c r="AJC1428" s="129"/>
      <c r="AJD1428" s="129"/>
      <c r="AJE1428" s="129"/>
      <c r="AJF1428" s="129"/>
      <c r="AJG1428" s="129"/>
      <c r="AJH1428" s="129"/>
      <c r="AJI1428" s="129"/>
      <c r="AJJ1428" s="129"/>
      <c r="AJK1428" s="129"/>
      <c r="AJL1428" s="129"/>
      <c r="AJM1428" s="129"/>
      <c r="AJN1428" s="129"/>
      <c r="AJO1428" s="129"/>
      <c r="AJP1428" s="129"/>
      <c r="AJQ1428" s="129"/>
      <c r="AJR1428" s="129"/>
      <c r="AJS1428" s="129"/>
      <c r="AJT1428" s="129"/>
      <c r="AJU1428" s="129"/>
      <c r="AJV1428" s="129"/>
      <c r="AJW1428" s="129"/>
      <c r="AJX1428" s="129"/>
      <c r="AJY1428" s="129"/>
      <c r="AJZ1428" s="129"/>
      <c r="AKA1428" s="129"/>
      <c r="AKB1428" s="129"/>
      <c r="AKC1428" s="129"/>
      <c r="AKD1428" s="129"/>
      <c r="AKE1428" s="129"/>
      <c r="AKF1428" s="129"/>
      <c r="AKG1428" s="129"/>
      <c r="AKH1428" s="129"/>
      <c r="AKI1428" s="129"/>
      <c r="AKJ1428" s="129"/>
      <c r="AKK1428" s="129"/>
      <c r="AKL1428" s="129"/>
      <c r="AKM1428" s="129"/>
      <c r="AKN1428" s="129"/>
      <c r="AKO1428" s="129"/>
      <c r="AKP1428" s="129"/>
      <c r="AKQ1428" s="129"/>
      <c r="AKR1428" s="129"/>
      <c r="AKS1428" s="129"/>
      <c r="AKT1428" s="129"/>
      <c r="AKU1428" s="129"/>
      <c r="AKV1428" s="129"/>
      <c r="AKW1428" s="129"/>
      <c r="AKX1428" s="129"/>
      <c r="AKY1428" s="129"/>
      <c r="AKZ1428" s="129"/>
      <c r="ALA1428" s="129"/>
      <c r="ALB1428" s="129"/>
      <c r="ALC1428" s="129"/>
      <c r="ALD1428" s="129"/>
      <c r="ALE1428" s="129"/>
      <c r="ALF1428" s="129"/>
      <c r="ALG1428" s="129"/>
      <c r="ALH1428" s="129"/>
      <c r="ALI1428" s="129"/>
      <c r="ALJ1428" s="129"/>
      <c r="ALK1428" s="129"/>
      <c r="ALL1428" s="129"/>
      <c r="ALM1428" s="129"/>
      <c r="ALN1428" s="129"/>
      <c r="ALO1428" s="129"/>
      <c r="ALP1428" s="129"/>
      <c r="ALQ1428" s="129"/>
      <c r="ALR1428" s="129"/>
      <c r="ALS1428" s="129"/>
      <c r="ALT1428" s="129"/>
      <c r="ALU1428" s="129"/>
      <c r="ALV1428" s="129"/>
      <c r="ALW1428" s="129"/>
      <c r="ALX1428" s="129"/>
      <c r="ALY1428" s="129"/>
      <c r="ALZ1428" s="129"/>
      <c r="AMA1428" s="129"/>
      <c r="AMB1428" s="129"/>
      <c r="AMC1428" s="129"/>
      <c r="AMD1428" s="129"/>
      <c r="AME1428" s="129"/>
      <c r="AMF1428" s="129"/>
      <c r="AMG1428" s="129"/>
      <c r="AMH1428" s="129"/>
      <c r="AMI1428" s="129"/>
      <c r="AMJ1428" s="129"/>
      <c r="AMK1428" s="129"/>
      <c r="AML1428" s="129"/>
      <c r="AMM1428" s="129"/>
      <c r="AMN1428" s="129"/>
      <c r="AMO1428" s="129"/>
      <c r="AMP1428" s="129"/>
      <c r="AMQ1428" s="129"/>
      <c r="AMR1428" s="129"/>
      <c r="AMS1428" s="129"/>
      <c r="AMT1428" s="129"/>
      <c r="AMU1428" s="129"/>
      <c r="AMV1428" s="129"/>
      <c r="AMW1428" s="129"/>
      <c r="AMX1428" s="129"/>
      <c r="AMY1428" s="129"/>
      <c r="AMZ1428" s="129"/>
      <c r="ANA1428" s="129"/>
      <c r="ANB1428" s="129"/>
      <c r="ANC1428" s="129"/>
      <c r="AND1428" s="129"/>
      <c r="ANE1428" s="129"/>
      <c r="ANF1428" s="129"/>
      <c r="ANG1428" s="129"/>
      <c r="ANH1428" s="129"/>
      <c r="ANI1428" s="129"/>
      <c r="ANJ1428" s="129"/>
      <c r="ANK1428" s="129"/>
      <c r="ANL1428" s="129"/>
      <c r="ANM1428" s="129"/>
      <c r="ANN1428" s="129"/>
      <c r="ANO1428" s="129"/>
      <c r="ANP1428" s="129"/>
      <c r="ANQ1428" s="129"/>
      <c r="ANR1428" s="129"/>
      <c r="ANS1428" s="129"/>
      <c r="ANT1428" s="129"/>
      <c r="ANU1428" s="129"/>
      <c r="ANV1428" s="129"/>
      <c r="ANW1428" s="129"/>
      <c r="ANX1428" s="129"/>
      <c r="ANY1428" s="129"/>
      <c r="ANZ1428" s="129"/>
      <c r="AOA1428" s="129"/>
      <c r="AOB1428" s="129"/>
      <c r="AOC1428" s="129"/>
      <c r="AOD1428" s="129"/>
      <c r="AOE1428" s="129"/>
      <c r="AOF1428" s="129"/>
      <c r="AOG1428" s="129"/>
      <c r="AOH1428" s="129"/>
      <c r="AOI1428" s="129"/>
      <c r="AOJ1428" s="129"/>
      <c r="AOK1428" s="129"/>
      <c r="AOL1428" s="129"/>
      <c r="AOM1428" s="129"/>
      <c r="AON1428" s="129"/>
      <c r="AOO1428" s="129"/>
      <c r="AOP1428" s="129"/>
      <c r="AOQ1428" s="129"/>
      <c r="AOR1428" s="129"/>
      <c r="AOS1428" s="129"/>
      <c r="AOT1428" s="129"/>
      <c r="AOU1428" s="129"/>
      <c r="AOV1428" s="129"/>
      <c r="AOW1428" s="129"/>
      <c r="AOX1428" s="129"/>
      <c r="AOY1428" s="129"/>
      <c r="AOZ1428" s="129"/>
      <c r="APA1428" s="129"/>
      <c r="APB1428" s="129"/>
      <c r="APC1428" s="129"/>
      <c r="APD1428" s="129"/>
      <c r="APE1428" s="129"/>
      <c r="APF1428" s="129"/>
      <c r="APG1428" s="129"/>
      <c r="APH1428" s="129"/>
      <c r="API1428" s="129"/>
      <c r="APJ1428" s="129"/>
      <c r="APK1428" s="129"/>
      <c r="APL1428" s="129"/>
      <c r="APM1428" s="129"/>
      <c r="APN1428" s="129"/>
      <c r="APO1428" s="129"/>
      <c r="APP1428" s="129"/>
      <c r="APQ1428" s="129"/>
      <c r="APR1428" s="129"/>
      <c r="APS1428" s="129"/>
      <c r="APT1428" s="129"/>
      <c r="APU1428" s="129"/>
      <c r="APV1428" s="129"/>
      <c r="APW1428" s="129"/>
      <c r="APX1428" s="129"/>
      <c r="APY1428" s="129"/>
      <c r="APZ1428" s="129"/>
      <c r="AQA1428" s="129"/>
      <c r="AQB1428" s="129"/>
      <c r="AQC1428" s="129"/>
      <c r="AQD1428" s="129"/>
      <c r="AQE1428" s="129"/>
      <c r="AQF1428" s="129"/>
      <c r="AQG1428" s="129"/>
      <c r="AQH1428" s="129"/>
      <c r="AQI1428" s="129"/>
      <c r="AQJ1428" s="129"/>
      <c r="AQK1428" s="129"/>
      <c r="AQL1428" s="129"/>
      <c r="AQM1428" s="129"/>
      <c r="AQN1428" s="129"/>
      <c r="AQO1428" s="129"/>
      <c r="AQP1428" s="129"/>
      <c r="AQQ1428" s="129"/>
      <c r="AQR1428" s="129"/>
      <c r="AQS1428" s="129"/>
      <c r="AQT1428" s="129"/>
      <c r="AQU1428" s="129"/>
      <c r="AQV1428" s="129"/>
      <c r="AQW1428" s="129"/>
      <c r="AQX1428" s="129"/>
      <c r="AQY1428" s="129"/>
      <c r="AQZ1428" s="129"/>
      <c r="ARA1428" s="129"/>
      <c r="ARB1428" s="129"/>
      <c r="ARC1428" s="129"/>
      <c r="ARD1428" s="129"/>
      <c r="ARE1428" s="129"/>
      <c r="ARF1428" s="129"/>
      <c r="ARG1428" s="129"/>
      <c r="ARH1428" s="129"/>
      <c r="ARI1428" s="129"/>
      <c r="ARJ1428" s="129"/>
      <c r="ARK1428" s="129"/>
      <c r="ARL1428" s="129"/>
      <c r="ARM1428" s="129"/>
      <c r="ARN1428" s="129"/>
      <c r="ARO1428" s="129"/>
      <c r="ARP1428" s="129"/>
      <c r="ARQ1428" s="129"/>
      <c r="ARR1428" s="129"/>
      <c r="ARS1428" s="129"/>
      <c r="ART1428" s="129"/>
      <c r="ARU1428" s="129"/>
      <c r="ARV1428" s="129"/>
      <c r="ARW1428" s="129"/>
      <c r="ARX1428" s="129"/>
      <c r="ARY1428" s="129"/>
      <c r="ARZ1428" s="129"/>
      <c r="ASA1428" s="129"/>
      <c r="ASB1428" s="129"/>
      <c r="ASC1428" s="129"/>
      <c r="ASD1428" s="129"/>
      <c r="ASE1428" s="129"/>
      <c r="ASF1428" s="129"/>
      <c r="ASG1428" s="129"/>
      <c r="ASH1428" s="129"/>
      <c r="ASI1428" s="129"/>
      <c r="ASJ1428" s="129"/>
      <c r="ASK1428" s="129"/>
      <c r="ASL1428" s="129"/>
      <c r="ASM1428" s="129"/>
      <c r="ASN1428" s="129"/>
      <c r="ASO1428" s="129"/>
      <c r="ASP1428" s="129"/>
      <c r="ASQ1428" s="129"/>
      <c r="ASR1428" s="129"/>
      <c r="ASS1428" s="129"/>
      <c r="AST1428" s="129"/>
      <c r="ASU1428" s="129"/>
      <c r="ASV1428" s="129"/>
      <c r="ASW1428" s="129"/>
      <c r="ASX1428" s="129"/>
      <c r="ASY1428" s="129"/>
      <c r="ASZ1428" s="129"/>
      <c r="ATA1428" s="129"/>
      <c r="ATB1428" s="129"/>
      <c r="ATC1428" s="129"/>
      <c r="ATD1428" s="129"/>
      <c r="ATE1428" s="129"/>
      <c r="ATF1428" s="129"/>
      <c r="ATG1428" s="129"/>
      <c r="ATH1428" s="129"/>
      <c r="ATI1428" s="129"/>
      <c r="ATJ1428" s="129"/>
      <c r="ATK1428" s="129"/>
      <c r="ATL1428" s="129"/>
      <c r="ATM1428" s="129"/>
      <c r="ATN1428" s="129"/>
      <c r="ATO1428" s="129"/>
      <c r="ATP1428" s="129"/>
      <c r="ATQ1428" s="129"/>
      <c r="ATR1428" s="129"/>
      <c r="ATS1428" s="129"/>
      <c r="ATT1428" s="129"/>
      <c r="ATU1428" s="129"/>
      <c r="ATV1428" s="129"/>
      <c r="ATW1428" s="129"/>
      <c r="ATX1428" s="129"/>
      <c r="ATY1428" s="129"/>
      <c r="ATZ1428" s="129"/>
      <c r="AUA1428" s="129"/>
      <c r="AUB1428" s="129"/>
      <c r="AUC1428" s="129"/>
      <c r="AUD1428" s="129"/>
      <c r="AUE1428" s="129"/>
      <c r="AUF1428" s="129"/>
      <c r="AUG1428" s="129"/>
      <c r="AUH1428" s="129"/>
      <c r="AUI1428" s="129"/>
      <c r="AUJ1428" s="129"/>
      <c r="AUK1428" s="129"/>
      <c r="AUL1428" s="129"/>
      <c r="AUM1428" s="129"/>
      <c r="AUN1428" s="129"/>
      <c r="AUO1428" s="129"/>
      <c r="AUP1428" s="129"/>
      <c r="AUQ1428" s="129"/>
      <c r="AUR1428" s="129"/>
      <c r="AUS1428" s="129"/>
      <c r="AUT1428" s="129"/>
      <c r="AUU1428" s="129"/>
      <c r="AUV1428" s="129"/>
      <c r="AUW1428" s="129"/>
      <c r="AUX1428" s="129"/>
      <c r="AUY1428" s="129"/>
      <c r="AUZ1428" s="129"/>
      <c r="AVA1428" s="129"/>
      <c r="AVB1428" s="129"/>
      <c r="AVC1428" s="129"/>
      <c r="AVD1428" s="129"/>
      <c r="AVE1428" s="129"/>
      <c r="AVF1428" s="129"/>
      <c r="AVG1428" s="129"/>
      <c r="AVH1428" s="129"/>
      <c r="AVI1428" s="129"/>
      <c r="AVJ1428" s="129"/>
      <c r="AVK1428" s="129"/>
      <c r="AVL1428" s="129"/>
      <c r="AVM1428" s="129"/>
      <c r="AVN1428" s="129"/>
      <c r="AVO1428" s="129"/>
      <c r="AVP1428" s="129"/>
      <c r="AVQ1428" s="129"/>
      <c r="AVR1428" s="129"/>
      <c r="AVS1428" s="129"/>
      <c r="AVT1428" s="129"/>
      <c r="AVU1428" s="129"/>
      <c r="AVV1428" s="129"/>
      <c r="AVW1428" s="129"/>
      <c r="AVX1428" s="129"/>
      <c r="AVY1428" s="129"/>
      <c r="AVZ1428" s="129"/>
      <c r="AWA1428" s="129"/>
      <c r="AWB1428" s="129"/>
      <c r="AWC1428" s="129"/>
      <c r="AWD1428" s="129"/>
      <c r="AWE1428" s="129"/>
      <c r="AWF1428" s="129"/>
      <c r="AWG1428" s="129"/>
      <c r="AWH1428" s="129"/>
      <c r="AWI1428" s="129"/>
      <c r="AWJ1428" s="129"/>
      <c r="AWK1428" s="129"/>
      <c r="AWL1428" s="129"/>
      <c r="AWM1428" s="129"/>
      <c r="AWN1428" s="129"/>
      <c r="AWO1428" s="129"/>
      <c r="AWP1428" s="129"/>
      <c r="AWQ1428" s="129"/>
      <c r="AWR1428" s="129"/>
      <c r="AWS1428" s="129"/>
      <c r="AWT1428" s="129"/>
      <c r="AWU1428" s="129"/>
      <c r="AWV1428" s="129"/>
      <c r="AWW1428" s="129"/>
      <c r="AWX1428" s="129"/>
      <c r="AWY1428" s="129"/>
      <c r="AWZ1428" s="129"/>
      <c r="AXA1428" s="129"/>
      <c r="AXB1428" s="129"/>
      <c r="AXC1428" s="129"/>
      <c r="AXD1428" s="129"/>
      <c r="AXE1428" s="129"/>
      <c r="AXF1428" s="129"/>
      <c r="AXG1428" s="129"/>
      <c r="AXH1428" s="129"/>
      <c r="AXI1428" s="129"/>
      <c r="AXJ1428" s="129"/>
      <c r="AXK1428" s="129"/>
      <c r="AXL1428" s="129"/>
      <c r="AXM1428" s="129"/>
      <c r="AXN1428" s="129"/>
      <c r="AXO1428" s="129"/>
      <c r="AXP1428" s="129"/>
      <c r="AXQ1428" s="129"/>
      <c r="AXR1428" s="129"/>
      <c r="AXS1428" s="129"/>
      <c r="AXT1428" s="129"/>
      <c r="AXU1428" s="129"/>
      <c r="AXV1428" s="129"/>
      <c r="AXW1428" s="129"/>
      <c r="AXX1428" s="129"/>
      <c r="AXY1428" s="129"/>
      <c r="AXZ1428" s="129"/>
      <c r="AYA1428" s="129"/>
      <c r="AYB1428" s="129"/>
      <c r="AYC1428" s="129"/>
      <c r="AYD1428" s="129"/>
      <c r="AYE1428" s="129"/>
      <c r="AYF1428" s="129"/>
      <c r="AYG1428" s="129"/>
      <c r="AYH1428" s="129"/>
      <c r="AYI1428" s="129"/>
      <c r="AYJ1428" s="129"/>
      <c r="AYK1428" s="129"/>
      <c r="AYL1428" s="129"/>
      <c r="AYM1428" s="129"/>
      <c r="AYN1428" s="129"/>
      <c r="AYO1428" s="129"/>
      <c r="AYP1428" s="129"/>
      <c r="AYQ1428" s="129"/>
      <c r="AYR1428" s="129"/>
      <c r="AYS1428" s="129"/>
      <c r="AYT1428" s="129"/>
      <c r="AYU1428" s="129"/>
      <c r="AYV1428" s="129"/>
      <c r="AYW1428" s="129"/>
      <c r="AYX1428" s="129"/>
      <c r="AYY1428" s="129"/>
      <c r="AYZ1428" s="129"/>
      <c r="AZA1428" s="129"/>
      <c r="AZB1428" s="129"/>
      <c r="AZC1428" s="129"/>
      <c r="AZD1428" s="129"/>
      <c r="AZE1428" s="129"/>
      <c r="AZF1428" s="129"/>
      <c r="AZG1428" s="129"/>
      <c r="AZH1428" s="129"/>
      <c r="AZI1428" s="129"/>
      <c r="AZJ1428" s="129"/>
      <c r="AZK1428" s="129"/>
      <c r="AZL1428" s="129"/>
      <c r="AZM1428" s="129"/>
      <c r="AZN1428" s="129"/>
      <c r="AZO1428" s="129"/>
      <c r="AZP1428" s="129"/>
      <c r="AZQ1428" s="129"/>
      <c r="AZR1428" s="129"/>
      <c r="AZS1428" s="129"/>
      <c r="AZT1428" s="129"/>
      <c r="AZU1428" s="129"/>
      <c r="AZV1428" s="129"/>
      <c r="AZW1428" s="129"/>
      <c r="AZX1428" s="129"/>
      <c r="AZY1428" s="129"/>
      <c r="AZZ1428" s="129"/>
      <c r="BAA1428" s="129"/>
      <c r="BAB1428" s="129"/>
      <c r="BAC1428" s="129"/>
      <c r="BAD1428" s="129"/>
      <c r="BAE1428" s="129"/>
      <c r="BAF1428" s="129"/>
      <c r="BAG1428" s="129"/>
      <c r="BAH1428" s="129"/>
      <c r="BAI1428" s="129"/>
      <c r="BAJ1428" s="129"/>
      <c r="BAK1428" s="129"/>
      <c r="BAL1428" s="129"/>
      <c r="BAM1428" s="129"/>
      <c r="BAN1428" s="129"/>
      <c r="BAO1428" s="129"/>
      <c r="BAP1428" s="129"/>
      <c r="BAQ1428" s="129"/>
      <c r="BAR1428" s="129"/>
      <c r="BAS1428" s="129"/>
      <c r="BAT1428" s="129"/>
      <c r="BAU1428" s="129"/>
      <c r="BAV1428" s="129"/>
      <c r="BAW1428" s="129"/>
      <c r="BAX1428" s="129"/>
      <c r="BAY1428" s="129"/>
      <c r="BAZ1428" s="129"/>
      <c r="BBA1428" s="129"/>
      <c r="BBB1428" s="129"/>
      <c r="BBC1428" s="129"/>
      <c r="BBD1428" s="129"/>
      <c r="BBE1428" s="129"/>
      <c r="BBF1428" s="129"/>
      <c r="BBG1428" s="129"/>
      <c r="BBH1428" s="129"/>
      <c r="BBI1428" s="129"/>
      <c r="BBJ1428" s="129"/>
      <c r="BBK1428" s="129"/>
      <c r="BBL1428" s="129"/>
      <c r="BBM1428" s="129"/>
      <c r="BBN1428" s="129"/>
      <c r="BBO1428" s="129"/>
      <c r="BBP1428" s="129"/>
      <c r="BBQ1428" s="129"/>
      <c r="BBR1428" s="129"/>
      <c r="BBS1428" s="129"/>
      <c r="BBT1428" s="129"/>
      <c r="BBU1428" s="129"/>
      <c r="BBV1428" s="129"/>
      <c r="BBW1428" s="129"/>
      <c r="BBX1428" s="129"/>
      <c r="BBY1428" s="129"/>
      <c r="BBZ1428" s="129"/>
      <c r="BCA1428" s="129"/>
      <c r="BCB1428" s="129"/>
      <c r="BCC1428" s="129"/>
      <c r="BCD1428" s="129"/>
      <c r="BCE1428" s="129"/>
      <c r="BCF1428" s="129"/>
      <c r="BCG1428" s="129"/>
      <c r="BCH1428" s="129"/>
      <c r="BCI1428" s="129"/>
      <c r="BCJ1428" s="129"/>
      <c r="BCK1428" s="129"/>
      <c r="BCL1428" s="129"/>
      <c r="BCM1428" s="129"/>
      <c r="BCN1428" s="129"/>
      <c r="BCO1428" s="129"/>
      <c r="BCP1428" s="129"/>
      <c r="BCQ1428" s="129"/>
      <c r="BCR1428" s="129"/>
      <c r="BCS1428" s="129"/>
      <c r="BCT1428" s="129"/>
      <c r="BCU1428" s="129"/>
      <c r="BCV1428" s="129"/>
      <c r="BCW1428" s="129"/>
      <c r="BCX1428" s="129"/>
      <c r="BCY1428" s="129"/>
      <c r="BCZ1428" s="129"/>
      <c r="BDA1428" s="129"/>
      <c r="BDB1428" s="129"/>
      <c r="BDC1428" s="129"/>
      <c r="BDD1428" s="129"/>
      <c r="BDE1428" s="129"/>
      <c r="BDF1428" s="129"/>
      <c r="BDG1428" s="129"/>
      <c r="BDH1428" s="129"/>
      <c r="BDI1428" s="129"/>
      <c r="BDJ1428" s="129"/>
      <c r="BDK1428" s="129"/>
      <c r="BDL1428" s="129"/>
      <c r="BDM1428" s="129"/>
      <c r="BDN1428" s="129"/>
      <c r="BDO1428" s="129"/>
      <c r="BDP1428" s="129"/>
      <c r="BDQ1428" s="129"/>
      <c r="BDR1428" s="129"/>
      <c r="BDS1428" s="129"/>
      <c r="BDT1428" s="129"/>
      <c r="BDU1428" s="129"/>
      <c r="BDV1428" s="129"/>
      <c r="BDW1428" s="129"/>
      <c r="BDX1428" s="129"/>
      <c r="BDY1428" s="129"/>
      <c r="BDZ1428" s="129"/>
      <c r="BEA1428" s="129"/>
      <c r="BEB1428" s="129"/>
      <c r="BEC1428" s="129"/>
      <c r="BED1428" s="129"/>
      <c r="BEE1428" s="129"/>
      <c r="BEF1428" s="129"/>
      <c r="BEG1428" s="129"/>
      <c r="BEH1428" s="129"/>
      <c r="BEI1428" s="129"/>
      <c r="BEJ1428" s="129"/>
      <c r="BEK1428" s="129"/>
      <c r="BEL1428" s="129"/>
      <c r="BEM1428" s="129"/>
      <c r="BEN1428" s="129"/>
      <c r="BEO1428" s="129"/>
      <c r="BEP1428" s="129"/>
      <c r="BEQ1428" s="129"/>
      <c r="BER1428" s="129"/>
      <c r="BES1428" s="129"/>
      <c r="BET1428" s="129"/>
      <c r="BEU1428" s="129"/>
      <c r="BEV1428" s="129"/>
      <c r="BEW1428" s="129"/>
      <c r="BEX1428" s="129"/>
      <c r="BEY1428" s="129"/>
      <c r="BEZ1428" s="129"/>
      <c r="BFA1428" s="129"/>
      <c r="BFB1428" s="129"/>
      <c r="BFC1428" s="129"/>
      <c r="BFD1428" s="129"/>
      <c r="BFE1428" s="129"/>
      <c r="BFF1428" s="129"/>
      <c r="BFG1428" s="129"/>
      <c r="BFH1428" s="129"/>
      <c r="BFI1428" s="129"/>
      <c r="BFJ1428" s="129"/>
      <c r="BFK1428" s="129"/>
      <c r="BFL1428" s="129"/>
      <c r="BFM1428" s="129"/>
      <c r="BFN1428" s="129"/>
      <c r="BFO1428" s="129"/>
      <c r="BFP1428" s="129"/>
      <c r="BFQ1428" s="129"/>
      <c r="BFR1428" s="129"/>
      <c r="BFS1428" s="129"/>
      <c r="BFT1428" s="129"/>
      <c r="BFU1428" s="129"/>
      <c r="BFV1428" s="129"/>
      <c r="BFW1428" s="129"/>
      <c r="BFX1428" s="129"/>
      <c r="BFY1428" s="129"/>
      <c r="BFZ1428" s="129"/>
      <c r="BGA1428" s="129"/>
      <c r="BGB1428" s="129"/>
      <c r="BGC1428" s="129"/>
      <c r="BGD1428" s="129"/>
      <c r="BGE1428" s="129"/>
      <c r="BGF1428" s="129"/>
      <c r="BGG1428" s="129"/>
      <c r="BGH1428" s="129"/>
      <c r="BGI1428" s="129"/>
      <c r="BGJ1428" s="129"/>
      <c r="BGK1428" s="129"/>
      <c r="BGL1428" s="129"/>
      <c r="BGM1428" s="129"/>
      <c r="BGN1428" s="129"/>
      <c r="BGO1428" s="129"/>
      <c r="BGP1428" s="129"/>
      <c r="BGQ1428" s="129"/>
      <c r="BGR1428" s="129"/>
      <c r="BGS1428" s="129"/>
      <c r="BGT1428" s="129"/>
      <c r="BGU1428" s="129"/>
      <c r="BGV1428" s="129"/>
      <c r="BGW1428" s="129"/>
      <c r="BGX1428" s="129"/>
      <c r="BGY1428" s="129"/>
      <c r="BGZ1428" s="129"/>
      <c r="BHA1428" s="129"/>
      <c r="BHB1428" s="129"/>
      <c r="BHC1428" s="129"/>
      <c r="BHD1428" s="129"/>
      <c r="BHE1428" s="129"/>
      <c r="BHF1428" s="129"/>
      <c r="BHG1428" s="129"/>
      <c r="BHH1428" s="129"/>
      <c r="BHI1428" s="129"/>
      <c r="BHJ1428" s="129"/>
      <c r="BHK1428" s="129"/>
      <c r="BHL1428" s="129"/>
      <c r="BHM1428" s="129"/>
      <c r="BHN1428" s="129"/>
      <c r="BHO1428" s="129"/>
      <c r="BHP1428" s="129"/>
      <c r="BHQ1428" s="129"/>
      <c r="BHR1428" s="129"/>
      <c r="BHS1428" s="129"/>
      <c r="BHT1428" s="129"/>
      <c r="BHU1428" s="129"/>
      <c r="BHV1428" s="129"/>
      <c r="BHW1428" s="129"/>
      <c r="BHX1428" s="129"/>
      <c r="BHY1428" s="129"/>
      <c r="BHZ1428" s="129"/>
      <c r="BIA1428" s="129"/>
      <c r="BIB1428" s="129"/>
      <c r="BIC1428" s="129"/>
      <c r="BID1428" s="129"/>
      <c r="BIE1428" s="129"/>
      <c r="BIF1428" s="129"/>
      <c r="BIG1428" s="129"/>
      <c r="BIH1428" s="129"/>
      <c r="BII1428" s="129"/>
      <c r="BIJ1428" s="129"/>
      <c r="BIK1428" s="129"/>
      <c r="BIL1428" s="129"/>
      <c r="BIM1428" s="129"/>
      <c r="BIN1428" s="129"/>
      <c r="BIO1428" s="129"/>
      <c r="BIP1428" s="129"/>
      <c r="BIQ1428" s="129"/>
      <c r="BIR1428" s="129"/>
      <c r="BIS1428" s="129"/>
      <c r="BIT1428" s="129"/>
      <c r="BIU1428" s="129"/>
      <c r="BIV1428" s="129"/>
      <c r="BIW1428" s="129"/>
      <c r="BIX1428" s="129"/>
      <c r="BIY1428" s="129"/>
      <c r="BIZ1428" s="129"/>
      <c r="BJA1428" s="129"/>
      <c r="BJB1428" s="129"/>
      <c r="BJC1428" s="129"/>
      <c r="BJD1428" s="129"/>
      <c r="BJE1428" s="129"/>
      <c r="BJF1428" s="129"/>
      <c r="BJG1428" s="129"/>
      <c r="BJH1428" s="129"/>
      <c r="BJI1428" s="129"/>
      <c r="BJJ1428" s="129"/>
      <c r="BJK1428" s="129"/>
      <c r="BJL1428" s="129"/>
      <c r="BJM1428" s="129"/>
      <c r="BJN1428" s="129"/>
      <c r="BJO1428" s="129"/>
      <c r="BJP1428" s="129"/>
      <c r="BJQ1428" s="129"/>
      <c r="BJR1428" s="129"/>
      <c r="BJS1428" s="129"/>
      <c r="BJT1428" s="129"/>
      <c r="BJU1428" s="129"/>
      <c r="BJV1428" s="129"/>
      <c r="BJW1428" s="129"/>
      <c r="BJX1428" s="129"/>
      <c r="BJY1428" s="129"/>
      <c r="BJZ1428" s="129"/>
      <c r="BKA1428" s="129"/>
      <c r="BKB1428" s="129"/>
      <c r="BKC1428" s="129"/>
      <c r="BKD1428" s="129"/>
      <c r="BKE1428" s="129"/>
      <c r="BKF1428" s="129"/>
      <c r="BKG1428" s="129"/>
      <c r="BKH1428" s="129"/>
      <c r="BKI1428" s="129"/>
      <c r="BKJ1428" s="129"/>
      <c r="BKK1428" s="129"/>
      <c r="BKL1428" s="129"/>
      <c r="BKM1428" s="129"/>
      <c r="BKN1428" s="129"/>
      <c r="BKO1428" s="129"/>
      <c r="BKP1428" s="129"/>
      <c r="BKQ1428" s="129"/>
      <c r="BKR1428" s="129"/>
      <c r="BKS1428" s="129"/>
      <c r="BKT1428" s="129"/>
      <c r="BKU1428" s="129"/>
      <c r="BKV1428" s="129"/>
      <c r="BKW1428" s="129"/>
      <c r="BKX1428" s="129"/>
      <c r="BKY1428" s="129"/>
      <c r="BKZ1428" s="129"/>
      <c r="BLA1428" s="129"/>
      <c r="BLB1428" s="129"/>
      <c r="BLC1428" s="129"/>
      <c r="BLD1428" s="129"/>
      <c r="BLE1428" s="129"/>
      <c r="BLF1428" s="129"/>
      <c r="BLG1428" s="129"/>
      <c r="BLH1428" s="129"/>
      <c r="BLI1428" s="129"/>
      <c r="BLJ1428" s="129"/>
      <c r="BLK1428" s="129"/>
      <c r="BLL1428" s="129"/>
      <c r="BLM1428" s="129"/>
      <c r="BLN1428" s="129"/>
      <c r="BLO1428" s="129"/>
      <c r="BLP1428" s="129"/>
      <c r="BLQ1428" s="129"/>
      <c r="BLR1428" s="129"/>
      <c r="BLS1428" s="129"/>
      <c r="BLT1428" s="129"/>
      <c r="BLU1428" s="129"/>
      <c r="BLV1428" s="129"/>
      <c r="BLW1428" s="129"/>
      <c r="BLX1428" s="129"/>
      <c r="BLY1428" s="129"/>
      <c r="BLZ1428" s="129"/>
      <c r="BMA1428" s="129"/>
      <c r="BMB1428" s="129"/>
      <c r="BMC1428" s="129"/>
      <c r="BMD1428" s="129"/>
      <c r="BME1428" s="129"/>
      <c r="BMF1428" s="129"/>
      <c r="BMG1428" s="129"/>
      <c r="BMH1428" s="129"/>
      <c r="BMI1428" s="129"/>
      <c r="BMJ1428" s="129"/>
      <c r="BMK1428" s="129"/>
      <c r="BML1428" s="129"/>
      <c r="BMM1428" s="129"/>
      <c r="BMN1428" s="129"/>
      <c r="BMO1428" s="129"/>
      <c r="BMP1428" s="129"/>
      <c r="BMQ1428" s="129"/>
      <c r="BMR1428" s="129"/>
      <c r="BMS1428" s="129"/>
      <c r="BMT1428" s="129"/>
      <c r="BMU1428" s="129"/>
      <c r="BMV1428" s="129"/>
      <c r="BMW1428" s="129"/>
      <c r="BMX1428" s="129"/>
      <c r="BMY1428" s="129"/>
      <c r="BMZ1428" s="129"/>
      <c r="BNA1428" s="129"/>
      <c r="BNB1428" s="129"/>
      <c r="BNC1428" s="129"/>
      <c r="BND1428" s="129"/>
      <c r="BNE1428" s="129"/>
      <c r="BNF1428" s="129"/>
      <c r="BNG1428" s="129"/>
      <c r="BNH1428" s="129"/>
      <c r="BNI1428" s="129"/>
      <c r="BNJ1428" s="129"/>
      <c r="BNK1428" s="129"/>
      <c r="BNL1428" s="129"/>
      <c r="BNM1428" s="129"/>
      <c r="BNN1428" s="129"/>
      <c r="BNO1428" s="129"/>
      <c r="BNP1428" s="129"/>
      <c r="BNQ1428" s="129"/>
      <c r="BNR1428" s="129"/>
      <c r="BNS1428" s="129"/>
      <c r="BNT1428" s="129"/>
      <c r="BNU1428" s="129"/>
      <c r="BNV1428" s="129"/>
      <c r="BNW1428" s="129"/>
      <c r="BNX1428" s="129"/>
      <c r="BNY1428" s="129"/>
      <c r="BNZ1428" s="129"/>
      <c r="BOA1428" s="129"/>
      <c r="BOB1428" s="129"/>
      <c r="BOC1428" s="129"/>
      <c r="BOD1428" s="129"/>
      <c r="BOE1428" s="129"/>
      <c r="BOF1428" s="129"/>
      <c r="BOG1428" s="129"/>
      <c r="BOH1428" s="129"/>
      <c r="BOI1428" s="129"/>
      <c r="BOJ1428" s="129"/>
      <c r="BOK1428" s="129"/>
      <c r="BOL1428" s="129"/>
      <c r="BOM1428" s="129"/>
      <c r="BON1428" s="129"/>
      <c r="BOO1428" s="129"/>
      <c r="BOP1428" s="129"/>
      <c r="BOQ1428" s="129"/>
      <c r="BOR1428" s="129"/>
      <c r="BOS1428" s="129"/>
      <c r="BOT1428" s="129"/>
      <c r="BOU1428" s="129"/>
      <c r="BOV1428" s="129"/>
      <c r="BOW1428" s="129"/>
      <c r="BOX1428" s="129"/>
      <c r="BOY1428" s="129"/>
      <c r="BOZ1428" s="129"/>
      <c r="BPA1428" s="129"/>
      <c r="BPB1428" s="129"/>
      <c r="BPC1428" s="129"/>
      <c r="BPD1428" s="129"/>
      <c r="BPE1428" s="129"/>
      <c r="BPF1428" s="129"/>
      <c r="BPG1428" s="129"/>
      <c r="BPH1428" s="129"/>
      <c r="BPI1428" s="129"/>
      <c r="BPJ1428" s="129"/>
      <c r="BPK1428" s="129"/>
      <c r="BPL1428" s="129"/>
      <c r="BPM1428" s="129"/>
      <c r="BPN1428" s="129"/>
      <c r="BPO1428" s="129"/>
      <c r="BPP1428" s="129"/>
      <c r="BPQ1428" s="129"/>
      <c r="BPR1428" s="129"/>
      <c r="BPS1428" s="129"/>
      <c r="BPT1428" s="129"/>
      <c r="BPU1428" s="129"/>
      <c r="BPV1428" s="129"/>
      <c r="BPW1428" s="129"/>
      <c r="BPX1428" s="129"/>
      <c r="BPY1428" s="129"/>
      <c r="BPZ1428" s="129"/>
      <c r="BQA1428" s="129"/>
      <c r="BQB1428" s="129"/>
      <c r="BQC1428" s="129"/>
      <c r="BQD1428" s="129"/>
      <c r="BQE1428" s="129"/>
      <c r="BQF1428" s="129"/>
      <c r="BQG1428" s="129"/>
      <c r="BQH1428" s="129"/>
      <c r="BQI1428" s="129"/>
      <c r="BQJ1428" s="129"/>
      <c r="BQK1428" s="129"/>
      <c r="BQL1428" s="129"/>
      <c r="BQM1428" s="129"/>
      <c r="BQN1428" s="129"/>
      <c r="BQO1428" s="129"/>
      <c r="BQP1428" s="129"/>
      <c r="BQQ1428" s="129"/>
      <c r="BQR1428" s="129"/>
      <c r="BQS1428" s="129"/>
      <c r="BQT1428" s="129"/>
      <c r="BQU1428" s="129"/>
      <c r="BQV1428" s="129"/>
      <c r="BQW1428" s="129"/>
      <c r="BQX1428" s="129"/>
      <c r="BQY1428" s="129"/>
      <c r="BQZ1428" s="129"/>
      <c r="BRA1428" s="129"/>
      <c r="BRB1428" s="129"/>
      <c r="BRC1428" s="129"/>
      <c r="BRD1428" s="129"/>
      <c r="BRE1428" s="129"/>
      <c r="BRF1428" s="129"/>
      <c r="BRG1428" s="129"/>
      <c r="BRH1428" s="129"/>
      <c r="BRI1428" s="129"/>
      <c r="BRJ1428" s="129"/>
      <c r="BRK1428" s="129"/>
      <c r="BRL1428" s="129"/>
      <c r="BRM1428" s="129"/>
      <c r="BRN1428" s="129"/>
      <c r="BRO1428" s="129"/>
      <c r="BRP1428" s="129"/>
      <c r="BRQ1428" s="129"/>
      <c r="BRR1428" s="129"/>
      <c r="BRS1428" s="129"/>
      <c r="BRT1428" s="129"/>
      <c r="BRU1428" s="129"/>
      <c r="BRV1428" s="129"/>
      <c r="BRW1428" s="129"/>
      <c r="BRX1428" s="129"/>
      <c r="BRY1428" s="129"/>
      <c r="BRZ1428" s="129"/>
      <c r="BSA1428" s="129"/>
      <c r="BSB1428" s="129"/>
      <c r="BSC1428" s="129"/>
      <c r="BSD1428" s="129"/>
      <c r="BSE1428" s="129"/>
      <c r="BSF1428" s="129"/>
      <c r="BSG1428" s="129"/>
      <c r="BSH1428" s="129"/>
      <c r="BSI1428" s="129"/>
      <c r="BSJ1428" s="129"/>
      <c r="BSK1428" s="129"/>
      <c r="BSL1428" s="129"/>
      <c r="BSM1428" s="129"/>
      <c r="BSN1428" s="129"/>
      <c r="BSO1428" s="129"/>
      <c r="BSP1428" s="129"/>
      <c r="BSQ1428" s="129"/>
      <c r="BSR1428" s="129"/>
      <c r="BSS1428" s="129"/>
      <c r="BST1428" s="129"/>
      <c r="BSU1428" s="129"/>
      <c r="BSV1428" s="129"/>
      <c r="BSW1428" s="129"/>
      <c r="BSX1428" s="129"/>
      <c r="BSY1428" s="129"/>
      <c r="BSZ1428" s="129"/>
      <c r="BTA1428" s="129"/>
      <c r="BTB1428" s="129"/>
      <c r="BTC1428" s="129"/>
      <c r="BTD1428" s="129"/>
      <c r="BTE1428" s="129"/>
      <c r="BTF1428" s="129"/>
      <c r="BTG1428" s="129"/>
      <c r="BTH1428" s="129"/>
      <c r="BTI1428" s="129"/>
      <c r="BTJ1428" s="129"/>
      <c r="BTK1428" s="129"/>
      <c r="BTL1428" s="129"/>
      <c r="BTM1428" s="129"/>
      <c r="BTN1428" s="129"/>
      <c r="BTO1428" s="129"/>
      <c r="BTP1428" s="129"/>
      <c r="BTQ1428" s="129"/>
      <c r="BTR1428" s="129"/>
      <c r="BTS1428" s="129"/>
      <c r="BTT1428" s="129"/>
      <c r="BTU1428" s="129"/>
      <c r="BTV1428" s="129"/>
      <c r="BTW1428" s="129"/>
      <c r="BTX1428" s="129"/>
      <c r="BTY1428" s="129"/>
      <c r="BTZ1428" s="129"/>
      <c r="BUA1428" s="129"/>
      <c r="BUB1428" s="129"/>
      <c r="BUC1428" s="129"/>
      <c r="BUD1428" s="129"/>
      <c r="BUE1428" s="129"/>
      <c r="BUF1428" s="129"/>
      <c r="BUG1428" s="129"/>
      <c r="BUH1428" s="129"/>
      <c r="BUI1428" s="129"/>
      <c r="BUJ1428" s="129"/>
      <c r="BUK1428" s="129"/>
      <c r="BUL1428" s="129"/>
      <c r="BUM1428" s="129"/>
      <c r="BUN1428" s="129"/>
      <c r="BUO1428" s="129"/>
      <c r="BUP1428" s="129"/>
      <c r="BUQ1428" s="129"/>
      <c r="BUR1428" s="129"/>
      <c r="BUS1428" s="129"/>
      <c r="BUT1428" s="129"/>
      <c r="BUU1428" s="129"/>
      <c r="BUV1428" s="129"/>
      <c r="BUW1428" s="129"/>
      <c r="BUX1428" s="129"/>
      <c r="BUY1428" s="129"/>
      <c r="BUZ1428" s="129"/>
      <c r="BVA1428" s="129"/>
      <c r="BVB1428" s="129"/>
      <c r="BVC1428" s="129"/>
      <c r="BVD1428" s="129"/>
      <c r="BVE1428" s="129"/>
      <c r="BVF1428" s="129"/>
      <c r="BVG1428" s="129"/>
      <c r="BVH1428" s="129"/>
      <c r="BVI1428" s="129"/>
      <c r="BVJ1428" s="129"/>
      <c r="BVK1428" s="129"/>
      <c r="BVL1428" s="129"/>
      <c r="BVM1428" s="129"/>
      <c r="BVN1428" s="129"/>
      <c r="BVO1428" s="129"/>
      <c r="BVP1428" s="129"/>
      <c r="BVQ1428" s="129"/>
      <c r="BVR1428" s="129"/>
      <c r="BVS1428" s="129"/>
      <c r="BVT1428" s="129"/>
      <c r="BVU1428" s="129"/>
      <c r="BVV1428" s="129"/>
      <c r="BVW1428" s="129"/>
      <c r="BVX1428" s="129"/>
      <c r="BVY1428" s="129"/>
      <c r="BVZ1428" s="129"/>
      <c r="BWA1428" s="129"/>
      <c r="BWB1428" s="129"/>
      <c r="BWC1428" s="129"/>
      <c r="BWD1428" s="129"/>
      <c r="BWE1428" s="129"/>
      <c r="BWF1428" s="129"/>
      <c r="BWG1428" s="129"/>
      <c r="BWH1428" s="129"/>
      <c r="BWI1428" s="129"/>
      <c r="BWJ1428" s="129"/>
      <c r="BWK1428" s="129"/>
      <c r="BWL1428" s="129"/>
      <c r="BWM1428" s="129"/>
      <c r="BWN1428" s="129"/>
      <c r="BWO1428" s="129"/>
      <c r="BWP1428" s="129"/>
      <c r="BWQ1428" s="129"/>
      <c r="BWR1428" s="129"/>
      <c r="BWS1428" s="129"/>
      <c r="BWT1428" s="129"/>
      <c r="BWU1428" s="129"/>
      <c r="BWV1428" s="129"/>
      <c r="BWW1428" s="129"/>
      <c r="BWX1428" s="129"/>
      <c r="BWY1428" s="129"/>
      <c r="BWZ1428" s="129"/>
      <c r="BXA1428" s="129"/>
      <c r="BXB1428" s="129"/>
      <c r="BXC1428" s="129"/>
      <c r="BXD1428" s="129"/>
      <c r="BXE1428" s="129"/>
      <c r="BXF1428" s="129"/>
      <c r="BXG1428" s="129"/>
      <c r="BXH1428" s="129"/>
      <c r="BXI1428" s="129"/>
      <c r="BXJ1428" s="129"/>
      <c r="BXK1428" s="129"/>
      <c r="BXL1428" s="129"/>
      <c r="BXM1428" s="129"/>
      <c r="BXN1428" s="129"/>
      <c r="BXO1428" s="129"/>
      <c r="BXP1428" s="129"/>
      <c r="BXQ1428" s="129"/>
      <c r="BXR1428" s="129"/>
      <c r="BXS1428" s="129"/>
      <c r="BXT1428" s="129"/>
      <c r="BXU1428" s="129"/>
      <c r="BXV1428" s="129"/>
      <c r="BXW1428" s="129"/>
      <c r="BXX1428" s="129"/>
      <c r="BXY1428" s="129"/>
      <c r="BXZ1428" s="129"/>
      <c r="BYA1428" s="129"/>
      <c r="BYB1428" s="129"/>
      <c r="BYC1428" s="129"/>
      <c r="BYD1428" s="129"/>
      <c r="BYE1428" s="129"/>
      <c r="BYF1428" s="129"/>
      <c r="BYG1428" s="129"/>
      <c r="BYH1428" s="129"/>
      <c r="BYI1428" s="129"/>
      <c r="BYJ1428" s="129"/>
      <c r="BYK1428" s="129"/>
      <c r="BYL1428" s="129"/>
      <c r="BYM1428" s="129"/>
      <c r="BYN1428" s="129"/>
      <c r="BYO1428" s="129"/>
      <c r="BYP1428" s="129"/>
      <c r="BYQ1428" s="129"/>
      <c r="BYR1428" s="129"/>
      <c r="BYS1428" s="129"/>
      <c r="BYT1428" s="129"/>
      <c r="BYU1428" s="129"/>
      <c r="BYV1428" s="129"/>
      <c r="BYW1428" s="129"/>
      <c r="BYX1428" s="129"/>
      <c r="BYY1428" s="129"/>
      <c r="BYZ1428" s="129"/>
      <c r="BZA1428" s="129"/>
      <c r="BZB1428" s="129"/>
      <c r="BZC1428" s="129"/>
      <c r="BZD1428" s="129"/>
      <c r="BZE1428" s="129"/>
      <c r="BZF1428" s="129"/>
      <c r="BZG1428" s="129"/>
      <c r="BZH1428" s="129"/>
      <c r="BZI1428" s="129"/>
      <c r="BZJ1428" s="129"/>
      <c r="BZK1428" s="129"/>
      <c r="BZL1428" s="129"/>
      <c r="BZM1428" s="129"/>
      <c r="BZN1428" s="129"/>
      <c r="BZO1428" s="129"/>
      <c r="BZP1428" s="129"/>
      <c r="BZQ1428" s="129"/>
      <c r="BZR1428" s="129"/>
      <c r="BZS1428" s="129"/>
      <c r="BZT1428" s="129"/>
      <c r="BZU1428" s="129"/>
      <c r="BZV1428" s="129"/>
      <c r="BZW1428" s="129"/>
      <c r="BZX1428" s="129"/>
      <c r="BZY1428" s="129"/>
      <c r="BZZ1428" s="129"/>
      <c r="CAA1428" s="129"/>
      <c r="CAB1428" s="129"/>
      <c r="CAC1428" s="129"/>
      <c r="CAD1428" s="129"/>
      <c r="CAE1428" s="129"/>
      <c r="CAF1428" s="129"/>
      <c r="CAG1428" s="129"/>
      <c r="CAH1428" s="129"/>
      <c r="CAI1428" s="129"/>
      <c r="CAJ1428" s="129"/>
      <c r="CAK1428" s="129"/>
      <c r="CAL1428" s="129"/>
      <c r="CAM1428" s="129"/>
      <c r="CAN1428" s="129"/>
      <c r="CAO1428" s="129"/>
      <c r="CAP1428" s="129"/>
      <c r="CAQ1428" s="129"/>
      <c r="CAR1428" s="129"/>
      <c r="CAS1428" s="129"/>
      <c r="CAT1428" s="129"/>
      <c r="CAU1428" s="129"/>
      <c r="CAV1428" s="129"/>
      <c r="CAW1428" s="129"/>
      <c r="CAX1428" s="129"/>
      <c r="CAY1428" s="129"/>
      <c r="CAZ1428" s="129"/>
      <c r="CBA1428" s="129"/>
      <c r="CBB1428" s="129"/>
      <c r="CBC1428" s="129"/>
      <c r="CBD1428" s="129"/>
      <c r="CBE1428" s="129"/>
      <c r="CBF1428" s="129"/>
      <c r="CBG1428" s="129"/>
      <c r="CBH1428" s="129"/>
      <c r="CBI1428" s="129"/>
      <c r="CBJ1428" s="129"/>
      <c r="CBK1428" s="129"/>
      <c r="CBL1428" s="129"/>
      <c r="CBM1428" s="129"/>
      <c r="CBN1428" s="129"/>
      <c r="CBO1428" s="129"/>
      <c r="CBP1428" s="129"/>
      <c r="CBQ1428" s="129"/>
      <c r="CBR1428" s="129"/>
      <c r="CBS1428" s="129"/>
      <c r="CBT1428" s="129"/>
      <c r="CBU1428" s="129"/>
      <c r="CBV1428" s="129"/>
      <c r="CBW1428" s="129"/>
      <c r="CBX1428" s="129"/>
      <c r="CBY1428" s="129"/>
      <c r="CBZ1428" s="129"/>
      <c r="CCA1428" s="129"/>
      <c r="CCB1428" s="129"/>
      <c r="CCC1428" s="129"/>
      <c r="CCD1428" s="129"/>
      <c r="CCE1428" s="129"/>
      <c r="CCF1428" s="129"/>
      <c r="CCG1428" s="129"/>
      <c r="CCH1428" s="129"/>
      <c r="CCI1428" s="129"/>
      <c r="CCJ1428" s="129"/>
      <c r="CCK1428" s="129"/>
      <c r="CCL1428" s="129"/>
      <c r="CCM1428" s="129"/>
      <c r="CCN1428" s="129"/>
      <c r="CCO1428" s="129"/>
      <c r="CCP1428" s="129"/>
      <c r="CCQ1428" s="129"/>
      <c r="CCR1428" s="129"/>
      <c r="CCS1428" s="129"/>
      <c r="CCT1428" s="129"/>
      <c r="CCU1428" s="129"/>
      <c r="CCV1428" s="129"/>
      <c r="CCW1428" s="129"/>
      <c r="CCX1428" s="129"/>
      <c r="CCY1428" s="129"/>
      <c r="CCZ1428" s="129"/>
      <c r="CDA1428" s="129"/>
      <c r="CDB1428" s="129"/>
      <c r="CDC1428" s="129"/>
      <c r="CDD1428" s="129"/>
      <c r="CDE1428" s="129"/>
      <c r="CDF1428" s="129"/>
      <c r="CDG1428" s="129"/>
      <c r="CDH1428" s="129"/>
      <c r="CDI1428" s="129"/>
      <c r="CDJ1428" s="129"/>
      <c r="CDK1428" s="129"/>
      <c r="CDL1428" s="129"/>
      <c r="CDM1428" s="129"/>
      <c r="CDN1428" s="129"/>
      <c r="CDO1428" s="129"/>
      <c r="CDP1428" s="129"/>
      <c r="CDQ1428" s="129"/>
      <c r="CDR1428" s="129"/>
      <c r="CDS1428" s="129"/>
      <c r="CDT1428" s="129"/>
      <c r="CDU1428" s="129"/>
      <c r="CDV1428" s="129"/>
      <c r="CDW1428" s="129"/>
      <c r="CDX1428" s="129"/>
      <c r="CDY1428" s="129"/>
      <c r="CDZ1428" s="129"/>
      <c r="CEA1428" s="129"/>
      <c r="CEB1428" s="129"/>
      <c r="CEC1428" s="129"/>
      <c r="CED1428" s="129"/>
      <c r="CEE1428" s="129"/>
      <c r="CEF1428" s="129"/>
      <c r="CEG1428" s="129"/>
      <c r="CEH1428" s="129"/>
      <c r="CEI1428" s="129"/>
      <c r="CEJ1428" s="129"/>
      <c r="CEK1428" s="129"/>
      <c r="CEL1428" s="129"/>
      <c r="CEM1428" s="129"/>
      <c r="CEN1428" s="129"/>
      <c r="CEO1428" s="129"/>
      <c r="CEP1428" s="129"/>
      <c r="CEQ1428" s="129"/>
      <c r="CER1428" s="129"/>
      <c r="CES1428" s="129"/>
      <c r="CET1428" s="129"/>
      <c r="CEU1428" s="129"/>
      <c r="CEV1428" s="129"/>
      <c r="CEW1428" s="129"/>
      <c r="CEX1428" s="129"/>
      <c r="CEY1428" s="129"/>
      <c r="CEZ1428" s="129"/>
      <c r="CFA1428" s="129"/>
      <c r="CFB1428" s="129"/>
      <c r="CFC1428" s="129"/>
      <c r="CFD1428" s="129"/>
      <c r="CFE1428" s="129"/>
      <c r="CFF1428" s="129"/>
      <c r="CFG1428" s="129"/>
      <c r="CFH1428" s="129"/>
      <c r="CFI1428" s="129"/>
      <c r="CFJ1428" s="129"/>
      <c r="CFK1428" s="129"/>
      <c r="CFL1428" s="129"/>
      <c r="CFM1428" s="129"/>
      <c r="CFN1428" s="129"/>
      <c r="CFO1428" s="129"/>
      <c r="CFP1428" s="129"/>
      <c r="CFQ1428" s="129"/>
      <c r="CFR1428" s="129"/>
      <c r="CFS1428" s="129"/>
      <c r="CFT1428" s="129"/>
      <c r="CFU1428" s="129"/>
      <c r="CFV1428" s="129"/>
      <c r="CFW1428" s="129"/>
      <c r="CFX1428" s="129"/>
      <c r="CFY1428" s="129"/>
      <c r="CFZ1428" s="129"/>
      <c r="CGA1428" s="129"/>
      <c r="CGB1428" s="129"/>
      <c r="CGC1428" s="129"/>
      <c r="CGD1428" s="129"/>
      <c r="CGE1428" s="129"/>
      <c r="CGF1428" s="129"/>
      <c r="CGG1428" s="129"/>
      <c r="CGH1428" s="129"/>
      <c r="CGI1428" s="129"/>
      <c r="CGJ1428" s="129"/>
      <c r="CGK1428" s="129"/>
      <c r="CGL1428" s="129"/>
      <c r="CGM1428" s="129"/>
      <c r="CGN1428" s="129"/>
      <c r="CGO1428" s="129"/>
      <c r="CGP1428" s="129"/>
      <c r="CGQ1428" s="129"/>
      <c r="CGR1428" s="129"/>
      <c r="CGS1428" s="129"/>
      <c r="CGT1428" s="129"/>
      <c r="CGU1428" s="129"/>
      <c r="CGV1428" s="129"/>
      <c r="CGW1428" s="129"/>
      <c r="CGX1428" s="129"/>
      <c r="CGY1428" s="129"/>
      <c r="CGZ1428" s="129"/>
      <c r="CHA1428" s="129"/>
      <c r="CHB1428" s="129"/>
      <c r="CHC1428" s="129"/>
      <c r="CHD1428" s="129"/>
      <c r="CHE1428" s="129"/>
      <c r="CHF1428" s="129"/>
      <c r="CHG1428" s="129"/>
      <c r="CHH1428" s="129"/>
      <c r="CHI1428" s="129"/>
      <c r="CHJ1428" s="129"/>
      <c r="CHK1428" s="129"/>
      <c r="CHL1428" s="129"/>
      <c r="CHM1428" s="129"/>
      <c r="CHN1428" s="129"/>
      <c r="CHO1428" s="129"/>
      <c r="CHP1428" s="129"/>
      <c r="CHQ1428" s="129"/>
      <c r="CHR1428" s="129"/>
      <c r="CHS1428" s="129"/>
      <c r="CHT1428" s="129"/>
      <c r="CHU1428" s="129"/>
      <c r="CHV1428" s="129"/>
      <c r="CHW1428" s="129"/>
      <c r="CHX1428" s="129"/>
      <c r="CHY1428" s="129"/>
      <c r="CHZ1428" s="129"/>
      <c r="CIA1428" s="129"/>
      <c r="CIB1428" s="129"/>
      <c r="CIC1428" s="129"/>
      <c r="CID1428" s="129"/>
      <c r="CIE1428" s="129"/>
      <c r="CIF1428" s="129"/>
      <c r="CIG1428" s="129"/>
      <c r="CIH1428" s="129"/>
      <c r="CII1428" s="129"/>
      <c r="CIJ1428" s="129"/>
      <c r="CIK1428" s="129"/>
      <c r="CIL1428" s="129"/>
      <c r="CIM1428" s="129"/>
      <c r="CIN1428" s="129"/>
      <c r="CIO1428" s="129"/>
      <c r="CIP1428" s="129"/>
      <c r="CIQ1428" s="129"/>
      <c r="CIR1428" s="129"/>
      <c r="CIS1428" s="129"/>
      <c r="CIT1428" s="129"/>
      <c r="CIU1428" s="129"/>
      <c r="CIV1428" s="129"/>
      <c r="CIW1428" s="129"/>
      <c r="CIX1428" s="129"/>
      <c r="CIY1428" s="129"/>
      <c r="CIZ1428" s="129"/>
      <c r="CJA1428" s="129"/>
      <c r="CJB1428" s="129"/>
      <c r="CJC1428" s="129"/>
      <c r="CJD1428" s="129"/>
      <c r="CJE1428" s="129"/>
      <c r="CJF1428" s="129"/>
      <c r="CJG1428" s="129"/>
      <c r="CJH1428" s="129"/>
      <c r="CJI1428" s="129"/>
      <c r="CJJ1428" s="129"/>
      <c r="CJK1428" s="129"/>
      <c r="CJL1428" s="129"/>
      <c r="CJM1428" s="129"/>
      <c r="CJN1428" s="129"/>
      <c r="CJO1428" s="129"/>
      <c r="CJP1428" s="129"/>
      <c r="CJQ1428" s="129"/>
      <c r="CJR1428" s="129"/>
      <c r="CJS1428" s="129"/>
      <c r="CJT1428" s="129"/>
      <c r="CJU1428" s="129"/>
      <c r="CJV1428" s="129"/>
      <c r="CJW1428" s="129"/>
      <c r="CJX1428" s="129"/>
      <c r="CJY1428" s="129"/>
      <c r="CJZ1428" s="129"/>
      <c r="CKA1428" s="129"/>
      <c r="CKB1428" s="129"/>
      <c r="CKC1428" s="129"/>
      <c r="CKD1428" s="129"/>
      <c r="CKE1428" s="129"/>
      <c r="CKF1428" s="129"/>
      <c r="CKG1428" s="129"/>
      <c r="CKH1428" s="129"/>
      <c r="CKI1428" s="129"/>
      <c r="CKJ1428" s="129"/>
      <c r="CKK1428" s="129"/>
      <c r="CKL1428" s="129"/>
      <c r="CKM1428" s="129"/>
      <c r="CKN1428" s="129"/>
      <c r="CKO1428" s="129"/>
      <c r="CKP1428" s="129"/>
      <c r="CKQ1428" s="129"/>
      <c r="CKR1428" s="129"/>
      <c r="CKS1428" s="129"/>
      <c r="CKT1428" s="129"/>
      <c r="CKU1428" s="129"/>
      <c r="CKV1428" s="129"/>
      <c r="CKW1428" s="129"/>
      <c r="CKX1428" s="129"/>
      <c r="CKY1428" s="129"/>
      <c r="CKZ1428" s="129"/>
      <c r="CLA1428" s="129"/>
      <c r="CLB1428" s="129"/>
      <c r="CLC1428" s="129"/>
      <c r="CLD1428" s="129"/>
      <c r="CLE1428" s="129"/>
      <c r="CLF1428" s="129"/>
      <c r="CLG1428" s="129"/>
      <c r="CLH1428" s="129"/>
      <c r="CLI1428" s="129"/>
      <c r="CLJ1428" s="129"/>
      <c r="CLK1428" s="129"/>
      <c r="CLL1428" s="129"/>
      <c r="CLM1428" s="129"/>
      <c r="CLN1428" s="129"/>
      <c r="CLO1428" s="129"/>
      <c r="CLP1428" s="129"/>
      <c r="CLQ1428" s="129"/>
      <c r="CLR1428" s="129"/>
      <c r="CLS1428" s="129"/>
      <c r="CLT1428" s="129"/>
      <c r="CLU1428" s="129"/>
      <c r="CLV1428" s="129"/>
      <c r="CLW1428" s="129"/>
      <c r="CLX1428" s="129"/>
      <c r="CLY1428" s="129"/>
      <c r="CLZ1428" s="129"/>
      <c r="CMA1428" s="129"/>
      <c r="CMB1428" s="129"/>
      <c r="CMC1428" s="129"/>
      <c r="CMD1428" s="129"/>
      <c r="CME1428" s="129"/>
      <c r="CMF1428" s="129"/>
      <c r="CMG1428" s="129"/>
      <c r="CMH1428" s="129"/>
      <c r="CMI1428" s="129"/>
      <c r="CMJ1428" s="129"/>
      <c r="CMK1428" s="129"/>
      <c r="CML1428" s="129"/>
      <c r="CMM1428" s="129"/>
      <c r="CMN1428" s="129"/>
      <c r="CMO1428" s="129"/>
      <c r="CMP1428" s="129"/>
      <c r="CMQ1428" s="129"/>
      <c r="CMR1428" s="129"/>
      <c r="CMS1428" s="129"/>
      <c r="CMT1428" s="129"/>
      <c r="CMU1428" s="129"/>
      <c r="CMV1428" s="129"/>
      <c r="CMW1428" s="129"/>
      <c r="CMX1428" s="129"/>
      <c r="CMY1428" s="129"/>
      <c r="CMZ1428" s="129"/>
      <c r="CNA1428" s="129"/>
      <c r="CNB1428" s="129"/>
      <c r="CNC1428" s="129"/>
      <c r="CND1428" s="129"/>
      <c r="CNE1428" s="129"/>
      <c r="CNF1428" s="129"/>
      <c r="CNG1428" s="129"/>
      <c r="CNH1428" s="129"/>
      <c r="CNI1428" s="129"/>
      <c r="CNJ1428" s="129"/>
      <c r="CNK1428" s="129"/>
      <c r="CNL1428" s="129"/>
      <c r="CNM1428" s="129"/>
      <c r="CNN1428" s="129"/>
      <c r="CNO1428" s="129"/>
      <c r="CNP1428" s="129"/>
      <c r="CNQ1428" s="129"/>
      <c r="CNR1428" s="129"/>
      <c r="CNS1428" s="129"/>
      <c r="CNT1428" s="129"/>
      <c r="CNU1428" s="129"/>
      <c r="CNV1428" s="129"/>
      <c r="CNW1428" s="129"/>
      <c r="CNX1428" s="129"/>
      <c r="CNY1428" s="129"/>
      <c r="CNZ1428" s="129"/>
      <c r="COA1428" s="129"/>
      <c r="COB1428" s="129"/>
      <c r="COC1428" s="129"/>
      <c r="COD1428" s="129"/>
      <c r="COE1428" s="129"/>
      <c r="COF1428" s="129"/>
      <c r="COG1428" s="129"/>
      <c r="COH1428" s="129"/>
      <c r="COI1428" s="129"/>
      <c r="COJ1428" s="129"/>
      <c r="COK1428" s="129"/>
      <c r="COL1428" s="129"/>
      <c r="COM1428" s="129"/>
      <c r="CON1428" s="129"/>
      <c r="COO1428" s="129"/>
      <c r="COP1428" s="129"/>
      <c r="COQ1428" s="129"/>
      <c r="COR1428" s="129"/>
      <c r="COS1428" s="129"/>
      <c r="COT1428" s="129"/>
      <c r="COU1428" s="129"/>
      <c r="COV1428" s="129"/>
      <c r="COW1428" s="129"/>
      <c r="COX1428" s="129"/>
      <c r="COY1428" s="129"/>
      <c r="COZ1428" s="129"/>
      <c r="CPA1428" s="129"/>
      <c r="CPB1428" s="129"/>
      <c r="CPC1428" s="129"/>
      <c r="CPD1428" s="129"/>
      <c r="CPE1428" s="129"/>
      <c r="CPF1428" s="129"/>
      <c r="CPG1428" s="129"/>
      <c r="CPH1428" s="129"/>
      <c r="CPI1428" s="129"/>
      <c r="CPJ1428" s="129"/>
      <c r="CPK1428" s="129"/>
      <c r="CPL1428" s="129"/>
      <c r="CPM1428" s="129"/>
      <c r="CPN1428" s="129"/>
      <c r="CPO1428" s="129"/>
      <c r="CPP1428" s="129"/>
      <c r="CPQ1428" s="129"/>
      <c r="CPR1428" s="129"/>
      <c r="CPS1428" s="129"/>
      <c r="CPT1428" s="129"/>
      <c r="CPU1428" s="129"/>
      <c r="CPV1428" s="129"/>
      <c r="CPW1428" s="129"/>
      <c r="CPX1428" s="129"/>
      <c r="CPY1428" s="129"/>
      <c r="CPZ1428" s="129"/>
      <c r="CQA1428" s="129"/>
      <c r="CQB1428" s="129"/>
      <c r="CQC1428" s="129"/>
      <c r="CQD1428" s="129"/>
      <c r="CQE1428" s="129"/>
      <c r="CQF1428" s="129"/>
      <c r="CQG1428" s="129"/>
      <c r="CQH1428" s="129"/>
      <c r="CQI1428" s="129"/>
      <c r="CQJ1428" s="129"/>
      <c r="CQK1428" s="129"/>
      <c r="CQL1428" s="129"/>
      <c r="CQM1428" s="129"/>
      <c r="CQN1428" s="129"/>
      <c r="CQO1428" s="129"/>
      <c r="CQP1428" s="129"/>
      <c r="CQQ1428" s="129"/>
      <c r="CQR1428" s="129"/>
      <c r="CQS1428" s="129"/>
      <c r="CQT1428" s="129"/>
      <c r="CQU1428" s="129"/>
      <c r="CQV1428" s="129"/>
      <c r="CQW1428" s="129"/>
      <c r="CQX1428" s="129"/>
      <c r="CQY1428" s="129"/>
      <c r="CQZ1428" s="129"/>
      <c r="CRA1428" s="129"/>
      <c r="CRB1428" s="129"/>
      <c r="CRC1428" s="129"/>
      <c r="CRD1428" s="129"/>
      <c r="CRE1428" s="129"/>
      <c r="CRF1428" s="129"/>
      <c r="CRG1428" s="129"/>
      <c r="CRH1428" s="129"/>
      <c r="CRI1428" s="129"/>
      <c r="CRJ1428" s="129"/>
      <c r="CRK1428" s="129"/>
      <c r="CRL1428" s="129"/>
      <c r="CRM1428" s="129"/>
      <c r="CRN1428" s="129"/>
      <c r="CRO1428" s="129"/>
      <c r="CRP1428" s="129"/>
      <c r="CRQ1428" s="129"/>
      <c r="CRR1428" s="129"/>
      <c r="CRS1428" s="129"/>
      <c r="CRT1428" s="129"/>
      <c r="CRU1428" s="129"/>
      <c r="CRV1428" s="129"/>
      <c r="CRW1428" s="129"/>
      <c r="CRX1428" s="129"/>
      <c r="CRY1428" s="129"/>
      <c r="CRZ1428" s="129"/>
      <c r="CSA1428" s="129"/>
      <c r="CSB1428" s="129"/>
      <c r="CSC1428" s="129"/>
      <c r="CSD1428" s="129"/>
      <c r="CSE1428" s="129"/>
      <c r="CSF1428" s="129"/>
      <c r="CSG1428" s="129"/>
      <c r="CSH1428" s="129"/>
      <c r="CSI1428" s="129"/>
      <c r="CSJ1428" s="129"/>
      <c r="CSK1428" s="129"/>
      <c r="CSL1428" s="129"/>
      <c r="CSM1428" s="129"/>
      <c r="CSN1428" s="129"/>
      <c r="CSO1428" s="129"/>
      <c r="CSP1428" s="129"/>
      <c r="CSQ1428" s="129"/>
      <c r="CSR1428" s="129"/>
      <c r="CSS1428" s="129"/>
      <c r="CST1428" s="129"/>
      <c r="CSU1428" s="129"/>
      <c r="CSV1428" s="129"/>
      <c r="CSW1428" s="129"/>
      <c r="CSX1428" s="129"/>
      <c r="CSY1428" s="129"/>
      <c r="CSZ1428" s="129"/>
      <c r="CTA1428" s="129"/>
      <c r="CTB1428" s="129"/>
      <c r="CTC1428" s="129"/>
      <c r="CTD1428" s="129"/>
      <c r="CTE1428" s="129"/>
      <c r="CTF1428" s="129"/>
      <c r="CTG1428" s="129"/>
      <c r="CTH1428" s="129"/>
      <c r="CTI1428" s="129"/>
      <c r="CTJ1428" s="129"/>
      <c r="CTK1428" s="129"/>
      <c r="CTL1428" s="129"/>
      <c r="CTM1428" s="129"/>
      <c r="CTN1428" s="129"/>
      <c r="CTO1428" s="129"/>
      <c r="CTP1428" s="129"/>
      <c r="CTQ1428" s="129"/>
      <c r="CTR1428" s="129"/>
      <c r="CTS1428" s="129"/>
      <c r="CTT1428" s="129"/>
      <c r="CTU1428" s="129"/>
      <c r="CTV1428" s="129"/>
      <c r="CTW1428" s="129"/>
      <c r="CTX1428" s="129"/>
      <c r="CTY1428" s="129"/>
      <c r="CTZ1428" s="129"/>
      <c r="CUA1428" s="129"/>
      <c r="CUB1428" s="129"/>
      <c r="CUC1428" s="129"/>
      <c r="CUD1428" s="129"/>
      <c r="CUE1428" s="129"/>
      <c r="CUF1428" s="129"/>
      <c r="CUG1428" s="129"/>
      <c r="CUH1428" s="129"/>
      <c r="CUI1428" s="129"/>
      <c r="CUJ1428" s="129"/>
      <c r="CUK1428" s="129"/>
      <c r="CUL1428" s="129"/>
      <c r="CUM1428" s="129"/>
      <c r="CUN1428" s="129"/>
      <c r="CUO1428" s="129"/>
      <c r="CUP1428" s="129"/>
      <c r="CUQ1428" s="129"/>
      <c r="CUR1428" s="129"/>
      <c r="CUS1428" s="129"/>
      <c r="CUT1428" s="129"/>
      <c r="CUU1428" s="129"/>
      <c r="CUV1428" s="129"/>
      <c r="CUW1428" s="129"/>
      <c r="CUX1428" s="129"/>
      <c r="CUY1428" s="129"/>
      <c r="CUZ1428" s="129"/>
      <c r="CVA1428" s="129"/>
      <c r="CVB1428" s="129"/>
      <c r="CVC1428" s="129"/>
      <c r="CVD1428" s="129"/>
      <c r="CVE1428" s="129"/>
      <c r="CVF1428" s="129"/>
      <c r="CVG1428" s="129"/>
      <c r="CVH1428" s="129"/>
      <c r="CVI1428" s="129"/>
      <c r="CVJ1428" s="129"/>
      <c r="CVK1428" s="129"/>
      <c r="CVL1428" s="129"/>
      <c r="CVM1428" s="129"/>
      <c r="CVN1428" s="129"/>
      <c r="CVO1428" s="129"/>
      <c r="CVP1428" s="129"/>
      <c r="CVQ1428" s="129"/>
      <c r="CVR1428" s="129"/>
      <c r="CVS1428" s="129"/>
      <c r="CVT1428" s="129"/>
      <c r="CVU1428" s="129"/>
      <c r="CVV1428" s="129"/>
      <c r="CVW1428" s="129"/>
      <c r="CVX1428" s="129"/>
      <c r="CVY1428" s="129"/>
      <c r="CVZ1428" s="129"/>
      <c r="CWA1428" s="129"/>
      <c r="CWB1428" s="129"/>
      <c r="CWC1428" s="129"/>
      <c r="CWD1428" s="129"/>
      <c r="CWE1428" s="129"/>
      <c r="CWF1428" s="129"/>
      <c r="CWG1428" s="129"/>
      <c r="CWH1428" s="129"/>
      <c r="CWI1428" s="129"/>
      <c r="CWJ1428" s="129"/>
      <c r="CWK1428" s="129"/>
      <c r="CWL1428" s="129"/>
      <c r="CWM1428" s="129"/>
      <c r="CWN1428" s="129"/>
      <c r="CWO1428" s="129"/>
      <c r="CWP1428" s="129"/>
      <c r="CWQ1428" s="129"/>
      <c r="CWR1428" s="129"/>
      <c r="CWS1428" s="129"/>
      <c r="CWT1428" s="129"/>
      <c r="CWU1428" s="129"/>
      <c r="CWV1428" s="129"/>
      <c r="CWW1428" s="129"/>
      <c r="CWX1428" s="129"/>
      <c r="CWY1428" s="129"/>
      <c r="CWZ1428" s="129"/>
      <c r="CXA1428" s="129"/>
      <c r="CXB1428" s="129"/>
      <c r="CXC1428" s="129"/>
      <c r="CXD1428" s="129"/>
      <c r="CXE1428" s="129"/>
      <c r="CXF1428" s="129"/>
      <c r="CXG1428" s="129"/>
      <c r="CXH1428" s="129"/>
      <c r="CXI1428" s="129"/>
      <c r="CXJ1428" s="129"/>
      <c r="CXK1428" s="129"/>
      <c r="CXL1428" s="129"/>
      <c r="CXM1428" s="129"/>
      <c r="CXN1428" s="129"/>
      <c r="CXO1428" s="129"/>
      <c r="CXP1428" s="129"/>
      <c r="CXQ1428" s="129"/>
      <c r="CXR1428" s="129"/>
      <c r="CXS1428" s="129"/>
      <c r="CXT1428" s="129"/>
      <c r="CXU1428" s="129"/>
      <c r="CXV1428" s="129"/>
      <c r="CXW1428" s="129"/>
      <c r="CXX1428" s="129"/>
      <c r="CXY1428" s="129"/>
      <c r="CXZ1428" s="129"/>
      <c r="CYA1428" s="129"/>
      <c r="CYB1428" s="129"/>
      <c r="CYC1428" s="129"/>
      <c r="CYD1428" s="129"/>
      <c r="CYE1428" s="129"/>
      <c r="CYF1428" s="129"/>
      <c r="CYG1428" s="129"/>
      <c r="CYH1428" s="129"/>
      <c r="CYI1428" s="129"/>
      <c r="CYJ1428" s="129"/>
      <c r="CYK1428" s="129"/>
      <c r="CYL1428" s="129"/>
      <c r="CYM1428" s="129"/>
      <c r="CYN1428" s="129"/>
      <c r="CYO1428" s="129"/>
      <c r="CYP1428" s="129"/>
      <c r="CYQ1428" s="129"/>
      <c r="CYR1428" s="129"/>
      <c r="CYS1428" s="129"/>
      <c r="CYT1428" s="129"/>
      <c r="CYU1428" s="129"/>
      <c r="CYV1428" s="129"/>
      <c r="CYW1428" s="129"/>
      <c r="CYX1428" s="129"/>
      <c r="CYY1428" s="129"/>
      <c r="CYZ1428" s="129"/>
      <c r="CZA1428" s="129"/>
      <c r="CZB1428" s="129"/>
      <c r="CZC1428" s="129"/>
      <c r="CZD1428" s="129"/>
      <c r="CZE1428" s="129"/>
      <c r="CZF1428" s="129"/>
      <c r="CZG1428" s="129"/>
      <c r="CZH1428" s="129"/>
      <c r="CZI1428" s="129"/>
      <c r="CZJ1428" s="129"/>
      <c r="CZK1428" s="129"/>
      <c r="CZL1428" s="129"/>
      <c r="CZM1428" s="129"/>
      <c r="CZN1428" s="129"/>
      <c r="CZO1428" s="129"/>
      <c r="CZP1428" s="129"/>
      <c r="CZQ1428" s="129"/>
      <c r="CZR1428" s="129"/>
      <c r="CZS1428" s="129"/>
      <c r="CZT1428" s="129"/>
      <c r="CZU1428" s="129"/>
      <c r="CZV1428" s="129"/>
      <c r="CZW1428" s="129"/>
      <c r="CZX1428" s="129"/>
      <c r="CZY1428" s="129"/>
      <c r="CZZ1428" s="129"/>
      <c r="DAA1428" s="129"/>
      <c r="DAB1428" s="129"/>
      <c r="DAC1428" s="129"/>
      <c r="DAD1428" s="129"/>
      <c r="DAE1428" s="129"/>
      <c r="DAF1428" s="129"/>
      <c r="DAG1428" s="129"/>
      <c r="DAH1428" s="129"/>
      <c r="DAI1428" s="129"/>
      <c r="DAJ1428" s="129"/>
      <c r="DAK1428" s="129"/>
      <c r="DAL1428" s="129"/>
      <c r="DAM1428" s="129"/>
      <c r="DAN1428" s="129"/>
      <c r="DAO1428" s="129"/>
      <c r="DAP1428" s="129"/>
      <c r="DAQ1428" s="129"/>
      <c r="DAR1428" s="129"/>
      <c r="DAS1428" s="129"/>
      <c r="DAT1428" s="129"/>
      <c r="DAU1428" s="129"/>
      <c r="DAV1428" s="129"/>
      <c r="DAW1428" s="129"/>
      <c r="DAX1428" s="129"/>
      <c r="DAY1428" s="129"/>
      <c r="DAZ1428" s="129"/>
      <c r="DBA1428" s="129"/>
      <c r="DBB1428" s="129"/>
      <c r="DBC1428" s="129"/>
      <c r="DBD1428" s="129"/>
      <c r="DBE1428" s="129"/>
      <c r="DBF1428" s="129"/>
      <c r="DBG1428" s="129"/>
      <c r="DBH1428" s="129"/>
      <c r="DBI1428" s="129"/>
      <c r="DBJ1428" s="129"/>
      <c r="DBK1428" s="129"/>
      <c r="DBL1428" s="129"/>
      <c r="DBM1428" s="129"/>
      <c r="DBN1428" s="129"/>
      <c r="DBO1428" s="129"/>
      <c r="DBP1428" s="129"/>
      <c r="DBQ1428" s="129"/>
      <c r="DBR1428" s="129"/>
      <c r="DBS1428" s="129"/>
      <c r="DBT1428" s="129"/>
      <c r="DBU1428" s="129"/>
      <c r="DBV1428" s="129"/>
      <c r="DBW1428" s="129"/>
      <c r="DBX1428" s="129"/>
      <c r="DBY1428" s="129"/>
      <c r="DBZ1428" s="129"/>
      <c r="DCA1428" s="129"/>
      <c r="DCB1428" s="129"/>
      <c r="DCC1428" s="129"/>
      <c r="DCD1428" s="129"/>
      <c r="DCE1428" s="129"/>
      <c r="DCF1428" s="129"/>
      <c r="DCG1428" s="129"/>
      <c r="DCH1428" s="129"/>
      <c r="DCI1428" s="129"/>
      <c r="DCJ1428" s="129"/>
      <c r="DCK1428" s="129"/>
      <c r="DCL1428" s="129"/>
      <c r="DCM1428" s="129"/>
      <c r="DCN1428" s="129"/>
      <c r="DCO1428" s="129"/>
      <c r="DCP1428" s="129"/>
      <c r="DCQ1428" s="129"/>
      <c r="DCR1428" s="129"/>
      <c r="DCS1428" s="129"/>
      <c r="DCT1428" s="129"/>
      <c r="DCU1428" s="129"/>
      <c r="DCV1428" s="129"/>
      <c r="DCW1428" s="129"/>
      <c r="DCX1428" s="129"/>
      <c r="DCY1428" s="129"/>
      <c r="DCZ1428" s="129"/>
      <c r="DDA1428" s="129"/>
      <c r="DDB1428" s="129"/>
      <c r="DDC1428" s="129"/>
      <c r="DDD1428" s="129"/>
      <c r="DDE1428" s="129"/>
      <c r="DDF1428" s="129"/>
      <c r="DDG1428" s="129"/>
      <c r="DDH1428" s="129"/>
      <c r="DDI1428" s="129"/>
      <c r="DDJ1428" s="129"/>
      <c r="DDK1428" s="129"/>
      <c r="DDL1428" s="129"/>
      <c r="DDM1428" s="129"/>
      <c r="DDN1428" s="129"/>
      <c r="DDO1428" s="129"/>
      <c r="DDP1428" s="129"/>
      <c r="DDQ1428" s="129"/>
      <c r="DDR1428" s="129"/>
      <c r="DDS1428" s="129"/>
      <c r="DDT1428" s="129"/>
      <c r="DDU1428" s="129"/>
      <c r="DDV1428" s="129"/>
      <c r="DDW1428" s="129"/>
      <c r="DDX1428" s="129"/>
      <c r="DDY1428" s="129"/>
      <c r="DDZ1428" s="129"/>
      <c r="DEA1428" s="129"/>
      <c r="DEB1428" s="129"/>
      <c r="DEC1428" s="129"/>
      <c r="DED1428" s="129"/>
      <c r="DEE1428" s="129"/>
      <c r="DEF1428" s="129"/>
      <c r="DEG1428" s="129"/>
      <c r="DEH1428" s="129"/>
      <c r="DEI1428" s="129"/>
      <c r="DEJ1428" s="129"/>
      <c r="DEK1428" s="129"/>
      <c r="DEL1428" s="129"/>
      <c r="DEM1428" s="129"/>
      <c r="DEN1428" s="129"/>
      <c r="DEO1428" s="129"/>
      <c r="DEP1428" s="129"/>
      <c r="DEQ1428" s="129"/>
      <c r="DER1428" s="129"/>
      <c r="DES1428" s="129"/>
      <c r="DET1428" s="129"/>
      <c r="DEU1428" s="129"/>
      <c r="DEV1428" s="129"/>
      <c r="DEW1428" s="129"/>
      <c r="DEX1428" s="129"/>
      <c r="DEY1428" s="129"/>
      <c r="DEZ1428" s="129"/>
      <c r="DFA1428" s="129"/>
      <c r="DFB1428" s="129"/>
      <c r="DFC1428" s="129"/>
      <c r="DFD1428" s="129"/>
      <c r="DFE1428" s="129"/>
      <c r="DFF1428" s="129"/>
      <c r="DFG1428" s="129"/>
      <c r="DFH1428" s="129"/>
      <c r="DFI1428" s="129"/>
      <c r="DFJ1428" s="129"/>
      <c r="DFK1428" s="129"/>
      <c r="DFL1428" s="129"/>
      <c r="DFM1428" s="129"/>
      <c r="DFN1428" s="129"/>
      <c r="DFO1428" s="129"/>
      <c r="DFP1428" s="129"/>
      <c r="DFQ1428" s="129"/>
      <c r="DFR1428" s="129"/>
      <c r="DFS1428" s="129"/>
      <c r="DFT1428" s="129"/>
      <c r="DFU1428" s="129"/>
      <c r="DFV1428" s="129"/>
      <c r="DFW1428" s="129"/>
      <c r="DFX1428" s="129"/>
      <c r="DFY1428" s="129"/>
      <c r="DFZ1428" s="129"/>
      <c r="DGA1428" s="129"/>
      <c r="DGB1428" s="129"/>
      <c r="DGC1428" s="129"/>
      <c r="DGD1428" s="129"/>
      <c r="DGE1428" s="129"/>
      <c r="DGF1428" s="129"/>
      <c r="DGG1428" s="129"/>
      <c r="DGH1428" s="129"/>
      <c r="DGI1428" s="129"/>
      <c r="DGJ1428" s="129"/>
      <c r="DGK1428" s="129"/>
      <c r="DGL1428" s="129"/>
      <c r="DGM1428" s="129"/>
      <c r="DGN1428" s="129"/>
      <c r="DGO1428" s="129"/>
      <c r="DGP1428" s="129"/>
      <c r="DGQ1428" s="129"/>
      <c r="DGR1428" s="129"/>
      <c r="DGS1428" s="129"/>
      <c r="DGT1428" s="129"/>
      <c r="DGU1428" s="129"/>
      <c r="DGV1428" s="129"/>
      <c r="DGW1428" s="129"/>
      <c r="DGX1428" s="129"/>
      <c r="DGY1428" s="129"/>
      <c r="DGZ1428" s="129"/>
      <c r="DHA1428" s="129"/>
      <c r="DHB1428" s="129"/>
      <c r="DHC1428" s="129"/>
      <c r="DHD1428" s="129"/>
      <c r="DHE1428" s="129"/>
      <c r="DHF1428" s="129"/>
      <c r="DHG1428" s="129"/>
      <c r="DHH1428" s="129"/>
      <c r="DHI1428" s="129"/>
      <c r="DHJ1428" s="129"/>
      <c r="DHK1428" s="129"/>
      <c r="DHL1428" s="129"/>
      <c r="DHM1428" s="129"/>
      <c r="DHN1428" s="129"/>
      <c r="DHO1428" s="129"/>
      <c r="DHP1428" s="129"/>
      <c r="DHQ1428" s="129"/>
      <c r="DHR1428" s="129"/>
      <c r="DHS1428" s="129"/>
      <c r="DHT1428" s="129"/>
      <c r="DHU1428" s="129"/>
      <c r="DHV1428" s="129"/>
      <c r="DHW1428" s="129"/>
      <c r="DHX1428" s="129"/>
      <c r="DHY1428" s="129"/>
      <c r="DHZ1428" s="129"/>
      <c r="DIA1428" s="129"/>
      <c r="DIB1428" s="129"/>
      <c r="DIC1428" s="129"/>
      <c r="DID1428" s="129"/>
      <c r="DIE1428" s="129"/>
      <c r="DIF1428" s="129"/>
      <c r="DIG1428" s="129"/>
      <c r="DIH1428" s="129"/>
      <c r="DII1428" s="129"/>
      <c r="DIJ1428" s="129"/>
      <c r="DIK1428" s="129"/>
      <c r="DIL1428" s="129"/>
      <c r="DIM1428" s="129"/>
      <c r="DIN1428" s="129"/>
      <c r="DIO1428" s="129"/>
      <c r="DIP1428" s="129"/>
      <c r="DIQ1428" s="129"/>
      <c r="DIR1428" s="129"/>
      <c r="DIS1428" s="129"/>
      <c r="DIT1428" s="129"/>
      <c r="DIU1428" s="129"/>
      <c r="DIV1428" s="129"/>
      <c r="DIW1428" s="129"/>
      <c r="DIX1428" s="129"/>
      <c r="DIY1428" s="129"/>
      <c r="DIZ1428" s="129"/>
      <c r="DJA1428" s="129"/>
      <c r="DJB1428" s="129"/>
      <c r="DJC1428" s="129"/>
      <c r="DJD1428" s="129"/>
      <c r="DJE1428" s="129"/>
      <c r="DJF1428" s="129"/>
      <c r="DJG1428" s="129"/>
      <c r="DJH1428" s="129"/>
      <c r="DJI1428" s="129"/>
      <c r="DJJ1428" s="129"/>
      <c r="DJK1428" s="129"/>
      <c r="DJL1428" s="129"/>
      <c r="DJM1428" s="129"/>
      <c r="DJN1428" s="129"/>
      <c r="DJO1428" s="129"/>
      <c r="DJP1428" s="129"/>
      <c r="DJQ1428" s="129"/>
      <c r="DJR1428" s="129"/>
      <c r="DJS1428" s="129"/>
      <c r="DJT1428" s="129"/>
      <c r="DJU1428" s="129"/>
      <c r="DJV1428" s="129"/>
      <c r="DJW1428" s="129"/>
      <c r="DJX1428" s="129"/>
      <c r="DJY1428" s="129"/>
      <c r="DJZ1428" s="129"/>
      <c r="DKA1428" s="129"/>
      <c r="DKB1428" s="129"/>
      <c r="DKC1428" s="129"/>
      <c r="DKD1428" s="129"/>
      <c r="DKE1428" s="129"/>
      <c r="DKF1428" s="129"/>
      <c r="DKG1428" s="129"/>
      <c r="DKH1428" s="129"/>
      <c r="DKI1428" s="129"/>
      <c r="DKJ1428" s="129"/>
      <c r="DKK1428" s="129"/>
      <c r="DKL1428" s="129"/>
      <c r="DKM1428" s="129"/>
      <c r="DKN1428" s="129"/>
      <c r="DKO1428" s="129"/>
      <c r="DKP1428" s="129"/>
      <c r="DKQ1428" s="129"/>
      <c r="DKR1428" s="129"/>
      <c r="DKS1428" s="129"/>
      <c r="DKT1428" s="129"/>
      <c r="DKU1428" s="129"/>
      <c r="DKV1428" s="129"/>
      <c r="DKW1428" s="129"/>
      <c r="DKX1428" s="129"/>
      <c r="DKY1428" s="129"/>
      <c r="DKZ1428" s="129"/>
      <c r="DLA1428" s="129"/>
      <c r="DLB1428" s="129"/>
      <c r="DLC1428" s="129"/>
      <c r="DLD1428" s="129"/>
      <c r="DLE1428" s="129"/>
      <c r="DLF1428" s="129"/>
      <c r="DLG1428" s="129"/>
      <c r="DLH1428" s="129"/>
      <c r="DLI1428" s="129"/>
      <c r="DLJ1428" s="129"/>
      <c r="DLK1428" s="129"/>
      <c r="DLL1428" s="129"/>
      <c r="DLM1428" s="129"/>
      <c r="DLN1428" s="129"/>
      <c r="DLO1428" s="129"/>
      <c r="DLP1428" s="129"/>
      <c r="DLQ1428" s="129"/>
      <c r="DLR1428" s="129"/>
      <c r="DLS1428" s="129"/>
      <c r="DLT1428" s="129"/>
      <c r="DLU1428" s="129"/>
      <c r="DLV1428" s="129"/>
      <c r="DLW1428" s="129"/>
      <c r="DLX1428" s="129"/>
      <c r="DLY1428" s="129"/>
      <c r="DLZ1428" s="129"/>
      <c r="DMA1428" s="129"/>
      <c r="DMB1428" s="129"/>
      <c r="DMC1428" s="129"/>
      <c r="DMD1428" s="129"/>
      <c r="DME1428" s="129"/>
      <c r="DMF1428" s="129"/>
      <c r="DMG1428" s="129"/>
      <c r="DMH1428" s="129"/>
      <c r="DMI1428" s="129"/>
      <c r="DMJ1428" s="129"/>
      <c r="DMK1428" s="129"/>
      <c r="DML1428" s="129"/>
      <c r="DMM1428" s="129"/>
      <c r="DMN1428" s="129"/>
      <c r="DMO1428" s="129"/>
      <c r="DMP1428" s="129"/>
      <c r="DMQ1428" s="129"/>
      <c r="DMR1428" s="129"/>
      <c r="DMS1428" s="129"/>
      <c r="DMT1428" s="129"/>
      <c r="DMU1428" s="129"/>
      <c r="DMV1428" s="129"/>
      <c r="DMW1428" s="129"/>
      <c r="DMX1428" s="129"/>
      <c r="DMY1428" s="129"/>
      <c r="DMZ1428" s="129"/>
      <c r="DNA1428" s="129"/>
      <c r="DNB1428" s="129"/>
      <c r="DNC1428" s="129"/>
      <c r="DND1428" s="129"/>
      <c r="DNE1428" s="129"/>
      <c r="DNF1428" s="129"/>
      <c r="DNG1428" s="129"/>
      <c r="DNH1428" s="129"/>
      <c r="DNI1428" s="129"/>
      <c r="DNJ1428" s="129"/>
      <c r="DNK1428" s="129"/>
      <c r="DNL1428" s="129"/>
      <c r="DNM1428" s="129"/>
      <c r="DNN1428" s="129"/>
      <c r="DNO1428" s="129"/>
      <c r="DNP1428" s="129"/>
      <c r="DNQ1428" s="129"/>
      <c r="DNR1428" s="129"/>
      <c r="DNS1428" s="129"/>
      <c r="DNT1428" s="129"/>
      <c r="DNU1428" s="129"/>
      <c r="DNV1428" s="129"/>
      <c r="DNW1428" s="129"/>
      <c r="DNX1428" s="129"/>
      <c r="DNY1428" s="129"/>
      <c r="DNZ1428" s="129"/>
      <c r="DOA1428" s="129"/>
      <c r="DOB1428" s="129"/>
      <c r="DOC1428" s="129"/>
      <c r="DOD1428" s="129"/>
      <c r="DOE1428" s="129"/>
      <c r="DOF1428" s="129"/>
      <c r="DOG1428" s="129"/>
      <c r="DOH1428" s="129"/>
      <c r="DOI1428" s="129"/>
      <c r="DOJ1428" s="129"/>
      <c r="DOK1428" s="129"/>
      <c r="DOL1428" s="129"/>
      <c r="DOM1428" s="129"/>
      <c r="DON1428" s="129"/>
      <c r="DOO1428" s="129"/>
      <c r="DOP1428" s="129"/>
      <c r="DOQ1428" s="129"/>
      <c r="DOR1428" s="129"/>
      <c r="DOS1428" s="129"/>
      <c r="DOT1428" s="129"/>
      <c r="DOU1428" s="129"/>
      <c r="DOV1428" s="129"/>
      <c r="DOW1428" s="129"/>
      <c r="DOX1428" s="129"/>
      <c r="DOY1428" s="129"/>
      <c r="DOZ1428" s="129"/>
      <c r="DPA1428" s="129"/>
      <c r="DPB1428" s="129"/>
      <c r="DPC1428" s="129"/>
      <c r="DPD1428" s="129"/>
      <c r="DPE1428" s="129"/>
      <c r="DPF1428" s="129"/>
      <c r="DPG1428" s="129"/>
      <c r="DPH1428" s="129"/>
      <c r="DPI1428" s="129"/>
      <c r="DPJ1428" s="129"/>
      <c r="DPK1428" s="129"/>
      <c r="DPL1428" s="129"/>
      <c r="DPM1428" s="129"/>
      <c r="DPN1428" s="129"/>
      <c r="DPO1428" s="129"/>
      <c r="DPP1428" s="129"/>
      <c r="DPQ1428" s="129"/>
      <c r="DPR1428" s="129"/>
      <c r="DPS1428" s="129"/>
      <c r="DPT1428" s="129"/>
      <c r="DPU1428" s="129"/>
      <c r="DPV1428" s="129"/>
      <c r="DPW1428" s="129"/>
      <c r="DPX1428" s="129"/>
      <c r="DPY1428" s="129"/>
      <c r="DPZ1428" s="129"/>
      <c r="DQA1428" s="129"/>
      <c r="DQB1428" s="129"/>
      <c r="DQC1428" s="129"/>
      <c r="DQD1428" s="129"/>
      <c r="DQE1428" s="129"/>
      <c r="DQF1428" s="129"/>
      <c r="DQG1428" s="129"/>
      <c r="DQH1428" s="129"/>
      <c r="DQI1428" s="129"/>
      <c r="DQJ1428" s="129"/>
      <c r="DQK1428" s="129"/>
      <c r="DQL1428" s="129"/>
      <c r="DQM1428" s="129"/>
      <c r="DQN1428" s="129"/>
      <c r="DQO1428" s="129"/>
      <c r="DQP1428" s="129"/>
      <c r="DQQ1428" s="129"/>
      <c r="DQR1428" s="129"/>
      <c r="DQS1428" s="129"/>
      <c r="DQT1428" s="129"/>
      <c r="DQU1428" s="129"/>
      <c r="DQV1428" s="129"/>
      <c r="DQW1428" s="129"/>
      <c r="DQX1428" s="129"/>
      <c r="DQY1428" s="129"/>
      <c r="DQZ1428" s="129"/>
      <c r="DRA1428" s="129"/>
      <c r="DRB1428" s="129"/>
      <c r="DRC1428" s="129"/>
      <c r="DRD1428" s="129"/>
      <c r="DRE1428" s="129"/>
      <c r="DRF1428" s="129"/>
      <c r="DRG1428" s="129"/>
      <c r="DRH1428" s="129"/>
      <c r="DRI1428" s="129"/>
      <c r="DRJ1428" s="129"/>
      <c r="DRK1428" s="129"/>
      <c r="DRL1428" s="129"/>
      <c r="DRM1428" s="129"/>
      <c r="DRN1428" s="129"/>
      <c r="DRO1428" s="129"/>
      <c r="DRP1428" s="129"/>
      <c r="DRQ1428" s="129"/>
      <c r="DRR1428" s="129"/>
      <c r="DRS1428" s="129"/>
      <c r="DRT1428" s="129"/>
      <c r="DRU1428" s="129"/>
      <c r="DRV1428" s="129"/>
      <c r="DRW1428" s="129"/>
      <c r="DRX1428" s="129"/>
      <c r="DRY1428" s="129"/>
      <c r="DRZ1428" s="129"/>
      <c r="DSA1428" s="129"/>
      <c r="DSB1428" s="129"/>
      <c r="DSC1428" s="129"/>
      <c r="DSD1428" s="129"/>
      <c r="DSE1428" s="129"/>
      <c r="DSF1428" s="129"/>
      <c r="DSG1428" s="129"/>
      <c r="DSH1428" s="129"/>
      <c r="DSI1428" s="129"/>
      <c r="DSJ1428" s="129"/>
      <c r="DSK1428" s="129"/>
      <c r="DSL1428" s="129"/>
      <c r="DSM1428" s="129"/>
      <c r="DSN1428" s="129"/>
      <c r="DSO1428" s="129"/>
      <c r="DSP1428" s="129"/>
      <c r="DSQ1428" s="129"/>
      <c r="DSR1428" s="129"/>
      <c r="DSS1428" s="129"/>
      <c r="DST1428" s="129"/>
      <c r="DSU1428" s="129"/>
      <c r="DSV1428" s="129"/>
      <c r="DSW1428" s="129"/>
      <c r="DSX1428" s="129"/>
      <c r="DSY1428" s="129"/>
      <c r="DSZ1428" s="129"/>
      <c r="DTA1428" s="129"/>
      <c r="DTB1428" s="129"/>
      <c r="DTC1428" s="129"/>
      <c r="DTD1428" s="129"/>
      <c r="DTE1428" s="129"/>
      <c r="DTF1428" s="129"/>
      <c r="DTG1428" s="129"/>
      <c r="DTH1428" s="129"/>
      <c r="DTI1428" s="129"/>
      <c r="DTJ1428" s="129"/>
      <c r="DTK1428" s="129"/>
      <c r="DTL1428" s="129"/>
      <c r="DTM1428" s="129"/>
      <c r="DTN1428" s="129"/>
      <c r="DTO1428" s="129"/>
      <c r="DTP1428" s="129"/>
      <c r="DTQ1428" s="129"/>
      <c r="DTR1428" s="129"/>
      <c r="DTS1428" s="129"/>
      <c r="DTT1428" s="129"/>
      <c r="DTU1428" s="129"/>
      <c r="DTV1428" s="129"/>
      <c r="DTW1428" s="129"/>
      <c r="DTX1428" s="129"/>
      <c r="DTY1428" s="129"/>
      <c r="DTZ1428" s="129"/>
      <c r="DUA1428" s="129"/>
      <c r="DUB1428" s="129"/>
      <c r="DUC1428" s="129"/>
      <c r="DUD1428" s="129"/>
      <c r="DUE1428" s="129"/>
      <c r="DUF1428" s="129"/>
      <c r="DUG1428" s="129"/>
      <c r="DUH1428" s="129"/>
      <c r="DUI1428" s="129"/>
      <c r="DUJ1428" s="129"/>
      <c r="DUK1428" s="129"/>
      <c r="DUL1428" s="129"/>
      <c r="DUM1428" s="129"/>
      <c r="DUN1428" s="129"/>
      <c r="DUO1428" s="129"/>
      <c r="DUP1428" s="129"/>
      <c r="DUQ1428" s="129"/>
      <c r="DUR1428" s="129"/>
      <c r="DUS1428" s="129"/>
      <c r="DUT1428" s="129"/>
      <c r="DUU1428" s="129"/>
      <c r="DUV1428" s="129"/>
      <c r="DUW1428" s="129"/>
      <c r="DUX1428" s="129"/>
      <c r="DUY1428" s="129"/>
      <c r="DUZ1428" s="129"/>
      <c r="DVA1428" s="129"/>
      <c r="DVB1428" s="129"/>
      <c r="DVC1428" s="129"/>
      <c r="DVD1428" s="129"/>
      <c r="DVE1428" s="129"/>
      <c r="DVF1428" s="129"/>
      <c r="DVG1428" s="129"/>
      <c r="DVH1428" s="129"/>
      <c r="DVI1428" s="129"/>
      <c r="DVJ1428" s="129"/>
      <c r="DVK1428" s="129"/>
      <c r="DVL1428" s="129"/>
      <c r="DVM1428" s="129"/>
      <c r="DVN1428" s="129"/>
      <c r="DVO1428" s="129"/>
      <c r="DVP1428" s="129"/>
      <c r="DVQ1428" s="129"/>
      <c r="DVR1428" s="129"/>
      <c r="DVS1428" s="129"/>
      <c r="DVT1428" s="129"/>
      <c r="DVU1428" s="129"/>
      <c r="DVV1428" s="129"/>
      <c r="DVW1428" s="129"/>
      <c r="DVX1428" s="129"/>
      <c r="DVY1428" s="129"/>
      <c r="DVZ1428" s="129"/>
      <c r="DWA1428" s="129"/>
      <c r="DWB1428" s="129"/>
      <c r="DWC1428" s="129"/>
      <c r="DWD1428" s="129"/>
      <c r="DWE1428" s="129"/>
      <c r="DWF1428" s="129"/>
      <c r="DWG1428" s="129"/>
      <c r="DWH1428" s="129"/>
      <c r="DWI1428" s="129"/>
      <c r="DWJ1428" s="129"/>
      <c r="DWK1428" s="129"/>
      <c r="DWL1428" s="129"/>
      <c r="DWM1428" s="129"/>
      <c r="DWN1428" s="129"/>
      <c r="DWO1428" s="129"/>
      <c r="DWP1428" s="129"/>
      <c r="DWQ1428" s="129"/>
      <c r="DWR1428" s="129"/>
      <c r="DWS1428" s="129"/>
      <c r="DWT1428" s="129"/>
      <c r="DWU1428" s="129"/>
      <c r="DWV1428" s="129"/>
      <c r="DWW1428" s="129"/>
      <c r="DWX1428" s="129"/>
      <c r="DWY1428" s="129"/>
      <c r="DWZ1428" s="129"/>
      <c r="DXA1428" s="129"/>
      <c r="DXB1428" s="129"/>
      <c r="DXC1428" s="129"/>
      <c r="DXD1428" s="129"/>
      <c r="DXE1428" s="129"/>
      <c r="DXF1428" s="129"/>
      <c r="DXG1428" s="129"/>
      <c r="DXH1428" s="129"/>
      <c r="DXI1428" s="129"/>
      <c r="DXJ1428" s="129"/>
      <c r="DXK1428" s="129"/>
      <c r="DXL1428" s="129"/>
      <c r="DXM1428" s="129"/>
      <c r="DXN1428" s="129"/>
      <c r="DXO1428" s="129"/>
      <c r="DXP1428" s="129"/>
      <c r="DXQ1428" s="129"/>
      <c r="DXR1428" s="129"/>
      <c r="DXS1428" s="129"/>
      <c r="DXT1428" s="129"/>
      <c r="DXU1428" s="129"/>
      <c r="DXV1428" s="129"/>
      <c r="DXW1428" s="129"/>
      <c r="DXX1428" s="129"/>
      <c r="DXY1428" s="129"/>
      <c r="DXZ1428" s="129"/>
      <c r="DYA1428" s="129"/>
      <c r="DYB1428" s="129"/>
      <c r="DYC1428" s="129"/>
      <c r="DYD1428" s="129"/>
      <c r="DYE1428" s="129"/>
      <c r="DYF1428" s="129"/>
      <c r="DYG1428" s="129"/>
      <c r="DYH1428" s="129"/>
      <c r="DYI1428" s="129"/>
      <c r="DYJ1428" s="129"/>
      <c r="DYK1428" s="129"/>
      <c r="DYL1428" s="129"/>
      <c r="DYM1428" s="129"/>
      <c r="DYN1428" s="129"/>
      <c r="DYO1428" s="129"/>
      <c r="DYP1428" s="129"/>
      <c r="DYQ1428" s="129"/>
      <c r="DYR1428" s="129"/>
      <c r="DYS1428" s="129"/>
      <c r="DYT1428" s="129"/>
      <c r="DYU1428" s="129"/>
      <c r="DYV1428" s="129"/>
      <c r="DYW1428" s="129"/>
      <c r="DYX1428" s="129"/>
      <c r="DYY1428" s="129"/>
      <c r="DYZ1428" s="129"/>
      <c r="DZA1428" s="129"/>
      <c r="DZB1428" s="129"/>
      <c r="DZC1428" s="129"/>
      <c r="DZD1428" s="129"/>
      <c r="DZE1428" s="129"/>
      <c r="DZF1428" s="129"/>
      <c r="DZG1428" s="129"/>
      <c r="DZH1428" s="129"/>
      <c r="DZI1428" s="129"/>
      <c r="DZJ1428" s="129"/>
      <c r="DZK1428" s="129"/>
      <c r="DZL1428" s="129"/>
      <c r="DZM1428" s="129"/>
      <c r="DZN1428" s="129"/>
      <c r="DZO1428" s="129"/>
      <c r="DZP1428" s="129"/>
      <c r="DZQ1428" s="129"/>
      <c r="DZR1428" s="129"/>
      <c r="DZS1428" s="129"/>
      <c r="DZT1428" s="129"/>
      <c r="DZU1428" s="129"/>
      <c r="DZV1428" s="129"/>
      <c r="DZW1428" s="129"/>
      <c r="DZX1428" s="129"/>
      <c r="DZY1428" s="129"/>
      <c r="DZZ1428" s="129"/>
      <c r="EAA1428" s="129"/>
      <c r="EAB1428" s="129"/>
      <c r="EAC1428" s="129"/>
      <c r="EAD1428" s="129"/>
      <c r="EAE1428" s="129"/>
      <c r="EAF1428" s="129"/>
      <c r="EAG1428" s="129"/>
      <c r="EAH1428" s="129"/>
      <c r="EAI1428" s="129"/>
      <c r="EAJ1428" s="129"/>
      <c r="EAK1428" s="129"/>
      <c r="EAL1428" s="129"/>
      <c r="EAM1428" s="129"/>
      <c r="EAN1428" s="129"/>
      <c r="EAO1428" s="129"/>
      <c r="EAP1428" s="129"/>
      <c r="EAQ1428" s="129"/>
      <c r="EAR1428" s="129"/>
      <c r="EAS1428" s="129"/>
      <c r="EAT1428" s="129"/>
      <c r="EAU1428" s="129"/>
      <c r="EAV1428" s="129"/>
      <c r="EAW1428" s="129"/>
      <c r="EAX1428" s="129"/>
      <c r="EAY1428" s="129"/>
      <c r="EAZ1428" s="129"/>
      <c r="EBA1428" s="129"/>
      <c r="EBB1428" s="129"/>
      <c r="EBC1428" s="129"/>
      <c r="EBD1428" s="129"/>
      <c r="EBE1428" s="129"/>
      <c r="EBF1428" s="129"/>
      <c r="EBG1428" s="129"/>
      <c r="EBH1428" s="129"/>
      <c r="EBI1428" s="129"/>
      <c r="EBJ1428" s="129"/>
      <c r="EBK1428" s="129"/>
      <c r="EBL1428" s="129"/>
      <c r="EBM1428" s="129"/>
      <c r="EBN1428" s="129"/>
      <c r="EBO1428" s="129"/>
      <c r="EBP1428" s="129"/>
      <c r="EBQ1428" s="129"/>
      <c r="EBR1428" s="129"/>
      <c r="EBS1428" s="129"/>
      <c r="EBT1428" s="129"/>
      <c r="EBU1428" s="129"/>
      <c r="EBV1428" s="129"/>
      <c r="EBW1428" s="129"/>
      <c r="EBX1428" s="129"/>
      <c r="EBY1428" s="129"/>
      <c r="EBZ1428" s="129"/>
      <c r="ECA1428" s="129"/>
      <c r="ECB1428" s="129"/>
      <c r="ECC1428" s="129"/>
      <c r="ECD1428" s="129"/>
      <c r="ECE1428" s="129"/>
      <c r="ECF1428" s="129"/>
      <c r="ECG1428" s="129"/>
      <c r="ECH1428" s="129"/>
      <c r="ECI1428" s="129"/>
      <c r="ECJ1428" s="129"/>
      <c r="ECK1428" s="129"/>
      <c r="ECL1428" s="129"/>
      <c r="ECM1428" s="129"/>
      <c r="ECN1428" s="129"/>
      <c r="ECO1428" s="129"/>
      <c r="ECP1428" s="129"/>
      <c r="ECQ1428" s="129"/>
      <c r="ECR1428" s="129"/>
      <c r="ECS1428" s="129"/>
      <c r="ECT1428" s="129"/>
      <c r="ECU1428" s="129"/>
      <c r="ECV1428" s="129"/>
      <c r="ECW1428" s="129"/>
      <c r="ECX1428" s="129"/>
      <c r="ECY1428" s="129"/>
      <c r="ECZ1428" s="129"/>
      <c r="EDA1428" s="129"/>
      <c r="EDB1428" s="129"/>
      <c r="EDC1428" s="129"/>
      <c r="EDD1428" s="129"/>
      <c r="EDE1428" s="129"/>
      <c r="EDF1428" s="129"/>
      <c r="EDG1428" s="129"/>
      <c r="EDH1428" s="129"/>
      <c r="EDI1428" s="129"/>
      <c r="EDJ1428" s="129"/>
      <c r="EDK1428" s="129"/>
      <c r="EDL1428" s="129"/>
      <c r="EDM1428" s="129"/>
      <c r="EDN1428" s="129"/>
      <c r="EDO1428" s="129"/>
      <c r="EDP1428" s="129"/>
      <c r="EDQ1428" s="129"/>
      <c r="EDR1428" s="129"/>
      <c r="EDS1428" s="129"/>
      <c r="EDT1428" s="129"/>
      <c r="EDU1428" s="129"/>
      <c r="EDV1428" s="129"/>
      <c r="EDW1428" s="129"/>
      <c r="EDX1428" s="129"/>
      <c r="EDY1428" s="129"/>
      <c r="EDZ1428" s="129"/>
      <c r="EEA1428" s="129"/>
      <c r="EEB1428" s="129"/>
      <c r="EEC1428" s="129"/>
      <c r="EED1428" s="129"/>
      <c r="EEE1428" s="129"/>
      <c r="EEF1428" s="129"/>
      <c r="EEG1428" s="129"/>
      <c r="EEH1428" s="129"/>
      <c r="EEI1428" s="129"/>
      <c r="EEJ1428" s="129"/>
      <c r="EEK1428" s="129"/>
      <c r="EEL1428" s="129"/>
      <c r="EEM1428" s="129"/>
      <c r="EEN1428" s="129"/>
      <c r="EEO1428" s="129"/>
      <c r="EEP1428" s="129"/>
      <c r="EEQ1428" s="129"/>
      <c r="EER1428" s="129"/>
      <c r="EES1428" s="129"/>
      <c r="EET1428" s="129"/>
      <c r="EEU1428" s="129"/>
      <c r="EEV1428" s="129"/>
      <c r="EEW1428" s="129"/>
      <c r="EEX1428" s="129"/>
      <c r="EEY1428" s="129"/>
      <c r="EEZ1428" s="129"/>
      <c r="EFA1428" s="129"/>
      <c r="EFB1428" s="129"/>
      <c r="EFC1428" s="129"/>
      <c r="EFD1428" s="129"/>
      <c r="EFE1428" s="129"/>
      <c r="EFF1428" s="129"/>
      <c r="EFG1428" s="129"/>
      <c r="EFH1428" s="129"/>
      <c r="EFI1428" s="129"/>
      <c r="EFJ1428" s="129"/>
      <c r="EFK1428" s="129"/>
      <c r="EFL1428" s="129"/>
      <c r="EFM1428" s="129"/>
      <c r="EFN1428" s="129"/>
      <c r="EFO1428" s="129"/>
      <c r="EFP1428" s="129"/>
      <c r="EFQ1428" s="129"/>
      <c r="EFR1428" s="129"/>
      <c r="EFS1428" s="129"/>
      <c r="EFT1428" s="129"/>
      <c r="EFU1428" s="129"/>
      <c r="EFV1428" s="129"/>
      <c r="EFW1428" s="129"/>
      <c r="EFX1428" s="129"/>
      <c r="EFY1428" s="129"/>
      <c r="EFZ1428" s="129"/>
      <c r="EGA1428" s="129"/>
      <c r="EGB1428" s="129"/>
      <c r="EGC1428" s="129"/>
      <c r="EGD1428" s="129"/>
      <c r="EGE1428" s="129"/>
      <c r="EGF1428" s="129"/>
      <c r="EGG1428" s="129"/>
      <c r="EGH1428" s="129"/>
      <c r="EGI1428" s="129"/>
      <c r="EGJ1428" s="129"/>
      <c r="EGK1428" s="129"/>
      <c r="EGL1428" s="129"/>
      <c r="EGM1428" s="129"/>
      <c r="EGN1428" s="129"/>
      <c r="EGO1428" s="129"/>
      <c r="EGP1428" s="129"/>
      <c r="EGQ1428" s="129"/>
      <c r="EGR1428" s="129"/>
      <c r="EGS1428" s="129"/>
      <c r="EGT1428" s="129"/>
      <c r="EGU1428" s="129"/>
      <c r="EGV1428" s="129"/>
      <c r="EGW1428" s="129"/>
      <c r="EGX1428" s="129"/>
      <c r="EGY1428" s="129"/>
      <c r="EGZ1428" s="129"/>
      <c r="EHA1428" s="129"/>
      <c r="EHB1428" s="129"/>
      <c r="EHC1428" s="129"/>
      <c r="EHD1428" s="129"/>
      <c r="EHE1428" s="129"/>
      <c r="EHF1428" s="129"/>
      <c r="EHG1428" s="129"/>
      <c r="EHH1428" s="129"/>
      <c r="EHI1428" s="129"/>
      <c r="EHJ1428" s="129"/>
      <c r="EHK1428" s="129"/>
      <c r="EHL1428" s="129"/>
      <c r="EHM1428" s="129"/>
      <c r="EHN1428" s="129"/>
      <c r="EHO1428" s="129"/>
      <c r="EHP1428" s="129"/>
      <c r="EHQ1428" s="129"/>
      <c r="EHR1428" s="129"/>
      <c r="EHS1428" s="129"/>
      <c r="EHT1428" s="129"/>
      <c r="EHU1428" s="129"/>
      <c r="EHV1428" s="129"/>
      <c r="EHW1428" s="129"/>
      <c r="EHX1428" s="129"/>
      <c r="EHY1428" s="129"/>
      <c r="EHZ1428" s="129"/>
      <c r="EIA1428" s="129"/>
      <c r="EIB1428" s="129"/>
      <c r="EIC1428" s="129"/>
      <c r="EID1428" s="129"/>
      <c r="EIE1428" s="129"/>
      <c r="EIF1428" s="129"/>
      <c r="EIG1428" s="129"/>
      <c r="EIH1428" s="129"/>
      <c r="EII1428" s="129"/>
      <c r="EIJ1428" s="129"/>
      <c r="EIK1428" s="129"/>
      <c r="EIL1428" s="129"/>
      <c r="EIM1428" s="129"/>
      <c r="EIN1428" s="129"/>
      <c r="EIO1428" s="129"/>
      <c r="EIP1428" s="129"/>
      <c r="EIQ1428" s="129"/>
      <c r="EIR1428" s="129"/>
      <c r="EIS1428" s="129"/>
      <c r="EIT1428" s="129"/>
      <c r="EIU1428" s="129"/>
      <c r="EIV1428" s="129"/>
      <c r="EIW1428" s="129"/>
      <c r="EIX1428" s="129"/>
      <c r="EIY1428" s="129"/>
      <c r="EIZ1428" s="129"/>
      <c r="EJA1428" s="129"/>
      <c r="EJB1428" s="129"/>
      <c r="EJC1428" s="129"/>
      <c r="EJD1428" s="129"/>
      <c r="EJE1428" s="129"/>
      <c r="EJF1428" s="129"/>
      <c r="EJG1428" s="129"/>
      <c r="EJH1428" s="129"/>
      <c r="EJI1428" s="129"/>
      <c r="EJJ1428" s="129"/>
      <c r="EJK1428" s="129"/>
      <c r="EJL1428" s="129"/>
      <c r="EJM1428" s="129"/>
      <c r="EJN1428" s="129"/>
      <c r="EJO1428" s="129"/>
      <c r="EJP1428" s="129"/>
      <c r="EJQ1428" s="129"/>
      <c r="EJR1428" s="129"/>
      <c r="EJS1428" s="129"/>
      <c r="EJT1428" s="129"/>
      <c r="EJU1428" s="129"/>
      <c r="EJV1428" s="129"/>
      <c r="EJW1428" s="129"/>
      <c r="EJX1428" s="129"/>
      <c r="EJY1428" s="129"/>
      <c r="EJZ1428" s="129"/>
      <c r="EKA1428" s="129"/>
      <c r="EKB1428" s="129"/>
      <c r="EKC1428" s="129"/>
      <c r="EKD1428" s="129"/>
      <c r="EKE1428" s="129"/>
      <c r="EKF1428" s="129"/>
      <c r="EKG1428" s="129"/>
      <c r="EKH1428" s="129"/>
      <c r="EKI1428" s="129"/>
      <c r="EKJ1428" s="129"/>
      <c r="EKK1428" s="129"/>
      <c r="EKL1428" s="129"/>
      <c r="EKM1428" s="129"/>
      <c r="EKN1428" s="129"/>
      <c r="EKO1428" s="129"/>
      <c r="EKP1428" s="129"/>
      <c r="EKQ1428" s="129"/>
      <c r="EKR1428" s="129"/>
      <c r="EKS1428" s="129"/>
      <c r="EKT1428" s="129"/>
      <c r="EKU1428" s="129"/>
      <c r="EKV1428" s="129"/>
      <c r="EKW1428" s="129"/>
      <c r="EKX1428" s="129"/>
      <c r="EKY1428" s="129"/>
      <c r="EKZ1428" s="129"/>
      <c r="ELA1428" s="129"/>
      <c r="ELB1428" s="129"/>
      <c r="ELC1428" s="129"/>
      <c r="ELD1428" s="129"/>
      <c r="ELE1428" s="129"/>
      <c r="ELF1428" s="129"/>
      <c r="ELG1428" s="129"/>
      <c r="ELH1428" s="129"/>
      <c r="ELI1428" s="129"/>
      <c r="ELJ1428" s="129"/>
      <c r="ELK1428" s="129"/>
      <c r="ELL1428" s="129"/>
      <c r="ELM1428" s="129"/>
      <c r="ELN1428" s="129"/>
      <c r="ELO1428" s="129"/>
      <c r="ELP1428" s="129"/>
      <c r="ELQ1428" s="129"/>
      <c r="ELR1428" s="129"/>
      <c r="ELS1428" s="129"/>
      <c r="ELT1428" s="129"/>
      <c r="ELU1428" s="129"/>
      <c r="ELV1428" s="129"/>
      <c r="ELW1428" s="129"/>
      <c r="ELX1428" s="129"/>
      <c r="ELY1428" s="129"/>
      <c r="ELZ1428" s="129"/>
      <c r="EMA1428" s="129"/>
      <c r="EMB1428" s="129"/>
      <c r="EMC1428" s="129"/>
      <c r="EMD1428" s="129"/>
      <c r="EME1428" s="129"/>
      <c r="EMF1428" s="129"/>
      <c r="EMG1428" s="129"/>
      <c r="EMH1428" s="129"/>
      <c r="EMI1428" s="129"/>
      <c r="EMJ1428" s="129"/>
      <c r="EMK1428" s="129"/>
      <c r="EML1428" s="129"/>
      <c r="EMM1428" s="129"/>
      <c r="EMN1428" s="129"/>
      <c r="EMO1428" s="129"/>
      <c r="EMP1428" s="129"/>
      <c r="EMQ1428" s="129"/>
      <c r="EMR1428" s="129"/>
      <c r="EMS1428" s="129"/>
      <c r="EMT1428" s="129"/>
      <c r="EMU1428" s="129"/>
      <c r="EMV1428" s="129"/>
      <c r="EMW1428" s="129"/>
      <c r="EMX1428" s="129"/>
      <c r="EMY1428" s="129"/>
      <c r="EMZ1428" s="129"/>
      <c r="ENA1428" s="129"/>
      <c r="ENB1428" s="129"/>
      <c r="ENC1428" s="129"/>
      <c r="END1428" s="129"/>
      <c r="ENE1428" s="129"/>
      <c r="ENF1428" s="129"/>
      <c r="ENG1428" s="129"/>
      <c r="ENH1428" s="129"/>
      <c r="ENI1428" s="129"/>
      <c r="ENJ1428" s="129"/>
      <c r="ENK1428" s="129"/>
      <c r="ENL1428" s="129"/>
      <c r="ENM1428" s="129"/>
      <c r="ENN1428" s="129"/>
      <c r="ENO1428" s="129"/>
      <c r="ENP1428" s="129"/>
      <c r="ENQ1428" s="129"/>
      <c r="ENR1428" s="129"/>
      <c r="ENS1428" s="129"/>
      <c r="ENT1428" s="129"/>
      <c r="ENU1428" s="129"/>
      <c r="ENV1428" s="129"/>
      <c r="ENW1428" s="129"/>
      <c r="ENX1428" s="129"/>
      <c r="ENY1428" s="129"/>
      <c r="ENZ1428" s="129"/>
      <c r="EOA1428" s="129"/>
      <c r="EOB1428" s="129"/>
      <c r="EOC1428" s="129"/>
      <c r="EOD1428" s="129"/>
      <c r="EOE1428" s="129"/>
      <c r="EOF1428" s="129"/>
      <c r="EOG1428" s="129"/>
      <c r="EOH1428" s="129"/>
      <c r="EOI1428" s="129"/>
      <c r="EOJ1428" s="129"/>
      <c r="EOK1428" s="129"/>
      <c r="EOL1428" s="129"/>
      <c r="EOM1428" s="129"/>
      <c r="EON1428" s="129"/>
      <c r="EOO1428" s="129"/>
      <c r="EOP1428" s="129"/>
      <c r="EOQ1428" s="129"/>
      <c r="EOR1428" s="129"/>
      <c r="EOS1428" s="129"/>
      <c r="EOT1428" s="129"/>
      <c r="EOU1428" s="129"/>
      <c r="EOV1428" s="129"/>
      <c r="EOW1428" s="129"/>
      <c r="EOX1428" s="129"/>
      <c r="EOY1428" s="129"/>
      <c r="EOZ1428" s="129"/>
      <c r="EPA1428" s="129"/>
      <c r="EPB1428" s="129"/>
      <c r="EPC1428" s="129"/>
      <c r="EPD1428" s="129"/>
      <c r="EPE1428" s="129"/>
      <c r="EPF1428" s="129"/>
      <c r="EPG1428" s="129"/>
      <c r="EPH1428" s="129"/>
      <c r="EPI1428" s="129"/>
      <c r="EPJ1428" s="129"/>
      <c r="EPK1428" s="129"/>
      <c r="EPL1428" s="129"/>
      <c r="EPM1428" s="129"/>
      <c r="EPN1428" s="129"/>
      <c r="EPO1428" s="129"/>
      <c r="EPP1428" s="129"/>
      <c r="EPQ1428" s="129"/>
      <c r="EPR1428" s="129"/>
      <c r="EPS1428" s="129"/>
      <c r="EPT1428" s="129"/>
      <c r="EPU1428" s="129"/>
      <c r="EPV1428" s="129"/>
      <c r="EPW1428" s="129"/>
      <c r="EPX1428" s="129"/>
      <c r="EPY1428" s="129"/>
      <c r="EPZ1428" s="129"/>
      <c r="EQA1428" s="129"/>
      <c r="EQB1428" s="129"/>
      <c r="EQC1428" s="129"/>
      <c r="EQD1428" s="129"/>
      <c r="EQE1428" s="129"/>
      <c r="EQF1428" s="129"/>
      <c r="EQG1428" s="129"/>
      <c r="EQH1428" s="129"/>
      <c r="EQI1428" s="129"/>
      <c r="EQJ1428" s="129"/>
      <c r="EQK1428" s="129"/>
      <c r="EQL1428" s="129"/>
      <c r="EQM1428" s="129"/>
      <c r="EQN1428" s="129"/>
      <c r="EQO1428" s="129"/>
      <c r="EQP1428" s="129"/>
      <c r="EQQ1428" s="129"/>
      <c r="EQR1428" s="129"/>
      <c r="EQS1428" s="129"/>
      <c r="EQT1428" s="129"/>
      <c r="EQU1428" s="129"/>
      <c r="EQV1428" s="129"/>
      <c r="EQW1428" s="129"/>
      <c r="EQX1428" s="129"/>
      <c r="EQY1428" s="129"/>
      <c r="EQZ1428" s="129"/>
      <c r="ERA1428" s="129"/>
      <c r="ERB1428" s="129"/>
      <c r="ERC1428" s="129"/>
      <c r="ERD1428" s="129"/>
      <c r="ERE1428" s="129"/>
      <c r="ERF1428" s="129"/>
      <c r="ERG1428" s="129"/>
      <c r="ERH1428" s="129"/>
      <c r="ERI1428" s="129"/>
      <c r="ERJ1428" s="129"/>
      <c r="ERK1428" s="129"/>
      <c r="ERL1428" s="129"/>
      <c r="ERM1428" s="129"/>
      <c r="ERN1428" s="129"/>
      <c r="ERO1428" s="129"/>
      <c r="ERP1428" s="129"/>
      <c r="ERQ1428" s="129"/>
      <c r="ERR1428" s="129"/>
      <c r="ERS1428" s="129"/>
      <c r="ERT1428" s="129"/>
      <c r="ERU1428" s="129"/>
      <c r="ERV1428" s="129"/>
      <c r="ERW1428" s="129"/>
      <c r="ERX1428" s="129"/>
      <c r="ERY1428" s="129"/>
      <c r="ERZ1428" s="129"/>
      <c r="ESA1428" s="129"/>
      <c r="ESB1428" s="129"/>
      <c r="ESC1428" s="129"/>
      <c r="ESD1428" s="129"/>
      <c r="ESE1428" s="129"/>
      <c r="ESF1428" s="129"/>
      <c r="ESG1428" s="129"/>
      <c r="ESH1428" s="129"/>
      <c r="ESI1428" s="129"/>
      <c r="ESJ1428" s="129"/>
      <c r="ESK1428" s="129"/>
      <c r="ESL1428" s="129"/>
      <c r="ESM1428" s="129"/>
      <c r="ESN1428" s="129"/>
      <c r="ESO1428" s="129"/>
      <c r="ESP1428" s="129"/>
      <c r="ESQ1428" s="129"/>
      <c r="ESR1428" s="129"/>
      <c r="ESS1428" s="129"/>
      <c r="EST1428" s="129"/>
      <c r="ESU1428" s="129"/>
      <c r="ESV1428" s="129"/>
      <c r="ESW1428" s="129"/>
      <c r="ESX1428" s="129"/>
      <c r="ESY1428" s="129"/>
      <c r="ESZ1428" s="129"/>
      <c r="ETA1428" s="129"/>
      <c r="ETB1428" s="129"/>
      <c r="ETC1428" s="129"/>
      <c r="ETD1428" s="129"/>
      <c r="ETE1428" s="129"/>
      <c r="ETF1428" s="129"/>
      <c r="ETG1428" s="129"/>
      <c r="ETH1428" s="129"/>
      <c r="ETI1428" s="129"/>
      <c r="ETJ1428" s="129"/>
      <c r="ETK1428" s="129"/>
      <c r="ETL1428" s="129"/>
      <c r="ETM1428" s="129"/>
      <c r="ETN1428" s="129"/>
      <c r="ETO1428" s="129"/>
      <c r="ETP1428" s="129"/>
      <c r="ETQ1428" s="129"/>
      <c r="ETR1428" s="129"/>
      <c r="ETS1428" s="129"/>
      <c r="ETT1428" s="129"/>
      <c r="ETU1428" s="129"/>
      <c r="ETV1428" s="129"/>
      <c r="ETW1428" s="129"/>
      <c r="ETX1428" s="129"/>
      <c r="ETY1428" s="129"/>
      <c r="ETZ1428" s="129"/>
      <c r="EUA1428" s="129"/>
      <c r="EUB1428" s="129"/>
      <c r="EUC1428" s="129"/>
      <c r="EUD1428" s="129"/>
      <c r="EUE1428" s="129"/>
      <c r="EUF1428" s="129"/>
      <c r="EUG1428" s="129"/>
      <c r="EUH1428" s="129"/>
      <c r="EUI1428" s="129"/>
      <c r="EUJ1428" s="129"/>
      <c r="EUK1428" s="129"/>
      <c r="EUL1428" s="129"/>
      <c r="EUM1428" s="129"/>
      <c r="EUN1428" s="129"/>
      <c r="EUO1428" s="129"/>
      <c r="EUP1428" s="129"/>
      <c r="EUQ1428" s="129"/>
      <c r="EUR1428" s="129"/>
      <c r="EUS1428" s="129"/>
      <c r="EUT1428" s="129"/>
      <c r="EUU1428" s="129"/>
      <c r="EUV1428" s="129"/>
      <c r="EUW1428" s="129"/>
      <c r="EUX1428" s="129"/>
      <c r="EUY1428" s="129"/>
      <c r="EUZ1428" s="129"/>
      <c r="EVA1428" s="129"/>
      <c r="EVB1428" s="129"/>
      <c r="EVC1428" s="129"/>
      <c r="EVD1428" s="129"/>
      <c r="EVE1428" s="129"/>
      <c r="EVF1428" s="129"/>
      <c r="EVG1428" s="129"/>
      <c r="EVH1428" s="129"/>
      <c r="EVI1428" s="129"/>
      <c r="EVJ1428" s="129"/>
      <c r="EVK1428" s="129"/>
      <c r="EVL1428" s="129"/>
      <c r="EVM1428" s="129"/>
      <c r="EVN1428" s="129"/>
      <c r="EVO1428" s="129"/>
      <c r="EVP1428" s="129"/>
      <c r="EVQ1428" s="129"/>
      <c r="EVR1428" s="129"/>
      <c r="EVS1428" s="129"/>
      <c r="EVT1428" s="129"/>
      <c r="EVU1428" s="129"/>
      <c r="EVV1428" s="129"/>
      <c r="EVW1428" s="129"/>
      <c r="EVX1428" s="129"/>
      <c r="EVY1428" s="129"/>
      <c r="EVZ1428" s="129"/>
      <c r="EWA1428" s="129"/>
      <c r="EWB1428" s="129"/>
      <c r="EWC1428" s="129"/>
      <c r="EWD1428" s="129"/>
      <c r="EWE1428" s="129"/>
      <c r="EWF1428" s="129"/>
      <c r="EWG1428" s="129"/>
      <c r="EWH1428" s="129"/>
      <c r="EWI1428" s="129"/>
      <c r="EWJ1428" s="129"/>
      <c r="EWK1428" s="129"/>
      <c r="EWL1428" s="129"/>
      <c r="EWM1428" s="129"/>
      <c r="EWN1428" s="129"/>
      <c r="EWO1428" s="129"/>
      <c r="EWP1428" s="129"/>
      <c r="EWQ1428" s="129"/>
      <c r="EWR1428" s="129"/>
      <c r="EWS1428" s="129"/>
      <c r="EWT1428" s="129"/>
      <c r="EWU1428" s="129"/>
      <c r="EWV1428" s="129"/>
      <c r="EWW1428" s="129"/>
      <c r="EWX1428" s="129"/>
      <c r="EWY1428" s="129"/>
      <c r="EWZ1428" s="129"/>
      <c r="EXA1428" s="129"/>
      <c r="EXB1428" s="129"/>
      <c r="EXC1428" s="129"/>
      <c r="EXD1428" s="129"/>
      <c r="EXE1428" s="129"/>
      <c r="EXF1428" s="129"/>
      <c r="EXG1428" s="129"/>
      <c r="EXH1428" s="129"/>
      <c r="EXI1428" s="129"/>
      <c r="EXJ1428" s="129"/>
      <c r="EXK1428" s="129"/>
      <c r="EXL1428" s="129"/>
      <c r="EXM1428" s="129"/>
      <c r="EXN1428" s="129"/>
      <c r="EXO1428" s="129"/>
      <c r="EXP1428" s="129"/>
      <c r="EXQ1428" s="129"/>
      <c r="EXR1428" s="129"/>
      <c r="EXS1428" s="129"/>
      <c r="EXT1428" s="129"/>
      <c r="EXU1428" s="129"/>
      <c r="EXV1428" s="129"/>
      <c r="EXW1428" s="129"/>
      <c r="EXX1428" s="129"/>
      <c r="EXY1428" s="129"/>
      <c r="EXZ1428" s="129"/>
      <c r="EYA1428" s="129"/>
      <c r="EYB1428" s="129"/>
      <c r="EYC1428" s="129"/>
      <c r="EYD1428" s="129"/>
      <c r="EYE1428" s="129"/>
      <c r="EYF1428" s="129"/>
      <c r="EYG1428" s="129"/>
      <c r="EYH1428" s="129"/>
      <c r="EYI1428" s="129"/>
      <c r="EYJ1428" s="129"/>
      <c r="EYK1428" s="129"/>
      <c r="EYL1428" s="129"/>
      <c r="EYM1428" s="129"/>
      <c r="EYN1428" s="129"/>
      <c r="EYO1428" s="129"/>
      <c r="EYP1428" s="129"/>
      <c r="EYQ1428" s="129"/>
      <c r="EYR1428" s="129"/>
      <c r="EYS1428" s="129"/>
      <c r="EYT1428" s="129"/>
      <c r="EYU1428" s="129"/>
      <c r="EYV1428" s="129"/>
      <c r="EYW1428" s="129"/>
      <c r="EYX1428" s="129"/>
      <c r="EYY1428" s="129"/>
      <c r="EYZ1428" s="129"/>
      <c r="EZA1428" s="129"/>
      <c r="EZB1428" s="129"/>
      <c r="EZC1428" s="129"/>
      <c r="EZD1428" s="129"/>
      <c r="EZE1428" s="129"/>
      <c r="EZF1428" s="129"/>
      <c r="EZG1428" s="129"/>
      <c r="EZH1428" s="129"/>
      <c r="EZI1428" s="129"/>
      <c r="EZJ1428" s="129"/>
      <c r="EZK1428" s="129"/>
      <c r="EZL1428" s="129"/>
      <c r="EZM1428" s="129"/>
      <c r="EZN1428" s="129"/>
      <c r="EZO1428" s="129"/>
      <c r="EZP1428" s="129"/>
      <c r="EZQ1428" s="129"/>
      <c r="EZR1428" s="129"/>
      <c r="EZS1428" s="129"/>
      <c r="EZT1428" s="129"/>
      <c r="EZU1428" s="129"/>
      <c r="EZV1428" s="129"/>
      <c r="EZW1428" s="129"/>
      <c r="EZX1428" s="129"/>
      <c r="EZY1428" s="129"/>
      <c r="EZZ1428" s="129"/>
      <c r="FAA1428" s="129"/>
      <c r="FAB1428" s="129"/>
      <c r="FAC1428" s="129"/>
      <c r="FAD1428" s="129"/>
      <c r="FAE1428" s="129"/>
      <c r="FAF1428" s="129"/>
      <c r="FAG1428" s="129"/>
      <c r="FAH1428" s="129"/>
      <c r="FAI1428" s="129"/>
      <c r="FAJ1428" s="129"/>
      <c r="FAK1428" s="129"/>
      <c r="FAL1428" s="129"/>
      <c r="FAM1428" s="129"/>
      <c r="FAN1428" s="129"/>
      <c r="FAO1428" s="129"/>
      <c r="FAP1428" s="129"/>
      <c r="FAQ1428" s="129"/>
      <c r="FAR1428" s="129"/>
      <c r="FAS1428" s="129"/>
      <c r="FAT1428" s="129"/>
      <c r="FAU1428" s="129"/>
      <c r="FAV1428" s="129"/>
      <c r="FAW1428" s="129"/>
      <c r="FAX1428" s="129"/>
      <c r="FAY1428" s="129"/>
      <c r="FAZ1428" s="129"/>
      <c r="FBA1428" s="129"/>
      <c r="FBB1428" s="129"/>
      <c r="FBC1428" s="129"/>
      <c r="FBD1428" s="129"/>
      <c r="FBE1428" s="129"/>
      <c r="FBF1428" s="129"/>
      <c r="FBG1428" s="129"/>
      <c r="FBH1428" s="129"/>
      <c r="FBI1428" s="129"/>
      <c r="FBJ1428" s="129"/>
      <c r="FBK1428" s="129"/>
      <c r="FBL1428" s="129"/>
      <c r="FBM1428" s="129"/>
      <c r="FBN1428" s="129"/>
      <c r="FBO1428" s="129"/>
      <c r="FBP1428" s="129"/>
      <c r="FBQ1428" s="129"/>
      <c r="FBR1428" s="129"/>
      <c r="FBS1428" s="129"/>
      <c r="FBT1428" s="129"/>
      <c r="FBU1428" s="129"/>
      <c r="FBV1428" s="129"/>
      <c r="FBW1428" s="129"/>
      <c r="FBX1428" s="129"/>
      <c r="FBY1428" s="129"/>
      <c r="FBZ1428" s="129"/>
      <c r="FCA1428" s="129"/>
      <c r="FCB1428" s="129"/>
      <c r="FCC1428" s="129"/>
      <c r="FCD1428" s="129"/>
      <c r="FCE1428" s="129"/>
      <c r="FCF1428" s="129"/>
      <c r="FCG1428" s="129"/>
      <c r="FCH1428" s="129"/>
      <c r="FCI1428" s="129"/>
      <c r="FCJ1428" s="129"/>
      <c r="FCK1428" s="129"/>
      <c r="FCL1428" s="129"/>
      <c r="FCM1428" s="129"/>
      <c r="FCN1428" s="129"/>
      <c r="FCO1428" s="129"/>
      <c r="FCP1428" s="129"/>
      <c r="FCQ1428" s="129"/>
      <c r="FCR1428" s="129"/>
      <c r="FCS1428" s="129"/>
      <c r="FCT1428" s="129"/>
      <c r="FCU1428" s="129"/>
      <c r="FCV1428" s="129"/>
      <c r="FCW1428" s="129"/>
      <c r="FCX1428" s="129"/>
      <c r="FCY1428" s="129"/>
      <c r="FCZ1428" s="129"/>
      <c r="FDA1428" s="129"/>
      <c r="FDB1428" s="129"/>
      <c r="FDC1428" s="129"/>
      <c r="FDD1428" s="129"/>
      <c r="FDE1428" s="129"/>
      <c r="FDF1428" s="129"/>
      <c r="FDG1428" s="129"/>
      <c r="FDH1428" s="129"/>
      <c r="FDI1428" s="129"/>
      <c r="FDJ1428" s="129"/>
      <c r="FDK1428" s="129"/>
      <c r="FDL1428" s="129"/>
      <c r="FDM1428" s="129"/>
      <c r="FDN1428" s="129"/>
      <c r="FDO1428" s="129"/>
      <c r="FDP1428" s="129"/>
      <c r="FDQ1428" s="129"/>
      <c r="FDR1428" s="129"/>
      <c r="FDS1428" s="129"/>
      <c r="FDT1428" s="129"/>
      <c r="FDU1428" s="129"/>
      <c r="FDV1428" s="129"/>
      <c r="FDW1428" s="129"/>
      <c r="FDX1428" s="129"/>
      <c r="FDY1428" s="129"/>
      <c r="FDZ1428" s="129"/>
      <c r="FEA1428" s="129"/>
      <c r="FEB1428" s="129"/>
      <c r="FEC1428" s="129"/>
      <c r="FED1428" s="129"/>
      <c r="FEE1428" s="129"/>
      <c r="FEF1428" s="129"/>
      <c r="FEG1428" s="129"/>
      <c r="FEH1428" s="129"/>
      <c r="FEI1428" s="129"/>
      <c r="FEJ1428" s="129"/>
      <c r="FEK1428" s="129"/>
      <c r="FEL1428" s="129"/>
      <c r="FEM1428" s="129"/>
      <c r="FEN1428" s="129"/>
      <c r="FEO1428" s="129"/>
      <c r="FEP1428" s="129"/>
      <c r="FEQ1428" s="129"/>
      <c r="FER1428" s="129"/>
      <c r="FES1428" s="129"/>
      <c r="FET1428" s="129"/>
      <c r="FEU1428" s="129"/>
      <c r="FEV1428" s="129"/>
      <c r="FEW1428" s="129"/>
      <c r="FEX1428" s="129"/>
      <c r="FEY1428" s="129"/>
      <c r="FEZ1428" s="129"/>
      <c r="FFA1428" s="129"/>
      <c r="FFB1428" s="129"/>
      <c r="FFC1428" s="129"/>
      <c r="FFD1428" s="129"/>
      <c r="FFE1428" s="129"/>
      <c r="FFF1428" s="129"/>
      <c r="FFG1428" s="129"/>
      <c r="FFH1428" s="129"/>
      <c r="FFI1428" s="129"/>
      <c r="FFJ1428" s="129"/>
      <c r="FFK1428" s="129"/>
      <c r="FFL1428" s="129"/>
      <c r="FFM1428" s="129"/>
      <c r="FFN1428" s="129"/>
      <c r="FFO1428" s="129"/>
      <c r="FFP1428" s="129"/>
      <c r="FFQ1428" s="129"/>
      <c r="FFR1428" s="129"/>
      <c r="FFS1428" s="129"/>
      <c r="FFT1428" s="129"/>
      <c r="FFU1428" s="129"/>
      <c r="FFV1428" s="129"/>
      <c r="FFW1428" s="129"/>
      <c r="FFX1428" s="129"/>
      <c r="FFY1428" s="129"/>
      <c r="FFZ1428" s="129"/>
      <c r="FGA1428" s="129"/>
      <c r="FGB1428" s="129"/>
      <c r="FGC1428" s="129"/>
      <c r="FGD1428" s="129"/>
      <c r="FGE1428" s="129"/>
      <c r="FGF1428" s="129"/>
      <c r="FGG1428" s="129"/>
      <c r="FGH1428" s="129"/>
      <c r="FGI1428" s="129"/>
      <c r="FGJ1428" s="129"/>
      <c r="FGK1428" s="129"/>
      <c r="FGL1428" s="129"/>
      <c r="FGM1428" s="129"/>
      <c r="FGN1428" s="129"/>
      <c r="FGO1428" s="129"/>
      <c r="FGP1428" s="129"/>
      <c r="FGQ1428" s="129"/>
      <c r="FGR1428" s="129"/>
      <c r="FGS1428" s="129"/>
      <c r="FGT1428" s="129"/>
      <c r="FGU1428" s="129"/>
      <c r="FGV1428" s="129"/>
      <c r="FGW1428" s="129"/>
      <c r="FGX1428" s="129"/>
      <c r="FGY1428" s="129"/>
      <c r="FGZ1428" s="129"/>
      <c r="FHA1428" s="129"/>
      <c r="FHB1428" s="129"/>
      <c r="FHC1428" s="129"/>
      <c r="FHD1428" s="129"/>
      <c r="FHE1428" s="129"/>
      <c r="FHF1428" s="129"/>
      <c r="FHG1428" s="129"/>
      <c r="FHH1428" s="129"/>
      <c r="FHI1428" s="129"/>
      <c r="FHJ1428" s="129"/>
      <c r="FHK1428" s="129"/>
      <c r="FHL1428" s="129"/>
      <c r="FHM1428" s="129"/>
      <c r="FHN1428" s="129"/>
      <c r="FHO1428" s="129"/>
      <c r="FHP1428" s="129"/>
      <c r="FHQ1428" s="129"/>
      <c r="FHR1428" s="129"/>
      <c r="FHS1428" s="129"/>
      <c r="FHT1428" s="129"/>
      <c r="FHU1428" s="129"/>
      <c r="FHV1428" s="129"/>
      <c r="FHW1428" s="129"/>
      <c r="FHX1428" s="129"/>
      <c r="FHY1428" s="129"/>
      <c r="FHZ1428" s="129"/>
      <c r="FIA1428" s="129"/>
      <c r="FIB1428" s="129"/>
      <c r="FIC1428" s="129"/>
      <c r="FID1428" s="129"/>
      <c r="FIE1428" s="129"/>
      <c r="FIF1428" s="129"/>
      <c r="FIG1428" s="129"/>
      <c r="FIH1428" s="129"/>
      <c r="FII1428" s="129"/>
      <c r="FIJ1428" s="129"/>
      <c r="FIK1428" s="129"/>
      <c r="FIL1428" s="129"/>
      <c r="FIM1428" s="129"/>
      <c r="FIN1428" s="129"/>
      <c r="FIO1428" s="129"/>
      <c r="FIP1428" s="129"/>
      <c r="FIQ1428" s="129"/>
      <c r="FIR1428" s="129"/>
      <c r="FIS1428" s="129"/>
      <c r="FIT1428" s="129"/>
      <c r="FIU1428" s="129"/>
      <c r="FIV1428" s="129"/>
      <c r="FIW1428" s="129"/>
      <c r="FIX1428" s="129"/>
      <c r="FIY1428" s="129"/>
      <c r="FIZ1428" s="129"/>
      <c r="FJA1428" s="129"/>
      <c r="FJB1428" s="129"/>
      <c r="FJC1428" s="129"/>
      <c r="FJD1428" s="129"/>
      <c r="FJE1428" s="129"/>
      <c r="FJF1428" s="129"/>
      <c r="FJG1428" s="129"/>
      <c r="FJH1428" s="129"/>
      <c r="FJI1428" s="129"/>
      <c r="FJJ1428" s="129"/>
      <c r="FJK1428" s="129"/>
      <c r="FJL1428" s="129"/>
      <c r="FJM1428" s="129"/>
      <c r="FJN1428" s="129"/>
      <c r="FJO1428" s="129"/>
      <c r="FJP1428" s="129"/>
      <c r="FJQ1428" s="129"/>
      <c r="FJR1428" s="129"/>
      <c r="FJS1428" s="129"/>
      <c r="FJT1428" s="129"/>
      <c r="FJU1428" s="129"/>
      <c r="FJV1428" s="129"/>
      <c r="FJW1428" s="129"/>
      <c r="FJX1428" s="129"/>
      <c r="FJY1428" s="129"/>
      <c r="FJZ1428" s="129"/>
      <c r="FKA1428" s="129"/>
      <c r="FKB1428" s="129"/>
      <c r="FKC1428" s="129"/>
      <c r="FKD1428" s="129"/>
      <c r="FKE1428" s="129"/>
      <c r="FKF1428" s="129"/>
      <c r="FKG1428" s="129"/>
      <c r="FKH1428" s="129"/>
      <c r="FKI1428" s="129"/>
      <c r="FKJ1428" s="129"/>
      <c r="FKK1428" s="129"/>
      <c r="FKL1428" s="129"/>
      <c r="FKM1428" s="129"/>
      <c r="FKN1428" s="129"/>
      <c r="FKO1428" s="129"/>
      <c r="FKP1428" s="129"/>
      <c r="FKQ1428" s="129"/>
      <c r="FKR1428" s="129"/>
      <c r="FKS1428" s="129"/>
      <c r="FKT1428" s="129"/>
      <c r="FKU1428" s="129"/>
      <c r="FKV1428" s="129"/>
      <c r="FKW1428" s="129"/>
      <c r="FKX1428" s="129"/>
      <c r="FKY1428" s="129"/>
      <c r="FKZ1428" s="129"/>
      <c r="FLA1428" s="129"/>
      <c r="FLB1428" s="129"/>
      <c r="FLC1428" s="129"/>
      <c r="FLD1428" s="129"/>
      <c r="FLE1428" s="129"/>
      <c r="FLF1428" s="129"/>
      <c r="FLG1428" s="129"/>
      <c r="FLH1428" s="129"/>
      <c r="FLI1428" s="129"/>
      <c r="FLJ1428" s="129"/>
      <c r="FLK1428" s="129"/>
      <c r="FLL1428" s="129"/>
      <c r="FLM1428" s="129"/>
      <c r="FLN1428" s="129"/>
      <c r="FLO1428" s="129"/>
      <c r="FLP1428" s="129"/>
      <c r="FLQ1428" s="129"/>
      <c r="FLR1428" s="129"/>
      <c r="FLS1428" s="129"/>
      <c r="FLT1428" s="129"/>
      <c r="FLU1428" s="129"/>
      <c r="FLV1428" s="129"/>
      <c r="FLW1428" s="129"/>
      <c r="FLX1428" s="129"/>
      <c r="FLY1428" s="129"/>
      <c r="FLZ1428" s="129"/>
      <c r="FMA1428" s="129"/>
      <c r="FMB1428" s="129"/>
      <c r="FMC1428" s="129"/>
      <c r="FMD1428" s="129"/>
      <c r="FME1428" s="129"/>
      <c r="FMF1428" s="129"/>
      <c r="FMG1428" s="129"/>
      <c r="FMH1428" s="129"/>
      <c r="FMI1428" s="129"/>
      <c r="FMJ1428" s="129"/>
      <c r="FMK1428" s="129"/>
      <c r="FML1428" s="129"/>
      <c r="FMM1428" s="129"/>
      <c r="FMN1428" s="129"/>
      <c r="FMO1428" s="129"/>
      <c r="FMP1428" s="129"/>
      <c r="FMQ1428" s="129"/>
      <c r="FMR1428" s="129"/>
      <c r="FMS1428" s="129"/>
      <c r="FMT1428" s="129"/>
      <c r="FMU1428" s="129"/>
      <c r="FMV1428" s="129"/>
      <c r="FMW1428" s="129"/>
      <c r="FMX1428" s="129"/>
      <c r="FMY1428" s="129"/>
      <c r="FMZ1428" s="129"/>
      <c r="FNA1428" s="129"/>
      <c r="FNB1428" s="129"/>
      <c r="FNC1428" s="129"/>
      <c r="FND1428" s="129"/>
      <c r="FNE1428" s="129"/>
      <c r="FNF1428" s="129"/>
      <c r="FNG1428" s="129"/>
      <c r="FNH1428" s="129"/>
      <c r="FNI1428" s="129"/>
      <c r="FNJ1428" s="129"/>
      <c r="FNK1428" s="129"/>
      <c r="FNL1428" s="129"/>
      <c r="FNM1428" s="129"/>
      <c r="FNN1428" s="129"/>
      <c r="FNO1428" s="129"/>
      <c r="FNP1428" s="129"/>
      <c r="FNQ1428" s="129"/>
      <c r="FNR1428" s="129"/>
      <c r="FNS1428" s="129"/>
      <c r="FNT1428" s="129"/>
      <c r="FNU1428" s="129"/>
      <c r="FNV1428" s="129"/>
      <c r="FNW1428" s="129"/>
      <c r="FNX1428" s="129"/>
      <c r="FNY1428" s="129"/>
      <c r="FNZ1428" s="129"/>
      <c r="FOA1428" s="129"/>
      <c r="FOB1428" s="129"/>
      <c r="FOC1428" s="129"/>
      <c r="FOD1428" s="129"/>
      <c r="FOE1428" s="129"/>
      <c r="FOF1428" s="129"/>
      <c r="FOG1428" s="129"/>
      <c r="FOH1428" s="129"/>
      <c r="FOI1428" s="129"/>
      <c r="FOJ1428" s="129"/>
      <c r="FOK1428" s="129"/>
      <c r="FOL1428" s="129"/>
      <c r="FOM1428" s="129"/>
      <c r="FON1428" s="129"/>
      <c r="FOO1428" s="129"/>
      <c r="FOP1428" s="129"/>
      <c r="FOQ1428" s="129"/>
      <c r="FOR1428" s="129"/>
      <c r="FOS1428" s="129"/>
      <c r="FOT1428" s="129"/>
      <c r="FOU1428" s="129"/>
      <c r="FOV1428" s="129"/>
      <c r="FOW1428" s="129"/>
      <c r="FOX1428" s="129"/>
      <c r="FOY1428" s="129"/>
      <c r="FOZ1428" s="129"/>
      <c r="FPA1428" s="129"/>
      <c r="FPB1428" s="129"/>
      <c r="FPC1428" s="129"/>
      <c r="FPD1428" s="129"/>
      <c r="FPE1428" s="129"/>
      <c r="FPF1428" s="129"/>
      <c r="FPG1428" s="129"/>
      <c r="FPH1428" s="129"/>
      <c r="FPI1428" s="129"/>
      <c r="FPJ1428" s="129"/>
      <c r="FPK1428" s="129"/>
      <c r="FPL1428" s="129"/>
      <c r="FPM1428" s="129"/>
      <c r="FPN1428" s="129"/>
      <c r="FPO1428" s="129"/>
      <c r="FPP1428" s="129"/>
      <c r="FPQ1428" s="129"/>
      <c r="FPR1428" s="129"/>
      <c r="FPS1428" s="129"/>
      <c r="FPT1428" s="129"/>
      <c r="FPU1428" s="129"/>
      <c r="FPV1428" s="129"/>
      <c r="FPW1428" s="129"/>
      <c r="FPX1428" s="129"/>
      <c r="FPY1428" s="129"/>
      <c r="FPZ1428" s="129"/>
      <c r="FQA1428" s="129"/>
      <c r="FQB1428" s="129"/>
      <c r="FQC1428" s="129"/>
      <c r="FQD1428" s="129"/>
      <c r="FQE1428" s="129"/>
      <c r="FQF1428" s="129"/>
      <c r="FQG1428" s="129"/>
      <c r="FQH1428" s="129"/>
      <c r="FQI1428" s="129"/>
      <c r="FQJ1428" s="129"/>
      <c r="FQK1428" s="129"/>
      <c r="FQL1428" s="129"/>
      <c r="FQM1428" s="129"/>
      <c r="FQN1428" s="129"/>
      <c r="FQO1428" s="129"/>
      <c r="FQP1428" s="129"/>
      <c r="FQQ1428" s="129"/>
      <c r="FQR1428" s="129"/>
      <c r="FQS1428" s="129"/>
      <c r="FQT1428" s="129"/>
      <c r="FQU1428" s="129"/>
      <c r="FQV1428" s="129"/>
      <c r="FQW1428" s="129"/>
      <c r="FQX1428" s="129"/>
      <c r="FQY1428" s="129"/>
      <c r="FQZ1428" s="129"/>
      <c r="FRA1428" s="129"/>
      <c r="FRB1428" s="129"/>
      <c r="FRC1428" s="129"/>
      <c r="FRD1428" s="129"/>
      <c r="FRE1428" s="129"/>
      <c r="FRF1428" s="129"/>
      <c r="FRG1428" s="129"/>
      <c r="FRH1428" s="129"/>
      <c r="FRI1428" s="129"/>
      <c r="FRJ1428" s="129"/>
      <c r="FRK1428" s="129"/>
      <c r="FRL1428" s="129"/>
      <c r="FRM1428" s="129"/>
      <c r="FRN1428" s="129"/>
      <c r="FRO1428" s="129"/>
      <c r="FRP1428" s="129"/>
      <c r="FRQ1428" s="129"/>
      <c r="FRR1428" s="129"/>
      <c r="FRS1428" s="129"/>
      <c r="FRT1428" s="129"/>
      <c r="FRU1428" s="129"/>
      <c r="FRV1428" s="129"/>
      <c r="FRW1428" s="129"/>
      <c r="FRX1428" s="129"/>
      <c r="FRY1428" s="129"/>
      <c r="FRZ1428" s="129"/>
      <c r="FSA1428" s="129"/>
      <c r="FSB1428" s="129"/>
      <c r="FSC1428" s="129"/>
      <c r="FSD1428" s="129"/>
      <c r="FSE1428" s="129"/>
      <c r="FSF1428" s="129"/>
      <c r="FSG1428" s="129"/>
      <c r="FSH1428" s="129"/>
      <c r="FSI1428" s="129"/>
      <c r="FSJ1428" s="129"/>
      <c r="FSK1428" s="129"/>
      <c r="FSL1428" s="129"/>
      <c r="FSM1428" s="129"/>
      <c r="FSN1428" s="129"/>
      <c r="FSO1428" s="129"/>
      <c r="FSP1428" s="129"/>
      <c r="FSQ1428" s="129"/>
      <c r="FSR1428" s="129"/>
      <c r="FSS1428" s="129"/>
      <c r="FST1428" s="129"/>
      <c r="FSU1428" s="129"/>
      <c r="FSV1428" s="129"/>
      <c r="FSW1428" s="129"/>
      <c r="FSX1428" s="129"/>
      <c r="FSY1428" s="129"/>
      <c r="FSZ1428" s="129"/>
      <c r="FTA1428" s="129"/>
      <c r="FTB1428" s="129"/>
      <c r="FTC1428" s="129"/>
      <c r="FTD1428" s="129"/>
      <c r="FTE1428" s="129"/>
      <c r="FTF1428" s="129"/>
      <c r="FTG1428" s="129"/>
      <c r="FTH1428" s="129"/>
      <c r="FTI1428" s="129"/>
      <c r="FTJ1428" s="129"/>
      <c r="FTK1428" s="129"/>
      <c r="FTL1428" s="129"/>
      <c r="FTM1428" s="129"/>
      <c r="FTN1428" s="129"/>
      <c r="FTO1428" s="129"/>
      <c r="FTP1428" s="129"/>
      <c r="FTQ1428" s="129"/>
      <c r="FTR1428" s="129"/>
      <c r="FTS1428" s="129"/>
      <c r="FTT1428" s="129"/>
      <c r="FTU1428" s="129"/>
      <c r="FTV1428" s="129"/>
      <c r="FTW1428" s="129"/>
      <c r="FTX1428" s="129"/>
      <c r="FTY1428" s="129"/>
      <c r="FTZ1428" s="129"/>
      <c r="FUA1428" s="129"/>
      <c r="FUB1428" s="129"/>
      <c r="FUC1428" s="129"/>
      <c r="FUD1428" s="129"/>
      <c r="FUE1428" s="129"/>
      <c r="FUF1428" s="129"/>
      <c r="FUG1428" s="129"/>
      <c r="FUH1428" s="129"/>
      <c r="FUI1428" s="129"/>
      <c r="FUJ1428" s="129"/>
      <c r="FUK1428" s="129"/>
      <c r="FUL1428" s="129"/>
      <c r="FUM1428" s="129"/>
      <c r="FUN1428" s="129"/>
      <c r="FUO1428" s="129"/>
      <c r="FUP1428" s="129"/>
      <c r="FUQ1428" s="129"/>
      <c r="FUR1428" s="129"/>
      <c r="FUS1428" s="129"/>
      <c r="FUT1428" s="129"/>
      <c r="FUU1428" s="129"/>
      <c r="FUV1428" s="129"/>
      <c r="FUW1428" s="129"/>
      <c r="FUX1428" s="129"/>
      <c r="FUY1428" s="129"/>
      <c r="FUZ1428" s="129"/>
      <c r="FVA1428" s="129"/>
      <c r="FVB1428" s="129"/>
      <c r="FVC1428" s="129"/>
      <c r="FVD1428" s="129"/>
      <c r="FVE1428" s="129"/>
      <c r="FVF1428" s="129"/>
      <c r="FVG1428" s="129"/>
      <c r="FVH1428" s="129"/>
      <c r="FVI1428" s="129"/>
      <c r="FVJ1428" s="129"/>
      <c r="FVK1428" s="129"/>
      <c r="FVL1428" s="129"/>
      <c r="FVM1428" s="129"/>
      <c r="FVN1428" s="129"/>
      <c r="FVO1428" s="129"/>
      <c r="FVP1428" s="129"/>
      <c r="FVQ1428" s="129"/>
      <c r="FVR1428" s="129"/>
      <c r="FVS1428" s="129"/>
      <c r="FVT1428" s="129"/>
      <c r="FVU1428" s="129"/>
      <c r="FVV1428" s="129"/>
      <c r="FVW1428" s="129"/>
      <c r="FVX1428" s="129"/>
      <c r="FVY1428" s="129"/>
      <c r="FVZ1428" s="129"/>
      <c r="FWA1428" s="129"/>
      <c r="FWB1428" s="129"/>
      <c r="FWC1428" s="129"/>
      <c r="FWD1428" s="129"/>
      <c r="FWE1428" s="129"/>
      <c r="FWF1428" s="129"/>
      <c r="FWG1428" s="129"/>
      <c r="FWH1428" s="129"/>
      <c r="FWI1428" s="129"/>
      <c r="FWJ1428" s="129"/>
      <c r="FWK1428" s="129"/>
      <c r="FWL1428" s="129"/>
      <c r="FWM1428" s="129"/>
      <c r="FWN1428" s="129"/>
      <c r="FWO1428" s="129"/>
      <c r="FWP1428" s="129"/>
      <c r="FWQ1428" s="129"/>
      <c r="FWR1428" s="129"/>
      <c r="FWS1428" s="129"/>
      <c r="FWT1428" s="129"/>
      <c r="FWU1428" s="129"/>
      <c r="FWV1428" s="129"/>
      <c r="FWW1428" s="129"/>
      <c r="FWX1428" s="129"/>
      <c r="FWY1428" s="129"/>
      <c r="FWZ1428" s="129"/>
      <c r="FXA1428" s="129"/>
      <c r="FXB1428" s="129"/>
      <c r="FXC1428" s="129"/>
      <c r="FXD1428" s="129"/>
      <c r="FXE1428" s="129"/>
      <c r="FXF1428" s="129"/>
      <c r="FXG1428" s="129"/>
      <c r="FXH1428" s="129"/>
      <c r="FXI1428" s="129"/>
      <c r="FXJ1428" s="129"/>
      <c r="FXK1428" s="129"/>
      <c r="FXL1428" s="129"/>
      <c r="FXM1428" s="129"/>
      <c r="FXN1428" s="129"/>
      <c r="FXO1428" s="129"/>
      <c r="FXP1428" s="129"/>
      <c r="FXQ1428" s="129"/>
      <c r="FXR1428" s="129"/>
      <c r="FXS1428" s="129"/>
      <c r="FXT1428" s="129"/>
      <c r="FXU1428" s="129"/>
      <c r="FXV1428" s="129"/>
      <c r="FXW1428" s="129"/>
      <c r="FXX1428" s="129"/>
      <c r="FXY1428" s="129"/>
      <c r="FXZ1428" s="129"/>
      <c r="FYA1428" s="129"/>
      <c r="FYB1428" s="129"/>
      <c r="FYC1428" s="129"/>
      <c r="FYD1428" s="129"/>
      <c r="FYE1428" s="129"/>
      <c r="FYF1428" s="129"/>
      <c r="FYG1428" s="129"/>
      <c r="FYH1428" s="129"/>
      <c r="FYI1428" s="129"/>
      <c r="FYJ1428" s="129"/>
      <c r="FYK1428" s="129"/>
      <c r="FYL1428" s="129"/>
      <c r="FYM1428" s="129"/>
      <c r="FYN1428" s="129"/>
      <c r="FYO1428" s="129"/>
      <c r="FYP1428" s="129"/>
      <c r="FYQ1428" s="129"/>
      <c r="FYR1428" s="129"/>
      <c r="FYS1428" s="129"/>
      <c r="FYT1428" s="129"/>
      <c r="FYU1428" s="129"/>
      <c r="FYV1428" s="129"/>
      <c r="FYW1428" s="129"/>
      <c r="FYX1428" s="129"/>
      <c r="FYY1428" s="129"/>
      <c r="FYZ1428" s="129"/>
      <c r="FZA1428" s="129"/>
      <c r="FZB1428" s="129"/>
      <c r="FZC1428" s="129"/>
      <c r="FZD1428" s="129"/>
      <c r="FZE1428" s="129"/>
      <c r="FZF1428" s="129"/>
      <c r="FZG1428" s="129"/>
      <c r="FZH1428" s="129"/>
      <c r="FZI1428" s="129"/>
      <c r="FZJ1428" s="129"/>
      <c r="FZK1428" s="129"/>
      <c r="FZL1428" s="129"/>
      <c r="FZM1428" s="129"/>
      <c r="FZN1428" s="129"/>
      <c r="FZO1428" s="129"/>
      <c r="FZP1428" s="129"/>
      <c r="FZQ1428" s="129"/>
      <c r="FZR1428" s="129"/>
      <c r="FZS1428" s="129"/>
      <c r="FZT1428" s="129"/>
      <c r="FZU1428" s="129"/>
      <c r="FZV1428" s="129"/>
      <c r="FZW1428" s="129"/>
      <c r="FZX1428" s="129"/>
      <c r="FZY1428" s="129"/>
      <c r="FZZ1428" s="129"/>
      <c r="GAA1428" s="129"/>
      <c r="GAB1428" s="129"/>
      <c r="GAC1428" s="129"/>
      <c r="GAD1428" s="129"/>
      <c r="GAE1428" s="129"/>
      <c r="GAF1428" s="129"/>
      <c r="GAG1428" s="129"/>
      <c r="GAH1428" s="129"/>
      <c r="GAI1428" s="129"/>
      <c r="GAJ1428" s="129"/>
      <c r="GAK1428" s="129"/>
      <c r="GAL1428" s="129"/>
      <c r="GAM1428" s="129"/>
      <c r="GAN1428" s="129"/>
      <c r="GAO1428" s="129"/>
      <c r="GAP1428" s="129"/>
      <c r="GAQ1428" s="129"/>
      <c r="GAR1428" s="129"/>
      <c r="GAS1428" s="129"/>
      <c r="GAT1428" s="129"/>
      <c r="GAU1428" s="129"/>
      <c r="GAV1428" s="129"/>
      <c r="GAW1428" s="129"/>
      <c r="GAX1428" s="129"/>
      <c r="GAY1428" s="129"/>
      <c r="GAZ1428" s="129"/>
      <c r="GBA1428" s="129"/>
      <c r="GBB1428" s="129"/>
      <c r="GBC1428" s="129"/>
      <c r="GBD1428" s="129"/>
      <c r="GBE1428" s="129"/>
      <c r="GBF1428" s="129"/>
      <c r="GBG1428" s="129"/>
      <c r="GBH1428" s="129"/>
      <c r="GBI1428" s="129"/>
      <c r="GBJ1428" s="129"/>
      <c r="GBK1428" s="129"/>
      <c r="GBL1428" s="129"/>
      <c r="GBM1428" s="129"/>
      <c r="GBN1428" s="129"/>
      <c r="GBO1428" s="129"/>
      <c r="GBP1428" s="129"/>
      <c r="GBQ1428" s="129"/>
      <c r="GBR1428" s="129"/>
      <c r="GBS1428" s="129"/>
      <c r="GBT1428" s="129"/>
      <c r="GBU1428" s="129"/>
      <c r="GBV1428" s="129"/>
      <c r="GBW1428" s="129"/>
      <c r="GBX1428" s="129"/>
      <c r="GBY1428" s="129"/>
      <c r="GBZ1428" s="129"/>
      <c r="GCA1428" s="129"/>
      <c r="GCB1428" s="129"/>
      <c r="GCC1428" s="129"/>
      <c r="GCD1428" s="129"/>
      <c r="GCE1428" s="129"/>
      <c r="GCF1428" s="129"/>
      <c r="GCG1428" s="129"/>
      <c r="GCH1428" s="129"/>
      <c r="GCI1428" s="129"/>
      <c r="GCJ1428" s="129"/>
      <c r="GCK1428" s="129"/>
      <c r="GCL1428" s="129"/>
      <c r="GCM1428" s="129"/>
      <c r="GCN1428" s="129"/>
      <c r="GCO1428" s="129"/>
      <c r="GCP1428" s="129"/>
      <c r="GCQ1428" s="129"/>
      <c r="GCR1428" s="129"/>
      <c r="GCS1428" s="129"/>
      <c r="GCT1428" s="129"/>
      <c r="GCU1428" s="129"/>
      <c r="GCV1428" s="129"/>
      <c r="GCW1428" s="129"/>
      <c r="GCX1428" s="129"/>
      <c r="GCY1428" s="129"/>
      <c r="GCZ1428" s="129"/>
      <c r="GDA1428" s="129"/>
      <c r="GDB1428" s="129"/>
      <c r="GDC1428" s="129"/>
      <c r="GDD1428" s="129"/>
      <c r="GDE1428" s="129"/>
      <c r="GDF1428" s="129"/>
      <c r="GDG1428" s="129"/>
      <c r="GDH1428" s="129"/>
      <c r="GDI1428" s="129"/>
      <c r="GDJ1428" s="129"/>
      <c r="GDK1428" s="129"/>
      <c r="GDL1428" s="129"/>
      <c r="GDM1428" s="129"/>
      <c r="GDN1428" s="129"/>
      <c r="GDO1428" s="129"/>
      <c r="GDP1428" s="129"/>
      <c r="GDQ1428" s="129"/>
      <c r="GDR1428" s="129"/>
      <c r="GDS1428" s="129"/>
      <c r="GDT1428" s="129"/>
      <c r="GDU1428" s="129"/>
      <c r="GDV1428" s="129"/>
      <c r="GDW1428" s="129"/>
      <c r="GDX1428" s="129"/>
      <c r="GDY1428" s="129"/>
      <c r="GDZ1428" s="129"/>
      <c r="GEA1428" s="129"/>
      <c r="GEB1428" s="129"/>
      <c r="GEC1428" s="129"/>
      <c r="GED1428" s="129"/>
      <c r="GEE1428" s="129"/>
      <c r="GEF1428" s="129"/>
      <c r="GEG1428" s="129"/>
      <c r="GEH1428" s="129"/>
      <c r="GEI1428" s="129"/>
      <c r="GEJ1428" s="129"/>
      <c r="GEK1428" s="129"/>
      <c r="GEL1428" s="129"/>
      <c r="GEM1428" s="129"/>
      <c r="GEN1428" s="129"/>
      <c r="GEO1428" s="129"/>
      <c r="GEP1428" s="129"/>
      <c r="GEQ1428" s="129"/>
      <c r="GER1428" s="129"/>
      <c r="GES1428" s="129"/>
      <c r="GET1428" s="129"/>
      <c r="GEU1428" s="129"/>
      <c r="GEV1428" s="129"/>
      <c r="GEW1428" s="129"/>
      <c r="GEX1428" s="129"/>
      <c r="GEY1428" s="129"/>
      <c r="GEZ1428" s="129"/>
      <c r="GFA1428" s="129"/>
      <c r="GFB1428" s="129"/>
      <c r="GFC1428" s="129"/>
      <c r="GFD1428" s="129"/>
      <c r="GFE1428" s="129"/>
      <c r="GFF1428" s="129"/>
      <c r="GFG1428" s="129"/>
      <c r="GFH1428" s="129"/>
      <c r="GFI1428" s="129"/>
      <c r="GFJ1428" s="129"/>
      <c r="GFK1428" s="129"/>
      <c r="GFL1428" s="129"/>
      <c r="GFM1428" s="129"/>
      <c r="GFN1428" s="129"/>
      <c r="GFO1428" s="129"/>
      <c r="GFP1428" s="129"/>
      <c r="GFQ1428" s="129"/>
      <c r="GFR1428" s="129"/>
      <c r="GFS1428" s="129"/>
      <c r="GFT1428" s="129"/>
      <c r="GFU1428" s="129"/>
      <c r="GFV1428" s="129"/>
      <c r="GFW1428" s="129"/>
      <c r="GFX1428" s="129"/>
      <c r="GFY1428" s="129"/>
      <c r="GFZ1428" s="129"/>
      <c r="GGA1428" s="129"/>
      <c r="GGB1428" s="129"/>
      <c r="GGC1428" s="129"/>
      <c r="GGD1428" s="129"/>
      <c r="GGE1428" s="129"/>
      <c r="GGF1428" s="129"/>
      <c r="GGG1428" s="129"/>
      <c r="GGH1428" s="129"/>
      <c r="GGI1428" s="129"/>
      <c r="GGJ1428" s="129"/>
      <c r="GGK1428" s="129"/>
      <c r="GGL1428" s="129"/>
      <c r="GGM1428" s="129"/>
      <c r="GGN1428" s="129"/>
      <c r="GGO1428" s="129"/>
      <c r="GGP1428" s="129"/>
      <c r="GGQ1428" s="129"/>
      <c r="GGR1428" s="129"/>
      <c r="GGS1428" s="129"/>
      <c r="GGT1428" s="129"/>
      <c r="GGU1428" s="129"/>
      <c r="GGV1428" s="129"/>
      <c r="GGW1428" s="129"/>
      <c r="GGX1428" s="129"/>
      <c r="GGY1428" s="129"/>
      <c r="GGZ1428" s="129"/>
      <c r="GHA1428" s="129"/>
      <c r="GHB1428" s="129"/>
      <c r="GHC1428" s="129"/>
      <c r="GHD1428" s="129"/>
      <c r="GHE1428" s="129"/>
      <c r="GHF1428" s="129"/>
      <c r="GHG1428" s="129"/>
      <c r="GHH1428" s="129"/>
      <c r="GHI1428" s="129"/>
      <c r="GHJ1428" s="129"/>
      <c r="GHK1428" s="129"/>
      <c r="GHL1428" s="129"/>
      <c r="GHM1428" s="129"/>
      <c r="GHN1428" s="129"/>
      <c r="GHO1428" s="129"/>
      <c r="GHP1428" s="129"/>
      <c r="GHQ1428" s="129"/>
      <c r="GHR1428" s="129"/>
      <c r="GHS1428" s="129"/>
      <c r="GHT1428" s="129"/>
      <c r="GHU1428" s="129"/>
      <c r="GHV1428" s="129"/>
      <c r="GHW1428" s="129"/>
      <c r="GHX1428" s="129"/>
      <c r="GHY1428" s="129"/>
      <c r="GHZ1428" s="129"/>
      <c r="GIA1428" s="129"/>
      <c r="GIB1428" s="129"/>
      <c r="GIC1428" s="129"/>
      <c r="GID1428" s="129"/>
      <c r="GIE1428" s="129"/>
      <c r="GIF1428" s="129"/>
      <c r="GIG1428" s="129"/>
      <c r="GIH1428" s="129"/>
      <c r="GII1428" s="129"/>
      <c r="GIJ1428" s="129"/>
      <c r="GIK1428" s="129"/>
      <c r="GIL1428" s="129"/>
      <c r="GIM1428" s="129"/>
      <c r="GIN1428" s="129"/>
      <c r="GIO1428" s="129"/>
      <c r="GIP1428" s="129"/>
      <c r="GIQ1428" s="129"/>
      <c r="GIR1428" s="129"/>
      <c r="GIS1428" s="129"/>
      <c r="GIT1428" s="129"/>
      <c r="GIU1428" s="129"/>
      <c r="GIV1428" s="129"/>
      <c r="GIW1428" s="129"/>
      <c r="GIX1428" s="129"/>
      <c r="GIY1428" s="129"/>
      <c r="GIZ1428" s="129"/>
      <c r="GJA1428" s="129"/>
      <c r="GJB1428" s="129"/>
      <c r="GJC1428" s="129"/>
      <c r="GJD1428" s="129"/>
      <c r="GJE1428" s="129"/>
      <c r="GJF1428" s="129"/>
      <c r="GJG1428" s="129"/>
      <c r="GJH1428" s="129"/>
      <c r="GJI1428" s="129"/>
      <c r="GJJ1428" s="129"/>
      <c r="GJK1428" s="129"/>
      <c r="GJL1428" s="129"/>
      <c r="GJM1428" s="129"/>
      <c r="GJN1428" s="129"/>
      <c r="GJO1428" s="129"/>
      <c r="GJP1428" s="129"/>
      <c r="GJQ1428" s="129"/>
      <c r="GJR1428" s="129"/>
      <c r="GJS1428" s="129"/>
      <c r="GJT1428" s="129"/>
      <c r="GJU1428" s="129"/>
      <c r="GJV1428" s="129"/>
      <c r="GJW1428" s="129"/>
      <c r="GJX1428" s="129"/>
      <c r="GJY1428" s="129"/>
      <c r="GJZ1428" s="129"/>
      <c r="GKA1428" s="129"/>
      <c r="GKB1428" s="129"/>
      <c r="GKC1428" s="129"/>
      <c r="GKD1428" s="129"/>
      <c r="GKE1428" s="129"/>
      <c r="GKF1428" s="129"/>
      <c r="GKG1428" s="129"/>
      <c r="GKH1428" s="129"/>
      <c r="GKI1428" s="129"/>
      <c r="GKJ1428" s="129"/>
      <c r="GKK1428" s="129"/>
      <c r="GKL1428" s="129"/>
      <c r="GKM1428" s="129"/>
      <c r="GKN1428" s="129"/>
      <c r="GKO1428" s="129"/>
      <c r="GKP1428" s="129"/>
      <c r="GKQ1428" s="129"/>
      <c r="GKR1428" s="129"/>
      <c r="GKS1428" s="129"/>
      <c r="GKT1428" s="129"/>
      <c r="GKU1428" s="129"/>
      <c r="GKV1428" s="129"/>
      <c r="GKW1428" s="129"/>
      <c r="GKX1428" s="129"/>
      <c r="GKY1428" s="129"/>
      <c r="GKZ1428" s="129"/>
      <c r="GLA1428" s="129"/>
      <c r="GLB1428" s="129"/>
      <c r="GLC1428" s="129"/>
      <c r="GLD1428" s="129"/>
      <c r="GLE1428" s="129"/>
      <c r="GLF1428" s="129"/>
      <c r="GLG1428" s="129"/>
      <c r="GLH1428" s="129"/>
      <c r="GLI1428" s="129"/>
      <c r="GLJ1428" s="129"/>
      <c r="GLK1428" s="129"/>
      <c r="GLL1428" s="129"/>
      <c r="GLM1428" s="129"/>
      <c r="GLN1428" s="129"/>
      <c r="GLO1428" s="129"/>
      <c r="GLP1428" s="129"/>
      <c r="GLQ1428" s="129"/>
      <c r="GLR1428" s="129"/>
      <c r="GLS1428" s="129"/>
      <c r="GLT1428" s="129"/>
      <c r="GLU1428" s="129"/>
      <c r="GLV1428" s="129"/>
      <c r="GLW1428" s="129"/>
      <c r="GLX1428" s="129"/>
      <c r="GLY1428" s="129"/>
      <c r="GLZ1428" s="129"/>
      <c r="GMA1428" s="129"/>
      <c r="GMB1428" s="129"/>
      <c r="GMC1428" s="129"/>
      <c r="GMD1428" s="129"/>
      <c r="GME1428" s="129"/>
      <c r="GMF1428" s="129"/>
      <c r="GMG1428" s="129"/>
      <c r="GMH1428" s="129"/>
      <c r="GMI1428" s="129"/>
      <c r="GMJ1428" s="129"/>
      <c r="GMK1428" s="129"/>
      <c r="GML1428" s="129"/>
      <c r="GMM1428" s="129"/>
      <c r="GMN1428" s="129"/>
      <c r="GMO1428" s="129"/>
      <c r="GMP1428" s="129"/>
      <c r="GMQ1428" s="129"/>
      <c r="GMR1428" s="129"/>
      <c r="GMS1428" s="129"/>
      <c r="GMT1428" s="129"/>
      <c r="GMU1428" s="129"/>
      <c r="GMV1428" s="129"/>
      <c r="GMW1428" s="129"/>
      <c r="GMX1428" s="129"/>
      <c r="GMY1428" s="129"/>
      <c r="GMZ1428" s="129"/>
      <c r="GNA1428" s="129"/>
      <c r="GNB1428" s="129"/>
      <c r="GNC1428" s="129"/>
      <c r="GND1428" s="129"/>
      <c r="GNE1428" s="129"/>
      <c r="GNF1428" s="129"/>
      <c r="GNG1428" s="129"/>
      <c r="GNH1428" s="129"/>
      <c r="GNI1428" s="129"/>
      <c r="GNJ1428" s="129"/>
      <c r="GNK1428" s="129"/>
      <c r="GNL1428" s="129"/>
      <c r="GNM1428" s="129"/>
      <c r="GNN1428" s="129"/>
      <c r="GNO1428" s="129"/>
      <c r="GNP1428" s="129"/>
      <c r="GNQ1428" s="129"/>
      <c r="GNR1428" s="129"/>
      <c r="GNS1428" s="129"/>
      <c r="GNT1428" s="129"/>
      <c r="GNU1428" s="129"/>
      <c r="GNV1428" s="129"/>
      <c r="GNW1428" s="129"/>
      <c r="GNX1428" s="129"/>
      <c r="GNY1428" s="129"/>
      <c r="GNZ1428" s="129"/>
      <c r="GOA1428" s="129"/>
      <c r="GOB1428" s="129"/>
      <c r="GOC1428" s="129"/>
      <c r="GOD1428" s="129"/>
      <c r="GOE1428" s="129"/>
      <c r="GOF1428" s="129"/>
      <c r="GOG1428" s="129"/>
      <c r="GOH1428" s="129"/>
      <c r="GOI1428" s="129"/>
      <c r="GOJ1428" s="129"/>
      <c r="GOK1428" s="129"/>
      <c r="GOL1428" s="129"/>
      <c r="GOM1428" s="129"/>
      <c r="GON1428" s="129"/>
      <c r="GOO1428" s="129"/>
      <c r="GOP1428" s="129"/>
      <c r="GOQ1428" s="129"/>
      <c r="GOR1428" s="129"/>
      <c r="GOS1428" s="129"/>
      <c r="GOT1428" s="129"/>
      <c r="GOU1428" s="129"/>
      <c r="GOV1428" s="129"/>
      <c r="GOW1428" s="129"/>
      <c r="GOX1428" s="129"/>
      <c r="GOY1428" s="129"/>
      <c r="GOZ1428" s="129"/>
      <c r="GPA1428" s="129"/>
      <c r="GPB1428" s="129"/>
      <c r="GPC1428" s="129"/>
      <c r="GPD1428" s="129"/>
      <c r="GPE1428" s="129"/>
      <c r="GPF1428" s="129"/>
      <c r="GPG1428" s="129"/>
      <c r="GPH1428" s="129"/>
      <c r="GPI1428" s="129"/>
      <c r="GPJ1428" s="129"/>
      <c r="GPK1428" s="129"/>
      <c r="GPL1428" s="129"/>
      <c r="GPM1428" s="129"/>
      <c r="GPN1428" s="129"/>
      <c r="GPO1428" s="129"/>
      <c r="GPP1428" s="129"/>
      <c r="GPQ1428" s="129"/>
      <c r="GPR1428" s="129"/>
      <c r="GPS1428" s="129"/>
      <c r="GPT1428" s="129"/>
      <c r="GPU1428" s="129"/>
      <c r="GPV1428" s="129"/>
      <c r="GPW1428" s="129"/>
      <c r="GPX1428" s="129"/>
      <c r="GPY1428" s="129"/>
      <c r="GPZ1428" s="129"/>
      <c r="GQA1428" s="129"/>
      <c r="GQB1428" s="129"/>
      <c r="GQC1428" s="129"/>
      <c r="GQD1428" s="129"/>
      <c r="GQE1428" s="129"/>
      <c r="GQF1428" s="129"/>
      <c r="GQG1428" s="129"/>
      <c r="GQH1428" s="129"/>
      <c r="GQI1428" s="129"/>
      <c r="GQJ1428" s="129"/>
      <c r="GQK1428" s="129"/>
      <c r="GQL1428" s="129"/>
      <c r="GQM1428" s="129"/>
      <c r="GQN1428" s="129"/>
      <c r="GQO1428" s="129"/>
      <c r="GQP1428" s="129"/>
      <c r="GQQ1428" s="129"/>
      <c r="GQR1428" s="129"/>
      <c r="GQS1428" s="129"/>
      <c r="GQT1428" s="129"/>
      <c r="GQU1428" s="129"/>
      <c r="GQV1428" s="129"/>
      <c r="GQW1428" s="129"/>
      <c r="GQX1428" s="129"/>
      <c r="GQY1428" s="129"/>
      <c r="GQZ1428" s="129"/>
      <c r="GRA1428" s="129"/>
      <c r="GRB1428" s="129"/>
      <c r="GRC1428" s="129"/>
      <c r="GRD1428" s="129"/>
      <c r="GRE1428" s="129"/>
      <c r="GRF1428" s="129"/>
      <c r="GRG1428" s="129"/>
      <c r="GRH1428" s="129"/>
      <c r="GRI1428" s="129"/>
      <c r="GRJ1428" s="129"/>
      <c r="GRK1428" s="129"/>
      <c r="GRL1428" s="129"/>
      <c r="GRM1428" s="129"/>
      <c r="GRN1428" s="129"/>
      <c r="GRO1428" s="129"/>
      <c r="GRP1428" s="129"/>
      <c r="GRQ1428" s="129"/>
      <c r="GRR1428" s="129"/>
      <c r="GRS1428" s="129"/>
      <c r="GRT1428" s="129"/>
      <c r="GRU1428" s="129"/>
      <c r="GRV1428" s="129"/>
      <c r="GRW1428" s="129"/>
      <c r="GRX1428" s="129"/>
      <c r="GRY1428" s="129"/>
      <c r="GRZ1428" s="129"/>
      <c r="GSA1428" s="129"/>
      <c r="GSB1428" s="129"/>
      <c r="GSC1428" s="129"/>
      <c r="GSD1428" s="129"/>
      <c r="GSE1428" s="129"/>
      <c r="GSF1428" s="129"/>
      <c r="GSG1428" s="129"/>
      <c r="GSH1428" s="129"/>
      <c r="GSI1428" s="129"/>
      <c r="GSJ1428" s="129"/>
      <c r="GSK1428" s="129"/>
      <c r="GSL1428" s="129"/>
      <c r="GSM1428" s="129"/>
      <c r="GSN1428" s="129"/>
      <c r="GSO1428" s="129"/>
      <c r="GSP1428" s="129"/>
      <c r="GSQ1428" s="129"/>
      <c r="GSR1428" s="129"/>
      <c r="GSS1428" s="129"/>
      <c r="GST1428" s="129"/>
      <c r="GSU1428" s="129"/>
      <c r="GSV1428" s="129"/>
      <c r="GSW1428" s="129"/>
      <c r="GSX1428" s="129"/>
      <c r="GSY1428" s="129"/>
      <c r="GSZ1428" s="129"/>
      <c r="GTA1428" s="129"/>
      <c r="GTB1428" s="129"/>
      <c r="GTC1428" s="129"/>
      <c r="GTD1428" s="129"/>
      <c r="GTE1428" s="129"/>
      <c r="GTF1428" s="129"/>
      <c r="GTG1428" s="129"/>
      <c r="GTH1428" s="129"/>
      <c r="GTI1428" s="129"/>
      <c r="GTJ1428" s="129"/>
      <c r="GTK1428" s="129"/>
      <c r="GTL1428" s="129"/>
      <c r="GTM1428" s="129"/>
      <c r="GTN1428" s="129"/>
      <c r="GTO1428" s="129"/>
      <c r="GTP1428" s="129"/>
      <c r="GTQ1428" s="129"/>
      <c r="GTR1428" s="129"/>
      <c r="GTS1428" s="129"/>
      <c r="GTT1428" s="129"/>
      <c r="GTU1428" s="129"/>
      <c r="GTV1428" s="129"/>
      <c r="GTW1428" s="129"/>
      <c r="GTX1428" s="129"/>
      <c r="GTY1428" s="129"/>
      <c r="GTZ1428" s="129"/>
      <c r="GUA1428" s="129"/>
      <c r="GUB1428" s="129"/>
      <c r="GUC1428" s="129"/>
      <c r="GUD1428" s="129"/>
      <c r="GUE1428" s="129"/>
      <c r="GUF1428" s="129"/>
      <c r="GUG1428" s="129"/>
      <c r="GUH1428" s="129"/>
      <c r="GUI1428" s="129"/>
      <c r="GUJ1428" s="129"/>
      <c r="GUK1428" s="129"/>
      <c r="GUL1428" s="129"/>
      <c r="GUM1428" s="129"/>
      <c r="GUN1428" s="129"/>
      <c r="GUO1428" s="129"/>
      <c r="GUP1428" s="129"/>
      <c r="GUQ1428" s="129"/>
      <c r="GUR1428" s="129"/>
      <c r="GUS1428" s="129"/>
      <c r="GUT1428" s="129"/>
      <c r="GUU1428" s="129"/>
      <c r="GUV1428" s="129"/>
      <c r="GUW1428" s="129"/>
      <c r="GUX1428" s="129"/>
      <c r="GUY1428" s="129"/>
      <c r="GUZ1428" s="129"/>
      <c r="GVA1428" s="129"/>
      <c r="GVB1428" s="129"/>
      <c r="GVC1428" s="129"/>
      <c r="GVD1428" s="129"/>
      <c r="GVE1428" s="129"/>
      <c r="GVF1428" s="129"/>
      <c r="GVG1428" s="129"/>
      <c r="GVH1428" s="129"/>
      <c r="GVI1428" s="129"/>
      <c r="GVJ1428" s="129"/>
      <c r="GVK1428" s="129"/>
      <c r="GVL1428" s="129"/>
      <c r="GVM1428" s="129"/>
      <c r="GVN1428" s="129"/>
      <c r="GVO1428" s="129"/>
      <c r="GVP1428" s="129"/>
      <c r="GVQ1428" s="129"/>
      <c r="GVR1428" s="129"/>
      <c r="GVS1428" s="129"/>
      <c r="GVT1428" s="129"/>
      <c r="GVU1428" s="129"/>
      <c r="GVV1428" s="129"/>
      <c r="GVW1428" s="129"/>
      <c r="GVX1428" s="129"/>
      <c r="GVY1428" s="129"/>
      <c r="GVZ1428" s="129"/>
      <c r="GWA1428" s="129"/>
      <c r="GWB1428" s="129"/>
      <c r="GWC1428" s="129"/>
      <c r="GWD1428" s="129"/>
      <c r="GWE1428" s="129"/>
      <c r="GWF1428" s="129"/>
      <c r="GWG1428" s="129"/>
      <c r="GWH1428" s="129"/>
      <c r="GWI1428" s="129"/>
      <c r="GWJ1428" s="129"/>
      <c r="GWK1428" s="129"/>
      <c r="GWL1428" s="129"/>
      <c r="GWM1428" s="129"/>
      <c r="GWN1428" s="129"/>
      <c r="GWO1428" s="129"/>
      <c r="GWP1428" s="129"/>
      <c r="GWQ1428" s="129"/>
      <c r="GWR1428" s="129"/>
      <c r="GWS1428" s="129"/>
      <c r="GWT1428" s="129"/>
      <c r="GWU1428" s="129"/>
      <c r="GWV1428" s="129"/>
      <c r="GWW1428" s="129"/>
      <c r="GWX1428" s="129"/>
      <c r="GWY1428" s="129"/>
      <c r="GWZ1428" s="129"/>
      <c r="GXA1428" s="129"/>
      <c r="GXB1428" s="129"/>
      <c r="GXC1428" s="129"/>
      <c r="GXD1428" s="129"/>
      <c r="GXE1428" s="129"/>
      <c r="GXF1428" s="129"/>
      <c r="GXG1428" s="129"/>
      <c r="GXH1428" s="129"/>
      <c r="GXI1428" s="129"/>
      <c r="GXJ1428" s="129"/>
      <c r="GXK1428" s="129"/>
      <c r="GXL1428" s="129"/>
      <c r="GXM1428" s="129"/>
      <c r="GXN1428" s="129"/>
      <c r="GXO1428" s="129"/>
      <c r="GXP1428" s="129"/>
      <c r="GXQ1428" s="129"/>
      <c r="GXR1428" s="129"/>
      <c r="GXS1428" s="129"/>
      <c r="GXT1428" s="129"/>
      <c r="GXU1428" s="129"/>
      <c r="GXV1428" s="129"/>
      <c r="GXW1428" s="129"/>
      <c r="GXX1428" s="129"/>
      <c r="GXY1428" s="129"/>
      <c r="GXZ1428" s="129"/>
      <c r="GYA1428" s="129"/>
      <c r="GYB1428" s="129"/>
      <c r="GYC1428" s="129"/>
      <c r="GYD1428" s="129"/>
      <c r="GYE1428" s="129"/>
      <c r="GYF1428" s="129"/>
      <c r="GYG1428" s="129"/>
      <c r="GYH1428" s="129"/>
      <c r="GYI1428" s="129"/>
      <c r="GYJ1428" s="129"/>
      <c r="GYK1428" s="129"/>
      <c r="GYL1428" s="129"/>
      <c r="GYM1428" s="129"/>
      <c r="GYN1428" s="129"/>
      <c r="GYO1428" s="129"/>
      <c r="GYP1428" s="129"/>
      <c r="GYQ1428" s="129"/>
      <c r="GYR1428" s="129"/>
      <c r="GYS1428" s="129"/>
      <c r="GYT1428" s="129"/>
      <c r="GYU1428" s="129"/>
      <c r="GYV1428" s="129"/>
      <c r="GYW1428" s="129"/>
      <c r="GYX1428" s="129"/>
      <c r="GYY1428" s="129"/>
      <c r="GYZ1428" s="129"/>
      <c r="GZA1428" s="129"/>
      <c r="GZB1428" s="129"/>
      <c r="GZC1428" s="129"/>
      <c r="GZD1428" s="129"/>
      <c r="GZE1428" s="129"/>
      <c r="GZF1428" s="129"/>
      <c r="GZG1428" s="129"/>
      <c r="GZH1428" s="129"/>
      <c r="GZI1428" s="129"/>
      <c r="GZJ1428" s="129"/>
      <c r="GZK1428" s="129"/>
      <c r="GZL1428" s="129"/>
      <c r="GZM1428" s="129"/>
      <c r="GZN1428" s="129"/>
      <c r="GZO1428" s="129"/>
      <c r="GZP1428" s="129"/>
      <c r="GZQ1428" s="129"/>
      <c r="GZR1428" s="129"/>
      <c r="GZS1428" s="129"/>
      <c r="GZT1428" s="129"/>
      <c r="GZU1428" s="129"/>
      <c r="GZV1428" s="129"/>
      <c r="GZW1428" s="129"/>
      <c r="GZX1428" s="129"/>
      <c r="GZY1428" s="129"/>
      <c r="GZZ1428" s="129"/>
      <c r="HAA1428" s="129"/>
      <c r="HAB1428" s="129"/>
      <c r="HAC1428" s="129"/>
      <c r="HAD1428" s="129"/>
      <c r="HAE1428" s="129"/>
      <c r="HAF1428" s="129"/>
      <c r="HAG1428" s="129"/>
      <c r="HAH1428" s="129"/>
      <c r="HAI1428" s="129"/>
      <c r="HAJ1428" s="129"/>
      <c r="HAK1428" s="129"/>
      <c r="HAL1428" s="129"/>
      <c r="HAM1428" s="129"/>
      <c r="HAN1428" s="129"/>
      <c r="HAO1428" s="129"/>
      <c r="HAP1428" s="129"/>
      <c r="HAQ1428" s="129"/>
      <c r="HAR1428" s="129"/>
      <c r="HAS1428" s="129"/>
      <c r="HAT1428" s="129"/>
      <c r="HAU1428" s="129"/>
      <c r="HAV1428" s="129"/>
      <c r="HAW1428" s="129"/>
      <c r="HAX1428" s="129"/>
      <c r="HAY1428" s="129"/>
      <c r="HAZ1428" s="129"/>
      <c r="HBA1428" s="129"/>
      <c r="HBB1428" s="129"/>
      <c r="HBC1428" s="129"/>
      <c r="HBD1428" s="129"/>
      <c r="HBE1428" s="129"/>
      <c r="HBF1428" s="129"/>
      <c r="HBG1428" s="129"/>
      <c r="HBH1428" s="129"/>
      <c r="HBI1428" s="129"/>
      <c r="HBJ1428" s="129"/>
      <c r="HBK1428" s="129"/>
      <c r="HBL1428" s="129"/>
      <c r="HBM1428" s="129"/>
      <c r="HBN1428" s="129"/>
      <c r="HBO1428" s="129"/>
      <c r="HBP1428" s="129"/>
      <c r="HBQ1428" s="129"/>
      <c r="HBR1428" s="129"/>
      <c r="HBS1428" s="129"/>
      <c r="HBT1428" s="129"/>
      <c r="HBU1428" s="129"/>
      <c r="HBV1428" s="129"/>
      <c r="HBW1428" s="129"/>
      <c r="HBX1428" s="129"/>
      <c r="HBY1428" s="129"/>
      <c r="HBZ1428" s="129"/>
      <c r="HCA1428" s="129"/>
      <c r="HCB1428" s="129"/>
      <c r="HCC1428" s="129"/>
      <c r="HCD1428" s="129"/>
      <c r="HCE1428" s="129"/>
      <c r="HCF1428" s="129"/>
      <c r="HCG1428" s="129"/>
      <c r="HCH1428" s="129"/>
      <c r="HCI1428" s="129"/>
      <c r="HCJ1428" s="129"/>
      <c r="HCK1428" s="129"/>
      <c r="HCL1428" s="129"/>
      <c r="HCM1428" s="129"/>
      <c r="HCN1428" s="129"/>
      <c r="HCO1428" s="129"/>
      <c r="HCP1428" s="129"/>
      <c r="HCQ1428" s="129"/>
      <c r="HCR1428" s="129"/>
      <c r="HCS1428" s="129"/>
      <c r="HCT1428" s="129"/>
      <c r="HCU1428" s="129"/>
      <c r="HCV1428" s="129"/>
      <c r="HCW1428" s="129"/>
      <c r="HCX1428" s="129"/>
      <c r="HCY1428" s="129"/>
      <c r="HCZ1428" s="129"/>
      <c r="HDA1428" s="129"/>
      <c r="HDB1428" s="129"/>
      <c r="HDC1428" s="129"/>
      <c r="HDD1428" s="129"/>
      <c r="HDE1428" s="129"/>
      <c r="HDF1428" s="129"/>
      <c r="HDG1428" s="129"/>
      <c r="HDH1428" s="129"/>
      <c r="HDI1428" s="129"/>
      <c r="HDJ1428" s="129"/>
      <c r="HDK1428" s="129"/>
      <c r="HDL1428" s="129"/>
      <c r="HDM1428" s="129"/>
      <c r="HDN1428" s="129"/>
      <c r="HDO1428" s="129"/>
      <c r="HDP1428" s="129"/>
      <c r="HDQ1428" s="129"/>
      <c r="HDR1428" s="129"/>
      <c r="HDS1428" s="129"/>
      <c r="HDT1428" s="129"/>
      <c r="HDU1428" s="129"/>
      <c r="HDV1428" s="129"/>
      <c r="HDW1428" s="129"/>
      <c r="HDX1428" s="129"/>
      <c r="HDY1428" s="129"/>
      <c r="HDZ1428" s="129"/>
      <c r="HEA1428" s="129"/>
      <c r="HEB1428" s="129"/>
      <c r="HEC1428" s="129"/>
      <c r="HED1428" s="129"/>
      <c r="HEE1428" s="129"/>
      <c r="HEF1428" s="129"/>
      <c r="HEG1428" s="129"/>
      <c r="HEH1428" s="129"/>
      <c r="HEI1428" s="129"/>
      <c r="HEJ1428" s="129"/>
      <c r="HEK1428" s="129"/>
      <c r="HEL1428" s="129"/>
      <c r="HEM1428" s="129"/>
      <c r="HEN1428" s="129"/>
      <c r="HEO1428" s="129"/>
      <c r="HEP1428" s="129"/>
      <c r="HEQ1428" s="129"/>
      <c r="HER1428" s="129"/>
      <c r="HES1428" s="129"/>
      <c r="HET1428" s="129"/>
      <c r="HEU1428" s="129"/>
      <c r="HEV1428" s="129"/>
      <c r="HEW1428" s="129"/>
      <c r="HEX1428" s="129"/>
      <c r="HEY1428" s="129"/>
      <c r="HEZ1428" s="129"/>
      <c r="HFA1428" s="129"/>
      <c r="HFB1428" s="129"/>
      <c r="HFC1428" s="129"/>
      <c r="HFD1428" s="129"/>
      <c r="HFE1428" s="129"/>
      <c r="HFF1428" s="129"/>
      <c r="HFG1428" s="129"/>
      <c r="HFH1428" s="129"/>
      <c r="HFI1428" s="129"/>
      <c r="HFJ1428" s="129"/>
      <c r="HFK1428" s="129"/>
      <c r="HFL1428" s="129"/>
      <c r="HFM1428" s="129"/>
      <c r="HFN1428" s="129"/>
      <c r="HFO1428" s="129"/>
      <c r="HFP1428" s="129"/>
      <c r="HFQ1428" s="129"/>
      <c r="HFR1428" s="129"/>
      <c r="HFS1428" s="129"/>
      <c r="HFT1428" s="129"/>
      <c r="HFU1428" s="129"/>
      <c r="HFV1428" s="129"/>
      <c r="HFW1428" s="129"/>
      <c r="HFX1428" s="129"/>
      <c r="HFY1428" s="129"/>
      <c r="HFZ1428" s="129"/>
      <c r="HGA1428" s="129"/>
      <c r="HGB1428" s="129"/>
      <c r="HGC1428" s="129"/>
      <c r="HGD1428" s="129"/>
      <c r="HGE1428" s="129"/>
      <c r="HGF1428" s="129"/>
      <c r="HGG1428" s="129"/>
      <c r="HGH1428" s="129"/>
      <c r="HGI1428" s="129"/>
      <c r="HGJ1428" s="129"/>
      <c r="HGK1428" s="129"/>
      <c r="HGL1428" s="129"/>
      <c r="HGM1428" s="129"/>
      <c r="HGN1428" s="129"/>
      <c r="HGO1428" s="129"/>
      <c r="HGP1428" s="129"/>
      <c r="HGQ1428" s="129"/>
      <c r="HGR1428" s="129"/>
      <c r="HGS1428" s="129"/>
      <c r="HGT1428" s="129"/>
      <c r="HGU1428" s="129"/>
      <c r="HGV1428" s="129"/>
      <c r="HGW1428" s="129"/>
      <c r="HGX1428" s="129"/>
      <c r="HGY1428" s="129"/>
      <c r="HGZ1428" s="129"/>
      <c r="HHA1428" s="129"/>
      <c r="HHB1428" s="129"/>
      <c r="HHC1428" s="129"/>
      <c r="HHD1428" s="129"/>
      <c r="HHE1428" s="129"/>
      <c r="HHF1428" s="129"/>
      <c r="HHG1428" s="129"/>
      <c r="HHH1428" s="129"/>
      <c r="HHI1428" s="129"/>
      <c r="HHJ1428" s="129"/>
      <c r="HHK1428" s="129"/>
      <c r="HHL1428" s="129"/>
      <c r="HHM1428" s="129"/>
      <c r="HHN1428" s="129"/>
      <c r="HHO1428" s="129"/>
      <c r="HHP1428" s="129"/>
      <c r="HHQ1428" s="129"/>
      <c r="HHR1428" s="129"/>
      <c r="HHS1428" s="129"/>
      <c r="HHT1428" s="129"/>
      <c r="HHU1428" s="129"/>
      <c r="HHV1428" s="129"/>
      <c r="HHW1428" s="129"/>
      <c r="HHX1428" s="129"/>
      <c r="HHY1428" s="129"/>
      <c r="HHZ1428" s="129"/>
      <c r="HIA1428" s="129"/>
      <c r="HIB1428" s="129"/>
      <c r="HIC1428" s="129"/>
      <c r="HID1428" s="129"/>
      <c r="HIE1428" s="129"/>
      <c r="HIF1428" s="129"/>
      <c r="HIG1428" s="129"/>
      <c r="HIH1428" s="129"/>
      <c r="HII1428" s="129"/>
      <c r="HIJ1428" s="129"/>
      <c r="HIK1428" s="129"/>
      <c r="HIL1428" s="129"/>
      <c r="HIM1428" s="129"/>
      <c r="HIN1428" s="129"/>
      <c r="HIO1428" s="129"/>
      <c r="HIP1428" s="129"/>
      <c r="HIQ1428" s="129"/>
      <c r="HIR1428" s="129"/>
      <c r="HIS1428" s="129"/>
      <c r="HIT1428" s="129"/>
      <c r="HIU1428" s="129"/>
      <c r="HIV1428" s="129"/>
      <c r="HIW1428" s="129"/>
      <c r="HIX1428" s="129"/>
      <c r="HIY1428" s="129"/>
      <c r="HIZ1428" s="129"/>
      <c r="HJA1428" s="129"/>
      <c r="HJB1428" s="129"/>
      <c r="HJC1428" s="129"/>
      <c r="HJD1428" s="129"/>
      <c r="HJE1428" s="129"/>
      <c r="HJF1428" s="129"/>
      <c r="HJG1428" s="129"/>
      <c r="HJH1428" s="129"/>
      <c r="HJI1428" s="129"/>
      <c r="HJJ1428" s="129"/>
      <c r="HJK1428" s="129"/>
      <c r="HJL1428" s="129"/>
      <c r="HJM1428" s="129"/>
      <c r="HJN1428" s="129"/>
      <c r="HJO1428" s="129"/>
      <c r="HJP1428" s="129"/>
      <c r="HJQ1428" s="129"/>
      <c r="HJR1428" s="129"/>
      <c r="HJS1428" s="129"/>
      <c r="HJT1428" s="129"/>
      <c r="HJU1428" s="129"/>
      <c r="HJV1428" s="129"/>
      <c r="HJW1428" s="129"/>
      <c r="HJX1428" s="129"/>
      <c r="HJY1428" s="129"/>
      <c r="HJZ1428" s="129"/>
      <c r="HKA1428" s="129"/>
      <c r="HKB1428" s="129"/>
      <c r="HKC1428" s="129"/>
      <c r="HKD1428" s="129"/>
      <c r="HKE1428" s="129"/>
      <c r="HKF1428" s="129"/>
      <c r="HKG1428" s="129"/>
      <c r="HKH1428" s="129"/>
      <c r="HKI1428" s="129"/>
      <c r="HKJ1428" s="129"/>
      <c r="HKK1428" s="129"/>
      <c r="HKL1428" s="129"/>
      <c r="HKM1428" s="129"/>
      <c r="HKN1428" s="129"/>
      <c r="HKO1428" s="129"/>
      <c r="HKP1428" s="129"/>
      <c r="HKQ1428" s="129"/>
      <c r="HKR1428" s="129"/>
      <c r="HKS1428" s="129"/>
      <c r="HKT1428" s="129"/>
      <c r="HKU1428" s="129"/>
      <c r="HKV1428" s="129"/>
      <c r="HKW1428" s="129"/>
      <c r="HKX1428" s="129"/>
      <c r="HKY1428" s="129"/>
      <c r="HKZ1428" s="129"/>
      <c r="HLA1428" s="129"/>
      <c r="HLB1428" s="129"/>
      <c r="HLC1428" s="129"/>
      <c r="HLD1428" s="129"/>
      <c r="HLE1428" s="129"/>
      <c r="HLF1428" s="129"/>
      <c r="HLG1428" s="129"/>
      <c r="HLH1428" s="129"/>
      <c r="HLI1428" s="129"/>
      <c r="HLJ1428" s="129"/>
      <c r="HLK1428" s="129"/>
      <c r="HLL1428" s="129"/>
      <c r="HLM1428" s="129"/>
      <c r="HLN1428" s="129"/>
      <c r="HLO1428" s="129"/>
      <c r="HLP1428" s="129"/>
      <c r="HLQ1428" s="129"/>
      <c r="HLR1428" s="129"/>
      <c r="HLS1428" s="129"/>
      <c r="HLT1428" s="129"/>
      <c r="HLU1428" s="129"/>
      <c r="HLV1428" s="129"/>
      <c r="HLW1428" s="129"/>
      <c r="HLX1428" s="129"/>
      <c r="HLY1428" s="129"/>
      <c r="HLZ1428" s="129"/>
      <c r="HMA1428" s="129"/>
      <c r="HMB1428" s="129"/>
      <c r="HMC1428" s="129"/>
      <c r="HMD1428" s="129"/>
      <c r="HME1428" s="129"/>
      <c r="HMF1428" s="129"/>
      <c r="HMG1428" s="129"/>
      <c r="HMH1428" s="129"/>
      <c r="HMI1428" s="129"/>
      <c r="HMJ1428" s="129"/>
      <c r="HMK1428" s="129"/>
      <c r="HML1428" s="129"/>
      <c r="HMM1428" s="129"/>
      <c r="HMN1428" s="129"/>
      <c r="HMO1428" s="129"/>
      <c r="HMP1428" s="129"/>
      <c r="HMQ1428" s="129"/>
      <c r="HMR1428" s="129"/>
      <c r="HMS1428" s="129"/>
      <c r="HMT1428" s="129"/>
      <c r="HMU1428" s="129"/>
      <c r="HMV1428" s="129"/>
      <c r="HMW1428" s="129"/>
      <c r="HMX1428" s="129"/>
      <c r="HMY1428" s="129"/>
      <c r="HMZ1428" s="129"/>
      <c r="HNA1428" s="129"/>
      <c r="HNB1428" s="129"/>
      <c r="HNC1428" s="129"/>
      <c r="HND1428" s="129"/>
      <c r="HNE1428" s="129"/>
      <c r="HNF1428" s="129"/>
      <c r="HNG1428" s="129"/>
      <c r="HNH1428" s="129"/>
      <c r="HNI1428" s="129"/>
      <c r="HNJ1428" s="129"/>
      <c r="HNK1428" s="129"/>
      <c r="HNL1428" s="129"/>
      <c r="HNM1428" s="129"/>
      <c r="HNN1428" s="129"/>
      <c r="HNO1428" s="129"/>
      <c r="HNP1428" s="129"/>
      <c r="HNQ1428" s="129"/>
      <c r="HNR1428" s="129"/>
      <c r="HNS1428" s="129"/>
      <c r="HNT1428" s="129"/>
      <c r="HNU1428" s="129"/>
      <c r="HNV1428" s="129"/>
      <c r="HNW1428" s="129"/>
      <c r="HNX1428" s="129"/>
      <c r="HNY1428" s="129"/>
      <c r="HNZ1428" s="129"/>
      <c r="HOA1428" s="129"/>
      <c r="HOB1428" s="129"/>
      <c r="HOC1428" s="129"/>
      <c r="HOD1428" s="129"/>
      <c r="HOE1428" s="129"/>
      <c r="HOF1428" s="129"/>
      <c r="HOG1428" s="129"/>
      <c r="HOH1428" s="129"/>
      <c r="HOI1428" s="129"/>
      <c r="HOJ1428" s="129"/>
      <c r="HOK1428" s="129"/>
      <c r="HOL1428" s="129"/>
      <c r="HOM1428" s="129"/>
      <c r="HON1428" s="129"/>
      <c r="HOO1428" s="129"/>
      <c r="HOP1428" s="129"/>
      <c r="HOQ1428" s="129"/>
      <c r="HOR1428" s="129"/>
      <c r="HOS1428" s="129"/>
      <c r="HOT1428" s="129"/>
      <c r="HOU1428" s="129"/>
      <c r="HOV1428" s="129"/>
      <c r="HOW1428" s="129"/>
      <c r="HOX1428" s="129"/>
      <c r="HOY1428" s="129"/>
      <c r="HOZ1428" s="129"/>
      <c r="HPA1428" s="129"/>
      <c r="HPB1428" s="129"/>
      <c r="HPC1428" s="129"/>
      <c r="HPD1428" s="129"/>
      <c r="HPE1428" s="129"/>
      <c r="HPF1428" s="129"/>
      <c r="HPG1428" s="129"/>
      <c r="HPH1428" s="129"/>
      <c r="HPI1428" s="129"/>
      <c r="HPJ1428" s="129"/>
      <c r="HPK1428" s="129"/>
      <c r="HPL1428" s="129"/>
      <c r="HPM1428" s="129"/>
      <c r="HPN1428" s="129"/>
      <c r="HPO1428" s="129"/>
      <c r="HPP1428" s="129"/>
      <c r="HPQ1428" s="129"/>
      <c r="HPR1428" s="129"/>
      <c r="HPS1428" s="129"/>
      <c r="HPT1428" s="129"/>
      <c r="HPU1428" s="129"/>
      <c r="HPV1428" s="129"/>
      <c r="HPW1428" s="129"/>
      <c r="HPX1428" s="129"/>
      <c r="HPY1428" s="129"/>
      <c r="HPZ1428" s="129"/>
      <c r="HQA1428" s="129"/>
      <c r="HQB1428" s="129"/>
      <c r="HQC1428" s="129"/>
      <c r="HQD1428" s="129"/>
      <c r="HQE1428" s="129"/>
      <c r="HQF1428" s="129"/>
      <c r="HQG1428" s="129"/>
      <c r="HQH1428" s="129"/>
      <c r="HQI1428" s="129"/>
      <c r="HQJ1428" s="129"/>
      <c r="HQK1428" s="129"/>
      <c r="HQL1428" s="129"/>
      <c r="HQM1428" s="129"/>
      <c r="HQN1428" s="129"/>
      <c r="HQO1428" s="129"/>
      <c r="HQP1428" s="129"/>
      <c r="HQQ1428" s="129"/>
      <c r="HQR1428" s="129"/>
      <c r="HQS1428" s="129"/>
      <c r="HQT1428" s="129"/>
      <c r="HQU1428" s="129"/>
      <c r="HQV1428" s="129"/>
      <c r="HQW1428" s="129"/>
      <c r="HQX1428" s="129"/>
      <c r="HQY1428" s="129"/>
      <c r="HQZ1428" s="129"/>
      <c r="HRA1428" s="129"/>
      <c r="HRB1428" s="129"/>
      <c r="HRC1428" s="129"/>
      <c r="HRD1428" s="129"/>
      <c r="HRE1428" s="129"/>
      <c r="HRF1428" s="129"/>
      <c r="HRG1428" s="129"/>
      <c r="HRH1428" s="129"/>
      <c r="HRI1428" s="129"/>
      <c r="HRJ1428" s="129"/>
      <c r="HRK1428" s="129"/>
      <c r="HRL1428" s="129"/>
      <c r="HRM1428" s="129"/>
      <c r="HRN1428" s="129"/>
      <c r="HRO1428" s="129"/>
      <c r="HRP1428" s="129"/>
      <c r="HRQ1428" s="129"/>
      <c r="HRR1428" s="129"/>
      <c r="HRS1428" s="129"/>
      <c r="HRT1428" s="129"/>
      <c r="HRU1428" s="129"/>
      <c r="HRV1428" s="129"/>
      <c r="HRW1428" s="129"/>
      <c r="HRX1428" s="129"/>
      <c r="HRY1428" s="129"/>
      <c r="HRZ1428" s="129"/>
      <c r="HSA1428" s="129"/>
      <c r="HSB1428" s="129"/>
      <c r="HSC1428" s="129"/>
      <c r="HSD1428" s="129"/>
      <c r="HSE1428" s="129"/>
      <c r="HSF1428" s="129"/>
      <c r="HSG1428" s="129"/>
      <c r="HSH1428" s="129"/>
      <c r="HSI1428" s="129"/>
      <c r="HSJ1428" s="129"/>
      <c r="HSK1428" s="129"/>
      <c r="HSL1428" s="129"/>
      <c r="HSM1428" s="129"/>
      <c r="HSN1428" s="129"/>
      <c r="HSO1428" s="129"/>
      <c r="HSP1428" s="129"/>
      <c r="HSQ1428" s="129"/>
      <c r="HSR1428" s="129"/>
      <c r="HSS1428" s="129"/>
      <c r="HST1428" s="129"/>
      <c r="HSU1428" s="129"/>
      <c r="HSV1428" s="129"/>
      <c r="HSW1428" s="129"/>
      <c r="HSX1428" s="129"/>
      <c r="HSY1428" s="129"/>
      <c r="HSZ1428" s="129"/>
      <c r="HTA1428" s="129"/>
      <c r="HTB1428" s="129"/>
      <c r="HTC1428" s="129"/>
      <c r="HTD1428" s="129"/>
      <c r="HTE1428" s="129"/>
      <c r="HTF1428" s="129"/>
      <c r="HTG1428" s="129"/>
      <c r="HTH1428" s="129"/>
      <c r="HTI1428" s="129"/>
      <c r="HTJ1428" s="129"/>
      <c r="HTK1428" s="129"/>
      <c r="HTL1428" s="129"/>
      <c r="HTM1428" s="129"/>
      <c r="HTN1428" s="129"/>
      <c r="HTO1428" s="129"/>
      <c r="HTP1428" s="129"/>
      <c r="HTQ1428" s="129"/>
      <c r="HTR1428" s="129"/>
      <c r="HTS1428" s="129"/>
      <c r="HTT1428" s="129"/>
      <c r="HTU1428" s="129"/>
      <c r="HTV1428" s="129"/>
      <c r="HTW1428" s="129"/>
      <c r="HTX1428" s="129"/>
      <c r="HTY1428" s="129"/>
      <c r="HTZ1428" s="129"/>
      <c r="HUA1428" s="129"/>
      <c r="HUB1428" s="129"/>
      <c r="HUC1428" s="129"/>
      <c r="HUD1428" s="129"/>
      <c r="HUE1428" s="129"/>
      <c r="HUF1428" s="129"/>
      <c r="HUG1428" s="129"/>
      <c r="HUH1428" s="129"/>
      <c r="HUI1428" s="129"/>
      <c r="HUJ1428" s="129"/>
      <c r="HUK1428" s="129"/>
      <c r="HUL1428" s="129"/>
      <c r="HUM1428" s="129"/>
      <c r="HUN1428" s="129"/>
      <c r="HUO1428" s="129"/>
      <c r="HUP1428" s="129"/>
      <c r="HUQ1428" s="129"/>
      <c r="HUR1428" s="129"/>
      <c r="HUS1428" s="129"/>
      <c r="HUT1428" s="129"/>
      <c r="HUU1428" s="129"/>
      <c r="HUV1428" s="129"/>
      <c r="HUW1428" s="129"/>
      <c r="HUX1428" s="129"/>
      <c r="HUY1428" s="129"/>
      <c r="HUZ1428" s="129"/>
      <c r="HVA1428" s="129"/>
      <c r="HVB1428" s="129"/>
      <c r="HVC1428" s="129"/>
      <c r="HVD1428" s="129"/>
      <c r="HVE1428" s="129"/>
      <c r="HVF1428" s="129"/>
      <c r="HVG1428" s="129"/>
      <c r="HVH1428" s="129"/>
      <c r="HVI1428" s="129"/>
      <c r="HVJ1428" s="129"/>
      <c r="HVK1428" s="129"/>
      <c r="HVL1428" s="129"/>
      <c r="HVM1428" s="129"/>
      <c r="HVN1428" s="129"/>
      <c r="HVO1428" s="129"/>
      <c r="HVP1428" s="129"/>
      <c r="HVQ1428" s="129"/>
      <c r="HVR1428" s="129"/>
      <c r="HVS1428" s="129"/>
      <c r="HVT1428" s="129"/>
      <c r="HVU1428" s="129"/>
      <c r="HVV1428" s="129"/>
      <c r="HVW1428" s="129"/>
      <c r="HVX1428" s="129"/>
      <c r="HVY1428" s="129"/>
      <c r="HVZ1428" s="129"/>
      <c r="HWA1428" s="129"/>
      <c r="HWB1428" s="129"/>
      <c r="HWC1428" s="129"/>
      <c r="HWD1428" s="129"/>
      <c r="HWE1428" s="129"/>
      <c r="HWF1428" s="129"/>
      <c r="HWG1428" s="129"/>
      <c r="HWH1428" s="129"/>
      <c r="HWI1428" s="129"/>
      <c r="HWJ1428" s="129"/>
      <c r="HWK1428" s="129"/>
      <c r="HWL1428" s="129"/>
      <c r="HWM1428" s="129"/>
      <c r="HWN1428" s="129"/>
      <c r="HWO1428" s="129"/>
      <c r="HWP1428" s="129"/>
      <c r="HWQ1428" s="129"/>
      <c r="HWR1428" s="129"/>
      <c r="HWS1428" s="129"/>
      <c r="HWT1428" s="129"/>
      <c r="HWU1428" s="129"/>
      <c r="HWV1428" s="129"/>
      <c r="HWW1428" s="129"/>
      <c r="HWX1428" s="129"/>
      <c r="HWY1428" s="129"/>
      <c r="HWZ1428" s="129"/>
      <c r="HXA1428" s="129"/>
      <c r="HXB1428" s="129"/>
      <c r="HXC1428" s="129"/>
      <c r="HXD1428" s="129"/>
      <c r="HXE1428" s="129"/>
      <c r="HXF1428" s="129"/>
      <c r="HXG1428" s="129"/>
      <c r="HXH1428" s="129"/>
      <c r="HXI1428" s="129"/>
      <c r="HXJ1428" s="129"/>
      <c r="HXK1428" s="129"/>
      <c r="HXL1428" s="129"/>
      <c r="HXM1428" s="129"/>
      <c r="HXN1428" s="129"/>
      <c r="HXO1428" s="129"/>
      <c r="HXP1428" s="129"/>
      <c r="HXQ1428" s="129"/>
      <c r="HXR1428" s="129"/>
      <c r="HXS1428" s="129"/>
      <c r="HXT1428" s="129"/>
      <c r="HXU1428" s="129"/>
      <c r="HXV1428" s="129"/>
      <c r="HXW1428" s="129"/>
      <c r="HXX1428" s="129"/>
      <c r="HXY1428" s="129"/>
      <c r="HXZ1428" s="129"/>
      <c r="HYA1428" s="129"/>
      <c r="HYB1428" s="129"/>
      <c r="HYC1428" s="129"/>
      <c r="HYD1428" s="129"/>
      <c r="HYE1428" s="129"/>
      <c r="HYF1428" s="129"/>
      <c r="HYG1428" s="129"/>
      <c r="HYH1428" s="129"/>
      <c r="HYI1428" s="129"/>
      <c r="HYJ1428" s="129"/>
      <c r="HYK1428" s="129"/>
      <c r="HYL1428" s="129"/>
      <c r="HYM1428" s="129"/>
      <c r="HYN1428" s="129"/>
      <c r="HYO1428" s="129"/>
      <c r="HYP1428" s="129"/>
      <c r="HYQ1428" s="129"/>
      <c r="HYR1428" s="129"/>
      <c r="HYS1428" s="129"/>
      <c r="HYT1428" s="129"/>
      <c r="HYU1428" s="129"/>
      <c r="HYV1428" s="129"/>
      <c r="HYW1428" s="129"/>
      <c r="HYX1428" s="129"/>
      <c r="HYY1428" s="129"/>
      <c r="HYZ1428" s="129"/>
      <c r="HZA1428" s="129"/>
      <c r="HZB1428" s="129"/>
      <c r="HZC1428" s="129"/>
      <c r="HZD1428" s="129"/>
      <c r="HZE1428" s="129"/>
      <c r="HZF1428" s="129"/>
      <c r="HZG1428" s="129"/>
      <c r="HZH1428" s="129"/>
      <c r="HZI1428" s="129"/>
      <c r="HZJ1428" s="129"/>
      <c r="HZK1428" s="129"/>
      <c r="HZL1428" s="129"/>
      <c r="HZM1428" s="129"/>
      <c r="HZN1428" s="129"/>
      <c r="HZO1428" s="129"/>
      <c r="HZP1428" s="129"/>
      <c r="HZQ1428" s="129"/>
      <c r="HZR1428" s="129"/>
      <c r="HZS1428" s="129"/>
      <c r="HZT1428" s="129"/>
      <c r="HZU1428" s="129"/>
      <c r="HZV1428" s="129"/>
      <c r="HZW1428" s="129"/>
      <c r="HZX1428" s="129"/>
      <c r="HZY1428" s="129"/>
      <c r="HZZ1428" s="129"/>
      <c r="IAA1428" s="129"/>
      <c r="IAB1428" s="129"/>
      <c r="IAC1428" s="129"/>
      <c r="IAD1428" s="129"/>
      <c r="IAE1428" s="129"/>
      <c r="IAF1428" s="129"/>
      <c r="IAG1428" s="129"/>
      <c r="IAH1428" s="129"/>
      <c r="IAI1428" s="129"/>
      <c r="IAJ1428" s="129"/>
      <c r="IAK1428" s="129"/>
      <c r="IAL1428" s="129"/>
      <c r="IAM1428" s="129"/>
      <c r="IAN1428" s="129"/>
      <c r="IAO1428" s="129"/>
      <c r="IAP1428" s="129"/>
      <c r="IAQ1428" s="129"/>
      <c r="IAR1428" s="129"/>
      <c r="IAS1428" s="129"/>
      <c r="IAT1428" s="129"/>
      <c r="IAU1428" s="129"/>
      <c r="IAV1428" s="129"/>
      <c r="IAW1428" s="129"/>
      <c r="IAX1428" s="129"/>
      <c r="IAY1428" s="129"/>
      <c r="IAZ1428" s="129"/>
      <c r="IBA1428" s="129"/>
      <c r="IBB1428" s="129"/>
      <c r="IBC1428" s="129"/>
      <c r="IBD1428" s="129"/>
      <c r="IBE1428" s="129"/>
      <c r="IBF1428" s="129"/>
      <c r="IBG1428" s="129"/>
      <c r="IBH1428" s="129"/>
      <c r="IBI1428" s="129"/>
      <c r="IBJ1428" s="129"/>
      <c r="IBK1428" s="129"/>
      <c r="IBL1428" s="129"/>
      <c r="IBM1428" s="129"/>
      <c r="IBN1428" s="129"/>
      <c r="IBO1428" s="129"/>
      <c r="IBP1428" s="129"/>
      <c r="IBQ1428" s="129"/>
      <c r="IBR1428" s="129"/>
      <c r="IBS1428" s="129"/>
      <c r="IBT1428" s="129"/>
      <c r="IBU1428" s="129"/>
      <c r="IBV1428" s="129"/>
      <c r="IBW1428" s="129"/>
      <c r="IBX1428" s="129"/>
      <c r="IBY1428" s="129"/>
      <c r="IBZ1428" s="129"/>
      <c r="ICA1428" s="129"/>
      <c r="ICB1428" s="129"/>
      <c r="ICC1428" s="129"/>
      <c r="ICD1428" s="129"/>
      <c r="ICE1428" s="129"/>
      <c r="ICF1428" s="129"/>
      <c r="ICG1428" s="129"/>
      <c r="ICH1428" s="129"/>
      <c r="ICI1428" s="129"/>
      <c r="ICJ1428" s="129"/>
      <c r="ICK1428" s="129"/>
      <c r="ICL1428" s="129"/>
      <c r="ICM1428" s="129"/>
      <c r="ICN1428" s="129"/>
      <c r="ICO1428" s="129"/>
      <c r="ICP1428" s="129"/>
      <c r="ICQ1428" s="129"/>
      <c r="ICR1428" s="129"/>
      <c r="ICS1428" s="129"/>
      <c r="ICT1428" s="129"/>
      <c r="ICU1428" s="129"/>
      <c r="ICV1428" s="129"/>
      <c r="ICW1428" s="129"/>
      <c r="ICX1428" s="129"/>
      <c r="ICY1428" s="129"/>
      <c r="ICZ1428" s="129"/>
      <c r="IDA1428" s="129"/>
      <c r="IDB1428" s="129"/>
      <c r="IDC1428" s="129"/>
      <c r="IDD1428" s="129"/>
      <c r="IDE1428" s="129"/>
      <c r="IDF1428" s="129"/>
      <c r="IDG1428" s="129"/>
      <c r="IDH1428" s="129"/>
      <c r="IDI1428" s="129"/>
      <c r="IDJ1428" s="129"/>
      <c r="IDK1428" s="129"/>
      <c r="IDL1428" s="129"/>
      <c r="IDM1428" s="129"/>
      <c r="IDN1428" s="129"/>
      <c r="IDO1428" s="129"/>
      <c r="IDP1428" s="129"/>
      <c r="IDQ1428" s="129"/>
      <c r="IDR1428" s="129"/>
      <c r="IDS1428" s="129"/>
      <c r="IDT1428" s="129"/>
      <c r="IDU1428" s="129"/>
      <c r="IDV1428" s="129"/>
      <c r="IDW1428" s="129"/>
      <c r="IDX1428" s="129"/>
      <c r="IDY1428" s="129"/>
      <c r="IDZ1428" s="129"/>
      <c r="IEA1428" s="129"/>
      <c r="IEB1428" s="129"/>
      <c r="IEC1428" s="129"/>
      <c r="IED1428" s="129"/>
      <c r="IEE1428" s="129"/>
      <c r="IEF1428" s="129"/>
      <c r="IEG1428" s="129"/>
      <c r="IEH1428" s="129"/>
      <c r="IEI1428" s="129"/>
      <c r="IEJ1428" s="129"/>
      <c r="IEK1428" s="129"/>
      <c r="IEL1428" s="129"/>
      <c r="IEM1428" s="129"/>
      <c r="IEN1428" s="129"/>
      <c r="IEO1428" s="129"/>
      <c r="IEP1428" s="129"/>
      <c r="IEQ1428" s="129"/>
      <c r="IER1428" s="129"/>
      <c r="IES1428" s="129"/>
      <c r="IET1428" s="129"/>
      <c r="IEU1428" s="129"/>
      <c r="IEV1428" s="129"/>
      <c r="IEW1428" s="129"/>
      <c r="IEX1428" s="129"/>
      <c r="IEY1428" s="129"/>
      <c r="IEZ1428" s="129"/>
      <c r="IFA1428" s="129"/>
      <c r="IFB1428" s="129"/>
      <c r="IFC1428" s="129"/>
      <c r="IFD1428" s="129"/>
      <c r="IFE1428" s="129"/>
      <c r="IFF1428" s="129"/>
      <c r="IFG1428" s="129"/>
      <c r="IFH1428" s="129"/>
      <c r="IFI1428" s="129"/>
      <c r="IFJ1428" s="129"/>
      <c r="IFK1428" s="129"/>
      <c r="IFL1428" s="129"/>
      <c r="IFM1428" s="129"/>
      <c r="IFN1428" s="129"/>
      <c r="IFO1428" s="129"/>
      <c r="IFP1428" s="129"/>
      <c r="IFQ1428" s="129"/>
      <c r="IFR1428" s="129"/>
      <c r="IFS1428" s="129"/>
      <c r="IFT1428" s="129"/>
      <c r="IFU1428" s="129"/>
      <c r="IFV1428" s="129"/>
      <c r="IFW1428" s="129"/>
      <c r="IFX1428" s="129"/>
      <c r="IFY1428" s="129"/>
      <c r="IFZ1428" s="129"/>
      <c r="IGA1428" s="129"/>
      <c r="IGB1428" s="129"/>
      <c r="IGC1428" s="129"/>
      <c r="IGD1428" s="129"/>
      <c r="IGE1428" s="129"/>
      <c r="IGF1428" s="129"/>
      <c r="IGG1428" s="129"/>
      <c r="IGH1428" s="129"/>
      <c r="IGI1428" s="129"/>
      <c r="IGJ1428" s="129"/>
      <c r="IGK1428" s="129"/>
      <c r="IGL1428" s="129"/>
      <c r="IGM1428" s="129"/>
      <c r="IGN1428" s="129"/>
      <c r="IGO1428" s="129"/>
      <c r="IGP1428" s="129"/>
      <c r="IGQ1428" s="129"/>
      <c r="IGR1428" s="129"/>
      <c r="IGS1428" s="129"/>
      <c r="IGT1428" s="129"/>
      <c r="IGU1428" s="129"/>
      <c r="IGV1428" s="129"/>
      <c r="IGW1428" s="129"/>
      <c r="IGX1428" s="129"/>
      <c r="IGY1428" s="129"/>
      <c r="IGZ1428" s="129"/>
      <c r="IHA1428" s="129"/>
      <c r="IHB1428" s="129"/>
      <c r="IHC1428" s="129"/>
      <c r="IHD1428" s="129"/>
      <c r="IHE1428" s="129"/>
      <c r="IHF1428" s="129"/>
      <c r="IHG1428" s="129"/>
      <c r="IHH1428" s="129"/>
      <c r="IHI1428" s="129"/>
      <c r="IHJ1428" s="129"/>
      <c r="IHK1428" s="129"/>
      <c r="IHL1428" s="129"/>
      <c r="IHM1428" s="129"/>
      <c r="IHN1428" s="129"/>
      <c r="IHO1428" s="129"/>
      <c r="IHP1428" s="129"/>
      <c r="IHQ1428" s="129"/>
      <c r="IHR1428" s="129"/>
      <c r="IHS1428" s="129"/>
      <c r="IHT1428" s="129"/>
      <c r="IHU1428" s="129"/>
      <c r="IHV1428" s="129"/>
      <c r="IHW1428" s="129"/>
      <c r="IHX1428" s="129"/>
      <c r="IHY1428" s="129"/>
      <c r="IHZ1428" s="129"/>
      <c r="IIA1428" s="129"/>
      <c r="IIB1428" s="129"/>
      <c r="IIC1428" s="129"/>
      <c r="IID1428" s="129"/>
      <c r="IIE1428" s="129"/>
      <c r="IIF1428" s="129"/>
      <c r="IIG1428" s="129"/>
      <c r="IIH1428" s="129"/>
      <c r="III1428" s="129"/>
      <c r="IIJ1428" s="129"/>
      <c r="IIK1428" s="129"/>
      <c r="IIL1428" s="129"/>
      <c r="IIM1428" s="129"/>
      <c r="IIN1428" s="129"/>
      <c r="IIO1428" s="129"/>
      <c r="IIP1428" s="129"/>
      <c r="IIQ1428" s="129"/>
      <c r="IIR1428" s="129"/>
      <c r="IIS1428" s="129"/>
      <c r="IIT1428" s="129"/>
      <c r="IIU1428" s="129"/>
      <c r="IIV1428" s="129"/>
      <c r="IIW1428" s="129"/>
      <c r="IIX1428" s="129"/>
      <c r="IIY1428" s="129"/>
      <c r="IIZ1428" s="129"/>
      <c r="IJA1428" s="129"/>
      <c r="IJB1428" s="129"/>
      <c r="IJC1428" s="129"/>
      <c r="IJD1428" s="129"/>
      <c r="IJE1428" s="129"/>
      <c r="IJF1428" s="129"/>
      <c r="IJG1428" s="129"/>
      <c r="IJH1428" s="129"/>
      <c r="IJI1428" s="129"/>
      <c r="IJJ1428" s="129"/>
      <c r="IJK1428" s="129"/>
      <c r="IJL1428" s="129"/>
      <c r="IJM1428" s="129"/>
      <c r="IJN1428" s="129"/>
      <c r="IJO1428" s="129"/>
      <c r="IJP1428" s="129"/>
      <c r="IJQ1428" s="129"/>
      <c r="IJR1428" s="129"/>
      <c r="IJS1428" s="129"/>
      <c r="IJT1428" s="129"/>
      <c r="IJU1428" s="129"/>
      <c r="IJV1428" s="129"/>
      <c r="IJW1428" s="129"/>
      <c r="IJX1428" s="129"/>
      <c r="IJY1428" s="129"/>
      <c r="IJZ1428" s="129"/>
      <c r="IKA1428" s="129"/>
      <c r="IKB1428" s="129"/>
      <c r="IKC1428" s="129"/>
      <c r="IKD1428" s="129"/>
      <c r="IKE1428" s="129"/>
      <c r="IKF1428" s="129"/>
      <c r="IKG1428" s="129"/>
      <c r="IKH1428" s="129"/>
      <c r="IKI1428" s="129"/>
      <c r="IKJ1428" s="129"/>
      <c r="IKK1428" s="129"/>
      <c r="IKL1428" s="129"/>
      <c r="IKM1428" s="129"/>
      <c r="IKN1428" s="129"/>
      <c r="IKO1428" s="129"/>
      <c r="IKP1428" s="129"/>
      <c r="IKQ1428" s="129"/>
      <c r="IKR1428" s="129"/>
      <c r="IKS1428" s="129"/>
      <c r="IKT1428" s="129"/>
      <c r="IKU1428" s="129"/>
      <c r="IKV1428" s="129"/>
      <c r="IKW1428" s="129"/>
      <c r="IKX1428" s="129"/>
      <c r="IKY1428" s="129"/>
      <c r="IKZ1428" s="129"/>
      <c r="ILA1428" s="129"/>
      <c r="ILB1428" s="129"/>
      <c r="ILC1428" s="129"/>
      <c r="ILD1428" s="129"/>
      <c r="ILE1428" s="129"/>
      <c r="ILF1428" s="129"/>
      <c r="ILG1428" s="129"/>
      <c r="ILH1428" s="129"/>
      <c r="ILI1428" s="129"/>
      <c r="ILJ1428" s="129"/>
      <c r="ILK1428" s="129"/>
      <c r="ILL1428" s="129"/>
      <c r="ILM1428" s="129"/>
      <c r="ILN1428" s="129"/>
      <c r="ILO1428" s="129"/>
      <c r="ILP1428" s="129"/>
      <c r="ILQ1428" s="129"/>
      <c r="ILR1428" s="129"/>
      <c r="ILS1428" s="129"/>
      <c r="ILT1428" s="129"/>
      <c r="ILU1428" s="129"/>
      <c r="ILV1428" s="129"/>
      <c r="ILW1428" s="129"/>
      <c r="ILX1428" s="129"/>
      <c r="ILY1428" s="129"/>
      <c r="ILZ1428" s="129"/>
      <c r="IMA1428" s="129"/>
      <c r="IMB1428" s="129"/>
      <c r="IMC1428" s="129"/>
      <c r="IMD1428" s="129"/>
      <c r="IME1428" s="129"/>
      <c r="IMF1428" s="129"/>
      <c r="IMG1428" s="129"/>
      <c r="IMH1428" s="129"/>
      <c r="IMI1428" s="129"/>
      <c r="IMJ1428" s="129"/>
      <c r="IMK1428" s="129"/>
      <c r="IML1428" s="129"/>
      <c r="IMM1428" s="129"/>
      <c r="IMN1428" s="129"/>
      <c r="IMO1428" s="129"/>
      <c r="IMP1428" s="129"/>
      <c r="IMQ1428" s="129"/>
      <c r="IMR1428" s="129"/>
      <c r="IMS1428" s="129"/>
      <c r="IMT1428" s="129"/>
      <c r="IMU1428" s="129"/>
      <c r="IMV1428" s="129"/>
      <c r="IMW1428" s="129"/>
      <c r="IMX1428" s="129"/>
      <c r="IMY1428" s="129"/>
      <c r="IMZ1428" s="129"/>
      <c r="INA1428" s="129"/>
      <c r="INB1428" s="129"/>
      <c r="INC1428" s="129"/>
      <c r="IND1428" s="129"/>
      <c r="INE1428" s="129"/>
      <c r="INF1428" s="129"/>
      <c r="ING1428" s="129"/>
      <c r="INH1428" s="129"/>
      <c r="INI1428" s="129"/>
      <c r="INJ1428" s="129"/>
      <c r="INK1428" s="129"/>
      <c r="INL1428" s="129"/>
      <c r="INM1428" s="129"/>
      <c r="INN1428" s="129"/>
      <c r="INO1428" s="129"/>
      <c r="INP1428" s="129"/>
      <c r="INQ1428" s="129"/>
      <c r="INR1428" s="129"/>
      <c r="INS1428" s="129"/>
      <c r="INT1428" s="129"/>
      <c r="INU1428" s="129"/>
      <c r="INV1428" s="129"/>
      <c r="INW1428" s="129"/>
      <c r="INX1428" s="129"/>
      <c r="INY1428" s="129"/>
      <c r="INZ1428" s="129"/>
      <c r="IOA1428" s="129"/>
      <c r="IOB1428" s="129"/>
      <c r="IOC1428" s="129"/>
      <c r="IOD1428" s="129"/>
      <c r="IOE1428" s="129"/>
      <c r="IOF1428" s="129"/>
      <c r="IOG1428" s="129"/>
      <c r="IOH1428" s="129"/>
      <c r="IOI1428" s="129"/>
      <c r="IOJ1428" s="129"/>
      <c r="IOK1428" s="129"/>
      <c r="IOL1428" s="129"/>
      <c r="IOM1428" s="129"/>
      <c r="ION1428" s="129"/>
      <c r="IOO1428" s="129"/>
      <c r="IOP1428" s="129"/>
      <c r="IOQ1428" s="129"/>
      <c r="IOR1428" s="129"/>
      <c r="IOS1428" s="129"/>
      <c r="IOT1428" s="129"/>
      <c r="IOU1428" s="129"/>
      <c r="IOV1428" s="129"/>
      <c r="IOW1428" s="129"/>
      <c r="IOX1428" s="129"/>
      <c r="IOY1428" s="129"/>
      <c r="IOZ1428" s="129"/>
      <c r="IPA1428" s="129"/>
      <c r="IPB1428" s="129"/>
      <c r="IPC1428" s="129"/>
      <c r="IPD1428" s="129"/>
      <c r="IPE1428" s="129"/>
      <c r="IPF1428" s="129"/>
      <c r="IPG1428" s="129"/>
      <c r="IPH1428" s="129"/>
      <c r="IPI1428" s="129"/>
      <c r="IPJ1428" s="129"/>
      <c r="IPK1428" s="129"/>
      <c r="IPL1428" s="129"/>
      <c r="IPM1428" s="129"/>
      <c r="IPN1428" s="129"/>
      <c r="IPO1428" s="129"/>
      <c r="IPP1428" s="129"/>
      <c r="IPQ1428" s="129"/>
      <c r="IPR1428" s="129"/>
      <c r="IPS1428" s="129"/>
      <c r="IPT1428" s="129"/>
      <c r="IPU1428" s="129"/>
      <c r="IPV1428" s="129"/>
      <c r="IPW1428" s="129"/>
      <c r="IPX1428" s="129"/>
      <c r="IPY1428" s="129"/>
      <c r="IPZ1428" s="129"/>
      <c r="IQA1428" s="129"/>
      <c r="IQB1428" s="129"/>
      <c r="IQC1428" s="129"/>
      <c r="IQD1428" s="129"/>
      <c r="IQE1428" s="129"/>
      <c r="IQF1428" s="129"/>
      <c r="IQG1428" s="129"/>
      <c r="IQH1428" s="129"/>
      <c r="IQI1428" s="129"/>
      <c r="IQJ1428" s="129"/>
      <c r="IQK1428" s="129"/>
      <c r="IQL1428" s="129"/>
      <c r="IQM1428" s="129"/>
      <c r="IQN1428" s="129"/>
      <c r="IQO1428" s="129"/>
      <c r="IQP1428" s="129"/>
      <c r="IQQ1428" s="129"/>
      <c r="IQR1428" s="129"/>
      <c r="IQS1428" s="129"/>
      <c r="IQT1428" s="129"/>
      <c r="IQU1428" s="129"/>
      <c r="IQV1428" s="129"/>
      <c r="IQW1428" s="129"/>
      <c r="IQX1428" s="129"/>
      <c r="IQY1428" s="129"/>
      <c r="IQZ1428" s="129"/>
      <c r="IRA1428" s="129"/>
      <c r="IRB1428" s="129"/>
      <c r="IRC1428" s="129"/>
      <c r="IRD1428" s="129"/>
      <c r="IRE1428" s="129"/>
      <c r="IRF1428" s="129"/>
      <c r="IRG1428" s="129"/>
      <c r="IRH1428" s="129"/>
      <c r="IRI1428" s="129"/>
      <c r="IRJ1428" s="129"/>
      <c r="IRK1428" s="129"/>
      <c r="IRL1428" s="129"/>
      <c r="IRM1428" s="129"/>
      <c r="IRN1428" s="129"/>
      <c r="IRO1428" s="129"/>
      <c r="IRP1428" s="129"/>
      <c r="IRQ1428" s="129"/>
      <c r="IRR1428" s="129"/>
      <c r="IRS1428" s="129"/>
      <c r="IRT1428" s="129"/>
      <c r="IRU1428" s="129"/>
      <c r="IRV1428" s="129"/>
      <c r="IRW1428" s="129"/>
      <c r="IRX1428" s="129"/>
      <c r="IRY1428" s="129"/>
      <c r="IRZ1428" s="129"/>
      <c r="ISA1428" s="129"/>
      <c r="ISB1428" s="129"/>
      <c r="ISC1428" s="129"/>
      <c r="ISD1428" s="129"/>
      <c r="ISE1428" s="129"/>
      <c r="ISF1428" s="129"/>
      <c r="ISG1428" s="129"/>
      <c r="ISH1428" s="129"/>
      <c r="ISI1428" s="129"/>
      <c r="ISJ1428" s="129"/>
      <c r="ISK1428" s="129"/>
      <c r="ISL1428" s="129"/>
      <c r="ISM1428" s="129"/>
      <c r="ISN1428" s="129"/>
      <c r="ISO1428" s="129"/>
      <c r="ISP1428" s="129"/>
      <c r="ISQ1428" s="129"/>
      <c r="ISR1428" s="129"/>
      <c r="ISS1428" s="129"/>
      <c r="IST1428" s="129"/>
      <c r="ISU1428" s="129"/>
      <c r="ISV1428" s="129"/>
      <c r="ISW1428" s="129"/>
      <c r="ISX1428" s="129"/>
      <c r="ISY1428" s="129"/>
      <c r="ISZ1428" s="129"/>
      <c r="ITA1428" s="129"/>
      <c r="ITB1428" s="129"/>
      <c r="ITC1428" s="129"/>
      <c r="ITD1428" s="129"/>
      <c r="ITE1428" s="129"/>
      <c r="ITF1428" s="129"/>
      <c r="ITG1428" s="129"/>
      <c r="ITH1428" s="129"/>
      <c r="ITI1428" s="129"/>
      <c r="ITJ1428" s="129"/>
      <c r="ITK1428" s="129"/>
      <c r="ITL1428" s="129"/>
      <c r="ITM1428" s="129"/>
      <c r="ITN1428" s="129"/>
      <c r="ITO1428" s="129"/>
      <c r="ITP1428" s="129"/>
      <c r="ITQ1428" s="129"/>
      <c r="ITR1428" s="129"/>
      <c r="ITS1428" s="129"/>
      <c r="ITT1428" s="129"/>
      <c r="ITU1428" s="129"/>
      <c r="ITV1428" s="129"/>
      <c r="ITW1428" s="129"/>
      <c r="ITX1428" s="129"/>
      <c r="ITY1428" s="129"/>
      <c r="ITZ1428" s="129"/>
      <c r="IUA1428" s="129"/>
      <c r="IUB1428" s="129"/>
      <c r="IUC1428" s="129"/>
      <c r="IUD1428" s="129"/>
      <c r="IUE1428" s="129"/>
      <c r="IUF1428" s="129"/>
      <c r="IUG1428" s="129"/>
      <c r="IUH1428" s="129"/>
      <c r="IUI1428" s="129"/>
      <c r="IUJ1428" s="129"/>
      <c r="IUK1428" s="129"/>
      <c r="IUL1428" s="129"/>
      <c r="IUM1428" s="129"/>
      <c r="IUN1428" s="129"/>
      <c r="IUO1428" s="129"/>
      <c r="IUP1428" s="129"/>
      <c r="IUQ1428" s="129"/>
      <c r="IUR1428" s="129"/>
      <c r="IUS1428" s="129"/>
      <c r="IUT1428" s="129"/>
      <c r="IUU1428" s="129"/>
      <c r="IUV1428" s="129"/>
      <c r="IUW1428" s="129"/>
      <c r="IUX1428" s="129"/>
      <c r="IUY1428" s="129"/>
      <c r="IUZ1428" s="129"/>
      <c r="IVA1428" s="129"/>
      <c r="IVB1428" s="129"/>
      <c r="IVC1428" s="129"/>
      <c r="IVD1428" s="129"/>
      <c r="IVE1428" s="129"/>
      <c r="IVF1428" s="129"/>
      <c r="IVG1428" s="129"/>
      <c r="IVH1428" s="129"/>
      <c r="IVI1428" s="129"/>
      <c r="IVJ1428" s="129"/>
      <c r="IVK1428" s="129"/>
      <c r="IVL1428" s="129"/>
      <c r="IVM1428" s="129"/>
      <c r="IVN1428" s="129"/>
      <c r="IVO1428" s="129"/>
      <c r="IVP1428" s="129"/>
      <c r="IVQ1428" s="129"/>
      <c r="IVR1428" s="129"/>
      <c r="IVS1428" s="129"/>
      <c r="IVT1428" s="129"/>
      <c r="IVU1428" s="129"/>
      <c r="IVV1428" s="129"/>
      <c r="IVW1428" s="129"/>
      <c r="IVX1428" s="129"/>
      <c r="IVY1428" s="129"/>
      <c r="IVZ1428" s="129"/>
      <c r="IWA1428" s="129"/>
      <c r="IWB1428" s="129"/>
      <c r="IWC1428" s="129"/>
      <c r="IWD1428" s="129"/>
      <c r="IWE1428" s="129"/>
      <c r="IWF1428" s="129"/>
      <c r="IWG1428" s="129"/>
      <c r="IWH1428" s="129"/>
      <c r="IWI1428" s="129"/>
      <c r="IWJ1428" s="129"/>
      <c r="IWK1428" s="129"/>
      <c r="IWL1428" s="129"/>
      <c r="IWM1428" s="129"/>
      <c r="IWN1428" s="129"/>
      <c r="IWO1428" s="129"/>
      <c r="IWP1428" s="129"/>
      <c r="IWQ1428" s="129"/>
      <c r="IWR1428" s="129"/>
      <c r="IWS1428" s="129"/>
      <c r="IWT1428" s="129"/>
      <c r="IWU1428" s="129"/>
      <c r="IWV1428" s="129"/>
      <c r="IWW1428" s="129"/>
      <c r="IWX1428" s="129"/>
      <c r="IWY1428" s="129"/>
      <c r="IWZ1428" s="129"/>
      <c r="IXA1428" s="129"/>
      <c r="IXB1428" s="129"/>
      <c r="IXC1428" s="129"/>
      <c r="IXD1428" s="129"/>
      <c r="IXE1428" s="129"/>
      <c r="IXF1428" s="129"/>
      <c r="IXG1428" s="129"/>
      <c r="IXH1428" s="129"/>
      <c r="IXI1428" s="129"/>
      <c r="IXJ1428" s="129"/>
      <c r="IXK1428" s="129"/>
      <c r="IXL1428" s="129"/>
      <c r="IXM1428" s="129"/>
      <c r="IXN1428" s="129"/>
      <c r="IXO1428" s="129"/>
      <c r="IXP1428" s="129"/>
      <c r="IXQ1428" s="129"/>
      <c r="IXR1428" s="129"/>
      <c r="IXS1428" s="129"/>
      <c r="IXT1428" s="129"/>
      <c r="IXU1428" s="129"/>
      <c r="IXV1428" s="129"/>
      <c r="IXW1428" s="129"/>
      <c r="IXX1428" s="129"/>
      <c r="IXY1428" s="129"/>
      <c r="IXZ1428" s="129"/>
      <c r="IYA1428" s="129"/>
      <c r="IYB1428" s="129"/>
      <c r="IYC1428" s="129"/>
      <c r="IYD1428" s="129"/>
      <c r="IYE1428" s="129"/>
      <c r="IYF1428" s="129"/>
      <c r="IYG1428" s="129"/>
      <c r="IYH1428" s="129"/>
      <c r="IYI1428" s="129"/>
      <c r="IYJ1428" s="129"/>
      <c r="IYK1428" s="129"/>
      <c r="IYL1428" s="129"/>
      <c r="IYM1428" s="129"/>
      <c r="IYN1428" s="129"/>
      <c r="IYO1428" s="129"/>
      <c r="IYP1428" s="129"/>
      <c r="IYQ1428" s="129"/>
      <c r="IYR1428" s="129"/>
      <c r="IYS1428" s="129"/>
      <c r="IYT1428" s="129"/>
      <c r="IYU1428" s="129"/>
      <c r="IYV1428" s="129"/>
      <c r="IYW1428" s="129"/>
      <c r="IYX1428" s="129"/>
      <c r="IYY1428" s="129"/>
      <c r="IYZ1428" s="129"/>
      <c r="IZA1428" s="129"/>
      <c r="IZB1428" s="129"/>
      <c r="IZC1428" s="129"/>
      <c r="IZD1428" s="129"/>
      <c r="IZE1428" s="129"/>
      <c r="IZF1428" s="129"/>
      <c r="IZG1428" s="129"/>
      <c r="IZH1428" s="129"/>
      <c r="IZI1428" s="129"/>
      <c r="IZJ1428" s="129"/>
      <c r="IZK1428" s="129"/>
      <c r="IZL1428" s="129"/>
      <c r="IZM1428" s="129"/>
      <c r="IZN1428" s="129"/>
      <c r="IZO1428" s="129"/>
      <c r="IZP1428" s="129"/>
      <c r="IZQ1428" s="129"/>
      <c r="IZR1428" s="129"/>
      <c r="IZS1428" s="129"/>
      <c r="IZT1428" s="129"/>
      <c r="IZU1428" s="129"/>
      <c r="IZV1428" s="129"/>
      <c r="IZW1428" s="129"/>
      <c r="IZX1428" s="129"/>
      <c r="IZY1428" s="129"/>
      <c r="IZZ1428" s="129"/>
      <c r="JAA1428" s="129"/>
      <c r="JAB1428" s="129"/>
      <c r="JAC1428" s="129"/>
      <c r="JAD1428" s="129"/>
      <c r="JAE1428" s="129"/>
      <c r="JAF1428" s="129"/>
      <c r="JAG1428" s="129"/>
      <c r="JAH1428" s="129"/>
      <c r="JAI1428" s="129"/>
      <c r="JAJ1428" s="129"/>
      <c r="JAK1428" s="129"/>
      <c r="JAL1428" s="129"/>
      <c r="JAM1428" s="129"/>
      <c r="JAN1428" s="129"/>
      <c r="JAO1428" s="129"/>
      <c r="JAP1428" s="129"/>
      <c r="JAQ1428" s="129"/>
      <c r="JAR1428" s="129"/>
      <c r="JAS1428" s="129"/>
      <c r="JAT1428" s="129"/>
      <c r="JAU1428" s="129"/>
      <c r="JAV1428" s="129"/>
      <c r="JAW1428" s="129"/>
      <c r="JAX1428" s="129"/>
      <c r="JAY1428" s="129"/>
      <c r="JAZ1428" s="129"/>
      <c r="JBA1428" s="129"/>
      <c r="JBB1428" s="129"/>
      <c r="JBC1428" s="129"/>
      <c r="JBD1428" s="129"/>
      <c r="JBE1428" s="129"/>
      <c r="JBF1428" s="129"/>
      <c r="JBG1428" s="129"/>
      <c r="JBH1428" s="129"/>
      <c r="JBI1428" s="129"/>
      <c r="JBJ1428" s="129"/>
      <c r="JBK1428" s="129"/>
      <c r="JBL1428" s="129"/>
      <c r="JBM1428" s="129"/>
      <c r="JBN1428" s="129"/>
      <c r="JBO1428" s="129"/>
      <c r="JBP1428" s="129"/>
      <c r="JBQ1428" s="129"/>
      <c r="JBR1428" s="129"/>
      <c r="JBS1428" s="129"/>
      <c r="JBT1428" s="129"/>
      <c r="JBU1428" s="129"/>
      <c r="JBV1428" s="129"/>
      <c r="JBW1428" s="129"/>
      <c r="JBX1428" s="129"/>
      <c r="JBY1428" s="129"/>
      <c r="JBZ1428" s="129"/>
      <c r="JCA1428" s="129"/>
      <c r="JCB1428" s="129"/>
      <c r="JCC1428" s="129"/>
      <c r="JCD1428" s="129"/>
      <c r="JCE1428" s="129"/>
      <c r="JCF1428" s="129"/>
      <c r="JCG1428" s="129"/>
      <c r="JCH1428" s="129"/>
      <c r="JCI1428" s="129"/>
      <c r="JCJ1428" s="129"/>
      <c r="JCK1428" s="129"/>
      <c r="JCL1428" s="129"/>
      <c r="JCM1428" s="129"/>
      <c r="JCN1428" s="129"/>
      <c r="JCO1428" s="129"/>
      <c r="JCP1428" s="129"/>
      <c r="JCQ1428" s="129"/>
      <c r="JCR1428" s="129"/>
      <c r="JCS1428" s="129"/>
      <c r="JCT1428" s="129"/>
      <c r="JCU1428" s="129"/>
      <c r="JCV1428" s="129"/>
      <c r="JCW1428" s="129"/>
      <c r="JCX1428" s="129"/>
      <c r="JCY1428" s="129"/>
      <c r="JCZ1428" s="129"/>
      <c r="JDA1428" s="129"/>
      <c r="JDB1428" s="129"/>
      <c r="JDC1428" s="129"/>
      <c r="JDD1428" s="129"/>
      <c r="JDE1428" s="129"/>
      <c r="JDF1428" s="129"/>
      <c r="JDG1428" s="129"/>
      <c r="JDH1428" s="129"/>
      <c r="JDI1428" s="129"/>
      <c r="JDJ1428" s="129"/>
      <c r="JDK1428" s="129"/>
      <c r="JDL1428" s="129"/>
      <c r="JDM1428" s="129"/>
      <c r="JDN1428" s="129"/>
      <c r="JDO1428" s="129"/>
      <c r="JDP1428" s="129"/>
      <c r="JDQ1428" s="129"/>
      <c r="JDR1428" s="129"/>
      <c r="JDS1428" s="129"/>
      <c r="JDT1428" s="129"/>
      <c r="JDU1428" s="129"/>
      <c r="JDV1428" s="129"/>
      <c r="JDW1428" s="129"/>
      <c r="JDX1428" s="129"/>
      <c r="JDY1428" s="129"/>
      <c r="JDZ1428" s="129"/>
      <c r="JEA1428" s="129"/>
      <c r="JEB1428" s="129"/>
      <c r="JEC1428" s="129"/>
      <c r="JED1428" s="129"/>
      <c r="JEE1428" s="129"/>
      <c r="JEF1428" s="129"/>
      <c r="JEG1428" s="129"/>
      <c r="JEH1428" s="129"/>
      <c r="JEI1428" s="129"/>
      <c r="JEJ1428" s="129"/>
      <c r="JEK1428" s="129"/>
      <c r="JEL1428" s="129"/>
      <c r="JEM1428" s="129"/>
      <c r="JEN1428" s="129"/>
      <c r="JEO1428" s="129"/>
      <c r="JEP1428" s="129"/>
      <c r="JEQ1428" s="129"/>
      <c r="JER1428" s="129"/>
      <c r="JES1428" s="129"/>
      <c r="JET1428" s="129"/>
      <c r="JEU1428" s="129"/>
      <c r="JEV1428" s="129"/>
      <c r="JEW1428" s="129"/>
      <c r="JEX1428" s="129"/>
      <c r="JEY1428" s="129"/>
      <c r="JEZ1428" s="129"/>
      <c r="JFA1428" s="129"/>
      <c r="JFB1428" s="129"/>
      <c r="JFC1428" s="129"/>
      <c r="JFD1428" s="129"/>
      <c r="JFE1428" s="129"/>
      <c r="JFF1428" s="129"/>
      <c r="JFG1428" s="129"/>
      <c r="JFH1428" s="129"/>
      <c r="JFI1428" s="129"/>
      <c r="JFJ1428" s="129"/>
      <c r="JFK1428" s="129"/>
      <c r="JFL1428" s="129"/>
      <c r="JFM1428" s="129"/>
      <c r="JFN1428" s="129"/>
      <c r="JFO1428" s="129"/>
      <c r="JFP1428" s="129"/>
      <c r="JFQ1428" s="129"/>
      <c r="JFR1428" s="129"/>
      <c r="JFS1428" s="129"/>
      <c r="JFT1428" s="129"/>
      <c r="JFU1428" s="129"/>
      <c r="JFV1428" s="129"/>
      <c r="JFW1428" s="129"/>
      <c r="JFX1428" s="129"/>
      <c r="JFY1428" s="129"/>
      <c r="JFZ1428" s="129"/>
      <c r="JGA1428" s="129"/>
      <c r="JGB1428" s="129"/>
      <c r="JGC1428" s="129"/>
      <c r="JGD1428" s="129"/>
      <c r="JGE1428" s="129"/>
      <c r="JGF1428" s="129"/>
      <c r="JGG1428" s="129"/>
      <c r="JGH1428" s="129"/>
      <c r="JGI1428" s="129"/>
      <c r="JGJ1428" s="129"/>
      <c r="JGK1428" s="129"/>
      <c r="JGL1428" s="129"/>
      <c r="JGM1428" s="129"/>
      <c r="JGN1428" s="129"/>
      <c r="JGO1428" s="129"/>
      <c r="JGP1428" s="129"/>
      <c r="JGQ1428" s="129"/>
      <c r="JGR1428" s="129"/>
      <c r="JGS1428" s="129"/>
      <c r="JGT1428" s="129"/>
      <c r="JGU1428" s="129"/>
      <c r="JGV1428" s="129"/>
      <c r="JGW1428" s="129"/>
      <c r="JGX1428" s="129"/>
      <c r="JGY1428" s="129"/>
      <c r="JGZ1428" s="129"/>
      <c r="JHA1428" s="129"/>
      <c r="JHB1428" s="129"/>
      <c r="JHC1428" s="129"/>
      <c r="JHD1428" s="129"/>
      <c r="JHE1428" s="129"/>
      <c r="JHF1428" s="129"/>
      <c r="JHG1428" s="129"/>
      <c r="JHH1428" s="129"/>
      <c r="JHI1428" s="129"/>
      <c r="JHJ1428" s="129"/>
      <c r="JHK1428" s="129"/>
      <c r="JHL1428" s="129"/>
      <c r="JHM1428" s="129"/>
      <c r="JHN1428" s="129"/>
      <c r="JHO1428" s="129"/>
      <c r="JHP1428" s="129"/>
      <c r="JHQ1428" s="129"/>
      <c r="JHR1428" s="129"/>
      <c r="JHS1428" s="129"/>
      <c r="JHT1428" s="129"/>
      <c r="JHU1428" s="129"/>
      <c r="JHV1428" s="129"/>
      <c r="JHW1428" s="129"/>
      <c r="JHX1428" s="129"/>
      <c r="JHY1428" s="129"/>
      <c r="JHZ1428" s="129"/>
      <c r="JIA1428" s="129"/>
      <c r="JIB1428" s="129"/>
      <c r="JIC1428" s="129"/>
      <c r="JID1428" s="129"/>
      <c r="JIE1428" s="129"/>
      <c r="JIF1428" s="129"/>
      <c r="JIG1428" s="129"/>
      <c r="JIH1428" s="129"/>
      <c r="JII1428" s="129"/>
      <c r="JIJ1428" s="129"/>
      <c r="JIK1428" s="129"/>
      <c r="JIL1428" s="129"/>
      <c r="JIM1428" s="129"/>
      <c r="JIN1428" s="129"/>
      <c r="JIO1428" s="129"/>
      <c r="JIP1428" s="129"/>
      <c r="JIQ1428" s="129"/>
      <c r="JIR1428" s="129"/>
      <c r="JIS1428" s="129"/>
      <c r="JIT1428" s="129"/>
      <c r="JIU1428" s="129"/>
      <c r="JIV1428" s="129"/>
      <c r="JIW1428" s="129"/>
      <c r="JIX1428" s="129"/>
      <c r="JIY1428" s="129"/>
      <c r="JIZ1428" s="129"/>
      <c r="JJA1428" s="129"/>
      <c r="JJB1428" s="129"/>
      <c r="JJC1428" s="129"/>
      <c r="JJD1428" s="129"/>
      <c r="JJE1428" s="129"/>
      <c r="JJF1428" s="129"/>
      <c r="JJG1428" s="129"/>
      <c r="JJH1428" s="129"/>
      <c r="JJI1428" s="129"/>
      <c r="JJJ1428" s="129"/>
      <c r="JJK1428" s="129"/>
      <c r="JJL1428" s="129"/>
      <c r="JJM1428" s="129"/>
      <c r="JJN1428" s="129"/>
      <c r="JJO1428" s="129"/>
      <c r="JJP1428" s="129"/>
      <c r="JJQ1428" s="129"/>
      <c r="JJR1428" s="129"/>
      <c r="JJS1428" s="129"/>
      <c r="JJT1428" s="129"/>
      <c r="JJU1428" s="129"/>
      <c r="JJV1428" s="129"/>
      <c r="JJW1428" s="129"/>
      <c r="JJX1428" s="129"/>
      <c r="JJY1428" s="129"/>
      <c r="JJZ1428" s="129"/>
      <c r="JKA1428" s="129"/>
      <c r="JKB1428" s="129"/>
      <c r="JKC1428" s="129"/>
      <c r="JKD1428" s="129"/>
      <c r="JKE1428" s="129"/>
      <c r="JKF1428" s="129"/>
      <c r="JKG1428" s="129"/>
      <c r="JKH1428" s="129"/>
      <c r="JKI1428" s="129"/>
      <c r="JKJ1428" s="129"/>
      <c r="JKK1428" s="129"/>
      <c r="JKL1428" s="129"/>
      <c r="JKM1428" s="129"/>
      <c r="JKN1428" s="129"/>
      <c r="JKO1428" s="129"/>
      <c r="JKP1428" s="129"/>
      <c r="JKQ1428" s="129"/>
      <c r="JKR1428" s="129"/>
      <c r="JKS1428" s="129"/>
      <c r="JKT1428" s="129"/>
      <c r="JKU1428" s="129"/>
      <c r="JKV1428" s="129"/>
      <c r="JKW1428" s="129"/>
      <c r="JKX1428" s="129"/>
      <c r="JKY1428" s="129"/>
      <c r="JKZ1428" s="129"/>
      <c r="JLA1428" s="129"/>
      <c r="JLB1428" s="129"/>
      <c r="JLC1428" s="129"/>
      <c r="JLD1428" s="129"/>
      <c r="JLE1428" s="129"/>
      <c r="JLF1428" s="129"/>
      <c r="JLG1428" s="129"/>
      <c r="JLH1428" s="129"/>
      <c r="JLI1428" s="129"/>
      <c r="JLJ1428" s="129"/>
      <c r="JLK1428" s="129"/>
      <c r="JLL1428" s="129"/>
      <c r="JLM1428" s="129"/>
      <c r="JLN1428" s="129"/>
      <c r="JLO1428" s="129"/>
      <c r="JLP1428" s="129"/>
      <c r="JLQ1428" s="129"/>
      <c r="JLR1428" s="129"/>
      <c r="JLS1428" s="129"/>
      <c r="JLT1428" s="129"/>
      <c r="JLU1428" s="129"/>
      <c r="JLV1428" s="129"/>
      <c r="JLW1428" s="129"/>
      <c r="JLX1428" s="129"/>
      <c r="JLY1428" s="129"/>
      <c r="JLZ1428" s="129"/>
      <c r="JMA1428" s="129"/>
      <c r="JMB1428" s="129"/>
      <c r="JMC1428" s="129"/>
      <c r="JMD1428" s="129"/>
      <c r="JME1428" s="129"/>
      <c r="JMF1428" s="129"/>
      <c r="JMG1428" s="129"/>
      <c r="JMH1428" s="129"/>
      <c r="JMI1428" s="129"/>
      <c r="JMJ1428" s="129"/>
      <c r="JMK1428" s="129"/>
      <c r="JML1428" s="129"/>
      <c r="JMM1428" s="129"/>
      <c r="JMN1428" s="129"/>
      <c r="JMO1428" s="129"/>
      <c r="JMP1428" s="129"/>
      <c r="JMQ1428" s="129"/>
      <c r="JMR1428" s="129"/>
      <c r="JMS1428" s="129"/>
      <c r="JMT1428" s="129"/>
      <c r="JMU1428" s="129"/>
      <c r="JMV1428" s="129"/>
      <c r="JMW1428" s="129"/>
      <c r="JMX1428" s="129"/>
      <c r="JMY1428" s="129"/>
      <c r="JMZ1428" s="129"/>
      <c r="JNA1428" s="129"/>
      <c r="JNB1428" s="129"/>
      <c r="JNC1428" s="129"/>
      <c r="JND1428" s="129"/>
      <c r="JNE1428" s="129"/>
      <c r="JNF1428" s="129"/>
      <c r="JNG1428" s="129"/>
      <c r="JNH1428" s="129"/>
      <c r="JNI1428" s="129"/>
      <c r="JNJ1428" s="129"/>
      <c r="JNK1428" s="129"/>
      <c r="JNL1428" s="129"/>
      <c r="JNM1428" s="129"/>
      <c r="JNN1428" s="129"/>
      <c r="JNO1428" s="129"/>
      <c r="JNP1428" s="129"/>
      <c r="JNQ1428" s="129"/>
      <c r="JNR1428" s="129"/>
      <c r="JNS1428" s="129"/>
      <c r="JNT1428" s="129"/>
      <c r="JNU1428" s="129"/>
      <c r="JNV1428" s="129"/>
      <c r="JNW1428" s="129"/>
      <c r="JNX1428" s="129"/>
      <c r="JNY1428" s="129"/>
      <c r="JNZ1428" s="129"/>
      <c r="JOA1428" s="129"/>
      <c r="JOB1428" s="129"/>
      <c r="JOC1428" s="129"/>
      <c r="JOD1428" s="129"/>
      <c r="JOE1428" s="129"/>
      <c r="JOF1428" s="129"/>
      <c r="JOG1428" s="129"/>
      <c r="JOH1428" s="129"/>
      <c r="JOI1428" s="129"/>
      <c r="JOJ1428" s="129"/>
      <c r="JOK1428" s="129"/>
      <c r="JOL1428" s="129"/>
      <c r="JOM1428" s="129"/>
      <c r="JON1428" s="129"/>
      <c r="JOO1428" s="129"/>
      <c r="JOP1428" s="129"/>
      <c r="JOQ1428" s="129"/>
      <c r="JOR1428" s="129"/>
      <c r="JOS1428" s="129"/>
      <c r="JOT1428" s="129"/>
      <c r="JOU1428" s="129"/>
      <c r="JOV1428" s="129"/>
      <c r="JOW1428" s="129"/>
      <c r="JOX1428" s="129"/>
      <c r="JOY1428" s="129"/>
      <c r="JOZ1428" s="129"/>
      <c r="JPA1428" s="129"/>
      <c r="JPB1428" s="129"/>
      <c r="JPC1428" s="129"/>
      <c r="JPD1428" s="129"/>
      <c r="JPE1428" s="129"/>
      <c r="JPF1428" s="129"/>
      <c r="JPG1428" s="129"/>
      <c r="JPH1428" s="129"/>
      <c r="JPI1428" s="129"/>
      <c r="JPJ1428" s="129"/>
      <c r="JPK1428" s="129"/>
      <c r="JPL1428" s="129"/>
      <c r="JPM1428" s="129"/>
      <c r="JPN1428" s="129"/>
      <c r="JPO1428" s="129"/>
      <c r="JPP1428" s="129"/>
      <c r="JPQ1428" s="129"/>
      <c r="JPR1428" s="129"/>
      <c r="JPS1428" s="129"/>
      <c r="JPT1428" s="129"/>
      <c r="JPU1428" s="129"/>
      <c r="JPV1428" s="129"/>
      <c r="JPW1428" s="129"/>
      <c r="JPX1428" s="129"/>
      <c r="JPY1428" s="129"/>
      <c r="JPZ1428" s="129"/>
      <c r="JQA1428" s="129"/>
      <c r="JQB1428" s="129"/>
      <c r="JQC1428" s="129"/>
      <c r="JQD1428" s="129"/>
      <c r="JQE1428" s="129"/>
      <c r="JQF1428" s="129"/>
      <c r="JQG1428" s="129"/>
      <c r="JQH1428" s="129"/>
      <c r="JQI1428" s="129"/>
      <c r="JQJ1428" s="129"/>
      <c r="JQK1428" s="129"/>
      <c r="JQL1428" s="129"/>
      <c r="JQM1428" s="129"/>
      <c r="JQN1428" s="129"/>
      <c r="JQO1428" s="129"/>
      <c r="JQP1428" s="129"/>
      <c r="JQQ1428" s="129"/>
      <c r="JQR1428" s="129"/>
      <c r="JQS1428" s="129"/>
      <c r="JQT1428" s="129"/>
      <c r="JQU1428" s="129"/>
      <c r="JQV1428" s="129"/>
      <c r="JQW1428" s="129"/>
      <c r="JQX1428" s="129"/>
      <c r="JQY1428" s="129"/>
      <c r="JQZ1428" s="129"/>
      <c r="JRA1428" s="129"/>
      <c r="JRB1428" s="129"/>
      <c r="JRC1428" s="129"/>
      <c r="JRD1428" s="129"/>
      <c r="JRE1428" s="129"/>
      <c r="JRF1428" s="129"/>
      <c r="JRG1428" s="129"/>
      <c r="JRH1428" s="129"/>
      <c r="JRI1428" s="129"/>
      <c r="JRJ1428" s="129"/>
      <c r="JRK1428" s="129"/>
      <c r="JRL1428" s="129"/>
      <c r="JRM1428" s="129"/>
      <c r="JRN1428" s="129"/>
      <c r="JRO1428" s="129"/>
      <c r="JRP1428" s="129"/>
      <c r="JRQ1428" s="129"/>
      <c r="JRR1428" s="129"/>
      <c r="JRS1428" s="129"/>
      <c r="JRT1428" s="129"/>
      <c r="JRU1428" s="129"/>
      <c r="JRV1428" s="129"/>
      <c r="JRW1428" s="129"/>
      <c r="JRX1428" s="129"/>
      <c r="JRY1428" s="129"/>
      <c r="JRZ1428" s="129"/>
      <c r="JSA1428" s="129"/>
      <c r="JSB1428" s="129"/>
      <c r="JSC1428" s="129"/>
      <c r="JSD1428" s="129"/>
      <c r="JSE1428" s="129"/>
      <c r="JSF1428" s="129"/>
      <c r="JSG1428" s="129"/>
      <c r="JSH1428" s="129"/>
      <c r="JSI1428" s="129"/>
      <c r="JSJ1428" s="129"/>
      <c r="JSK1428" s="129"/>
      <c r="JSL1428" s="129"/>
      <c r="JSM1428" s="129"/>
      <c r="JSN1428" s="129"/>
      <c r="JSO1428" s="129"/>
      <c r="JSP1428" s="129"/>
      <c r="JSQ1428" s="129"/>
      <c r="JSR1428" s="129"/>
      <c r="JSS1428" s="129"/>
      <c r="JST1428" s="129"/>
      <c r="JSU1428" s="129"/>
      <c r="JSV1428" s="129"/>
      <c r="JSW1428" s="129"/>
      <c r="JSX1428" s="129"/>
      <c r="JSY1428" s="129"/>
      <c r="JSZ1428" s="129"/>
      <c r="JTA1428" s="129"/>
      <c r="JTB1428" s="129"/>
      <c r="JTC1428" s="129"/>
      <c r="JTD1428" s="129"/>
      <c r="JTE1428" s="129"/>
      <c r="JTF1428" s="129"/>
      <c r="JTG1428" s="129"/>
      <c r="JTH1428" s="129"/>
      <c r="JTI1428" s="129"/>
      <c r="JTJ1428" s="129"/>
      <c r="JTK1428" s="129"/>
      <c r="JTL1428" s="129"/>
      <c r="JTM1428" s="129"/>
      <c r="JTN1428" s="129"/>
      <c r="JTO1428" s="129"/>
      <c r="JTP1428" s="129"/>
      <c r="JTQ1428" s="129"/>
      <c r="JTR1428" s="129"/>
      <c r="JTS1428" s="129"/>
      <c r="JTT1428" s="129"/>
      <c r="JTU1428" s="129"/>
      <c r="JTV1428" s="129"/>
      <c r="JTW1428" s="129"/>
      <c r="JTX1428" s="129"/>
      <c r="JTY1428" s="129"/>
      <c r="JTZ1428" s="129"/>
      <c r="JUA1428" s="129"/>
      <c r="JUB1428" s="129"/>
      <c r="JUC1428" s="129"/>
      <c r="JUD1428" s="129"/>
      <c r="JUE1428" s="129"/>
      <c r="JUF1428" s="129"/>
      <c r="JUG1428" s="129"/>
      <c r="JUH1428" s="129"/>
      <c r="JUI1428" s="129"/>
      <c r="JUJ1428" s="129"/>
      <c r="JUK1428" s="129"/>
      <c r="JUL1428" s="129"/>
      <c r="JUM1428" s="129"/>
      <c r="JUN1428" s="129"/>
      <c r="JUO1428" s="129"/>
      <c r="JUP1428" s="129"/>
      <c r="JUQ1428" s="129"/>
      <c r="JUR1428" s="129"/>
      <c r="JUS1428" s="129"/>
      <c r="JUT1428" s="129"/>
      <c r="JUU1428" s="129"/>
      <c r="JUV1428" s="129"/>
      <c r="JUW1428" s="129"/>
      <c r="JUX1428" s="129"/>
      <c r="JUY1428" s="129"/>
      <c r="JUZ1428" s="129"/>
      <c r="JVA1428" s="129"/>
      <c r="JVB1428" s="129"/>
      <c r="JVC1428" s="129"/>
      <c r="JVD1428" s="129"/>
      <c r="JVE1428" s="129"/>
      <c r="JVF1428" s="129"/>
      <c r="JVG1428" s="129"/>
      <c r="JVH1428" s="129"/>
      <c r="JVI1428" s="129"/>
      <c r="JVJ1428" s="129"/>
      <c r="JVK1428" s="129"/>
      <c r="JVL1428" s="129"/>
      <c r="JVM1428" s="129"/>
      <c r="JVN1428" s="129"/>
      <c r="JVO1428" s="129"/>
      <c r="JVP1428" s="129"/>
      <c r="JVQ1428" s="129"/>
      <c r="JVR1428" s="129"/>
      <c r="JVS1428" s="129"/>
      <c r="JVT1428" s="129"/>
      <c r="JVU1428" s="129"/>
      <c r="JVV1428" s="129"/>
      <c r="JVW1428" s="129"/>
      <c r="JVX1428" s="129"/>
      <c r="JVY1428" s="129"/>
      <c r="JVZ1428" s="129"/>
      <c r="JWA1428" s="129"/>
      <c r="JWB1428" s="129"/>
      <c r="JWC1428" s="129"/>
      <c r="JWD1428" s="129"/>
      <c r="JWE1428" s="129"/>
      <c r="JWF1428" s="129"/>
      <c r="JWG1428" s="129"/>
      <c r="JWH1428" s="129"/>
      <c r="JWI1428" s="129"/>
      <c r="JWJ1428" s="129"/>
      <c r="JWK1428" s="129"/>
      <c r="JWL1428" s="129"/>
      <c r="JWM1428" s="129"/>
      <c r="JWN1428" s="129"/>
      <c r="JWO1428" s="129"/>
      <c r="JWP1428" s="129"/>
      <c r="JWQ1428" s="129"/>
      <c r="JWR1428" s="129"/>
      <c r="JWS1428" s="129"/>
      <c r="JWT1428" s="129"/>
      <c r="JWU1428" s="129"/>
      <c r="JWV1428" s="129"/>
      <c r="JWW1428" s="129"/>
      <c r="JWX1428" s="129"/>
      <c r="JWY1428" s="129"/>
      <c r="JWZ1428" s="129"/>
      <c r="JXA1428" s="129"/>
      <c r="JXB1428" s="129"/>
      <c r="JXC1428" s="129"/>
      <c r="JXD1428" s="129"/>
      <c r="JXE1428" s="129"/>
      <c r="JXF1428" s="129"/>
      <c r="JXG1428" s="129"/>
      <c r="JXH1428" s="129"/>
      <c r="JXI1428" s="129"/>
      <c r="JXJ1428" s="129"/>
      <c r="JXK1428" s="129"/>
      <c r="JXL1428" s="129"/>
      <c r="JXM1428" s="129"/>
      <c r="JXN1428" s="129"/>
      <c r="JXO1428" s="129"/>
      <c r="JXP1428" s="129"/>
      <c r="JXQ1428" s="129"/>
      <c r="JXR1428" s="129"/>
      <c r="JXS1428" s="129"/>
      <c r="JXT1428" s="129"/>
      <c r="JXU1428" s="129"/>
      <c r="JXV1428" s="129"/>
      <c r="JXW1428" s="129"/>
      <c r="JXX1428" s="129"/>
      <c r="JXY1428" s="129"/>
      <c r="JXZ1428" s="129"/>
      <c r="JYA1428" s="129"/>
      <c r="JYB1428" s="129"/>
      <c r="JYC1428" s="129"/>
      <c r="JYD1428" s="129"/>
      <c r="JYE1428" s="129"/>
      <c r="JYF1428" s="129"/>
      <c r="JYG1428" s="129"/>
      <c r="JYH1428" s="129"/>
      <c r="JYI1428" s="129"/>
      <c r="JYJ1428" s="129"/>
      <c r="JYK1428" s="129"/>
      <c r="JYL1428" s="129"/>
      <c r="JYM1428" s="129"/>
      <c r="JYN1428" s="129"/>
      <c r="JYO1428" s="129"/>
      <c r="JYP1428" s="129"/>
      <c r="JYQ1428" s="129"/>
      <c r="JYR1428" s="129"/>
      <c r="JYS1428" s="129"/>
      <c r="JYT1428" s="129"/>
      <c r="JYU1428" s="129"/>
      <c r="JYV1428" s="129"/>
      <c r="JYW1428" s="129"/>
      <c r="JYX1428" s="129"/>
      <c r="JYY1428" s="129"/>
      <c r="JYZ1428" s="129"/>
      <c r="JZA1428" s="129"/>
      <c r="JZB1428" s="129"/>
      <c r="JZC1428" s="129"/>
      <c r="JZD1428" s="129"/>
      <c r="JZE1428" s="129"/>
      <c r="JZF1428" s="129"/>
      <c r="JZG1428" s="129"/>
      <c r="JZH1428" s="129"/>
      <c r="JZI1428" s="129"/>
      <c r="JZJ1428" s="129"/>
      <c r="JZK1428" s="129"/>
      <c r="JZL1428" s="129"/>
      <c r="JZM1428" s="129"/>
      <c r="JZN1428" s="129"/>
      <c r="JZO1428" s="129"/>
      <c r="JZP1428" s="129"/>
      <c r="JZQ1428" s="129"/>
      <c r="JZR1428" s="129"/>
      <c r="JZS1428" s="129"/>
      <c r="JZT1428" s="129"/>
      <c r="JZU1428" s="129"/>
      <c r="JZV1428" s="129"/>
      <c r="JZW1428" s="129"/>
      <c r="JZX1428" s="129"/>
      <c r="JZY1428" s="129"/>
      <c r="JZZ1428" s="129"/>
      <c r="KAA1428" s="129"/>
      <c r="KAB1428" s="129"/>
      <c r="KAC1428" s="129"/>
      <c r="KAD1428" s="129"/>
      <c r="KAE1428" s="129"/>
      <c r="KAF1428" s="129"/>
      <c r="KAG1428" s="129"/>
      <c r="KAH1428" s="129"/>
      <c r="KAI1428" s="129"/>
      <c r="KAJ1428" s="129"/>
      <c r="KAK1428" s="129"/>
      <c r="KAL1428" s="129"/>
      <c r="KAM1428" s="129"/>
      <c r="KAN1428" s="129"/>
      <c r="KAO1428" s="129"/>
      <c r="KAP1428" s="129"/>
      <c r="KAQ1428" s="129"/>
      <c r="KAR1428" s="129"/>
      <c r="KAS1428" s="129"/>
      <c r="KAT1428" s="129"/>
      <c r="KAU1428" s="129"/>
      <c r="KAV1428" s="129"/>
      <c r="KAW1428" s="129"/>
      <c r="KAX1428" s="129"/>
      <c r="KAY1428" s="129"/>
      <c r="KAZ1428" s="129"/>
      <c r="KBA1428" s="129"/>
      <c r="KBB1428" s="129"/>
      <c r="KBC1428" s="129"/>
      <c r="KBD1428" s="129"/>
      <c r="KBE1428" s="129"/>
      <c r="KBF1428" s="129"/>
      <c r="KBG1428" s="129"/>
      <c r="KBH1428" s="129"/>
      <c r="KBI1428" s="129"/>
      <c r="KBJ1428" s="129"/>
      <c r="KBK1428" s="129"/>
      <c r="KBL1428" s="129"/>
      <c r="KBM1428" s="129"/>
      <c r="KBN1428" s="129"/>
      <c r="KBO1428" s="129"/>
      <c r="KBP1428" s="129"/>
      <c r="KBQ1428" s="129"/>
      <c r="KBR1428" s="129"/>
      <c r="KBS1428" s="129"/>
      <c r="KBT1428" s="129"/>
      <c r="KBU1428" s="129"/>
      <c r="KBV1428" s="129"/>
      <c r="KBW1428" s="129"/>
      <c r="KBX1428" s="129"/>
      <c r="KBY1428" s="129"/>
      <c r="KBZ1428" s="129"/>
      <c r="KCA1428" s="129"/>
      <c r="KCB1428" s="129"/>
      <c r="KCC1428" s="129"/>
      <c r="KCD1428" s="129"/>
      <c r="KCE1428" s="129"/>
      <c r="KCF1428" s="129"/>
      <c r="KCG1428" s="129"/>
      <c r="KCH1428" s="129"/>
      <c r="KCI1428" s="129"/>
      <c r="KCJ1428" s="129"/>
      <c r="KCK1428" s="129"/>
      <c r="KCL1428" s="129"/>
      <c r="KCM1428" s="129"/>
      <c r="KCN1428" s="129"/>
      <c r="KCO1428" s="129"/>
      <c r="KCP1428" s="129"/>
      <c r="KCQ1428" s="129"/>
      <c r="KCR1428" s="129"/>
      <c r="KCS1428" s="129"/>
      <c r="KCT1428" s="129"/>
      <c r="KCU1428" s="129"/>
      <c r="KCV1428" s="129"/>
      <c r="KCW1428" s="129"/>
      <c r="KCX1428" s="129"/>
      <c r="KCY1428" s="129"/>
      <c r="KCZ1428" s="129"/>
      <c r="KDA1428" s="129"/>
      <c r="KDB1428" s="129"/>
      <c r="KDC1428" s="129"/>
      <c r="KDD1428" s="129"/>
      <c r="KDE1428" s="129"/>
      <c r="KDF1428" s="129"/>
      <c r="KDG1428" s="129"/>
      <c r="KDH1428" s="129"/>
      <c r="KDI1428" s="129"/>
      <c r="KDJ1428" s="129"/>
      <c r="KDK1428" s="129"/>
      <c r="KDL1428" s="129"/>
      <c r="KDM1428" s="129"/>
      <c r="KDN1428" s="129"/>
      <c r="KDO1428" s="129"/>
      <c r="KDP1428" s="129"/>
      <c r="KDQ1428" s="129"/>
      <c r="KDR1428" s="129"/>
      <c r="KDS1428" s="129"/>
      <c r="KDT1428" s="129"/>
      <c r="KDU1428" s="129"/>
      <c r="KDV1428" s="129"/>
      <c r="KDW1428" s="129"/>
      <c r="KDX1428" s="129"/>
      <c r="KDY1428" s="129"/>
      <c r="KDZ1428" s="129"/>
      <c r="KEA1428" s="129"/>
      <c r="KEB1428" s="129"/>
      <c r="KEC1428" s="129"/>
      <c r="KED1428" s="129"/>
      <c r="KEE1428" s="129"/>
      <c r="KEF1428" s="129"/>
      <c r="KEG1428" s="129"/>
      <c r="KEH1428" s="129"/>
      <c r="KEI1428" s="129"/>
      <c r="KEJ1428" s="129"/>
      <c r="KEK1428" s="129"/>
      <c r="KEL1428" s="129"/>
      <c r="KEM1428" s="129"/>
      <c r="KEN1428" s="129"/>
      <c r="KEO1428" s="129"/>
      <c r="KEP1428" s="129"/>
      <c r="KEQ1428" s="129"/>
      <c r="KER1428" s="129"/>
      <c r="KES1428" s="129"/>
      <c r="KET1428" s="129"/>
      <c r="KEU1428" s="129"/>
      <c r="KEV1428" s="129"/>
      <c r="KEW1428" s="129"/>
      <c r="KEX1428" s="129"/>
      <c r="KEY1428" s="129"/>
      <c r="KEZ1428" s="129"/>
      <c r="KFA1428" s="129"/>
      <c r="KFB1428" s="129"/>
      <c r="KFC1428" s="129"/>
      <c r="KFD1428" s="129"/>
      <c r="KFE1428" s="129"/>
      <c r="KFF1428" s="129"/>
      <c r="KFG1428" s="129"/>
      <c r="KFH1428" s="129"/>
      <c r="KFI1428" s="129"/>
      <c r="KFJ1428" s="129"/>
      <c r="KFK1428" s="129"/>
      <c r="KFL1428" s="129"/>
      <c r="KFM1428" s="129"/>
      <c r="KFN1428" s="129"/>
      <c r="KFO1428" s="129"/>
      <c r="KFP1428" s="129"/>
      <c r="KFQ1428" s="129"/>
      <c r="KFR1428" s="129"/>
      <c r="KFS1428" s="129"/>
      <c r="KFT1428" s="129"/>
      <c r="KFU1428" s="129"/>
      <c r="KFV1428" s="129"/>
      <c r="KFW1428" s="129"/>
      <c r="KFX1428" s="129"/>
      <c r="KFY1428" s="129"/>
      <c r="KFZ1428" s="129"/>
      <c r="KGA1428" s="129"/>
      <c r="KGB1428" s="129"/>
      <c r="KGC1428" s="129"/>
      <c r="KGD1428" s="129"/>
      <c r="KGE1428" s="129"/>
      <c r="KGF1428" s="129"/>
      <c r="KGG1428" s="129"/>
      <c r="KGH1428" s="129"/>
      <c r="KGI1428" s="129"/>
      <c r="KGJ1428" s="129"/>
      <c r="KGK1428" s="129"/>
      <c r="KGL1428" s="129"/>
      <c r="KGM1428" s="129"/>
      <c r="KGN1428" s="129"/>
      <c r="KGO1428" s="129"/>
      <c r="KGP1428" s="129"/>
      <c r="KGQ1428" s="129"/>
      <c r="KGR1428" s="129"/>
      <c r="KGS1428" s="129"/>
      <c r="KGT1428" s="129"/>
      <c r="KGU1428" s="129"/>
      <c r="KGV1428" s="129"/>
      <c r="KGW1428" s="129"/>
      <c r="KGX1428" s="129"/>
      <c r="KGY1428" s="129"/>
      <c r="KGZ1428" s="129"/>
      <c r="KHA1428" s="129"/>
      <c r="KHB1428" s="129"/>
      <c r="KHC1428" s="129"/>
      <c r="KHD1428" s="129"/>
      <c r="KHE1428" s="129"/>
      <c r="KHF1428" s="129"/>
      <c r="KHG1428" s="129"/>
      <c r="KHH1428" s="129"/>
      <c r="KHI1428" s="129"/>
      <c r="KHJ1428" s="129"/>
      <c r="KHK1428" s="129"/>
      <c r="KHL1428" s="129"/>
      <c r="KHM1428" s="129"/>
      <c r="KHN1428" s="129"/>
      <c r="KHO1428" s="129"/>
      <c r="KHP1428" s="129"/>
      <c r="KHQ1428" s="129"/>
      <c r="KHR1428" s="129"/>
      <c r="KHS1428" s="129"/>
      <c r="KHT1428" s="129"/>
      <c r="KHU1428" s="129"/>
      <c r="KHV1428" s="129"/>
      <c r="KHW1428" s="129"/>
      <c r="KHX1428" s="129"/>
      <c r="KHY1428" s="129"/>
      <c r="KHZ1428" s="129"/>
      <c r="KIA1428" s="129"/>
      <c r="KIB1428" s="129"/>
      <c r="KIC1428" s="129"/>
      <c r="KID1428" s="129"/>
      <c r="KIE1428" s="129"/>
      <c r="KIF1428" s="129"/>
      <c r="KIG1428" s="129"/>
      <c r="KIH1428" s="129"/>
      <c r="KII1428" s="129"/>
      <c r="KIJ1428" s="129"/>
      <c r="KIK1428" s="129"/>
      <c r="KIL1428" s="129"/>
      <c r="KIM1428" s="129"/>
      <c r="KIN1428" s="129"/>
      <c r="KIO1428" s="129"/>
      <c r="KIP1428" s="129"/>
      <c r="KIQ1428" s="129"/>
      <c r="KIR1428" s="129"/>
      <c r="KIS1428" s="129"/>
      <c r="KIT1428" s="129"/>
      <c r="KIU1428" s="129"/>
      <c r="KIV1428" s="129"/>
      <c r="KIW1428" s="129"/>
      <c r="KIX1428" s="129"/>
      <c r="KIY1428" s="129"/>
      <c r="KIZ1428" s="129"/>
      <c r="KJA1428" s="129"/>
      <c r="KJB1428" s="129"/>
      <c r="KJC1428" s="129"/>
      <c r="KJD1428" s="129"/>
      <c r="KJE1428" s="129"/>
      <c r="KJF1428" s="129"/>
      <c r="KJG1428" s="129"/>
      <c r="KJH1428" s="129"/>
      <c r="KJI1428" s="129"/>
      <c r="KJJ1428" s="129"/>
      <c r="KJK1428" s="129"/>
      <c r="KJL1428" s="129"/>
      <c r="KJM1428" s="129"/>
      <c r="KJN1428" s="129"/>
      <c r="KJO1428" s="129"/>
      <c r="KJP1428" s="129"/>
      <c r="KJQ1428" s="129"/>
      <c r="KJR1428" s="129"/>
      <c r="KJS1428" s="129"/>
      <c r="KJT1428" s="129"/>
      <c r="KJU1428" s="129"/>
      <c r="KJV1428" s="129"/>
      <c r="KJW1428" s="129"/>
      <c r="KJX1428" s="129"/>
      <c r="KJY1428" s="129"/>
      <c r="KJZ1428" s="129"/>
      <c r="KKA1428" s="129"/>
      <c r="KKB1428" s="129"/>
      <c r="KKC1428" s="129"/>
      <c r="KKD1428" s="129"/>
      <c r="KKE1428" s="129"/>
      <c r="KKF1428" s="129"/>
      <c r="KKG1428" s="129"/>
      <c r="KKH1428" s="129"/>
      <c r="KKI1428" s="129"/>
      <c r="KKJ1428" s="129"/>
      <c r="KKK1428" s="129"/>
      <c r="KKL1428" s="129"/>
      <c r="KKM1428" s="129"/>
      <c r="KKN1428" s="129"/>
      <c r="KKO1428" s="129"/>
      <c r="KKP1428" s="129"/>
      <c r="KKQ1428" s="129"/>
      <c r="KKR1428" s="129"/>
      <c r="KKS1428" s="129"/>
      <c r="KKT1428" s="129"/>
      <c r="KKU1428" s="129"/>
      <c r="KKV1428" s="129"/>
      <c r="KKW1428" s="129"/>
      <c r="KKX1428" s="129"/>
      <c r="KKY1428" s="129"/>
      <c r="KKZ1428" s="129"/>
      <c r="KLA1428" s="129"/>
      <c r="KLB1428" s="129"/>
      <c r="KLC1428" s="129"/>
      <c r="KLD1428" s="129"/>
      <c r="KLE1428" s="129"/>
      <c r="KLF1428" s="129"/>
      <c r="KLG1428" s="129"/>
      <c r="KLH1428" s="129"/>
      <c r="KLI1428" s="129"/>
      <c r="KLJ1428" s="129"/>
      <c r="KLK1428" s="129"/>
      <c r="KLL1428" s="129"/>
      <c r="KLM1428" s="129"/>
      <c r="KLN1428" s="129"/>
      <c r="KLO1428" s="129"/>
      <c r="KLP1428" s="129"/>
      <c r="KLQ1428" s="129"/>
      <c r="KLR1428" s="129"/>
      <c r="KLS1428" s="129"/>
      <c r="KLT1428" s="129"/>
      <c r="KLU1428" s="129"/>
      <c r="KLV1428" s="129"/>
      <c r="KLW1428" s="129"/>
      <c r="KLX1428" s="129"/>
      <c r="KLY1428" s="129"/>
      <c r="KLZ1428" s="129"/>
      <c r="KMA1428" s="129"/>
      <c r="KMB1428" s="129"/>
      <c r="KMC1428" s="129"/>
      <c r="KMD1428" s="129"/>
      <c r="KME1428" s="129"/>
      <c r="KMF1428" s="129"/>
      <c r="KMG1428" s="129"/>
      <c r="KMH1428" s="129"/>
      <c r="KMI1428" s="129"/>
      <c r="KMJ1428" s="129"/>
      <c r="KMK1428" s="129"/>
      <c r="KML1428" s="129"/>
      <c r="KMM1428" s="129"/>
      <c r="KMN1428" s="129"/>
      <c r="KMO1428" s="129"/>
      <c r="KMP1428" s="129"/>
      <c r="KMQ1428" s="129"/>
      <c r="KMR1428" s="129"/>
      <c r="KMS1428" s="129"/>
      <c r="KMT1428" s="129"/>
      <c r="KMU1428" s="129"/>
      <c r="KMV1428" s="129"/>
      <c r="KMW1428" s="129"/>
      <c r="KMX1428" s="129"/>
      <c r="KMY1428" s="129"/>
      <c r="KMZ1428" s="129"/>
      <c r="KNA1428" s="129"/>
      <c r="KNB1428" s="129"/>
      <c r="KNC1428" s="129"/>
      <c r="KND1428" s="129"/>
      <c r="KNE1428" s="129"/>
      <c r="KNF1428" s="129"/>
      <c r="KNG1428" s="129"/>
      <c r="KNH1428" s="129"/>
      <c r="KNI1428" s="129"/>
      <c r="KNJ1428" s="129"/>
      <c r="KNK1428" s="129"/>
      <c r="KNL1428" s="129"/>
      <c r="KNM1428" s="129"/>
      <c r="KNN1428" s="129"/>
      <c r="KNO1428" s="129"/>
      <c r="KNP1428" s="129"/>
      <c r="KNQ1428" s="129"/>
      <c r="KNR1428" s="129"/>
      <c r="KNS1428" s="129"/>
      <c r="KNT1428" s="129"/>
      <c r="KNU1428" s="129"/>
      <c r="KNV1428" s="129"/>
      <c r="KNW1428" s="129"/>
      <c r="KNX1428" s="129"/>
      <c r="KNY1428" s="129"/>
      <c r="KNZ1428" s="129"/>
      <c r="KOA1428" s="129"/>
      <c r="KOB1428" s="129"/>
      <c r="KOC1428" s="129"/>
      <c r="KOD1428" s="129"/>
      <c r="KOE1428" s="129"/>
      <c r="KOF1428" s="129"/>
      <c r="KOG1428" s="129"/>
      <c r="KOH1428" s="129"/>
      <c r="KOI1428" s="129"/>
      <c r="KOJ1428" s="129"/>
      <c r="KOK1428" s="129"/>
      <c r="KOL1428" s="129"/>
      <c r="KOM1428" s="129"/>
      <c r="KON1428" s="129"/>
      <c r="KOO1428" s="129"/>
      <c r="KOP1428" s="129"/>
      <c r="KOQ1428" s="129"/>
      <c r="KOR1428" s="129"/>
      <c r="KOS1428" s="129"/>
      <c r="KOT1428" s="129"/>
      <c r="KOU1428" s="129"/>
      <c r="KOV1428" s="129"/>
      <c r="KOW1428" s="129"/>
      <c r="KOX1428" s="129"/>
      <c r="KOY1428" s="129"/>
      <c r="KOZ1428" s="129"/>
      <c r="KPA1428" s="129"/>
      <c r="KPB1428" s="129"/>
      <c r="KPC1428" s="129"/>
      <c r="KPD1428" s="129"/>
      <c r="KPE1428" s="129"/>
      <c r="KPF1428" s="129"/>
      <c r="KPG1428" s="129"/>
      <c r="KPH1428" s="129"/>
      <c r="KPI1428" s="129"/>
      <c r="KPJ1428" s="129"/>
      <c r="KPK1428" s="129"/>
      <c r="KPL1428" s="129"/>
      <c r="KPM1428" s="129"/>
      <c r="KPN1428" s="129"/>
      <c r="KPO1428" s="129"/>
      <c r="KPP1428" s="129"/>
      <c r="KPQ1428" s="129"/>
      <c r="KPR1428" s="129"/>
      <c r="KPS1428" s="129"/>
      <c r="KPT1428" s="129"/>
      <c r="KPU1428" s="129"/>
      <c r="KPV1428" s="129"/>
      <c r="KPW1428" s="129"/>
      <c r="KPX1428" s="129"/>
      <c r="KPY1428" s="129"/>
      <c r="KPZ1428" s="129"/>
      <c r="KQA1428" s="129"/>
      <c r="KQB1428" s="129"/>
      <c r="KQC1428" s="129"/>
      <c r="KQD1428" s="129"/>
      <c r="KQE1428" s="129"/>
      <c r="KQF1428" s="129"/>
      <c r="KQG1428" s="129"/>
      <c r="KQH1428" s="129"/>
      <c r="KQI1428" s="129"/>
      <c r="KQJ1428" s="129"/>
      <c r="KQK1428" s="129"/>
      <c r="KQL1428" s="129"/>
      <c r="KQM1428" s="129"/>
      <c r="KQN1428" s="129"/>
      <c r="KQO1428" s="129"/>
      <c r="KQP1428" s="129"/>
      <c r="KQQ1428" s="129"/>
      <c r="KQR1428" s="129"/>
      <c r="KQS1428" s="129"/>
      <c r="KQT1428" s="129"/>
      <c r="KQU1428" s="129"/>
      <c r="KQV1428" s="129"/>
      <c r="KQW1428" s="129"/>
      <c r="KQX1428" s="129"/>
      <c r="KQY1428" s="129"/>
      <c r="KQZ1428" s="129"/>
      <c r="KRA1428" s="129"/>
      <c r="KRB1428" s="129"/>
      <c r="KRC1428" s="129"/>
      <c r="KRD1428" s="129"/>
      <c r="KRE1428" s="129"/>
      <c r="KRF1428" s="129"/>
      <c r="KRG1428" s="129"/>
      <c r="KRH1428" s="129"/>
      <c r="KRI1428" s="129"/>
      <c r="KRJ1428" s="129"/>
      <c r="KRK1428" s="129"/>
      <c r="KRL1428" s="129"/>
      <c r="KRM1428" s="129"/>
      <c r="KRN1428" s="129"/>
      <c r="KRO1428" s="129"/>
      <c r="KRP1428" s="129"/>
      <c r="KRQ1428" s="129"/>
      <c r="KRR1428" s="129"/>
      <c r="KRS1428" s="129"/>
      <c r="KRT1428" s="129"/>
      <c r="KRU1428" s="129"/>
      <c r="KRV1428" s="129"/>
      <c r="KRW1428" s="129"/>
      <c r="KRX1428" s="129"/>
      <c r="KRY1428" s="129"/>
      <c r="KRZ1428" s="129"/>
      <c r="KSA1428" s="129"/>
      <c r="KSB1428" s="129"/>
      <c r="KSC1428" s="129"/>
      <c r="KSD1428" s="129"/>
      <c r="KSE1428" s="129"/>
      <c r="KSF1428" s="129"/>
      <c r="KSG1428" s="129"/>
      <c r="KSH1428" s="129"/>
      <c r="KSI1428" s="129"/>
      <c r="KSJ1428" s="129"/>
      <c r="KSK1428" s="129"/>
      <c r="KSL1428" s="129"/>
      <c r="KSM1428" s="129"/>
      <c r="KSN1428" s="129"/>
      <c r="KSO1428" s="129"/>
      <c r="KSP1428" s="129"/>
      <c r="KSQ1428" s="129"/>
      <c r="KSR1428" s="129"/>
      <c r="KSS1428" s="129"/>
      <c r="KST1428" s="129"/>
      <c r="KSU1428" s="129"/>
      <c r="KSV1428" s="129"/>
      <c r="KSW1428" s="129"/>
      <c r="KSX1428" s="129"/>
      <c r="KSY1428" s="129"/>
      <c r="KSZ1428" s="129"/>
      <c r="KTA1428" s="129"/>
      <c r="KTB1428" s="129"/>
      <c r="KTC1428" s="129"/>
      <c r="KTD1428" s="129"/>
      <c r="KTE1428" s="129"/>
      <c r="KTF1428" s="129"/>
      <c r="KTG1428" s="129"/>
      <c r="KTH1428" s="129"/>
      <c r="KTI1428" s="129"/>
      <c r="KTJ1428" s="129"/>
      <c r="KTK1428" s="129"/>
      <c r="KTL1428" s="129"/>
      <c r="KTM1428" s="129"/>
      <c r="KTN1428" s="129"/>
      <c r="KTO1428" s="129"/>
      <c r="KTP1428" s="129"/>
      <c r="KTQ1428" s="129"/>
      <c r="KTR1428" s="129"/>
      <c r="KTS1428" s="129"/>
      <c r="KTT1428" s="129"/>
      <c r="KTU1428" s="129"/>
      <c r="KTV1428" s="129"/>
      <c r="KTW1428" s="129"/>
      <c r="KTX1428" s="129"/>
      <c r="KTY1428" s="129"/>
      <c r="KTZ1428" s="129"/>
      <c r="KUA1428" s="129"/>
      <c r="KUB1428" s="129"/>
      <c r="KUC1428" s="129"/>
      <c r="KUD1428" s="129"/>
      <c r="KUE1428" s="129"/>
      <c r="KUF1428" s="129"/>
      <c r="KUG1428" s="129"/>
      <c r="KUH1428" s="129"/>
      <c r="KUI1428" s="129"/>
      <c r="KUJ1428" s="129"/>
      <c r="KUK1428" s="129"/>
      <c r="KUL1428" s="129"/>
      <c r="KUM1428" s="129"/>
      <c r="KUN1428" s="129"/>
      <c r="KUO1428" s="129"/>
      <c r="KUP1428" s="129"/>
      <c r="KUQ1428" s="129"/>
      <c r="KUR1428" s="129"/>
      <c r="KUS1428" s="129"/>
      <c r="KUT1428" s="129"/>
      <c r="KUU1428" s="129"/>
      <c r="KUV1428" s="129"/>
      <c r="KUW1428" s="129"/>
      <c r="KUX1428" s="129"/>
      <c r="KUY1428" s="129"/>
      <c r="KUZ1428" s="129"/>
      <c r="KVA1428" s="129"/>
      <c r="KVB1428" s="129"/>
      <c r="KVC1428" s="129"/>
      <c r="KVD1428" s="129"/>
      <c r="KVE1428" s="129"/>
      <c r="KVF1428" s="129"/>
      <c r="KVG1428" s="129"/>
      <c r="KVH1428" s="129"/>
      <c r="KVI1428" s="129"/>
      <c r="KVJ1428" s="129"/>
      <c r="KVK1428" s="129"/>
      <c r="KVL1428" s="129"/>
      <c r="KVM1428" s="129"/>
      <c r="KVN1428" s="129"/>
      <c r="KVO1428" s="129"/>
      <c r="KVP1428" s="129"/>
      <c r="KVQ1428" s="129"/>
      <c r="KVR1428" s="129"/>
      <c r="KVS1428" s="129"/>
      <c r="KVT1428" s="129"/>
      <c r="KVU1428" s="129"/>
      <c r="KVV1428" s="129"/>
      <c r="KVW1428" s="129"/>
      <c r="KVX1428" s="129"/>
      <c r="KVY1428" s="129"/>
      <c r="KVZ1428" s="129"/>
      <c r="KWA1428" s="129"/>
      <c r="KWB1428" s="129"/>
      <c r="KWC1428" s="129"/>
      <c r="KWD1428" s="129"/>
      <c r="KWE1428" s="129"/>
      <c r="KWF1428" s="129"/>
      <c r="KWG1428" s="129"/>
      <c r="KWH1428" s="129"/>
      <c r="KWI1428" s="129"/>
      <c r="KWJ1428" s="129"/>
      <c r="KWK1428" s="129"/>
      <c r="KWL1428" s="129"/>
      <c r="KWM1428" s="129"/>
      <c r="KWN1428" s="129"/>
      <c r="KWO1428" s="129"/>
      <c r="KWP1428" s="129"/>
      <c r="KWQ1428" s="129"/>
      <c r="KWR1428" s="129"/>
      <c r="KWS1428" s="129"/>
      <c r="KWT1428" s="129"/>
      <c r="KWU1428" s="129"/>
      <c r="KWV1428" s="129"/>
      <c r="KWW1428" s="129"/>
      <c r="KWX1428" s="129"/>
      <c r="KWY1428" s="129"/>
      <c r="KWZ1428" s="129"/>
      <c r="KXA1428" s="129"/>
      <c r="KXB1428" s="129"/>
      <c r="KXC1428" s="129"/>
      <c r="KXD1428" s="129"/>
      <c r="KXE1428" s="129"/>
      <c r="KXF1428" s="129"/>
      <c r="KXG1428" s="129"/>
      <c r="KXH1428" s="129"/>
      <c r="KXI1428" s="129"/>
      <c r="KXJ1428" s="129"/>
      <c r="KXK1428" s="129"/>
      <c r="KXL1428" s="129"/>
      <c r="KXM1428" s="129"/>
      <c r="KXN1428" s="129"/>
      <c r="KXO1428" s="129"/>
      <c r="KXP1428" s="129"/>
      <c r="KXQ1428" s="129"/>
      <c r="KXR1428" s="129"/>
      <c r="KXS1428" s="129"/>
      <c r="KXT1428" s="129"/>
      <c r="KXU1428" s="129"/>
      <c r="KXV1428" s="129"/>
      <c r="KXW1428" s="129"/>
      <c r="KXX1428" s="129"/>
      <c r="KXY1428" s="129"/>
      <c r="KXZ1428" s="129"/>
      <c r="KYA1428" s="129"/>
      <c r="KYB1428" s="129"/>
      <c r="KYC1428" s="129"/>
      <c r="KYD1428" s="129"/>
      <c r="KYE1428" s="129"/>
      <c r="KYF1428" s="129"/>
      <c r="KYG1428" s="129"/>
      <c r="KYH1428" s="129"/>
      <c r="KYI1428" s="129"/>
      <c r="KYJ1428" s="129"/>
      <c r="KYK1428" s="129"/>
      <c r="KYL1428" s="129"/>
      <c r="KYM1428" s="129"/>
      <c r="KYN1428" s="129"/>
      <c r="KYO1428" s="129"/>
      <c r="KYP1428" s="129"/>
      <c r="KYQ1428" s="129"/>
      <c r="KYR1428" s="129"/>
      <c r="KYS1428" s="129"/>
      <c r="KYT1428" s="129"/>
      <c r="KYU1428" s="129"/>
      <c r="KYV1428" s="129"/>
      <c r="KYW1428" s="129"/>
      <c r="KYX1428" s="129"/>
      <c r="KYY1428" s="129"/>
      <c r="KYZ1428" s="129"/>
      <c r="KZA1428" s="129"/>
      <c r="KZB1428" s="129"/>
      <c r="KZC1428" s="129"/>
      <c r="KZD1428" s="129"/>
      <c r="KZE1428" s="129"/>
      <c r="KZF1428" s="129"/>
      <c r="KZG1428" s="129"/>
      <c r="KZH1428" s="129"/>
      <c r="KZI1428" s="129"/>
      <c r="KZJ1428" s="129"/>
      <c r="KZK1428" s="129"/>
      <c r="KZL1428" s="129"/>
      <c r="KZM1428" s="129"/>
      <c r="KZN1428" s="129"/>
      <c r="KZO1428" s="129"/>
      <c r="KZP1428" s="129"/>
      <c r="KZQ1428" s="129"/>
      <c r="KZR1428" s="129"/>
      <c r="KZS1428" s="129"/>
      <c r="KZT1428" s="129"/>
      <c r="KZU1428" s="129"/>
      <c r="KZV1428" s="129"/>
      <c r="KZW1428" s="129"/>
      <c r="KZX1428" s="129"/>
      <c r="KZY1428" s="129"/>
      <c r="KZZ1428" s="129"/>
      <c r="LAA1428" s="129"/>
      <c r="LAB1428" s="129"/>
      <c r="LAC1428" s="129"/>
      <c r="LAD1428" s="129"/>
      <c r="LAE1428" s="129"/>
      <c r="LAF1428" s="129"/>
      <c r="LAG1428" s="129"/>
      <c r="LAH1428" s="129"/>
      <c r="LAI1428" s="129"/>
      <c r="LAJ1428" s="129"/>
      <c r="LAK1428" s="129"/>
      <c r="LAL1428" s="129"/>
      <c r="LAM1428" s="129"/>
      <c r="LAN1428" s="129"/>
      <c r="LAO1428" s="129"/>
      <c r="LAP1428" s="129"/>
      <c r="LAQ1428" s="129"/>
      <c r="LAR1428" s="129"/>
      <c r="LAS1428" s="129"/>
      <c r="LAT1428" s="129"/>
      <c r="LAU1428" s="129"/>
      <c r="LAV1428" s="129"/>
      <c r="LAW1428" s="129"/>
      <c r="LAX1428" s="129"/>
      <c r="LAY1428" s="129"/>
      <c r="LAZ1428" s="129"/>
      <c r="LBA1428" s="129"/>
      <c r="LBB1428" s="129"/>
      <c r="LBC1428" s="129"/>
      <c r="LBD1428" s="129"/>
      <c r="LBE1428" s="129"/>
      <c r="LBF1428" s="129"/>
      <c r="LBG1428" s="129"/>
      <c r="LBH1428" s="129"/>
      <c r="LBI1428" s="129"/>
      <c r="LBJ1428" s="129"/>
      <c r="LBK1428" s="129"/>
      <c r="LBL1428" s="129"/>
      <c r="LBM1428" s="129"/>
      <c r="LBN1428" s="129"/>
      <c r="LBO1428" s="129"/>
      <c r="LBP1428" s="129"/>
      <c r="LBQ1428" s="129"/>
      <c r="LBR1428" s="129"/>
      <c r="LBS1428" s="129"/>
      <c r="LBT1428" s="129"/>
      <c r="LBU1428" s="129"/>
      <c r="LBV1428" s="129"/>
      <c r="LBW1428" s="129"/>
      <c r="LBX1428" s="129"/>
      <c r="LBY1428" s="129"/>
      <c r="LBZ1428" s="129"/>
      <c r="LCA1428" s="129"/>
      <c r="LCB1428" s="129"/>
      <c r="LCC1428" s="129"/>
      <c r="LCD1428" s="129"/>
      <c r="LCE1428" s="129"/>
      <c r="LCF1428" s="129"/>
      <c r="LCG1428" s="129"/>
      <c r="LCH1428" s="129"/>
      <c r="LCI1428" s="129"/>
      <c r="LCJ1428" s="129"/>
      <c r="LCK1428" s="129"/>
      <c r="LCL1428" s="129"/>
      <c r="LCM1428" s="129"/>
      <c r="LCN1428" s="129"/>
      <c r="LCO1428" s="129"/>
      <c r="LCP1428" s="129"/>
      <c r="LCQ1428" s="129"/>
      <c r="LCR1428" s="129"/>
      <c r="LCS1428" s="129"/>
      <c r="LCT1428" s="129"/>
      <c r="LCU1428" s="129"/>
      <c r="LCV1428" s="129"/>
      <c r="LCW1428" s="129"/>
      <c r="LCX1428" s="129"/>
      <c r="LCY1428" s="129"/>
      <c r="LCZ1428" s="129"/>
      <c r="LDA1428" s="129"/>
      <c r="LDB1428" s="129"/>
      <c r="LDC1428" s="129"/>
      <c r="LDD1428" s="129"/>
      <c r="LDE1428" s="129"/>
      <c r="LDF1428" s="129"/>
      <c r="LDG1428" s="129"/>
      <c r="LDH1428" s="129"/>
      <c r="LDI1428" s="129"/>
      <c r="LDJ1428" s="129"/>
      <c r="LDK1428" s="129"/>
      <c r="LDL1428" s="129"/>
      <c r="LDM1428" s="129"/>
      <c r="LDN1428" s="129"/>
      <c r="LDO1428" s="129"/>
      <c r="LDP1428" s="129"/>
      <c r="LDQ1428" s="129"/>
      <c r="LDR1428" s="129"/>
      <c r="LDS1428" s="129"/>
      <c r="LDT1428" s="129"/>
      <c r="LDU1428" s="129"/>
      <c r="LDV1428" s="129"/>
      <c r="LDW1428" s="129"/>
      <c r="LDX1428" s="129"/>
      <c r="LDY1428" s="129"/>
      <c r="LDZ1428" s="129"/>
      <c r="LEA1428" s="129"/>
      <c r="LEB1428" s="129"/>
      <c r="LEC1428" s="129"/>
      <c r="LED1428" s="129"/>
      <c r="LEE1428" s="129"/>
      <c r="LEF1428" s="129"/>
      <c r="LEG1428" s="129"/>
      <c r="LEH1428" s="129"/>
      <c r="LEI1428" s="129"/>
      <c r="LEJ1428" s="129"/>
      <c r="LEK1428" s="129"/>
      <c r="LEL1428" s="129"/>
      <c r="LEM1428" s="129"/>
      <c r="LEN1428" s="129"/>
      <c r="LEO1428" s="129"/>
      <c r="LEP1428" s="129"/>
      <c r="LEQ1428" s="129"/>
      <c r="LER1428" s="129"/>
      <c r="LES1428" s="129"/>
      <c r="LET1428" s="129"/>
      <c r="LEU1428" s="129"/>
      <c r="LEV1428" s="129"/>
      <c r="LEW1428" s="129"/>
      <c r="LEX1428" s="129"/>
      <c r="LEY1428" s="129"/>
      <c r="LEZ1428" s="129"/>
      <c r="LFA1428" s="129"/>
      <c r="LFB1428" s="129"/>
      <c r="LFC1428" s="129"/>
      <c r="LFD1428" s="129"/>
      <c r="LFE1428" s="129"/>
      <c r="LFF1428" s="129"/>
      <c r="LFG1428" s="129"/>
      <c r="LFH1428" s="129"/>
      <c r="LFI1428" s="129"/>
      <c r="LFJ1428" s="129"/>
      <c r="LFK1428" s="129"/>
      <c r="LFL1428" s="129"/>
      <c r="LFM1428" s="129"/>
      <c r="LFN1428" s="129"/>
      <c r="LFO1428" s="129"/>
      <c r="LFP1428" s="129"/>
      <c r="LFQ1428" s="129"/>
      <c r="LFR1428" s="129"/>
      <c r="LFS1428" s="129"/>
      <c r="LFT1428" s="129"/>
      <c r="LFU1428" s="129"/>
      <c r="LFV1428" s="129"/>
      <c r="LFW1428" s="129"/>
      <c r="LFX1428" s="129"/>
      <c r="LFY1428" s="129"/>
      <c r="LFZ1428" s="129"/>
      <c r="LGA1428" s="129"/>
      <c r="LGB1428" s="129"/>
      <c r="LGC1428" s="129"/>
      <c r="LGD1428" s="129"/>
      <c r="LGE1428" s="129"/>
      <c r="LGF1428" s="129"/>
      <c r="LGG1428" s="129"/>
      <c r="LGH1428" s="129"/>
      <c r="LGI1428" s="129"/>
      <c r="LGJ1428" s="129"/>
      <c r="LGK1428" s="129"/>
      <c r="LGL1428" s="129"/>
      <c r="LGM1428" s="129"/>
      <c r="LGN1428" s="129"/>
      <c r="LGO1428" s="129"/>
      <c r="LGP1428" s="129"/>
      <c r="LGQ1428" s="129"/>
      <c r="LGR1428" s="129"/>
      <c r="LGS1428" s="129"/>
      <c r="LGT1428" s="129"/>
      <c r="LGU1428" s="129"/>
      <c r="LGV1428" s="129"/>
      <c r="LGW1428" s="129"/>
      <c r="LGX1428" s="129"/>
      <c r="LGY1428" s="129"/>
      <c r="LGZ1428" s="129"/>
      <c r="LHA1428" s="129"/>
      <c r="LHB1428" s="129"/>
      <c r="LHC1428" s="129"/>
      <c r="LHD1428" s="129"/>
      <c r="LHE1428" s="129"/>
      <c r="LHF1428" s="129"/>
      <c r="LHG1428" s="129"/>
      <c r="LHH1428" s="129"/>
      <c r="LHI1428" s="129"/>
      <c r="LHJ1428" s="129"/>
      <c r="LHK1428" s="129"/>
      <c r="LHL1428" s="129"/>
      <c r="LHM1428" s="129"/>
      <c r="LHN1428" s="129"/>
      <c r="LHO1428" s="129"/>
      <c r="LHP1428" s="129"/>
      <c r="LHQ1428" s="129"/>
      <c r="LHR1428" s="129"/>
      <c r="LHS1428" s="129"/>
      <c r="LHT1428" s="129"/>
      <c r="LHU1428" s="129"/>
      <c r="LHV1428" s="129"/>
      <c r="LHW1428" s="129"/>
      <c r="LHX1428" s="129"/>
      <c r="LHY1428" s="129"/>
      <c r="LHZ1428" s="129"/>
      <c r="LIA1428" s="129"/>
      <c r="LIB1428" s="129"/>
      <c r="LIC1428" s="129"/>
      <c r="LID1428" s="129"/>
      <c r="LIE1428" s="129"/>
      <c r="LIF1428" s="129"/>
      <c r="LIG1428" s="129"/>
      <c r="LIH1428" s="129"/>
      <c r="LII1428" s="129"/>
      <c r="LIJ1428" s="129"/>
      <c r="LIK1428" s="129"/>
      <c r="LIL1428" s="129"/>
      <c r="LIM1428" s="129"/>
      <c r="LIN1428" s="129"/>
      <c r="LIO1428" s="129"/>
      <c r="LIP1428" s="129"/>
      <c r="LIQ1428" s="129"/>
      <c r="LIR1428" s="129"/>
      <c r="LIS1428" s="129"/>
      <c r="LIT1428" s="129"/>
      <c r="LIU1428" s="129"/>
      <c r="LIV1428" s="129"/>
      <c r="LIW1428" s="129"/>
      <c r="LIX1428" s="129"/>
      <c r="LIY1428" s="129"/>
      <c r="LIZ1428" s="129"/>
      <c r="LJA1428" s="129"/>
      <c r="LJB1428" s="129"/>
      <c r="LJC1428" s="129"/>
      <c r="LJD1428" s="129"/>
      <c r="LJE1428" s="129"/>
      <c r="LJF1428" s="129"/>
      <c r="LJG1428" s="129"/>
      <c r="LJH1428" s="129"/>
      <c r="LJI1428" s="129"/>
      <c r="LJJ1428" s="129"/>
      <c r="LJK1428" s="129"/>
      <c r="LJL1428" s="129"/>
      <c r="LJM1428" s="129"/>
      <c r="LJN1428" s="129"/>
      <c r="LJO1428" s="129"/>
      <c r="LJP1428" s="129"/>
      <c r="LJQ1428" s="129"/>
      <c r="LJR1428" s="129"/>
      <c r="LJS1428" s="129"/>
      <c r="LJT1428" s="129"/>
      <c r="LJU1428" s="129"/>
      <c r="LJV1428" s="129"/>
      <c r="LJW1428" s="129"/>
      <c r="LJX1428" s="129"/>
      <c r="LJY1428" s="129"/>
      <c r="LJZ1428" s="129"/>
      <c r="LKA1428" s="129"/>
      <c r="LKB1428" s="129"/>
      <c r="LKC1428" s="129"/>
      <c r="LKD1428" s="129"/>
      <c r="LKE1428" s="129"/>
      <c r="LKF1428" s="129"/>
      <c r="LKG1428" s="129"/>
      <c r="LKH1428" s="129"/>
      <c r="LKI1428" s="129"/>
      <c r="LKJ1428" s="129"/>
      <c r="LKK1428" s="129"/>
      <c r="LKL1428" s="129"/>
      <c r="LKM1428" s="129"/>
      <c r="LKN1428" s="129"/>
      <c r="LKO1428" s="129"/>
      <c r="LKP1428" s="129"/>
      <c r="LKQ1428" s="129"/>
      <c r="LKR1428" s="129"/>
      <c r="LKS1428" s="129"/>
      <c r="LKT1428" s="129"/>
      <c r="LKU1428" s="129"/>
      <c r="LKV1428" s="129"/>
      <c r="LKW1428" s="129"/>
      <c r="LKX1428" s="129"/>
      <c r="LKY1428" s="129"/>
      <c r="LKZ1428" s="129"/>
      <c r="LLA1428" s="129"/>
      <c r="LLB1428" s="129"/>
      <c r="LLC1428" s="129"/>
      <c r="LLD1428" s="129"/>
      <c r="LLE1428" s="129"/>
      <c r="LLF1428" s="129"/>
      <c r="LLG1428" s="129"/>
      <c r="LLH1428" s="129"/>
      <c r="LLI1428" s="129"/>
      <c r="LLJ1428" s="129"/>
      <c r="LLK1428" s="129"/>
      <c r="LLL1428" s="129"/>
      <c r="LLM1428" s="129"/>
      <c r="LLN1428" s="129"/>
      <c r="LLO1428" s="129"/>
      <c r="LLP1428" s="129"/>
      <c r="LLQ1428" s="129"/>
      <c r="LLR1428" s="129"/>
      <c r="LLS1428" s="129"/>
      <c r="LLT1428" s="129"/>
      <c r="LLU1428" s="129"/>
      <c r="LLV1428" s="129"/>
      <c r="LLW1428" s="129"/>
      <c r="LLX1428" s="129"/>
      <c r="LLY1428" s="129"/>
      <c r="LLZ1428" s="129"/>
      <c r="LMA1428" s="129"/>
      <c r="LMB1428" s="129"/>
      <c r="LMC1428" s="129"/>
      <c r="LMD1428" s="129"/>
      <c r="LME1428" s="129"/>
      <c r="LMF1428" s="129"/>
      <c r="LMG1428" s="129"/>
      <c r="LMH1428" s="129"/>
      <c r="LMI1428" s="129"/>
      <c r="LMJ1428" s="129"/>
      <c r="LMK1428" s="129"/>
      <c r="LML1428" s="129"/>
      <c r="LMM1428" s="129"/>
      <c r="LMN1428" s="129"/>
      <c r="LMO1428" s="129"/>
      <c r="LMP1428" s="129"/>
      <c r="LMQ1428" s="129"/>
      <c r="LMR1428" s="129"/>
      <c r="LMS1428" s="129"/>
      <c r="LMT1428" s="129"/>
      <c r="LMU1428" s="129"/>
      <c r="LMV1428" s="129"/>
      <c r="LMW1428" s="129"/>
      <c r="LMX1428" s="129"/>
      <c r="LMY1428" s="129"/>
      <c r="LMZ1428" s="129"/>
      <c r="LNA1428" s="129"/>
      <c r="LNB1428" s="129"/>
      <c r="LNC1428" s="129"/>
      <c r="LND1428" s="129"/>
      <c r="LNE1428" s="129"/>
      <c r="LNF1428" s="129"/>
      <c r="LNG1428" s="129"/>
      <c r="LNH1428" s="129"/>
      <c r="LNI1428" s="129"/>
      <c r="LNJ1428" s="129"/>
      <c r="LNK1428" s="129"/>
      <c r="LNL1428" s="129"/>
      <c r="LNM1428" s="129"/>
      <c r="LNN1428" s="129"/>
      <c r="LNO1428" s="129"/>
      <c r="LNP1428" s="129"/>
      <c r="LNQ1428" s="129"/>
      <c r="LNR1428" s="129"/>
      <c r="LNS1428" s="129"/>
      <c r="LNT1428" s="129"/>
      <c r="LNU1428" s="129"/>
      <c r="LNV1428" s="129"/>
      <c r="LNW1428" s="129"/>
      <c r="LNX1428" s="129"/>
      <c r="LNY1428" s="129"/>
      <c r="LNZ1428" s="129"/>
      <c r="LOA1428" s="129"/>
      <c r="LOB1428" s="129"/>
      <c r="LOC1428" s="129"/>
      <c r="LOD1428" s="129"/>
      <c r="LOE1428" s="129"/>
      <c r="LOF1428" s="129"/>
      <c r="LOG1428" s="129"/>
      <c r="LOH1428" s="129"/>
      <c r="LOI1428" s="129"/>
      <c r="LOJ1428" s="129"/>
      <c r="LOK1428" s="129"/>
      <c r="LOL1428" s="129"/>
      <c r="LOM1428" s="129"/>
      <c r="LON1428" s="129"/>
      <c r="LOO1428" s="129"/>
      <c r="LOP1428" s="129"/>
      <c r="LOQ1428" s="129"/>
      <c r="LOR1428" s="129"/>
      <c r="LOS1428" s="129"/>
      <c r="LOT1428" s="129"/>
      <c r="LOU1428" s="129"/>
      <c r="LOV1428" s="129"/>
      <c r="LOW1428" s="129"/>
      <c r="LOX1428" s="129"/>
      <c r="LOY1428" s="129"/>
      <c r="LOZ1428" s="129"/>
      <c r="LPA1428" s="129"/>
      <c r="LPB1428" s="129"/>
      <c r="LPC1428" s="129"/>
      <c r="LPD1428" s="129"/>
      <c r="LPE1428" s="129"/>
      <c r="LPF1428" s="129"/>
      <c r="LPG1428" s="129"/>
      <c r="LPH1428" s="129"/>
      <c r="LPI1428" s="129"/>
      <c r="LPJ1428" s="129"/>
      <c r="LPK1428" s="129"/>
      <c r="LPL1428" s="129"/>
      <c r="LPM1428" s="129"/>
      <c r="LPN1428" s="129"/>
      <c r="LPO1428" s="129"/>
      <c r="LPP1428" s="129"/>
      <c r="LPQ1428" s="129"/>
      <c r="LPR1428" s="129"/>
      <c r="LPS1428" s="129"/>
      <c r="LPT1428" s="129"/>
      <c r="LPU1428" s="129"/>
      <c r="LPV1428" s="129"/>
      <c r="LPW1428" s="129"/>
      <c r="LPX1428" s="129"/>
      <c r="LPY1428" s="129"/>
      <c r="LPZ1428" s="129"/>
      <c r="LQA1428" s="129"/>
      <c r="LQB1428" s="129"/>
      <c r="LQC1428" s="129"/>
      <c r="LQD1428" s="129"/>
      <c r="LQE1428" s="129"/>
      <c r="LQF1428" s="129"/>
      <c r="LQG1428" s="129"/>
      <c r="LQH1428" s="129"/>
      <c r="LQI1428" s="129"/>
      <c r="LQJ1428" s="129"/>
      <c r="LQK1428" s="129"/>
      <c r="LQL1428" s="129"/>
      <c r="LQM1428" s="129"/>
      <c r="LQN1428" s="129"/>
      <c r="LQO1428" s="129"/>
      <c r="LQP1428" s="129"/>
      <c r="LQQ1428" s="129"/>
      <c r="LQR1428" s="129"/>
      <c r="LQS1428" s="129"/>
      <c r="LQT1428" s="129"/>
      <c r="LQU1428" s="129"/>
      <c r="LQV1428" s="129"/>
      <c r="LQW1428" s="129"/>
      <c r="LQX1428" s="129"/>
      <c r="LQY1428" s="129"/>
      <c r="LQZ1428" s="129"/>
      <c r="LRA1428" s="129"/>
      <c r="LRB1428" s="129"/>
      <c r="LRC1428" s="129"/>
      <c r="LRD1428" s="129"/>
      <c r="LRE1428" s="129"/>
      <c r="LRF1428" s="129"/>
      <c r="LRG1428" s="129"/>
      <c r="LRH1428" s="129"/>
      <c r="LRI1428" s="129"/>
      <c r="LRJ1428" s="129"/>
      <c r="LRK1428" s="129"/>
      <c r="LRL1428" s="129"/>
      <c r="LRM1428" s="129"/>
      <c r="LRN1428" s="129"/>
      <c r="LRO1428" s="129"/>
      <c r="LRP1428" s="129"/>
      <c r="LRQ1428" s="129"/>
      <c r="LRR1428" s="129"/>
      <c r="LRS1428" s="129"/>
      <c r="LRT1428" s="129"/>
      <c r="LRU1428" s="129"/>
      <c r="LRV1428" s="129"/>
      <c r="LRW1428" s="129"/>
      <c r="LRX1428" s="129"/>
      <c r="LRY1428" s="129"/>
      <c r="LRZ1428" s="129"/>
      <c r="LSA1428" s="129"/>
      <c r="LSB1428" s="129"/>
      <c r="LSC1428" s="129"/>
      <c r="LSD1428" s="129"/>
      <c r="LSE1428" s="129"/>
      <c r="LSF1428" s="129"/>
      <c r="LSG1428" s="129"/>
      <c r="LSH1428" s="129"/>
      <c r="LSI1428" s="129"/>
      <c r="LSJ1428" s="129"/>
      <c r="LSK1428" s="129"/>
      <c r="LSL1428" s="129"/>
      <c r="LSM1428" s="129"/>
      <c r="LSN1428" s="129"/>
      <c r="LSO1428" s="129"/>
      <c r="LSP1428" s="129"/>
      <c r="LSQ1428" s="129"/>
      <c r="LSR1428" s="129"/>
      <c r="LSS1428" s="129"/>
      <c r="LST1428" s="129"/>
      <c r="LSU1428" s="129"/>
      <c r="LSV1428" s="129"/>
      <c r="LSW1428" s="129"/>
      <c r="LSX1428" s="129"/>
      <c r="LSY1428" s="129"/>
      <c r="LSZ1428" s="129"/>
      <c r="LTA1428" s="129"/>
      <c r="LTB1428" s="129"/>
      <c r="LTC1428" s="129"/>
      <c r="LTD1428" s="129"/>
      <c r="LTE1428" s="129"/>
      <c r="LTF1428" s="129"/>
      <c r="LTG1428" s="129"/>
      <c r="LTH1428" s="129"/>
      <c r="LTI1428" s="129"/>
      <c r="LTJ1428" s="129"/>
      <c r="LTK1428" s="129"/>
      <c r="LTL1428" s="129"/>
      <c r="LTM1428" s="129"/>
      <c r="LTN1428" s="129"/>
      <c r="LTO1428" s="129"/>
      <c r="LTP1428" s="129"/>
      <c r="LTQ1428" s="129"/>
      <c r="LTR1428" s="129"/>
      <c r="LTS1428" s="129"/>
      <c r="LTT1428" s="129"/>
      <c r="LTU1428" s="129"/>
      <c r="LTV1428" s="129"/>
      <c r="LTW1428" s="129"/>
      <c r="LTX1428" s="129"/>
      <c r="LTY1428" s="129"/>
      <c r="LTZ1428" s="129"/>
      <c r="LUA1428" s="129"/>
      <c r="LUB1428" s="129"/>
      <c r="LUC1428" s="129"/>
      <c r="LUD1428" s="129"/>
      <c r="LUE1428" s="129"/>
      <c r="LUF1428" s="129"/>
      <c r="LUG1428" s="129"/>
      <c r="LUH1428" s="129"/>
      <c r="LUI1428" s="129"/>
      <c r="LUJ1428" s="129"/>
      <c r="LUK1428" s="129"/>
      <c r="LUL1428" s="129"/>
      <c r="LUM1428" s="129"/>
      <c r="LUN1428" s="129"/>
      <c r="LUO1428" s="129"/>
      <c r="LUP1428" s="129"/>
      <c r="LUQ1428" s="129"/>
      <c r="LUR1428" s="129"/>
      <c r="LUS1428" s="129"/>
      <c r="LUT1428" s="129"/>
      <c r="LUU1428" s="129"/>
      <c r="LUV1428" s="129"/>
      <c r="LUW1428" s="129"/>
      <c r="LUX1428" s="129"/>
      <c r="LUY1428" s="129"/>
      <c r="LUZ1428" s="129"/>
      <c r="LVA1428" s="129"/>
      <c r="LVB1428" s="129"/>
      <c r="LVC1428" s="129"/>
      <c r="LVD1428" s="129"/>
      <c r="LVE1428" s="129"/>
      <c r="LVF1428" s="129"/>
      <c r="LVG1428" s="129"/>
      <c r="LVH1428" s="129"/>
      <c r="LVI1428" s="129"/>
      <c r="LVJ1428" s="129"/>
      <c r="LVK1428" s="129"/>
      <c r="LVL1428" s="129"/>
      <c r="LVM1428" s="129"/>
      <c r="LVN1428" s="129"/>
      <c r="LVO1428" s="129"/>
      <c r="LVP1428" s="129"/>
      <c r="LVQ1428" s="129"/>
      <c r="LVR1428" s="129"/>
      <c r="LVS1428" s="129"/>
      <c r="LVT1428" s="129"/>
      <c r="LVU1428" s="129"/>
      <c r="LVV1428" s="129"/>
      <c r="LVW1428" s="129"/>
      <c r="LVX1428" s="129"/>
      <c r="LVY1428" s="129"/>
      <c r="LVZ1428" s="129"/>
      <c r="LWA1428" s="129"/>
      <c r="LWB1428" s="129"/>
      <c r="LWC1428" s="129"/>
      <c r="LWD1428" s="129"/>
      <c r="LWE1428" s="129"/>
      <c r="LWF1428" s="129"/>
      <c r="LWG1428" s="129"/>
      <c r="LWH1428" s="129"/>
      <c r="LWI1428" s="129"/>
      <c r="LWJ1428" s="129"/>
      <c r="LWK1428" s="129"/>
      <c r="LWL1428" s="129"/>
      <c r="LWM1428" s="129"/>
      <c r="LWN1428" s="129"/>
      <c r="LWO1428" s="129"/>
      <c r="LWP1428" s="129"/>
      <c r="LWQ1428" s="129"/>
      <c r="LWR1428" s="129"/>
      <c r="LWS1428" s="129"/>
      <c r="LWT1428" s="129"/>
      <c r="LWU1428" s="129"/>
      <c r="LWV1428" s="129"/>
      <c r="LWW1428" s="129"/>
      <c r="LWX1428" s="129"/>
      <c r="LWY1428" s="129"/>
      <c r="LWZ1428" s="129"/>
      <c r="LXA1428" s="129"/>
      <c r="LXB1428" s="129"/>
      <c r="LXC1428" s="129"/>
      <c r="LXD1428" s="129"/>
      <c r="LXE1428" s="129"/>
      <c r="LXF1428" s="129"/>
      <c r="LXG1428" s="129"/>
      <c r="LXH1428" s="129"/>
      <c r="LXI1428" s="129"/>
      <c r="LXJ1428" s="129"/>
      <c r="LXK1428" s="129"/>
      <c r="LXL1428" s="129"/>
      <c r="LXM1428" s="129"/>
      <c r="LXN1428" s="129"/>
      <c r="LXO1428" s="129"/>
      <c r="LXP1428" s="129"/>
      <c r="LXQ1428" s="129"/>
      <c r="LXR1428" s="129"/>
      <c r="LXS1428" s="129"/>
      <c r="LXT1428" s="129"/>
      <c r="LXU1428" s="129"/>
      <c r="LXV1428" s="129"/>
      <c r="LXW1428" s="129"/>
      <c r="LXX1428" s="129"/>
      <c r="LXY1428" s="129"/>
      <c r="LXZ1428" s="129"/>
      <c r="LYA1428" s="129"/>
      <c r="LYB1428" s="129"/>
      <c r="LYC1428" s="129"/>
      <c r="LYD1428" s="129"/>
      <c r="LYE1428" s="129"/>
      <c r="LYF1428" s="129"/>
      <c r="LYG1428" s="129"/>
      <c r="LYH1428" s="129"/>
      <c r="LYI1428" s="129"/>
      <c r="LYJ1428" s="129"/>
      <c r="LYK1428" s="129"/>
      <c r="LYL1428" s="129"/>
      <c r="LYM1428" s="129"/>
      <c r="LYN1428" s="129"/>
      <c r="LYO1428" s="129"/>
      <c r="LYP1428" s="129"/>
      <c r="LYQ1428" s="129"/>
      <c r="LYR1428" s="129"/>
      <c r="LYS1428" s="129"/>
      <c r="LYT1428" s="129"/>
      <c r="LYU1428" s="129"/>
      <c r="LYV1428" s="129"/>
      <c r="LYW1428" s="129"/>
      <c r="LYX1428" s="129"/>
      <c r="LYY1428" s="129"/>
      <c r="LYZ1428" s="129"/>
      <c r="LZA1428" s="129"/>
      <c r="LZB1428" s="129"/>
      <c r="LZC1428" s="129"/>
      <c r="LZD1428" s="129"/>
      <c r="LZE1428" s="129"/>
      <c r="LZF1428" s="129"/>
      <c r="LZG1428" s="129"/>
      <c r="LZH1428" s="129"/>
      <c r="LZI1428" s="129"/>
      <c r="LZJ1428" s="129"/>
      <c r="LZK1428" s="129"/>
      <c r="LZL1428" s="129"/>
      <c r="LZM1428" s="129"/>
      <c r="LZN1428" s="129"/>
      <c r="LZO1428" s="129"/>
      <c r="LZP1428" s="129"/>
      <c r="LZQ1428" s="129"/>
      <c r="LZR1428" s="129"/>
      <c r="LZS1428" s="129"/>
      <c r="LZT1428" s="129"/>
      <c r="LZU1428" s="129"/>
      <c r="LZV1428" s="129"/>
      <c r="LZW1428" s="129"/>
      <c r="LZX1428" s="129"/>
      <c r="LZY1428" s="129"/>
      <c r="LZZ1428" s="129"/>
      <c r="MAA1428" s="129"/>
      <c r="MAB1428" s="129"/>
      <c r="MAC1428" s="129"/>
      <c r="MAD1428" s="129"/>
      <c r="MAE1428" s="129"/>
      <c r="MAF1428" s="129"/>
      <c r="MAG1428" s="129"/>
      <c r="MAH1428" s="129"/>
      <c r="MAI1428" s="129"/>
      <c r="MAJ1428" s="129"/>
      <c r="MAK1428" s="129"/>
      <c r="MAL1428" s="129"/>
      <c r="MAM1428" s="129"/>
      <c r="MAN1428" s="129"/>
      <c r="MAO1428" s="129"/>
      <c r="MAP1428" s="129"/>
      <c r="MAQ1428" s="129"/>
      <c r="MAR1428" s="129"/>
      <c r="MAS1428" s="129"/>
      <c r="MAT1428" s="129"/>
      <c r="MAU1428" s="129"/>
      <c r="MAV1428" s="129"/>
      <c r="MAW1428" s="129"/>
      <c r="MAX1428" s="129"/>
      <c r="MAY1428" s="129"/>
      <c r="MAZ1428" s="129"/>
      <c r="MBA1428" s="129"/>
      <c r="MBB1428" s="129"/>
      <c r="MBC1428" s="129"/>
      <c r="MBD1428" s="129"/>
      <c r="MBE1428" s="129"/>
      <c r="MBF1428" s="129"/>
      <c r="MBG1428" s="129"/>
      <c r="MBH1428" s="129"/>
      <c r="MBI1428" s="129"/>
      <c r="MBJ1428" s="129"/>
      <c r="MBK1428" s="129"/>
      <c r="MBL1428" s="129"/>
      <c r="MBM1428" s="129"/>
      <c r="MBN1428" s="129"/>
      <c r="MBO1428" s="129"/>
      <c r="MBP1428" s="129"/>
      <c r="MBQ1428" s="129"/>
      <c r="MBR1428" s="129"/>
      <c r="MBS1428" s="129"/>
      <c r="MBT1428" s="129"/>
      <c r="MBU1428" s="129"/>
      <c r="MBV1428" s="129"/>
      <c r="MBW1428" s="129"/>
      <c r="MBX1428" s="129"/>
      <c r="MBY1428" s="129"/>
      <c r="MBZ1428" s="129"/>
      <c r="MCA1428" s="129"/>
      <c r="MCB1428" s="129"/>
      <c r="MCC1428" s="129"/>
      <c r="MCD1428" s="129"/>
      <c r="MCE1428" s="129"/>
      <c r="MCF1428" s="129"/>
      <c r="MCG1428" s="129"/>
      <c r="MCH1428" s="129"/>
      <c r="MCI1428" s="129"/>
      <c r="MCJ1428" s="129"/>
      <c r="MCK1428" s="129"/>
      <c r="MCL1428" s="129"/>
      <c r="MCM1428" s="129"/>
      <c r="MCN1428" s="129"/>
      <c r="MCO1428" s="129"/>
      <c r="MCP1428" s="129"/>
      <c r="MCQ1428" s="129"/>
      <c r="MCR1428" s="129"/>
      <c r="MCS1428" s="129"/>
      <c r="MCT1428" s="129"/>
      <c r="MCU1428" s="129"/>
      <c r="MCV1428" s="129"/>
      <c r="MCW1428" s="129"/>
      <c r="MCX1428" s="129"/>
      <c r="MCY1428" s="129"/>
      <c r="MCZ1428" s="129"/>
      <c r="MDA1428" s="129"/>
      <c r="MDB1428" s="129"/>
      <c r="MDC1428" s="129"/>
      <c r="MDD1428" s="129"/>
      <c r="MDE1428" s="129"/>
      <c r="MDF1428" s="129"/>
      <c r="MDG1428" s="129"/>
      <c r="MDH1428" s="129"/>
      <c r="MDI1428" s="129"/>
      <c r="MDJ1428" s="129"/>
      <c r="MDK1428" s="129"/>
      <c r="MDL1428" s="129"/>
      <c r="MDM1428" s="129"/>
      <c r="MDN1428" s="129"/>
      <c r="MDO1428" s="129"/>
      <c r="MDP1428" s="129"/>
      <c r="MDQ1428" s="129"/>
      <c r="MDR1428" s="129"/>
      <c r="MDS1428" s="129"/>
      <c r="MDT1428" s="129"/>
      <c r="MDU1428" s="129"/>
      <c r="MDV1428" s="129"/>
      <c r="MDW1428" s="129"/>
      <c r="MDX1428" s="129"/>
      <c r="MDY1428" s="129"/>
      <c r="MDZ1428" s="129"/>
      <c r="MEA1428" s="129"/>
      <c r="MEB1428" s="129"/>
      <c r="MEC1428" s="129"/>
      <c r="MED1428" s="129"/>
      <c r="MEE1428" s="129"/>
      <c r="MEF1428" s="129"/>
      <c r="MEG1428" s="129"/>
      <c r="MEH1428" s="129"/>
      <c r="MEI1428" s="129"/>
      <c r="MEJ1428" s="129"/>
      <c r="MEK1428" s="129"/>
      <c r="MEL1428" s="129"/>
      <c r="MEM1428" s="129"/>
      <c r="MEN1428" s="129"/>
      <c r="MEO1428" s="129"/>
      <c r="MEP1428" s="129"/>
      <c r="MEQ1428" s="129"/>
      <c r="MER1428" s="129"/>
      <c r="MES1428" s="129"/>
      <c r="MET1428" s="129"/>
      <c r="MEU1428" s="129"/>
      <c r="MEV1428" s="129"/>
      <c r="MEW1428" s="129"/>
      <c r="MEX1428" s="129"/>
      <c r="MEY1428" s="129"/>
      <c r="MEZ1428" s="129"/>
      <c r="MFA1428" s="129"/>
      <c r="MFB1428" s="129"/>
      <c r="MFC1428" s="129"/>
      <c r="MFD1428" s="129"/>
      <c r="MFE1428" s="129"/>
      <c r="MFF1428" s="129"/>
      <c r="MFG1428" s="129"/>
      <c r="MFH1428" s="129"/>
      <c r="MFI1428" s="129"/>
      <c r="MFJ1428" s="129"/>
      <c r="MFK1428" s="129"/>
      <c r="MFL1428" s="129"/>
      <c r="MFM1428" s="129"/>
      <c r="MFN1428" s="129"/>
      <c r="MFO1428" s="129"/>
      <c r="MFP1428" s="129"/>
      <c r="MFQ1428" s="129"/>
      <c r="MFR1428" s="129"/>
      <c r="MFS1428" s="129"/>
      <c r="MFT1428" s="129"/>
      <c r="MFU1428" s="129"/>
      <c r="MFV1428" s="129"/>
      <c r="MFW1428" s="129"/>
      <c r="MFX1428" s="129"/>
      <c r="MFY1428" s="129"/>
      <c r="MFZ1428" s="129"/>
      <c r="MGA1428" s="129"/>
      <c r="MGB1428" s="129"/>
      <c r="MGC1428" s="129"/>
      <c r="MGD1428" s="129"/>
      <c r="MGE1428" s="129"/>
      <c r="MGF1428" s="129"/>
      <c r="MGG1428" s="129"/>
      <c r="MGH1428" s="129"/>
      <c r="MGI1428" s="129"/>
      <c r="MGJ1428" s="129"/>
      <c r="MGK1428" s="129"/>
      <c r="MGL1428" s="129"/>
      <c r="MGM1428" s="129"/>
      <c r="MGN1428" s="129"/>
      <c r="MGO1428" s="129"/>
      <c r="MGP1428" s="129"/>
      <c r="MGQ1428" s="129"/>
      <c r="MGR1428" s="129"/>
      <c r="MGS1428" s="129"/>
      <c r="MGT1428" s="129"/>
      <c r="MGU1428" s="129"/>
      <c r="MGV1428" s="129"/>
      <c r="MGW1428" s="129"/>
      <c r="MGX1428" s="129"/>
      <c r="MGY1428" s="129"/>
      <c r="MGZ1428" s="129"/>
      <c r="MHA1428" s="129"/>
      <c r="MHB1428" s="129"/>
      <c r="MHC1428" s="129"/>
      <c r="MHD1428" s="129"/>
      <c r="MHE1428" s="129"/>
      <c r="MHF1428" s="129"/>
      <c r="MHG1428" s="129"/>
      <c r="MHH1428" s="129"/>
      <c r="MHI1428" s="129"/>
      <c r="MHJ1428" s="129"/>
      <c r="MHK1428" s="129"/>
      <c r="MHL1428" s="129"/>
      <c r="MHM1428" s="129"/>
      <c r="MHN1428" s="129"/>
      <c r="MHO1428" s="129"/>
      <c r="MHP1428" s="129"/>
      <c r="MHQ1428" s="129"/>
      <c r="MHR1428" s="129"/>
      <c r="MHS1428" s="129"/>
      <c r="MHT1428" s="129"/>
      <c r="MHU1428" s="129"/>
      <c r="MHV1428" s="129"/>
      <c r="MHW1428" s="129"/>
      <c r="MHX1428" s="129"/>
      <c r="MHY1428" s="129"/>
      <c r="MHZ1428" s="129"/>
      <c r="MIA1428" s="129"/>
      <c r="MIB1428" s="129"/>
      <c r="MIC1428" s="129"/>
      <c r="MID1428" s="129"/>
      <c r="MIE1428" s="129"/>
      <c r="MIF1428" s="129"/>
      <c r="MIG1428" s="129"/>
      <c r="MIH1428" s="129"/>
      <c r="MII1428" s="129"/>
      <c r="MIJ1428" s="129"/>
      <c r="MIK1428" s="129"/>
      <c r="MIL1428" s="129"/>
      <c r="MIM1428" s="129"/>
      <c r="MIN1428" s="129"/>
      <c r="MIO1428" s="129"/>
      <c r="MIP1428" s="129"/>
      <c r="MIQ1428" s="129"/>
      <c r="MIR1428" s="129"/>
      <c r="MIS1428" s="129"/>
      <c r="MIT1428" s="129"/>
      <c r="MIU1428" s="129"/>
      <c r="MIV1428" s="129"/>
      <c r="MIW1428" s="129"/>
      <c r="MIX1428" s="129"/>
      <c r="MIY1428" s="129"/>
      <c r="MIZ1428" s="129"/>
      <c r="MJA1428" s="129"/>
      <c r="MJB1428" s="129"/>
      <c r="MJC1428" s="129"/>
      <c r="MJD1428" s="129"/>
      <c r="MJE1428" s="129"/>
      <c r="MJF1428" s="129"/>
      <c r="MJG1428" s="129"/>
      <c r="MJH1428" s="129"/>
      <c r="MJI1428" s="129"/>
      <c r="MJJ1428" s="129"/>
      <c r="MJK1428" s="129"/>
      <c r="MJL1428" s="129"/>
      <c r="MJM1428" s="129"/>
      <c r="MJN1428" s="129"/>
      <c r="MJO1428" s="129"/>
      <c r="MJP1428" s="129"/>
      <c r="MJQ1428" s="129"/>
      <c r="MJR1428" s="129"/>
      <c r="MJS1428" s="129"/>
      <c r="MJT1428" s="129"/>
      <c r="MJU1428" s="129"/>
      <c r="MJV1428" s="129"/>
      <c r="MJW1428" s="129"/>
      <c r="MJX1428" s="129"/>
      <c r="MJY1428" s="129"/>
      <c r="MJZ1428" s="129"/>
      <c r="MKA1428" s="129"/>
      <c r="MKB1428" s="129"/>
      <c r="MKC1428" s="129"/>
      <c r="MKD1428" s="129"/>
      <c r="MKE1428" s="129"/>
      <c r="MKF1428" s="129"/>
      <c r="MKG1428" s="129"/>
      <c r="MKH1428" s="129"/>
      <c r="MKI1428" s="129"/>
      <c r="MKJ1428" s="129"/>
      <c r="MKK1428" s="129"/>
      <c r="MKL1428" s="129"/>
      <c r="MKM1428" s="129"/>
      <c r="MKN1428" s="129"/>
      <c r="MKO1428" s="129"/>
      <c r="MKP1428" s="129"/>
      <c r="MKQ1428" s="129"/>
      <c r="MKR1428" s="129"/>
      <c r="MKS1428" s="129"/>
      <c r="MKT1428" s="129"/>
      <c r="MKU1428" s="129"/>
      <c r="MKV1428" s="129"/>
      <c r="MKW1428" s="129"/>
      <c r="MKX1428" s="129"/>
      <c r="MKY1428" s="129"/>
      <c r="MKZ1428" s="129"/>
      <c r="MLA1428" s="129"/>
      <c r="MLB1428" s="129"/>
      <c r="MLC1428" s="129"/>
      <c r="MLD1428" s="129"/>
      <c r="MLE1428" s="129"/>
      <c r="MLF1428" s="129"/>
      <c r="MLG1428" s="129"/>
      <c r="MLH1428" s="129"/>
      <c r="MLI1428" s="129"/>
      <c r="MLJ1428" s="129"/>
      <c r="MLK1428" s="129"/>
      <c r="MLL1428" s="129"/>
      <c r="MLM1428" s="129"/>
      <c r="MLN1428" s="129"/>
      <c r="MLO1428" s="129"/>
      <c r="MLP1428" s="129"/>
      <c r="MLQ1428" s="129"/>
      <c r="MLR1428" s="129"/>
      <c r="MLS1428" s="129"/>
      <c r="MLT1428" s="129"/>
      <c r="MLU1428" s="129"/>
      <c r="MLV1428" s="129"/>
      <c r="MLW1428" s="129"/>
      <c r="MLX1428" s="129"/>
      <c r="MLY1428" s="129"/>
      <c r="MLZ1428" s="129"/>
      <c r="MMA1428" s="129"/>
      <c r="MMB1428" s="129"/>
      <c r="MMC1428" s="129"/>
      <c r="MMD1428" s="129"/>
      <c r="MME1428" s="129"/>
      <c r="MMF1428" s="129"/>
      <c r="MMG1428" s="129"/>
      <c r="MMH1428" s="129"/>
      <c r="MMI1428" s="129"/>
      <c r="MMJ1428" s="129"/>
      <c r="MMK1428" s="129"/>
      <c r="MML1428" s="129"/>
      <c r="MMM1428" s="129"/>
      <c r="MMN1428" s="129"/>
      <c r="MMO1428" s="129"/>
      <c r="MMP1428" s="129"/>
      <c r="MMQ1428" s="129"/>
      <c r="MMR1428" s="129"/>
      <c r="MMS1428" s="129"/>
      <c r="MMT1428" s="129"/>
      <c r="MMU1428" s="129"/>
      <c r="MMV1428" s="129"/>
      <c r="MMW1428" s="129"/>
      <c r="MMX1428" s="129"/>
      <c r="MMY1428" s="129"/>
      <c r="MMZ1428" s="129"/>
      <c r="MNA1428" s="129"/>
      <c r="MNB1428" s="129"/>
      <c r="MNC1428" s="129"/>
      <c r="MND1428" s="129"/>
      <c r="MNE1428" s="129"/>
      <c r="MNF1428" s="129"/>
      <c r="MNG1428" s="129"/>
      <c r="MNH1428" s="129"/>
      <c r="MNI1428" s="129"/>
      <c r="MNJ1428" s="129"/>
      <c r="MNK1428" s="129"/>
      <c r="MNL1428" s="129"/>
      <c r="MNM1428" s="129"/>
      <c r="MNN1428" s="129"/>
      <c r="MNO1428" s="129"/>
      <c r="MNP1428" s="129"/>
      <c r="MNQ1428" s="129"/>
      <c r="MNR1428" s="129"/>
      <c r="MNS1428" s="129"/>
      <c r="MNT1428" s="129"/>
      <c r="MNU1428" s="129"/>
      <c r="MNV1428" s="129"/>
      <c r="MNW1428" s="129"/>
      <c r="MNX1428" s="129"/>
      <c r="MNY1428" s="129"/>
      <c r="MNZ1428" s="129"/>
      <c r="MOA1428" s="129"/>
      <c r="MOB1428" s="129"/>
      <c r="MOC1428" s="129"/>
      <c r="MOD1428" s="129"/>
      <c r="MOE1428" s="129"/>
      <c r="MOF1428" s="129"/>
      <c r="MOG1428" s="129"/>
      <c r="MOH1428" s="129"/>
      <c r="MOI1428" s="129"/>
      <c r="MOJ1428" s="129"/>
      <c r="MOK1428" s="129"/>
      <c r="MOL1428" s="129"/>
      <c r="MOM1428" s="129"/>
      <c r="MON1428" s="129"/>
      <c r="MOO1428" s="129"/>
      <c r="MOP1428" s="129"/>
      <c r="MOQ1428" s="129"/>
      <c r="MOR1428" s="129"/>
      <c r="MOS1428" s="129"/>
      <c r="MOT1428" s="129"/>
      <c r="MOU1428" s="129"/>
      <c r="MOV1428" s="129"/>
      <c r="MOW1428" s="129"/>
      <c r="MOX1428" s="129"/>
      <c r="MOY1428" s="129"/>
      <c r="MOZ1428" s="129"/>
      <c r="MPA1428" s="129"/>
      <c r="MPB1428" s="129"/>
      <c r="MPC1428" s="129"/>
      <c r="MPD1428" s="129"/>
      <c r="MPE1428" s="129"/>
      <c r="MPF1428" s="129"/>
      <c r="MPG1428" s="129"/>
      <c r="MPH1428" s="129"/>
      <c r="MPI1428" s="129"/>
      <c r="MPJ1428" s="129"/>
      <c r="MPK1428" s="129"/>
      <c r="MPL1428" s="129"/>
      <c r="MPM1428" s="129"/>
      <c r="MPN1428" s="129"/>
      <c r="MPO1428" s="129"/>
      <c r="MPP1428" s="129"/>
      <c r="MPQ1428" s="129"/>
      <c r="MPR1428" s="129"/>
      <c r="MPS1428" s="129"/>
      <c r="MPT1428" s="129"/>
      <c r="MPU1428" s="129"/>
      <c r="MPV1428" s="129"/>
      <c r="MPW1428" s="129"/>
      <c r="MPX1428" s="129"/>
      <c r="MPY1428" s="129"/>
      <c r="MPZ1428" s="129"/>
      <c r="MQA1428" s="129"/>
      <c r="MQB1428" s="129"/>
      <c r="MQC1428" s="129"/>
      <c r="MQD1428" s="129"/>
      <c r="MQE1428" s="129"/>
      <c r="MQF1428" s="129"/>
      <c r="MQG1428" s="129"/>
      <c r="MQH1428" s="129"/>
      <c r="MQI1428" s="129"/>
      <c r="MQJ1428" s="129"/>
      <c r="MQK1428" s="129"/>
      <c r="MQL1428" s="129"/>
      <c r="MQM1428" s="129"/>
      <c r="MQN1428" s="129"/>
      <c r="MQO1428" s="129"/>
      <c r="MQP1428" s="129"/>
      <c r="MQQ1428" s="129"/>
      <c r="MQR1428" s="129"/>
      <c r="MQS1428" s="129"/>
      <c r="MQT1428" s="129"/>
      <c r="MQU1428" s="129"/>
      <c r="MQV1428" s="129"/>
      <c r="MQW1428" s="129"/>
      <c r="MQX1428" s="129"/>
      <c r="MQY1428" s="129"/>
      <c r="MQZ1428" s="129"/>
      <c r="MRA1428" s="129"/>
      <c r="MRB1428" s="129"/>
      <c r="MRC1428" s="129"/>
      <c r="MRD1428" s="129"/>
      <c r="MRE1428" s="129"/>
      <c r="MRF1428" s="129"/>
      <c r="MRG1428" s="129"/>
      <c r="MRH1428" s="129"/>
      <c r="MRI1428" s="129"/>
      <c r="MRJ1428" s="129"/>
      <c r="MRK1428" s="129"/>
      <c r="MRL1428" s="129"/>
      <c r="MRM1428" s="129"/>
      <c r="MRN1428" s="129"/>
      <c r="MRO1428" s="129"/>
      <c r="MRP1428" s="129"/>
      <c r="MRQ1428" s="129"/>
      <c r="MRR1428" s="129"/>
      <c r="MRS1428" s="129"/>
      <c r="MRT1428" s="129"/>
      <c r="MRU1428" s="129"/>
      <c r="MRV1428" s="129"/>
      <c r="MRW1428" s="129"/>
      <c r="MRX1428" s="129"/>
      <c r="MRY1428" s="129"/>
      <c r="MRZ1428" s="129"/>
      <c r="MSA1428" s="129"/>
      <c r="MSB1428" s="129"/>
      <c r="MSC1428" s="129"/>
      <c r="MSD1428" s="129"/>
      <c r="MSE1428" s="129"/>
      <c r="MSF1428" s="129"/>
      <c r="MSG1428" s="129"/>
      <c r="MSH1428" s="129"/>
      <c r="MSI1428" s="129"/>
      <c r="MSJ1428" s="129"/>
      <c r="MSK1428" s="129"/>
      <c r="MSL1428" s="129"/>
      <c r="MSM1428" s="129"/>
      <c r="MSN1428" s="129"/>
      <c r="MSO1428" s="129"/>
      <c r="MSP1428" s="129"/>
      <c r="MSQ1428" s="129"/>
      <c r="MSR1428" s="129"/>
      <c r="MSS1428" s="129"/>
      <c r="MST1428" s="129"/>
      <c r="MSU1428" s="129"/>
      <c r="MSV1428" s="129"/>
      <c r="MSW1428" s="129"/>
      <c r="MSX1428" s="129"/>
      <c r="MSY1428" s="129"/>
      <c r="MSZ1428" s="129"/>
      <c r="MTA1428" s="129"/>
      <c r="MTB1428" s="129"/>
      <c r="MTC1428" s="129"/>
      <c r="MTD1428" s="129"/>
      <c r="MTE1428" s="129"/>
      <c r="MTF1428" s="129"/>
      <c r="MTG1428" s="129"/>
      <c r="MTH1428" s="129"/>
      <c r="MTI1428" s="129"/>
      <c r="MTJ1428" s="129"/>
      <c r="MTK1428" s="129"/>
      <c r="MTL1428" s="129"/>
      <c r="MTM1428" s="129"/>
      <c r="MTN1428" s="129"/>
      <c r="MTO1428" s="129"/>
      <c r="MTP1428" s="129"/>
      <c r="MTQ1428" s="129"/>
      <c r="MTR1428" s="129"/>
      <c r="MTS1428" s="129"/>
      <c r="MTT1428" s="129"/>
      <c r="MTU1428" s="129"/>
      <c r="MTV1428" s="129"/>
      <c r="MTW1428" s="129"/>
      <c r="MTX1428" s="129"/>
      <c r="MTY1428" s="129"/>
      <c r="MTZ1428" s="129"/>
      <c r="MUA1428" s="129"/>
      <c r="MUB1428" s="129"/>
      <c r="MUC1428" s="129"/>
      <c r="MUD1428" s="129"/>
      <c r="MUE1428" s="129"/>
      <c r="MUF1428" s="129"/>
      <c r="MUG1428" s="129"/>
      <c r="MUH1428" s="129"/>
      <c r="MUI1428" s="129"/>
      <c r="MUJ1428" s="129"/>
      <c r="MUK1428" s="129"/>
      <c r="MUL1428" s="129"/>
      <c r="MUM1428" s="129"/>
      <c r="MUN1428" s="129"/>
      <c r="MUO1428" s="129"/>
      <c r="MUP1428" s="129"/>
      <c r="MUQ1428" s="129"/>
      <c r="MUR1428" s="129"/>
      <c r="MUS1428" s="129"/>
      <c r="MUT1428" s="129"/>
      <c r="MUU1428" s="129"/>
      <c r="MUV1428" s="129"/>
      <c r="MUW1428" s="129"/>
      <c r="MUX1428" s="129"/>
      <c r="MUY1428" s="129"/>
      <c r="MUZ1428" s="129"/>
      <c r="MVA1428" s="129"/>
      <c r="MVB1428" s="129"/>
      <c r="MVC1428" s="129"/>
      <c r="MVD1428" s="129"/>
      <c r="MVE1428" s="129"/>
      <c r="MVF1428" s="129"/>
      <c r="MVG1428" s="129"/>
      <c r="MVH1428" s="129"/>
      <c r="MVI1428" s="129"/>
      <c r="MVJ1428" s="129"/>
      <c r="MVK1428" s="129"/>
      <c r="MVL1428" s="129"/>
      <c r="MVM1428" s="129"/>
      <c r="MVN1428" s="129"/>
      <c r="MVO1428" s="129"/>
      <c r="MVP1428" s="129"/>
      <c r="MVQ1428" s="129"/>
      <c r="MVR1428" s="129"/>
      <c r="MVS1428" s="129"/>
      <c r="MVT1428" s="129"/>
      <c r="MVU1428" s="129"/>
      <c r="MVV1428" s="129"/>
      <c r="MVW1428" s="129"/>
      <c r="MVX1428" s="129"/>
      <c r="MVY1428" s="129"/>
      <c r="MVZ1428" s="129"/>
      <c r="MWA1428" s="129"/>
      <c r="MWB1428" s="129"/>
      <c r="MWC1428" s="129"/>
      <c r="MWD1428" s="129"/>
      <c r="MWE1428" s="129"/>
      <c r="MWF1428" s="129"/>
      <c r="MWG1428" s="129"/>
      <c r="MWH1428" s="129"/>
      <c r="MWI1428" s="129"/>
      <c r="MWJ1428" s="129"/>
      <c r="MWK1428" s="129"/>
      <c r="MWL1428" s="129"/>
      <c r="MWM1428" s="129"/>
      <c r="MWN1428" s="129"/>
      <c r="MWO1428" s="129"/>
      <c r="MWP1428" s="129"/>
      <c r="MWQ1428" s="129"/>
      <c r="MWR1428" s="129"/>
      <c r="MWS1428" s="129"/>
      <c r="MWT1428" s="129"/>
      <c r="MWU1428" s="129"/>
      <c r="MWV1428" s="129"/>
      <c r="MWW1428" s="129"/>
      <c r="MWX1428" s="129"/>
      <c r="MWY1428" s="129"/>
      <c r="MWZ1428" s="129"/>
      <c r="MXA1428" s="129"/>
      <c r="MXB1428" s="129"/>
      <c r="MXC1428" s="129"/>
      <c r="MXD1428" s="129"/>
      <c r="MXE1428" s="129"/>
      <c r="MXF1428" s="129"/>
      <c r="MXG1428" s="129"/>
      <c r="MXH1428" s="129"/>
      <c r="MXI1428" s="129"/>
      <c r="MXJ1428" s="129"/>
      <c r="MXK1428" s="129"/>
      <c r="MXL1428" s="129"/>
      <c r="MXM1428" s="129"/>
      <c r="MXN1428" s="129"/>
      <c r="MXO1428" s="129"/>
      <c r="MXP1428" s="129"/>
      <c r="MXQ1428" s="129"/>
      <c r="MXR1428" s="129"/>
      <c r="MXS1428" s="129"/>
      <c r="MXT1428" s="129"/>
      <c r="MXU1428" s="129"/>
      <c r="MXV1428" s="129"/>
      <c r="MXW1428" s="129"/>
      <c r="MXX1428" s="129"/>
      <c r="MXY1428" s="129"/>
      <c r="MXZ1428" s="129"/>
      <c r="MYA1428" s="129"/>
      <c r="MYB1428" s="129"/>
      <c r="MYC1428" s="129"/>
      <c r="MYD1428" s="129"/>
      <c r="MYE1428" s="129"/>
      <c r="MYF1428" s="129"/>
      <c r="MYG1428" s="129"/>
      <c r="MYH1428" s="129"/>
      <c r="MYI1428" s="129"/>
      <c r="MYJ1428" s="129"/>
      <c r="MYK1428" s="129"/>
      <c r="MYL1428" s="129"/>
      <c r="MYM1428" s="129"/>
      <c r="MYN1428" s="129"/>
      <c r="MYO1428" s="129"/>
      <c r="MYP1428" s="129"/>
      <c r="MYQ1428" s="129"/>
      <c r="MYR1428" s="129"/>
      <c r="MYS1428" s="129"/>
      <c r="MYT1428" s="129"/>
      <c r="MYU1428" s="129"/>
      <c r="MYV1428" s="129"/>
      <c r="MYW1428" s="129"/>
      <c r="MYX1428" s="129"/>
      <c r="MYY1428" s="129"/>
      <c r="MYZ1428" s="129"/>
      <c r="MZA1428" s="129"/>
      <c r="MZB1428" s="129"/>
      <c r="MZC1428" s="129"/>
      <c r="MZD1428" s="129"/>
      <c r="MZE1428" s="129"/>
      <c r="MZF1428" s="129"/>
      <c r="MZG1428" s="129"/>
      <c r="MZH1428" s="129"/>
      <c r="MZI1428" s="129"/>
      <c r="MZJ1428" s="129"/>
      <c r="MZK1428" s="129"/>
      <c r="MZL1428" s="129"/>
      <c r="MZM1428" s="129"/>
      <c r="MZN1428" s="129"/>
      <c r="MZO1428" s="129"/>
      <c r="MZP1428" s="129"/>
      <c r="MZQ1428" s="129"/>
      <c r="MZR1428" s="129"/>
      <c r="MZS1428" s="129"/>
      <c r="MZT1428" s="129"/>
      <c r="MZU1428" s="129"/>
      <c r="MZV1428" s="129"/>
      <c r="MZW1428" s="129"/>
      <c r="MZX1428" s="129"/>
      <c r="MZY1428" s="129"/>
      <c r="MZZ1428" s="129"/>
      <c r="NAA1428" s="129"/>
      <c r="NAB1428" s="129"/>
      <c r="NAC1428" s="129"/>
      <c r="NAD1428" s="129"/>
      <c r="NAE1428" s="129"/>
      <c r="NAF1428" s="129"/>
      <c r="NAG1428" s="129"/>
      <c r="NAH1428" s="129"/>
      <c r="NAI1428" s="129"/>
      <c r="NAJ1428" s="129"/>
      <c r="NAK1428" s="129"/>
      <c r="NAL1428" s="129"/>
      <c r="NAM1428" s="129"/>
      <c r="NAN1428" s="129"/>
      <c r="NAO1428" s="129"/>
      <c r="NAP1428" s="129"/>
      <c r="NAQ1428" s="129"/>
      <c r="NAR1428" s="129"/>
      <c r="NAS1428" s="129"/>
      <c r="NAT1428" s="129"/>
      <c r="NAU1428" s="129"/>
      <c r="NAV1428" s="129"/>
      <c r="NAW1428" s="129"/>
      <c r="NAX1428" s="129"/>
      <c r="NAY1428" s="129"/>
      <c r="NAZ1428" s="129"/>
      <c r="NBA1428" s="129"/>
      <c r="NBB1428" s="129"/>
      <c r="NBC1428" s="129"/>
      <c r="NBD1428" s="129"/>
      <c r="NBE1428" s="129"/>
      <c r="NBF1428" s="129"/>
      <c r="NBG1428" s="129"/>
      <c r="NBH1428" s="129"/>
      <c r="NBI1428" s="129"/>
      <c r="NBJ1428" s="129"/>
      <c r="NBK1428" s="129"/>
      <c r="NBL1428" s="129"/>
      <c r="NBM1428" s="129"/>
      <c r="NBN1428" s="129"/>
      <c r="NBO1428" s="129"/>
      <c r="NBP1428" s="129"/>
      <c r="NBQ1428" s="129"/>
      <c r="NBR1428" s="129"/>
      <c r="NBS1428" s="129"/>
      <c r="NBT1428" s="129"/>
      <c r="NBU1428" s="129"/>
      <c r="NBV1428" s="129"/>
      <c r="NBW1428" s="129"/>
      <c r="NBX1428" s="129"/>
      <c r="NBY1428" s="129"/>
      <c r="NBZ1428" s="129"/>
      <c r="NCA1428" s="129"/>
      <c r="NCB1428" s="129"/>
      <c r="NCC1428" s="129"/>
      <c r="NCD1428" s="129"/>
      <c r="NCE1428" s="129"/>
      <c r="NCF1428" s="129"/>
      <c r="NCG1428" s="129"/>
      <c r="NCH1428" s="129"/>
      <c r="NCI1428" s="129"/>
      <c r="NCJ1428" s="129"/>
      <c r="NCK1428" s="129"/>
      <c r="NCL1428" s="129"/>
      <c r="NCM1428" s="129"/>
      <c r="NCN1428" s="129"/>
      <c r="NCO1428" s="129"/>
      <c r="NCP1428" s="129"/>
      <c r="NCQ1428" s="129"/>
      <c r="NCR1428" s="129"/>
      <c r="NCS1428" s="129"/>
      <c r="NCT1428" s="129"/>
      <c r="NCU1428" s="129"/>
      <c r="NCV1428" s="129"/>
      <c r="NCW1428" s="129"/>
      <c r="NCX1428" s="129"/>
      <c r="NCY1428" s="129"/>
      <c r="NCZ1428" s="129"/>
      <c r="NDA1428" s="129"/>
      <c r="NDB1428" s="129"/>
      <c r="NDC1428" s="129"/>
      <c r="NDD1428" s="129"/>
      <c r="NDE1428" s="129"/>
      <c r="NDF1428" s="129"/>
      <c r="NDG1428" s="129"/>
      <c r="NDH1428" s="129"/>
      <c r="NDI1428" s="129"/>
      <c r="NDJ1428" s="129"/>
      <c r="NDK1428" s="129"/>
      <c r="NDL1428" s="129"/>
      <c r="NDM1428" s="129"/>
      <c r="NDN1428" s="129"/>
      <c r="NDO1428" s="129"/>
      <c r="NDP1428" s="129"/>
      <c r="NDQ1428" s="129"/>
      <c r="NDR1428" s="129"/>
      <c r="NDS1428" s="129"/>
      <c r="NDT1428" s="129"/>
      <c r="NDU1428" s="129"/>
      <c r="NDV1428" s="129"/>
      <c r="NDW1428" s="129"/>
      <c r="NDX1428" s="129"/>
      <c r="NDY1428" s="129"/>
      <c r="NDZ1428" s="129"/>
      <c r="NEA1428" s="129"/>
      <c r="NEB1428" s="129"/>
      <c r="NEC1428" s="129"/>
      <c r="NED1428" s="129"/>
      <c r="NEE1428" s="129"/>
      <c r="NEF1428" s="129"/>
      <c r="NEG1428" s="129"/>
      <c r="NEH1428" s="129"/>
      <c r="NEI1428" s="129"/>
      <c r="NEJ1428" s="129"/>
      <c r="NEK1428" s="129"/>
      <c r="NEL1428" s="129"/>
      <c r="NEM1428" s="129"/>
      <c r="NEN1428" s="129"/>
      <c r="NEO1428" s="129"/>
      <c r="NEP1428" s="129"/>
      <c r="NEQ1428" s="129"/>
      <c r="NER1428" s="129"/>
      <c r="NES1428" s="129"/>
      <c r="NET1428" s="129"/>
      <c r="NEU1428" s="129"/>
      <c r="NEV1428" s="129"/>
      <c r="NEW1428" s="129"/>
      <c r="NEX1428" s="129"/>
      <c r="NEY1428" s="129"/>
      <c r="NEZ1428" s="129"/>
      <c r="NFA1428" s="129"/>
      <c r="NFB1428" s="129"/>
      <c r="NFC1428" s="129"/>
      <c r="NFD1428" s="129"/>
      <c r="NFE1428" s="129"/>
      <c r="NFF1428" s="129"/>
      <c r="NFG1428" s="129"/>
      <c r="NFH1428" s="129"/>
      <c r="NFI1428" s="129"/>
      <c r="NFJ1428" s="129"/>
      <c r="NFK1428" s="129"/>
      <c r="NFL1428" s="129"/>
      <c r="NFM1428" s="129"/>
      <c r="NFN1428" s="129"/>
      <c r="NFO1428" s="129"/>
      <c r="NFP1428" s="129"/>
      <c r="NFQ1428" s="129"/>
      <c r="NFR1428" s="129"/>
      <c r="NFS1428" s="129"/>
      <c r="NFT1428" s="129"/>
      <c r="NFU1428" s="129"/>
      <c r="NFV1428" s="129"/>
      <c r="NFW1428" s="129"/>
      <c r="NFX1428" s="129"/>
      <c r="NFY1428" s="129"/>
      <c r="NFZ1428" s="129"/>
      <c r="NGA1428" s="129"/>
      <c r="NGB1428" s="129"/>
      <c r="NGC1428" s="129"/>
      <c r="NGD1428" s="129"/>
      <c r="NGE1428" s="129"/>
      <c r="NGF1428" s="129"/>
      <c r="NGG1428" s="129"/>
      <c r="NGH1428" s="129"/>
      <c r="NGI1428" s="129"/>
      <c r="NGJ1428" s="129"/>
      <c r="NGK1428" s="129"/>
      <c r="NGL1428" s="129"/>
      <c r="NGM1428" s="129"/>
      <c r="NGN1428" s="129"/>
      <c r="NGO1428" s="129"/>
      <c r="NGP1428" s="129"/>
      <c r="NGQ1428" s="129"/>
      <c r="NGR1428" s="129"/>
      <c r="NGS1428" s="129"/>
      <c r="NGT1428" s="129"/>
      <c r="NGU1428" s="129"/>
      <c r="NGV1428" s="129"/>
      <c r="NGW1428" s="129"/>
      <c r="NGX1428" s="129"/>
      <c r="NGY1428" s="129"/>
      <c r="NGZ1428" s="129"/>
      <c r="NHA1428" s="129"/>
      <c r="NHB1428" s="129"/>
      <c r="NHC1428" s="129"/>
      <c r="NHD1428" s="129"/>
      <c r="NHE1428" s="129"/>
      <c r="NHF1428" s="129"/>
      <c r="NHG1428" s="129"/>
      <c r="NHH1428" s="129"/>
      <c r="NHI1428" s="129"/>
      <c r="NHJ1428" s="129"/>
      <c r="NHK1428" s="129"/>
      <c r="NHL1428" s="129"/>
      <c r="NHM1428" s="129"/>
      <c r="NHN1428" s="129"/>
      <c r="NHO1428" s="129"/>
      <c r="NHP1428" s="129"/>
      <c r="NHQ1428" s="129"/>
      <c r="NHR1428" s="129"/>
      <c r="NHS1428" s="129"/>
      <c r="NHT1428" s="129"/>
      <c r="NHU1428" s="129"/>
      <c r="NHV1428" s="129"/>
      <c r="NHW1428" s="129"/>
      <c r="NHX1428" s="129"/>
      <c r="NHY1428" s="129"/>
      <c r="NHZ1428" s="129"/>
      <c r="NIA1428" s="129"/>
      <c r="NIB1428" s="129"/>
      <c r="NIC1428" s="129"/>
      <c r="NID1428" s="129"/>
      <c r="NIE1428" s="129"/>
      <c r="NIF1428" s="129"/>
      <c r="NIG1428" s="129"/>
      <c r="NIH1428" s="129"/>
      <c r="NII1428" s="129"/>
      <c r="NIJ1428" s="129"/>
      <c r="NIK1428" s="129"/>
      <c r="NIL1428" s="129"/>
      <c r="NIM1428" s="129"/>
      <c r="NIN1428" s="129"/>
      <c r="NIO1428" s="129"/>
      <c r="NIP1428" s="129"/>
      <c r="NIQ1428" s="129"/>
      <c r="NIR1428" s="129"/>
      <c r="NIS1428" s="129"/>
      <c r="NIT1428" s="129"/>
      <c r="NIU1428" s="129"/>
      <c r="NIV1428" s="129"/>
      <c r="NIW1428" s="129"/>
      <c r="NIX1428" s="129"/>
      <c r="NIY1428" s="129"/>
      <c r="NIZ1428" s="129"/>
      <c r="NJA1428" s="129"/>
      <c r="NJB1428" s="129"/>
      <c r="NJC1428" s="129"/>
      <c r="NJD1428" s="129"/>
      <c r="NJE1428" s="129"/>
      <c r="NJF1428" s="129"/>
      <c r="NJG1428" s="129"/>
      <c r="NJH1428" s="129"/>
      <c r="NJI1428" s="129"/>
      <c r="NJJ1428" s="129"/>
      <c r="NJK1428" s="129"/>
      <c r="NJL1428" s="129"/>
      <c r="NJM1428" s="129"/>
      <c r="NJN1428" s="129"/>
      <c r="NJO1428" s="129"/>
      <c r="NJP1428" s="129"/>
      <c r="NJQ1428" s="129"/>
      <c r="NJR1428" s="129"/>
      <c r="NJS1428" s="129"/>
      <c r="NJT1428" s="129"/>
      <c r="NJU1428" s="129"/>
      <c r="NJV1428" s="129"/>
      <c r="NJW1428" s="129"/>
      <c r="NJX1428" s="129"/>
      <c r="NJY1428" s="129"/>
      <c r="NJZ1428" s="129"/>
      <c r="NKA1428" s="129"/>
      <c r="NKB1428" s="129"/>
      <c r="NKC1428" s="129"/>
      <c r="NKD1428" s="129"/>
      <c r="NKE1428" s="129"/>
      <c r="NKF1428" s="129"/>
      <c r="NKG1428" s="129"/>
      <c r="NKH1428" s="129"/>
      <c r="NKI1428" s="129"/>
      <c r="NKJ1428" s="129"/>
      <c r="NKK1428" s="129"/>
      <c r="NKL1428" s="129"/>
      <c r="NKM1428" s="129"/>
      <c r="NKN1428" s="129"/>
      <c r="NKO1428" s="129"/>
      <c r="NKP1428" s="129"/>
      <c r="NKQ1428" s="129"/>
      <c r="NKR1428" s="129"/>
      <c r="NKS1428" s="129"/>
      <c r="NKT1428" s="129"/>
      <c r="NKU1428" s="129"/>
      <c r="NKV1428" s="129"/>
      <c r="NKW1428" s="129"/>
      <c r="NKX1428" s="129"/>
      <c r="NKY1428" s="129"/>
      <c r="NKZ1428" s="129"/>
      <c r="NLA1428" s="129"/>
      <c r="NLB1428" s="129"/>
      <c r="NLC1428" s="129"/>
      <c r="NLD1428" s="129"/>
      <c r="NLE1428" s="129"/>
      <c r="NLF1428" s="129"/>
      <c r="NLG1428" s="129"/>
      <c r="NLH1428" s="129"/>
      <c r="NLI1428" s="129"/>
      <c r="NLJ1428" s="129"/>
      <c r="NLK1428" s="129"/>
      <c r="NLL1428" s="129"/>
      <c r="NLM1428" s="129"/>
      <c r="NLN1428" s="129"/>
      <c r="NLO1428" s="129"/>
      <c r="NLP1428" s="129"/>
      <c r="NLQ1428" s="129"/>
      <c r="NLR1428" s="129"/>
      <c r="NLS1428" s="129"/>
      <c r="NLT1428" s="129"/>
      <c r="NLU1428" s="129"/>
      <c r="NLV1428" s="129"/>
      <c r="NLW1428" s="129"/>
      <c r="NLX1428" s="129"/>
      <c r="NLY1428" s="129"/>
      <c r="NLZ1428" s="129"/>
      <c r="NMA1428" s="129"/>
      <c r="NMB1428" s="129"/>
      <c r="NMC1428" s="129"/>
      <c r="NMD1428" s="129"/>
      <c r="NME1428" s="129"/>
      <c r="NMF1428" s="129"/>
      <c r="NMG1428" s="129"/>
      <c r="NMH1428" s="129"/>
      <c r="NMI1428" s="129"/>
      <c r="NMJ1428" s="129"/>
      <c r="NMK1428" s="129"/>
      <c r="NML1428" s="129"/>
      <c r="NMM1428" s="129"/>
      <c r="NMN1428" s="129"/>
      <c r="NMO1428" s="129"/>
      <c r="NMP1428" s="129"/>
      <c r="NMQ1428" s="129"/>
      <c r="NMR1428" s="129"/>
      <c r="NMS1428" s="129"/>
      <c r="NMT1428" s="129"/>
      <c r="NMU1428" s="129"/>
      <c r="NMV1428" s="129"/>
      <c r="NMW1428" s="129"/>
      <c r="NMX1428" s="129"/>
      <c r="NMY1428" s="129"/>
      <c r="NMZ1428" s="129"/>
      <c r="NNA1428" s="129"/>
      <c r="NNB1428" s="129"/>
      <c r="NNC1428" s="129"/>
      <c r="NND1428" s="129"/>
      <c r="NNE1428" s="129"/>
      <c r="NNF1428" s="129"/>
      <c r="NNG1428" s="129"/>
      <c r="NNH1428" s="129"/>
      <c r="NNI1428" s="129"/>
      <c r="NNJ1428" s="129"/>
      <c r="NNK1428" s="129"/>
      <c r="NNL1428" s="129"/>
      <c r="NNM1428" s="129"/>
      <c r="NNN1428" s="129"/>
      <c r="NNO1428" s="129"/>
      <c r="NNP1428" s="129"/>
      <c r="NNQ1428" s="129"/>
      <c r="NNR1428" s="129"/>
      <c r="NNS1428" s="129"/>
      <c r="NNT1428" s="129"/>
      <c r="NNU1428" s="129"/>
      <c r="NNV1428" s="129"/>
      <c r="NNW1428" s="129"/>
      <c r="NNX1428" s="129"/>
      <c r="NNY1428" s="129"/>
      <c r="NNZ1428" s="129"/>
      <c r="NOA1428" s="129"/>
      <c r="NOB1428" s="129"/>
      <c r="NOC1428" s="129"/>
      <c r="NOD1428" s="129"/>
      <c r="NOE1428" s="129"/>
      <c r="NOF1428" s="129"/>
      <c r="NOG1428" s="129"/>
      <c r="NOH1428" s="129"/>
      <c r="NOI1428" s="129"/>
      <c r="NOJ1428" s="129"/>
      <c r="NOK1428" s="129"/>
      <c r="NOL1428" s="129"/>
      <c r="NOM1428" s="129"/>
      <c r="NON1428" s="129"/>
      <c r="NOO1428" s="129"/>
      <c r="NOP1428" s="129"/>
      <c r="NOQ1428" s="129"/>
      <c r="NOR1428" s="129"/>
      <c r="NOS1428" s="129"/>
      <c r="NOT1428" s="129"/>
      <c r="NOU1428" s="129"/>
      <c r="NOV1428" s="129"/>
      <c r="NOW1428" s="129"/>
      <c r="NOX1428" s="129"/>
      <c r="NOY1428" s="129"/>
      <c r="NOZ1428" s="129"/>
      <c r="NPA1428" s="129"/>
      <c r="NPB1428" s="129"/>
      <c r="NPC1428" s="129"/>
      <c r="NPD1428" s="129"/>
      <c r="NPE1428" s="129"/>
      <c r="NPF1428" s="129"/>
      <c r="NPG1428" s="129"/>
      <c r="NPH1428" s="129"/>
      <c r="NPI1428" s="129"/>
      <c r="NPJ1428" s="129"/>
      <c r="NPK1428" s="129"/>
      <c r="NPL1428" s="129"/>
      <c r="NPM1428" s="129"/>
      <c r="NPN1428" s="129"/>
      <c r="NPO1428" s="129"/>
      <c r="NPP1428" s="129"/>
      <c r="NPQ1428" s="129"/>
      <c r="NPR1428" s="129"/>
      <c r="NPS1428" s="129"/>
      <c r="NPT1428" s="129"/>
      <c r="NPU1428" s="129"/>
      <c r="NPV1428" s="129"/>
      <c r="NPW1428" s="129"/>
      <c r="NPX1428" s="129"/>
      <c r="NPY1428" s="129"/>
      <c r="NPZ1428" s="129"/>
      <c r="NQA1428" s="129"/>
      <c r="NQB1428" s="129"/>
      <c r="NQC1428" s="129"/>
      <c r="NQD1428" s="129"/>
      <c r="NQE1428" s="129"/>
      <c r="NQF1428" s="129"/>
      <c r="NQG1428" s="129"/>
      <c r="NQH1428" s="129"/>
      <c r="NQI1428" s="129"/>
      <c r="NQJ1428" s="129"/>
      <c r="NQK1428" s="129"/>
      <c r="NQL1428" s="129"/>
      <c r="NQM1428" s="129"/>
      <c r="NQN1428" s="129"/>
      <c r="NQO1428" s="129"/>
      <c r="NQP1428" s="129"/>
      <c r="NQQ1428" s="129"/>
      <c r="NQR1428" s="129"/>
      <c r="NQS1428" s="129"/>
      <c r="NQT1428" s="129"/>
      <c r="NQU1428" s="129"/>
      <c r="NQV1428" s="129"/>
      <c r="NQW1428" s="129"/>
      <c r="NQX1428" s="129"/>
      <c r="NQY1428" s="129"/>
      <c r="NQZ1428" s="129"/>
      <c r="NRA1428" s="129"/>
      <c r="NRB1428" s="129"/>
      <c r="NRC1428" s="129"/>
      <c r="NRD1428" s="129"/>
      <c r="NRE1428" s="129"/>
      <c r="NRF1428" s="129"/>
      <c r="NRG1428" s="129"/>
      <c r="NRH1428" s="129"/>
      <c r="NRI1428" s="129"/>
      <c r="NRJ1428" s="129"/>
      <c r="NRK1428" s="129"/>
      <c r="NRL1428" s="129"/>
      <c r="NRM1428" s="129"/>
      <c r="NRN1428" s="129"/>
      <c r="NRO1428" s="129"/>
      <c r="NRP1428" s="129"/>
      <c r="NRQ1428" s="129"/>
      <c r="NRR1428" s="129"/>
      <c r="NRS1428" s="129"/>
      <c r="NRT1428" s="129"/>
      <c r="NRU1428" s="129"/>
      <c r="NRV1428" s="129"/>
      <c r="NRW1428" s="129"/>
      <c r="NRX1428" s="129"/>
      <c r="NRY1428" s="129"/>
      <c r="NRZ1428" s="129"/>
      <c r="NSA1428" s="129"/>
      <c r="NSB1428" s="129"/>
      <c r="NSC1428" s="129"/>
      <c r="NSD1428" s="129"/>
      <c r="NSE1428" s="129"/>
      <c r="NSF1428" s="129"/>
      <c r="NSG1428" s="129"/>
      <c r="NSH1428" s="129"/>
      <c r="NSI1428" s="129"/>
      <c r="NSJ1428" s="129"/>
      <c r="NSK1428" s="129"/>
      <c r="NSL1428" s="129"/>
      <c r="NSM1428" s="129"/>
      <c r="NSN1428" s="129"/>
      <c r="NSO1428" s="129"/>
      <c r="NSP1428" s="129"/>
      <c r="NSQ1428" s="129"/>
      <c r="NSR1428" s="129"/>
      <c r="NSS1428" s="129"/>
      <c r="NST1428" s="129"/>
      <c r="NSU1428" s="129"/>
      <c r="NSV1428" s="129"/>
      <c r="NSW1428" s="129"/>
      <c r="NSX1428" s="129"/>
      <c r="NSY1428" s="129"/>
      <c r="NSZ1428" s="129"/>
      <c r="NTA1428" s="129"/>
      <c r="NTB1428" s="129"/>
      <c r="NTC1428" s="129"/>
      <c r="NTD1428" s="129"/>
      <c r="NTE1428" s="129"/>
      <c r="NTF1428" s="129"/>
      <c r="NTG1428" s="129"/>
      <c r="NTH1428" s="129"/>
      <c r="NTI1428" s="129"/>
      <c r="NTJ1428" s="129"/>
      <c r="NTK1428" s="129"/>
      <c r="NTL1428" s="129"/>
      <c r="NTM1428" s="129"/>
      <c r="NTN1428" s="129"/>
      <c r="NTO1428" s="129"/>
      <c r="NTP1428" s="129"/>
      <c r="NTQ1428" s="129"/>
      <c r="NTR1428" s="129"/>
      <c r="NTS1428" s="129"/>
      <c r="NTT1428" s="129"/>
      <c r="NTU1428" s="129"/>
      <c r="NTV1428" s="129"/>
      <c r="NTW1428" s="129"/>
      <c r="NTX1428" s="129"/>
      <c r="NTY1428" s="129"/>
      <c r="NTZ1428" s="129"/>
      <c r="NUA1428" s="129"/>
      <c r="NUB1428" s="129"/>
      <c r="NUC1428" s="129"/>
      <c r="NUD1428" s="129"/>
      <c r="NUE1428" s="129"/>
      <c r="NUF1428" s="129"/>
      <c r="NUG1428" s="129"/>
      <c r="NUH1428" s="129"/>
      <c r="NUI1428" s="129"/>
      <c r="NUJ1428" s="129"/>
      <c r="NUK1428" s="129"/>
      <c r="NUL1428" s="129"/>
      <c r="NUM1428" s="129"/>
      <c r="NUN1428" s="129"/>
      <c r="NUO1428" s="129"/>
      <c r="NUP1428" s="129"/>
      <c r="NUQ1428" s="129"/>
      <c r="NUR1428" s="129"/>
      <c r="NUS1428" s="129"/>
      <c r="NUT1428" s="129"/>
      <c r="NUU1428" s="129"/>
      <c r="NUV1428" s="129"/>
      <c r="NUW1428" s="129"/>
      <c r="NUX1428" s="129"/>
      <c r="NUY1428" s="129"/>
      <c r="NUZ1428" s="129"/>
      <c r="NVA1428" s="129"/>
      <c r="NVB1428" s="129"/>
      <c r="NVC1428" s="129"/>
      <c r="NVD1428" s="129"/>
      <c r="NVE1428" s="129"/>
      <c r="NVF1428" s="129"/>
      <c r="NVG1428" s="129"/>
      <c r="NVH1428" s="129"/>
      <c r="NVI1428" s="129"/>
      <c r="NVJ1428" s="129"/>
      <c r="NVK1428" s="129"/>
      <c r="NVL1428" s="129"/>
      <c r="NVM1428" s="129"/>
      <c r="NVN1428" s="129"/>
      <c r="NVO1428" s="129"/>
      <c r="NVP1428" s="129"/>
      <c r="NVQ1428" s="129"/>
      <c r="NVR1428" s="129"/>
      <c r="NVS1428" s="129"/>
      <c r="NVT1428" s="129"/>
      <c r="NVU1428" s="129"/>
      <c r="NVV1428" s="129"/>
      <c r="NVW1428" s="129"/>
      <c r="NVX1428" s="129"/>
      <c r="NVY1428" s="129"/>
      <c r="NVZ1428" s="129"/>
      <c r="NWA1428" s="129"/>
      <c r="NWB1428" s="129"/>
      <c r="NWC1428" s="129"/>
      <c r="NWD1428" s="129"/>
      <c r="NWE1428" s="129"/>
      <c r="NWF1428" s="129"/>
      <c r="NWG1428" s="129"/>
      <c r="NWH1428" s="129"/>
      <c r="NWI1428" s="129"/>
      <c r="NWJ1428" s="129"/>
      <c r="NWK1428" s="129"/>
      <c r="NWL1428" s="129"/>
      <c r="NWM1428" s="129"/>
      <c r="NWN1428" s="129"/>
      <c r="NWO1428" s="129"/>
      <c r="NWP1428" s="129"/>
      <c r="NWQ1428" s="129"/>
      <c r="NWR1428" s="129"/>
      <c r="NWS1428" s="129"/>
      <c r="NWT1428" s="129"/>
      <c r="NWU1428" s="129"/>
      <c r="NWV1428" s="129"/>
      <c r="NWW1428" s="129"/>
      <c r="NWX1428" s="129"/>
      <c r="NWY1428" s="129"/>
      <c r="NWZ1428" s="129"/>
      <c r="NXA1428" s="129"/>
      <c r="NXB1428" s="129"/>
      <c r="NXC1428" s="129"/>
      <c r="NXD1428" s="129"/>
      <c r="NXE1428" s="129"/>
      <c r="NXF1428" s="129"/>
      <c r="NXG1428" s="129"/>
      <c r="NXH1428" s="129"/>
      <c r="NXI1428" s="129"/>
      <c r="NXJ1428" s="129"/>
      <c r="NXK1428" s="129"/>
      <c r="NXL1428" s="129"/>
      <c r="NXM1428" s="129"/>
      <c r="NXN1428" s="129"/>
      <c r="NXO1428" s="129"/>
      <c r="NXP1428" s="129"/>
      <c r="NXQ1428" s="129"/>
      <c r="NXR1428" s="129"/>
      <c r="NXS1428" s="129"/>
      <c r="NXT1428" s="129"/>
      <c r="NXU1428" s="129"/>
      <c r="NXV1428" s="129"/>
      <c r="NXW1428" s="129"/>
      <c r="NXX1428" s="129"/>
      <c r="NXY1428" s="129"/>
      <c r="NXZ1428" s="129"/>
      <c r="NYA1428" s="129"/>
      <c r="NYB1428" s="129"/>
      <c r="NYC1428" s="129"/>
      <c r="NYD1428" s="129"/>
      <c r="NYE1428" s="129"/>
      <c r="NYF1428" s="129"/>
      <c r="NYG1428" s="129"/>
      <c r="NYH1428" s="129"/>
      <c r="NYI1428" s="129"/>
      <c r="NYJ1428" s="129"/>
      <c r="NYK1428" s="129"/>
      <c r="NYL1428" s="129"/>
      <c r="NYM1428" s="129"/>
      <c r="NYN1428" s="129"/>
      <c r="NYO1428" s="129"/>
      <c r="NYP1428" s="129"/>
      <c r="NYQ1428" s="129"/>
      <c r="NYR1428" s="129"/>
      <c r="NYS1428" s="129"/>
      <c r="NYT1428" s="129"/>
      <c r="NYU1428" s="129"/>
      <c r="NYV1428" s="129"/>
      <c r="NYW1428" s="129"/>
      <c r="NYX1428" s="129"/>
      <c r="NYY1428" s="129"/>
      <c r="NYZ1428" s="129"/>
      <c r="NZA1428" s="129"/>
      <c r="NZB1428" s="129"/>
      <c r="NZC1428" s="129"/>
      <c r="NZD1428" s="129"/>
      <c r="NZE1428" s="129"/>
      <c r="NZF1428" s="129"/>
      <c r="NZG1428" s="129"/>
      <c r="NZH1428" s="129"/>
      <c r="NZI1428" s="129"/>
      <c r="NZJ1428" s="129"/>
      <c r="NZK1428" s="129"/>
      <c r="NZL1428" s="129"/>
      <c r="NZM1428" s="129"/>
      <c r="NZN1428" s="129"/>
      <c r="NZO1428" s="129"/>
      <c r="NZP1428" s="129"/>
      <c r="NZQ1428" s="129"/>
      <c r="NZR1428" s="129"/>
      <c r="NZS1428" s="129"/>
      <c r="NZT1428" s="129"/>
      <c r="NZU1428" s="129"/>
      <c r="NZV1428" s="129"/>
      <c r="NZW1428" s="129"/>
      <c r="NZX1428" s="129"/>
      <c r="NZY1428" s="129"/>
      <c r="NZZ1428" s="129"/>
      <c r="OAA1428" s="129"/>
      <c r="OAB1428" s="129"/>
      <c r="OAC1428" s="129"/>
      <c r="OAD1428" s="129"/>
      <c r="OAE1428" s="129"/>
      <c r="OAF1428" s="129"/>
      <c r="OAG1428" s="129"/>
      <c r="OAH1428" s="129"/>
      <c r="OAI1428" s="129"/>
      <c r="OAJ1428" s="129"/>
      <c r="OAK1428" s="129"/>
      <c r="OAL1428" s="129"/>
      <c r="OAM1428" s="129"/>
      <c r="OAN1428" s="129"/>
      <c r="OAO1428" s="129"/>
      <c r="OAP1428" s="129"/>
      <c r="OAQ1428" s="129"/>
      <c r="OAR1428" s="129"/>
      <c r="OAS1428" s="129"/>
      <c r="OAT1428" s="129"/>
      <c r="OAU1428" s="129"/>
      <c r="OAV1428" s="129"/>
      <c r="OAW1428" s="129"/>
      <c r="OAX1428" s="129"/>
      <c r="OAY1428" s="129"/>
      <c r="OAZ1428" s="129"/>
      <c r="OBA1428" s="129"/>
      <c r="OBB1428" s="129"/>
      <c r="OBC1428" s="129"/>
      <c r="OBD1428" s="129"/>
      <c r="OBE1428" s="129"/>
      <c r="OBF1428" s="129"/>
      <c r="OBG1428" s="129"/>
      <c r="OBH1428" s="129"/>
      <c r="OBI1428" s="129"/>
      <c r="OBJ1428" s="129"/>
      <c r="OBK1428" s="129"/>
      <c r="OBL1428" s="129"/>
      <c r="OBM1428" s="129"/>
      <c r="OBN1428" s="129"/>
      <c r="OBO1428" s="129"/>
      <c r="OBP1428" s="129"/>
      <c r="OBQ1428" s="129"/>
      <c r="OBR1428" s="129"/>
      <c r="OBS1428" s="129"/>
      <c r="OBT1428" s="129"/>
      <c r="OBU1428" s="129"/>
      <c r="OBV1428" s="129"/>
      <c r="OBW1428" s="129"/>
      <c r="OBX1428" s="129"/>
      <c r="OBY1428" s="129"/>
      <c r="OBZ1428" s="129"/>
      <c r="OCA1428" s="129"/>
      <c r="OCB1428" s="129"/>
      <c r="OCC1428" s="129"/>
      <c r="OCD1428" s="129"/>
      <c r="OCE1428" s="129"/>
      <c r="OCF1428" s="129"/>
      <c r="OCG1428" s="129"/>
      <c r="OCH1428" s="129"/>
      <c r="OCI1428" s="129"/>
      <c r="OCJ1428" s="129"/>
      <c r="OCK1428" s="129"/>
      <c r="OCL1428" s="129"/>
      <c r="OCM1428" s="129"/>
      <c r="OCN1428" s="129"/>
      <c r="OCO1428" s="129"/>
      <c r="OCP1428" s="129"/>
      <c r="OCQ1428" s="129"/>
      <c r="OCR1428" s="129"/>
      <c r="OCS1428" s="129"/>
      <c r="OCT1428" s="129"/>
      <c r="OCU1428" s="129"/>
      <c r="OCV1428" s="129"/>
      <c r="OCW1428" s="129"/>
      <c r="OCX1428" s="129"/>
      <c r="OCY1428" s="129"/>
      <c r="OCZ1428" s="129"/>
      <c r="ODA1428" s="129"/>
      <c r="ODB1428" s="129"/>
      <c r="ODC1428" s="129"/>
      <c r="ODD1428" s="129"/>
      <c r="ODE1428" s="129"/>
      <c r="ODF1428" s="129"/>
      <c r="ODG1428" s="129"/>
      <c r="ODH1428" s="129"/>
      <c r="ODI1428" s="129"/>
      <c r="ODJ1428" s="129"/>
      <c r="ODK1428" s="129"/>
      <c r="ODL1428" s="129"/>
      <c r="ODM1428" s="129"/>
      <c r="ODN1428" s="129"/>
      <c r="ODO1428" s="129"/>
      <c r="ODP1428" s="129"/>
      <c r="ODQ1428" s="129"/>
      <c r="ODR1428" s="129"/>
      <c r="ODS1428" s="129"/>
      <c r="ODT1428" s="129"/>
      <c r="ODU1428" s="129"/>
      <c r="ODV1428" s="129"/>
      <c r="ODW1428" s="129"/>
      <c r="ODX1428" s="129"/>
      <c r="ODY1428" s="129"/>
      <c r="ODZ1428" s="129"/>
      <c r="OEA1428" s="129"/>
      <c r="OEB1428" s="129"/>
      <c r="OEC1428" s="129"/>
      <c r="OED1428" s="129"/>
      <c r="OEE1428" s="129"/>
      <c r="OEF1428" s="129"/>
      <c r="OEG1428" s="129"/>
      <c r="OEH1428" s="129"/>
      <c r="OEI1428" s="129"/>
      <c r="OEJ1428" s="129"/>
      <c r="OEK1428" s="129"/>
      <c r="OEL1428" s="129"/>
      <c r="OEM1428" s="129"/>
      <c r="OEN1428" s="129"/>
      <c r="OEO1428" s="129"/>
      <c r="OEP1428" s="129"/>
      <c r="OEQ1428" s="129"/>
      <c r="OER1428" s="129"/>
      <c r="OES1428" s="129"/>
      <c r="OET1428" s="129"/>
      <c r="OEU1428" s="129"/>
      <c r="OEV1428" s="129"/>
      <c r="OEW1428" s="129"/>
      <c r="OEX1428" s="129"/>
      <c r="OEY1428" s="129"/>
      <c r="OEZ1428" s="129"/>
      <c r="OFA1428" s="129"/>
      <c r="OFB1428" s="129"/>
      <c r="OFC1428" s="129"/>
      <c r="OFD1428" s="129"/>
      <c r="OFE1428" s="129"/>
      <c r="OFF1428" s="129"/>
      <c r="OFG1428" s="129"/>
      <c r="OFH1428" s="129"/>
      <c r="OFI1428" s="129"/>
      <c r="OFJ1428" s="129"/>
      <c r="OFK1428" s="129"/>
      <c r="OFL1428" s="129"/>
      <c r="OFM1428" s="129"/>
      <c r="OFN1428" s="129"/>
      <c r="OFO1428" s="129"/>
      <c r="OFP1428" s="129"/>
      <c r="OFQ1428" s="129"/>
      <c r="OFR1428" s="129"/>
      <c r="OFS1428" s="129"/>
      <c r="OFT1428" s="129"/>
      <c r="OFU1428" s="129"/>
      <c r="OFV1428" s="129"/>
      <c r="OFW1428" s="129"/>
      <c r="OFX1428" s="129"/>
      <c r="OFY1428" s="129"/>
      <c r="OFZ1428" s="129"/>
      <c r="OGA1428" s="129"/>
      <c r="OGB1428" s="129"/>
      <c r="OGC1428" s="129"/>
      <c r="OGD1428" s="129"/>
      <c r="OGE1428" s="129"/>
      <c r="OGF1428" s="129"/>
      <c r="OGG1428" s="129"/>
      <c r="OGH1428" s="129"/>
      <c r="OGI1428" s="129"/>
      <c r="OGJ1428" s="129"/>
      <c r="OGK1428" s="129"/>
      <c r="OGL1428" s="129"/>
      <c r="OGM1428" s="129"/>
      <c r="OGN1428" s="129"/>
      <c r="OGO1428" s="129"/>
      <c r="OGP1428" s="129"/>
      <c r="OGQ1428" s="129"/>
      <c r="OGR1428" s="129"/>
      <c r="OGS1428" s="129"/>
      <c r="OGT1428" s="129"/>
      <c r="OGU1428" s="129"/>
      <c r="OGV1428" s="129"/>
      <c r="OGW1428" s="129"/>
      <c r="OGX1428" s="129"/>
      <c r="OGY1428" s="129"/>
      <c r="OGZ1428" s="129"/>
      <c r="OHA1428" s="129"/>
      <c r="OHB1428" s="129"/>
      <c r="OHC1428" s="129"/>
      <c r="OHD1428" s="129"/>
      <c r="OHE1428" s="129"/>
      <c r="OHF1428" s="129"/>
      <c r="OHG1428" s="129"/>
      <c r="OHH1428" s="129"/>
      <c r="OHI1428" s="129"/>
      <c r="OHJ1428" s="129"/>
      <c r="OHK1428" s="129"/>
      <c r="OHL1428" s="129"/>
      <c r="OHM1428" s="129"/>
      <c r="OHN1428" s="129"/>
      <c r="OHO1428" s="129"/>
      <c r="OHP1428" s="129"/>
      <c r="OHQ1428" s="129"/>
      <c r="OHR1428" s="129"/>
      <c r="OHS1428" s="129"/>
      <c r="OHT1428" s="129"/>
      <c r="OHU1428" s="129"/>
      <c r="OHV1428" s="129"/>
      <c r="OHW1428" s="129"/>
      <c r="OHX1428" s="129"/>
      <c r="OHY1428" s="129"/>
      <c r="OHZ1428" s="129"/>
      <c r="OIA1428" s="129"/>
      <c r="OIB1428" s="129"/>
      <c r="OIC1428" s="129"/>
      <c r="OID1428" s="129"/>
      <c r="OIE1428" s="129"/>
      <c r="OIF1428" s="129"/>
      <c r="OIG1428" s="129"/>
      <c r="OIH1428" s="129"/>
      <c r="OII1428" s="129"/>
      <c r="OIJ1428" s="129"/>
      <c r="OIK1428" s="129"/>
      <c r="OIL1428" s="129"/>
      <c r="OIM1428" s="129"/>
      <c r="OIN1428" s="129"/>
      <c r="OIO1428" s="129"/>
      <c r="OIP1428" s="129"/>
      <c r="OIQ1428" s="129"/>
      <c r="OIR1428" s="129"/>
      <c r="OIS1428" s="129"/>
      <c r="OIT1428" s="129"/>
      <c r="OIU1428" s="129"/>
      <c r="OIV1428" s="129"/>
      <c r="OIW1428" s="129"/>
      <c r="OIX1428" s="129"/>
      <c r="OIY1428" s="129"/>
      <c r="OIZ1428" s="129"/>
      <c r="OJA1428" s="129"/>
      <c r="OJB1428" s="129"/>
      <c r="OJC1428" s="129"/>
      <c r="OJD1428" s="129"/>
      <c r="OJE1428" s="129"/>
      <c r="OJF1428" s="129"/>
      <c r="OJG1428" s="129"/>
      <c r="OJH1428" s="129"/>
      <c r="OJI1428" s="129"/>
      <c r="OJJ1428" s="129"/>
      <c r="OJK1428" s="129"/>
      <c r="OJL1428" s="129"/>
      <c r="OJM1428" s="129"/>
      <c r="OJN1428" s="129"/>
      <c r="OJO1428" s="129"/>
      <c r="OJP1428" s="129"/>
      <c r="OJQ1428" s="129"/>
      <c r="OJR1428" s="129"/>
      <c r="OJS1428" s="129"/>
      <c r="OJT1428" s="129"/>
      <c r="OJU1428" s="129"/>
      <c r="OJV1428" s="129"/>
      <c r="OJW1428" s="129"/>
      <c r="OJX1428" s="129"/>
      <c r="OJY1428" s="129"/>
      <c r="OJZ1428" s="129"/>
      <c r="OKA1428" s="129"/>
      <c r="OKB1428" s="129"/>
      <c r="OKC1428" s="129"/>
      <c r="OKD1428" s="129"/>
      <c r="OKE1428" s="129"/>
      <c r="OKF1428" s="129"/>
      <c r="OKG1428" s="129"/>
      <c r="OKH1428" s="129"/>
      <c r="OKI1428" s="129"/>
      <c r="OKJ1428" s="129"/>
      <c r="OKK1428" s="129"/>
      <c r="OKL1428" s="129"/>
      <c r="OKM1428" s="129"/>
      <c r="OKN1428" s="129"/>
      <c r="OKO1428" s="129"/>
      <c r="OKP1428" s="129"/>
      <c r="OKQ1428" s="129"/>
      <c r="OKR1428" s="129"/>
      <c r="OKS1428" s="129"/>
      <c r="OKT1428" s="129"/>
      <c r="OKU1428" s="129"/>
      <c r="OKV1428" s="129"/>
      <c r="OKW1428" s="129"/>
      <c r="OKX1428" s="129"/>
      <c r="OKY1428" s="129"/>
      <c r="OKZ1428" s="129"/>
      <c r="OLA1428" s="129"/>
      <c r="OLB1428" s="129"/>
      <c r="OLC1428" s="129"/>
      <c r="OLD1428" s="129"/>
      <c r="OLE1428" s="129"/>
      <c r="OLF1428" s="129"/>
      <c r="OLG1428" s="129"/>
      <c r="OLH1428" s="129"/>
      <c r="OLI1428" s="129"/>
      <c r="OLJ1428" s="129"/>
      <c r="OLK1428" s="129"/>
      <c r="OLL1428" s="129"/>
      <c r="OLM1428" s="129"/>
      <c r="OLN1428" s="129"/>
      <c r="OLO1428" s="129"/>
      <c r="OLP1428" s="129"/>
      <c r="OLQ1428" s="129"/>
      <c r="OLR1428" s="129"/>
      <c r="OLS1428" s="129"/>
      <c r="OLT1428" s="129"/>
      <c r="OLU1428" s="129"/>
      <c r="OLV1428" s="129"/>
      <c r="OLW1428" s="129"/>
      <c r="OLX1428" s="129"/>
      <c r="OLY1428" s="129"/>
      <c r="OLZ1428" s="129"/>
      <c r="OMA1428" s="129"/>
      <c r="OMB1428" s="129"/>
      <c r="OMC1428" s="129"/>
      <c r="OMD1428" s="129"/>
      <c r="OME1428" s="129"/>
      <c r="OMF1428" s="129"/>
      <c r="OMG1428" s="129"/>
      <c r="OMH1428" s="129"/>
      <c r="OMI1428" s="129"/>
      <c r="OMJ1428" s="129"/>
      <c r="OMK1428" s="129"/>
      <c r="OML1428" s="129"/>
      <c r="OMM1428" s="129"/>
      <c r="OMN1428" s="129"/>
      <c r="OMO1428" s="129"/>
      <c r="OMP1428" s="129"/>
      <c r="OMQ1428" s="129"/>
      <c r="OMR1428" s="129"/>
      <c r="OMS1428" s="129"/>
      <c r="OMT1428" s="129"/>
      <c r="OMU1428" s="129"/>
      <c r="OMV1428" s="129"/>
      <c r="OMW1428" s="129"/>
      <c r="OMX1428" s="129"/>
      <c r="OMY1428" s="129"/>
      <c r="OMZ1428" s="129"/>
      <c r="ONA1428" s="129"/>
      <c r="ONB1428" s="129"/>
      <c r="ONC1428" s="129"/>
      <c r="OND1428" s="129"/>
      <c r="ONE1428" s="129"/>
      <c r="ONF1428" s="129"/>
      <c r="ONG1428" s="129"/>
      <c r="ONH1428" s="129"/>
      <c r="ONI1428" s="129"/>
      <c r="ONJ1428" s="129"/>
      <c r="ONK1428" s="129"/>
      <c r="ONL1428" s="129"/>
      <c r="ONM1428" s="129"/>
      <c r="ONN1428" s="129"/>
      <c r="ONO1428" s="129"/>
      <c r="ONP1428" s="129"/>
      <c r="ONQ1428" s="129"/>
      <c r="ONR1428" s="129"/>
      <c r="ONS1428" s="129"/>
      <c r="ONT1428" s="129"/>
      <c r="ONU1428" s="129"/>
      <c r="ONV1428" s="129"/>
      <c r="ONW1428" s="129"/>
      <c r="ONX1428" s="129"/>
      <c r="ONY1428" s="129"/>
      <c r="ONZ1428" s="129"/>
      <c r="OOA1428" s="129"/>
      <c r="OOB1428" s="129"/>
      <c r="OOC1428" s="129"/>
      <c r="OOD1428" s="129"/>
      <c r="OOE1428" s="129"/>
      <c r="OOF1428" s="129"/>
      <c r="OOG1428" s="129"/>
      <c r="OOH1428" s="129"/>
      <c r="OOI1428" s="129"/>
      <c r="OOJ1428" s="129"/>
      <c r="OOK1428" s="129"/>
      <c r="OOL1428" s="129"/>
      <c r="OOM1428" s="129"/>
      <c r="OON1428" s="129"/>
      <c r="OOO1428" s="129"/>
      <c r="OOP1428" s="129"/>
      <c r="OOQ1428" s="129"/>
      <c r="OOR1428" s="129"/>
      <c r="OOS1428" s="129"/>
      <c r="OOT1428" s="129"/>
      <c r="OOU1428" s="129"/>
      <c r="OOV1428" s="129"/>
      <c r="OOW1428" s="129"/>
      <c r="OOX1428" s="129"/>
      <c r="OOY1428" s="129"/>
      <c r="OOZ1428" s="129"/>
      <c r="OPA1428" s="129"/>
      <c r="OPB1428" s="129"/>
      <c r="OPC1428" s="129"/>
      <c r="OPD1428" s="129"/>
      <c r="OPE1428" s="129"/>
      <c r="OPF1428" s="129"/>
      <c r="OPG1428" s="129"/>
      <c r="OPH1428" s="129"/>
      <c r="OPI1428" s="129"/>
      <c r="OPJ1428" s="129"/>
      <c r="OPK1428" s="129"/>
      <c r="OPL1428" s="129"/>
      <c r="OPM1428" s="129"/>
      <c r="OPN1428" s="129"/>
      <c r="OPO1428" s="129"/>
      <c r="OPP1428" s="129"/>
      <c r="OPQ1428" s="129"/>
      <c r="OPR1428" s="129"/>
      <c r="OPS1428" s="129"/>
      <c r="OPT1428" s="129"/>
      <c r="OPU1428" s="129"/>
      <c r="OPV1428" s="129"/>
      <c r="OPW1428" s="129"/>
      <c r="OPX1428" s="129"/>
      <c r="OPY1428" s="129"/>
      <c r="OPZ1428" s="129"/>
      <c r="OQA1428" s="129"/>
      <c r="OQB1428" s="129"/>
      <c r="OQC1428" s="129"/>
      <c r="OQD1428" s="129"/>
      <c r="OQE1428" s="129"/>
      <c r="OQF1428" s="129"/>
      <c r="OQG1428" s="129"/>
      <c r="OQH1428" s="129"/>
      <c r="OQI1428" s="129"/>
      <c r="OQJ1428" s="129"/>
      <c r="OQK1428" s="129"/>
      <c r="OQL1428" s="129"/>
      <c r="OQM1428" s="129"/>
      <c r="OQN1428" s="129"/>
      <c r="OQO1428" s="129"/>
      <c r="OQP1428" s="129"/>
      <c r="OQQ1428" s="129"/>
      <c r="OQR1428" s="129"/>
      <c r="OQS1428" s="129"/>
      <c r="OQT1428" s="129"/>
      <c r="OQU1428" s="129"/>
      <c r="OQV1428" s="129"/>
      <c r="OQW1428" s="129"/>
      <c r="OQX1428" s="129"/>
      <c r="OQY1428" s="129"/>
      <c r="OQZ1428" s="129"/>
      <c r="ORA1428" s="129"/>
      <c r="ORB1428" s="129"/>
      <c r="ORC1428" s="129"/>
      <c r="ORD1428" s="129"/>
      <c r="ORE1428" s="129"/>
      <c r="ORF1428" s="129"/>
      <c r="ORG1428" s="129"/>
      <c r="ORH1428" s="129"/>
      <c r="ORI1428" s="129"/>
      <c r="ORJ1428" s="129"/>
      <c r="ORK1428" s="129"/>
      <c r="ORL1428" s="129"/>
      <c r="ORM1428" s="129"/>
      <c r="ORN1428" s="129"/>
      <c r="ORO1428" s="129"/>
      <c r="ORP1428" s="129"/>
      <c r="ORQ1428" s="129"/>
      <c r="ORR1428" s="129"/>
      <c r="ORS1428" s="129"/>
      <c r="ORT1428" s="129"/>
      <c r="ORU1428" s="129"/>
      <c r="ORV1428" s="129"/>
      <c r="ORW1428" s="129"/>
      <c r="ORX1428" s="129"/>
      <c r="ORY1428" s="129"/>
      <c r="ORZ1428" s="129"/>
      <c r="OSA1428" s="129"/>
      <c r="OSB1428" s="129"/>
      <c r="OSC1428" s="129"/>
      <c r="OSD1428" s="129"/>
      <c r="OSE1428" s="129"/>
      <c r="OSF1428" s="129"/>
      <c r="OSG1428" s="129"/>
      <c r="OSH1428" s="129"/>
      <c r="OSI1428" s="129"/>
      <c r="OSJ1428" s="129"/>
      <c r="OSK1428" s="129"/>
      <c r="OSL1428" s="129"/>
      <c r="OSM1428" s="129"/>
      <c r="OSN1428" s="129"/>
      <c r="OSO1428" s="129"/>
      <c r="OSP1428" s="129"/>
      <c r="OSQ1428" s="129"/>
      <c r="OSR1428" s="129"/>
      <c r="OSS1428" s="129"/>
      <c r="OST1428" s="129"/>
      <c r="OSU1428" s="129"/>
      <c r="OSV1428" s="129"/>
      <c r="OSW1428" s="129"/>
      <c r="OSX1428" s="129"/>
      <c r="OSY1428" s="129"/>
      <c r="OSZ1428" s="129"/>
      <c r="OTA1428" s="129"/>
      <c r="OTB1428" s="129"/>
      <c r="OTC1428" s="129"/>
      <c r="OTD1428" s="129"/>
      <c r="OTE1428" s="129"/>
      <c r="OTF1428" s="129"/>
      <c r="OTG1428" s="129"/>
      <c r="OTH1428" s="129"/>
      <c r="OTI1428" s="129"/>
      <c r="OTJ1428" s="129"/>
      <c r="OTK1428" s="129"/>
      <c r="OTL1428" s="129"/>
      <c r="OTM1428" s="129"/>
      <c r="OTN1428" s="129"/>
      <c r="OTO1428" s="129"/>
      <c r="OTP1428" s="129"/>
      <c r="OTQ1428" s="129"/>
      <c r="OTR1428" s="129"/>
      <c r="OTS1428" s="129"/>
      <c r="OTT1428" s="129"/>
      <c r="OTU1428" s="129"/>
      <c r="OTV1428" s="129"/>
      <c r="OTW1428" s="129"/>
      <c r="OTX1428" s="129"/>
      <c r="OTY1428" s="129"/>
      <c r="OTZ1428" s="129"/>
      <c r="OUA1428" s="129"/>
      <c r="OUB1428" s="129"/>
      <c r="OUC1428" s="129"/>
      <c r="OUD1428" s="129"/>
      <c r="OUE1428" s="129"/>
      <c r="OUF1428" s="129"/>
      <c r="OUG1428" s="129"/>
      <c r="OUH1428" s="129"/>
      <c r="OUI1428" s="129"/>
      <c r="OUJ1428" s="129"/>
      <c r="OUK1428" s="129"/>
      <c r="OUL1428" s="129"/>
      <c r="OUM1428" s="129"/>
      <c r="OUN1428" s="129"/>
      <c r="OUO1428" s="129"/>
      <c r="OUP1428" s="129"/>
      <c r="OUQ1428" s="129"/>
      <c r="OUR1428" s="129"/>
      <c r="OUS1428" s="129"/>
      <c r="OUT1428" s="129"/>
      <c r="OUU1428" s="129"/>
      <c r="OUV1428" s="129"/>
      <c r="OUW1428" s="129"/>
      <c r="OUX1428" s="129"/>
      <c r="OUY1428" s="129"/>
      <c r="OUZ1428" s="129"/>
      <c r="OVA1428" s="129"/>
      <c r="OVB1428" s="129"/>
      <c r="OVC1428" s="129"/>
      <c r="OVD1428" s="129"/>
      <c r="OVE1428" s="129"/>
      <c r="OVF1428" s="129"/>
      <c r="OVG1428" s="129"/>
      <c r="OVH1428" s="129"/>
      <c r="OVI1428" s="129"/>
      <c r="OVJ1428" s="129"/>
      <c r="OVK1428" s="129"/>
      <c r="OVL1428" s="129"/>
      <c r="OVM1428" s="129"/>
      <c r="OVN1428" s="129"/>
      <c r="OVO1428" s="129"/>
      <c r="OVP1428" s="129"/>
      <c r="OVQ1428" s="129"/>
      <c r="OVR1428" s="129"/>
      <c r="OVS1428" s="129"/>
      <c r="OVT1428" s="129"/>
      <c r="OVU1428" s="129"/>
      <c r="OVV1428" s="129"/>
      <c r="OVW1428" s="129"/>
      <c r="OVX1428" s="129"/>
      <c r="OVY1428" s="129"/>
      <c r="OVZ1428" s="129"/>
      <c r="OWA1428" s="129"/>
      <c r="OWB1428" s="129"/>
      <c r="OWC1428" s="129"/>
      <c r="OWD1428" s="129"/>
      <c r="OWE1428" s="129"/>
      <c r="OWF1428" s="129"/>
      <c r="OWG1428" s="129"/>
      <c r="OWH1428" s="129"/>
      <c r="OWI1428" s="129"/>
      <c r="OWJ1428" s="129"/>
      <c r="OWK1428" s="129"/>
      <c r="OWL1428" s="129"/>
      <c r="OWM1428" s="129"/>
      <c r="OWN1428" s="129"/>
      <c r="OWO1428" s="129"/>
      <c r="OWP1428" s="129"/>
      <c r="OWQ1428" s="129"/>
      <c r="OWR1428" s="129"/>
      <c r="OWS1428" s="129"/>
      <c r="OWT1428" s="129"/>
      <c r="OWU1428" s="129"/>
      <c r="OWV1428" s="129"/>
      <c r="OWW1428" s="129"/>
      <c r="OWX1428" s="129"/>
      <c r="OWY1428" s="129"/>
      <c r="OWZ1428" s="129"/>
      <c r="OXA1428" s="129"/>
      <c r="OXB1428" s="129"/>
      <c r="OXC1428" s="129"/>
      <c r="OXD1428" s="129"/>
      <c r="OXE1428" s="129"/>
      <c r="OXF1428" s="129"/>
      <c r="OXG1428" s="129"/>
      <c r="OXH1428" s="129"/>
      <c r="OXI1428" s="129"/>
      <c r="OXJ1428" s="129"/>
      <c r="OXK1428" s="129"/>
      <c r="OXL1428" s="129"/>
      <c r="OXM1428" s="129"/>
      <c r="OXN1428" s="129"/>
      <c r="OXO1428" s="129"/>
      <c r="OXP1428" s="129"/>
      <c r="OXQ1428" s="129"/>
      <c r="OXR1428" s="129"/>
      <c r="OXS1428" s="129"/>
      <c r="OXT1428" s="129"/>
      <c r="OXU1428" s="129"/>
      <c r="OXV1428" s="129"/>
      <c r="OXW1428" s="129"/>
      <c r="OXX1428" s="129"/>
      <c r="OXY1428" s="129"/>
      <c r="OXZ1428" s="129"/>
      <c r="OYA1428" s="129"/>
      <c r="OYB1428" s="129"/>
      <c r="OYC1428" s="129"/>
      <c r="OYD1428" s="129"/>
      <c r="OYE1428" s="129"/>
      <c r="OYF1428" s="129"/>
      <c r="OYG1428" s="129"/>
      <c r="OYH1428" s="129"/>
      <c r="OYI1428" s="129"/>
      <c r="OYJ1428" s="129"/>
      <c r="OYK1428" s="129"/>
      <c r="OYL1428" s="129"/>
      <c r="OYM1428" s="129"/>
      <c r="OYN1428" s="129"/>
      <c r="OYO1428" s="129"/>
      <c r="OYP1428" s="129"/>
      <c r="OYQ1428" s="129"/>
      <c r="OYR1428" s="129"/>
      <c r="OYS1428" s="129"/>
      <c r="OYT1428" s="129"/>
      <c r="OYU1428" s="129"/>
      <c r="OYV1428" s="129"/>
      <c r="OYW1428" s="129"/>
      <c r="OYX1428" s="129"/>
      <c r="OYY1428" s="129"/>
      <c r="OYZ1428" s="129"/>
      <c r="OZA1428" s="129"/>
      <c r="OZB1428" s="129"/>
      <c r="OZC1428" s="129"/>
      <c r="OZD1428" s="129"/>
      <c r="OZE1428" s="129"/>
      <c r="OZF1428" s="129"/>
      <c r="OZG1428" s="129"/>
      <c r="OZH1428" s="129"/>
      <c r="OZI1428" s="129"/>
      <c r="OZJ1428" s="129"/>
      <c r="OZK1428" s="129"/>
      <c r="OZL1428" s="129"/>
      <c r="OZM1428" s="129"/>
      <c r="OZN1428" s="129"/>
      <c r="OZO1428" s="129"/>
      <c r="OZP1428" s="129"/>
      <c r="OZQ1428" s="129"/>
      <c r="OZR1428" s="129"/>
      <c r="OZS1428" s="129"/>
      <c r="OZT1428" s="129"/>
      <c r="OZU1428" s="129"/>
      <c r="OZV1428" s="129"/>
      <c r="OZW1428" s="129"/>
      <c r="OZX1428" s="129"/>
      <c r="OZY1428" s="129"/>
      <c r="OZZ1428" s="129"/>
      <c r="PAA1428" s="129"/>
      <c r="PAB1428" s="129"/>
      <c r="PAC1428" s="129"/>
      <c r="PAD1428" s="129"/>
      <c r="PAE1428" s="129"/>
      <c r="PAF1428" s="129"/>
      <c r="PAG1428" s="129"/>
      <c r="PAH1428" s="129"/>
      <c r="PAI1428" s="129"/>
      <c r="PAJ1428" s="129"/>
      <c r="PAK1428" s="129"/>
      <c r="PAL1428" s="129"/>
      <c r="PAM1428" s="129"/>
      <c r="PAN1428" s="129"/>
      <c r="PAO1428" s="129"/>
      <c r="PAP1428" s="129"/>
      <c r="PAQ1428" s="129"/>
      <c r="PAR1428" s="129"/>
      <c r="PAS1428" s="129"/>
      <c r="PAT1428" s="129"/>
      <c r="PAU1428" s="129"/>
      <c r="PAV1428" s="129"/>
      <c r="PAW1428" s="129"/>
      <c r="PAX1428" s="129"/>
      <c r="PAY1428" s="129"/>
      <c r="PAZ1428" s="129"/>
      <c r="PBA1428" s="129"/>
      <c r="PBB1428" s="129"/>
      <c r="PBC1428" s="129"/>
      <c r="PBD1428" s="129"/>
      <c r="PBE1428" s="129"/>
      <c r="PBF1428" s="129"/>
      <c r="PBG1428" s="129"/>
      <c r="PBH1428" s="129"/>
      <c r="PBI1428" s="129"/>
      <c r="PBJ1428" s="129"/>
      <c r="PBK1428" s="129"/>
      <c r="PBL1428" s="129"/>
      <c r="PBM1428" s="129"/>
      <c r="PBN1428" s="129"/>
      <c r="PBO1428" s="129"/>
      <c r="PBP1428" s="129"/>
      <c r="PBQ1428" s="129"/>
      <c r="PBR1428" s="129"/>
      <c r="PBS1428" s="129"/>
      <c r="PBT1428" s="129"/>
      <c r="PBU1428" s="129"/>
      <c r="PBV1428" s="129"/>
      <c r="PBW1428" s="129"/>
      <c r="PBX1428" s="129"/>
      <c r="PBY1428" s="129"/>
      <c r="PBZ1428" s="129"/>
      <c r="PCA1428" s="129"/>
      <c r="PCB1428" s="129"/>
      <c r="PCC1428" s="129"/>
      <c r="PCD1428" s="129"/>
      <c r="PCE1428" s="129"/>
      <c r="PCF1428" s="129"/>
      <c r="PCG1428" s="129"/>
      <c r="PCH1428" s="129"/>
      <c r="PCI1428" s="129"/>
      <c r="PCJ1428" s="129"/>
      <c r="PCK1428" s="129"/>
      <c r="PCL1428" s="129"/>
      <c r="PCM1428" s="129"/>
      <c r="PCN1428" s="129"/>
      <c r="PCO1428" s="129"/>
      <c r="PCP1428" s="129"/>
      <c r="PCQ1428" s="129"/>
      <c r="PCR1428" s="129"/>
      <c r="PCS1428" s="129"/>
      <c r="PCT1428" s="129"/>
      <c r="PCU1428" s="129"/>
      <c r="PCV1428" s="129"/>
      <c r="PCW1428" s="129"/>
      <c r="PCX1428" s="129"/>
      <c r="PCY1428" s="129"/>
      <c r="PCZ1428" s="129"/>
      <c r="PDA1428" s="129"/>
      <c r="PDB1428" s="129"/>
      <c r="PDC1428" s="129"/>
      <c r="PDD1428" s="129"/>
      <c r="PDE1428" s="129"/>
      <c r="PDF1428" s="129"/>
      <c r="PDG1428" s="129"/>
      <c r="PDH1428" s="129"/>
      <c r="PDI1428" s="129"/>
      <c r="PDJ1428" s="129"/>
      <c r="PDK1428" s="129"/>
      <c r="PDL1428" s="129"/>
      <c r="PDM1428" s="129"/>
      <c r="PDN1428" s="129"/>
      <c r="PDO1428" s="129"/>
      <c r="PDP1428" s="129"/>
      <c r="PDQ1428" s="129"/>
      <c r="PDR1428" s="129"/>
      <c r="PDS1428" s="129"/>
      <c r="PDT1428" s="129"/>
      <c r="PDU1428" s="129"/>
      <c r="PDV1428" s="129"/>
      <c r="PDW1428" s="129"/>
      <c r="PDX1428" s="129"/>
      <c r="PDY1428" s="129"/>
      <c r="PDZ1428" s="129"/>
      <c r="PEA1428" s="129"/>
      <c r="PEB1428" s="129"/>
      <c r="PEC1428" s="129"/>
      <c r="PED1428" s="129"/>
      <c r="PEE1428" s="129"/>
      <c r="PEF1428" s="129"/>
      <c r="PEG1428" s="129"/>
      <c r="PEH1428" s="129"/>
      <c r="PEI1428" s="129"/>
      <c r="PEJ1428" s="129"/>
      <c r="PEK1428" s="129"/>
      <c r="PEL1428" s="129"/>
      <c r="PEM1428" s="129"/>
      <c r="PEN1428" s="129"/>
      <c r="PEO1428" s="129"/>
      <c r="PEP1428" s="129"/>
      <c r="PEQ1428" s="129"/>
      <c r="PER1428" s="129"/>
      <c r="PES1428" s="129"/>
      <c r="PET1428" s="129"/>
      <c r="PEU1428" s="129"/>
      <c r="PEV1428" s="129"/>
      <c r="PEW1428" s="129"/>
      <c r="PEX1428" s="129"/>
      <c r="PEY1428" s="129"/>
      <c r="PEZ1428" s="129"/>
      <c r="PFA1428" s="129"/>
      <c r="PFB1428" s="129"/>
      <c r="PFC1428" s="129"/>
      <c r="PFD1428" s="129"/>
      <c r="PFE1428" s="129"/>
      <c r="PFF1428" s="129"/>
      <c r="PFG1428" s="129"/>
      <c r="PFH1428" s="129"/>
      <c r="PFI1428" s="129"/>
      <c r="PFJ1428" s="129"/>
      <c r="PFK1428" s="129"/>
      <c r="PFL1428" s="129"/>
      <c r="PFM1428" s="129"/>
      <c r="PFN1428" s="129"/>
      <c r="PFO1428" s="129"/>
      <c r="PFP1428" s="129"/>
      <c r="PFQ1428" s="129"/>
      <c r="PFR1428" s="129"/>
      <c r="PFS1428" s="129"/>
      <c r="PFT1428" s="129"/>
      <c r="PFU1428" s="129"/>
      <c r="PFV1428" s="129"/>
      <c r="PFW1428" s="129"/>
      <c r="PFX1428" s="129"/>
      <c r="PFY1428" s="129"/>
      <c r="PFZ1428" s="129"/>
      <c r="PGA1428" s="129"/>
      <c r="PGB1428" s="129"/>
      <c r="PGC1428" s="129"/>
      <c r="PGD1428" s="129"/>
      <c r="PGE1428" s="129"/>
      <c r="PGF1428" s="129"/>
      <c r="PGG1428" s="129"/>
      <c r="PGH1428" s="129"/>
      <c r="PGI1428" s="129"/>
      <c r="PGJ1428" s="129"/>
      <c r="PGK1428" s="129"/>
      <c r="PGL1428" s="129"/>
      <c r="PGM1428" s="129"/>
      <c r="PGN1428" s="129"/>
      <c r="PGO1428" s="129"/>
      <c r="PGP1428" s="129"/>
      <c r="PGQ1428" s="129"/>
      <c r="PGR1428" s="129"/>
      <c r="PGS1428" s="129"/>
      <c r="PGT1428" s="129"/>
      <c r="PGU1428" s="129"/>
      <c r="PGV1428" s="129"/>
      <c r="PGW1428" s="129"/>
      <c r="PGX1428" s="129"/>
      <c r="PGY1428" s="129"/>
      <c r="PGZ1428" s="129"/>
      <c r="PHA1428" s="129"/>
      <c r="PHB1428" s="129"/>
      <c r="PHC1428" s="129"/>
      <c r="PHD1428" s="129"/>
      <c r="PHE1428" s="129"/>
      <c r="PHF1428" s="129"/>
      <c r="PHG1428" s="129"/>
      <c r="PHH1428" s="129"/>
      <c r="PHI1428" s="129"/>
      <c r="PHJ1428" s="129"/>
      <c r="PHK1428" s="129"/>
      <c r="PHL1428" s="129"/>
      <c r="PHM1428" s="129"/>
      <c r="PHN1428" s="129"/>
      <c r="PHO1428" s="129"/>
      <c r="PHP1428" s="129"/>
      <c r="PHQ1428" s="129"/>
      <c r="PHR1428" s="129"/>
      <c r="PHS1428" s="129"/>
      <c r="PHT1428" s="129"/>
      <c r="PHU1428" s="129"/>
      <c r="PHV1428" s="129"/>
      <c r="PHW1428" s="129"/>
      <c r="PHX1428" s="129"/>
      <c r="PHY1428" s="129"/>
      <c r="PHZ1428" s="129"/>
      <c r="PIA1428" s="129"/>
      <c r="PIB1428" s="129"/>
      <c r="PIC1428" s="129"/>
      <c r="PID1428" s="129"/>
      <c r="PIE1428" s="129"/>
      <c r="PIF1428" s="129"/>
      <c r="PIG1428" s="129"/>
      <c r="PIH1428" s="129"/>
      <c r="PII1428" s="129"/>
      <c r="PIJ1428" s="129"/>
      <c r="PIK1428" s="129"/>
      <c r="PIL1428" s="129"/>
      <c r="PIM1428" s="129"/>
      <c r="PIN1428" s="129"/>
      <c r="PIO1428" s="129"/>
      <c r="PIP1428" s="129"/>
      <c r="PIQ1428" s="129"/>
      <c r="PIR1428" s="129"/>
      <c r="PIS1428" s="129"/>
      <c r="PIT1428" s="129"/>
      <c r="PIU1428" s="129"/>
      <c r="PIV1428" s="129"/>
      <c r="PIW1428" s="129"/>
      <c r="PIX1428" s="129"/>
      <c r="PIY1428" s="129"/>
      <c r="PIZ1428" s="129"/>
      <c r="PJA1428" s="129"/>
      <c r="PJB1428" s="129"/>
      <c r="PJC1428" s="129"/>
      <c r="PJD1428" s="129"/>
      <c r="PJE1428" s="129"/>
      <c r="PJF1428" s="129"/>
      <c r="PJG1428" s="129"/>
      <c r="PJH1428" s="129"/>
      <c r="PJI1428" s="129"/>
      <c r="PJJ1428" s="129"/>
      <c r="PJK1428" s="129"/>
      <c r="PJL1428" s="129"/>
      <c r="PJM1428" s="129"/>
      <c r="PJN1428" s="129"/>
      <c r="PJO1428" s="129"/>
      <c r="PJP1428" s="129"/>
      <c r="PJQ1428" s="129"/>
      <c r="PJR1428" s="129"/>
      <c r="PJS1428" s="129"/>
      <c r="PJT1428" s="129"/>
      <c r="PJU1428" s="129"/>
      <c r="PJV1428" s="129"/>
      <c r="PJW1428" s="129"/>
      <c r="PJX1428" s="129"/>
      <c r="PJY1428" s="129"/>
      <c r="PJZ1428" s="129"/>
      <c r="PKA1428" s="129"/>
      <c r="PKB1428" s="129"/>
      <c r="PKC1428" s="129"/>
      <c r="PKD1428" s="129"/>
      <c r="PKE1428" s="129"/>
      <c r="PKF1428" s="129"/>
      <c r="PKG1428" s="129"/>
      <c r="PKH1428" s="129"/>
      <c r="PKI1428" s="129"/>
      <c r="PKJ1428" s="129"/>
      <c r="PKK1428" s="129"/>
      <c r="PKL1428" s="129"/>
      <c r="PKM1428" s="129"/>
      <c r="PKN1428" s="129"/>
      <c r="PKO1428" s="129"/>
      <c r="PKP1428" s="129"/>
      <c r="PKQ1428" s="129"/>
      <c r="PKR1428" s="129"/>
      <c r="PKS1428" s="129"/>
      <c r="PKT1428" s="129"/>
      <c r="PKU1428" s="129"/>
      <c r="PKV1428" s="129"/>
      <c r="PKW1428" s="129"/>
      <c r="PKX1428" s="129"/>
      <c r="PKY1428" s="129"/>
      <c r="PKZ1428" s="129"/>
      <c r="PLA1428" s="129"/>
      <c r="PLB1428" s="129"/>
      <c r="PLC1428" s="129"/>
      <c r="PLD1428" s="129"/>
      <c r="PLE1428" s="129"/>
      <c r="PLF1428" s="129"/>
      <c r="PLG1428" s="129"/>
      <c r="PLH1428" s="129"/>
      <c r="PLI1428" s="129"/>
      <c r="PLJ1428" s="129"/>
      <c r="PLK1428" s="129"/>
      <c r="PLL1428" s="129"/>
      <c r="PLM1428" s="129"/>
      <c r="PLN1428" s="129"/>
      <c r="PLO1428" s="129"/>
      <c r="PLP1428" s="129"/>
      <c r="PLQ1428" s="129"/>
      <c r="PLR1428" s="129"/>
      <c r="PLS1428" s="129"/>
      <c r="PLT1428" s="129"/>
      <c r="PLU1428" s="129"/>
      <c r="PLV1428" s="129"/>
      <c r="PLW1428" s="129"/>
      <c r="PLX1428" s="129"/>
      <c r="PLY1428" s="129"/>
      <c r="PLZ1428" s="129"/>
      <c r="PMA1428" s="129"/>
      <c r="PMB1428" s="129"/>
      <c r="PMC1428" s="129"/>
      <c r="PMD1428" s="129"/>
      <c r="PME1428" s="129"/>
      <c r="PMF1428" s="129"/>
      <c r="PMG1428" s="129"/>
      <c r="PMH1428" s="129"/>
      <c r="PMI1428" s="129"/>
      <c r="PMJ1428" s="129"/>
      <c r="PMK1428" s="129"/>
      <c r="PML1428" s="129"/>
      <c r="PMM1428" s="129"/>
      <c r="PMN1428" s="129"/>
      <c r="PMO1428" s="129"/>
      <c r="PMP1428" s="129"/>
      <c r="PMQ1428" s="129"/>
      <c r="PMR1428" s="129"/>
      <c r="PMS1428" s="129"/>
      <c r="PMT1428" s="129"/>
      <c r="PMU1428" s="129"/>
      <c r="PMV1428" s="129"/>
      <c r="PMW1428" s="129"/>
      <c r="PMX1428" s="129"/>
      <c r="PMY1428" s="129"/>
      <c r="PMZ1428" s="129"/>
      <c r="PNA1428" s="129"/>
      <c r="PNB1428" s="129"/>
      <c r="PNC1428" s="129"/>
      <c r="PND1428" s="129"/>
      <c r="PNE1428" s="129"/>
      <c r="PNF1428" s="129"/>
      <c r="PNG1428" s="129"/>
      <c r="PNH1428" s="129"/>
      <c r="PNI1428" s="129"/>
      <c r="PNJ1428" s="129"/>
      <c r="PNK1428" s="129"/>
      <c r="PNL1428" s="129"/>
      <c r="PNM1428" s="129"/>
      <c r="PNN1428" s="129"/>
      <c r="PNO1428" s="129"/>
      <c r="PNP1428" s="129"/>
      <c r="PNQ1428" s="129"/>
      <c r="PNR1428" s="129"/>
      <c r="PNS1428" s="129"/>
      <c r="PNT1428" s="129"/>
      <c r="PNU1428" s="129"/>
      <c r="PNV1428" s="129"/>
      <c r="PNW1428" s="129"/>
      <c r="PNX1428" s="129"/>
      <c r="PNY1428" s="129"/>
      <c r="PNZ1428" s="129"/>
      <c r="POA1428" s="129"/>
      <c r="POB1428" s="129"/>
      <c r="POC1428" s="129"/>
      <c r="POD1428" s="129"/>
      <c r="POE1428" s="129"/>
      <c r="POF1428" s="129"/>
      <c r="POG1428" s="129"/>
      <c r="POH1428" s="129"/>
      <c r="POI1428" s="129"/>
      <c r="POJ1428" s="129"/>
      <c r="POK1428" s="129"/>
      <c r="POL1428" s="129"/>
      <c r="POM1428" s="129"/>
      <c r="PON1428" s="129"/>
      <c r="POO1428" s="129"/>
      <c r="POP1428" s="129"/>
      <c r="POQ1428" s="129"/>
      <c r="POR1428" s="129"/>
      <c r="POS1428" s="129"/>
      <c r="POT1428" s="129"/>
      <c r="POU1428" s="129"/>
      <c r="POV1428" s="129"/>
      <c r="POW1428" s="129"/>
      <c r="POX1428" s="129"/>
      <c r="POY1428" s="129"/>
      <c r="POZ1428" s="129"/>
      <c r="PPA1428" s="129"/>
      <c r="PPB1428" s="129"/>
      <c r="PPC1428" s="129"/>
      <c r="PPD1428" s="129"/>
      <c r="PPE1428" s="129"/>
      <c r="PPF1428" s="129"/>
      <c r="PPG1428" s="129"/>
      <c r="PPH1428" s="129"/>
      <c r="PPI1428" s="129"/>
      <c r="PPJ1428" s="129"/>
      <c r="PPK1428" s="129"/>
      <c r="PPL1428" s="129"/>
      <c r="PPM1428" s="129"/>
      <c r="PPN1428" s="129"/>
      <c r="PPO1428" s="129"/>
      <c r="PPP1428" s="129"/>
      <c r="PPQ1428" s="129"/>
      <c r="PPR1428" s="129"/>
      <c r="PPS1428" s="129"/>
      <c r="PPT1428" s="129"/>
      <c r="PPU1428" s="129"/>
      <c r="PPV1428" s="129"/>
      <c r="PPW1428" s="129"/>
      <c r="PPX1428" s="129"/>
      <c r="PPY1428" s="129"/>
      <c r="PPZ1428" s="129"/>
      <c r="PQA1428" s="129"/>
      <c r="PQB1428" s="129"/>
      <c r="PQC1428" s="129"/>
      <c r="PQD1428" s="129"/>
      <c r="PQE1428" s="129"/>
      <c r="PQF1428" s="129"/>
      <c r="PQG1428" s="129"/>
      <c r="PQH1428" s="129"/>
      <c r="PQI1428" s="129"/>
      <c r="PQJ1428" s="129"/>
      <c r="PQK1428" s="129"/>
      <c r="PQL1428" s="129"/>
      <c r="PQM1428" s="129"/>
      <c r="PQN1428" s="129"/>
      <c r="PQO1428" s="129"/>
      <c r="PQP1428" s="129"/>
      <c r="PQQ1428" s="129"/>
      <c r="PQR1428" s="129"/>
      <c r="PQS1428" s="129"/>
      <c r="PQT1428" s="129"/>
      <c r="PQU1428" s="129"/>
      <c r="PQV1428" s="129"/>
      <c r="PQW1428" s="129"/>
      <c r="PQX1428" s="129"/>
      <c r="PQY1428" s="129"/>
      <c r="PQZ1428" s="129"/>
      <c r="PRA1428" s="129"/>
      <c r="PRB1428" s="129"/>
      <c r="PRC1428" s="129"/>
      <c r="PRD1428" s="129"/>
      <c r="PRE1428" s="129"/>
      <c r="PRF1428" s="129"/>
      <c r="PRG1428" s="129"/>
      <c r="PRH1428" s="129"/>
      <c r="PRI1428" s="129"/>
      <c r="PRJ1428" s="129"/>
      <c r="PRK1428" s="129"/>
      <c r="PRL1428" s="129"/>
      <c r="PRM1428" s="129"/>
      <c r="PRN1428" s="129"/>
      <c r="PRO1428" s="129"/>
      <c r="PRP1428" s="129"/>
      <c r="PRQ1428" s="129"/>
      <c r="PRR1428" s="129"/>
      <c r="PRS1428" s="129"/>
      <c r="PRT1428" s="129"/>
      <c r="PRU1428" s="129"/>
      <c r="PRV1428" s="129"/>
      <c r="PRW1428" s="129"/>
      <c r="PRX1428" s="129"/>
      <c r="PRY1428" s="129"/>
      <c r="PRZ1428" s="129"/>
      <c r="PSA1428" s="129"/>
      <c r="PSB1428" s="129"/>
      <c r="PSC1428" s="129"/>
      <c r="PSD1428" s="129"/>
      <c r="PSE1428" s="129"/>
      <c r="PSF1428" s="129"/>
      <c r="PSG1428" s="129"/>
      <c r="PSH1428" s="129"/>
      <c r="PSI1428" s="129"/>
      <c r="PSJ1428" s="129"/>
      <c r="PSK1428" s="129"/>
      <c r="PSL1428" s="129"/>
      <c r="PSM1428" s="129"/>
      <c r="PSN1428" s="129"/>
      <c r="PSO1428" s="129"/>
      <c r="PSP1428" s="129"/>
      <c r="PSQ1428" s="129"/>
      <c r="PSR1428" s="129"/>
      <c r="PSS1428" s="129"/>
      <c r="PST1428" s="129"/>
      <c r="PSU1428" s="129"/>
      <c r="PSV1428" s="129"/>
      <c r="PSW1428" s="129"/>
      <c r="PSX1428" s="129"/>
      <c r="PSY1428" s="129"/>
      <c r="PSZ1428" s="129"/>
      <c r="PTA1428" s="129"/>
      <c r="PTB1428" s="129"/>
      <c r="PTC1428" s="129"/>
      <c r="PTD1428" s="129"/>
      <c r="PTE1428" s="129"/>
      <c r="PTF1428" s="129"/>
      <c r="PTG1428" s="129"/>
      <c r="PTH1428" s="129"/>
      <c r="PTI1428" s="129"/>
      <c r="PTJ1428" s="129"/>
      <c r="PTK1428" s="129"/>
      <c r="PTL1428" s="129"/>
      <c r="PTM1428" s="129"/>
      <c r="PTN1428" s="129"/>
      <c r="PTO1428" s="129"/>
      <c r="PTP1428" s="129"/>
      <c r="PTQ1428" s="129"/>
      <c r="PTR1428" s="129"/>
      <c r="PTS1428" s="129"/>
      <c r="PTT1428" s="129"/>
      <c r="PTU1428" s="129"/>
      <c r="PTV1428" s="129"/>
      <c r="PTW1428" s="129"/>
      <c r="PTX1428" s="129"/>
      <c r="PTY1428" s="129"/>
      <c r="PTZ1428" s="129"/>
      <c r="PUA1428" s="129"/>
      <c r="PUB1428" s="129"/>
      <c r="PUC1428" s="129"/>
      <c r="PUD1428" s="129"/>
      <c r="PUE1428" s="129"/>
      <c r="PUF1428" s="129"/>
      <c r="PUG1428" s="129"/>
      <c r="PUH1428" s="129"/>
      <c r="PUI1428" s="129"/>
      <c r="PUJ1428" s="129"/>
      <c r="PUK1428" s="129"/>
      <c r="PUL1428" s="129"/>
      <c r="PUM1428" s="129"/>
      <c r="PUN1428" s="129"/>
      <c r="PUO1428" s="129"/>
      <c r="PUP1428" s="129"/>
      <c r="PUQ1428" s="129"/>
      <c r="PUR1428" s="129"/>
      <c r="PUS1428" s="129"/>
      <c r="PUT1428" s="129"/>
      <c r="PUU1428" s="129"/>
      <c r="PUV1428" s="129"/>
      <c r="PUW1428" s="129"/>
      <c r="PUX1428" s="129"/>
      <c r="PUY1428" s="129"/>
      <c r="PUZ1428" s="129"/>
      <c r="PVA1428" s="129"/>
      <c r="PVB1428" s="129"/>
      <c r="PVC1428" s="129"/>
      <c r="PVD1428" s="129"/>
      <c r="PVE1428" s="129"/>
      <c r="PVF1428" s="129"/>
      <c r="PVG1428" s="129"/>
      <c r="PVH1428" s="129"/>
      <c r="PVI1428" s="129"/>
      <c r="PVJ1428" s="129"/>
      <c r="PVK1428" s="129"/>
      <c r="PVL1428" s="129"/>
      <c r="PVM1428" s="129"/>
      <c r="PVN1428" s="129"/>
      <c r="PVO1428" s="129"/>
      <c r="PVP1428" s="129"/>
      <c r="PVQ1428" s="129"/>
      <c r="PVR1428" s="129"/>
      <c r="PVS1428" s="129"/>
      <c r="PVT1428" s="129"/>
      <c r="PVU1428" s="129"/>
      <c r="PVV1428" s="129"/>
      <c r="PVW1428" s="129"/>
      <c r="PVX1428" s="129"/>
      <c r="PVY1428" s="129"/>
      <c r="PVZ1428" s="129"/>
      <c r="PWA1428" s="129"/>
      <c r="PWB1428" s="129"/>
      <c r="PWC1428" s="129"/>
      <c r="PWD1428" s="129"/>
      <c r="PWE1428" s="129"/>
      <c r="PWF1428" s="129"/>
      <c r="PWG1428" s="129"/>
      <c r="PWH1428" s="129"/>
      <c r="PWI1428" s="129"/>
      <c r="PWJ1428" s="129"/>
      <c r="PWK1428" s="129"/>
      <c r="PWL1428" s="129"/>
      <c r="PWM1428" s="129"/>
      <c r="PWN1428" s="129"/>
      <c r="PWO1428" s="129"/>
      <c r="PWP1428" s="129"/>
      <c r="PWQ1428" s="129"/>
      <c r="PWR1428" s="129"/>
      <c r="PWS1428" s="129"/>
      <c r="PWT1428" s="129"/>
      <c r="PWU1428" s="129"/>
      <c r="PWV1428" s="129"/>
      <c r="PWW1428" s="129"/>
      <c r="PWX1428" s="129"/>
      <c r="PWY1428" s="129"/>
      <c r="PWZ1428" s="129"/>
      <c r="PXA1428" s="129"/>
      <c r="PXB1428" s="129"/>
      <c r="PXC1428" s="129"/>
      <c r="PXD1428" s="129"/>
      <c r="PXE1428" s="129"/>
      <c r="PXF1428" s="129"/>
      <c r="PXG1428" s="129"/>
      <c r="PXH1428" s="129"/>
      <c r="PXI1428" s="129"/>
      <c r="PXJ1428" s="129"/>
      <c r="PXK1428" s="129"/>
      <c r="PXL1428" s="129"/>
      <c r="PXM1428" s="129"/>
      <c r="PXN1428" s="129"/>
      <c r="PXO1428" s="129"/>
      <c r="PXP1428" s="129"/>
      <c r="PXQ1428" s="129"/>
      <c r="PXR1428" s="129"/>
      <c r="PXS1428" s="129"/>
      <c r="PXT1428" s="129"/>
      <c r="PXU1428" s="129"/>
      <c r="PXV1428" s="129"/>
      <c r="PXW1428" s="129"/>
      <c r="PXX1428" s="129"/>
      <c r="PXY1428" s="129"/>
      <c r="PXZ1428" s="129"/>
      <c r="PYA1428" s="129"/>
      <c r="PYB1428" s="129"/>
      <c r="PYC1428" s="129"/>
      <c r="PYD1428" s="129"/>
      <c r="PYE1428" s="129"/>
      <c r="PYF1428" s="129"/>
      <c r="PYG1428" s="129"/>
      <c r="PYH1428" s="129"/>
      <c r="PYI1428" s="129"/>
      <c r="PYJ1428" s="129"/>
      <c r="PYK1428" s="129"/>
      <c r="PYL1428" s="129"/>
      <c r="PYM1428" s="129"/>
      <c r="PYN1428" s="129"/>
      <c r="PYO1428" s="129"/>
      <c r="PYP1428" s="129"/>
      <c r="PYQ1428" s="129"/>
      <c r="PYR1428" s="129"/>
      <c r="PYS1428" s="129"/>
      <c r="PYT1428" s="129"/>
      <c r="PYU1428" s="129"/>
      <c r="PYV1428" s="129"/>
      <c r="PYW1428" s="129"/>
      <c r="PYX1428" s="129"/>
      <c r="PYY1428" s="129"/>
      <c r="PYZ1428" s="129"/>
      <c r="PZA1428" s="129"/>
      <c r="PZB1428" s="129"/>
      <c r="PZC1428" s="129"/>
      <c r="PZD1428" s="129"/>
      <c r="PZE1428" s="129"/>
      <c r="PZF1428" s="129"/>
      <c r="PZG1428" s="129"/>
      <c r="PZH1428" s="129"/>
      <c r="PZI1428" s="129"/>
      <c r="PZJ1428" s="129"/>
      <c r="PZK1428" s="129"/>
      <c r="PZL1428" s="129"/>
      <c r="PZM1428" s="129"/>
      <c r="PZN1428" s="129"/>
      <c r="PZO1428" s="129"/>
      <c r="PZP1428" s="129"/>
      <c r="PZQ1428" s="129"/>
      <c r="PZR1428" s="129"/>
      <c r="PZS1428" s="129"/>
      <c r="PZT1428" s="129"/>
      <c r="PZU1428" s="129"/>
      <c r="PZV1428" s="129"/>
      <c r="PZW1428" s="129"/>
      <c r="PZX1428" s="129"/>
      <c r="PZY1428" s="129"/>
      <c r="PZZ1428" s="129"/>
      <c r="QAA1428" s="129"/>
      <c r="QAB1428" s="129"/>
      <c r="QAC1428" s="129"/>
      <c r="QAD1428" s="129"/>
      <c r="QAE1428" s="129"/>
      <c r="QAF1428" s="129"/>
      <c r="QAG1428" s="129"/>
      <c r="QAH1428" s="129"/>
      <c r="QAI1428" s="129"/>
      <c r="QAJ1428" s="129"/>
      <c r="QAK1428" s="129"/>
      <c r="QAL1428" s="129"/>
      <c r="QAM1428" s="129"/>
      <c r="QAN1428" s="129"/>
      <c r="QAO1428" s="129"/>
      <c r="QAP1428" s="129"/>
      <c r="QAQ1428" s="129"/>
      <c r="QAR1428" s="129"/>
      <c r="QAS1428" s="129"/>
      <c r="QAT1428" s="129"/>
      <c r="QAU1428" s="129"/>
      <c r="QAV1428" s="129"/>
      <c r="QAW1428" s="129"/>
      <c r="QAX1428" s="129"/>
      <c r="QAY1428" s="129"/>
      <c r="QAZ1428" s="129"/>
      <c r="QBA1428" s="129"/>
      <c r="QBB1428" s="129"/>
      <c r="QBC1428" s="129"/>
      <c r="QBD1428" s="129"/>
      <c r="QBE1428" s="129"/>
      <c r="QBF1428" s="129"/>
      <c r="QBG1428" s="129"/>
      <c r="QBH1428" s="129"/>
      <c r="QBI1428" s="129"/>
      <c r="QBJ1428" s="129"/>
      <c r="QBK1428" s="129"/>
      <c r="QBL1428" s="129"/>
      <c r="QBM1428" s="129"/>
      <c r="QBN1428" s="129"/>
      <c r="QBO1428" s="129"/>
      <c r="QBP1428" s="129"/>
      <c r="QBQ1428" s="129"/>
      <c r="QBR1428" s="129"/>
      <c r="QBS1428" s="129"/>
      <c r="QBT1428" s="129"/>
      <c r="QBU1428" s="129"/>
      <c r="QBV1428" s="129"/>
      <c r="QBW1428" s="129"/>
      <c r="QBX1428" s="129"/>
      <c r="QBY1428" s="129"/>
      <c r="QBZ1428" s="129"/>
      <c r="QCA1428" s="129"/>
      <c r="QCB1428" s="129"/>
      <c r="QCC1428" s="129"/>
      <c r="QCD1428" s="129"/>
      <c r="QCE1428" s="129"/>
      <c r="QCF1428" s="129"/>
      <c r="QCG1428" s="129"/>
      <c r="QCH1428" s="129"/>
      <c r="QCI1428" s="129"/>
      <c r="QCJ1428" s="129"/>
      <c r="QCK1428" s="129"/>
      <c r="QCL1428" s="129"/>
      <c r="QCM1428" s="129"/>
      <c r="QCN1428" s="129"/>
      <c r="QCO1428" s="129"/>
      <c r="QCP1428" s="129"/>
      <c r="QCQ1428" s="129"/>
      <c r="QCR1428" s="129"/>
      <c r="QCS1428" s="129"/>
      <c r="QCT1428" s="129"/>
      <c r="QCU1428" s="129"/>
      <c r="QCV1428" s="129"/>
      <c r="QCW1428" s="129"/>
      <c r="QCX1428" s="129"/>
      <c r="QCY1428" s="129"/>
      <c r="QCZ1428" s="129"/>
      <c r="QDA1428" s="129"/>
      <c r="QDB1428" s="129"/>
      <c r="QDC1428" s="129"/>
      <c r="QDD1428" s="129"/>
      <c r="QDE1428" s="129"/>
      <c r="QDF1428" s="129"/>
      <c r="QDG1428" s="129"/>
      <c r="QDH1428" s="129"/>
      <c r="QDI1428" s="129"/>
      <c r="QDJ1428" s="129"/>
      <c r="QDK1428" s="129"/>
      <c r="QDL1428" s="129"/>
      <c r="QDM1428" s="129"/>
      <c r="QDN1428" s="129"/>
      <c r="QDO1428" s="129"/>
      <c r="QDP1428" s="129"/>
      <c r="QDQ1428" s="129"/>
      <c r="QDR1428" s="129"/>
      <c r="QDS1428" s="129"/>
      <c r="QDT1428" s="129"/>
      <c r="QDU1428" s="129"/>
      <c r="QDV1428" s="129"/>
      <c r="QDW1428" s="129"/>
      <c r="QDX1428" s="129"/>
      <c r="QDY1428" s="129"/>
      <c r="QDZ1428" s="129"/>
      <c r="QEA1428" s="129"/>
      <c r="QEB1428" s="129"/>
      <c r="QEC1428" s="129"/>
      <c r="QED1428" s="129"/>
      <c r="QEE1428" s="129"/>
      <c r="QEF1428" s="129"/>
      <c r="QEG1428" s="129"/>
      <c r="QEH1428" s="129"/>
      <c r="QEI1428" s="129"/>
      <c r="QEJ1428" s="129"/>
      <c r="QEK1428" s="129"/>
      <c r="QEL1428" s="129"/>
      <c r="QEM1428" s="129"/>
      <c r="QEN1428" s="129"/>
      <c r="QEO1428" s="129"/>
      <c r="QEP1428" s="129"/>
      <c r="QEQ1428" s="129"/>
      <c r="QER1428" s="129"/>
      <c r="QES1428" s="129"/>
      <c r="QET1428" s="129"/>
      <c r="QEU1428" s="129"/>
      <c r="QEV1428" s="129"/>
      <c r="QEW1428" s="129"/>
      <c r="QEX1428" s="129"/>
      <c r="QEY1428" s="129"/>
      <c r="QEZ1428" s="129"/>
      <c r="QFA1428" s="129"/>
      <c r="QFB1428" s="129"/>
      <c r="QFC1428" s="129"/>
      <c r="QFD1428" s="129"/>
      <c r="QFE1428" s="129"/>
      <c r="QFF1428" s="129"/>
      <c r="QFG1428" s="129"/>
      <c r="QFH1428" s="129"/>
      <c r="QFI1428" s="129"/>
      <c r="QFJ1428" s="129"/>
      <c r="QFK1428" s="129"/>
      <c r="QFL1428" s="129"/>
      <c r="QFM1428" s="129"/>
      <c r="QFN1428" s="129"/>
      <c r="QFO1428" s="129"/>
      <c r="QFP1428" s="129"/>
      <c r="QFQ1428" s="129"/>
      <c r="QFR1428" s="129"/>
      <c r="QFS1428" s="129"/>
      <c r="QFT1428" s="129"/>
      <c r="QFU1428" s="129"/>
      <c r="QFV1428" s="129"/>
      <c r="QFW1428" s="129"/>
      <c r="QFX1428" s="129"/>
      <c r="QFY1428" s="129"/>
      <c r="QFZ1428" s="129"/>
      <c r="QGA1428" s="129"/>
      <c r="QGB1428" s="129"/>
      <c r="QGC1428" s="129"/>
      <c r="QGD1428" s="129"/>
      <c r="QGE1428" s="129"/>
      <c r="QGF1428" s="129"/>
      <c r="QGG1428" s="129"/>
      <c r="QGH1428" s="129"/>
      <c r="QGI1428" s="129"/>
      <c r="QGJ1428" s="129"/>
      <c r="QGK1428" s="129"/>
      <c r="QGL1428" s="129"/>
      <c r="QGM1428" s="129"/>
      <c r="QGN1428" s="129"/>
      <c r="QGO1428" s="129"/>
      <c r="QGP1428" s="129"/>
      <c r="QGQ1428" s="129"/>
      <c r="QGR1428" s="129"/>
      <c r="QGS1428" s="129"/>
      <c r="QGT1428" s="129"/>
      <c r="QGU1428" s="129"/>
      <c r="QGV1428" s="129"/>
      <c r="QGW1428" s="129"/>
      <c r="QGX1428" s="129"/>
      <c r="QGY1428" s="129"/>
      <c r="QGZ1428" s="129"/>
      <c r="QHA1428" s="129"/>
      <c r="QHB1428" s="129"/>
      <c r="QHC1428" s="129"/>
      <c r="QHD1428" s="129"/>
      <c r="QHE1428" s="129"/>
      <c r="QHF1428" s="129"/>
      <c r="QHG1428" s="129"/>
      <c r="QHH1428" s="129"/>
      <c r="QHI1428" s="129"/>
      <c r="QHJ1428" s="129"/>
      <c r="QHK1428" s="129"/>
      <c r="QHL1428" s="129"/>
      <c r="QHM1428" s="129"/>
      <c r="QHN1428" s="129"/>
      <c r="QHO1428" s="129"/>
      <c r="QHP1428" s="129"/>
      <c r="QHQ1428" s="129"/>
      <c r="QHR1428" s="129"/>
      <c r="QHS1428" s="129"/>
      <c r="QHT1428" s="129"/>
      <c r="QHU1428" s="129"/>
      <c r="QHV1428" s="129"/>
      <c r="QHW1428" s="129"/>
      <c r="QHX1428" s="129"/>
      <c r="QHY1428" s="129"/>
      <c r="QHZ1428" s="129"/>
      <c r="QIA1428" s="129"/>
      <c r="QIB1428" s="129"/>
      <c r="QIC1428" s="129"/>
      <c r="QID1428" s="129"/>
      <c r="QIE1428" s="129"/>
      <c r="QIF1428" s="129"/>
      <c r="QIG1428" s="129"/>
      <c r="QIH1428" s="129"/>
      <c r="QII1428" s="129"/>
      <c r="QIJ1428" s="129"/>
      <c r="QIK1428" s="129"/>
      <c r="QIL1428" s="129"/>
      <c r="QIM1428" s="129"/>
      <c r="QIN1428" s="129"/>
      <c r="QIO1428" s="129"/>
      <c r="QIP1428" s="129"/>
      <c r="QIQ1428" s="129"/>
      <c r="QIR1428" s="129"/>
      <c r="QIS1428" s="129"/>
      <c r="QIT1428" s="129"/>
      <c r="QIU1428" s="129"/>
      <c r="QIV1428" s="129"/>
      <c r="QIW1428" s="129"/>
      <c r="QIX1428" s="129"/>
      <c r="QIY1428" s="129"/>
      <c r="QIZ1428" s="129"/>
      <c r="QJA1428" s="129"/>
      <c r="QJB1428" s="129"/>
      <c r="QJC1428" s="129"/>
      <c r="QJD1428" s="129"/>
      <c r="QJE1428" s="129"/>
      <c r="QJF1428" s="129"/>
      <c r="QJG1428" s="129"/>
      <c r="QJH1428" s="129"/>
      <c r="QJI1428" s="129"/>
      <c r="QJJ1428" s="129"/>
      <c r="QJK1428" s="129"/>
      <c r="QJL1428" s="129"/>
      <c r="QJM1428" s="129"/>
      <c r="QJN1428" s="129"/>
      <c r="QJO1428" s="129"/>
      <c r="QJP1428" s="129"/>
      <c r="QJQ1428" s="129"/>
      <c r="QJR1428" s="129"/>
      <c r="QJS1428" s="129"/>
      <c r="QJT1428" s="129"/>
      <c r="QJU1428" s="129"/>
      <c r="QJV1428" s="129"/>
      <c r="QJW1428" s="129"/>
      <c r="QJX1428" s="129"/>
      <c r="QJY1428" s="129"/>
      <c r="QJZ1428" s="129"/>
      <c r="QKA1428" s="129"/>
      <c r="QKB1428" s="129"/>
      <c r="QKC1428" s="129"/>
      <c r="QKD1428" s="129"/>
      <c r="QKE1428" s="129"/>
      <c r="QKF1428" s="129"/>
      <c r="QKG1428" s="129"/>
      <c r="QKH1428" s="129"/>
      <c r="QKI1428" s="129"/>
      <c r="QKJ1428" s="129"/>
      <c r="QKK1428" s="129"/>
      <c r="QKL1428" s="129"/>
      <c r="QKM1428" s="129"/>
      <c r="QKN1428" s="129"/>
      <c r="QKO1428" s="129"/>
      <c r="QKP1428" s="129"/>
      <c r="QKQ1428" s="129"/>
      <c r="QKR1428" s="129"/>
      <c r="QKS1428" s="129"/>
      <c r="QKT1428" s="129"/>
      <c r="QKU1428" s="129"/>
      <c r="QKV1428" s="129"/>
      <c r="QKW1428" s="129"/>
      <c r="QKX1428" s="129"/>
      <c r="QKY1428" s="129"/>
      <c r="QKZ1428" s="129"/>
      <c r="QLA1428" s="129"/>
      <c r="QLB1428" s="129"/>
      <c r="QLC1428" s="129"/>
      <c r="QLD1428" s="129"/>
      <c r="QLE1428" s="129"/>
      <c r="QLF1428" s="129"/>
      <c r="QLG1428" s="129"/>
      <c r="QLH1428" s="129"/>
      <c r="QLI1428" s="129"/>
      <c r="QLJ1428" s="129"/>
      <c r="QLK1428" s="129"/>
      <c r="QLL1428" s="129"/>
      <c r="QLM1428" s="129"/>
      <c r="QLN1428" s="129"/>
      <c r="QLO1428" s="129"/>
      <c r="QLP1428" s="129"/>
      <c r="QLQ1428" s="129"/>
      <c r="QLR1428" s="129"/>
      <c r="QLS1428" s="129"/>
      <c r="QLT1428" s="129"/>
      <c r="QLU1428" s="129"/>
      <c r="QLV1428" s="129"/>
      <c r="QLW1428" s="129"/>
      <c r="QLX1428" s="129"/>
      <c r="QLY1428" s="129"/>
      <c r="QLZ1428" s="129"/>
      <c r="QMA1428" s="129"/>
      <c r="QMB1428" s="129"/>
      <c r="QMC1428" s="129"/>
      <c r="QMD1428" s="129"/>
      <c r="QME1428" s="129"/>
      <c r="QMF1428" s="129"/>
      <c r="QMG1428" s="129"/>
      <c r="QMH1428" s="129"/>
      <c r="QMI1428" s="129"/>
      <c r="QMJ1428" s="129"/>
      <c r="QMK1428" s="129"/>
      <c r="QML1428" s="129"/>
      <c r="QMM1428" s="129"/>
      <c r="QMN1428" s="129"/>
      <c r="QMO1428" s="129"/>
      <c r="QMP1428" s="129"/>
      <c r="QMQ1428" s="129"/>
      <c r="QMR1428" s="129"/>
      <c r="QMS1428" s="129"/>
      <c r="QMT1428" s="129"/>
      <c r="QMU1428" s="129"/>
      <c r="QMV1428" s="129"/>
      <c r="QMW1428" s="129"/>
      <c r="QMX1428" s="129"/>
      <c r="QMY1428" s="129"/>
      <c r="QMZ1428" s="129"/>
      <c r="QNA1428" s="129"/>
      <c r="QNB1428" s="129"/>
      <c r="QNC1428" s="129"/>
      <c r="QND1428" s="129"/>
      <c r="QNE1428" s="129"/>
      <c r="QNF1428" s="129"/>
      <c r="QNG1428" s="129"/>
      <c r="QNH1428" s="129"/>
      <c r="QNI1428" s="129"/>
      <c r="QNJ1428" s="129"/>
      <c r="QNK1428" s="129"/>
      <c r="QNL1428" s="129"/>
      <c r="QNM1428" s="129"/>
      <c r="QNN1428" s="129"/>
      <c r="QNO1428" s="129"/>
      <c r="QNP1428" s="129"/>
      <c r="QNQ1428" s="129"/>
      <c r="QNR1428" s="129"/>
      <c r="QNS1428" s="129"/>
      <c r="QNT1428" s="129"/>
      <c r="QNU1428" s="129"/>
      <c r="QNV1428" s="129"/>
      <c r="QNW1428" s="129"/>
      <c r="QNX1428" s="129"/>
      <c r="QNY1428" s="129"/>
      <c r="QNZ1428" s="129"/>
      <c r="QOA1428" s="129"/>
      <c r="QOB1428" s="129"/>
      <c r="QOC1428" s="129"/>
      <c r="QOD1428" s="129"/>
      <c r="QOE1428" s="129"/>
      <c r="QOF1428" s="129"/>
      <c r="QOG1428" s="129"/>
      <c r="QOH1428" s="129"/>
      <c r="QOI1428" s="129"/>
      <c r="QOJ1428" s="129"/>
      <c r="QOK1428" s="129"/>
      <c r="QOL1428" s="129"/>
      <c r="QOM1428" s="129"/>
      <c r="QON1428" s="129"/>
      <c r="QOO1428" s="129"/>
      <c r="QOP1428" s="129"/>
      <c r="QOQ1428" s="129"/>
      <c r="QOR1428" s="129"/>
      <c r="QOS1428" s="129"/>
      <c r="QOT1428" s="129"/>
      <c r="QOU1428" s="129"/>
      <c r="QOV1428" s="129"/>
      <c r="QOW1428" s="129"/>
      <c r="QOX1428" s="129"/>
      <c r="QOY1428" s="129"/>
      <c r="QOZ1428" s="129"/>
      <c r="QPA1428" s="129"/>
      <c r="QPB1428" s="129"/>
      <c r="QPC1428" s="129"/>
      <c r="QPD1428" s="129"/>
      <c r="QPE1428" s="129"/>
      <c r="QPF1428" s="129"/>
      <c r="QPG1428" s="129"/>
      <c r="QPH1428" s="129"/>
      <c r="QPI1428" s="129"/>
      <c r="QPJ1428" s="129"/>
      <c r="QPK1428" s="129"/>
      <c r="QPL1428" s="129"/>
      <c r="QPM1428" s="129"/>
      <c r="QPN1428" s="129"/>
      <c r="QPO1428" s="129"/>
      <c r="QPP1428" s="129"/>
      <c r="QPQ1428" s="129"/>
      <c r="QPR1428" s="129"/>
      <c r="QPS1428" s="129"/>
      <c r="QPT1428" s="129"/>
      <c r="QPU1428" s="129"/>
      <c r="QPV1428" s="129"/>
      <c r="QPW1428" s="129"/>
      <c r="QPX1428" s="129"/>
      <c r="QPY1428" s="129"/>
      <c r="QPZ1428" s="129"/>
      <c r="QQA1428" s="129"/>
      <c r="QQB1428" s="129"/>
      <c r="QQC1428" s="129"/>
      <c r="QQD1428" s="129"/>
      <c r="QQE1428" s="129"/>
      <c r="QQF1428" s="129"/>
      <c r="QQG1428" s="129"/>
      <c r="QQH1428" s="129"/>
      <c r="QQI1428" s="129"/>
      <c r="QQJ1428" s="129"/>
      <c r="QQK1428" s="129"/>
      <c r="QQL1428" s="129"/>
      <c r="QQM1428" s="129"/>
      <c r="QQN1428" s="129"/>
      <c r="QQO1428" s="129"/>
      <c r="QQP1428" s="129"/>
      <c r="QQQ1428" s="129"/>
      <c r="QQR1428" s="129"/>
      <c r="QQS1428" s="129"/>
      <c r="QQT1428" s="129"/>
      <c r="QQU1428" s="129"/>
      <c r="QQV1428" s="129"/>
      <c r="QQW1428" s="129"/>
      <c r="QQX1428" s="129"/>
      <c r="QQY1428" s="129"/>
      <c r="QQZ1428" s="129"/>
      <c r="QRA1428" s="129"/>
      <c r="QRB1428" s="129"/>
      <c r="QRC1428" s="129"/>
      <c r="QRD1428" s="129"/>
      <c r="QRE1428" s="129"/>
      <c r="QRF1428" s="129"/>
      <c r="QRG1428" s="129"/>
      <c r="QRH1428" s="129"/>
      <c r="QRI1428" s="129"/>
      <c r="QRJ1428" s="129"/>
      <c r="QRK1428" s="129"/>
      <c r="QRL1428" s="129"/>
      <c r="QRM1428" s="129"/>
      <c r="QRN1428" s="129"/>
      <c r="QRO1428" s="129"/>
      <c r="QRP1428" s="129"/>
      <c r="QRQ1428" s="129"/>
      <c r="QRR1428" s="129"/>
      <c r="QRS1428" s="129"/>
      <c r="QRT1428" s="129"/>
      <c r="QRU1428" s="129"/>
      <c r="QRV1428" s="129"/>
      <c r="QRW1428" s="129"/>
      <c r="QRX1428" s="129"/>
      <c r="QRY1428" s="129"/>
      <c r="QRZ1428" s="129"/>
      <c r="QSA1428" s="129"/>
      <c r="QSB1428" s="129"/>
      <c r="QSC1428" s="129"/>
      <c r="QSD1428" s="129"/>
      <c r="QSE1428" s="129"/>
      <c r="QSF1428" s="129"/>
      <c r="QSG1428" s="129"/>
      <c r="QSH1428" s="129"/>
      <c r="QSI1428" s="129"/>
      <c r="QSJ1428" s="129"/>
      <c r="QSK1428" s="129"/>
      <c r="QSL1428" s="129"/>
      <c r="QSM1428" s="129"/>
      <c r="QSN1428" s="129"/>
      <c r="QSO1428" s="129"/>
      <c r="QSP1428" s="129"/>
      <c r="QSQ1428" s="129"/>
      <c r="QSR1428" s="129"/>
      <c r="QSS1428" s="129"/>
      <c r="QST1428" s="129"/>
      <c r="QSU1428" s="129"/>
      <c r="QSV1428" s="129"/>
      <c r="QSW1428" s="129"/>
      <c r="QSX1428" s="129"/>
      <c r="QSY1428" s="129"/>
      <c r="QSZ1428" s="129"/>
      <c r="QTA1428" s="129"/>
      <c r="QTB1428" s="129"/>
      <c r="QTC1428" s="129"/>
      <c r="QTD1428" s="129"/>
      <c r="QTE1428" s="129"/>
      <c r="QTF1428" s="129"/>
      <c r="QTG1428" s="129"/>
      <c r="QTH1428" s="129"/>
      <c r="QTI1428" s="129"/>
      <c r="QTJ1428" s="129"/>
      <c r="QTK1428" s="129"/>
      <c r="QTL1428" s="129"/>
      <c r="QTM1428" s="129"/>
      <c r="QTN1428" s="129"/>
      <c r="QTO1428" s="129"/>
      <c r="QTP1428" s="129"/>
      <c r="QTQ1428" s="129"/>
      <c r="QTR1428" s="129"/>
      <c r="QTS1428" s="129"/>
      <c r="QTT1428" s="129"/>
      <c r="QTU1428" s="129"/>
      <c r="QTV1428" s="129"/>
      <c r="QTW1428" s="129"/>
      <c r="QTX1428" s="129"/>
      <c r="QTY1428" s="129"/>
      <c r="QTZ1428" s="129"/>
      <c r="QUA1428" s="129"/>
      <c r="QUB1428" s="129"/>
      <c r="QUC1428" s="129"/>
      <c r="QUD1428" s="129"/>
      <c r="QUE1428" s="129"/>
      <c r="QUF1428" s="129"/>
      <c r="QUG1428" s="129"/>
      <c r="QUH1428" s="129"/>
      <c r="QUI1428" s="129"/>
      <c r="QUJ1428" s="129"/>
      <c r="QUK1428" s="129"/>
      <c r="QUL1428" s="129"/>
      <c r="QUM1428" s="129"/>
      <c r="QUN1428" s="129"/>
      <c r="QUO1428" s="129"/>
      <c r="QUP1428" s="129"/>
      <c r="QUQ1428" s="129"/>
      <c r="QUR1428" s="129"/>
      <c r="QUS1428" s="129"/>
      <c r="QUT1428" s="129"/>
      <c r="QUU1428" s="129"/>
      <c r="QUV1428" s="129"/>
      <c r="QUW1428" s="129"/>
      <c r="QUX1428" s="129"/>
      <c r="QUY1428" s="129"/>
      <c r="QUZ1428" s="129"/>
      <c r="QVA1428" s="129"/>
      <c r="QVB1428" s="129"/>
      <c r="QVC1428" s="129"/>
      <c r="QVD1428" s="129"/>
      <c r="QVE1428" s="129"/>
      <c r="QVF1428" s="129"/>
      <c r="QVG1428" s="129"/>
      <c r="QVH1428" s="129"/>
      <c r="QVI1428" s="129"/>
      <c r="QVJ1428" s="129"/>
      <c r="QVK1428" s="129"/>
      <c r="QVL1428" s="129"/>
      <c r="QVM1428" s="129"/>
      <c r="QVN1428" s="129"/>
      <c r="QVO1428" s="129"/>
      <c r="QVP1428" s="129"/>
      <c r="QVQ1428" s="129"/>
      <c r="QVR1428" s="129"/>
      <c r="QVS1428" s="129"/>
      <c r="QVT1428" s="129"/>
      <c r="QVU1428" s="129"/>
      <c r="QVV1428" s="129"/>
      <c r="QVW1428" s="129"/>
      <c r="QVX1428" s="129"/>
      <c r="QVY1428" s="129"/>
      <c r="QVZ1428" s="129"/>
      <c r="QWA1428" s="129"/>
      <c r="QWB1428" s="129"/>
      <c r="QWC1428" s="129"/>
      <c r="QWD1428" s="129"/>
      <c r="QWE1428" s="129"/>
      <c r="QWF1428" s="129"/>
      <c r="QWG1428" s="129"/>
      <c r="QWH1428" s="129"/>
      <c r="QWI1428" s="129"/>
      <c r="QWJ1428" s="129"/>
      <c r="QWK1428" s="129"/>
      <c r="QWL1428" s="129"/>
      <c r="QWM1428" s="129"/>
      <c r="QWN1428" s="129"/>
      <c r="QWO1428" s="129"/>
      <c r="QWP1428" s="129"/>
      <c r="QWQ1428" s="129"/>
      <c r="QWR1428" s="129"/>
      <c r="QWS1428" s="129"/>
      <c r="QWT1428" s="129"/>
      <c r="QWU1428" s="129"/>
      <c r="QWV1428" s="129"/>
      <c r="QWW1428" s="129"/>
      <c r="QWX1428" s="129"/>
      <c r="QWY1428" s="129"/>
      <c r="QWZ1428" s="129"/>
      <c r="QXA1428" s="129"/>
      <c r="QXB1428" s="129"/>
      <c r="QXC1428" s="129"/>
      <c r="QXD1428" s="129"/>
      <c r="QXE1428" s="129"/>
      <c r="QXF1428" s="129"/>
      <c r="QXG1428" s="129"/>
      <c r="QXH1428" s="129"/>
      <c r="QXI1428" s="129"/>
      <c r="QXJ1428" s="129"/>
      <c r="QXK1428" s="129"/>
      <c r="QXL1428" s="129"/>
      <c r="QXM1428" s="129"/>
      <c r="QXN1428" s="129"/>
      <c r="QXO1428" s="129"/>
      <c r="QXP1428" s="129"/>
      <c r="QXQ1428" s="129"/>
      <c r="QXR1428" s="129"/>
      <c r="QXS1428" s="129"/>
      <c r="QXT1428" s="129"/>
      <c r="QXU1428" s="129"/>
      <c r="QXV1428" s="129"/>
      <c r="QXW1428" s="129"/>
      <c r="QXX1428" s="129"/>
      <c r="QXY1428" s="129"/>
      <c r="QXZ1428" s="129"/>
      <c r="QYA1428" s="129"/>
      <c r="QYB1428" s="129"/>
      <c r="QYC1428" s="129"/>
      <c r="QYD1428" s="129"/>
      <c r="QYE1428" s="129"/>
      <c r="QYF1428" s="129"/>
      <c r="QYG1428" s="129"/>
      <c r="QYH1428" s="129"/>
      <c r="QYI1428" s="129"/>
      <c r="QYJ1428" s="129"/>
      <c r="QYK1428" s="129"/>
      <c r="QYL1428" s="129"/>
      <c r="QYM1428" s="129"/>
      <c r="QYN1428" s="129"/>
      <c r="QYO1428" s="129"/>
      <c r="QYP1428" s="129"/>
      <c r="QYQ1428" s="129"/>
      <c r="QYR1428" s="129"/>
      <c r="QYS1428" s="129"/>
      <c r="QYT1428" s="129"/>
      <c r="QYU1428" s="129"/>
      <c r="QYV1428" s="129"/>
      <c r="QYW1428" s="129"/>
      <c r="QYX1428" s="129"/>
      <c r="QYY1428" s="129"/>
      <c r="QYZ1428" s="129"/>
      <c r="QZA1428" s="129"/>
      <c r="QZB1428" s="129"/>
      <c r="QZC1428" s="129"/>
      <c r="QZD1428" s="129"/>
      <c r="QZE1428" s="129"/>
      <c r="QZF1428" s="129"/>
      <c r="QZG1428" s="129"/>
      <c r="QZH1428" s="129"/>
      <c r="QZI1428" s="129"/>
      <c r="QZJ1428" s="129"/>
      <c r="QZK1428" s="129"/>
      <c r="QZL1428" s="129"/>
      <c r="QZM1428" s="129"/>
      <c r="QZN1428" s="129"/>
      <c r="QZO1428" s="129"/>
      <c r="QZP1428" s="129"/>
      <c r="QZQ1428" s="129"/>
      <c r="QZR1428" s="129"/>
      <c r="QZS1428" s="129"/>
      <c r="QZT1428" s="129"/>
      <c r="QZU1428" s="129"/>
      <c r="QZV1428" s="129"/>
      <c r="QZW1428" s="129"/>
      <c r="QZX1428" s="129"/>
      <c r="QZY1428" s="129"/>
      <c r="QZZ1428" s="129"/>
      <c r="RAA1428" s="129"/>
      <c r="RAB1428" s="129"/>
      <c r="RAC1428" s="129"/>
      <c r="RAD1428" s="129"/>
      <c r="RAE1428" s="129"/>
      <c r="RAF1428" s="129"/>
      <c r="RAG1428" s="129"/>
      <c r="RAH1428" s="129"/>
      <c r="RAI1428" s="129"/>
      <c r="RAJ1428" s="129"/>
      <c r="RAK1428" s="129"/>
      <c r="RAL1428" s="129"/>
      <c r="RAM1428" s="129"/>
      <c r="RAN1428" s="129"/>
      <c r="RAO1428" s="129"/>
      <c r="RAP1428" s="129"/>
      <c r="RAQ1428" s="129"/>
      <c r="RAR1428" s="129"/>
      <c r="RAS1428" s="129"/>
      <c r="RAT1428" s="129"/>
      <c r="RAU1428" s="129"/>
      <c r="RAV1428" s="129"/>
      <c r="RAW1428" s="129"/>
      <c r="RAX1428" s="129"/>
      <c r="RAY1428" s="129"/>
      <c r="RAZ1428" s="129"/>
      <c r="RBA1428" s="129"/>
      <c r="RBB1428" s="129"/>
      <c r="RBC1428" s="129"/>
      <c r="RBD1428" s="129"/>
      <c r="RBE1428" s="129"/>
      <c r="RBF1428" s="129"/>
      <c r="RBG1428" s="129"/>
      <c r="RBH1428" s="129"/>
      <c r="RBI1428" s="129"/>
      <c r="RBJ1428" s="129"/>
      <c r="RBK1428" s="129"/>
      <c r="RBL1428" s="129"/>
      <c r="RBM1428" s="129"/>
      <c r="RBN1428" s="129"/>
      <c r="RBO1428" s="129"/>
      <c r="RBP1428" s="129"/>
      <c r="RBQ1428" s="129"/>
      <c r="RBR1428" s="129"/>
      <c r="RBS1428" s="129"/>
      <c r="RBT1428" s="129"/>
      <c r="RBU1428" s="129"/>
      <c r="RBV1428" s="129"/>
      <c r="RBW1428" s="129"/>
      <c r="RBX1428" s="129"/>
      <c r="RBY1428" s="129"/>
      <c r="RBZ1428" s="129"/>
      <c r="RCA1428" s="129"/>
      <c r="RCB1428" s="129"/>
      <c r="RCC1428" s="129"/>
      <c r="RCD1428" s="129"/>
      <c r="RCE1428" s="129"/>
      <c r="RCF1428" s="129"/>
      <c r="RCG1428" s="129"/>
      <c r="RCH1428" s="129"/>
      <c r="RCI1428" s="129"/>
      <c r="RCJ1428" s="129"/>
      <c r="RCK1428" s="129"/>
      <c r="RCL1428" s="129"/>
      <c r="RCM1428" s="129"/>
      <c r="RCN1428" s="129"/>
      <c r="RCO1428" s="129"/>
      <c r="RCP1428" s="129"/>
      <c r="RCQ1428" s="129"/>
      <c r="RCR1428" s="129"/>
      <c r="RCS1428" s="129"/>
      <c r="RCT1428" s="129"/>
      <c r="RCU1428" s="129"/>
      <c r="RCV1428" s="129"/>
      <c r="RCW1428" s="129"/>
      <c r="RCX1428" s="129"/>
      <c r="RCY1428" s="129"/>
      <c r="RCZ1428" s="129"/>
      <c r="RDA1428" s="129"/>
      <c r="RDB1428" s="129"/>
      <c r="RDC1428" s="129"/>
      <c r="RDD1428" s="129"/>
      <c r="RDE1428" s="129"/>
      <c r="RDF1428" s="129"/>
      <c r="RDG1428" s="129"/>
      <c r="RDH1428" s="129"/>
      <c r="RDI1428" s="129"/>
      <c r="RDJ1428" s="129"/>
      <c r="RDK1428" s="129"/>
      <c r="RDL1428" s="129"/>
      <c r="RDM1428" s="129"/>
      <c r="RDN1428" s="129"/>
      <c r="RDO1428" s="129"/>
      <c r="RDP1428" s="129"/>
      <c r="RDQ1428" s="129"/>
      <c r="RDR1428" s="129"/>
      <c r="RDS1428" s="129"/>
      <c r="RDT1428" s="129"/>
      <c r="RDU1428" s="129"/>
      <c r="RDV1428" s="129"/>
      <c r="RDW1428" s="129"/>
      <c r="RDX1428" s="129"/>
      <c r="RDY1428" s="129"/>
      <c r="RDZ1428" s="129"/>
      <c r="REA1428" s="129"/>
      <c r="REB1428" s="129"/>
      <c r="REC1428" s="129"/>
      <c r="RED1428" s="129"/>
      <c r="REE1428" s="129"/>
      <c r="REF1428" s="129"/>
      <c r="REG1428" s="129"/>
      <c r="REH1428" s="129"/>
      <c r="REI1428" s="129"/>
      <c r="REJ1428" s="129"/>
      <c r="REK1428" s="129"/>
      <c r="REL1428" s="129"/>
      <c r="REM1428" s="129"/>
      <c r="REN1428" s="129"/>
      <c r="REO1428" s="129"/>
      <c r="REP1428" s="129"/>
      <c r="REQ1428" s="129"/>
      <c r="RER1428" s="129"/>
      <c r="RES1428" s="129"/>
      <c r="RET1428" s="129"/>
      <c r="REU1428" s="129"/>
      <c r="REV1428" s="129"/>
      <c r="REW1428" s="129"/>
      <c r="REX1428" s="129"/>
      <c r="REY1428" s="129"/>
      <c r="REZ1428" s="129"/>
      <c r="RFA1428" s="129"/>
      <c r="RFB1428" s="129"/>
      <c r="RFC1428" s="129"/>
      <c r="RFD1428" s="129"/>
      <c r="RFE1428" s="129"/>
      <c r="RFF1428" s="129"/>
      <c r="RFG1428" s="129"/>
      <c r="RFH1428" s="129"/>
      <c r="RFI1428" s="129"/>
      <c r="RFJ1428" s="129"/>
      <c r="RFK1428" s="129"/>
      <c r="RFL1428" s="129"/>
      <c r="RFM1428" s="129"/>
      <c r="RFN1428" s="129"/>
      <c r="RFO1428" s="129"/>
      <c r="RFP1428" s="129"/>
      <c r="RFQ1428" s="129"/>
      <c r="RFR1428" s="129"/>
      <c r="RFS1428" s="129"/>
      <c r="RFT1428" s="129"/>
      <c r="RFU1428" s="129"/>
      <c r="RFV1428" s="129"/>
      <c r="RFW1428" s="129"/>
      <c r="RFX1428" s="129"/>
      <c r="RFY1428" s="129"/>
      <c r="RFZ1428" s="129"/>
      <c r="RGA1428" s="129"/>
      <c r="RGB1428" s="129"/>
      <c r="RGC1428" s="129"/>
      <c r="RGD1428" s="129"/>
      <c r="RGE1428" s="129"/>
      <c r="RGF1428" s="129"/>
      <c r="RGG1428" s="129"/>
      <c r="RGH1428" s="129"/>
      <c r="RGI1428" s="129"/>
      <c r="RGJ1428" s="129"/>
      <c r="RGK1428" s="129"/>
      <c r="RGL1428" s="129"/>
      <c r="RGM1428" s="129"/>
      <c r="RGN1428" s="129"/>
      <c r="RGO1428" s="129"/>
      <c r="RGP1428" s="129"/>
      <c r="RGQ1428" s="129"/>
      <c r="RGR1428" s="129"/>
      <c r="RGS1428" s="129"/>
      <c r="RGT1428" s="129"/>
      <c r="RGU1428" s="129"/>
      <c r="RGV1428" s="129"/>
      <c r="RGW1428" s="129"/>
      <c r="RGX1428" s="129"/>
      <c r="RGY1428" s="129"/>
      <c r="RGZ1428" s="129"/>
      <c r="RHA1428" s="129"/>
      <c r="RHB1428" s="129"/>
      <c r="RHC1428" s="129"/>
      <c r="RHD1428" s="129"/>
      <c r="RHE1428" s="129"/>
      <c r="RHF1428" s="129"/>
      <c r="RHG1428" s="129"/>
      <c r="RHH1428" s="129"/>
      <c r="RHI1428" s="129"/>
      <c r="RHJ1428" s="129"/>
      <c r="RHK1428" s="129"/>
      <c r="RHL1428" s="129"/>
      <c r="RHM1428" s="129"/>
      <c r="RHN1428" s="129"/>
      <c r="RHO1428" s="129"/>
      <c r="RHP1428" s="129"/>
      <c r="RHQ1428" s="129"/>
      <c r="RHR1428" s="129"/>
      <c r="RHS1428" s="129"/>
      <c r="RHT1428" s="129"/>
      <c r="RHU1428" s="129"/>
      <c r="RHV1428" s="129"/>
      <c r="RHW1428" s="129"/>
      <c r="RHX1428" s="129"/>
      <c r="RHY1428" s="129"/>
      <c r="RHZ1428" s="129"/>
      <c r="RIA1428" s="129"/>
      <c r="RIB1428" s="129"/>
      <c r="RIC1428" s="129"/>
      <c r="RID1428" s="129"/>
      <c r="RIE1428" s="129"/>
      <c r="RIF1428" s="129"/>
      <c r="RIG1428" s="129"/>
      <c r="RIH1428" s="129"/>
      <c r="RII1428" s="129"/>
      <c r="RIJ1428" s="129"/>
      <c r="RIK1428" s="129"/>
      <c r="RIL1428" s="129"/>
      <c r="RIM1428" s="129"/>
      <c r="RIN1428" s="129"/>
      <c r="RIO1428" s="129"/>
      <c r="RIP1428" s="129"/>
      <c r="RIQ1428" s="129"/>
      <c r="RIR1428" s="129"/>
      <c r="RIS1428" s="129"/>
      <c r="RIT1428" s="129"/>
      <c r="RIU1428" s="129"/>
      <c r="RIV1428" s="129"/>
      <c r="RIW1428" s="129"/>
      <c r="RIX1428" s="129"/>
      <c r="RIY1428" s="129"/>
      <c r="RIZ1428" s="129"/>
      <c r="RJA1428" s="129"/>
      <c r="RJB1428" s="129"/>
      <c r="RJC1428" s="129"/>
      <c r="RJD1428" s="129"/>
      <c r="RJE1428" s="129"/>
      <c r="RJF1428" s="129"/>
      <c r="RJG1428" s="129"/>
      <c r="RJH1428" s="129"/>
      <c r="RJI1428" s="129"/>
      <c r="RJJ1428" s="129"/>
      <c r="RJK1428" s="129"/>
      <c r="RJL1428" s="129"/>
      <c r="RJM1428" s="129"/>
      <c r="RJN1428" s="129"/>
      <c r="RJO1428" s="129"/>
      <c r="RJP1428" s="129"/>
      <c r="RJQ1428" s="129"/>
      <c r="RJR1428" s="129"/>
      <c r="RJS1428" s="129"/>
      <c r="RJT1428" s="129"/>
      <c r="RJU1428" s="129"/>
      <c r="RJV1428" s="129"/>
      <c r="RJW1428" s="129"/>
      <c r="RJX1428" s="129"/>
      <c r="RJY1428" s="129"/>
      <c r="RJZ1428" s="129"/>
      <c r="RKA1428" s="129"/>
      <c r="RKB1428" s="129"/>
      <c r="RKC1428" s="129"/>
      <c r="RKD1428" s="129"/>
      <c r="RKE1428" s="129"/>
      <c r="RKF1428" s="129"/>
      <c r="RKG1428" s="129"/>
      <c r="RKH1428" s="129"/>
      <c r="RKI1428" s="129"/>
      <c r="RKJ1428" s="129"/>
      <c r="RKK1428" s="129"/>
      <c r="RKL1428" s="129"/>
      <c r="RKM1428" s="129"/>
      <c r="RKN1428" s="129"/>
      <c r="RKO1428" s="129"/>
      <c r="RKP1428" s="129"/>
      <c r="RKQ1428" s="129"/>
      <c r="RKR1428" s="129"/>
      <c r="RKS1428" s="129"/>
      <c r="RKT1428" s="129"/>
      <c r="RKU1428" s="129"/>
      <c r="RKV1428" s="129"/>
      <c r="RKW1428" s="129"/>
      <c r="RKX1428" s="129"/>
      <c r="RKY1428" s="129"/>
      <c r="RKZ1428" s="129"/>
      <c r="RLA1428" s="129"/>
      <c r="RLB1428" s="129"/>
      <c r="RLC1428" s="129"/>
      <c r="RLD1428" s="129"/>
      <c r="RLE1428" s="129"/>
      <c r="RLF1428" s="129"/>
      <c r="RLG1428" s="129"/>
      <c r="RLH1428" s="129"/>
      <c r="RLI1428" s="129"/>
      <c r="RLJ1428" s="129"/>
      <c r="RLK1428" s="129"/>
      <c r="RLL1428" s="129"/>
      <c r="RLM1428" s="129"/>
      <c r="RLN1428" s="129"/>
      <c r="RLO1428" s="129"/>
      <c r="RLP1428" s="129"/>
      <c r="RLQ1428" s="129"/>
      <c r="RLR1428" s="129"/>
      <c r="RLS1428" s="129"/>
      <c r="RLT1428" s="129"/>
      <c r="RLU1428" s="129"/>
      <c r="RLV1428" s="129"/>
      <c r="RLW1428" s="129"/>
      <c r="RLX1428" s="129"/>
      <c r="RLY1428" s="129"/>
      <c r="RLZ1428" s="129"/>
      <c r="RMA1428" s="129"/>
      <c r="RMB1428" s="129"/>
      <c r="RMC1428" s="129"/>
      <c r="RMD1428" s="129"/>
      <c r="RME1428" s="129"/>
      <c r="RMF1428" s="129"/>
      <c r="RMG1428" s="129"/>
      <c r="RMH1428" s="129"/>
      <c r="RMI1428" s="129"/>
      <c r="RMJ1428" s="129"/>
      <c r="RMK1428" s="129"/>
      <c r="RML1428" s="129"/>
      <c r="RMM1428" s="129"/>
      <c r="RMN1428" s="129"/>
      <c r="RMO1428" s="129"/>
      <c r="RMP1428" s="129"/>
      <c r="RMQ1428" s="129"/>
      <c r="RMR1428" s="129"/>
      <c r="RMS1428" s="129"/>
      <c r="RMT1428" s="129"/>
      <c r="RMU1428" s="129"/>
      <c r="RMV1428" s="129"/>
      <c r="RMW1428" s="129"/>
      <c r="RMX1428" s="129"/>
      <c r="RMY1428" s="129"/>
      <c r="RMZ1428" s="129"/>
      <c r="RNA1428" s="129"/>
      <c r="RNB1428" s="129"/>
      <c r="RNC1428" s="129"/>
      <c r="RND1428" s="129"/>
      <c r="RNE1428" s="129"/>
      <c r="RNF1428" s="129"/>
      <c r="RNG1428" s="129"/>
      <c r="RNH1428" s="129"/>
      <c r="RNI1428" s="129"/>
      <c r="RNJ1428" s="129"/>
      <c r="RNK1428" s="129"/>
      <c r="RNL1428" s="129"/>
      <c r="RNM1428" s="129"/>
      <c r="RNN1428" s="129"/>
      <c r="RNO1428" s="129"/>
      <c r="RNP1428" s="129"/>
      <c r="RNQ1428" s="129"/>
      <c r="RNR1428" s="129"/>
      <c r="RNS1428" s="129"/>
      <c r="RNT1428" s="129"/>
      <c r="RNU1428" s="129"/>
      <c r="RNV1428" s="129"/>
      <c r="RNW1428" s="129"/>
      <c r="RNX1428" s="129"/>
      <c r="RNY1428" s="129"/>
      <c r="RNZ1428" s="129"/>
      <c r="ROA1428" s="129"/>
      <c r="ROB1428" s="129"/>
      <c r="ROC1428" s="129"/>
      <c r="ROD1428" s="129"/>
      <c r="ROE1428" s="129"/>
      <c r="ROF1428" s="129"/>
      <c r="ROG1428" s="129"/>
      <c r="ROH1428" s="129"/>
      <c r="ROI1428" s="129"/>
      <c r="ROJ1428" s="129"/>
      <c r="ROK1428" s="129"/>
      <c r="ROL1428" s="129"/>
      <c r="ROM1428" s="129"/>
      <c r="RON1428" s="129"/>
      <c r="ROO1428" s="129"/>
      <c r="ROP1428" s="129"/>
      <c r="ROQ1428" s="129"/>
      <c r="ROR1428" s="129"/>
      <c r="ROS1428" s="129"/>
      <c r="ROT1428" s="129"/>
      <c r="ROU1428" s="129"/>
      <c r="ROV1428" s="129"/>
      <c r="ROW1428" s="129"/>
      <c r="ROX1428" s="129"/>
      <c r="ROY1428" s="129"/>
      <c r="ROZ1428" s="129"/>
      <c r="RPA1428" s="129"/>
      <c r="RPB1428" s="129"/>
      <c r="RPC1428" s="129"/>
      <c r="RPD1428" s="129"/>
      <c r="RPE1428" s="129"/>
      <c r="RPF1428" s="129"/>
      <c r="RPG1428" s="129"/>
      <c r="RPH1428" s="129"/>
      <c r="RPI1428" s="129"/>
      <c r="RPJ1428" s="129"/>
      <c r="RPK1428" s="129"/>
      <c r="RPL1428" s="129"/>
      <c r="RPM1428" s="129"/>
      <c r="RPN1428" s="129"/>
      <c r="RPO1428" s="129"/>
      <c r="RPP1428" s="129"/>
      <c r="RPQ1428" s="129"/>
      <c r="RPR1428" s="129"/>
      <c r="RPS1428" s="129"/>
      <c r="RPT1428" s="129"/>
      <c r="RPU1428" s="129"/>
      <c r="RPV1428" s="129"/>
      <c r="RPW1428" s="129"/>
      <c r="RPX1428" s="129"/>
      <c r="RPY1428" s="129"/>
      <c r="RPZ1428" s="129"/>
      <c r="RQA1428" s="129"/>
      <c r="RQB1428" s="129"/>
      <c r="RQC1428" s="129"/>
      <c r="RQD1428" s="129"/>
      <c r="RQE1428" s="129"/>
      <c r="RQF1428" s="129"/>
      <c r="RQG1428" s="129"/>
      <c r="RQH1428" s="129"/>
      <c r="RQI1428" s="129"/>
      <c r="RQJ1428" s="129"/>
      <c r="RQK1428" s="129"/>
      <c r="RQL1428" s="129"/>
      <c r="RQM1428" s="129"/>
      <c r="RQN1428" s="129"/>
      <c r="RQO1428" s="129"/>
      <c r="RQP1428" s="129"/>
      <c r="RQQ1428" s="129"/>
      <c r="RQR1428" s="129"/>
      <c r="RQS1428" s="129"/>
      <c r="RQT1428" s="129"/>
      <c r="RQU1428" s="129"/>
      <c r="RQV1428" s="129"/>
      <c r="RQW1428" s="129"/>
      <c r="RQX1428" s="129"/>
      <c r="RQY1428" s="129"/>
      <c r="RQZ1428" s="129"/>
      <c r="RRA1428" s="129"/>
      <c r="RRB1428" s="129"/>
      <c r="RRC1428" s="129"/>
      <c r="RRD1428" s="129"/>
      <c r="RRE1428" s="129"/>
      <c r="RRF1428" s="129"/>
      <c r="RRG1428" s="129"/>
      <c r="RRH1428" s="129"/>
      <c r="RRI1428" s="129"/>
      <c r="RRJ1428" s="129"/>
      <c r="RRK1428" s="129"/>
      <c r="RRL1428" s="129"/>
      <c r="RRM1428" s="129"/>
      <c r="RRN1428" s="129"/>
      <c r="RRO1428" s="129"/>
      <c r="RRP1428" s="129"/>
      <c r="RRQ1428" s="129"/>
      <c r="RRR1428" s="129"/>
      <c r="RRS1428" s="129"/>
      <c r="RRT1428" s="129"/>
      <c r="RRU1428" s="129"/>
      <c r="RRV1428" s="129"/>
      <c r="RRW1428" s="129"/>
      <c r="RRX1428" s="129"/>
      <c r="RRY1428" s="129"/>
      <c r="RRZ1428" s="129"/>
      <c r="RSA1428" s="129"/>
      <c r="RSB1428" s="129"/>
      <c r="RSC1428" s="129"/>
      <c r="RSD1428" s="129"/>
      <c r="RSE1428" s="129"/>
      <c r="RSF1428" s="129"/>
      <c r="RSG1428" s="129"/>
      <c r="RSH1428" s="129"/>
      <c r="RSI1428" s="129"/>
      <c r="RSJ1428" s="129"/>
      <c r="RSK1428" s="129"/>
      <c r="RSL1428" s="129"/>
      <c r="RSM1428" s="129"/>
      <c r="RSN1428" s="129"/>
      <c r="RSO1428" s="129"/>
      <c r="RSP1428" s="129"/>
      <c r="RSQ1428" s="129"/>
      <c r="RSR1428" s="129"/>
      <c r="RSS1428" s="129"/>
      <c r="RST1428" s="129"/>
      <c r="RSU1428" s="129"/>
      <c r="RSV1428" s="129"/>
      <c r="RSW1428" s="129"/>
      <c r="RSX1428" s="129"/>
      <c r="RSY1428" s="129"/>
      <c r="RSZ1428" s="129"/>
      <c r="RTA1428" s="129"/>
      <c r="RTB1428" s="129"/>
      <c r="RTC1428" s="129"/>
      <c r="RTD1428" s="129"/>
      <c r="RTE1428" s="129"/>
      <c r="RTF1428" s="129"/>
      <c r="RTG1428" s="129"/>
      <c r="RTH1428" s="129"/>
      <c r="RTI1428" s="129"/>
      <c r="RTJ1428" s="129"/>
      <c r="RTK1428" s="129"/>
      <c r="RTL1428" s="129"/>
      <c r="RTM1428" s="129"/>
      <c r="RTN1428" s="129"/>
      <c r="RTO1428" s="129"/>
      <c r="RTP1428" s="129"/>
      <c r="RTQ1428" s="129"/>
      <c r="RTR1428" s="129"/>
      <c r="RTS1428" s="129"/>
      <c r="RTT1428" s="129"/>
      <c r="RTU1428" s="129"/>
      <c r="RTV1428" s="129"/>
      <c r="RTW1428" s="129"/>
      <c r="RTX1428" s="129"/>
      <c r="RTY1428" s="129"/>
      <c r="RTZ1428" s="129"/>
      <c r="RUA1428" s="129"/>
      <c r="RUB1428" s="129"/>
      <c r="RUC1428" s="129"/>
      <c r="RUD1428" s="129"/>
      <c r="RUE1428" s="129"/>
      <c r="RUF1428" s="129"/>
      <c r="RUG1428" s="129"/>
      <c r="RUH1428" s="129"/>
      <c r="RUI1428" s="129"/>
      <c r="RUJ1428" s="129"/>
      <c r="RUK1428" s="129"/>
      <c r="RUL1428" s="129"/>
      <c r="RUM1428" s="129"/>
      <c r="RUN1428" s="129"/>
      <c r="RUO1428" s="129"/>
      <c r="RUP1428" s="129"/>
      <c r="RUQ1428" s="129"/>
      <c r="RUR1428" s="129"/>
      <c r="RUS1428" s="129"/>
      <c r="RUT1428" s="129"/>
      <c r="RUU1428" s="129"/>
      <c r="RUV1428" s="129"/>
      <c r="RUW1428" s="129"/>
      <c r="RUX1428" s="129"/>
      <c r="RUY1428" s="129"/>
      <c r="RUZ1428" s="129"/>
      <c r="RVA1428" s="129"/>
      <c r="RVB1428" s="129"/>
      <c r="RVC1428" s="129"/>
      <c r="RVD1428" s="129"/>
      <c r="RVE1428" s="129"/>
      <c r="RVF1428" s="129"/>
      <c r="RVG1428" s="129"/>
      <c r="RVH1428" s="129"/>
      <c r="RVI1428" s="129"/>
      <c r="RVJ1428" s="129"/>
      <c r="RVK1428" s="129"/>
      <c r="RVL1428" s="129"/>
      <c r="RVM1428" s="129"/>
      <c r="RVN1428" s="129"/>
      <c r="RVO1428" s="129"/>
      <c r="RVP1428" s="129"/>
      <c r="RVQ1428" s="129"/>
      <c r="RVR1428" s="129"/>
      <c r="RVS1428" s="129"/>
      <c r="RVT1428" s="129"/>
      <c r="RVU1428" s="129"/>
      <c r="RVV1428" s="129"/>
      <c r="RVW1428" s="129"/>
      <c r="RVX1428" s="129"/>
      <c r="RVY1428" s="129"/>
      <c r="RVZ1428" s="129"/>
      <c r="RWA1428" s="129"/>
      <c r="RWB1428" s="129"/>
      <c r="RWC1428" s="129"/>
      <c r="RWD1428" s="129"/>
      <c r="RWE1428" s="129"/>
      <c r="RWF1428" s="129"/>
      <c r="RWG1428" s="129"/>
      <c r="RWH1428" s="129"/>
      <c r="RWI1428" s="129"/>
      <c r="RWJ1428" s="129"/>
      <c r="RWK1428" s="129"/>
      <c r="RWL1428" s="129"/>
      <c r="RWM1428" s="129"/>
      <c r="RWN1428" s="129"/>
      <c r="RWO1428" s="129"/>
      <c r="RWP1428" s="129"/>
      <c r="RWQ1428" s="129"/>
      <c r="RWR1428" s="129"/>
      <c r="RWS1428" s="129"/>
      <c r="RWT1428" s="129"/>
      <c r="RWU1428" s="129"/>
      <c r="RWV1428" s="129"/>
      <c r="RWW1428" s="129"/>
      <c r="RWX1428" s="129"/>
      <c r="RWY1428" s="129"/>
      <c r="RWZ1428" s="129"/>
      <c r="RXA1428" s="129"/>
      <c r="RXB1428" s="129"/>
      <c r="RXC1428" s="129"/>
      <c r="RXD1428" s="129"/>
      <c r="RXE1428" s="129"/>
      <c r="RXF1428" s="129"/>
      <c r="RXG1428" s="129"/>
      <c r="RXH1428" s="129"/>
      <c r="RXI1428" s="129"/>
      <c r="RXJ1428" s="129"/>
      <c r="RXK1428" s="129"/>
      <c r="RXL1428" s="129"/>
      <c r="RXM1428" s="129"/>
      <c r="RXN1428" s="129"/>
      <c r="RXO1428" s="129"/>
      <c r="RXP1428" s="129"/>
      <c r="RXQ1428" s="129"/>
      <c r="RXR1428" s="129"/>
      <c r="RXS1428" s="129"/>
      <c r="RXT1428" s="129"/>
      <c r="RXU1428" s="129"/>
      <c r="RXV1428" s="129"/>
      <c r="RXW1428" s="129"/>
      <c r="RXX1428" s="129"/>
      <c r="RXY1428" s="129"/>
      <c r="RXZ1428" s="129"/>
      <c r="RYA1428" s="129"/>
      <c r="RYB1428" s="129"/>
      <c r="RYC1428" s="129"/>
      <c r="RYD1428" s="129"/>
      <c r="RYE1428" s="129"/>
      <c r="RYF1428" s="129"/>
      <c r="RYG1428" s="129"/>
      <c r="RYH1428" s="129"/>
      <c r="RYI1428" s="129"/>
      <c r="RYJ1428" s="129"/>
      <c r="RYK1428" s="129"/>
      <c r="RYL1428" s="129"/>
      <c r="RYM1428" s="129"/>
      <c r="RYN1428" s="129"/>
      <c r="RYO1428" s="129"/>
      <c r="RYP1428" s="129"/>
      <c r="RYQ1428" s="129"/>
      <c r="RYR1428" s="129"/>
      <c r="RYS1428" s="129"/>
      <c r="RYT1428" s="129"/>
      <c r="RYU1428" s="129"/>
      <c r="RYV1428" s="129"/>
      <c r="RYW1428" s="129"/>
      <c r="RYX1428" s="129"/>
      <c r="RYY1428" s="129"/>
      <c r="RYZ1428" s="129"/>
      <c r="RZA1428" s="129"/>
      <c r="RZB1428" s="129"/>
      <c r="RZC1428" s="129"/>
      <c r="RZD1428" s="129"/>
      <c r="RZE1428" s="129"/>
      <c r="RZF1428" s="129"/>
      <c r="RZG1428" s="129"/>
      <c r="RZH1428" s="129"/>
      <c r="RZI1428" s="129"/>
      <c r="RZJ1428" s="129"/>
      <c r="RZK1428" s="129"/>
      <c r="RZL1428" s="129"/>
      <c r="RZM1428" s="129"/>
      <c r="RZN1428" s="129"/>
      <c r="RZO1428" s="129"/>
      <c r="RZP1428" s="129"/>
      <c r="RZQ1428" s="129"/>
      <c r="RZR1428" s="129"/>
      <c r="RZS1428" s="129"/>
      <c r="RZT1428" s="129"/>
      <c r="RZU1428" s="129"/>
      <c r="RZV1428" s="129"/>
      <c r="RZW1428" s="129"/>
      <c r="RZX1428" s="129"/>
      <c r="RZY1428" s="129"/>
      <c r="RZZ1428" s="129"/>
      <c r="SAA1428" s="129"/>
      <c r="SAB1428" s="129"/>
      <c r="SAC1428" s="129"/>
      <c r="SAD1428" s="129"/>
      <c r="SAE1428" s="129"/>
      <c r="SAF1428" s="129"/>
      <c r="SAG1428" s="129"/>
      <c r="SAH1428" s="129"/>
      <c r="SAI1428" s="129"/>
      <c r="SAJ1428" s="129"/>
      <c r="SAK1428" s="129"/>
      <c r="SAL1428" s="129"/>
      <c r="SAM1428" s="129"/>
      <c r="SAN1428" s="129"/>
      <c r="SAO1428" s="129"/>
      <c r="SAP1428" s="129"/>
      <c r="SAQ1428" s="129"/>
      <c r="SAR1428" s="129"/>
      <c r="SAS1428" s="129"/>
      <c r="SAT1428" s="129"/>
      <c r="SAU1428" s="129"/>
      <c r="SAV1428" s="129"/>
      <c r="SAW1428" s="129"/>
      <c r="SAX1428" s="129"/>
      <c r="SAY1428" s="129"/>
      <c r="SAZ1428" s="129"/>
      <c r="SBA1428" s="129"/>
      <c r="SBB1428" s="129"/>
      <c r="SBC1428" s="129"/>
      <c r="SBD1428" s="129"/>
      <c r="SBE1428" s="129"/>
      <c r="SBF1428" s="129"/>
      <c r="SBG1428" s="129"/>
      <c r="SBH1428" s="129"/>
      <c r="SBI1428" s="129"/>
      <c r="SBJ1428" s="129"/>
      <c r="SBK1428" s="129"/>
      <c r="SBL1428" s="129"/>
      <c r="SBM1428" s="129"/>
      <c r="SBN1428" s="129"/>
      <c r="SBO1428" s="129"/>
      <c r="SBP1428" s="129"/>
      <c r="SBQ1428" s="129"/>
      <c r="SBR1428" s="129"/>
      <c r="SBS1428" s="129"/>
      <c r="SBT1428" s="129"/>
      <c r="SBU1428" s="129"/>
      <c r="SBV1428" s="129"/>
      <c r="SBW1428" s="129"/>
      <c r="SBX1428" s="129"/>
      <c r="SBY1428" s="129"/>
      <c r="SBZ1428" s="129"/>
      <c r="SCA1428" s="129"/>
      <c r="SCB1428" s="129"/>
      <c r="SCC1428" s="129"/>
      <c r="SCD1428" s="129"/>
      <c r="SCE1428" s="129"/>
      <c r="SCF1428" s="129"/>
      <c r="SCG1428" s="129"/>
      <c r="SCH1428" s="129"/>
      <c r="SCI1428" s="129"/>
      <c r="SCJ1428" s="129"/>
      <c r="SCK1428" s="129"/>
      <c r="SCL1428" s="129"/>
      <c r="SCM1428" s="129"/>
      <c r="SCN1428" s="129"/>
      <c r="SCO1428" s="129"/>
      <c r="SCP1428" s="129"/>
      <c r="SCQ1428" s="129"/>
      <c r="SCR1428" s="129"/>
      <c r="SCS1428" s="129"/>
      <c r="SCT1428" s="129"/>
      <c r="SCU1428" s="129"/>
      <c r="SCV1428" s="129"/>
      <c r="SCW1428" s="129"/>
      <c r="SCX1428" s="129"/>
      <c r="SCY1428" s="129"/>
      <c r="SCZ1428" s="129"/>
      <c r="SDA1428" s="129"/>
      <c r="SDB1428" s="129"/>
      <c r="SDC1428" s="129"/>
      <c r="SDD1428" s="129"/>
      <c r="SDE1428" s="129"/>
      <c r="SDF1428" s="129"/>
      <c r="SDG1428" s="129"/>
      <c r="SDH1428" s="129"/>
      <c r="SDI1428" s="129"/>
      <c r="SDJ1428" s="129"/>
      <c r="SDK1428" s="129"/>
      <c r="SDL1428" s="129"/>
      <c r="SDM1428" s="129"/>
      <c r="SDN1428" s="129"/>
      <c r="SDO1428" s="129"/>
      <c r="SDP1428" s="129"/>
      <c r="SDQ1428" s="129"/>
      <c r="SDR1428" s="129"/>
      <c r="SDS1428" s="129"/>
      <c r="SDT1428" s="129"/>
      <c r="SDU1428" s="129"/>
      <c r="SDV1428" s="129"/>
      <c r="SDW1428" s="129"/>
      <c r="SDX1428" s="129"/>
      <c r="SDY1428" s="129"/>
      <c r="SDZ1428" s="129"/>
      <c r="SEA1428" s="129"/>
      <c r="SEB1428" s="129"/>
      <c r="SEC1428" s="129"/>
      <c r="SED1428" s="129"/>
      <c r="SEE1428" s="129"/>
      <c r="SEF1428" s="129"/>
      <c r="SEG1428" s="129"/>
      <c r="SEH1428" s="129"/>
      <c r="SEI1428" s="129"/>
      <c r="SEJ1428" s="129"/>
      <c r="SEK1428" s="129"/>
      <c r="SEL1428" s="129"/>
      <c r="SEM1428" s="129"/>
      <c r="SEN1428" s="129"/>
      <c r="SEO1428" s="129"/>
      <c r="SEP1428" s="129"/>
      <c r="SEQ1428" s="129"/>
      <c r="SER1428" s="129"/>
      <c r="SES1428" s="129"/>
      <c r="SET1428" s="129"/>
      <c r="SEU1428" s="129"/>
      <c r="SEV1428" s="129"/>
      <c r="SEW1428" s="129"/>
      <c r="SEX1428" s="129"/>
      <c r="SEY1428" s="129"/>
      <c r="SEZ1428" s="129"/>
      <c r="SFA1428" s="129"/>
      <c r="SFB1428" s="129"/>
      <c r="SFC1428" s="129"/>
      <c r="SFD1428" s="129"/>
      <c r="SFE1428" s="129"/>
      <c r="SFF1428" s="129"/>
      <c r="SFG1428" s="129"/>
      <c r="SFH1428" s="129"/>
      <c r="SFI1428" s="129"/>
      <c r="SFJ1428" s="129"/>
      <c r="SFK1428" s="129"/>
      <c r="SFL1428" s="129"/>
      <c r="SFM1428" s="129"/>
      <c r="SFN1428" s="129"/>
      <c r="SFO1428" s="129"/>
      <c r="SFP1428" s="129"/>
      <c r="SFQ1428" s="129"/>
      <c r="SFR1428" s="129"/>
      <c r="SFS1428" s="129"/>
      <c r="SFT1428" s="129"/>
      <c r="SFU1428" s="129"/>
      <c r="SFV1428" s="129"/>
      <c r="SFW1428" s="129"/>
      <c r="SFX1428" s="129"/>
      <c r="SFY1428" s="129"/>
      <c r="SFZ1428" s="129"/>
      <c r="SGA1428" s="129"/>
      <c r="SGB1428" s="129"/>
      <c r="SGC1428" s="129"/>
      <c r="SGD1428" s="129"/>
      <c r="SGE1428" s="129"/>
      <c r="SGF1428" s="129"/>
      <c r="SGG1428" s="129"/>
      <c r="SGH1428" s="129"/>
      <c r="SGI1428" s="129"/>
      <c r="SGJ1428" s="129"/>
      <c r="SGK1428" s="129"/>
      <c r="SGL1428" s="129"/>
      <c r="SGM1428" s="129"/>
      <c r="SGN1428" s="129"/>
      <c r="SGO1428" s="129"/>
      <c r="SGP1428" s="129"/>
      <c r="SGQ1428" s="129"/>
      <c r="SGR1428" s="129"/>
      <c r="SGS1428" s="129"/>
      <c r="SGT1428" s="129"/>
      <c r="SGU1428" s="129"/>
      <c r="SGV1428" s="129"/>
      <c r="SGW1428" s="129"/>
      <c r="SGX1428" s="129"/>
      <c r="SGY1428" s="129"/>
      <c r="SGZ1428" s="129"/>
      <c r="SHA1428" s="129"/>
      <c r="SHB1428" s="129"/>
      <c r="SHC1428" s="129"/>
      <c r="SHD1428" s="129"/>
      <c r="SHE1428" s="129"/>
      <c r="SHF1428" s="129"/>
      <c r="SHG1428" s="129"/>
      <c r="SHH1428" s="129"/>
      <c r="SHI1428" s="129"/>
      <c r="SHJ1428" s="129"/>
      <c r="SHK1428" s="129"/>
      <c r="SHL1428" s="129"/>
      <c r="SHM1428" s="129"/>
      <c r="SHN1428" s="129"/>
      <c r="SHO1428" s="129"/>
      <c r="SHP1428" s="129"/>
      <c r="SHQ1428" s="129"/>
      <c r="SHR1428" s="129"/>
      <c r="SHS1428" s="129"/>
      <c r="SHT1428" s="129"/>
      <c r="SHU1428" s="129"/>
      <c r="SHV1428" s="129"/>
      <c r="SHW1428" s="129"/>
      <c r="SHX1428" s="129"/>
      <c r="SHY1428" s="129"/>
      <c r="SHZ1428" s="129"/>
      <c r="SIA1428" s="129"/>
      <c r="SIB1428" s="129"/>
      <c r="SIC1428" s="129"/>
      <c r="SID1428" s="129"/>
      <c r="SIE1428" s="129"/>
      <c r="SIF1428" s="129"/>
      <c r="SIG1428" s="129"/>
      <c r="SIH1428" s="129"/>
      <c r="SII1428" s="129"/>
      <c r="SIJ1428" s="129"/>
      <c r="SIK1428" s="129"/>
      <c r="SIL1428" s="129"/>
      <c r="SIM1428" s="129"/>
      <c r="SIN1428" s="129"/>
      <c r="SIO1428" s="129"/>
      <c r="SIP1428" s="129"/>
      <c r="SIQ1428" s="129"/>
      <c r="SIR1428" s="129"/>
      <c r="SIS1428" s="129"/>
      <c r="SIT1428" s="129"/>
      <c r="SIU1428" s="129"/>
      <c r="SIV1428" s="129"/>
      <c r="SIW1428" s="129"/>
      <c r="SIX1428" s="129"/>
      <c r="SIY1428" s="129"/>
      <c r="SIZ1428" s="129"/>
      <c r="SJA1428" s="129"/>
      <c r="SJB1428" s="129"/>
      <c r="SJC1428" s="129"/>
      <c r="SJD1428" s="129"/>
      <c r="SJE1428" s="129"/>
      <c r="SJF1428" s="129"/>
      <c r="SJG1428" s="129"/>
      <c r="SJH1428" s="129"/>
      <c r="SJI1428" s="129"/>
      <c r="SJJ1428" s="129"/>
      <c r="SJK1428" s="129"/>
      <c r="SJL1428" s="129"/>
      <c r="SJM1428" s="129"/>
      <c r="SJN1428" s="129"/>
      <c r="SJO1428" s="129"/>
      <c r="SJP1428" s="129"/>
      <c r="SJQ1428" s="129"/>
      <c r="SJR1428" s="129"/>
      <c r="SJS1428" s="129"/>
      <c r="SJT1428" s="129"/>
      <c r="SJU1428" s="129"/>
      <c r="SJV1428" s="129"/>
      <c r="SJW1428" s="129"/>
      <c r="SJX1428" s="129"/>
      <c r="SJY1428" s="129"/>
      <c r="SJZ1428" s="129"/>
      <c r="SKA1428" s="129"/>
      <c r="SKB1428" s="129"/>
      <c r="SKC1428" s="129"/>
      <c r="SKD1428" s="129"/>
      <c r="SKE1428" s="129"/>
      <c r="SKF1428" s="129"/>
      <c r="SKG1428" s="129"/>
      <c r="SKH1428" s="129"/>
      <c r="SKI1428" s="129"/>
      <c r="SKJ1428" s="129"/>
      <c r="SKK1428" s="129"/>
      <c r="SKL1428" s="129"/>
      <c r="SKM1428" s="129"/>
      <c r="SKN1428" s="129"/>
      <c r="SKO1428" s="129"/>
      <c r="SKP1428" s="129"/>
      <c r="SKQ1428" s="129"/>
      <c r="SKR1428" s="129"/>
      <c r="SKS1428" s="129"/>
      <c r="SKT1428" s="129"/>
      <c r="SKU1428" s="129"/>
      <c r="SKV1428" s="129"/>
      <c r="SKW1428" s="129"/>
      <c r="SKX1428" s="129"/>
      <c r="SKY1428" s="129"/>
      <c r="SKZ1428" s="129"/>
      <c r="SLA1428" s="129"/>
      <c r="SLB1428" s="129"/>
      <c r="SLC1428" s="129"/>
      <c r="SLD1428" s="129"/>
      <c r="SLE1428" s="129"/>
      <c r="SLF1428" s="129"/>
      <c r="SLG1428" s="129"/>
      <c r="SLH1428" s="129"/>
      <c r="SLI1428" s="129"/>
      <c r="SLJ1428" s="129"/>
      <c r="SLK1428" s="129"/>
      <c r="SLL1428" s="129"/>
      <c r="SLM1428" s="129"/>
      <c r="SLN1428" s="129"/>
      <c r="SLO1428" s="129"/>
      <c r="SLP1428" s="129"/>
      <c r="SLQ1428" s="129"/>
      <c r="SLR1428" s="129"/>
      <c r="SLS1428" s="129"/>
      <c r="SLT1428" s="129"/>
      <c r="SLU1428" s="129"/>
      <c r="SLV1428" s="129"/>
      <c r="SLW1428" s="129"/>
      <c r="SLX1428" s="129"/>
      <c r="SLY1428" s="129"/>
      <c r="SLZ1428" s="129"/>
      <c r="SMA1428" s="129"/>
      <c r="SMB1428" s="129"/>
      <c r="SMC1428" s="129"/>
      <c r="SMD1428" s="129"/>
      <c r="SME1428" s="129"/>
      <c r="SMF1428" s="129"/>
      <c r="SMG1428" s="129"/>
      <c r="SMH1428" s="129"/>
      <c r="SMI1428" s="129"/>
      <c r="SMJ1428" s="129"/>
      <c r="SMK1428" s="129"/>
      <c r="SML1428" s="129"/>
      <c r="SMM1428" s="129"/>
      <c r="SMN1428" s="129"/>
      <c r="SMO1428" s="129"/>
      <c r="SMP1428" s="129"/>
      <c r="SMQ1428" s="129"/>
      <c r="SMR1428" s="129"/>
      <c r="SMS1428" s="129"/>
      <c r="SMT1428" s="129"/>
      <c r="SMU1428" s="129"/>
      <c r="SMV1428" s="129"/>
      <c r="SMW1428" s="129"/>
      <c r="SMX1428" s="129"/>
      <c r="SMY1428" s="129"/>
      <c r="SMZ1428" s="129"/>
      <c r="SNA1428" s="129"/>
      <c r="SNB1428" s="129"/>
      <c r="SNC1428" s="129"/>
      <c r="SND1428" s="129"/>
      <c r="SNE1428" s="129"/>
      <c r="SNF1428" s="129"/>
      <c r="SNG1428" s="129"/>
      <c r="SNH1428" s="129"/>
      <c r="SNI1428" s="129"/>
      <c r="SNJ1428" s="129"/>
      <c r="SNK1428" s="129"/>
      <c r="SNL1428" s="129"/>
      <c r="SNM1428" s="129"/>
      <c r="SNN1428" s="129"/>
      <c r="SNO1428" s="129"/>
      <c r="SNP1428" s="129"/>
      <c r="SNQ1428" s="129"/>
      <c r="SNR1428" s="129"/>
      <c r="SNS1428" s="129"/>
      <c r="SNT1428" s="129"/>
      <c r="SNU1428" s="129"/>
      <c r="SNV1428" s="129"/>
      <c r="SNW1428" s="129"/>
      <c r="SNX1428" s="129"/>
      <c r="SNY1428" s="129"/>
      <c r="SNZ1428" s="129"/>
      <c r="SOA1428" s="129"/>
      <c r="SOB1428" s="129"/>
      <c r="SOC1428" s="129"/>
      <c r="SOD1428" s="129"/>
      <c r="SOE1428" s="129"/>
      <c r="SOF1428" s="129"/>
      <c r="SOG1428" s="129"/>
      <c r="SOH1428" s="129"/>
      <c r="SOI1428" s="129"/>
      <c r="SOJ1428" s="129"/>
      <c r="SOK1428" s="129"/>
      <c r="SOL1428" s="129"/>
      <c r="SOM1428" s="129"/>
      <c r="SON1428" s="129"/>
      <c r="SOO1428" s="129"/>
      <c r="SOP1428" s="129"/>
      <c r="SOQ1428" s="129"/>
      <c r="SOR1428" s="129"/>
      <c r="SOS1428" s="129"/>
      <c r="SOT1428" s="129"/>
      <c r="SOU1428" s="129"/>
      <c r="SOV1428" s="129"/>
      <c r="SOW1428" s="129"/>
      <c r="SOX1428" s="129"/>
      <c r="SOY1428" s="129"/>
      <c r="SOZ1428" s="129"/>
      <c r="SPA1428" s="129"/>
      <c r="SPB1428" s="129"/>
      <c r="SPC1428" s="129"/>
      <c r="SPD1428" s="129"/>
      <c r="SPE1428" s="129"/>
      <c r="SPF1428" s="129"/>
      <c r="SPG1428" s="129"/>
      <c r="SPH1428" s="129"/>
      <c r="SPI1428" s="129"/>
      <c r="SPJ1428" s="129"/>
      <c r="SPK1428" s="129"/>
      <c r="SPL1428" s="129"/>
      <c r="SPM1428" s="129"/>
      <c r="SPN1428" s="129"/>
      <c r="SPO1428" s="129"/>
      <c r="SPP1428" s="129"/>
      <c r="SPQ1428" s="129"/>
      <c r="SPR1428" s="129"/>
      <c r="SPS1428" s="129"/>
      <c r="SPT1428" s="129"/>
      <c r="SPU1428" s="129"/>
      <c r="SPV1428" s="129"/>
      <c r="SPW1428" s="129"/>
      <c r="SPX1428" s="129"/>
      <c r="SPY1428" s="129"/>
      <c r="SPZ1428" s="129"/>
      <c r="SQA1428" s="129"/>
      <c r="SQB1428" s="129"/>
      <c r="SQC1428" s="129"/>
      <c r="SQD1428" s="129"/>
      <c r="SQE1428" s="129"/>
      <c r="SQF1428" s="129"/>
      <c r="SQG1428" s="129"/>
      <c r="SQH1428" s="129"/>
      <c r="SQI1428" s="129"/>
      <c r="SQJ1428" s="129"/>
      <c r="SQK1428" s="129"/>
      <c r="SQL1428" s="129"/>
      <c r="SQM1428" s="129"/>
      <c r="SQN1428" s="129"/>
      <c r="SQO1428" s="129"/>
      <c r="SQP1428" s="129"/>
      <c r="SQQ1428" s="129"/>
      <c r="SQR1428" s="129"/>
      <c r="SQS1428" s="129"/>
      <c r="SQT1428" s="129"/>
      <c r="SQU1428" s="129"/>
      <c r="SQV1428" s="129"/>
      <c r="SQW1428" s="129"/>
      <c r="SQX1428" s="129"/>
      <c r="SQY1428" s="129"/>
      <c r="SQZ1428" s="129"/>
      <c r="SRA1428" s="129"/>
      <c r="SRB1428" s="129"/>
      <c r="SRC1428" s="129"/>
      <c r="SRD1428" s="129"/>
      <c r="SRE1428" s="129"/>
      <c r="SRF1428" s="129"/>
      <c r="SRG1428" s="129"/>
      <c r="SRH1428" s="129"/>
      <c r="SRI1428" s="129"/>
      <c r="SRJ1428" s="129"/>
      <c r="SRK1428" s="129"/>
      <c r="SRL1428" s="129"/>
      <c r="SRM1428" s="129"/>
      <c r="SRN1428" s="129"/>
      <c r="SRO1428" s="129"/>
      <c r="SRP1428" s="129"/>
      <c r="SRQ1428" s="129"/>
      <c r="SRR1428" s="129"/>
      <c r="SRS1428" s="129"/>
      <c r="SRT1428" s="129"/>
      <c r="SRU1428" s="129"/>
      <c r="SRV1428" s="129"/>
      <c r="SRW1428" s="129"/>
      <c r="SRX1428" s="129"/>
      <c r="SRY1428" s="129"/>
      <c r="SRZ1428" s="129"/>
      <c r="SSA1428" s="129"/>
      <c r="SSB1428" s="129"/>
      <c r="SSC1428" s="129"/>
      <c r="SSD1428" s="129"/>
      <c r="SSE1428" s="129"/>
      <c r="SSF1428" s="129"/>
      <c r="SSG1428" s="129"/>
      <c r="SSH1428" s="129"/>
      <c r="SSI1428" s="129"/>
      <c r="SSJ1428" s="129"/>
      <c r="SSK1428" s="129"/>
      <c r="SSL1428" s="129"/>
      <c r="SSM1428" s="129"/>
      <c r="SSN1428" s="129"/>
      <c r="SSO1428" s="129"/>
      <c r="SSP1428" s="129"/>
      <c r="SSQ1428" s="129"/>
      <c r="SSR1428" s="129"/>
      <c r="SSS1428" s="129"/>
      <c r="SST1428" s="129"/>
      <c r="SSU1428" s="129"/>
      <c r="SSV1428" s="129"/>
      <c r="SSW1428" s="129"/>
      <c r="SSX1428" s="129"/>
      <c r="SSY1428" s="129"/>
      <c r="SSZ1428" s="129"/>
      <c r="STA1428" s="129"/>
      <c r="STB1428" s="129"/>
      <c r="STC1428" s="129"/>
      <c r="STD1428" s="129"/>
      <c r="STE1428" s="129"/>
      <c r="STF1428" s="129"/>
      <c r="STG1428" s="129"/>
      <c r="STH1428" s="129"/>
      <c r="STI1428" s="129"/>
      <c r="STJ1428" s="129"/>
      <c r="STK1428" s="129"/>
      <c r="STL1428" s="129"/>
      <c r="STM1428" s="129"/>
      <c r="STN1428" s="129"/>
      <c r="STO1428" s="129"/>
      <c r="STP1428" s="129"/>
      <c r="STQ1428" s="129"/>
      <c r="STR1428" s="129"/>
      <c r="STS1428" s="129"/>
      <c r="STT1428" s="129"/>
      <c r="STU1428" s="129"/>
      <c r="STV1428" s="129"/>
      <c r="STW1428" s="129"/>
      <c r="STX1428" s="129"/>
      <c r="STY1428" s="129"/>
      <c r="STZ1428" s="129"/>
      <c r="SUA1428" s="129"/>
      <c r="SUB1428" s="129"/>
      <c r="SUC1428" s="129"/>
      <c r="SUD1428" s="129"/>
      <c r="SUE1428" s="129"/>
      <c r="SUF1428" s="129"/>
      <c r="SUG1428" s="129"/>
      <c r="SUH1428" s="129"/>
      <c r="SUI1428" s="129"/>
      <c r="SUJ1428" s="129"/>
      <c r="SUK1428" s="129"/>
      <c r="SUL1428" s="129"/>
      <c r="SUM1428" s="129"/>
      <c r="SUN1428" s="129"/>
      <c r="SUO1428" s="129"/>
      <c r="SUP1428" s="129"/>
      <c r="SUQ1428" s="129"/>
      <c r="SUR1428" s="129"/>
      <c r="SUS1428" s="129"/>
      <c r="SUT1428" s="129"/>
      <c r="SUU1428" s="129"/>
      <c r="SUV1428" s="129"/>
      <c r="SUW1428" s="129"/>
      <c r="SUX1428" s="129"/>
      <c r="SUY1428" s="129"/>
      <c r="SUZ1428" s="129"/>
      <c r="SVA1428" s="129"/>
      <c r="SVB1428" s="129"/>
      <c r="SVC1428" s="129"/>
      <c r="SVD1428" s="129"/>
      <c r="SVE1428" s="129"/>
      <c r="SVF1428" s="129"/>
      <c r="SVG1428" s="129"/>
      <c r="SVH1428" s="129"/>
      <c r="SVI1428" s="129"/>
      <c r="SVJ1428" s="129"/>
      <c r="SVK1428" s="129"/>
      <c r="SVL1428" s="129"/>
      <c r="SVM1428" s="129"/>
      <c r="SVN1428" s="129"/>
      <c r="SVO1428" s="129"/>
      <c r="SVP1428" s="129"/>
      <c r="SVQ1428" s="129"/>
      <c r="SVR1428" s="129"/>
      <c r="SVS1428" s="129"/>
      <c r="SVT1428" s="129"/>
      <c r="SVU1428" s="129"/>
      <c r="SVV1428" s="129"/>
      <c r="SVW1428" s="129"/>
      <c r="SVX1428" s="129"/>
      <c r="SVY1428" s="129"/>
      <c r="SVZ1428" s="129"/>
      <c r="SWA1428" s="129"/>
      <c r="SWB1428" s="129"/>
      <c r="SWC1428" s="129"/>
      <c r="SWD1428" s="129"/>
      <c r="SWE1428" s="129"/>
      <c r="SWF1428" s="129"/>
      <c r="SWG1428" s="129"/>
      <c r="SWH1428" s="129"/>
      <c r="SWI1428" s="129"/>
      <c r="SWJ1428" s="129"/>
      <c r="SWK1428" s="129"/>
      <c r="SWL1428" s="129"/>
      <c r="SWM1428" s="129"/>
      <c r="SWN1428" s="129"/>
      <c r="SWO1428" s="129"/>
      <c r="SWP1428" s="129"/>
      <c r="SWQ1428" s="129"/>
      <c r="SWR1428" s="129"/>
      <c r="SWS1428" s="129"/>
      <c r="SWT1428" s="129"/>
      <c r="SWU1428" s="129"/>
      <c r="SWV1428" s="129"/>
      <c r="SWW1428" s="129"/>
      <c r="SWX1428" s="129"/>
      <c r="SWY1428" s="129"/>
      <c r="SWZ1428" s="129"/>
      <c r="SXA1428" s="129"/>
      <c r="SXB1428" s="129"/>
      <c r="SXC1428" s="129"/>
      <c r="SXD1428" s="129"/>
      <c r="SXE1428" s="129"/>
      <c r="SXF1428" s="129"/>
      <c r="SXG1428" s="129"/>
      <c r="SXH1428" s="129"/>
      <c r="SXI1428" s="129"/>
      <c r="SXJ1428" s="129"/>
      <c r="SXK1428" s="129"/>
      <c r="SXL1428" s="129"/>
      <c r="SXM1428" s="129"/>
      <c r="SXN1428" s="129"/>
      <c r="SXO1428" s="129"/>
      <c r="SXP1428" s="129"/>
      <c r="SXQ1428" s="129"/>
      <c r="SXR1428" s="129"/>
      <c r="SXS1428" s="129"/>
      <c r="SXT1428" s="129"/>
      <c r="SXU1428" s="129"/>
      <c r="SXV1428" s="129"/>
      <c r="SXW1428" s="129"/>
      <c r="SXX1428" s="129"/>
      <c r="SXY1428" s="129"/>
      <c r="SXZ1428" s="129"/>
      <c r="SYA1428" s="129"/>
      <c r="SYB1428" s="129"/>
      <c r="SYC1428" s="129"/>
      <c r="SYD1428" s="129"/>
      <c r="SYE1428" s="129"/>
      <c r="SYF1428" s="129"/>
      <c r="SYG1428" s="129"/>
      <c r="SYH1428" s="129"/>
      <c r="SYI1428" s="129"/>
      <c r="SYJ1428" s="129"/>
      <c r="SYK1428" s="129"/>
      <c r="SYL1428" s="129"/>
      <c r="SYM1428" s="129"/>
      <c r="SYN1428" s="129"/>
      <c r="SYO1428" s="129"/>
      <c r="SYP1428" s="129"/>
      <c r="SYQ1428" s="129"/>
      <c r="SYR1428" s="129"/>
      <c r="SYS1428" s="129"/>
      <c r="SYT1428" s="129"/>
      <c r="SYU1428" s="129"/>
      <c r="SYV1428" s="129"/>
      <c r="SYW1428" s="129"/>
      <c r="SYX1428" s="129"/>
      <c r="SYY1428" s="129"/>
      <c r="SYZ1428" s="129"/>
      <c r="SZA1428" s="129"/>
      <c r="SZB1428" s="129"/>
      <c r="SZC1428" s="129"/>
      <c r="SZD1428" s="129"/>
      <c r="SZE1428" s="129"/>
      <c r="SZF1428" s="129"/>
      <c r="SZG1428" s="129"/>
      <c r="SZH1428" s="129"/>
      <c r="SZI1428" s="129"/>
      <c r="SZJ1428" s="129"/>
      <c r="SZK1428" s="129"/>
      <c r="SZL1428" s="129"/>
      <c r="SZM1428" s="129"/>
      <c r="SZN1428" s="129"/>
      <c r="SZO1428" s="129"/>
      <c r="SZP1428" s="129"/>
      <c r="SZQ1428" s="129"/>
      <c r="SZR1428" s="129"/>
      <c r="SZS1428" s="129"/>
      <c r="SZT1428" s="129"/>
      <c r="SZU1428" s="129"/>
      <c r="SZV1428" s="129"/>
      <c r="SZW1428" s="129"/>
      <c r="SZX1428" s="129"/>
      <c r="SZY1428" s="129"/>
      <c r="SZZ1428" s="129"/>
      <c r="TAA1428" s="129"/>
      <c r="TAB1428" s="129"/>
      <c r="TAC1428" s="129"/>
      <c r="TAD1428" s="129"/>
      <c r="TAE1428" s="129"/>
      <c r="TAF1428" s="129"/>
      <c r="TAG1428" s="129"/>
      <c r="TAH1428" s="129"/>
      <c r="TAI1428" s="129"/>
      <c r="TAJ1428" s="129"/>
      <c r="TAK1428" s="129"/>
      <c r="TAL1428" s="129"/>
      <c r="TAM1428" s="129"/>
      <c r="TAN1428" s="129"/>
      <c r="TAO1428" s="129"/>
      <c r="TAP1428" s="129"/>
      <c r="TAQ1428" s="129"/>
      <c r="TAR1428" s="129"/>
      <c r="TAS1428" s="129"/>
      <c r="TAT1428" s="129"/>
      <c r="TAU1428" s="129"/>
      <c r="TAV1428" s="129"/>
      <c r="TAW1428" s="129"/>
      <c r="TAX1428" s="129"/>
      <c r="TAY1428" s="129"/>
      <c r="TAZ1428" s="129"/>
      <c r="TBA1428" s="129"/>
      <c r="TBB1428" s="129"/>
      <c r="TBC1428" s="129"/>
      <c r="TBD1428" s="129"/>
      <c r="TBE1428" s="129"/>
      <c r="TBF1428" s="129"/>
      <c r="TBG1428" s="129"/>
      <c r="TBH1428" s="129"/>
      <c r="TBI1428" s="129"/>
      <c r="TBJ1428" s="129"/>
      <c r="TBK1428" s="129"/>
      <c r="TBL1428" s="129"/>
      <c r="TBM1428" s="129"/>
      <c r="TBN1428" s="129"/>
      <c r="TBO1428" s="129"/>
      <c r="TBP1428" s="129"/>
      <c r="TBQ1428" s="129"/>
      <c r="TBR1428" s="129"/>
      <c r="TBS1428" s="129"/>
      <c r="TBT1428" s="129"/>
      <c r="TBU1428" s="129"/>
      <c r="TBV1428" s="129"/>
      <c r="TBW1428" s="129"/>
      <c r="TBX1428" s="129"/>
      <c r="TBY1428" s="129"/>
      <c r="TBZ1428" s="129"/>
      <c r="TCA1428" s="129"/>
      <c r="TCB1428" s="129"/>
      <c r="TCC1428" s="129"/>
      <c r="TCD1428" s="129"/>
      <c r="TCE1428" s="129"/>
      <c r="TCF1428" s="129"/>
      <c r="TCG1428" s="129"/>
      <c r="TCH1428" s="129"/>
      <c r="TCI1428" s="129"/>
      <c r="TCJ1428" s="129"/>
      <c r="TCK1428" s="129"/>
      <c r="TCL1428" s="129"/>
      <c r="TCM1428" s="129"/>
      <c r="TCN1428" s="129"/>
      <c r="TCO1428" s="129"/>
      <c r="TCP1428" s="129"/>
      <c r="TCQ1428" s="129"/>
      <c r="TCR1428" s="129"/>
      <c r="TCS1428" s="129"/>
      <c r="TCT1428" s="129"/>
      <c r="TCU1428" s="129"/>
      <c r="TCV1428" s="129"/>
      <c r="TCW1428" s="129"/>
      <c r="TCX1428" s="129"/>
      <c r="TCY1428" s="129"/>
      <c r="TCZ1428" s="129"/>
      <c r="TDA1428" s="129"/>
      <c r="TDB1428" s="129"/>
      <c r="TDC1428" s="129"/>
      <c r="TDD1428" s="129"/>
      <c r="TDE1428" s="129"/>
      <c r="TDF1428" s="129"/>
      <c r="TDG1428" s="129"/>
      <c r="TDH1428" s="129"/>
      <c r="TDI1428" s="129"/>
      <c r="TDJ1428" s="129"/>
      <c r="TDK1428" s="129"/>
      <c r="TDL1428" s="129"/>
      <c r="TDM1428" s="129"/>
      <c r="TDN1428" s="129"/>
      <c r="TDO1428" s="129"/>
      <c r="TDP1428" s="129"/>
      <c r="TDQ1428" s="129"/>
      <c r="TDR1428" s="129"/>
      <c r="TDS1428" s="129"/>
      <c r="TDT1428" s="129"/>
      <c r="TDU1428" s="129"/>
      <c r="TDV1428" s="129"/>
      <c r="TDW1428" s="129"/>
      <c r="TDX1428" s="129"/>
      <c r="TDY1428" s="129"/>
      <c r="TDZ1428" s="129"/>
      <c r="TEA1428" s="129"/>
      <c r="TEB1428" s="129"/>
      <c r="TEC1428" s="129"/>
      <c r="TED1428" s="129"/>
      <c r="TEE1428" s="129"/>
      <c r="TEF1428" s="129"/>
      <c r="TEG1428" s="129"/>
      <c r="TEH1428" s="129"/>
      <c r="TEI1428" s="129"/>
      <c r="TEJ1428" s="129"/>
      <c r="TEK1428" s="129"/>
      <c r="TEL1428" s="129"/>
      <c r="TEM1428" s="129"/>
      <c r="TEN1428" s="129"/>
      <c r="TEO1428" s="129"/>
      <c r="TEP1428" s="129"/>
      <c r="TEQ1428" s="129"/>
      <c r="TER1428" s="129"/>
      <c r="TES1428" s="129"/>
      <c r="TET1428" s="129"/>
      <c r="TEU1428" s="129"/>
      <c r="TEV1428" s="129"/>
      <c r="TEW1428" s="129"/>
      <c r="TEX1428" s="129"/>
      <c r="TEY1428" s="129"/>
      <c r="TEZ1428" s="129"/>
      <c r="TFA1428" s="129"/>
      <c r="TFB1428" s="129"/>
      <c r="TFC1428" s="129"/>
      <c r="TFD1428" s="129"/>
      <c r="TFE1428" s="129"/>
      <c r="TFF1428" s="129"/>
      <c r="TFG1428" s="129"/>
      <c r="TFH1428" s="129"/>
      <c r="TFI1428" s="129"/>
      <c r="TFJ1428" s="129"/>
      <c r="TFK1428" s="129"/>
      <c r="TFL1428" s="129"/>
      <c r="TFM1428" s="129"/>
      <c r="TFN1428" s="129"/>
      <c r="TFO1428" s="129"/>
      <c r="TFP1428" s="129"/>
      <c r="TFQ1428" s="129"/>
      <c r="TFR1428" s="129"/>
      <c r="TFS1428" s="129"/>
      <c r="TFT1428" s="129"/>
      <c r="TFU1428" s="129"/>
      <c r="TFV1428" s="129"/>
      <c r="TFW1428" s="129"/>
      <c r="TFX1428" s="129"/>
      <c r="TFY1428" s="129"/>
      <c r="TFZ1428" s="129"/>
      <c r="TGA1428" s="129"/>
      <c r="TGB1428" s="129"/>
      <c r="TGC1428" s="129"/>
      <c r="TGD1428" s="129"/>
      <c r="TGE1428" s="129"/>
      <c r="TGF1428" s="129"/>
      <c r="TGG1428" s="129"/>
      <c r="TGH1428" s="129"/>
      <c r="TGI1428" s="129"/>
      <c r="TGJ1428" s="129"/>
      <c r="TGK1428" s="129"/>
      <c r="TGL1428" s="129"/>
      <c r="TGM1428" s="129"/>
      <c r="TGN1428" s="129"/>
      <c r="TGO1428" s="129"/>
      <c r="TGP1428" s="129"/>
      <c r="TGQ1428" s="129"/>
      <c r="TGR1428" s="129"/>
      <c r="TGS1428" s="129"/>
      <c r="TGT1428" s="129"/>
      <c r="TGU1428" s="129"/>
      <c r="TGV1428" s="129"/>
      <c r="TGW1428" s="129"/>
      <c r="TGX1428" s="129"/>
      <c r="TGY1428" s="129"/>
      <c r="TGZ1428" s="129"/>
      <c r="THA1428" s="129"/>
      <c r="THB1428" s="129"/>
      <c r="THC1428" s="129"/>
      <c r="THD1428" s="129"/>
      <c r="THE1428" s="129"/>
      <c r="THF1428" s="129"/>
      <c r="THG1428" s="129"/>
      <c r="THH1428" s="129"/>
      <c r="THI1428" s="129"/>
      <c r="THJ1428" s="129"/>
      <c r="THK1428" s="129"/>
      <c r="THL1428" s="129"/>
      <c r="THM1428" s="129"/>
      <c r="THN1428" s="129"/>
      <c r="THO1428" s="129"/>
      <c r="THP1428" s="129"/>
      <c r="THQ1428" s="129"/>
      <c r="THR1428" s="129"/>
      <c r="THS1428" s="129"/>
      <c r="THT1428" s="129"/>
      <c r="THU1428" s="129"/>
      <c r="THV1428" s="129"/>
      <c r="THW1428" s="129"/>
      <c r="THX1428" s="129"/>
      <c r="THY1428" s="129"/>
      <c r="THZ1428" s="129"/>
      <c r="TIA1428" s="129"/>
      <c r="TIB1428" s="129"/>
      <c r="TIC1428" s="129"/>
      <c r="TID1428" s="129"/>
      <c r="TIE1428" s="129"/>
      <c r="TIF1428" s="129"/>
      <c r="TIG1428" s="129"/>
      <c r="TIH1428" s="129"/>
      <c r="TII1428" s="129"/>
      <c r="TIJ1428" s="129"/>
      <c r="TIK1428" s="129"/>
      <c r="TIL1428" s="129"/>
      <c r="TIM1428" s="129"/>
      <c r="TIN1428" s="129"/>
      <c r="TIO1428" s="129"/>
      <c r="TIP1428" s="129"/>
      <c r="TIQ1428" s="129"/>
      <c r="TIR1428" s="129"/>
      <c r="TIS1428" s="129"/>
      <c r="TIT1428" s="129"/>
      <c r="TIU1428" s="129"/>
      <c r="TIV1428" s="129"/>
      <c r="TIW1428" s="129"/>
      <c r="TIX1428" s="129"/>
      <c r="TIY1428" s="129"/>
      <c r="TIZ1428" s="129"/>
      <c r="TJA1428" s="129"/>
      <c r="TJB1428" s="129"/>
      <c r="TJC1428" s="129"/>
      <c r="TJD1428" s="129"/>
      <c r="TJE1428" s="129"/>
      <c r="TJF1428" s="129"/>
      <c r="TJG1428" s="129"/>
      <c r="TJH1428" s="129"/>
      <c r="TJI1428" s="129"/>
      <c r="TJJ1428" s="129"/>
      <c r="TJK1428" s="129"/>
      <c r="TJL1428" s="129"/>
      <c r="TJM1428" s="129"/>
      <c r="TJN1428" s="129"/>
      <c r="TJO1428" s="129"/>
      <c r="TJP1428" s="129"/>
      <c r="TJQ1428" s="129"/>
      <c r="TJR1428" s="129"/>
      <c r="TJS1428" s="129"/>
      <c r="TJT1428" s="129"/>
      <c r="TJU1428" s="129"/>
      <c r="TJV1428" s="129"/>
      <c r="TJW1428" s="129"/>
      <c r="TJX1428" s="129"/>
      <c r="TJY1428" s="129"/>
      <c r="TJZ1428" s="129"/>
      <c r="TKA1428" s="129"/>
      <c r="TKB1428" s="129"/>
      <c r="TKC1428" s="129"/>
      <c r="TKD1428" s="129"/>
      <c r="TKE1428" s="129"/>
      <c r="TKF1428" s="129"/>
      <c r="TKG1428" s="129"/>
      <c r="TKH1428" s="129"/>
      <c r="TKI1428" s="129"/>
      <c r="TKJ1428" s="129"/>
      <c r="TKK1428" s="129"/>
      <c r="TKL1428" s="129"/>
      <c r="TKM1428" s="129"/>
      <c r="TKN1428" s="129"/>
      <c r="TKO1428" s="129"/>
      <c r="TKP1428" s="129"/>
      <c r="TKQ1428" s="129"/>
      <c r="TKR1428" s="129"/>
      <c r="TKS1428" s="129"/>
      <c r="TKT1428" s="129"/>
      <c r="TKU1428" s="129"/>
      <c r="TKV1428" s="129"/>
      <c r="TKW1428" s="129"/>
      <c r="TKX1428" s="129"/>
      <c r="TKY1428" s="129"/>
      <c r="TKZ1428" s="129"/>
      <c r="TLA1428" s="129"/>
      <c r="TLB1428" s="129"/>
      <c r="TLC1428" s="129"/>
      <c r="TLD1428" s="129"/>
      <c r="TLE1428" s="129"/>
      <c r="TLF1428" s="129"/>
      <c r="TLG1428" s="129"/>
      <c r="TLH1428" s="129"/>
      <c r="TLI1428" s="129"/>
      <c r="TLJ1428" s="129"/>
      <c r="TLK1428" s="129"/>
      <c r="TLL1428" s="129"/>
      <c r="TLM1428" s="129"/>
      <c r="TLN1428" s="129"/>
      <c r="TLO1428" s="129"/>
      <c r="TLP1428" s="129"/>
      <c r="TLQ1428" s="129"/>
      <c r="TLR1428" s="129"/>
      <c r="TLS1428" s="129"/>
      <c r="TLT1428" s="129"/>
      <c r="TLU1428" s="129"/>
      <c r="TLV1428" s="129"/>
      <c r="TLW1428" s="129"/>
      <c r="TLX1428" s="129"/>
      <c r="TLY1428" s="129"/>
      <c r="TLZ1428" s="129"/>
      <c r="TMA1428" s="129"/>
      <c r="TMB1428" s="129"/>
      <c r="TMC1428" s="129"/>
      <c r="TMD1428" s="129"/>
      <c r="TME1428" s="129"/>
      <c r="TMF1428" s="129"/>
      <c r="TMG1428" s="129"/>
      <c r="TMH1428" s="129"/>
      <c r="TMI1428" s="129"/>
      <c r="TMJ1428" s="129"/>
      <c r="TMK1428" s="129"/>
      <c r="TML1428" s="129"/>
      <c r="TMM1428" s="129"/>
      <c r="TMN1428" s="129"/>
      <c r="TMO1428" s="129"/>
      <c r="TMP1428" s="129"/>
      <c r="TMQ1428" s="129"/>
      <c r="TMR1428" s="129"/>
      <c r="TMS1428" s="129"/>
      <c r="TMT1428" s="129"/>
      <c r="TMU1428" s="129"/>
      <c r="TMV1428" s="129"/>
      <c r="TMW1428" s="129"/>
      <c r="TMX1428" s="129"/>
      <c r="TMY1428" s="129"/>
      <c r="TMZ1428" s="129"/>
      <c r="TNA1428" s="129"/>
      <c r="TNB1428" s="129"/>
      <c r="TNC1428" s="129"/>
      <c r="TND1428" s="129"/>
      <c r="TNE1428" s="129"/>
      <c r="TNF1428" s="129"/>
      <c r="TNG1428" s="129"/>
      <c r="TNH1428" s="129"/>
      <c r="TNI1428" s="129"/>
      <c r="TNJ1428" s="129"/>
      <c r="TNK1428" s="129"/>
      <c r="TNL1428" s="129"/>
      <c r="TNM1428" s="129"/>
      <c r="TNN1428" s="129"/>
      <c r="TNO1428" s="129"/>
      <c r="TNP1428" s="129"/>
      <c r="TNQ1428" s="129"/>
      <c r="TNR1428" s="129"/>
      <c r="TNS1428" s="129"/>
      <c r="TNT1428" s="129"/>
      <c r="TNU1428" s="129"/>
      <c r="TNV1428" s="129"/>
      <c r="TNW1428" s="129"/>
      <c r="TNX1428" s="129"/>
      <c r="TNY1428" s="129"/>
      <c r="TNZ1428" s="129"/>
      <c r="TOA1428" s="129"/>
      <c r="TOB1428" s="129"/>
      <c r="TOC1428" s="129"/>
      <c r="TOD1428" s="129"/>
      <c r="TOE1428" s="129"/>
      <c r="TOF1428" s="129"/>
      <c r="TOG1428" s="129"/>
      <c r="TOH1428" s="129"/>
      <c r="TOI1428" s="129"/>
      <c r="TOJ1428" s="129"/>
      <c r="TOK1428" s="129"/>
      <c r="TOL1428" s="129"/>
      <c r="TOM1428" s="129"/>
      <c r="TON1428" s="129"/>
      <c r="TOO1428" s="129"/>
      <c r="TOP1428" s="129"/>
      <c r="TOQ1428" s="129"/>
      <c r="TOR1428" s="129"/>
      <c r="TOS1428" s="129"/>
      <c r="TOT1428" s="129"/>
      <c r="TOU1428" s="129"/>
      <c r="TOV1428" s="129"/>
      <c r="TOW1428" s="129"/>
      <c r="TOX1428" s="129"/>
      <c r="TOY1428" s="129"/>
      <c r="TOZ1428" s="129"/>
      <c r="TPA1428" s="129"/>
      <c r="TPB1428" s="129"/>
      <c r="TPC1428" s="129"/>
      <c r="TPD1428" s="129"/>
      <c r="TPE1428" s="129"/>
      <c r="TPF1428" s="129"/>
      <c r="TPG1428" s="129"/>
      <c r="TPH1428" s="129"/>
      <c r="TPI1428" s="129"/>
      <c r="TPJ1428" s="129"/>
      <c r="TPK1428" s="129"/>
      <c r="TPL1428" s="129"/>
      <c r="TPM1428" s="129"/>
      <c r="TPN1428" s="129"/>
      <c r="TPO1428" s="129"/>
      <c r="TPP1428" s="129"/>
      <c r="TPQ1428" s="129"/>
      <c r="TPR1428" s="129"/>
      <c r="TPS1428" s="129"/>
      <c r="TPT1428" s="129"/>
      <c r="TPU1428" s="129"/>
      <c r="TPV1428" s="129"/>
      <c r="TPW1428" s="129"/>
      <c r="TPX1428" s="129"/>
      <c r="TPY1428" s="129"/>
      <c r="TPZ1428" s="129"/>
      <c r="TQA1428" s="129"/>
      <c r="TQB1428" s="129"/>
      <c r="TQC1428" s="129"/>
      <c r="TQD1428" s="129"/>
      <c r="TQE1428" s="129"/>
      <c r="TQF1428" s="129"/>
      <c r="TQG1428" s="129"/>
      <c r="TQH1428" s="129"/>
      <c r="TQI1428" s="129"/>
      <c r="TQJ1428" s="129"/>
      <c r="TQK1428" s="129"/>
      <c r="TQL1428" s="129"/>
      <c r="TQM1428" s="129"/>
      <c r="TQN1428" s="129"/>
      <c r="TQO1428" s="129"/>
      <c r="TQP1428" s="129"/>
      <c r="TQQ1428" s="129"/>
      <c r="TQR1428" s="129"/>
      <c r="TQS1428" s="129"/>
      <c r="TQT1428" s="129"/>
      <c r="TQU1428" s="129"/>
      <c r="TQV1428" s="129"/>
      <c r="TQW1428" s="129"/>
      <c r="TQX1428" s="129"/>
      <c r="TQY1428" s="129"/>
      <c r="TQZ1428" s="129"/>
      <c r="TRA1428" s="129"/>
      <c r="TRB1428" s="129"/>
      <c r="TRC1428" s="129"/>
      <c r="TRD1428" s="129"/>
      <c r="TRE1428" s="129"/>
      <c r="TRF1428" s="129"/>
      <c r="TRG1428" s="129"/>
      <c r="TRH1428" s="129"/>
      <c r="TRI1428" s="129"/>
      <c r="TRJ1428" s="129"/>
      <c r="TRK1428" s="129"/>
      <c r="TRL1428" s="129"/>
      <c r="TRM1428" s="129"/>
      <c r="TRN1428" s="129"/>
      <c r="TRO1428" s="129"/>
      <c r="TRP1428" s="129"/>
      <c r="TRQ1428" s="129"/>
      <c r="TRR1428" s="129"/>
      <c r="TRS1428" s="129"/>
      <c r="TRT1428" s="129"/>
      <c r="TRU1428" s="129"/>
      <c r="TRV1428" s="129"/>
      <c r="TRW1428" s="129"/>
      <c r="TRX1428" s="129"/>
      <c r="TRY1428" s="129"/>
      <c r="TRZ1428" s="129"/>
      <c r="TSA1428" s="129"/>
      <c r="TSB1428" s="129"/>
      <c r="TSC1428" s="129"/>
      <c r="TSD1428" s="129"/>
      <c r="TSE1428" s="129"/>
      <c r="TSF1428" s="129"/>
      <c r="TSG1428" s="129"/>
      <c r="TSH1428" s="129"/>
      <c r="TSI1428" s="129"/>
      <c r="TSJ1428" s="129"/>
      <c r="TSK1428" s="129"/>
      <c r="TSL1428" s="129"/>
      <c r="TSM1428" s="129"/>
      <c r="TSN1428" s="129"/>
      <c r="TSO1428" s="129"/>
      <c r="TSP1428" s="129"/>
      <c r="TSQ1428" s="129"/>
      <c r="TSR1428" s="129"/>
      <c r="TSS1428" s="129"/>
      <c r="TST1428" s="129"/>
      <c r="TSU1428" s="129"/>
      <c r="TSV1428" s="129"/>
      <c r="TSW1428" s="129"/>
      <c r="TSX1428" s="129"/>
      <c r="TSY1428" s="129"/>
      <c r="TSZ1428" s="129"/>
      <c r="TTA1428" s="129"/>
      <c r="TTB1428" s="129"/>
      <c r="TTC1428" s="129"/>
      <c r="TTD1428" s="129"/>
      <c r="TTE1428" s="129"/>
      <c r="TTF1428" s="129"/>
      <c r="TTG1428" s="129"/>
      <c r="TTH1428" s="129"/>
      <c r="TTI1428" s="129"/>
      <c r="TTJ1428" s="129"/>
      <c r="TTK1428" s="129"/>
      <c r="TTL1428" s="129"/>
      <c r="TTM1428" s="129"/>
      <c r="TTN1428" s="129"/>
      <c r="TTO1428" s="129"/>
      <c r="TTP1428" s="129"/>
      <c r="TTQ1428" s="129"/>
      <c r="TTR1428" s="129"/>
      <c r="TTS1428" s="129"/>
      <c r="TTT1428" s="129"/>
      <c r="TTU1428" s="129"/>
      <c r="TTV1428" s="129"/>
      <c r="TTW1428" s="129"/>
      <c r="TTX1428" s="129"/>
      <c r="TTY1428" s="129"/>
      <c r="TTZ1428" s="129"/>
      <c r="TUA1428" s="129"/>
      <c r="TUB1428" s="129"/>
      <c r="TUC1428" s="129"/>
      <c r="TUD1428" s="129"/>
      <c r="TUE1428" s="129"/>
      <c r="TUF1428" s="129"/>
      <c r="TUG1428" s="129"/>
      <c r="TUH1428" s="129"/>
      <c r="TUI1428" s="129"/>
      <c r="TUJ1428" s="129"/>
      <c r="TUK1428" s="129"/>
      <c r="TUL1428" s="129"/>
      <c r="TUM1428" s="129"/>
      <c r="TUN1428" s="129"/>
      <c r="TUO1428" s="129"/>
      <c r="TUP1428" s="129"/>
      <c r="TUQ1428" s="129"/>
      <c r="TUR1428" s="129"/>
      <c r="TUS1428" s="129"/>
      <c r="TUT1428" s="129"/>
      <c r="TUU1428" s="129"/>
      <c r="TUV1428" s="129"/>
      <c r="TUW1428" s="129"/>
      <c r="TUX1428" s="129"/>
      <c r="TUY1428" s="129"/>
      <c r="TUZ1428" s="129"/>
      <c r="TVA1428" s="129"/>
      <c r="TVB1428" s="129"/>
      <c r="TVC1428" s="129"/>
      <c r="TVD1428" s="129"/>
      <c r="TVE1428" s="129"/>
      <c r="TVF1428" s="129"/>
      <c r="TVG1428" s="129"/>
      <c r="TVH1428" s="129"/>
      <c r="TVI1428" s="129"/>
      <c r="TVJ1428" s="129"/>
      <c r="TVK1428" s="129"/>
      <c r="TVL1428" s="129"/>
      <c r="TVM1428" s="129"/>
      <c r="TVN1428" s="129"/>
      <c r="TVO1428" s="129"/>
      <c r="TVP1428" s="129"/>
      <c r="TVQ1428" s="129"/>
      <c r="TVR1428" s="129"/>
      <c r="TVS1428" s="129"/>
      <c r="TVT1428" s="129"/>
      <c r="TVU1428" s="129"/>
      <c r="TVV1428" s="129"/>
      <c r="TVW1428" s="129"/>
      <c r="TVX1428" s="129"/>
      <c r="TVY1428" s="129"/>
      <c r="TVZ1428" s="129"/>
      <c r="TWA1428" s="129"/>
      <c r="TWB1428" s="129"/>
      <c r="TWC1428" s="129"/>
      <c r="TWD1428" s="129"/>
      <c r="TWE1428" s="129"/>
      <c r="TWF1428" s="129"/>
      <c r="TWG1428" s="129"/>
      <c r="TWH1428" s="129"/>
      <c r="TWI1428" s="129"/>
      <c r="TWJ1428" s="129"/>
      <c r="TWK1428" s="129"/>
      <c r="TWL1428" s="129"/>
      <c r="TWM1428" s="129"/>
      <c r="TWN1428" s="129"/>
      <c r="TWO1428" s="129"/>
      <c r="TWP1428" s="129"/>
      <c r="TWQ1428" s="129"/>
      <c r="TWR1428" s="129"/>
      <c r="TWS1428" s="129"/>
      <c r="TWT1428" s="129"/>
      <c r="TWU1428" s="129"/>
      <c r="TWV1428" s="129"/>
      <c r="TWW1428" s="129"/>
      <c r="TWX1428" s="129"/>
      <c r="TWY1428" s="129"/>
      <c r="TWZ1428" s="129"/>
      <c r="TXA1428" s="129"/>
      <c r="TXB1428" s="129"/>
      <c r="TXC1428" s="129"/>
      <c r="TXD1428" s="129"/>
      <c r="TXE1428" s="129"/>
      <c r="TXF1428" s="129"/>
      <c r="TXG1428" s="129"/>
      <c r="TXH1428" s="129"/>
      <c r="TXI1428" s="129"/>
      <c r="TXJ1428" s="129"/>
      <c r="TXK1428" s="129"/>
      <c r="TXL1428" s="129"/>
      <c r="TXM1428" s="129"/>
      <c r="TXN1428" s="129"/>
      <c r="TXO1428" s="129"/>
      <c r="TXP1428" s="129"/>
      <c r="TXQ1428" s="129"/>
      <c r="TXR1428" s="129"/>
      <c r="TXS1428" s="129"/>
      <c r="TXT1428" s="129"/>
      <c r="TXU1428" s="129"/>
      <c r="TXV1428" s="129"/>
      <c r="TXW1428" s="129"/>
      <c r="TXX1428" s="129"/>
      <c r="TXY1428" s="129"/>
      <c r="TXZ1428" s="129"/>
      <c r="TYA1428" s="129"/>
      <c r="TYB1428" s="129"/>
      <c r="TYC1428" s="129"/>
      <c r="TYD1428" s="129"/>
      <c r="TYE1428" s="129"/>
      <c r="TYF1428" s="129"/>
      <c r="TYG1428" s="129"/>
      <c r="TYH1428" s="129"/>
      <c r="TYI1428" s="129"/>
      <c r="TYJ1428" s="129"/>
      <c r="TYK1428" s="129"/>
      <c r="TYL1428" s="129"/>
      <c r="TYM1428" s="129"/>
      <c r="TYN1428" s="129"/>
      <c r="TYO1428" s="129"/>
      <c r="TYP1428" s="129"/>
      <c r="TYQ1428" s="129"/>
      <c r="TYR1428" s="129"/>
      <c r="TYS1428" s="129"/>
      <c r="TYT1428" s="129"/>
      <c r="TYU1428" s="129"/>
      <c r="TYV1428" s="129"/>
      <c r="TYW1428" s="129"/>
      <c r="TYX1428" s="129"/>
      <c r="TYY1428" s="129"/>
      <c r="TYZ1428" s="129"/>
      <c r="TZA1428" s="129"/>
      <c r="TZB1428" s="129"/>
      <c r="TZC1428" s="129"/>
      <c r="TZD1428" s="129"/>
      <c r="TZE1428" s="129"/>
      <c r="TZF1428" s="129"/>
      <c r="TZG1428" s="129"/>
      <c r="TZH1428" s="129"/>
      <c r="TZI1428" s="129"/>
      <c r="TZJ1428" s="129"/>
      <c r="TZK1428" s="129"/>
      <c r="TZL1428" s="129"/>
      <c r="TZM1428" s="129"/>
      <c r="TZN1428" s="129"/>
      <c r="TZO1428" s="129"/>
      <c r="TZP1428" s="129"/>
      <c r="TZQ1428" s="129"/>
      <c r="TZR1428" s="129"/>
      <c r="TZS1428" s="129"/>
      <c r="TZT1428" s="129"/>
      <c r="TZU1428" s="129"/>
      <c r="TZV1428" s="129"/>
      <c r="TZW1428" s="129"/>
      <c r="TZX1428" s="129"/>
      <c r="TZY1428" s="129"/>
      <c r="TZZ1428" s="129"/>
      <c r="UAA1428" s="129"/>
      <c r="UAB1428" s="129"/>
      <c r="UAC1428" s="129"/>
      <c r="UAD1428" s="129"/>
      <c r="UAE1428" s="129"/>
      <c r="UAF1428" s="129"/>
      <c r="UAG1428" s="129"/>
      <c r="UAH1428" s="129"/>
      <c r="UAI1428" s="129"/>
      <c r="UAJ1428" s="129"/>
      <c r="UAK1428" s="129"/>
      <c r="UAL1428" s="129"/>
      <c r="UAM1428" s="129"/>
      <c r="UAN1428" s="129"/>
      <c r="UAO1428" s="129"/>
      <c r="UAP1428" s="129"/>
      <c r="UAQ1428" s="129"/>
      <c r="UAR1428" s="129"/>
      <c r="UAS1428" s="129"/>
      <c r="UAT1428" s="129"/>
      <c r="UAU1428" s="129"/>
      <c r="UAV1428" s="129"/>
      <c r="UAW1428" s="129"/>
      <c r="UAX1428" s="129"/>
      <c r="UAY1428" s="129"/>
      <c r="UAZ1428" s="129"/>
      <c r="UBA1428" s="129"/>
      <c r="UBB1428" s="129"/>
      <c r="UBC1428" s="129"/>
      <c r="UBD1428" s="129"/>
      <c r="UBE1428" s="129"/>
      <c r="UBF1428" s="129"/>
      <c r="UBG1428" s="129"/>
      <c r="UBH1428" s="129"/>
      <c r="UBI1428" s="129"/>
      <c r="UBJ1428" s="129"/>
      <c r="UBK1428" s="129"/>
      <c r="UBL1428" s="129"/>
      <c r="UBM1428" s="129"/>
      <c r="UBN1428" s="129"/>
      <c r="UBO1428" s="129"/>
      <c r="UBP1428" s="129"/>
      <c r="UBQ1428" s="129"/>
      <c r="UBR1428" s="129"/>
      <c r="UBS1428" s="129"/>
      <c r="UBT1428" s="129"/>
      <c r="UBU1428" s="129"/>
      <c r="UBV1428" s="129"/>
      <c r="UBW1428" s="129"/>
      <c r="UBX1428" s="129"/>
      <c r="UBY1428" s="129"/>
      <c r="UBZ1428" s="129"/>
      <c r="UCA1428" s="129"/>
      <c r="UCB1428" s="129"/>
      <c r="UCC1428" s="129"/>
      <c r="UCD1428" s="129"/>
      <c r="UCE1428" s="129"/>
      <c r="UCF1428" s="129"/>
      <c r="UCG1428" s="129"/>
      <c r="UCH1428" s="129"/>
      <c r="UCI1428" s="129"/>
      <c r="UCJ1428" s="129"/>
      <c r="UCK1428" s="129"/>
      <c r="UCL1428" s="129"/>
      <c r="UCM1428" s="129"/>
      <c r="UCN1428" s="129"/>
      <c r="UCO1428" s="129"/>
      <c r="UCP1428" s="129"/>
      <c r="UCQ1428" s="129"/>
      <c r="UCR1428" s="129"/>
      <c r="UCS1428" s="129"/>
      <c r="UCT1428" s="129"/>
      <c r="UCU1428" s="129"/>
      <c r="UCV1428" s="129"/>
      <c r="UCW1428" s="129"/>
      <c r="UCX1428" s="129"/>
      <c r="UCY1428" s="129"/>
      <c r="UCZ1428" s="129"/>
      <c r="UDA1428" s="129"/>
      <c r="UDB1428" s="129"/>
      <c r="UDC1428" s="129"/>
      <c r="UDD1428" s="129"/>
      <c r="UDE1428" s="129"/>
      <c r="UDF1428" s="129"/>
      <c r="UDG1428" s="129"/>
      <c r="UDH1428" s="129"/>
      <c r="UDI1428" s="129"/>
      <c r="UDJ1428" s="129"/>
      <c r="UDK1428" s="129"/>
      <c r="UDL1428" s="129"/>
      <c r="UDM1428" s="129"/>
      <c r="UDN1428" s="129"/>
      <c r="UDO1428" s="129"/>
      <c r="UDP1428" s="129"/>
      <c r="UDQ1428" s="129"/>
      <c r="UDR1428" s="129"/>
      <c r="UDS1428" s="129"/>
      <c r="UDT1428" s="129"/>
      <c r="UDU1428" s="129"/>
      <c r="UDV1428" s="129"/>
      <c r="UDW1428" s="129"/>
      <c r="UDX1428" s="129"/>
      <c r="UDY1428" s="129"/>
      <c r="UDZ1428" s="129"/>
      <c r="UEA1428" s="129"/>
      <c r="UEB1428" s="129"/>
      <c r="UEC1428" s="129"/>
      <c r="UED1428" s="129"/>
      <c r="UEE1428" s="129"/>
      <c r="UEF1428" s="129"/>
      <c r="UEG1428" s="129"/>
      <c r="UEH1428" s="129"/>
      <c r="UEI1428" s="129"/>
      <c r="UEJ1428" s="129"/>
      <c r="UEK1428" s="129"/>
      <c r="UEL1428" s="129"/>
      <c r="UEM1428" s="129"/>
      <c r="UEN1428" s="129"/>
      <c r="UEO1428" s="129"/>
      <c r="UEP1428" s="129"/>
      <c r="UEQ1428" s="129"/>
      <c r="UER1428" s="129"/>
      <c r="UES1428" s="129"/>
      <c r="UET1428" s="129"/>
      <c r="UEU1428" s="129"/>
      <c r="UEV1428" s="129"/>
      <c r="UEW1428" s="129"/>
      <c r="UEX1428" s="129"/>
      <c r="UEY1428" s="129"/>
      <c r="UEZ1428" s="129"/>
      <c r="UFA1428" s="129"/>
      <c r="UFB1428" s="129"/>
      <c r="UFC1428" s="129"/>
      <c r="UFD1428" s="129"/>
      <c r="UFE1428" s="129"/>
      <c r="UFF1428" s="129"/>
      <c r="UFG1428" s="129"/>
      <c r="UFH1428" s="129"/>
      <c r="UFI1428" s="129"/>
      <c r="UFJ1428" s="129"/>
      <c r="UFK1428" s="129"/>
      <c r="UFL1428" s="129"/>
      <c r="UFM1428" s="129"/>
      <c r="UFN1428" s="129"/>
      <c r="UFO1428" s="129"/>
      <c r="UFP1428" s="129"/>
      <c r="UFQ1428" s="129"/>
      <c r="UFR1428" s="129"/>
      <c r="UFS1428" s="129"/>
      <c r="UFT1428" s="129"/>
      <c r="UFU1428" s="129"/>
      <c r="UFV1428" s="129"/>
      <c r="UFW1428" s="129"/>
      <c r="UFX1428" s="129"/>
      <c r="UFY1428" s="129"/>
      <c r="UFZ1428" s="129"/>
      <c r="UGA1428" s="129"/>
      <c r="UGB1428" s="129"/>
      <c r="UGC1428" s="129"/>
      <c r="UGD1428" s="129"/>
      <c r="UGE1428" s="129"/>
      <c r="UGF1428" s="129"/>
      <c r="UGG1428" s="129"/>
      <c r="UGH1428" s="129"/>
      <c r="UGI1428" s="129"/>
      <c r="UGJ1428" s="129"/>
      <c r="UGK1428" s="129"/>
      <c r="UGL1428" s="129"/>
      <c r="UGM1428" s="129"/>
      <c r="UGN1428" s="129"/>
      <c r="UGO1428" s="129"/>
      <c r="UGP1428" s="129"/>
      <c r="UGQ1428" s="129"/>
      <c r="UGR1428" s="129"/>
      <c r="UGS1428" s="129"/>
      <c r="UGT1428" s="129"/>
      <c r="UGU1428" s="129"/>
      <c r="UGV1428" s="129"/>
      <c r="UGW1428" s="129"/>
      <c r="UGX1428" s="129"/>
      <c r="UGY1428" s="129"/>
      <c r="UGZ1428" s="129"/>
      <c r="UHA1428" s="129"/>
      <c r="UHB1428" s="129"/>
      <c r="UHC1428" s="129"/>
      <c r="UHD1428" s="129"/>
      <c r="UHE1428" s="129"/>
      <c r="UHF1428" s="129"/>
      <c r="UHG1428" s="129"/>
      <c r="UHH1428" s="129"/>
      <c r="UHI1428" s="129"/>
      <c r="UHJ1428" s="129"/>
      <c r="UHK1428" s="129"/>
      <c r="UHL1428" s="129"/>
      <c r="UHM1428" s="129"/>
      <c r="UHN1428" s="129"/>
      <c r="UHO1428" s="129"/>
      <c r="UHP1428" s="129"/>
      <c r="UHQ1428" s="129"/>
      <c r="UHR1428" s="129"/>
      <c r="UHS1428" s="129"/>
      <c r="UHT1428" s="129"/>
      <c r="UHU1428" s="129"/>
      <c r="UHV1428" s="129"/>
      <c r="UHW1428" s="129"/>
      <c r="UHX1428" s="129"/>
      <c r="UHY1428" s="129"/>
      <c r="UHZ1428" s="129"/>
      <c r="UIA1428" s="129"/>
      <c r="UIB1428" s="129"/>
      <c r="UIC1428" s="129"/>
      <c r="UID1428" s="129"/>
      <c r="UIE1428" s="129"/>
      <c r="UIF1428" s="129"/>
      <c r="UIG1428" s="129"/>
      <c r="UIH1428" s="129"/>
      <c r="UII1428" s="129"/>
      <c r="UIJ1428" s="129"/>
      <c r="UIK1428" s="129"/>
      <c r="UIL1428" s="129"/>
      <c r="UIM1428" s="129"/>
      <c r="UIN1428" s="129"/>
      <c r="UIO1428" s="129"/>
      <c r="UIP1428" s="129"/>
      <c r="UIQ1428" s="129"/>
      <c r="UIR1428" s="129"/>
      <c r="UIS1428" s="129"/>
      <c r="UIT1428" s="129"/>
      <c r="UIU1428" s="129"/>
      <c r="UIV1428" s="129"/>
      <c r="UIW1428" s="129"/>
      <c r="UIX1428" s="129"/>
      <c r="UIY1428" s="129"/>
      <c r="UIZ1428" s="129"/>
      <c r="UJA1428" s="129"/>
      <c r="UJB1428" s="129"/>
      <c r="UJC1428" s="129"/>
      <c r="UJD1428" s="129"/>
      <c r="UJE1428" s="129"/>
      <c r="UJF1428" s="129"/>
      <c r="UJG1428" s="129"/>
      <c r="UJH1428" s="129"/>
      <c r="UJI1428" s="129"/>
      <c r="UJJ1428" s="129"/>
      <c r="UJK1428" s="129"/>
      <c r="UJL1428" s="129"/>
      <c r="UJM1428" s="129"/>
      <c r="UJN1428" s="129"/>
      <c r="UJO1428" s="129"/>
      <c r="UJP1428" s="129"/>
      <c r="UJQ1428" s="129"/>
      <c r="UJR1428" s="129"/>
      <c r="UJS1428" s="129"/>
      <c r="UJT1428" s="129"/>
      <c r="UJU1428" s="129"/>
      <c r="UJV1428" s="129"/>
      <c r="UJW1428" s="129"/>
      <c r="UJX1428" s="129"/>
      <c r="UJY1428" s="129"/>
      <c r="UJZ1428" s="129"/>
      <c r="UKA1428" s="129"/>
      <c r="UKB1428" s="129"/>
      <c r="UKC1428" s="129"/>
      <c r="UKD1428" s="129"/>
      <c r="UKE1428" s="129"/>
      <c r="UKF1428" s="129"/>
      <c r="UKG1428" s="129"/>
      <c r="UKH1428" s="129"/>
      <c r="UKI1428" s="129"/>
      <c r="UKJ1428" s="129"/>
      <c r="UKK1428" s="129"/>
      <c r="UKL1428" s="129"/>
      <c r="UKM1428" s="129"/>
      <c r="UKN1428" s="129"/>
      <c r="UKO1428" s="129"/>
      <c r="UKP1428" s="129"/>
      <c r="UKQ1428" s="129"/>
      <c r="UKR1428" s="129"/>
      <c r="UKS1428" s="129"/>
      <c r="UKT1428" s="129"/>
      <c r="UKU1428" s="129"/>
      <c r="UKV1428" s="129"/>
      <c r="UKW1428" s="129"/>
      <c r="UKX1428" s="129"/>
      <c r="UKY1428" s="129"/>
      <c r="UKZ1428" s="129"/>
      <c r="ULA1428" s="129"/>
      <c r="ULB1428" s="129"/>
      <c r="ULC1428" s="129"/>
      <c r="ULD1428" s="129"/>
      <c r="ULE1428" s="129"/>
      <c r="ULF1428" s="129"/>
      <c r="ULG1428" s="129"/>
      <c r="ULH1428" s="129"/>
      <c r="ULI1428" s="129"/>
      <c r="ULJ1428" s="129"/>
      <c r="ULK1428" s="129"/>
      <c r="ULL1428" s="129"/>
      <c r="ULM1428" s="129"/>
      <c r="ULN1428" s="129"/>
      <c r="ULO1428" s="129"/>
      <c r="ULP1428" s="129"/>
      <c r="ULQ1428" s="129"/>
      <c r="ULR1428" s="129"/>
      <c r="ULS1428" s="129"/>
      <c r="ULT1428" s="129"/>
      <c r="ULU1428" s="129"/>
      <c r="ULV1428" s="129"/>
      <c r="ULW1428" s="129"/>
      <c r="ULX1428" s="129"/>
      <c r="ULY1428" s="129"/>
      <c r="ULZ1428" s="129"/>
      <c r="UMA1428" s="129"/>
      <c r="UMB1428" s="129"/>
      <c r="UMC1428" s="129"/>
      <c r="UMD1428" s="129"/>
      <c r="UME1428" s="129"/>
      <c r="UMF1428" s="129"/>
      <c r="UMG1428" s="129"/>
      <c r="UMH1428" s="129"/>
      <c r="UMI1428" s="129"/>
      <c r="UMJ1428" s="129"/>
      <c r="UMK1428" s="129"/>
      <c r="UML1428" s="129"/>
      <c r="UMM1428" s="129"/>
      <c r="UMN1428" s="129"/>
      <c r="UMO1428" s="129"/>
      <c r="UMP1428" s="129"/>
      <c r="UMQ1428" s="129"/>
      <c r="UMR1428" s="129"/>
      <c r="UMS1428" s="129"/>
      <c r="UMT1428" s="129"/>
      <c r="UMU1428" s="129"/>
      <c r="UMV1428" s="129"/>
      <c r="UMW1428" s="129"/>
      <c r="UMX1428" s="129"/>
      <c r="UMY1428" s="129"/>
      <c r="UMZ1428" s="129"/>
      <c r="UNA1428" s="129"/>
      <c r="UNB1428" s="129"/>
      <c r="UNC1428" s="129"/>
      <c r="UND1428" s="129"/>
      <c r="UNE1428" s="129"/>
      <c r="UNF1428" s="129"/>
      <c r="UNG1428" s="129"/>
      <c r="UNH1428" s="129"/>
      <c r="UNI1428" s="129"/>
      <c r="UNJ1428" s="129"/>
      <c r="UNK1428" s="129"/>
      <c r="UNL1428" s="129"/>
      <c r="UNM1428" s="129"/>
      <c r="UNN1428" s="129"/>
      <c r="UNO1428" s="129"/>
      <c r="UNP1428" s="129"/>
      <c r="UNQ1428" s="129"/>
      <c r="UNR1428" s="129"/>
      <c r="UNS1428" s="129"/>
      <c r="UNT1428" s="129"/>
      <c r="UNU1428" s="129"/>
      <c r="UNV1428" s="129"/>
      <c r="UNW1428" s="129"/>
      <c r="UNX1428" s="129"/>
      <c r="UNY1428" s="129"/>
      <c r="UNZ1428" s="129"/>
      <c r="UOA1428" s="129"/>
      <c r="UOB1428" s="129"/>
      <c r="UOC1428" s="129"/>
      <c r="UOD1428" s="129"/>
      <c r="UOE1428" s="129"/>
      <c r="UOF1428" s="129"/>
      <c r="UOG1428" s="129"/>
      <c r="UOH1428" s="129"/>
      <c r="UOI1428" s="129"/>
      <c r="UOJ1428" s="129"/>
      <c r="UOK1428" s="129"/>
      <c r="UOL1428" s="129"/>
      <c r="UOM1428" s="129"/>
      <c r="UON1428" s="129"/>
      <c r="UOO1428" s="129"/>
      <c r="UOP1428" s="129"/>
      <c r="UOQ1428" s="129"/>
      <c r="UOR1428" s="129"/>
      <c r="UOS1428" s="129"/>
      <c r="UOT1428" s="129"/>
      <c r="UOU1428" s="129"/>
      <c r="UOV1428" s="129"/>
      <c r="UOW1428" s="129"/>
      <c r="UOX1428" s="129"/>
      <c r="UOY1428" s="129"/>
      <c r="UOZ1428" s="129"/>
      <c r="UPA1428" s="129"/>
      <c r="UPB1428" s="129"/>
      <c r="UPC1428" s="129"/>
      <c r="UPD1428" s="129"/>
      <c r="UPE1428" s="129"/>
      <c r="UPF1428" s="129"/>
      <c r="UPG1428" s="129"/>
      <c r="UPH1428" s="129"/>
      <c r="UPI1428" s="129"/>
      <c r="UPJ1428" s="129"/>
      <c r="UPK1428" s="129"/>
      <c r="UPL1428" s="129"/>
      <c r="UPM1428" s="129"/>
      <c r="UPN1428" s="129"/>
      <c r="UPO1428" s="129"/>
      <c r="UPP1428" s="129"/>
      <c r="UPQ1428" s="129"/>
      <c r="UPR1428" s="129"/>
      <c r="UPS1428" s="129"/>
      <c r="UPT1428" s="129"/>
      <c r="UPU1428" s="129"/>
      <c r="UPV1428" s="129"/>
      <c r="UPW1428" s="129"/>
      <c r="UPX1428" s="129"/>
      <c r="UPY1428" s="129"/>
      <c r="UPZ1428" s="129"/>
      <c r="UQA1428" s="129"/>
      <c r="UQB1428" s="129"/>
      <c r="UQC1428" s="129"/>
      <c r="UQD1428" s="129"/>
      <c r="UQE1428" s="129"/>
      <c r="UQF1428" s="129"/>
      <c r="UQG1428" s="129"/>
      <c r="UQH1428" s="129"/>
      <c r="UQI1428" s="129"/>
      <c r="UQJ1428" s="129"/>
      <c r="UQK1428" s="129"/>
      <c r="UQL1428" s="129"/>
      <c r="UQM1428" s="129"/>
      <c r="UQN1428" s="129"/>
      <c r="UQO1428" s="129"/>
      <c r="UQP1428" s="129"/>
      <c r="UQQ1428" s="129"/>
      <c r="UQR1428" s="129"/>
      <c r="UQS1428" s="129"/>
      <c r="UQT1428" s="129"/>
      <c r="UQU1428" s="129"/>
      <c r="UQV1428" s="129"/>
      <c r="UQW1428" s="129"/>
      <c r="UQX1428" s="129"/>
      <c r="UQY1428" s="129"/>
      <c r="UQZ1428" s="129"/>
      <c r="URA1428" s="129"/>
      <c r="URB1428" s="129"/>
      <c r="URC1428" s="129"/>
      <c r="URD1428" s="129"/>
      <c r="URE1428" s="129"/>
      <c r="URF1428" s="129"/>
      <c r="URG1428" s="129"/>
      <c r="URH1428" s="129"/>
      <c r="URI1428" s="129"/>
      <c r="URJ1428" s="129"/>
      <c r="URK1428" s="129"/>
      <c r="URL1428" s="129"/>
      <c r="URM1428" s="129"/>
      <c r="URN1428" s="129"/>
      <c r="URO1428" s="129"/>
      <c r="URP1428" s="129"/>
      <c r="URQ1428" s="129"/>
      <c r="URR1428" s="129"/>
      <c r="URS1428" s="129"/>
      <c r="URT1428" s="129"/>
      <c r="URU1428" s="129"/>
      <c r="URV1428" s="129"/>
      <c r="URW1428" s="129"/>
      <c r="URX1428" s="129"/>
      <c r="URY1428" s="129"/>
      <c r="URZ1428" s="129"/>
      <c r="USA1428" s="129"/>
      <c r="USB1428" s="129"/>
      <c r="USC1428" s="129"/>
      <c r="USD1428" s="129"/>
      <c r="USE1428" s="129"/>
      <c r="USF1428" s="129"/>
      <c r="USG1428" s="129"/>
      <c r="USH1428" s="129"/>
      <c r="USI1428" s="129"/>
      <c r="USJ1428" s="129"/>
      <c r="USK1428" s="129"/>
      <c r="USL1428" s="129"/>
      <c r="USM1428" s="129"/>
      <c r="USN1428" s="129"/>
      <c r="USO1428" s="129"/>
      <c r="USP1428" s="129"/>
      <c r="USQ1428" s="129"/>
      <c r="USR1428" s="129"/>
      <c r="USS1428" s="129"/>
      <c r="UST1428" s="129"/>
      <c r="USU1428" s="129"/>
      <c r="USV1428" s="129"/>
      <c r="USW1428" s="129"/>
      <c r="USX1428" s="129"/>
      <c r="USY1428" s="129"/>
      <c r="USZ1428" s="129"/>
      <c r="UTA1428" s="129"/>
      <c r="UTB1428" s="129"/>
      <c r="UTC1428" s="129"/>
      <c r="UTD1428" s="129"/>
      <c r="UTE1428" s="129"/>
      <c r="UTF1428" s="129"/>
      <c r="UTG1428" s="129"/>
      <c r="UTH1428" s="129"/>
      <c r="UTI1428" s="129"/>
      <c r="UTJ1428" s="129"/>
      <c r="UTK1428" s="129"/>
      <c r="UTL1428" s="129"/>
      <c r="UTM1428" s="129"/>
      <c r="UTN1428" s="129"/>
      <c r="UTO1428" s="129"/>
      <c r="UTP1428" s="129"/>
      <c r="UTQ1428" s="129"/>
      <c r="UTR1428" s="129"/>
      <c r="UTS1428" s="129"/>
      <c r="UTT1428" s="129"/>
      <c r="UTU1428" s="129"/>
      <c r="UTV1428" s="129"/>
      <c r="UTW1428" s="129"/>
      <c r="UTX1428" s="129"/>
      <c r="UTY1428" s="129"/>
      <c r="UTZ1428" s="129"/>
      <c r="UUA1428" s="129"/>
      <c r="UUB1428" s="129"/>
      <c r="UUC1428" s="129"/>
      <c r="UUD1428" s="129"/>
      <c r="UUE1428" s="129"/>
      <c r="UUF1428" s="129"/>
      <c r="UUG1428" s="129"/>
      <c r="UUH1428" s="129"/>
      <c r="UUI1428" s="129"/>
      <c r="UUJ1428" s="129"/>
      <c r="UUK1428" s="129"/>
      <c r="UUL1428" s="129"/>
      <c r="UUM1428" s="129"/>
      <c r="UUN1428" s="129"/>
      <c r="UUO1428" s="129"/>
      <c r="UUP1428" s="129"/>
      <c r="UUQ1428" s="129"/>
      <c r="UUR1428" s="129"/>
      <c r="UUS1428" s="129"/>
      <c r="UUT1428" s="129"/>
      <c r="UUU1428" s="129"/>
      <c r="UUV1428" s="129"/>
      <c r="UUW1428" s="129"/>
      <c r="UUX1428" s="129"/>
      <c r="UUY1428" s="129"/>
      <c r="UUZ1428" s="129"/>
      <c r="UVA1428" s="129"/>
      <c r="UVB1428" s="129"/>
      <c r="UVC1428" s="129"/>
      <c r="UVD1428" s="129"/>
      <c r="UVE1428" s="129"/>
      <c r="UVF1428" s="129"/>
      <c r="UVG1428" s="129"/>
      <c r="UVH1428" s="129"/>
      <c r="UVI1428" s="129"/>
      <c r="UVJ1428" s="129"/>
      <c r="UVK1428" s="129"/>
      <c r="UVL1428" s="129"/>
      <c r="UVM1428" s="129"/>
      <c r="UVN1428" s="129"/>
      <c r="UVO1428" s="129"/>
      <c r="UVP1428" s="129"/>
      <c r="UVQ1428" s="129"/>
      <c r="UVR1428" s="129"/>
      <c r="UVS1428" s="129"/>
      <c r="UVT1428" s="129"/>
      <c r="UVU1428" s="129"/>
      <c r="UVV1428" s="129"/>
      <c r="UVW1428" s="129"/>
      <c r="UVX1428" s="129"/>
      <c r="UVY1428" s="129"/>
      <c r="UVZ1428" s="129"/>
      <c r="UWA1428" s="129"/>
      <c r="UWB1428" s="129"/>
      <c r="UWC1428" s="129"/>
      <c r="UWD1428" s="129"/>
      <c r="UWE1428" s="129"/>
      <c r="UWF1428" s="129"/>
      <c r="UWG1428" s="129"/>
      <c r="UWH1428" s="129"/>
      <c r="UWI1428" s="129"/>
      <c r="UWJ1428" s="129"/>
      <c r="UWK1428" s="129"/>
      <c r="UWL1428" s="129"/>
      <c r="UWM1428" s="129"/>
      <c r="UWN1428" s="129"/>
      <c r="UWO1428" s="129"/>
      <c r="UWP1428" s="129"/>
      <c r="UWQ1428" s="129"/>
      <c r="UWR1428" s="129"/>
      <c r="UWS1428" s="129"/>
      <c r="UWT1428" s="129"/>
      <c r="UWU1428" s="129"/>
      <c r="UWV1428" s="129"/>
      <c r="UWW1428" s="129"/>
      <c r="UWX1428" s="129"/>
      <c r="UWY1428" s="129"/>
      <c r="UWZ1428" s="129"/>
      <c r="UXA1428" s="129"/>
      <c r="UXB1428" s="129"/>
      <c r="UXC1428" s="129"/>
      <c r="UXD1428" s="129"/>
      <c r="UXE1428" s="129"/>
      <c r="UXF1428" s="129"/>
      <c r="UXG1428" s="129"/>
      <c r="UXH1428" s="129"/>
      <c r="UXI1428" s="129"/>
      <c r="UXJ1428" s="129"/>
      <c r="UXK1428" s="129"/>
      <c r="UXL1428" s="129"/>
      <c r="UXM1428" s="129"/>
      <c r="UXN1428" s="129"/>
      <c r="UXO1428" s="129"/>
      <c r="UXP1428" s="129"/>
      <c r="UXQ1428" s="129"/>
      <c r="UXR1428" s="129"/>
      <c r="UXS1428" s="129"/>
      <c r="UXT1428" s="129"/>
      <c r="UXU1428" s="129"/>
      <c r="UXV1428" s="129"/>
      <c r="UXW1428" s="129"/>
      <c r="UXX1428" s="129"/>
      <c r="UXY1428" s="129"/>
      <c r="UXZ1428" s="129"/>
      <c r="UYA1428" s="129"/>
      <c r="UYB1428" s="129"/>
      <c r="UYC1428" s="129"/>
      <c r="UYD1428" s="129"/>
      <c r="UYE1428" s="129"/>
      <c r="UYF1428" s="129"/>
      <c r="UYG1428" s="129"/>
      <c r="UYH1428" s="129"/>
      <c r="UYI1428" s="129"/>
      <c r="UYJ1428" s="129"/>
      <c r="UYK1428" s="129"/>
      <c r="UYL1428" s="129"/>
      <c r="UYM1428" s="129"/>
      <c r="UYN1428" s="129"/>
      <c r="UYO1428" s="129"/>
      <c r="UYP1428" s="129"/>
      <c r="UYQ1428" s="129"/>
      <c r="UYR1428" s="129"/>
      <c r="UYS1428" s="129"/>
      <c r="UYT1428" s="129"/>
      <c r="UYU1428" s="129"/>
      <c r="UYV1428" s="129"/>
      <c r="UYW1428" s="129"/>
      <c r="UYX1428" s="129"/>
      <c r="UYY1428" s="129"/>
      <c r="UYZ1428" s="129"/>
      <c r="UZA1428" s="129"/>
      <c r="UZB1428" s="129"/>
      <c r="UZC1428" s="129"/>
      <c r="UZD1428" s="129"/>
      <c r="UZE1428" s="129"/>
      <c r="UZF1428" s="129"/>
      <c r="UZG1428" s="129"/>
      <c r="UZH1428" s="129"/>
      <c r="UZI1428" s="129"/>
      <c r="UZJ1428" s="129"/>
      <c r="UZK1428" s="129"/>
      <c r="UZL1428" s="129"/>
      <c r="UZM1428" s="129"/>
      <c r="UZN1428" s="129"/>
      <c r="UZO1428" s="129"/>
      <c r="UZP1428" s="129"/>
      <c r="UZQ1428" s="129"/>
      <c r="UZR1428" s="129"/>
      <c r="UZS1428" s="129"/>
      <c r="UZT1428" s="129"/>
      <c r="UZU1428" s="129"/>
      <c r="UZV1428" s="129"/>
      <c r="UZW1428" s="129"/>
      <c r="UZX1428" s="129"/>
      <c r="UZY1428" s="129"/>
      <c r="UZZ1428" s="129"/>
      <c r="VAA1428" s="129"/>
      <c r="VAB1428" s="129"/>
      <c r="VAC1428" s="129"/>
      <c r="VAD1428" s="129"/>
      <c r="VAE1428" s="129"/>
      <c r="VAF1428" s="129"/>
      <c r="VAG1428" s="129"/>
      <c r="VAH1428" s="129"/>
      <c r="VAI1428" s="129"/>
      <c r="VAJ1428" s="129"/>
      <c r="VAK1428" s="129"/>
      <c r="VAL1428" s="129"/>
      <c r="VAM1428" s="129"/>
      <c r="VAN1428" s="129"/>
      <c r="VAO1428" s="129"/>
      <c r="VAP1428" s="129"/>
      <c r="VAQ1428" s="129"/>
      <c r="VAR1428" s="129"/>
      <c r="VAS1428" s="129"/>
      <c r="VAT1428" s="129"/>
      <c r="VAU1428" s="129"/>
      <c r="VAV1428" s="129"/>
      <c r="VAW1428" s="129"/>
      <c r="VAX1428" s="129"/>
      <c r="VAY1428" s="129"/>
      <c r="VAZ1428" s="129"/>
      <c r="VBA1428" s="129"/>
      <c r="VBB1428" s="129"/>
      <c r="VBC1428" s="129"/>
      <c r="VBD1428" s="129"/>
      <c r="VBE1428" s="129"/>
      <c r="VBF1428" s="129"/>
      <c r="VBG1428" s="129"/>
      <c r="VBH1428" s="129"/>
      <c r="VBI1428" s="129"/>
      <c r="VBJ1428" s="129"/>
      <c r="VBK1428" s="129"/>
      <c r="VBL1428" s="129"/>
      <c r="VBM1428" s="129"/>
      <c r="VBN1428" s="129"/>
      <c r="VBO1428" s="129"/>
      <c r="VBP1428" s="129"/>
      <c r="VBQ1428" s="129"/>
      <c r="VBR1428" s="129"/>
      <c r="VBS1428" s="129"/>
      <c r="VBT1428" s="129"/>
      <c r="VBU1428" s="129"/>
      <c r="VBV1428" s="129"/>
      <c r="VBW1428" s="129"/>
      <c r="VBX1428" s="129"/>
      <c r="VBY1428" s="129"/>
      <c r="VBZ1428" s="129"/>
      <c r="VCA1428" s="129"/>
      <c r="VCB1428" s="129"/>
      <c r="VCC1428" s="129"/>
      <c r="VCD1428" s="129"/>
      <c r="VCE1428" s="129"/>
      <c r="VCF1428" s="129"/>
      <c r="VCG1428" s="129"/>
      <c r="VCH1428" s="129"/>
      <c r="VCI1428" s="129"/>
      <c r="VCJ1428" s="129"/>
      <c r="VCK1428" s="129"/>
      <c r="VCL1428" s="129"/>
      <c r="VCM1428" s="129"/>
      <c r="VCN1428" s="129"/>
      <c r="VCO1428" s="129"/>
      <c r="VCP1428" s="129"/>
      <c r="VCQ1428" s="129"/>
      <c r="VCR1428" s="129"/>
      <c r="VCS1428" s="129"/>
      <c r="VCT1428" s="129"/>
      <c r="VCU1428" s="129"/>
      <c r="VCV1428" s="129"/>
      <c r="VCW1428" s="129"/>
      <c r="VCX1428" s="129"/>
      <c r="VCY1428" s="129"/>
      <c r="VCZ1428" s="129"/>
      <c r="VDA1428" s="129"/>
      <c r="VDB1428" s="129"/>
      <c r="VDC1428" s="129"/>
      <c r="VDD1428" s="129"/>
      <c r="VDE1428" s="129"/>
      <c r="VDF1428" s="129"/>
      <c r="VDG1428" s="129"/>
      <c r="VDH1428" s="129"/>
      <c r="VDI1428" s="129"/>
      <c r="VDJ1428" s="129"/>
      <c r="VDK1428" s="129"/>
      <c r="VDL1428" s="129"/>
      <c r="VDM1428" s="129"/>
      <c r="VDN1428" s="129"/>
      <c r="VDO1428" s="129"/>
      <c r="VDP1428" s="129"/>
      <c r="VDQ1428" s="129"/>
      <c r="VDR1428" s="129"/>
      <c r="VDS1428" s="129"/>
      <c r="VDT1428" s="129"/>
      <c r="VDU1428" s="129"/>
      <c r="VDV1428" s="129"/>
      <c r="VDW1428" s="129"/>
      <c r="VDX1428" s="129"/>
      <c r="VDY1428" s="129"/>
      <c r="VDZ1428" s="129"/>
      <c r="VEA1428" s="129"/>
      <c r="VEB1428" s="129"/>
      <c r="VEC1428" s="129"/>
      <c r="VED1428" s="129"/>
      <c r="VEE1428" s="129"/>
      <c r="VEF1428" s="129"/>
      <c r="VEG1428" s="129"/>
      <c r="VEH1428" s="129"/>
      <c r="VEI1428" s="129"/>
      <c r="VEJ1428" s="129"/>
      <c r="VEK1428" s="129"/>
      <c r="VEL1428" s="129"/>
      <c r="VEM1428" s="129"/>
      <c r="VEN1428" s="129"/>
      <c r="VEO1428" s="129"/>
      <c r="VEP1428" s="129"/>
      <c r="VEQ1428" s="129"/>
      <c r="VER1428" s="129"/>
      <c r="VES1428" s="129"/>
      <c r="VET1428" s="129"/>
      <c r="VEU1428" s="129"/>
      <c r="VEV1428" s="129"/>
      <c r="VEW1428" s="129"/>
      <c r="VEX1428" s="129"/>
      <c r="VEY1428" s="129"/>
      <c r="VEZ1428" s="129"/>
      <c r="VFA1428" s="129"/>
      <c r="VFB1428" s="129"/>
      <c r="VFC1428" s="129"/>
      <c r="VFD1428" s="129"/>
      <c r="VFE1428" s="129"/>
      <c r="VFF1428" s="129"/>
      <c r="VFG1428" s="129"/>
      <c r="VFH1428" s="129"/>
      <c r="VFI1428" s="129"/>
      <c r="VFJ1428" s="129"/>
      <c r="VFK1428" s="129"/>
      <c r="VFL1428" s="129"/>
      <c r="VFM1428" s="129"/>
      <c r="VFN1428" s="129"/>
      <c r="VFO1428" s="129"/>
      <c r="VFP1428" s="129"/>
      <c r="VFQ1428" s="129"/>
      <c r="VFR1428" s="129"/>
      <c r="VFS1428" s="129"/>
      <c r="VFT1428" s="129"/>
      <c r="VFU1428" s="129"/>
      <c r="VFV1428" s="129"/>
      <c r="VFW1428" s="129"/>
      <c r="VFX1428" s="129"/>
      <c r="VFY1428" s="129"/>
      <c r="VFZ1428" s="129"/>
      <c r="VGA1428" s="129"/>
      <c r="VGB1428" s="129"/>
      <c r="VGC1428" s="129"/>
      <c r="VGD1428" s="129"/>
      <c r="VGE1428" s="129"/>
      <c r="VGF1428" s="129"/>
      <c r="VGG1428" s="129"/>
      <c r="VGH1428" s="129"/>
      <c r="VGI1428" s="129"/>
      <c r="VGJ1428" s="129"/>
      <c r="VGK1428" s="129"/>
      <c r="VGL1428" s="129"/>
      <c r="VGM1428" s="129"/>
      <c r="VGN1428" s="129"/>
      <c r="VGO1428" s="129"/>
      <c r="VGP1428" s="129"/>
      <c r="VGQ1428" s="129"/>
      <c r="VGR1428" s="129"/>
      <c r="VGS1428" s="129"/>
      <c r="VGT1428" s="129"/>
      <c r="VGU1428" s="129"/>
      <c r="VGV1428" s="129"/>
      <c r="VGW1428" s="129"/>
      <c r="VGX1428" s="129"/>
      <c r="VGY1428" s="129"/>
      <c r="VGZ1428" s="129"/>
      <c r="VHA1428" s="129"/>
      <c r="VHB1428" s="129"/>
      <c r="VHC1428" s="129"/>
      <c r="VHD1428" s="129"/>
      <c r="VHE1428" s="129"/>
      <c r="VHF1428" s="129"/>
      <c r="VHG1428" s="129"/>
      <c r="VHH1428" s="129"/>
      <c r="VHI1428" s="129"/>
      <c r="VHJ1428" s="129"/>
      <c r="VHK1428" s="129"/>
      <c r="VHL1428" s="129"/>
      <c r="VHM1428" s="129"/>
      <c r="VHN1428" s="129"/>
      <c r="VHO1428" s="129"/>
      <c r="VHP1428" s="129"/>
      <c r="VHQ1428" s="129"/>
      <c r="VHR1428" s="129"/>
      <c r="VHS1428" s="129"/>
      <c r="VHT1428" s="129"/>
      <c r="VHU1428" s="129"/>
      <c r="VHV1428" s="129"/>
      <c r="VHW1428" s="129"/>
      <c r="VHX1428" s="129"/>
      <c r="VHY1428" s="129"/>
      <c r="VHZ1428" s="129"/>
      <c r="VIA1428" s="129"/>
      <c r="VIB1428" s="129"/>
      <c r="VIC1428" s="129"/>
      <c r="VID1428" s="129"/>
      <c r="VIE1428" s="129"/>
      <c r="VIF1428" s="129"/>
      <c r="VIG1428" s="129"/>
      <c r="VIH1428" s="129"/>
      <c r="VII1428" s="129"/>
      <c r="VIJ1428" s="129"/>
      <c r="VIK1428" s="129"/>
      <c r="VIL1428" s="129"/>
      <c r="VIM1428" s="129"/>
      <c r="VIN1428" s="129"/>
      <c r="VIO1428" s="129"/>
      <c r="VIP1428" s="129"/>
      <c r="VIQ1428" s="129"/>
      <c r="VIR1428" s="129"/>
      <c r="VIS1428" s="129"/>
      <c r="VIT1428" s="129"/>
      <c r="VIU1428" s="129"/>
      <c r="VIV1428" s="129"/>
      <c r="VIW1428" s="129"/>
      <c r="VIX1428" s="129"/>
      <c r="VIY1428" s="129"/>
      <c r="VIZ1428" s="129"/>
      <c r="VJA1428" s="129"/>
      <c r="VJB1428" s="129"/>
      <c r="VJC1428" s="129"/>
      <c r="VJD1428" s="129"/>
      <c r="VJE1428" s="129"/>
      <c r="VJF1428" s="129"/>
      <c r="VJG1428" s="129"/>
      <c r="VJH1428" s="129"/>
      <c r="VJI1428" s="129"/>
      <c r="VJJ1428" s="129"/>
      <c r="VJK1428" s="129"/>
      <c r="VJL1428" s="129"/>
      <c r="VJM1428" s="129"/>
      <c r="VJN1428" s="129"/>
      <c r="VJO1428" s="129"/>
      <c r="VJP1428" s="129"/>
      <c r="VJQ1428" s="129"/>
      <c r="VJR1428" s="129"/>
      <c r="VJS1428" s="129"/>
      <c r="VJT1428" s="129"/>
      <c r="VJU1428" s="129"/>
      <c r="VJV1428" s="129"/>
      <c r="VJW1428" s="129"/>
      <c r="VJX1428" s="129"/>
      <c r="VJY1428" s="129"/>
      <c r="VJZ1428" s="129"/>
      <c r="VKA1428" s="129"/>
      <c r="VKB1428" s="129"/>
      <c r="VKC1428" s="129"/>
      <c r="VKD1428" s="129"/>
      <c r="VKE1428" s="129"/>
      <c r="VKF1428" s="129"/>
      <c r="VKG1428" s="129"/>
      <c r="VKH1428" s="129"/>
      <c r="VKI1428" s="129"/>
      <c r="VKJ1428" s="129"/>
      <c r="VKK1428" s="129"/>
      <c r="VKL1428" s="129"/>
      <c r="VKM1428" s="129"/>
      <c r="VKN1428" s="129"/>
      <c r="VKO1428" s="129"/>
      <c r="VKP1428" s="129"/>
      <c r="VKQ1428" s="129"/>
      <c r="VKR1428" s="129"/>
      <c r="VKS1428" s="129"/>
      <c r="VKT1428" s="129"/>
      <c r="VKU1428" s="129"/>
      <c r="VKV1428" s="129"/>
      <c r="VKW1428" s="129"/>
      <c r="VKX1428" s="129"/>
      <c r="VKY1428" s="129"/>
      <c r="VKZ1428" s="129"/>
      <c r="VLA1428" s="129"/>
      <c r="VLB1428" s="129"/>
      <c r="VLC1428" s="129"/>
      <c r="VLD1428" s="129"/>
      <c r="VLE1428" s="129"/>
      <c r="VLF1428" s="129"/>
      <c r="VLG1428" s="129"/>
      <c r="VLH1428" s="129"/>
      <c r="VLI1428" s="129"/>
      <c r="VLJ1428" s="129"/>
      <c r="VLK1428" s="129"/>
      <c r="VLL1428" s="129"/>
      <c r="VLM1428" s="129"/>
      <c r="VLN1428" s="129"/>
      <c r="VLO1428" s="129"/>
      <c r="VLP1428" s="129"/>
      <c r="VLQ1428" s="129"/>
      <c r="VLR1428" s="129"/>
      <c r="VLS1428" s="129"/>
      <c r="VLT1428" s="129"/>
      <c r="VLU1428" s="129"/>
      <c r="VLV1428" s="129"/>
      <c r="VLW1428" s="129"/>
      <c r="VLX1428" s="129"/>
      <c r="VLY1428" s="129"/>
      <c r="VLZ1428" s="129"/>
      <c r="VMA1428" s="129"/>
      <c r="VMB1428" s="129"/>
      <c r="VMC1428" s="129"/>
      <c r="VMD1428" s="129"/>
      <c r="VME1428" s="129"/>
      <c r="VMF1428" s="129"/>
      <c r="VMG1428" s="129"/>
      <c r="VMH1428" s="129"/>
      <c r="VMI1428" s="129"/>
      <c r="VMJ1428" s="129"/>
      <c r="VMK1428" s="129"/>
      <c r="VML1428" s="129"/>
      <c r="VMM1428" s="129"/>
      <c r="VMN1428" s="129"/>
      <c r="VMO1428" s="129"/>
      <c r="VMP1428" s="129"/>
      <c r="VMQ1428" s="129"/>
      <c r="VMR1428" s="129"/>
      <c r="VMS1428" s="129"/>
      <c r="VMT1428" s="129"/>
      <c r="VMU1428" s="129"/>
      <c r="VMV1428" s="129"/>
      <c r="VMW1428" s="129"/>
      <c r="VMX1428" s="129"/>
      <c r="VMY1428" s="129"/>
      <c r="VMZ1428" s="129"/>
      <c r="VNA1428" s="129"/>
      <c r="VNB1428" s="129"/>
      <c r="VNC1428" s="129"/>
      <c r="VND1428" s="129"/>
      <c r="VNE1428" s="129"/>
      <c r="VNF1428" s="129"/>
      <c r="VNG1428" s="129"/>
      <c r="VNH1428" s="129"/>
      <c r="VNI1428" s="129"/>
      <c r="VNJ1428" s="129"/>
      <c r="VNK1428" s="129"/>
      <c r="VNL1428" s="129"/>
      <c r="VNM1428" s="129"/>
      <c r="VNN1428" s="129"/>
      <c r="VNO1428" s="129"/>
      <c r="VNP1428" s="129"/>
      <c r="VNQ1428" s="129"/>
      <c r="VNR1428" s="129"/>
      <c r="VNS1428" s="129"/>
      <c r="VNT1428" s="129"/>
      <c r="VNU1428" s="129"/>
      <c r="VNV1428" s="129"/>
      <c r="VNW1428" s="129"/>
      <c r="VNX1428" s="129"/>
      <c r="VNY1428" s="129"/>
      <c r="VNZ1428" s="129"/>
      <c r="VOA1428" s="129"/>
      <c r="VOB1428" s="129"/>
      <c r="VOC1428" s="129"/>
      <c r="VOD1428" s="129"/>
      <c r="VOE1428" s="129"/>
      <c r="VOF1428" s="129"/>
      <c r="VOG1428" s="129"/>
      <c r="VOH1428" s="129"/>
      <c r="VOI1428" s="129"/>
      <c r="VOJ1428" s="129"/>
      <c r="VOK1428" s="129"/>
      <c r="VOL1428" s="129"/>
      <c r="VOM1428" s="129"/>
      <c r="VON1428" s="129"/>
      <c r="VOO1428" s="129"/>
      <c r="VOP1428" s="129"/>
      <c r="VOQ1428" s="129"/>
      <c r="VOR1428" s="129"/>
      <c r="VOS1428" s="129"/>
      <c r="VOT1428" s="129"/>
      <c r="VOU1428" s="129"/>
      <c r="VOV1428" s="129"/>
      <c r="VOW1428" s="129"/>
      <c r="VOX1428" s="129"/>
      <c r="VOY1428" s="129"/>
      <c r="VOZ1428" s="129"/>
      <c r="VPA1428" s="129"/>
      <c r="VPB1428" s="129"/>
      <c r="VPC1428" s="129"/>
      <c r="VPD1428" s="129"/>
      <c r="VPE1428" s="129"/>
      <c r="VPF1428" s="129"/>
      <c r="VPG1428" s="129"/>
      <c r="VPH1428" s="129"/>
      <c r="VPI1428" s="129"/>
      <c r="VPJ1428" s="129"/>
      <c r="VPK1428" s="129"/>
      <c r="VPL1428" s="129"/>
      <c r="VPM1428" s="129"/>
      <c r="VPN1428" s="129"/>
      <c r="VPO1428" s="129"/>
      <c r="VPP1428" s="129"/>
      <c r="VPQ1428" s="129"/>
      <c r="VPR1428" s="129"/>
      <c r="VPS1428" s="129"/>
      <c r="VPT1428" s="129"/>
      <c r="VPU1428" s="129"/>
      <c r="VPV1428" s="129"/>
      <c r="VPW1428" s="129"/>
      <c r="VPX1428" s="129"/>
      <c r="VPY1428" s="129"/>
      <c r="VPZ1428" s="129"/>
      <c r="VQA1428" s="129"/>
      <c r="VQB1428" s="129"/>
      <c r="VQC1428" s="129"/>
      <c r="VQD1428" s="129"/>
      <c r="VQE1428" s="129"/>
      <c r="VQF1428" s="129"/>
      <c r="VQG1428" s="129"/>
      <c r="VQH1428" s="129"/>
      <c r="VQI1428" s="129"/>
      <c r="VQJ1428" s="129"/>
      <c r="VQK1428" s="129"/>
      <c r="VQL1428" s="129"/>
      <c r="VQM1428" s="129"/>
      <c r="VQN1428" s="129"/>
      <c r="VQO1428" s="129"/>
      <c r="VQP1428" s="129"/>
      <c r="VQQ1428" s="129"/>
      <c r="VQR1428" s="129"/>
      <c r="VQS1428" s="129"/>
      <c r="VQT1428" s="129"/>
      <c r="VQU1428" s="129"/>
      <c r="VQV1428" s="129"/>
      <c r="VQW1428" s="129"/>
      <c r="VQX1428" s="129"/>
      <c r="VQY1428" s="129"/>
      <c r="VQZ1428" s="129"/>
      <c r="VRA1428" s="129"/>
      <c r="VRB1428" s="129"/>
      <c r="VRC1428" s="129"/>
      <c r="VRD1428" s="129"/>
      <c r="VRE1428" s="129"/>
      <c r="VRF1428" s="129"/>
      <c r="VRG1428" s="129"/>
      <c r="VRH1428" s="129"/>
      <c r="VRI1428" s="129"/>
      <c r="VRJ1428" s="129"/>
      <c r="VRK1428" s="129"/>
      <c r="VRL1428" s="129"/>
      <c r="VRM1428" s="129"/>
      <c r="VRN1428" s="129"/>
      <c r="VRO1428" s="129"/>
      <c r="VRP1428" s="129"/>
      <c r="VRQ1428" s="129"/>
      <c r="VRR1428" s="129"/>
      <c r="VRS1428" s="129"/>
      <c r="VRT1428" s="129"/>
      <c r="VRU1428" s="129"/>
      <c r="VRV1428" s="129"/>
      <c r="VRW1428" s="129"/>
      <c r="VRX1428" s="129"/>
      <c r="VRY1428" s="129"/>
      <c r="VRZ1428" s="129"/>
      <c r="VSA1428" s="129"/>
      <c r="VSB1428" s="129"/>
      <c r="VSC1428" s="129"/>
      <c r="VSD1428" s="129"/>
      <c r="VSE1428" s="129"/>
      <c r="VSF1428" s="129"/>
      <c r="VSG1428" s="129"/>
      <c r="VSH1428" s="129"/>
      <c r="VSI1428" s="129"/>
      <c r="VSJ1428" s="129"/>
      <c r="VSK1428" s="129"/>
      <c r="VSL1428" s="129"/>
      <c r="VSM1428" s="129"/>
      <c r="VSN1428" s="129"/>
      <c r="VSO1428" s="129"/>
      <c r="VSP1428" s="129"/>
      <c r="VSQ1428" s="129"/>
      <c r="VSR1428" s="129"/>
      <c r="VSS1428" s="129"/>
      <c r="VST1428" s="129"/>
      <c r="VSU1428" s="129"/>
      <c r="VSV1428" s="129"/>
      <c r="VSW1428" s="129"/>
      <c r="VSX1428" s="129"/>
      <c r="VSY1428" s="129"/>
      <c r="VSZ1428" s="129"/>
      <c r="VTA1428" s="129"/>
      <c r="VTB1428" s="129"/>
      <c r="VTC1428" s="129"/>
      <c r="VTD1428" s="129"/>
      <c r="VTE1428" s="129"/>
      <c r="VTF1428" s="129"/>
      <c r="VTG1428" s="129"/>
      <c r="VTH1428" s="129"/>
      <c r="VTI1428" s="129"/>
      <c r="VTJ1428" s="129"/>
      <c r="VTK1428" s="129"/>
      <c r="VTL1428" s="129"/>
      <c r="VTM1428" s="129"/>
      <c r="VTN1428" s="129"/>
      <c r="VTO1428" s="129"/>
      <c r="VTP1428" s="129"/>
      <c r="VTQ1428" s="129"/>
      <c r="VTR1428" s="129"/>
      <c r="VTS1428" s="129"/>
      <c r="VTT1428" s="129"/>
      <c r="VTU1428" s="129"/>
      <c r="VTV1428" s="129"/>
      <c r="VTW1428" s="129"/>
      <c r="VTX1428" s="129"/>
      <c r="VTY1428" s="129"/>
      <c r="VTZ1428" s="129"/>
      <c r="VUA1428" s="129"/>
      <c r="VUB1428" s="129"/>
      <c r="VUC1428" s="129"/>
      <c r="VUD1428" s="129"/>
      <c r="VUE1428" s="129"/>
      <c r="VUF1428" s="129"/>
      <c r="VUG1428" s="129"/>
      <c r="VUH1428" s="129"/>
      <c r="VUI1428" s="129"/>
      <c r="VUJ1428" s="129"/>
      <c r="VUK1428" s="129"/>
      <c r="VUL1428" s="129"/>
      <c r="VUM1428" s="129"/>
      <c r="VUN1428" s="129"/>
      <c r="VUO1428" s="129"/>
      <c r="VUP1428" s="129"/>
      <c r="VUQ1428" s="129"/>
      <c r="VUR1428" s="129"/>
      <c r="VUS1428" s="129"/>
      <c r="VUT1428" s="129"/>
      <c r="VUU1428" s="129"/>
      <c r="VUV1428" s="129"/>
      <c r="VUW1428" s="129"/>
      <c r="VUX1428" s="129"/>
      <c r="VUY1428" s="129"/>
      <c r="VUZ1428" s="129"/>
      <c r="VVA1428" s="129"/>
      <c r="VVB1428" s="129"/>
      <c r="VVC1428" s="129"/>
      <c r="VVD1428" s="129"/>
      <c r="VVE1428" s="129"/>
      <c r="VVF1428" s="129"/>
      <c r="VVG1428" s="129"/>
      <c r="VVH1428" s="129"/>
      <c r="VVI1428" s="129"/>
      <c r="VVJ1428" s="129"/>
      <c r="VVK1428" s="129"/>
      <c r="VVL1428" s="129"/>
      <c r="VVM1428" s="129"/>
      <c r="VVN1428" s="129"/>
      <c r="VVO1428" s="129"/>
      <c r="VVP1428" s="129"/>
      <c r="VVQ1428" s="129"/>
      <c r="VVR1428" s="129"/>
      <c r="VVS1428" s="129"/>
      <c r="VVT1428" s="129"/>
      <c r="VVU1428" s="129"/>
      <c r="VVV1428" s="129"/>
      <c r="VVW1428" s="129"/>
      <c r="VVX1428" s="129"/>
      <c r="VVY1428" s="129"/>
      <c r="VVZ1428" s="129"/>
      <c r="VWA1428" s="129"/>
      <c r="VWB1428" s="129"/>
      <c r="VWC1428" s="129"/>
      <c r="VWD1428" s="129"/>
      <c r="VWE1428" s="129"/>
      <c r="VWF1428" s="129"/>
      <c r="VWG1428" s="129"/>
      <c r="VWH1428" s="129"/>
      <c r="VWI1428" s="129"/>
      <c r="VWJ1428" s="129"/>
      <c r="VWK1428" s="129"/>
      <c r="VWL1428" s="129"/>
      <c r="VWM1428" s="129"/>
      <c r="VWN1428" s="129"/>
      <c r="VWO1428" s="129"/>
      <c r="VWP1428" s="129"/>
      <c r="VWQ1428" s="129"/>
      <c r="VWR1428" s="129"/>
      <c r="VWS1428" s="129"/>
      <c r="VWT1428" s="129"/>
      <c r="VWU1428" s="129"/>
      <c r="VWV1428" s="129"/>
      <c r="VWW1428" s="129"/>
      <c r="VWX1428" s="129"/>
      <c r="VWY1428" s="129"/>
      <c r="VWZ1428" s="129"/>
      <c r="VXA1428" s="129"/>
      <c r="VXB1428" s="129"/>
      <c r="VXC1428" s="129"/>
      <c r="VXD1428" s="129"/>
      <c r="VXE1428" s="129"/>
      <c r="VXF1428" s="129"/>
      <c r="VXG1428" s="129"/>
      <c r="VXH1428" s="129"/>
      <c r="VXI1428" s="129"/>
      <c r="VXJ1428" s="129"/>
      <c r="VXK1428" s="129"/>
      <c r="VXL1428" s="129"/>
      <c r="VXM1428" s="129"/>
      <c r="VXN1428" s="129"/>
      <c r="VXO1428" s="129"/>
      <c r="VXP1428" s="129"/>
      <c r="VXQ1428" s="129"/>
      <c r="VXR1428" s="129"/>
      <c r="VXS1428" s="129"/>
      <c r="VXT1428" s="129"/>
      <c r="VXU1428" s="129"/>
      <c r="VXV1428" s="129"/>
      <c r="VXW1428" s="129"/>
      <c r="VXX1428" s="129"/>
      <c r="VXY1428" s="129"/>
      <c r="VXZ1428" s="129"/>
      <c r="VYA1428" s="129"/>
      <c r="VYB1428" s="129"/>
      <c r="VYC1428" s="129"/>
      <c r="VYD1428" s="129"/>
      <c r="VYE1428" s="129"/>
      <c r="VYF1428" s="129"/>
      <c r="VYG1428" s="129"/>
      <c r="VYH1428" s="129"/>
      <c r="VYI1428" s="129"/>
      <c r="VYJ1428" s="129"/>
      <c r="VYK1428" s="129"/>
      <c r="VYL1428" s="129"/>
      <c r="VYM1428" s="129"/>
      <c r="VYN1428" s="129"/>
      <c r="VYO1428" s="129"/>
      <c r="VYP1428" s="129"/>
      <c r="VYQ1428" s="129"/>
      <c r="VYR1428" s="129"/>
      <c r="VYS1428" s="129"/>
      <c r="VYT1428" s="129"/>
      <c r="VYU1428" s="129"/>
      <c r="VYV1428" s="129"/>
      <c r="VYW1428" s="129"/>
      <c r="VYX1428" s="129"/>
      <c r="VYY1428" s="129"/>
      <c r="VYZ1428" s="129"/>
      <c r="VZA1428" s="129"/>
      <c r="VZB1428" s="129"/>
      <c r="VZC1428" s="129"/>
      <c r="VZD1428" s="129"/>
      <c r="VZE1428" s="129"/>
      <c r="VZF1428" s="129"/>
      <c r="VZG1428" s="129"/>
      <c r="VZH1428" s="129"/>
      <c r="VZI1428" s="129"/>
      <c r="VZJ1428" s="129"/>
      <c r="VZK1428" s="129"/>
      <c r="VZL1428" s="129"/>
      <c r="VZM1428" s="129"/>
      <c r="VZN1428" s="129"/>
      <c r="VZO1428" s="129"/>
      <c r="VZP1428" s="129"/>
      <c r="VZQ1428" s="129"/>
      <c r="VZR1428" s="129"/>
      <c r="VZS1428" s="129"/>
      <c r="VZT1428" s="129"/>
      <c r="VZU1428" s="129"/>
      <c r="VZV1428" s="129"/>
      <c r="VZW1428" s="129"/>
      <c r="VZX1428" s="129"/>
      <c r="VZY1428" s="129"/>
      <c r="VZZ1428" s="129"/>
      <c r="WAA1428" s="129"/>
      <c r="WAB1428" s="129"/>
      <c r="WAC1428" s="129"/>
      <c r="WAD1428" s="129"/>
      <c r="WAE1428" s="129"/>
      <c r="WAF1428" s="129"/>
      <c r="WAG1428" s="129"/>
      <c r="WAH1428" s="129"/>
      <c r="WAI1428" s="129"/>
      <c r="WAJ1428" s="129"/>
      <c r="WAK1428" s="129"/>
      <c r="WAL1428" s="129"/>
      <c r="WAM1428" s="129"/>
      <c r="WAN1428" s="129"/>
      <c r="WAO1428" s="129"/>
      <c r="WAP1428" s="129"/>
      <c r="WAQ1428" s="129"/>
      <c r="WAR1428" s="129"/>
      <c r="WAS1428" s="129"/>
      <c r="WAT1428" s="129"/>
      <c r="WAU1428" s="129"/>
      <c r="WAV1428" s="129"/>
      <c r="WAW1428" s="129"/>
      <c r="WAX1428" s="129"/>
      <c r="WAY1428" s="129"/>
      <c r="WAZ1428" s="129"/>
      <c r="WBA1428" s="129"/>
      <c r="WBB1428" s="129"/>
      <c r="WBC1428" s="129"/>
      <c r="WBD1428" s="129"/>
      <c r="WBE1428" s="129"/>
      <c r="WBF1428" s="129"/>
      <c r="WBG1428" s="129"/>
      <c r="WBH1428" s="129"/>
      <c r="WBI1428" s="129"/>
      <c r="WBJ1428" s="129"/>
      <c r="WBK1428" s="129"/>
      <c r="WBL1428" s="129"/>
      <c r="WBM1428" s="129"/>
      <c r="WBN1428" s="129"/>
      <c r="WBO1428" s="129"/>
      <c r="WBP1428" s="129"/>
      <c r="WBQ1428" s="129"/>
      <c r="WBR1428" s="129"/>
      <c r="WBS1428" s="129"/>
      <c r="WBT1428" s="129"/>
      <c r="WBU1428" s="129"/>
      <c r="WBV1428" s="129"/>
      <c r="WBW1428" s="129"/>
      <c r="WBX1428" s="129"/>
      <c r="WBY1428" s="129"/>
      <c r="WBZ1428" s="129"/>
      <c r="WCA1428" s="129"/>
      <c r="WCB1428" s="129"/>
      <c r="WCC1428" s="129"/>
      <c r="WCD1428" s="129"/>
      <c r="WCE1428" s="129"/>
      <c r="WCF1428" s="129"/>
      <c r="WCG1428" s="129"/>
      <c r="WCH1428" s="129"/>
      <c r="WCI1428" s="129"/>
      <c r="WCJ1428" s="129"/>
      <c r="WCK1428" s="129"/>
      <c r="WCL1428" s="129"/>
      <c r="WCM1428" s="129"/>
      <c r="WCN1428" s="129"/>
      <c r="WCO1428" s="129"/>
      <c r="WCP1428" s="129"/>
      <c r="WCQ1428" s="129"/>
      <c r="WCR1428" s="129"/>
      <c r="WCS1428" s="129"/>
      <c r="WCT1428" s="129"/>
      <c r="WCU1428" s="129"/>
      <c r="WCV1428" s="129"/>
      <c r="WCW1428" s="129"/>
      <c r="WCX1428" s="129"/>
      <c r="WCY1428" s="129"/>
      <c r="WCZ1428" s="129"/>
      <c r="WDA1428" s="129"/>
      <c r="WDB1428" s="129"/>
      <c r="WDC1428" s="129"/>
      <c r="WDD1428" s="129"/>
      <c r="WDE1428" s="129"/>
      <c r="WDF1428" s="129"/>
      <c r="WDG1428" s="129"/>
      <c r="WDH1428" s="129"/>
      <c r="WDI1428" s="129"/>
      <c r="WDJ1428" s="129"/>
      <c r="WDK1428" s="129"/>
      <c r="WDL1428" s="129"/>
      <c r="WDM1428" s="129"/>
      <c r="WDN1428" s="129"/>
      <c r="WDO1428" s="129"/>
      <c r="WDP1428" s="129"/>
      <c r="WDQ1428" s="129"/>
      <c r="WDR1428" s="129"/>
      <c r="WDS1428" s="129"/>
      <c r="WDT1428" s="129"/>
      <c r="WDU1428" s="129"/>
      <c r="WDV1428" s="129"/>
      <c r="WDW1428" s="129"/>
      <c r="WDX1428" s="129"/>
      <c r="WDY1428" s="129"/>
      <c r="WDZ1428" s="129"/>
      <c r="WEA1428" s="129"/>
      <c r="WEB1428" s="129"/>
      <c r="WEC1428" s="129"/>
      <c r="WED1428" s="129"/>
      <c r="WEE1428" s="129"/>
      <c r="WEF1428" s="129"/>
      <c r="WEG1428" s="129"/>
      <c r="WEH1428" s="129"/>
      <c r="WEI1428" s="129"/>
      <c r="WEJ1428" s="129"/>
      <c r="WEK1428" s="129"/>
      <c r="WEL1428" s="129"/>
      <c r="WEM1428" s="129"/>
      <c r="WEN1428" s="129"/>
      <c r="WEO1428" s="129"/>
      <c r="WEP1428" s="129"/>
      <c r="WEQ1428" s="129"/>
      <c r="WER1428" s="129"/>
      <c r="WES1428" s="129"/>
      <c r="WET1428" s="129"/>
      <c r="WEU1428" s="129"/>
      <c r="WEV1428" s="129"/>
      <c r="WEW1428" s="129"/>
      <c r="WEX1428" s="129"/>
      <c r="WEY1428" s="129"/>
      <c r="WEZ1428" s="129"/>
      <c r="WFA1428" s="129"/>
      <c r="WFB1428" s="129"/>
      <c r="WFC1428" s="129"/>
      <c r="WFD1428" s="129"/>
      <c r="WFE1428" s="129"/>
      <c r="WFF1428" s="129"/>
      <c r="WFG1428" s="129"/>
      <c r="WFH1428" s="129"/>
      <c r="WFI1428" s="129"/>
      <c r="WFJ1428" s="129"/>
      <c r="WFK1428" s="129"/>
      <c r="WFL1428" s="129"/>
      <c r="WFM1428" s="129"/>
      <c r="WFN1428" s="129"/>
      <c r="WFO1428" s="129"/>
      <c r="WFP1428" s="129"/>
      <c r="WFQ1428" s="129"/>
      <c r="WFR1428" s="129"/>
      <c r="WFS1428" s="129"/>
      <c r="WFT1428" s="129"/>
      <c r="WFU1428" s="129"/>
      <c r="WFV1428" s="129"/>
      <c r="WFW1428" s="129"/>
      <c r="WFX1428" s="129"/>
      <c r="WFY1428" s="129"/>
      <c r="WFZ1428" s="129"/>
      <c r="WGA1428" s="129"/>
      <c r="WGB1428" s="129"/>
      <c r="WGC1428" s="129"/>
      <c r="WGD1428" s="129"/>
      <c r="WGE1428" s="129"/>
      <c r="WGF1428" s="129"/>
      <c r="WGG1428" s="129"/>
      <c r="WGH1428" s="129"/>
      <c r="WGI1428" s="129"/>
      <c r="WGJ1428" s="129"/>
      <c r="WGK1428" s="129"/>
      <c r="WGL1428" s="129"/>
      <c r="WGM1428" s="129"/>
      <c r="WGN1428" s="129"/>
      <c r="WGO1428" s="129"/>
      <c r="WGP1428" s="129"/>
      <c r="WGQ1428" s="129"/>
      <c r="WGR1428" s="129"/>
      <c r="WGS1428" s="129"/>
      <c r="WGT1428" s="129"/>
      <c r="WGU1428" s="129"/>
      <c r="WGV1428" s="129"/>
      <c r="WGW1428" s="129"/>
      <c r="WGX1428" s="129"/>
      <c r="WGY1428" s="129"/>
      <c r="WGZ1428" s="129"/>
      <c r="WHA1428" s="129"/>
      <c r="WHB1428" s="129"/>
      <c r="WHC1428" s="129"/>
      <c r="WHD1428" s="129"/>
      <c r="WHE1428" s="129"/>
      <c r="WHF1428" s="129"/>
      <c r="WHG1428" s="129"/>
      <c r="WHH1428" s="129"/>
      <c r="WHI1428" s="129"/>
      <c r="WHJ1428" s="129"/>
      <c r="WHK1428" s="129"/>
      <c r="WHL1428" s="129"/>
      <c r="WHM1428" s="129"/>
      <c r="WHN1428" s="129"/>
      <c r="WHO1428" s="129"/>
      <c r="WHP1428" s="129"/>
      <c r="WHQ1428" s="129"/>
      <c r="WHR1428" s="129"/>
      <c r="WHS1428" s="129"/>
      <c r="WHT1428" s="129"/>
      <c r="WHU1428" s="129"/>
      <c r="WHV1428" s="129"/>
      <c r="WHW1428" s="129"/>
      <c r="WHX1428" s="129"/>
      <c r="WHY1428" s="129"/>
      <c r="WHZ1428" s="129"/>
      <c r="WIA1428" s="129"/>
      <c r="WIB1428" s="129"/>
      <c r="WIC1428" s="129"/>
      <c r="WID1428" s="129"/>
      <c r="WIE1428" s="129"/>
      <c r="WIF1428" s="129"/>
      <c r="WIG1428" s="129"/>
      <c r="WIH1428" s="129"/>
      <c r="WII1428" s="129"/>
      <c r="WIJ1428" s="129"/>
      <c r="WIK1428" s="129"/>
      <c r="WIL1428" s="129"/>
      <c r="WIM1428" s="129"/>
      <c r="WIN1428" s="129"/>
      <c r="WIO1428" s="129"/>
      <c r="WIP1428" s="129"/>
      <c r="WIQ1428" s="129"/>
      <c r="WIR1428" s="129"/>
      <c r="WIS1428" s="129"/>
      <c r="WIT1428" s="129"/>
      <c r="WIU1428" s="129"/>
      <c r="WIV1428" s="129"/>
      <c r="WIW1428" s="129"/>
      <c r="WIX1428" s="129"/>
      <c r="WIY1428" s="129"/>
      <c r="WIZ1428" s="129"/>
      <c r="WJA1428" s="129"/>
      <c r="WJB1428" s="129"/>
      <c r="WJC1428" s="129"/>
      <c r="WJD1428" s="129"/>
      <c r="WJE1428" s="129"/>
      <c r="WJF1428" s="129"/>
      <c r="WJG1428" s="129"/>
      <c r="WJH1428" s="129"/>
      <c r="WJI1428" s="129"/>
      <c r="WJJ1428" s="129"/>
      <c r="WJK1428" s="129"/>
      <c r="WJL1428" s="129"/>
      <c r="WJM1428" s="129"/>
      <c r="WJN1428" s="129"/>
      <c r="WJO1428" s="129"/>
      <c r="WJP1428" s="129"/>
      <c r="WJQ1428" s="129"/>
      <c r="WJR1428" s="129"/>
      <c r="WJS1428" s="129"/>
      <c r="WJT1428" s="129"/>
      <c r="WJU1428" s="129"/>
      <c r="WJV1428" s="129"/>
      <c r="WJW1428" s="129"/>
      <c r="WJX1428" s="129"/>
      <c r="WJY1428" s="129"/>
      <c r="WJZ1428" s="129"/>
      <c r="WKA1428" s="129"/>
      <c r="WKB1428" s="129"/>
      <c r="WKC1428" s="129"/>
      <c r="WKD1428" s="129"/>
      <c r="WKE1428" s="129"/>
      <c r="WKF1428" s="129"/>
      <c r="WKG1428" s="129"/>
      <c r="WKH1428" s="129"/>
      <c r="WKI1428" s="129"/>
      <c r="WKJ1428" s="129"/>
      <c r="WKK1428" s="129"/>
      <c r="WKL1428" s="129"/>
      <c r="WKM1428" s="129"/>
      <c r="WKN1428" s="129"/>
      <c r="WKO1428" s="129"/>
      <c r="WKP1428" s="129"/>
      <c r="WKQ1428" s="129"/>
      <c r="WKR1428" s="129"/>
      <c r="WKS1428" s="129"/>
      <c r="WKT1428" s="129"/>
      <c r="WKU1428" s="129"/>
      <c r="WKV1428" s="129"/>
      <c r="WKW1428" s="129"/>
      <c r="WKX1428" s="129"/>
      <c r="WKY1428" s="129"/>
      <c r="WKZ1428" s="129"/>
      <c r="WLA1428" s="129"/>
      <c r="WLB1428" s="129"/>
      <c r="WLC1428" s="129"/>
      <c r="WLD1428" s="129"/>
      <c r="WLE1428" s="129"/>
      <c r="WLF1428" s="129"/>
      <c r="WLG1428" s="129"/>
      <c r="WLH1428" s="129"/>
      <c r="WLI1428" s="129"/>
      <c r="WLJ1428" s="129"/>
      <c r="WLK1428" s="129"/>
      <c r="WLL1428" s="129"/>
      <c r="WLM1428" s="129"/>
      <c r="WLN1428" s="129"/>
      <c r="WLO1428" s="129"/>
      <c r="WLP1428" s="129"/>
      <c r="WLQ1428" s="129"/>
      <c r="WLR1428" s="129"/>
      <c r="WLS1428" s="129"/>
      <c r="WLT1428" s="129"/>
      <c r="WLU1428" s="129"/>
      <c r="WLV1428" s="129"/>
      <c r="WLW1428" s="129"/>
      <c r="WLX1428" s="129"/>
      <c r="WLY1428" s="129"/>
      <c r="WLZ1428" s="129"/>
      <c r="WMA1428" s="129"/>
      <c r="WMB1428" s="129"/>
      <c r="WMC1428" s="129"/>
      <c r="WMD1428" s="129"/>
      <c r="WME1428" s="129"/>
      <c r="WMF1428" s="129"/>
      <c r="WMG1428" s="129"/>
      <c r="WMH1428" s="129"/>
      <c r="WMI1428" s="129"/>
      <c r="WMJ1428" s="129"/>
      <c r="WMK1428" s="129"/>
      <c r="WML1428" s="129"/>
      <c r="WMM1428" s="129"/>
      <c r="WMN1428" s="129"/>
      <c r="WMO1428" s="129"/>
      <c r="WMP1428" s="129"/>
      <c r="WMQ1428" s="129"/>
      <c r="WMR1428" s="129"/>
      <c r="WMS1428" s="129"/>
      <c r="WMT1428" s="129"/>
      <c r="WMU1428" s="129"/>
      <c r="WMV1428" s="129"/>
      <c r="WMW1428" s="129"/>
      <c r="WMX1428" s="129"/>
      <c r="WMY1428" s="129"/>
      <c r="WMZ1428" s="129"/>
      <c r="WNA1428" s="129"/>
      <c r="WNB1428" s="129"/>
      <c r="WNC1428" s="129"/>
      <c r="WND1428" s="129"/>
      <c r="WNE1428" s="129"/>
      <c r="WNF1428" s="129"/>
      <c r="WNG1428" s="129"/>
      <c r="WNH1428" s="129"/>
      <c r="WNI1428" s="129"/>
      <c r="WNJ1428" s="129"/>
      <c r="WNK1428" s="129"/>
      <c r="WNL1428" s="129"/>
      <c r="WNM1428" s="129"/>
      <c r="WNN1428" s="129"/>
      <c r="WNO1428" s="129"/>
      <c r="WNP1428" s="129"/>
      <c r="WNQ1428" s="129"/>
      <c r="WNR1428" s="129"/>
      <c r="WNS1428" s="129"/>
      <c r="WNT1428" s="129"/>
      <c r="WNU1428" s="129"/>
      <c r="WNV1428" s="129"/>
      <c r="WNW1428" s="129"/>
      <c r="WNX1428" s="129"/>
      <c r="WNY1428" s="129"/>
      <c r="WNZ1428" s="129"/>
      <c r="WOA1428" s="129"/>
      <c r="WOB1428" s="129"/>
      <c r="WOC1428" s="129"/>
      <c r="WOD1428" s="129"/>
      <c r="WOE1428" s="129"/>
      <c r="WOF1428" s="129"/>
      <c r="WOG1428" s="129"/>
      <c r="WOH1428" s="129"/>
      <c r="WOI1428" s="129"/>
      <c r="WOJ1428" s="129"/>
      <c r="WOK1428" s="129"/>
      <c r="WOL1428" s="129"/>
      <c r="WOM1428" s="129"/>
      <c r="WON1428" s="129"/>
      <c r="WOO1428" s="129"/>
      <c r="WOP1428" s="129"/>
      <c r="WOQ1428" s="129"/>
      <c r="WOR1428" s="129"/>
      <c r="WOS1428" s="129"/>
      <c r="WOT1428" s="129"/>
      <c r="WOU1428" s="129"/>
      <c r="WOV1428" s="129"/>
      <c r="WOW1428" s="129"/>
      <c r="WOX1428" s="129"/>
      <c r="WOY1428" s="129"/>
      <c r="WOZ1428" s="129"/>
      <c r="WPA1428" s="129"/>
      <c r="WPB1428" s="129"/>
      <c r="WPC1428" s="129"/>
      <c r="WPD1428" s="129"/>
      <c r="WPE1428" s="129"/>
      <c r="WPF1428" s="129"/>
      <c r="WPG1428" s="129"/>
      <c r="WPH1428" s="129"/>
      <c r="WPI1428" s="129"/>
      <c r="WPJ1428" s="129"/>
      <c r="WPK1428" s="129"/>
      <c r="WPL1428" s="129"/>
      <c r="WPM1428" s="129"/>
      <c r="WPN1428" s="129"/>
      <c r="WPO1428" s="129"/>
      <c r="WPP1428" s="129"/>
      <c r="WPQ1428" s="129"/>
      <c r="WPR1428" s="129"/>
      <c r="WPS1428" s="129"/>
      <c r="WPT1428" s="129"/>
      <c r="WPU1428" s="129"/>
      <c r="WPV1428" s="129"/>
      <c r="WPW1428" s="129"/>
      <c r="WPX1428" s="129"/>
      <c r="WPY1428" s="129"/>
      <c r="WPZ1428" s="129"/>
      <c r="WQA1428" s="129"/>
      <c r="WQB1428" s="129"/>
      <c r="WQC1428" s="129"/>
      <c r="WQD1428" s="129"/>
      <c r="WQE1428" s="129"/>
      <c r="WQF1428" s="129"/>
      <c r="WQG1428" s="129"/>
      <c r="WQH1428" s="129"/>
      <c r="WQI1428" s="129"/>
      <c r="WQJ1428" s="129"/>
      <c r="WQK1428" s="129"/>
      <c r="WQL1428" s="129"/>
      <c r="WQM1428" s="129"/>
      <c r="WQN1428" s="129"/>
      <c r="WQO1428" s="129"/>
      <c r="WQP1428" s="129"/>
      <c r="WQQ1428" s="129"/>
      <c r="WQR1428" s="129"/>
      <c r="WQS1428" s="129"/>
      <c r="WQT1428" s="129"/>
      <c r="WQU1428" s="129"/>
      <c r="WQV1428" s="129"/>
      <c r="WQW1428" s="129"/>
      <c r="WQX1428" s="129"/>
      <c r="WQY1428" s="129"/>
      <c r="WQZ1428" s="129"/>
      <c r="WRA1428" s="129"/>
      <c r="WRB1428" s="129"/>
      <c r="WRC1428" s="129"/>
      <c r="WRD1428" s="129"/>
      <c r="WRE1428" s="129"/>
      <c r="WRF1428" s="129"/>
      <c r="WRG1428" s="129"/>
      <c r="WRH1428" s="129"/>
      <c r="WRI1428" s="129"/>
      <c r="WRJ1428" s="129"/>
      <c r="WRK1428" s="129"/>
      <c r="WRL1428" s="129"/>
      <c r="WRM1428" s="129"/>
      <c r="WRN1428" s="129"/>
      <c r="WRO1428" s="129"/>
      <c r="WRP1428" s="129"/>
      <c r="WRQ1428" s="129"/>
      <c r="WRR1428" s="129"/>
      <c r="WRS1428" s="129"/>
      <c r="WRT1428" s="129"/>
      <c r="WRU1428" s="129"/>
      <c r="WRV1428" s="129"/>
      <c r="WRW1428" s="129"/>
      <c r="WRX1428" s="129"/>
      <c r="WRY1428" s="129"/>
      <c r="WRZ1428" s="129"/>
      <c r="WSA1428" s="129"/>
      <c r="WSB1428" s="129"/>
      <c r="WSC1428" s="129"/>
      <c r="WSD1428" s="129"/>
      <c r="WSE1428" s="129"/>
      <c r="WSF1428" s="129"/>
      <c r="WSG1428" s="129"/>
      <c r="WSH1428" s="129"/>
      <c r="WSI1428" s="129"/>
      <c r="WSJ1428" s="129"/>
      <c r="WSK1428" s="129"/>
      <c r="WSL1428" s="129"/>
      <c r="WSM1428" s="129"/>
      <c r="WSN1428" s="129"/>
      <c r="WSO1428" s="129"/>
      <c r="WSP1428" s="129"/>
      <c r="WSQ1428" s="129"/>
      <c r="WSR1428" s="129"/>
      <c r="WSS1428" s="129"/>
      <c r="WST1428" s="129"/>
      <c r="WSU1428" s="129"/>
      <c r="WSV1428" s="129"/>
      <c r="WSW1428" s="129"/>
      <c r="WSX1428" s="129"/>
      <c r="WSY1428" s="129"/>
      <c r="WSZ1428" s="129"/>
      <c r="WTA1428" s="129"/>
      <c r="WTB1428" s="129"/>
      <c r="WTC1428" s="129"/>
      <c r="WTD1428" s="129"/>
      <c r="WTE1428" s="129"/>
      <c r="WTF1428" s="129"/>
      <c r="WTG1428" s="129"/>
      <c r="WTH1428" s="129"/>
      <c r="WTI1428" s="129"/>
      <c r="WTJ1428" s="129"/>
      <c r="WTK1428" s="129"/>
      <c r="WTL1428" s="129"/>
      <c r="WTM1428" s="129"/>
      <c r="WTN1428" s="129"/>
      <c r="WTO1428" s="129"/>
      <c r="WTP1428" s="129"/>
      <c r="WTQ1428" s="129"/>
      <c r="WTR1428" s="129"/>
      <c r="WTS1428" s="129"/>
      <c r="WTT1428" s="129"/>
      <c r="WTU1428" s="129"/>
      <c r="WTV1428" s="129"/>
      <c r="WTW1428" s="129"/>
      <c r="WTX1428" s="129"/>
      <c r="WTY1428" s="129"/>
      <c r="WTZ1428" s="129"/>
      <c r="WUA1428" s="129"/>
      <c r="WUB1428" s="129"/>
      <c r="WUC1428" s="129"/>
      <c r="WUD1428" s="129"/>
      <c r="WUE1428" s="129"/>
      <c r="WUF1428" s="129"/>
      <c r="WUG1428" s="129"/>
      <c r="WUH1428" s="129"/>
      <c r="WUI1428" s="129"/>
      <c r="WUJ1428" s="129"/>
      <c r="WUK1428" s="129"/>
      <c r="WUL1428" s="129"/>
      <c r="WUM1428" s="129"/>
      <c r="WUN1428" s="129"/>
      <c r="WUO1428" s="129"/>
      <c r="WUP1428" s="129"/>
      <c r="WUQ1428" s="129"/>
      <c r="WUR1428" s="129"/>
      <c r="WUS1428" s="129"/>
      <c r="WUT1428" s="129"/>
      <c r="WUU1428" s="129"/>
      <c r="WUV1428" s="129"/>
      <c r="WUW1428" s="129"/>
      <c r="WUX1428" s="129"/>
      <c r="WUY1428" s="129"/>
      <c r="WUZ1428" s="129"/>
      <c r="WVA1428" s="129"/>
      <c r="WVB1428" s="129"/>
      <c r="WVC1428" s="129"/>
      <c r="WVD1428" s="129"/>
      <c r="WVE1428" s="129"/>
      <c r="WVF1428" s="129"/>
      <c r="WVG1428" s="129"/>
      <c r="WVH1428" s="129"/>
      <c r="WVI1428" s="129"/>
      <c r="WVJ1428" s="129"/>
      <c r="WVK1428" s="129"/>
      <c r="WVL1428" s="129"/>
      <c r="WVM1428" s="129"/>
      <c r="WVN1428" s="129"/>
      <c r="WVO1428" s="129"/>
      <c r="WVP1428" s="129"/>
      <c r="WVQ1428" s="129"/>
      <c r="WVR1428" s="129"/>
      <c r="WVS1428" s="129"/>
      <c r="WVT1428" s="129"/>
      <c r="WVU1428" s="129"/>
      <c r="WVV1428" s="129"/>
      <c r="WVW1428" s="129"/>
      <c r="WVX1428" s="129"/>
      <c r="WVY1428" s="129"/>
      <c r="WVZ1428" s="129"/>
      <c r="WWA1428" s="129"/>
      <c r="WWB1428" s="129"/>
      <c r="WWC1428" s="129"/>
      <c r="WWD1428" s="129"/>
      <c r="WWE1428" s="129"/>
      <c r="WWF1428" s="129"/>
      <c r="WWG1428" s="129"/>
      <c r="WWH1428" s="129"/>
      <c r="WWI1428" s="129"/>
      <c r="WWJ1428" s="129"/>
      <c r="WWK1428" s="129"/>
      <c r="WWL1428" s="129"/>
      <c r="WWM1428" s="129"/>
      <c r="WWN1428" s="129"/>
      <c r="WWO1428" s="129"/>
      <c r="WWP1428" s="129"/>
      <c r="WWQ1428" s="129"/>
      <c r="WWR1428" s="129"/>
      <c r="WWS1428" s="129"/>
      <c r="WWT1428" s="129"/>
      <c r="WWU1428" s="129"/>
      <c r="WWV1428" s="129"/>
      <c r="WWW1428" s="129"/>
      <c r="WWX1428" s="129"/>
      <c r="WWY1428" s="129"/>
      <c r="WWZ1428" s="129"/>
      <c r="WXA1428" s="129"/>
      <c r="WXB1428" s="129"/>
      <c r="WXC1428" s="129"/>
      <c r="WXD1428" s="129"/>
      <c r="WXE1428" s="129"/>
      <c r="WXF1428" s="129"/>
      <c r="WXG1428" s="129"/>
      <c r="WXH1428" s="129"/>
      <c r="WXI1428" s="129"/>
      <c r="WXJ1428" s="129"/>
      <c r="WXK1428" s="129"/>
      <c r="WXL1428" s="129"/>
      <c r="WXM1428" s="129"/>
      <c r="WXN1428" s="129"/>
      <c r="WXO1428" s="129"/>
      <c r="WXP1428" s="129"/>
      <c r="WXQ1428" s="129"/>
      <c r="WXR1428" s="129"/>
      <c r="WXS1428" s="129"/>
      <c r="WXT1428" s="129"/>
      <c r="WXU1428" s="129"/>
      <c r="WXV1428" s="129"/>
      <c r="WXW1428" s="129"/>
      <c r="WXX1428" s="129"/>
      <c r="WXY1428" s="129"/>
      <c r="WXZ1428" s="129"/>
      <c r="WYA1428" s="129"/>
      <c r="WYB1428" s="129"/>
      <c r="WYC1428" s="129"/>
      <c r="WYD1428" s="129"/>
      <c r="WYE1428" s="129"/>
      <c r="WYF1428" s="129"/>
      <c r="WYG1428" s="129"/>
      <c r="WYH1428" s="129"/>
      <c r="WYI1428" s="129"/>
      <c r="WYJ1428" s="129"/>
      <c r="WYK1428" s="129"/>
      <c r="WYL1428" s="129"/>
      <c r="WYM1428" s="129"/>
      <c r="WYN1428" s="129"/>
      <c r="WYO1428" s="129"/>
      <c r="WYP1428" s="129"/>
      <c r="WYQ1428" s="129"/>
      <c r="WYR1428" s="129"/>
      <c r="WYS1428" s="129"/>
      <c r="WYT1428" s="129"/>
      <c r="WYU1428" s="129"/>
      <c r="WYV1428" s="129"/>
      <c r="WYW1428" s="129"/>
      <c r="WYX1428" s="129"/>
      <c r="WYY1428" s="129"/>
      <c r="WYZ1428" s="129"/>
      <c r="WZA1428" s="129"/>
      <c r="WZB1428" s="129"/>
      <c r="WZC1428" s="129"/>
      <c r="WZD1428" s="129"/>
      <c r="WZE1428" s="129"/>
      <c r="WZF1428" s="129"/>
      <c r="WZG1428" s="129"/>
      <c r="WZH1428" s="129"/>
      <c r="WZI1428" s="129"/>
      <c r="WZJ1428" s="129"/>
      <c r="WZK1428" s="129"/>
      <c r="WZL1428" s="129"/>
      <c r="WZM1428" s="129"/>
      <c r="WZN1428" s="129"/>
      <c r="WZO1428" s="129"/>
      <c r="WZP1428" s="129"/>
      <c r="WZQ1428" s="129"/>
      <c r="WZR1428" s="129"/>
      <c r="WZS1428" s="129"/>
      <c r="WZT1428" s="129"/>
      <c r="WZU1428" s="129"/>
      <c r="WZV1428" s="129"/>
      <c r="WZW1428" s="129"/>
      <c r="WZX1428" s="129"/>
      <c r="WZY1428" s="129"/>
      <c r="WZZ1428" s="129"/>
      <c r="XAA1428" s="129"/>
      <c r="XAB1428" s="129"/>
      <c r="XAC1428" s="129"/>
      <c r="XAD1428" s="129"/>
      <c r="XAE1428" s="129"/>
      <c r="XAF1428" s="129"/>
      <c r="XAG1428" s="129"/>
      <c r="XAH1428" s="129"/>
      <c r="XAI1428" s="129"/>
      <c r="XAJ1428" s="129"/>
      <c r="XAK1428" s="129"/>
      <c r="XAL1428" s="129"/>
      <c r="XAM1428" s="129"/>
      <c r="XAN1428" s="129"/>
      <c r="XAO1428" s="129"/>
      <c r="XAP1428" s="129"/>
      <c r="XAQ1428" s="129"/>
      <c r="XAR1428" s="129"/>
      <c r="XAS1428" s="129"/>
      <c r="XAT1428" s="129"/>
      <c r="XAU1428" s="129"/>
      <c r="XAV1428" s="129"/>
      <c r="XAW1428" s="129"/>
      <c r="XAX1428" s="129"/>
      <c r="XAY1428" s="129"/>
      <c r="XAZ1428" s="129"/>
      <c r="XBA1428" s="129"/>
      <c r="XBB1428" s="129"/>
      <c r="XBC1428" s="129"/>
      <c r="XBD1428" s="129"/>
      <c r="XBE1428" s="129"/>
      <c r="XBF1428" s="129"/>
      <c r="XBG1428" s="129"/>
      <c r="XBH1428" s="129"/>
      <c r="XBI1428" s="129"/>
      <c r="XBJ1428" s="129"/>
      <c r="XBK1428" s="129"/>
      <c r="XBL1428" s="129"/>
      <c r="XBM1428" s="129"/>
      <c r="XBN1428" s="129"/>
      <c r="XBO1428" s="129"/>
      <c r="XBP1428" s="129"/>
      <c r="XBQ1428" s="129"/>
      <c r="XBR1428" s="129"/>
      <c r="XBS1428" s="129"/>
      <c r="XBT1428" s="129"/>
      <c r="XBU1428" s="129"/>
      <c r="XBV1428" s="129"/>
      <c r="XBW1428" s="129"/>
      <c r="XBX1428" s="129"/>
      <c r="XBY1428" s="129"/>
      <c r="XBZ1428" s="129"/>
      <c r="XCA1428" s="129"/>
      <c r="XCB1428" s="129"/>
      <c r="XCC1428" s="129"/>
      <c r="XCD1428" s="129"/>
      <c r="XCE1428" s="129"/>
      <c r="XCF1428" s="129"/>
      <c r="XCG1428" s="129"/>
      <c r="XCH1428" s="129"/>
      <c r="XCI1428" s="129"/>
      <c r="XCJ1428" s="129"/>
      <c r="XCK1428" s="129"/>
      <c r="XCL1428" s="129"/>
      <c r="XCM1428" s="129"/>
      <c r="XCN1428" s="129"/>
      <c r="XCO1428" s="129"/>
      <c r="XCP1428" s="129"/>
      <c r="XCQ1428" s="129"/>
      <c r="XCR1428" s="129"/>
      <c r="XCS1428" s="129"/>
      <c r="XCT1428" s="129"/>
      <c r="XCU1428" s="129"/>
      <c r="XCV1428" s="129"/>
      <c r="XCW1428" s="129"/>
      <c r="XCX1428" s="129"/>
      <c r="XCY1428" s="129"/>
      <c r="XCZ1428" s="129"/>
      <c r="XDA1428" s="129"/>
      <c r="XDB1428" s="129"/>
      <c r="XDC1428" s="129"/>
      <c r="XDD1428" s="129"/>
      <c r="XDE1428" s="129"/>
      <c r="XDF1428" s="129"/>
      <c r="XDG1428" s="129"/>
      <c r="XDH1428" s="129"/>
      <c r="XDI1428" s="129"/>
      <c r="XDJ1428" s="129"/>
      <c r="XDK1428" s="129"/>
      <c r="XDL1428" s="129"/>
      <c r="XDM1428" s="129"/>
      <c r="XDN1428" s="129"/>
      <c r="XDO1428" s="129"/>
      <c r="XDP1428" s="129"/>
      <c r="XDQ1428" s="129"/>
      <c r="XDR1428" s="129"/>
      <c r="XDS1428" s="129"/>
      <c r="XDT1428" s="129"/>
      <c r="XDU1428" s="129"/>
      <c r="XDV1428" s="129"/>
      <c r="XDW1428" s="129"/>
      <c r="XDX1428" s="129"/>
      <c r="XDY1428" s="129"/>
      <c r="XDZ1428" s="129"/>
      <c r="XEA1428" s="129"/>
      <c r="XEB1428" s="129"/>
      <c r="XEC1428" s="129"/>
      <c r="XED1428" s="129"/>
      <c r="XEE1428" s="129"/>
      <c r="XEF1428" s="129"/>
      <c r="XEG1428" s="129"/>
      <c r="XEH1428" s="129"/>
      <c r="XEI1428" s="129"/>
      <c r="XEJ1428" s="129"/>
      <c r="XEK1428" s="129"/>
      <c r="XEL1428" s="129"/>
      <c r="XEM1428" s="129"/>
      <c r="XEN1428" s="129"/>
      <c r="XEO1428" s="129"/>
      <c r="XEP1428" s="129"/>
      <c r="XEQ1428" s="129"/>
      <c r="XER1428" s="129"/>
      <c r="XES1428" s="129"/>
    </row>
    <row r="1429" spans="1:16373" ht="16.5" thickBot="1" x14ac:dyDescent="0.25">
      <c r="A1429" s="318"/>
      <c r="B1429" s="79" t="s">
        <v>466</v>
      </c>
      <c r="C1429" s="80"/>
      <c r="D1429" s="80"/>
      <c r="E1429" s="80"/>
      <c r="F1429" s="80"/>
      <c r="G1429" s="92">
        <f t="shared" ref="G1429:W1429" si="290">SUBTOTAL(9,G1379:G1428)</f>
        <v>0</v>
      </c>
      <c r="H1429" s="421">
        <f t="shared" si="290"/>
        <v>0</v>
      </c>
      <c r="I1429" s="422">
        <f t="shared" si="290"/>
        <v>0</v>
      </c>
      <c r="J1429" s="422">
        <f t="shared" si="290"/>
        <v>0</v>
      </c>
      <c r="K1429" s="423">
        <f t="shared" si="290"/>
        <v>0</v>
      </c>
      <c r="L1429" s="424">
        <f t="shared" si="290"/>
        <v>0</v>
      </c>
      <c r="M1429" s="426">
        <f t="shared" si="290"/>
        <v>0</v>
      </c>
      <c r="N1429" s="425">
        <f t="shared" si="290"/>
        <v>0</v>
      </c>
      <c r="O1429" s="425">
        <f t="shared" si="290"/>
        <v>0</v>
      </c>
      <c r="P1429" s="425">
        <f t="shared" si="290"/>
        <v>0</v>
      </c>
      <c r="Q1429" s="425">
        <f t="shared" si="290"/>
        <v>0</v>
      </c>
      <c r="R1429" s="425">
        <f t="shared" si="290"/>
        <v>0</v>
      </c>
      <c r="S1429" s="425">
        <f t="shared" si="290"/>
        <v>0</v>
      </c>
      <c r="T1429" s="425">
        <f t="shared" si="290"/>
        <v>0</v>
      </c>
      <c r="U1429" s="425">
        <f t="shared" si="290"/>
        <v>0</v>
      </c>
      <c r="V1429" s="94">
        <f t="shared" si="290"/>
        <v>0</v>
      </c>
      <c r="W1429" s="97">
        <f t="shared" si="290"/>
        <v>0</v>
      </c>
      <c r="X1429" s="72"/>
      <c r="Y1429"/>
      <c r="Z1429" s="129"/>
      <c r="AA1429" s="129"/>
      <c r="AB1429" s="129"/>
      <c r="AC1429" s="129"/>
      <c r="AD1429" s="129"/>
      <c r="AE1429" s="129"/>
      <c r="AF1429" s="129"/>
      <c r="AG1429" s="129"/>
      <c r="AH1429" s="129"/>
      <c r="AI1429" s="129"/>
      <c r="AJ1429" s="129"/>
      <c r="AK1429" s="129"/>
      <c r="AL1429" s="129"/>
      <c r="AM1429" s="129"/>
      <c r="AN1429" s="129"/>
      <c r="AO1429" s="129"/>
      <c r="AP1429" s="129"/>
      <c r="AQ1429" s="129"/>
      <c r="AR1429" s="129"/>
      <c r="AS1429" s="129"/>
      <c r="AT1429" s="129"/>
      <c r="AU1429" s="129"/>
      <c r="AV1429" s="129"/>
      <c r="AW1429" s="129"/>
      <c r="AX1429" s="129"/>
      <c r="AY1429" s="129"/>
      <c r="AZ1429" s="129"/>
      <c r="BA1429" s="129"/>
      <c r="BB1429" s="129"/>
      <c r="BC1429" s="129"/>
      <c r="BD1429" s="129"/>
      <c r="BE1429" s="129"/>
      <c r="BF1429" s="129"/>
      <c r="BG1429" s="129"/>
      <c r="BH1429" s="129"/>
      <c r="BI1429" s="129"/>
      <c r="BJ1429" s="129"/>
      <c r="BK1429" s="129"/>
      <c r="BL1429" s="129"/>
      <c r="BM1429" s="129"/>
      <c r="BN1429" s="129"/>
      <c r="BO1429" s="129"/>
      <c r="BP1429" s="129"/>
      <c r="BQ1429" s="129"/>
      <c r="BR1429" s="129"/>
      <c r="BS1429" s="129"/>
      <c r="BT1429" s="129"/>
      <c r="BU1429" s="129"/>
      <c r="BV1429" s="129"/>
      <c r="BW1429" s="129"/>
      <c r="BX1429" s="129"/>
      <c r="BY1429" s="129"/>
      <c r="BZ1429" s="129"/>
      <c r="CA1429" s="129"/>
      <c r="CB1429" s="129"/>
      <c r="CC1429" s="129"/>
      <c r="CD1429" s="129"/>
      <c r="CE1429" s="129"/>
      <c r="CF1429" s="129"/>
      <c r="CG1429" s="129"/>
      <c r="CH1429" s="129"/>
      <c r="CI1429" s="129"/>
      <c r="CJ1429" s="129"/>
      <c r="CK1429" s="129"/>
      <c r="CL1429" s="129"/>
      <c r="CM1429" s="129"/>
      <c r="CN1429" s="129"/>
      <c r="CO1429" s="129"/>
      <c r="CP1429" s="129"/>
      <c r="CQ1429" s="129"/>
      <c r="CR1429" s="129"/>
      <c r="CS1429" s="129"/>
      <c r="CT1429" s="129"/>
      <c r="CU1429" s="129"/>
      <c r="CV1429" s="129"/>
      <c r="CW1429" s="129"/>
      <c r="CX1429" s="129"/>
      <c r="CY1429" s="129"/>
      <c r="CZ1429" s="129"/>
      <c r="DA1429" s="129"/>
      <c r="DB1429" s="129"/>
      <c r="DC1429" s="129"/>
      <c r="DD1429" s="129"/>
      <c r="DE1429" s="129"/>
      <c r="DF1429" s="129"/>
      <c r="DG1429" s="129"/>
      <c r="DH1429" s="129"/>
      <c r="DI1429" s="129"/>
      <c r="DJ1429" s="129"/>
      <c r="DK1429" s="129"/>
      <c r="DL1429" s="129"/>
      <c r="DM1429" s="129"/>
      <c r="DN1429" s="129"/>
      <c r="DO1429" s="129"/>
      <c r="DP1429" s="129"/>
      <c r="DQ1429" s="129"/>
      <c r="DR1429" s="129"/>
      <c r="DS1429" s="129"/>
      <c r="DT1429" s="129"/>
      <c r="DU1429" s="129"/>
      <c r="DV1429" s="129"/>
      <c r="DW1429" s="129"/>
      <c r="DX1429" s="129"/>
      <c r="DY1429" s="129"/>
      <c r="DZ1429" s="129"/>
      <c r="EA1429" s="129"/>
      <c r="EB1429" s="129"/>
      <c r="EC1429" s="129"/>
      <c r="ED1429" s="129"/>
      <c r="EE1429" s="129"/>
      <c r="EF1429" s="129"/>
      <c r="EG1429" s="129"/>
      <c r="EH1429" s="129"/>
      <c r="EI1429" s="129"/>
      <c r="EJ1429" s="129"/>
      <c r="EK1429" s="129"/>
      <c r="EL1429" s="129"/>
      <c r="EM1429" s="129"/>
      <c r="EN1429" s="129"/>
      <c r="EO1429" s="129"/>
      <c r="EP1429" s="129"/>
      <c r="EQ1429" s="129"/>
      <c r="ER1429" s="129"/>
      <c r="ES1429" s="129"/>
      <c r="ET1429" s="129"/>
      <c r="EU1429" s="129"/>
      <c r="EV1429" s="129"/>
      <c r="EW1429" s="129"/>
      <c r="EX1429" s="129"/>
      <c r="EY1429" s="129"/>
      <c r="EZ1429" s="129"/>
      <c r="FA1429" s="129"/>
      <c r="FB1429" s="129"/>
      <c r="FC1429" s="129"/>
      <c r="FD1429" s="129"/>
      <c r="FE1429" s="129"/>
      <c r="FF1429" s="129"/>
      <c r="FG1429" s="129"/>
      <c r="FH1429" s="129"/>
      <c r="FI1429" s="129"/>
      <c r="FJ1429" s="129"/>
      <c r="FK1429" s="129"/>
      <c r="FL1429" s="129"/>
      <c r="FM1429" s="129"/>
      <c r="FN1429" s="129"/>
      <c r="FO1429" s="129"/>
      <c r="FP1429" s="129"/>
      <c r="FQ1429" s="129"/>
      <c r="FR1429" s="129"/>
      <c r="FS1429" s="129"/>
      <c r="FT1429" s="129"/>
      <c r="FU1429" s="129"/>
      <c r="FV1429" s="129"/>
      <c r="FW1429" s="129"/>
      <c r="FX1429" s="129"/>
      <c r="FY1429" s="129"/>
      <c r="FZ1429" s="129"/>
      <c r="GA1429" s="129"/>
      <c r="GB1429" s="129"/>
      <c r="GC1429" s="129"/>
      <c r="GD1429" s="129"/>
      <c r="GE1429" s="129"/>
      <c r="GF1429" s="129"/>
      <c r="GG1429" s="129"/>
      <c r="GH1429" s="129"/>
      <c r="GI1429" s="129"/>
      <c r="GJ1429" s="129"/>
      <c r="GK1429" s="129"/>
      <c r="GL1429" s="129"/>
      <c r="GM1429" s="129"/>
      <c r="GN1429" s="129"/>
      <c r="GO1429" s="129"/>
      <c r="GP1429" s="129"/>
      <c r="GQ1429" s="129"/>
      <c r="GR1429" s="129"/>
      <c r="GS1429" s="129"/>
      <c r="GT1429" s="129"/>
      <c r="GU1429" s="129"/>
      <c r="GV1429" s="129"/>
      <c r="GW1429" s="129"/>
      <c r="GX1429" s="129"/>
      <c r="GY1429" s="129"/>
      <c r="GZ1429" s="129"/>
      <c r="HA1429" s="129"/>
      <c r="HB1429" s="129"/>
      <c r="HC1429" s="129"/>
      <c r="HD1429" s="129"/>
      <c r="HE1429" s="129"/>
      <c r="HF1429" s="129"/>
      <c r="HG1429" s="129"/>
      <c r="HH1429" s="129"/>
      <c r="HI1429" s="129"/>
      <c r="HJ1429" s="129"/>
      <c r="HK1429" s="129"/>
      <c r="HL1429" s="129"/>
      <c r="HM1429" s="129"/>
      <c r="HN1429" s="129"/>
      <c r="HO1429" s="129"/>
      <c r="HP1429" s="129"/>
      <c r="HQ1429" s="129"/>
      <c r="HR1429" s="129"/>
      <c r="HS1429" s="129"/>
      <c r="HT1429" s="129"/>
      <c r="HU1429" s="129"/>
      <c r="HV1429" s="129"/>
      <c r="HW1429" s="129"/>
      <c r="HX1429" s="129"/>
      <c r="HY1429" s="129"/>
      <c r="HZ1429" s="129"/>
      <c r="IA1429" s="129"/>
      <c r="IB1429" s="129"/>
      <c r="IC1429" s="129"/>
      <c r="ID1429" s="129"/>
      <c r="IE1429" s="129"/>
      <c r="IF1429" s="129"/>
      <c r="IG1429" s="129"/>
      <c r="IH1429" s="129"/>
      <c r="II1429" s="129"/>
      <c r="IJ1429" s="129"/>
      <c r="IK1429" s="129"/>
      <c r="IL1429" s="129"/>
      <c r="IM1429" s="129"/>
      <c r="IN1429" s="129"/>
      <c r="IO1429" s="129"/>
      <c r="IP1429" s="129"/>
      <c r="IQ1429" s="129"/>
      <c r="IR1429" s="129"/>
      <c r="IS1429" s="129"/>
      <c r="IT1429" s="129"/>
      <c r="IU1429" s="129"/>
      <c r="IV1429" s="129"/>
      <c r="IW1429" s="129"/>
      <c r="IX1429" s="129"/>
      <c r="IY1429" s="129"/>
      <c r="IZ1429" s="129"/>
      <c r="JA1429" s="129"/>
      <c r="JB1429" s="129"/>
      <c r="JC1429" s="129"/>
      <c r="JD1429" s="129"/>
      <c r="JE1429" s="129"/>
      <c r="JF1429" s="129"/>
      <c r="JG1429" s="129"/>
      <c r="JH1429" s="129"/>
      <c r="JI1429" s="129"/>
      <c r="JJ1429" s="129"/>
      <c r="JK1429" s="129"/>
      <c r="JL1429" s="129"/>
      <c r="JM1429" s="129"/>
      <c r="JN1429" s="129"/>
      <c r="JO1429" s="129"/>
      <c r="JP1429" s="129"/>
      <c r="JQ1429" s="129"/>
      <c r="JR1429" s="129"/>
      <c r="JS1429" s="129"/>
      <c r="JT1429" s="129"/>
      <c r="JU1429" s="129"/>
      <c r="JV1429" s="129"/>
      <c r="JW1429" s="129"/>
      <c r="JX1429" s="129"/>
      <c r="JY1429" s="129"/>
      <c r="JZ1429" s="129"/>
      <c r="KA1429" s="129"/>
      <c r="KB1429" s="129"/>
      <c r="KC1429" s="129"/>
      <c r="KD1429" s="129"/>
      <c r="KE1429" s="129"/>
      <c r="KF1429" s="129"/>
      <c r="KG1429" s="129"/>
      <c r="KH1429" s="129"/>
      <c r="KI1429" s="129"/>
      <c r="KJ1429" s="129"/>
      <c r="KK1429" s="129"/>
      <c r="KL1429" s="129"/>
      <c r="KM1429" s="129"/>
      <c r="KN1429" s="129"/>
      <c r="KO1429" s="129"/>
      <c r="KP1429" s="129"/>
      <c r="KQ1429" s="129"/>
      <c r="KR1429" s="129"/>
      <c r="KS1429" s="129"/>
      <c r="KT1429" s="129"/>
      <c r="KU1429" s="129"/>
      <c r="KV1429" s="129"/>
      <c r="KW1429" s="129"/>
      <c r="KX1429" s="129"/>
      <c r="KY1429" s="129"/>
      <c r="KZ1429" s="129"/>
      <c r="LA1429" s="129"/>
      <c r="LB1429" s="129"/>
      <c r="LC1429" s="129"/>
      <c r="LD1429" s="129"/>
      <c r="LE1429" s="129"/>
      <c r="LF1429" s="129"/>
      <c r="LG1429" s="129"/>
      <c r="LH1429" s="129"/>
      <c r="LI1429" s="129"/>
      <c r="LJ1429" s="129"/>
      <c r="LK1429" s="129"/>
      <c r="LL1429" s="129"/>
      <c r="LM1429" s="129"/>
      <c r="LN1429" s="129"/>
      <c r="LO1429" s="129"/>
      <c r="LP1429" s="129"/>
      <c r="LQ1429" s="129"/>
      <c r="LR1429" s="129"/>
      <c r="LS1429" s="129"/>
      <c r="LT1429" s="129"/>
      <c r="LU1429" s="129"/>
      <c r="LV1429" s="129"/>
      <c r="LW1429" s="129"/>
      <c r="LX1429" s="129"/>
      <c r="LY1429" s="129"/>
      <c r="LZ1429" s="129"/>
      <c r="MA1429" s="129"/>
      <c r="MB1429" s="129"/>
      <c r="MC1429" s="129"/>
      <c r="MD1429" s="129"/>
      <c r="ME1429" s="129"/>
      <c r="MF1429" s="129"/>
      <c r="MG1429" s="129"/>
      <c r="MH1429" s="129"/>
      <c r="MI1429" s="129"/>
      <c r="MJ1429" s="129"/>
      <c r="MK1429" s="129"/>
      <c r="ML1429" s="129"/>
      <c r="MM1429" s="129"/>
      <c r="MN1429" s="129"/>
      <c r="MO1429" s="129"/>
      <c r="MP1429" s="129"/>
      <c r="MQ1429" s="129"/>
      <c r="MR1429" s="129"/>
      <c r="MS1429" s="129"/>
      <c r="MT1429" s="129"/>
      <c r="MU1429" s="129"/>
      <c r="MV1429" s="129"/>
      <c r="MW1429" s="129"/>
      <c r="MX1429" s="129"/>
      <c r="MY1429" s="129"/>
      <c r="MZ1429" s="129"/>
      <c r="NA1429" s="129"/>
      <c r="NB1429" s="129"/>
      <c r="NC1429" s="129"/>
      <c r="ND1429" s="129"/>
      <c r="NE1429" s="129"/>
      <c r="NF1429" s="129"/>
      <c r="NG1429" s="129"/>
      <c r="NH1429" s="129"/>
      <c r="NI1429" s="129"/>
      <c r="NJ1429" s="129"/>
      <c r="NK1429" s="129"/>
      <c r="NL1429" s="129"/>
      <c r="NM1429" s="129"/>
      <c r="NN1429" s="129"/>
      <c r="NO1429" s="129"/>
      <c r="NP1429" s="129"/>
      <c r="NQ1429" s="129"/>
      <c r="NR1429" s="129"/>
      <c r="NS1429" s="129"/>
      <c r="NT1429" s="129"/>
      <c r="NU1429" s="129"/>
      <c r="NV1429" s="129"/>
      <c r="NW1429" s="129"/>
      <c r="NX1429" s="129"/>
      <c r="NY1429" s="129"/>
      <c r="NZ1429" s="129"/>
      <c r="OA1429" s="129"/>
      <c r="OB1429" s="129"/>
      <c r="OC1429" s="129"/>
      <c r="OD1429" s="129"/>
      <c r="OE1429" s="129"/>
      <c r="OF1429" s="129"/>
      <c r="OG1429" s="129"/>
      <c r="OH1429" s="129"/>
      <c r="OI1429" s="129"/>
      <c r="OJ1429" s="129"/>
      <c r="OK1429" s="129"/>
      <c r="OL1429" s="129"/>
      <c r="OM1429" s="129"/>
      <c r="ON1429" s="129"/>
      <c r="OO1429" s="129"/>
      <c r="OP1429" s="129"/>
      <c r="OQ1429" s="129"/>
      <c r="OR1429" s="129"/>
      <c r="OS1429" s="129"/>
      <c r="OT1429" s="129"/>
      <c r="OU1429" s="129"/>
      <c r="OV1429" s="129"/>
      <c r="OW1429" s="129"/>
      <c r="OX1429" s="129"/>
      <c r="OY1429" s="129"/>
      <c r="OZ1429" s="129"/>
      <c r="PA1429" s="129"/>
      <c r="PB1429" s="129"/>
      <c r="PC1429" s="129"/>
      <c r="PD1429" s="129"/>
      <c r="PE1429" s="129"/>
      <c r="PF1429" s="129"/>
      <c r="PG1429" s="129"/>
      <c r="PH1429" s="129"/>
      <c r="PI1429" s="129"/>
      <c r="PJ1429" s="129"/>
      <c r="PK1429" s="129"/>
      <c r="PL1429" s="129"/>
      <c r="PM1429" s="129"/>
      <c r="PN1429" s="129"/>
      <c r="PO1429" s="129"/>
      <c r="PP1429" s="129"/>
      <c r="PQ1429" s="129"/>
      <c r="PR1429" s="129"/>
      <c r="PS1429" s="129"/>
      <c r="PT1429" s="129"/>
      <c r="PU1429" s="129"/>
      <c r="PV1429" s="129"/>
      <c r="PW1429" s="129"/>
      <c r="PX1429" s="129"/>
      <c r="PY1429" s="129"/>
      <c r="PZ1429" s="129"/>
      <c r="QA1429" s="129"/>
      <c r="QB1429" s="129"/>
      <c r="QC1429" s="129"/>
      <c r="QD1429" s="129"/>
      <c r="QE1429" s="129"/>
      <c r="QF1429" s="129"/>
      <c r="QG1429" s="129"/>
      <c r="QH1429" s="129"/>
      <c r="QI1429" s="129"/>
      <c r="QJ1429" s="129"/>
      <c r="QK1429" s="129"/>
      <c r="QL1429" s="129"/>
      <c r="QM1429" s="129"/>
      <c r="QN1429" s="129"/>
      <c r="QO1429" s="129"/>
      <c r="QP1429" s="129"/>
      <c r="QQ1429" s="129"/>
      <c r="QR1429" s="129"/>
      <c r="QS1429" s="129"/>
      <c r="QT1429" s="129"/>
      <c r="QU1429" s="129"/>
      <c r="QV1429" s="129"/>
      <c r="QW1429" s="129"/>
      <c r="QX1429" s="129"/>
      <c r="QY1429" s="129"/>
      <c r="QZ1429" s="129"/>
      <c r="RA1429" s="129"/>
      <c r="RB1429" s="129"/>
      <c r="RC1429" s="129"/>
      <c r="RD1429" s="129"/>
      <c r="RE1429" s="129"/>
      <c r="RF1429" s="129"/>
      <c r="RG1429" s="129"/>
      <c r="RH1429" s="129"/>
      <c r="RI1429" s="129"/>
      <c r="RJ1429" s="129"/>
      <c r="RK1429" s="129"/>
      <c r="RL1429" s="129"/>
      <c r="RM1429" s="129"/>
      <c r="RN1429" s="129"/>
      <c r="RO1429" s="129"/>
      <c r="RP1429" s="129"/>
      <c r="RQ1429" s="129"/>
      <c r="RR1429" s="129"/>
      <c r="RS1429" s="129"/>
      <c r="RT1429" s="129"/>
      <c r="RU1429" s="129"/>
      <c r="RV1429" s="129"/>
      <c r="RW1429" s="129"/>
      <c r="RX1429" s="129"/>
      <c r="RY1429" s="129"/>
      <c r="RZ1429" s="129"/>
      <c r="SA1429" s="129"/>
      <c r="SB1429" s="129"/>
      <c r="SC1429" s="129"/>
      <c r="SD1429" s="129"/>
      <c r="SE1429" s="129"/>
      <c r="SF1429" s="129"/>
      <c r="SG1429" s="129"/>
      <c r="SH1429" s="129"/>
      <c r="SI1429" s="129"/>
      <c r="SJ1429" s="129"/>
      <c r="SK1429" s="129"/>
      <c r="SL1429" s="129"/>
      <c r="SM1429" s="129"/>
      <c r="SN1429" s="129"/>
      <c r="SO1429" s="129"/>
      <c r="SP1429" s="129"/>
      <c r="SQ1429" s="129"/>
      <c r="SR1429" s="129"/>
      <c r="SS1429" s="129"/>
      <c r="ST1429" s="129"/>
      <c r="SU1429" s="129"/>
      <c r="SV1429" s="129"/>
      <c r="SW1429" s="129"/>
      <c r="SX1429" s="129"/>
      <c r="SY1429" s="129"/>
      <c r="SZ1429" s="129"/>
      <c r="TA1429" s="129"/>
      <c r="TB1429" s="129"/>
      <c r="TC1429" s="129"/>
      <c r="TD1429" s="129"/>
      <c r="TE1429" s="129"/>
      <c r="TF1429" s="129"/>
      <c r="TG1429" s="129"/>
      <c r="TH1429" s="129"/>
      <c r="TI1429" s="129"/>
      <c r="TJ1429" s="129"/>
      <c r="TK1429" s="129"/>
      <c r="TL1429" s="129"/>
      <c r="TM1429" s="129"/>
      <c r="TN1429" s="129"/>
      <c r="TO1429" s="129"/>
      <c r="TP1429" s="129"/>
      <c r="TQ1429" s="129"/>
      <c r="TR1429" s="129"/>
      <c r="TS1429" s="129"/>
      <c r="TT1429" s="129"/>
      <c r="TU1429" s="129"/>
      <c r="TV1429" s="129"/>
      <c r="TW1429" s="129"/>
      <c r="TX1429" s="129"/>
      <c r="TY1429" s="129"/>
      <c r="TZ1429" s="129"/>
      <c r="UA1429" s="129"/>
      <c r="UB1429" s="129"/>
      <c r="UC1429" s="129"/>
      <c r="UD1429" s="129"/>
      <c r="UE1429" s="129"/>
      <c r="UF1429" s="129"/>
      <c r="UG1429" s="129"/>
      <c r="UH1429" s="129"/>
      <c r="UI1429" s="129"/>
      <c r="UJ1429" s="129"/>
      <c r="UK1429" s="129"/>
      <c r="UL1429" s="129"/>
      <c r="UM1429" s="129"/>
      <c r="UN1429" s="129"/>
      <c r="UO1429" s="129"/>
      <c r="UP1429" s="129"/>
      <c r="UQ1429" s="129"/>
      <c r="UR1429" s="129"/>
      <c r="US1429" s="129"/>
      <c r="UT1429" s="129"/>
      <c r="UU1429" s="129"/>
      <c r="UV1429" s="129"/>
      <c r="UW1429" s="129"/>
      <c r="UX1429" s="129"/>
      <c r="UY1429" s="129"/>
      <c r="UZ1429" s="129"/>
      <c r="VA1429" s="129"/>
      <c r="VB1429" s="129"/>
      <c r="VC1429" s="129"/>
      <c r="VD1429" s="129"/>
      <c r="VE1429" s="129"/>
      <c r="VF1429" s="129"/>
      <c r="VG1429" s="129"/>
      <c r="VH1429" s="129"/>
      <c r="VI1429" s="129"/>
      <c r="VJ1429" s="129"/>
      <c r="VK1429" s="129"/>
      <c r="VL1429" s="129"/>
      <c r="VM1429" s="129"/>
      <c r="VN1429" s="129"/>
      <c r="VO1429" s="129"/>
      <c r="VP1429" s="129"/>
      <c r="VQ1429" s="129"/>
      <c r="VR1429" s="129"/>
      <c r="VS1429" s="129"/>
      <c r="VT1429" s="129"/>
      <c r="VU1429" s="129"/>
      <c r="VV1429" s="129"/>
      <c r="VW1429" s="129"/>
      <c r="VX1429" s="129"/>
      <c r="VY1429" s="129"/>
      <c r="VZ1429" s="129"/>
      <c r="WA1429" s="129"/>
      <c r="WB1429" s="129"/>
      <c r="WC1429" s="129"/>
      <c r="WD1429" s="129"/>
      <c r="WE1429" s="129"/>
      <c r="WF1429" s="129"/>
      <c r="WG1429" s="129"/>
      <c r="WH1429" s="129"/>
      <c r="WI1429" s="129"/>
      <c r="WJ1429" s="129"/>
      <c r="WK1429" s="129"/>
      <c r="WL1429" s="129"/>
      <c r="WM1429" s="129"/>
      <c r="WN1429" s="129"/>
      <c r="WO1429" s="129"/>
      <c r="WP1429" s="129"/>
      <c r="WQ1429" s="129"/>
      <c r="WR1429" s="129"/>
      <c r="WS1429" s="129"/>
      <c r="WT1429" s="129"/>
      <c r="WU1429" s="129"/>
      <c r="WV1429" s="129"/>
      <c r="WW1429" s="129"/>
      <c r="WX1429" s="129"/>
      <c r="WY1429" s="129"/>
      <c r="WZ1429" s="129"/>
      <c r="XA1429" s="129"/>
      <c r="XB1429" s="129"/>
      <c r="XC1429" s="129"/>
      <c r="XD1429" s="129"/>
      <c r="XE1429" s="129"/>
      <c r="XF1429" s="129"/>
      <c r="XG1429" s="129"/>
      <c r="XH1429" s="129"/>
      <c r="XI1429" s="129"/>
      <c r="XJ1429" s="129"/>
      <c r="XK1429" s="129"/>
      <c r="XL1429" s="129"/>
      <c r="XM1429" s="129"/>
      <c r="XN1429" s="129"/>
      <c r="XO1429" s="129"/>
      <c r="XP1429" s="129"/>
      <c r="XQ1429" s="129"/>
      <c r="XR1429" s="129"/>
      <c r="XS1429" s="129"/>
      <c r="XT1429" s="129"/>
      <c r="XU1429" s="129"/>
      <c r="XV1429" s="129"/>
      <c r="XW1429" s="129"/>
      <c r="XX1429" s="129"/>
      <c r="XY1429" s="129"/>
      <c r="XZ1429" s="129"/>
      <c r="YA1429" s="129"/>
      <c r="YB1429" s="129"/>
      <c r="YC1429" s="129"/>
      <c r="YD1429" s="129"/>
      <c r="YE1429" s="129"/>
      <c r="YF1429" s="129"/>
      <c r="YG1429" s="129"/>
      <c r="YH1429" s="129"/>
      <c r="YI1429" s="129"/>
      <c r="YJ1429" s="129"/>
      <c r="YK1429" s="129"/>
      <c r="YL1429" s="129"/>
      <c r="YM1429" s="129"/>
      <c r="YN1429" s="129"/>
      <c r="YO1429" s="129"/>
      <c r="YP1429" s="129"/>
      <c r="YQ1429" s="129"/>
      <c r="YR1429" s="129"/>
      <c r="YS1429" s="129"/>
      <c r="YT1429" s="129"/>
      <c r="YU1429" s="129"/>
      <c r="YV1429" s="129"/>
      <c r="YW1429" s="129"/>
      <c r="YX1429" s="129"/>
      <c r="YY1429" s="129"/>
      <c r="YZ1429" s="129"/>
      <c r="ZA1429" s="129"/>
      <c r="ZB1429" s="129"/>
      <c r="ZC1429" s="129"/>
      <c r="ZD1429" s="129"/>
      <c r="ZE1429" s="129"/>
      <c r="ZF1429" s="129"/>
      <c r="ZG1429" s="129"/>
      <c r="ZH1429" s="129"/>
      <c r="ZI1429" s="129"/>
      <c r="ZJ1429" s="129"/>
      <c r="ZK1429" s="129"/>
      <c r="ZL1429" s="129"/>
      <c r="ZM1429" s="129"/>
      <c r="ZN1429" s="129"/>
      <c r="ZO1429" s="129"/>
      <c r="ZP1429" s="129"/>
      <c r="ZQ1429" s="129"/>
      <c r="ZR1429" s="129"/>
      <c r="ZS1429" s="129"/>
      <c r="ZT1429" s="129"/>
      <c r="ZU1429" s="129"/>
      <c r="ZV1429" s="129"/>
      <c r="ZW1429" s="129"/>
      <c r="ZX1429" s="129"/>
      <c r="ZY1429" s="129"/>
      <c r="ZZ1429" s="129"/>
      <c r="AAA1429" s="129"/>
      <c r="AAB1429" s="129"/>
      <c r="AAC1429" s="129"/>
      <c r="AAD1429" s="129"/>
      <c r="AAE1429" s="129"/>
      <c r="AAF1429" s="129"/>
      <c r="AAG1429" s="129"/>
      <c r="AAH1429" s="129"/>
      <c r="AAI1429" s="129"/>
      <c r="AAJ1429" s="129"/>
      <c r="AAK1429" s="129"/>
      <c r="AAL1429" s="129"/>
      <c r="AAM1429" s="129"/>
      <c r="AAN1429" s="129"/>
      <c r="AAO1429" s="129"/>
      <c r="AAP1429" s="129"/>
      <c r="AAQ1429" s="129"/>
      <c r="AAR1429" s="129"/>
      <c r="AAS1429" s="129"/>
      <c r="AAT1429" s="129"/>
      <c r="AAU1429" s="129"/>
      <c r="AAV1429" s="129"/>
      <c r="AAW1429" s="129"/>
      <c r="AAX1429" s="129"/>
      <c r="AAY1429" s="129"/>
      <c r="AAZ1429" s="129"/>
      <c r="ABA1429" s="129"/>
      <c r="ABB1429" s="129"/>
      <c r="ABC1429" s="129"/>
      <c r="ABD1429" s="129"/>
      <c r="ABE1429" s="129"/>
      <c r="ABF1429" s="129"/>
      <c r="ABG1429" s="129"/>
      <c r="ABH1429" s="129"/>
      <c r="ABI1429" s="129"/>
      <c r="ABJ1429" s="129"/>
      <c r="ABK1429" s="129"/>
      <c r="ABL1429" s="129"/>
      <c r="ABM1429" s="129"/>
      <c r="ABN1429" s="129"/>
      <c r="ABO1429" s="129"/>
      <c r="ABP1429" s="129"/>
      <c r="ABQ1429" s="129"/>
      <c r="ABR1429" s="129"/>
      <c r="ABS1429" s="129"/>
      <c r="ABT1429" s="129"/>
      <c r="ABU1429" s="129"/>
      <c r="ABV1429" s="129"/>
      <c r="ABW1429" s="129"/>
      <c r="ABX1429" s="129"/>
      <c r="ABY1429" s="129"/>
      <c r="ABZ1429" s="129"/>
      <c r="ACA1429" s="129"/>
      <c r="ACB1429" s="129"/>
      <c r="ACC1429" s="129"/>
      <c r="ACD1429" s="129"/>
      <c r="ACE1429" s="129"/>
      <c r="ACF1429" s="129"/>
      <c r="ACG1429" s="129"/>
      <c r="ACH1429" s="129"/>
      <c r="ACI1429" s="129"/>
      <c r="ACJ1429" s="129"/>
      <c r="ACK1429" s="129"/>
      <c r="ACL1429" s="129"/>
      <c r="ACM1429" s="129"/>
      <c r="ACN1429" s="129"/>
      <c r="ACO1429" s="129"/>
      <c r="ACP1429" s="129"/>
      <c r="ACQ1429" s="129"/>
      <c r="ACR1429" s="129"/>
      <c r="ACS1429" s="129"/>
      <c r="ACT1429" s="129"/>
      <c r="ACU1429" s="129"/>
      <c r="ACV1429" s="129"/>
      <c r="ACW1429" s="129"/>
      <c r="ACX1429" s="129"/>
      <c r="ACY1429" s="129"/>
      <c r="ACZ1429" s="129"/>
      <c r="ADA1429" s="129"/>
      <c r="ADB1429" s="129"/>
      <c r="ADC1429" s="129"/>
      <c r="ADD1429" s="129"/>
      <c r="ADE1429" s="129"/>
      <c r="ADF1429" s="129"/>
      <c r="ADG1429" s="129"/>
      <c r="ADH1429" s="129"/>
      <c r="ADI1429" s="129"/>
      <c r="ADJ1429" s="129"/>
      <c r="ADK1429" s="129"/>
      <c r="ADL1429" s="129"/>
      <c r="ADM1429" s="129"/>
      <c r="ADN1429" s="129"/>
      <c r="ADO1429" s="129"/>
      <c r="ADP1429" s="129"/>
      <c r="ADQ1429" s="129"/>
      <c r="ADR1429" s="129"/>
      <c r="ADS1429" s="129"/>
      <c r="ADT1429" s="129"/>
      <c r="ADU1429" s="129"/>
      <c r="ADV1429" s="129"/>
      <c r="ADW1429" s="129"/>
      <c r="ADX1429" s="129"/>
      <c r="ADY1429" s="129"/>
      <c r="ADZ1429" s="129"/>
      <c r="AEA1429" s="129"/>
      <c r="AEB1429" s="129"/>
      <c r="AEC1429" s="129"/>
      <c r="AED1429" s="129"/>
      <c r="AEE1429" s="129"/>
      <c r="AEF1429" s="129"/>
      <c r="AEG1429" s="129"/>
      <c r="AEH1429" s="129"/>
      <c r="AEI1429" s="129"/>
      <c r="AEJ1429" s="129"/>
      <c r="AEK1429" s="129"/>
      <c r="AEL1429" s="129"/>
      <c r="AEM1429" s="129"/>
      <c r="AEN1429" s="129"/>
      <c r="AEO1429" s="129"/>
      <c r="AEP1429" s="129"/>
      <c r="AEQ1429" s="129"/>
      <c r="AER1429" s="129"/>
      <c r="AES1429" s="129"/>
      <c r="AET1429" s="129"/>
      <c r="AEU1429" s="129"/>
      <c r="AEV1429" s="129"/>
      <c r="AEW1429" s="129"/>
      <c r="AEX1429" s="129"/>
      <c r="AEY1429" s="129"/>
      <c r="AEZ1429" s="129"/>
      <c r="AFA1429" s="129"/>
      <c r="AFB1429" s="129"/>
      <c r="AFC1429" s="129"/>
      <c r="AFD1429" s="129"/>
      <c r="AFE1429" s="129"/>
      <c r="AFF1429" s="129"/>
      <c r="AFG1429" s="129"/>
      <c r="AFH1429" s="129"/>
      <c r="AFI1429" s="129"/>
      <c r="AFJ1429" s="129"/>
      <c r="AFK1429" s="129"/>
      <c r="AFL1429" s="129"/>
      <c r="AFM1429" s="129"/>
      <c r="AFN1429" s="129"/>
      <c r="AFO1429" s="129"/>
      <c r="AFP1429" s="129"/>
      <c r="AFQ1429" s="129"/>
      <c r="AFR1429" s="129"/>
      <c r="AFS1429" s="129"/>
      <c r="AFT1429" s="129"/>
      <c r="AFU1429" s="129"/>
      <c r="AFV1429" s="129"/>
      <c r="AFW1429" s="129"/>
      <c r="AFX1429" s="129"/>
      <c r="AFY1429" s="129"/>
      <c r="AFZ1429" s="129"/>
      <c r="AGA1429" s="129"/>
      <c r="AGB1429" s="129"/>
      <c r="AGC1429" s="129"/>
      <c r="AGD1429" s="129"/>
      <c r="AGE1429" s="129"/>
      <c r="AGF1429" s="129"/>
      <c r="AGG1429" s="129"/>
      <c r="AGH1429" s="129"/>
      <c r="AGI1429" s="129"/>
      <c r="AGJ1429" s="129"/>
      <c r="AGK1429" s="129"/>
      <c r="AGL1429" s="129"/>
      <c r="AGM1429" s="129"/>
      <c r="AGN1429" s="129"/>
      <c r="AGO1429" s="129"/>
      <c r="AGP1429" s="129"/>
      <c r="AGQ1429" s="129"/>
      <c r="AGR1429" s="129"/>
      <c r="AGS1429" s="129"/>
      <c r="AGT1429" s="129"/>
      <c r="AGU1429" s="129"/>
      <c r="AGV1429" s="129"/>
      <c r="AGW1429" s="129"/>
      <c r="AGX1429" s="129"/>
      <c r="AGY1429" s="129"/>
      <c r="AGZ1429" s="129"/>
      <c r="AHA1429" s="129"/>
      <c r="AHB1429" s="129"/>
      <c r="AHC1429" s="129"/>
      <c r="AHD1429" s="129"/>
      <c r="AHE1429" s="129"/>
      <c r="AHF1429" s="129"/>
      <c r="AHG1429" s="129"/>
      <c r="AHH1429" s="129"/>
      <c r="AHI1429" s="129"/>
      <c r="AHJ1429" s="129"/>
      <c r="AHK1429" s="129"/>
      <c r="AHL1429" s="129"/>
      <c r="AHM1429" s="129"/>
      <c r="AHN1429" s="129"/>
      <c r="AHO1429" s="129"/>
      <c r="AHP1429" s="129"/>
      <c r="AHQ1429" s="129"/>
      <c r="AHR1429" s="129"/>
      <c r="AHS1429" s="129"/>
      <c r="AHT1429" s="129"/>
      <c r="AHU1429" s="129"/>
      <c r="AHV1429" s="129"/>
      <c r="AHW1429" s="129"/>
      <c r="AHX1429" s="129"/>
      <c r="AHY1429" s="129"/>
      <c r="AHZ1429" s="129"/>
      <c r="AIA1429" s="129"/>
      <c r="AIB1429" s="129"/>
      <c r="AIC1429" s="129"/>
      <c r="AID1429" s="129"/>
      <c r="AIE1429" s="129"/>
      <c r="AIF1429" s="129"/>
      <c r="AIG1429" s="129"/>
      <c r="AIH1429" s="129"/>
      <c r="AII1429" s="129"/>
      <c r="AIJ1429" s="129"/>
      <c r="AIK1429" s="129"/>
      <c r="AIL1429" s="129"/>
      <c r="AIM1429" s="129"/>
      <c r="AIN1429" s="129"/>
      <c r="AIO1429" s="129"/>
      <c r="AIP1429" s="129"/>
      <c r="AIQ1429" s="129"/>
      <c r="AIR1429" s="129"/>
      <c r="AIS1429" s="129"/>
      <c r="AIT1429" s="129"/>
      <c r="AIU1429" s="129"/>
      <c r="AIV1429" s="129"/>
      <c r="AIW1429" s="129"/>
      <c r="AIX1429" s="129"/>
      <c r="AIY1429" s="129"/>
      <c r="AIZ1429" s="129"/>
      <c r="AJA1429" s="129"/>
      <c r="AJB1429" s="129"/>
      <c r="AJC1429" s="129"/>
      <c r="AJD1429" s="129"/>
      <c r="AJE1429" s="129"/>
      <c r="AJF1429" s="129"/>
      <c r="AJG1429" s="129"/>
      <c r="AJH1429" s="129"/>
      <c r="AJI1429" s="129"/>
      <c r="AJJ1429" s="129"/>
      <c r="AJK1429" s="129"/>
      <c r="AJL1429" s="129"/>
      <c r="AJM1429" s="129"/>
      <c r="AJN1429" s="129"/>
      <c r="AJO1429" s="129"/>
      <c r="AJP1429" s="129"/>
      <c r="AJQ1429" s="129"/>
      <c r="AJR1429" s="129"/>
      <c r="AJS1429" s="129"/>
      <c r="AJT1429" s="129"/>
      <c r="AJU1429" s="129"/>
      <c r="AJV1429" s="129"/>
      <c r="AJW1429" s="129"/>
      <c r="AJX1429" s="129"/>
      <c r="AJY1429" s="129"/>
      <c r="AJZ1429" s="129"/>
      <c r="AKA1429" s="129"/>
      <c r="AKB1429" s="129"/>
      <c r="AKC1429" s="129"/>
      <c r="AKD1429" s="129"/>
      <c r="AKE1429" s="129"/>
      <c r="AKF1429" s="129"/>
      <c r="AKG1429" s="129"/>
      <c r="AKH1429" s="129"/>
      <c r="AKI1429" s="129"/>
      <c r="AKJ1429" s="129"/>
      <c r="AKK1429" s="129"/>
      <c r="AKL1429" s="129"/>
      <c r="AKM1429" s="129"/>
      <c r="AKN1429" s="129"/>
      <c r="AKO1429" s="129"/>
      <c r="AKP1429" s="129"/>
      <c r="AKQ1429" s="129"/>
      <c r="AKR1429" s="129"/>
      <c r="AKS1429" s="129"/>
      <c r="AKT1429" s="129"/>
      <c r="AKU1429" s="129"/>
      <c r="AKV1429" s="129"/>
      <c r="AKW1429" s="129"/>
      <c r="AKX1429" s="129"/>
      <c r="AKY1429" s="129"/>
      <c r="AKZ1429" s="129"/>
      <c r="ALA1429" s="129"/>
      <c r="ALB1429" s="129"/>
      <c r="ALC1429" s="129"/>
      <c r="ALD1429" s="129"/>
      <c r="ALE1429" s="129"/>
      <c r="ALF1429" s="129"/>
      <c r="ALG1429" s="129"/>
      <c r="ALH1429" s="129"/>
      <c r="ALI1429" s="129"/>
      <c r="ALJ1429" s="129"/>
      <c r="ALK1429" s="129"/>
      <c r="ALL1429" s="129"/>
      <c r="ALM1429" s="129"/>
      <c r="ALN1429" s="129"/>
      <c r="ALO1429" s="129"/>
      <c r="ALP1429" s="129"/>
      <c r="ALQ1429" s="129"/>
      <c r="ALR1429" s="129"/>
      <c r="ALS1429" s="129"/>
      <c r="ALT1429" s="129"/>
      <c r="ALU1429" s="129"/>
      <c r="ALV1429" s="129"/>
      <c r="ALW1429" s="129"/>
      <c r="ALX1429" s="129"/>
      <c r="ALY1429" s="129"/>
      <c r="ALZ1429" s="129"/>
      <c r="AMA1429" s="129"/>
      <c r="AMB1429" s="129"/>
      <c r="AMC1429" s="129"/>
      <c r="AMD1429" s="129"/>
      <c r="AME1429" s="129"/>
      <c r="AMF1429" s="129"/>
      <c r="AMG1429" s="129"/>
      <c r="AMH1429" s="129"/>
      <c r="AMI1429" s="129"/>
      <c r="AMJ1429" s="129"/>
      <c r="AMK1429" s="129"/>
      <c r="AML1429" s="129"/>
      <c r="AMM1429" s="129"/>
      <c r="AMN1429" s="129"/>
      <c r="AMO1429" s="129"/>
      <c r="AMP1429" s="129"/>
      <c r="AMQ1429" s="129"/>
      <c r="AMR1429" s="129"/>
      <c r="AMS1429" s="129"/>
      <c r="AMT1429" s="129"/>
      <c r="AMU1429" s="129"/>
      <c r="AMV1429" s="129"/>
      <c r="AMW1429" s="129"/>
      <c r="AMX1429" s="129"/>
      <c r="AMY1429" s="129"/>
      <c r="AMZ1429" s="129"/>
      <c r="ANA1429" s="129"/>
      <c r="ANB1429" s="129"/>
      <c r="ANC1429" s="129"/>
      <c r="AND1429" s="129"/>
      <c r="ANE1429" s="129"/>
      <c r="ANF1429" s="129"/>
      <c r="ANG1429" s="129"/>
      <c r="ANH1429" s="129"/>
      <c r="ANI1429" s="129"/>
      <c r="ANJ1429" s="129"/>
      <c r="ANK1429" s="129"/>
      <c r="ANL1429" s="129"/>
      <c r="ANM1429" s="129"/>
      <c r="ANN1429" s="129"/>
      <c r="ANO1429" s="129"/>
      <c r="ANP1429" s="129"/>
      <c r="ANQ1429" s="129"/>
      <c r="ANR1429" s="129"/>
      <c r="ANS1429" s="129"/>
      <c r="ANT1429" s="129"/>
      <c r="ANU1429" s="129"/>
      <c r="ANV1429" s="129"/>
      <c r="ANW1429" s="129"/>
      <c r="ANX1429" s="129"/>
      <c r="ANY1429" s="129"/>
      <c r="ANZ1429" s="129"/>
      <c r="AOA1429" s="129"/>
      <c r="AOB1429" s="129"/>
      <c r="AOC1429" s="129"/>
      <c r="AOD1429" s="129"/>
      <c r="AOE1429" s="129"/>
      <c r="AOF1429" s="129"/>
      <c r="AOG1429" s="129"/>
      <c r="AOH1429" s="129"/>
      <c r="AOI1429" s="129"/>
      <c r="AOJ1429" s="129"/>
      <c r="AOK1429" s="129"/>
      <c r="AOL1429" s="129"/>
      <c r="AOM1429" s="129"/>
      <c r="AON1429" s="129"/>
      <c r="AOO1429" s="129"/>
      <c r="AOP1429" s="129"/>
      <c r="AOQ1429" s="129"/>
      <c r="AOR1429" s="129"/>
      <c r="AOS1429" s="129"/>
      <c r="AOT1429" s="129"/>
      <c r="AOU1429" s="129"/>
      <c r="AOV1429" s="129"/>
      <c r="AOW1429" s="129"/>
      <c r="AOX1429" s="129"/>
      <c r="AOY1429" s="129"/>
      <c r="AOZ1429" s="129"/>
      <c r="APA1429" s="129"/>
      <c r="APB1429" s="129"/>
      <c r="APC1429" s="129"/>
      <c r="APD1429" s="129"/>
      <c r="APE1429" s="129"/>
      <c r="APF1429" s="129"/>
      <c r="APG1429" s="129"/>
      <c r="APH1429" s="129"/>
      <c r="API1429" s="129"/>
      <c r="APJ1429" s="129"/>
      <c r="APK1429" s="129"/>
      <c r="APL1429" s="129"/>
      <c r="APM1429" s="129"/>
      <c r="APN1429" s="129"/>
      <c r="APO1429" s="129"/>
      <c r="APP1429" s="129"/>
      <c r="APQ1429" s="129"/>
      <c r="APR1429" s="129"/>
      <c r="APS1429" s="129"/>
      <c r="APT1429" s="129"/>
      <c r="APU1429" s="129"/>
      <c r="APV1429" s="129"/>
      <c r="APW1429" s="129"/>
      <c r="APX1429" s="129"/>
      <c r="APY1429" s="129"/>
      <c r="APZ1429" s="129"/>
      <c r="AQA1429" s="129"/>
      <c r="AQB1429" s="129"/>
      <c r="AQC1429" s="129"/>
      <c r="AQD1429" s="129"/>
      <c r="AQE1429" s="129"/>
      <c r="AQF1429" s="129"/>
      <c r="AQG1429" s="129"/>
      <c r="AQH1429" s="129"/>
      <c r="AQI1429" s="129"/>
      <c r="AQJ1429" s="129"/>
      <c r="AQK1429" s="129"/>
      <c r="AQL1429" s="129"/>
      <c r="AQM1429" s="129"/>
      <c r="AQN1429" s="129"/>
      <c r="AQO1429" s="129"/>
      <c r="AQP1429" s="129"/>
      <c r="AQQ1429" s="129"/>
      <c r="AQR1429" s="129"/>
      <c r="AQS1429" s="129"/>
      <c r="AQT1429" s="129"/>
      <c r="AQU1429" s="129"/>
      <c r="AQV1429" s="129"/>
      <c r="AQW1429" s="129"/>
      <c r="AQX1429" s="129"/>
      <c r="AQY1429" s="129"/>
      <c r="AQZ1429" s="129"/>
      <c r="ARA1429" s="129"/>
      <c r="ARB1429" s="129"/>
      <c r="ARC1429" s="129"/>
      <c r="ARD1429" s="129"/>
      <c r="ARE1429" s="129"/>
      <c r="ARF1429" s="129"/>
      <c r="ARG1429" s="129"/>
      <c r="ARH1429" s="129"/>
      <c r="ARI1429" s="129"/>
      <c r="ARJ1429" s="129"/>
      <c r="ARK1429" s="129"/>
      <c r="ARL1429" s="129"/>
      <c r="ARM1429" s="129"/>
      <c r="ARN1429" s="129"/>
      <c r="ARO1429" s="129"/>
      <c r="ARP1429" s="129"/>
      <c r="ARQ1429" s="129"/>
      <c r="ARR1429" s="129"/>
      <c r="ARS1429" s="129"/>
      <c r="ART1429" s="129"/>
      <c r="ARU1429" s="129"/>
      <c r="ARV1429" s="129"/>
      <c r="ARW1429" s="129"/>
      <c r="ARX1429" s="129"/>
      <c r="ARY1429" s="129"/>
      <c r="ARZ1429" s="129"/>
      <c r="ASA1429" s="129"/>
      <c r="ASB1429" s="129"/>
      <c r="ASC1429" s="129"/>
      <c r="ASD1429" s="129"/>
      <c r="ASE1429" s="129"/>
      <c r="ASF1429" s="129"/>
      <c r="ASG1429" s="129"/>
      <c r="ASH1429" s="129"/>
      <c r="ASI1429" s="129"/>
      <c r="ASJ1429" s="129"/>
      <c r="ASK1429" s="129"/>
      <c r="ASL1429" s="129"/>
      <c r="ASM1429" s="129"/>
      <c r="ASN1429" s="129"/>
      <c r="ASO1429" s="129"/>
      <c r="ASP1429" s="129"/>
      <c r="ASQ1429" s="129"/>
      <c r="ASR1429" s="129"/>
      <c r="ASS1429" s="129"/>
      <c r="AST1429" s="129"/>
      <c r="ASU1429" s="129"/>
      <c r="ASV1429" s="129"/>
      <c r="ASW1429" s="129"/>
      <c r="ASX1429" s="129"/>
      <c r="ASY1429" s="129"/>
      <c r="ASZ1429" s="129"/>
      <c r="ATA1429" s="129"/>
      <c r="ATB1429" s="129"/>
      <c r="ATC1429" s="129"/>
      <c r="ATD1429" s="129"/>
      <c r="ATE1429" s="129"/>
      <c r="ATF1429" s="129"/>
      <c r="ATG1429" s="129"/>
      <c r="ATH1429" s="129"/>
      <c r="ATI1429" s="129"/>
      <c r="ATJ1429" s="129"/>
      <c r="ATK1429" s="129"/>
      <c r="ATL1429" s="129"/>
      <c r="ATM1429" s="129"/>
      <c r="ATN1429" s="129"/>
      <c r="ATO1429" s="129"/>
      <c r="ATP1429" s="129"/>
      <c r="ATQ1429" s="129"/>
      <c r="ATR1429" s="129"/>
      <c r="ATS1429" s="129"/>
      <c r="ATT1429" s="129"/>
      <c r="ATU1429" s="129"/>
      <c r="ATV1429" s="129"/>
      <c r="ATW1429" s="129"/>
      <c r="ATX1429" s="129"/>
      <c r="ATY1429" s="129"/>
      <c r="ATZ1429" s="129"/>
      <c r="AUA1429" s="129"/>
      <c r="AUB1429" s="129"/>
      <c r="AUC1429" s="129"/>
      <c r="AUD1429" s="129"/>
      <c r="AUE1429" s="129"/>
      <c r="AUF1429" s="129"/>
      <c r="AUG1429" s="129"/>
      <c r="AUH1429" s="129"/>
      <c r="AUI1429" s="129"/>
      <c r="AUJ1429" s="129"/>
      <c r="AUK1429" s="129"/>
      <c r="AUL1429" s="129"/>
      <c r="AUM1429" s="129"/>
      <c r="AUN1429" s="129"/>
      <c r="AUO1429" s="129"/>
      <c r="AUP1429" s="129"/>
      <c r="AUQ1429" s="129"/>
      <c r="AUR1429" s="129"/>
      <c r="AUS1429" s="129"/>
      <c r="AUT1429" s="129"/>
      <c r="AUU1429" s="129"/>
      <c r="AUV1429" s="129"/>
      <c r="AUW1429" s="129"/>
      <c r="AUX1429" s="129"/>
      <c r="AUY1429" s="129"/>
      <c r="AUZ1429" s="129"/>
      <c r="AVA1429" s="129"/>
      <c r="AVB1429" s="129"/>
      <c r="AVC1429" s="129"/>
      <c r="AVD1429" s="129"/>
      <c r="AVE1429" s="129"/>
      <c r="AVF1429" s="129"/>
      <c r="AVG1429" s="129"/>
      <c r="AVH1429" s="129"/>
      <c r="AVI1429" s="129"/>
      <c r="AVJ1429" s="129"/>
      <c r="AVK1429" s="129"/>
      <c r="AVL1429" s="129"/>
      <c r="AVM1429" s="129"/>
      <c r="AVN1429" s="129"/>
      <c r="AVO1429" s="129"/>
      <c r="AVP1429" s="129"/>
      <c r="AVQ1429" s="129"/>
      <c r="AVR1429" s="129"/>
      <c r="AVS1429" s="129"/>
      <c r="AVT1429" s="129"/>
      <c r="AVU1429" s="129"/>
      <c r="AVV1429" s="129"/>
      <c r="AVW1429" s="129"/>
      <c r="AVX1429" s="129"/>
      <c r="AVY1429" s="129"/>
      <c r="AVZ1429" s="129"/>
      <c r="AWA1429" s="129"/>
      <c r="AWB1429" s="129"/>
      <c r="AWC1429" s="129"/>
      <c r="AWD1429" s="129"/>
      <c r="AWE1429" s="129"/>
      <c r="AWF1429" s="129"/>
      <c r="AWG1429" s="129"/>
      <c r="AWH1429" s="129"/>
      <c r="AWI1429" s="129"/>
      <c r="AWJ1429" s="129"/>
      <c r="AWK1429" s="129"/>
      <c r="AWL1429" s="129"/>
      <c r="AWM1429" s="129"/>
      <c r="AWN1429" s="129"/>
      <c r="AWO1429" s="129"/>
      <c r="AWP1429" s="129"/>
      <c r="AWQ1429" s="129"/>
      <c r="AWR1429" s="129"/>
      <c r="AWS1429" s="129"/>
      <c r="AWT1429" s="129"/>
      <c r="AWU1429" s="129"/>
      <c r="AWV1429" s="129"/>
      <c r="AWW1429" s="129"/>
      <c r="AWX1429" s="129"/>
      <c r="AWY1429" s="129"/>
      <c r="AWZ1429" s="129"/>
      <c r="AXA1429" s="129"/>
      <c r="AXB1429" s="129"/>
      <c r="AXC1429" s="129"/>
      <c r="AXD1429" s="129"/>
      <c r="AXE1429" s="129"/>
      <c r="AXF1429" s="129"/>
      <c r="AXG1429" s="129"/>
      <c r="AXH1429" s="129"/>
      <c r="AXI1429" s="129"/>
      <c r="AXJ1429" s="129"/>
      <c r="AXK1429" s="129"/>
      <c r="AXL1429" s="129"/>
      <c r="AXM1429" s="129"/>
      <c r="AXN1429" s="129"/>
      <c r="AXO1429" s="129"/>
      <c r="AXP1429" s="129"/>
      <c r="AXQ1429" s="129"/>
      <c r="AXR1429" s="129"/>
      <c r="AXS1429" s="129"/>
      <c r="AXT1429" s="129"/>
      <c r="AXU1429" s="129"/>
      <c r="AXV1429" s="129"/>
      <c r="AXW1429" s="129"/>
      <c r="AXX1429" s="129"/>
      <c r="AXY1429" s="129"/>
      <c r="AXZ1429" s="129"/>
      <c r="AYA1429" s="129"/>
      <c r="AYB1429" s="129"/>
      <c r="AYC1429" s="129"/>
      <c r="AYD1429" s="129"/>
      <c r="AYE1429" s="129"/>
      <c r="AYF1429" s="129"/>
      <c r="AYG1429" s="129"/>
      <c r="AYH1429" s="129"/>
      <c r="AYI1429" s="129"/>
      <c r="AYJ1429" s="129"/>
      <c r="AYK1429" s="129"/>
      <c r="AYL1429" s="129"/>
      <c r="AYM1429" s="129"/>
      <c r="AYN1429" s="129"/>
      <c r="AYO1429" s="129"/>
      <c r="AYP1429" s="129"/>
      <c r="AYQ1429" s="129"/>
      <c r="AYR1429" s="129"/>
      <c r="AYS1429" s="129"/>
      <c r="AYT1429" s="129"/>
      <c r="AYU1429" s="129"/>
      <c r="AYV1429" s="129"/>
      <c r="AYW1429" s="129"/>
      <c r="AYX1429" s="129"/>
      <c r="AYY1429" s="129"/>
      <c r="AYZ1429" s="129"/>
      <c r="AZA1429" s="129"/>
      <c r="AZB1429" s="129"/>
      <c r="AZC1429" s="129"/>
      <c r="AZD1429" s="129"/>
      <c r="AZE1429" s="129"/>
      <c r="AZF1429" s="129"/>
      <c r="AZG1429" s="129"/>
      <c r="AZH1429" s="129"/>
      <c r="AZI1429" s="129"/>
      <c r="AZJ1429" s="129"/>
      <c r="AZK1429" s="129"/>
      <c r="AZL1429" s="129"/>
      <c r="AZM1429" s="129"/>
      <c r="AZN1429" s="129"/>
      <c r="AZO1429" s="129"/>
      <c r="AZP1429" s="129"/>
      <c r="AZQ1429" s="129"/>
      <c r="AZR1429" s="129"/>
      <c r="AZS1429" s="129"/>
      <c r="AZT1429" s="129"/>
      <c r="AZU1429" s="129"/>
      <c r="AZV1429" s="129"/>
      <c r="AZW1429" s="129"/>
      <c r="AZX1429" s="129"/>
      <c r="AZY1429" s="129"/>
      <c r="AZZ1429" s="129"/>
      <c r="BAA1429" s="129"/>
      <c r="BAB1429" s="129"/>
      <c r="BAC1429" s="129"/>
      <c r="BAD1429" s="129"/>
      <c r="BAE1429" s="129"/>
      <c r="BAF1429" s="129"/>
      <c r="BAG1429" s="129"/>
      <c r="BAH1429" s="129"/>
      <c r="BAI1429" s="129"/>
      <c r="BAJ1429" s="129"/>
      <c r="BAK1429" s="129"/>
      <c r="BAL1429" s="129"/>
      <c r="BAM1429" s="129"/>
      <c r="BAN1429" s="129"/>
      <c r="BAO1429" s="129"/>
      <c r="BAP1429" s="129"/>
      <c r="BAQ1429" s="129"/>
      <c r="BAR1429" s="129"/>
      <c r="BAS1429" s="129"/>
      <c r="BAT1429" s="129"/>
      <c r="BAU1429" s="129"/>
      <c r="BAV1429" s="129"/>
      <c r="BAW1429" s="129"/>
      <c r="BAX1429" s="129"/>
      <c r="BAY1429" s="129"/>
      <c r="BAZ1429" s="129"/>
      <c r="BBA1429" s="129"/>
      <c r="BBB1429" s="129"/>
      <c r="BBC1429" s="129"/>
      <c r="BBD1429" s="129"/>
      <c r="BBE1429" s="129"/>
      <c r="BBF1429" s="129"/>
      <c r="BBG1429" s="129"/>
      <c r="BBH1429" s="129"/>
      <c r="BBI1429" s="129"/>
      <c r="BBJ1429" s="129"/>
      <c r="BBK1429" s="129"/>
      <c r="BBL1429" s="129"/>
      <c r="BBM1429" s="129"/>
      <c r="BBN1429" s="129"/>
      <c r="BBO1429" s="129"/>
      <c r="BBP1429" s="129"/>
      <c r="BBQ1429" s="129"/>
      <c r="BBR1429" s="129"/>
      <c r="BBS1429" s="129"/>
      <c r="BBT1429" s="129"/>
      <c r="BBU1429" s="129"/>
      <c r="BBV1429" s="129"/>
      <c r="BBW1429" s="129"/>
      <c r="BBX1429" s="129"/>
      <c r="BBY1429" s="129"/>
      <c r="BBZ1429" s="129"/>
      <c r="BCA1429" s="129"/>
      <c r="BCB1429" s="129"/>
      <c r="BCC1429" s="129"/>
      <c r="BCD1429" s="129"/>
      <c r="BCE1429" s="129"/>
      <c r="BCF1429" s="129"/>
      <c r="BCG1429" s="129"/>
      <c r="BCH1429" s="129"/>
      <c r="BCI1429" s="129"/>
      <c r="BCJ1429" s="129"/>
      <c r="BCK1429" s="129"/>
      <c r="BCL1429" s="129"/>
      <c r="BCM1429" s="129"/>
      <c r="BCN1429" s="129"/>
      <c r="BCO1429" s="129"/>
      <c r="BCP1429" s="129"/>
      <c r="BCQ1429" s="129"/>
      <c r="BCR1429" s="129"/>
      <c r="BCS1429" s="129"/>
      <c r="BCT1429" s="129"/>
      <c r="BCU1429" s="129"/>
      <c r="BCV1429" s="129"/>
      <c r="BCW1429" s="129"/>
      <c r="BCX1429" s="129"/>
      <c r="BCY1429" s="129"/>
      <c r="BCZ1429" s="129"/>
      <c r="BDA1429" s="129"/>
      <c r="BDB1429" s="129"/>
      <c r="BDC1429" s="129"/>
      <c r="BDD1429" s="129"/>
      <c r="BDE1429" s="129"/>
      <c r="BDF1429" s="129"/>
      <c r="BDG1429" s="129"/>
      <c r="BDH1429" s="129"/>
      <c r="BDI1429" s="129"/>
      <c r="BDJ1429" s="129"/>
      <c r="BDK1429" s="129"/>
      <c r="BDL1429" s="129"/>
      <c r="BDM1429" s="129"/>
      <c r="BDN1429" s="129"/>
      <c r="BDO1429" s="129"/>
      <c r="BDP1429" s="129"/>
      <c r="BDQ1429" s="129"/>
      <c r="BDR1429" s="129"/>
      <c r="BDS1429" s="129"/>
      <c r="BDT1429" s="129"/>
      <c r="BDU1429" s="129"/>
      <c r="BDV1429" s="129"/>
      <c r="BDW1429" s="129"/>
      <c r="BDX1429" s="129"/>
      <c r="BDY1429" s="129"/>
      <c r="BDZ1429" s="129"/>
      <c r="BEA1429" s="129"/>
      <c r="BEB1429" s="129"/>
      <c r="BEC1429" s="129"/>
      <c r="BED1429" s="129"/>
      <c r="BEE1429" s="129"/>
      <c r="BEF1429" s="129"/>
      <c r="BEG1429" s="129"/>
      <c r="BEH1429" s="129"/>
      <c r="BEI1429" s="129"/>
      <c r="BEJ1429" s="129"/>
      <c r="BEK1429" s="129"/>
      <c r="BEL1429" s="129"/>
      <c r="BEM1429" s="129"/>
      <c r="BEN1429" s="129"/>
      <c r="BEO1429" s="129"/>
      <c r="BEP1429" s="129"/>
      <c r="BEQ1429" s="129"/>
      <c r="BER1429" s="129"/>
      <c r="BES1429" s="129"/>
      <c r="BET1429" s="129"/>
      <c r="BEU1429" s="129"/>
      <c r="BEV1429" s="129"/>
      <c r="BEW1429" s="129"/>
      <c r="BEX1429" s="129"/>
      <c r="BEY1429" s="129"/>
      <c r="BEZ1429" s="129"/>
      <c r="BFA1429" s="129"/>
      <c r="BFB1429" s="129"/>
      <c r="BFC1429" s="129"/>
      <c r="BFD1429" s="129"/>
      <c r="BFE1429" s="129"/>
      <c r="BFF1429" s="129"/>
      <c r="BFG1429" s="129"/>
      <c r="BFH1429" s="129"/>
      <c r="BFI1429" s="129"/>
      <c r="BFJ1429" s="129"/>
      <c r="BFK1429" s="129"/>
      <c r="BFL1429" s="129"/>
      <c r="BFM1429" s="129"/>
      <c r="BFN1429" s="129"/>
      <c r="BFO1429" s="129"/>
      <c r="BFP1429" s="129"/>
      <c r="BFQ1429" s="129"/>
      <c r="BFR1429" s="129"/>
      <c r="BFS1429" s="129"/>
      <c r="BFT1429" s="129"/>
      <c r="BFU1429" s="129"/>
      <c r="BFV1429" s="129"/>
      <c r="BFW1429" s="129"/>
      <c r="BFX1429" s="129"/>
      <c r="BFY1429" s="129"/>
      <c r="BFZ1429" s="129"/>
      <c r="BGA1429" s="129"/>
      <c r="BGB1429" s="129"/>
      <c r="BGC1429" s="129"/>
      <c r="BGD1429" s="129"/>
      <c r="BGE1429" s="129"/>
      <c r="BGF1429" s="129"/>
      <c r="BGG1429" s="129"/>
      <c r="BGH1429" s="129"/>
      <c r="BGI1429" s="129"/>
      <c r="BGJ1429" s="129"/>
      <c r="BGK1429" s="129"/>
      <c r="BGL1429" s="129"/>
      <c r="BGM1429" s="129"/>
      <c r="BGN1429" s="129"/>
      <c r="BGO1429" s="129"/>
      <c r="BGP1429" s="129"/>
      <c r="BGQ1429" s="129"/>
      <c r="BGR1429" s="129"/>
      <c r="BGS1429" s="129"/>
      <c r="BGT1429" s="129"/>
      <c r="BGU1429" s="129"/>
      <c r="BGV1429" s="129"/>
      <c r="BGW1429" s="129"/>
      <c r="BGX1429" s="129"/>
      <c r="BGY1429" s="129"/>
      <c r="BGZ1429" s="129"/>
      <c r="BHA1429" s="129"/>
      <c r="BHB1429" s="129"/>
      <c r="BHC1429" s="129"/>
      <c r="BHD1429" s="129"/>
      <c r="BHE1429" s="129"/>
      <c r="BHF1429" s="129"/>
      <c r="BHG1429" s="129"/>
      <c r="BHH1429" s="129"/>
      <c r="BHI1429" s="129"/>
      <c r="BHJ1429" s="129"/>
      <c r="BHK1429" s="129"/>
      <c r="BHL1429" s="129"/>
      <c r="BHM1429" s="129"/>
      <c r="BHN1429" s="129"/>
      <c r="BHO1429" s="129"/>
      <c r="BHP1429" s="129"/>
      <c r="BHQ1429" s="129"/>
      <c r="BHR1429" s="129"/>
      <c r="BHS1429" s="129"/>
      <c r="BHT1429" s="129"/>
      <c r="BHU1429" s="129"/>
      <c r="BHV1429" s="129"/>
      <c r="BHW1429" s="129"/>
      <c r="BHX1429" s="129"/>
      <c r="BHY1429" s="129"/>
      <c r="BHZ1429" s="129"/>
      <c r="BIA1429" s="129"/>
      <c r="BIB1429" s="129"/>
      <c r="BIC1429" s="129"/>
      <c r="BID1429" s="129"/>
      <c r="BIE1429" s="129"/>
      <c r="BIF1429" s="129"/>
      <c r="BIG1429" s="129"/>
      <c r="BIH1429" s="129"/>
      <c r="BII1429" s="129"/>
      <c r="BIJ1429" s="129"/>
      <c r="BIK1429" s="129"/>
      <c r="BIL1429" s="129"/>
      <c r="BIM1429" s="129"/>
      <c r="BIN1429" s="129"/>
      <c r="BIO1429" s="129"/>
      <c r="BIP1429" s="129"/>
      <c r="BIQ1429" s="129"/>
      <c r="BIR1429" s="129"/>
      <c r="BIS1429" s="129"/>
      <c r="BIT1429" s="129"/>
      <c r="BIU1429" s="129"/>
      <c r="BIV1429" s="129"/>
      <c r="BIW1429" s="129"/>
      <c r="BIX1429" s="129"/>
      <c r="BIY1429" s="129"/>
      <c r="BIZ1429" s="129"/>
      <c r="BJA1429" s="129"/>
      <c r="BJB1429" s="129"/>
      <c r="BJC1429" s="129"/>
      <c r="BJD1429" s="129"/>
      <c r="BJE1429" s="129"/>
      <c r="BJF1429" s="129"/>
      <c r="BJG1429" s="129"/>
      <c r="BJH1429" s="129"/>
      <c r="BJI1429" s="129"/>
      <c r="BJJ1429" s="129"/>
      <c r="BJK1429" s="129"/>
      <c r="BJL1429" s="129"/>
      <c r="BJM1429" s="129"/>
      <c r="BJN1429" s="129"/>
      <c r="BJO1429" s="129"/>
      <c r="BJP1429" s="129"/>
      <c r="BJQ1429" s="129"/>
      <c r="BJR1429" s="129"/>
      <c r="BJS1429" s="129"/>
      <c r="BJT1429" s="129"/>
      <c r="BJU1429" s="129"/>
      <c r="BJV1429" s="129"/>
      <c r="BJW1429" s="129"/>
      <c r="BJX1429" s="129"/>
      <c r="BJY1429" s="129"/>
      <c r="BJZ1429" s="129"/>
      <c r="BKA1429" s="129"/>
      <c r="BKB1429" s="129"/>
      <c r="BKC1429" s="129"/>
      <c r="BKD1429" s="129"/>
      <c r="BKE1429" s="129"/>
      <c r="BKF1429" s="129"/>
      <c r="BKG1429" s="129"/>
      <c r="BKH1429" s="129"/>
      <c r="BKI1429" s="129"/>
      <c r="BKJ1429" s="129"/>
      <c r="BKK1429" s="129"/>
      <c r="BKL1429" s="129"/>
      <c r="BKM1429" s="129"/>
      <c r="BKN1429" s="129"/>
      <c r="BKO1429" s="129"/>
      <c r="BKP1429" s="129"/>
      <c r="BKQ1429" s="129"/>
      <c r="BKR1429" s="129"/>
      <c r="BKS1429" s="129"/>
      <c r="BKT1429" s="129"/>
      <c r="BKU1429" s="129"/>
      <c r="BKV1429" s="129"/>
      <c r="BKW1429" s="129"/>
      <c r="BKX1429" s="129"/>
      <c r="BKY1429" s="129"/>
      <c r="BKZ1429" s="129"/>
      <c r="BLA1429" s="129"/>
      <c r="BLB1429" s="129"/>
      <c r="BLC1429" s="129"/>
      <c r="BLD1429" s="129"/>
      <c r="BLE1429" s="129"/>
      <c r="BLF1429" s="129"/>
      <c r="BLG1429" s="129"/>
      <c r="BLH1429" s="129"/>
      <c r="BLI1429" s="129"/>
      <c r="BLJ1429" s="129"/>
      <c r="BLK1429" s="129"/>
      <c r="BLL1429" s="129"/>
      <c r="BLM1429" s="129"/>
      <c r="BLN1429" s="129"/>
      <c r="BLO1429" s="129"/>
      <c r="BLP1429" s="129"/>
      <c r="BLQ1429" s="129"/>
      <c r="BLR1429" s="129"/>
      <c r="BLS1429" s="129"/>
      <c r="BLT1429" s="129"/>
      <c r="BLU1429" s="129"/>
      <c r="BLV1429" s="129"/>
      <c r="BLW1429" s="129"/>
      <c r="BLX1429" s="129"/>
      <c r="BLY1429" s="129"/>
      <c r="BLZ1429" s="129"/>
      <c r="BMA1429" s="129"/>
      <c r="BMB1429" s="129"/>
      <c r="BMC1429" s="129"/>
      <c r="BMD1429" s="129"/>
      <c r="BME1429" s="129"/>
      <c r="BMF1429" s="129"/>
      <c r="BMG1429" s="129"/>
      <c r="BMH1429" s="129"/>
      <c r="BMI1429" s="129"/>
      <c r="BMJ1429" s="129"/>
      <c r="BMK1429" s="129"/>
      <c r="BML1429" s="129"/>
      <c r="BMM1429" s="129"/>
      <c r="BMN1429" s="129"/>
      <c r="BMO1429" s="129"/>
      <c r="BMP1429" s="129"/>
      <c r="BMQ1429" s="129"/>
      <c r="BMR1429" s="129"/>
      <c r="BMS1429" s="129"/>
      <c r="BMT1429" s="129"/>
      <c r="BMU1429" s="129"/>
      <c r="BMV1429" s="129"/>
      <c r="BMW1429" s="129"/>
      <c r="BMX1429" s="129"/>
      <c r="BMY1429" s="129"/>
      <c r="BMZ1429" s="129"/>
      <c r="BNA1429" s="129"/>
      <c r="BNB1429" s="129"/>
      <c r="BNC1429" s="129"/>
      <c r="BND1429" s="129"/>
      <c r="BNE1429" s="129"/>
      <c r="BNF1429" s="129"/>
      <c r="BNG1429" s="129"/>
      <c r="BNH1429" s="129"/>
      <c r="BNI1429" s="129"/>
      <c r="BNJ1429" s="129"/>
      <c r="BNK1429" s="129"/>
      <c r="BNL1429" s="129"/>
      <c r="BNM1429" s="129"/>
      <c r="BNN1429" s="129"/>
      <c r="BNO1429" s="129"/>
      <c r="BNP1429" s="129"/>
      <c r="BNQ1429" s="129"/>
      <c r="BNR1429" s="129"/>
      <c r="BNS1429" s="129"/>
      <c r="BNT1429" s="129"/>
      <c r="BNU1429" s="129"/>
      <c r="BNV1429" s="129"/>
      <c r="BNW1429" s="129"/>
      <c r="BNX1429" s="129"/>
      <c r="BNY1429" s="129"/>
      <c r="BNZ1429" s="129"/>
      <c r="BOA1429" s="129"/>
      <c r="BOB1429" s="129"/>
      <c r="BOC1429" s="129"/>
      <c r="BOD1429" s="129"/>
      <c r="BOE1429" s="129"/>
      <c r="BOF1429" s="129"/>
      <c r="BOG1429" s="129"/>
      <c r="BOH1429" s="129"/>
      <c r="BOI1429" s="129"/>
      <c r="BOJ1429" s="129"/>
      <c r="BOK1429" s="129"/>
      <c r="BOL1429" s="129"/>
      <c r="BOM1429" s="129"/>
      <c r="BON1429" s="129"/>
      <c r="BOO1429" s="129"/>
      <c r="BOP1429" s="129"/>
      <c r="BOQ1429" s="129"/>
      <c r="BOR1429" s="129"/>
      <c r="BOS1429" s="129"/>
      <c r="BOT1429" s="129"/>
      <c r="BOU1429" s="129"/>
      <c r="BOV1429" s="129"/>
      <c r="BOW1429" s="129"/>
      <c r="BOX1429" s="129"/>
      <c r="BOY1429" s="129"/>
      <c r="BOZ1429" s="129"/>
      <c r="BPA1429" s="129"/>
      <c r="BPB1429" s="129"/>
      <c r="BPC1429" s="129"/>
      <c r="BPD1429" s="129"/>
      <c r="BPE1429" s="129"/>
      <c r="BPF1429" s="129"/>
      <c r="BPG1429" s="129"/>
      <c r="BPH1429" s="129"/>
      <c r="BPI1429" s="129"/>
      <c r="BPJ1429" s="129"/>
      <c r="BPK1429" s="129"/>
      <c r="BPL1429" s="129"/>
      <c r="BPM1429" s="129"/>
      <c r="BPN1429" s="129"/>
      <c r="BPO1429" s="129"/>
      <c r="BPP1429" s="129"/>
      <c r="BPQ1429" s="129"/>
      <c r="BPR1429" s="129"/>
      <c r="BPS1429" s="129"/>
      <c r="BPT1429" s="129"/>
      <c r="BPU1429" s="129"/>
      <c r="BPV1429" s="129"/>
      <c r="BPW1429" s="129"/>
      <c r="BPX1429" s="129"/>
      <c r="BPY1429" s="129"/>
      <c r="BPZ1429" s="129"/>
      <c r="BQA1429" s="129"/>
      <c r="BQB1429" s="129"/>
      <c r="BQC1429" s="129"/>
      <c r="BQD1429" s="129"/>
      <c r="BQE1429" s="129"/>
      <c r="BQF1429" s="129"/>
      <c r="BQG1429" s="129"/>
      <c r="BQH1429" s="129"/>
      <c r="BQI1429" s="129"/>
      <c r="BQJ1429" s="129"/>
      <c r="BQK1429" s="129"/>
      <c r="BQL1429" s="129"/>
      <c r="BQM1429" s="129"/>
      <c r="BQN1429" s="129"/>
      <c r="BQO1429" s="129"/>
      <c r="BQP1429" s="129"/>
      <c r="BQQ1429" s="129"/>
      <c r="BQR1429" s="129"/>
      <c r="BQS1429" s="129"/>
      <c r="BQT1429" s="129"/>
      <c r="BQU1429" s="129"/>
      <c r="BQV1429" s="129"/>
      <c r="BQW1429" s="129"/>
      <c r="BQX1429" s="129"/>
      <c r="BQY1429" s="129"/>
      <c r="BQZ1429" s="129"/>
      <c r="BRA1429" s="129"/>
      <c r="BRB1429" s="129"/>
      <c r="BRC1429" s="129"/>
      <c r="BRD1429" s="129"/>
      <c r="BRE1429" s="129"/>
      <c r="BRF1429" s="129"/>
      <c r="BRG1429" s="129"/>
      <c r="BRH1429" s="129"/>
      <c r="BRI1429" s="129"/>
      <c r="BRJ1429" s="129"/>
      <c r="BRK1429" s="129"/>
      <c r="BRL1429" s="129"/>
      <c r="BRM1429" s="129"/>
      <c r="BRN1429" s="129"/>
      <c r="BRO1429" s="129"/>
      <c r="BRP1429" s="129"/>
      <c r="BRQ1429" s="129"/>
      <c r="BRR1429" s="129"/>
      <c r="BRS1429" s="129"/>
      <c r="BRT1429" s="129"/>
      <c r="BRU1429" s="129"/>
      <c r="BRV1429" s="129"/>
      <c r="BRW1429" s="129"/>
      <c r="BRX1429" s="129"/>
      <c r="BRY1429" s="129"/>
      <c r="BRZ1429" s="129"/>
      <c r="BSA1429" s="129"/>
      <c r="BSB1429" s="129"/>
      <c r="BSC1429" s="129"/>
      <c r="BSD1429" s="129"/>
      <c r="BSE1429" s="129"/>
      <c r="BSF1429" s="129"/>
      <c r="BSG1429" s="129"/>
      <c r="BSH1429" s="129"/>
      <c r="BSI1429" s="129"/>
      <c r="BSJ1429" s="129"/>
      <c r="BSK1429" s="129"/>
      <c r="BSL1429" s="129"/>
      <c r="BSM1429" s="129"/>
      <c r="BSN1429" s="129"/>
      <c r="BSO1429" s="129"/>
      <c r="BSP1429" s="129"/>
      <c r="BSQ1429" s="129"/>
      <c r="BSR1429" s="129"/>
      <c r="BSS1429" s="129"/>
      <c r="BST1429" s="129"/>
      <c r="BSU1429" s="129"/>
      <c r="BSV1429" s="129"/>
      <c r="BSW1429" s="129"/>
      <c r="BSX1429" s="129"/>
      <c r="BSY1429" s="129"/>
      <c r="BSZ1429" s="129"/>
      <c r="BTA1429" s="129"/>
      <c r="BTB1429" s="129"/>
      <c r="BTC1429" s="129"/>
      <c r="BTD1429" s="129"/>
      <c r="BTE1429" s="129"/>
      <c r="BTF1429" s="129"/>
      <c r="BTG1429" s="129"/>
      <c r="BTH1429" s="129"/>
      <c r="BTI1429" s="129"/>
      <c r="BTJ1429" s="129"/>
      <c r="BTK1429" s="129"/>
      <c r="BTL1429" s="129"/>
      <c r="BTM1429" s="129"/>
      <c r="BTN1429" s="129"/>
      <c r="BTO1429" s="129"/>
      <c r="BTP1429" s="129"/>
      <c r="BTQ1429" s="129"/>
      <c r="BTR1429" s="129"/>
      <c r="BTS1429" s="129"/>
      <c r="BTT1429" s="129"/>
      <c r="BTU1429" s="129"/>
      <c r="BTV1429" s="129"/>
      <c r="BTW1429" s="129"/>
      <c r="BTX1429" s="129"/>
      <c r="BTY1429" s="129"/>
      <c r="BTZ1429" s="129"/>
      <c r="BUA1429" s="129"/>
      <c r="BUB1429" s="129"/>
      <c r="BUC1429" s="129"/>
      <c r="BUD1429" s="129"/>
      <c r="BUE1429" s="129"/>
      <c r="BUF1429" s="129"/>
      <c r="BUG1429" s="129"/>
      <c r="BUH1429" s="129"/>
      <c r="BUI1429" s="129"/>
      <c r="BUJ1429" s="129"/>
      <c r="BUK1429" s="129"/>
      <c r="BUL1429" s="129"/>
      <c r="BUM1429" s="129"/>
      <c r="BUN1429" s="129"/>
      <c r="BUO1429" s="129"/>
      <c r="BUP1429" s="129"/>
      <c r="BUQ1429" s="129"/>
      <c r="BUR1429" s="129"/>
      <c r="BUS1429" s="129"/>
      <c r="BUT1429" s="129"/>
      <c r="BUU1429" s="129"/>
      <c r="BUV1429" s="129"/>
      <c r="BUW1429" s="129"/>
      <c r="BUX1429" s="129"/>
      <c r="BUY1429" s="129"/>
      <c r="BUZ1429" s="129"/>
      <c r="BVA1429" s="129"/>
      <c r="BVB1429" s="129"/>
      <c r="BVC1429" s="129"/>
      <c r="BVD1429" s="129"/>
      <c r="BVE1429" s="129"/>
      <c r="BVF1429" s="129"/>
      <c r="BVG1429" s="129"/>
      <c r="BVH1429" s="129"/>
      <c r="BVI1429" s="129"/>
      <c r="BVJ1429" s="129"/>
      <c r="BVK1429" s="129"/>
      <c r="BVL1429" s="129"/>
      <c r="BVM1429" s="129"/>
      <c r="BVN1429" s="129"/>
      <c r="BVO1429" s="129"/>
      <c r="BVP1429" s="129"/>
      <c r="BVQ1429" s="129"/>
      <c r="BVR1429" s="129"/>
      <c r="BVS1429" s="129"/>
      <c r="BVT1429" s="129"/>
      <c r="BVU1429" s="129"/>
      <c r="BVV1429" s="129"/>
      <c r="BVW1429" s="129"/>
      <c r="BVX1429" s="129"/>
      <c r="BVY1429" s="129"/>
      <c r="BVZ1429" s="129"/>
      <c r="BWA1429" s="129"/>
      <c r="BWB1429" s="129"/>
      <c r="BWC1429" s="129"/>
      <c r="BWD1429" s="129"/>
      <c r="BWE1429" s="129"/>
      <c r="BWF1429" s="129"/>
      <c r="BWG1429" s="129"/>
      <c r="BWH1429" s="129"/>
      <c r="BWI1429" s="129"/>
      <c r="BWJ1429" s="129"/>
      <c r="BWK1429" s="129"/>
      <c r="BWL1429" s="129"/>
      <c r="BWM1429" s="129"/>
      <c r="BWN1429" s="129"/>
      <c r="BWO1429" s="129"/>
      <c r="BWP1429" s="129"/>
      <c r="BWQ1429" s="129"/>
      <c r="BWR1429" s="129"/>
      <c r="BWS1429" s="129"/>
      <c r="BWT1429" s="129"/>
      <c r="BWU1429" s="129"/>
      <c r="BWV1429" s="129"/>
      <c r="BWW1429" s="129"/>
      <c r="BWX1429" s="129"/>
      <c r="BWY1429" s="129"/>
      <c r="BWZ1429" s="129"/>
      <c r="BXA1429" s="129"/>
      <c r="BXB1429" s="129"/>
      <c r="BXC1429" s="129"/>
      <c r="BXD1429" s="129"/>
      <c r="BXE1429" s="129"/>
      <c r="BXF1429" s="129"/>
      <c r="BXG1429" s="129"/>
      <c r="BXH1429" s="129"/>
      <c r="BXI1429" s="129"/>
      <c r="BXJ1429" s="129"/>
      <c r="BXK1429" s="129"/>
      <c r="BXL1429" s="129"/>
      <c r="BXM1429" s="129"/>
      <c r="BXN1429" s="129"/>
      <c r="BXO1429" s="129"/>
      <c r="BXP1429" s="129"/>
      <c r="BXQ1429" s="129"/>
      <c r="BXR1429" s="129"/>
      <c r="BXS1429" s="129"/>
      <c r="BXT1429" s="129"/>
      <c r="BXU1429" s="129"/>
      <c r="BXV1429" s="129"/>
      <c r="BXW1429" s="129"/>
      <c r="BXX1429" s="129"/>
      <c r="BXY1429" s="129"/>
      <c r="BXZ1429" s="129"/>
      <c r="BYA1429" s="129"/>
      <c r="BYB1429" s="129"/>
      <c r="BYC1429" s="129"/>
      <c r="BYD1429" s="129"/>
      <c r="BYE1429" s="129"/>
      <c r="BYF1429" s="129"/>
      <c r="BYG1429" s="129"/>
      <c r="BYH1429" s="129"/>
      <c r="BYI1429" s="129"/>
      <c r="BYJ1429" s="129"/>
      <c r="BYK1429" s="129"/>
      <c r="BYL1429" s="129"/>
      <c r="BYM1429" s="129"/>
      <c r="BYN1429" s="129"/>
      <c r="BYO1429" s="129"/>
      <c r="BYP1429" s="129"/>
      <c r="BYQ1429" s="129"/>
      <c r="BYR1429" s="129"/>
      <c r="BYS1429" s="129"/>
      <c r="BYT1429" s="129"/>
      <c r="BYU1429" s="129"/>
      <c r="BYV1429" s="129"/>
      <c r="BYW1429" s="129"/>
      <c r="BYX1429" s="129"/>
      <c r="BYY1429" s="129"/>
      <c r="BYZ1429" s="129"/>
      <c r="BZA1429" s="129"/>
      <c r="BZB1429" s="129"/>
      <c r="BZC1429" s="129"/>
      <c r="BZD1429" s="129"/>
      <c r="BZE1429" s="129"/>
      <c r="BZF1429" s="129"/>
      <c r="BZG1429" s="129"/>
      <c r="BZH1429" s="129"/>
      <c r="BZI1429" s="129"/>
      <c r="BZJ1429" s="129"/>
      <c r="BZK1429" s="129"/>
      <c r="BZL1429" s="129"/>
      <c r="BZM1429" s="129"/>
      <c r="BZN1429" s="129"/>
      <c r="BZO1429" s="129"/>
      <c r="BZP1429" s="129"/>
      <c r="BZQ1429" s="129"/>
      <c r="BZR1429" s="129"/>
      <c r="BZS1429" s="129"/>
      <c r="BZT1429" s="129"/>
      <c r="BZU1429" s="129"/>
      <c r="BZV1429" s="129"/>
      <c r="BZW1429" s="129"/>
      <c r="BZX1429" s="129"/>
      <c r="BZY1429" s="129"/>
      <c r="BZZ1429" s="129"/>
      <c r="CAA1429" s="129"/>
      <c r="CAB1429" s="129"/>
      <c r="CAC1429" s="129"/>
      <c r="CAD1429" s="129"/>
      <c r="CAE1429" s="129"/>
      <c r="CAF1429" s="129"/>
      <c r="CAG1429" s="129"/>
      <c r="CAH1429" s="129"/>
      <c r="CAI1429" s="129"/>
      <c r="CAJ1429" s="129"/>
      <c r="CAK1429" s="129"/>
      <c r="CAL1429" s="129"/>
      <c r="CAM1429" s="129"/>
      <c r="CAN1429" s="129"/>
      <c r="CAO1429" s="129"/>
      <c r="CAP1429" s="129"/>
      <c r="CAQ1429" s="129"/>
      <c r="CAR1429" s="129"/>
      <c r="CAS1429" s="129"/>
      <c r="CAT1429" s="129"/>
      <c r="CAU1429" s="129"/>
      <c r="CAV1429" s="129"/>
      <c r="CAW1429" s="129"/>
      <c r="CAX1429" s="129"/>
      <c r="CAY1429" s="129"/>
      <c r="CAZ1429" s="129"/>
      <c r="CBA1429" s="129"/>
      <c r="CBB1429" s="129"/>
      <c r="CBC1429" s="129"/>
      <c r="CBD1429" s="129"/>
      <c r="CBE1429" s="129"/>
      <c r="CBF1429" s="129"/>
      <c r="CBG1429" s="129"/>
      <c r="CBH1429" s="129"/>
      <c r="CBI1429" s="129"/>
      <c r="CBJ1429" s="129"/>
      <c r="CBK1429" s="129"/>
      <c r="CBL1429" s="129"/>
      <c r="CBM1429" s="129"/>
      <c r="CBN1429" s="129"/>
      <c r="CBO1429" s="129"/>
      <c r="CBP1429" s="129"/>
      <c r="CBQ1429" s="129"/>
      <c r="CBR1429" s="129"/>
      <c r="CBS1429" s="129"/>
      <c r="CBT1429" s="129"/>
      <c r="CBU1429" s="129"/>
      <c r="CBV1429" s="129"/>
      <c r="CBW1429" s="129"/>
      <c r="CBX1429" s="129"/>
      <c r="CBY1429" s="129"/>
      <c r="CBZ1429" s="129"/>
      <c r="CCA1429" s="129"/>
      <c r="CCB1429" s="129"/>
      <c r="CCC1429" s="129"/>
      <c r="CCD1429" s="129"/>
      <c r="CCE1429" s="129"/>
      <c r="CCF1429" s="129"/>
      <c r="CCG1429" s="129"/>
      <c r="CCH1429" s="129"/>
      <c r="CCI1429" s="129"/>
      <c r="CCJ1429" s="129"/>
      <c r="CCK1429" s="129"/>
      <c r="CCL1429" s="129"/>
      <c r="CCM1429" s="129"/>
      <c r="CCN1429" s="129"/>
      <c r="CCO1429" s="129"/>
      <c r="CCP1429" s="129"/>
      <c r="CCQ1429" s="129"/>
      <c r="CCR1429" s="129"/>
      <c r="CCS1429" s="129"/>
      <c r="CCT1429" s="129"/>
      <c r="CCU1429" s="129"/>
      <c r="CCV1429" s="129"/>
      <c r="CCW1429" s="129"/>
      <c r="CCX1429" s="129"/>
      <c r="CCY1429" s="129"/>
      <c r="CCZ1429" s="129"/>
      <c r="CDA1429" s="129"/>
      <c r="CDB1429" s="129"/>
      <c r="CDC1429" s="129"/>
      <c r="CDD1429" s="129"/>
      <c r="CDE1429" s="129"/>
      <c r="CDF1429" s="129"/>
      <c r="CDG1429" s="129"/>
      <c r="CDH1429" s="129"/>
      <c r="CDI1429" s="129"/>
      <c r="CDJ1429" s="129"/>
      <c r="CDK1429" s="129"/>
      <c r="CDL1429" s="129"/>
      <c r="CDM1429" s="129"/>
      <c r="CDN1429" s="129"/>
      <c r="CDO1429" s="129"/>
      <c r="CDP1429" s="129"/>
      <c r="CDQ1429" s="129"/>
      <c r="CDR1429" s="129"/>
      <c r="CDS1429" s="129"/>
      <c r="CDT1429" s="129"/>
      <c r="CDU1429" s="129"/>
      <c r="CDV1429" s="129"/>
      <c r="CDW1429" s="129"/>
      <c r="CDX1429" s="129"/>
      <c r="CDY1429" s="129"/>
      <c r="CDZ1429" s="129"/>
      <c r="CEA1429" s="129"/>
      <c r="CEB1429" s="129"/>
      <c r="CEC1429" s="129"/>
      <c r="CED1429" s="129"/>
      <c r="CEE1429" s="129"/>
      <c r="CEF1429" s="129"/>
      <c r="CEG1429" s="129"/>
      <c r="CEH1429" s="129"/>
      <c r="CEI1429" s="129"/>
      <c r="CEJ1429" s="129"/>
      <c r="CEK1429" s="129"/>
      <c r="CEL1429" s="129"/>
      <c r="CEM1429" s="129"/>
      <c r="CEN1429" s="129"/>
      <c r="CEO1429" s="129"/>
      <c r="CEP1429" s="129"/>
      <c r="CEQ1429" s="129"/>
      <c r="CER1429" s="129"/>
      <c r="CES1429" s="129"/>
      <c r="CET1429" s="129"/>
      <c r="CEU1429" s="129"/>
      <c r="CEV1429" s="129"/>
      <c r="CEW1429" s="129"/>
      <c r="CEX1429" s="129"/>
      <c r="CEY1429" s="129"/>
      <c r="CEZ1429" s="129"/>
      <c r="CFA1429" s="129"/>
      <c r="CFB1429" s="129"/>
      <c r="CFC1429" s="129"/>
      <c r="CFD1429" s="129"/>
      <c r="CFE1429" s="129"/>
      <c r="CFF1429" s="129"/>
      <c r="CFG1429" s="129"/>
      <c r="CFH1429" s="129"/>
      <c r="CFI1429" s="129"/>
      <c r="CFJ1429" s="129"/>
      <c r="CFK1429" s="129"/>
      <c r="CFL1429" s="129"/>
      <c r="CFM1429" s="129"/>
      <c r="CFN1429" s="129"/>
      <c r="CFO1429" s="129"/>
      <c r="CFP1429" s="129"/>
      <c r="CFQ1429" s="129"/>
      <c r="CFR1429" s="129"/>
      <c r="CFS1429" s="129"/>
      <c r="CFT1429" s="129"/>
      <c r="CFU1429" s="129"/>
      <c r="CFV1429" s="129"/>
      <c r="CFW1429" s="129"/>
      <c r="CFX1429" s="129"/>
      <c r="CFY1429" s="129"/>
      <c r="CFZ1429" s="129"/>
      <c r="CGA1429" s="129"/>
      <c r="CGB1429" s="129"/>
      <c r="CGC1429" s="129"/>
      <c r="CGD1429" s="129"/>
      <c r="CGE1429" s="129"/>
      <c r="CGF1429" s="129"/>
      <c r="CGG1429" s="129"/>
      <c r="CGH1429" s="129"/>
      <c r="CGI1429" s="129"/>
      <c r="CGJ1429" s="129"/>
      <c r="CGK1429" s="129"/>
      <c r="CGL1429" s="129"/>
      <c r="CGM1429" s="129"/>
      <c r="CGN1429" s="129"/>
      <c r="CGO1429" s="129"/>
      <c r="CGP1429" s="129"/>
      <c r="CGQ1429" s="129"/>
      <c r="CGR1429" s="129"/>
      <c r="CGS1429" s="129"/>
      <c r="CGT1429" s="129"/>
      <c r="CGU1429" s="129"/>
      <c r="CGV1429" s="129"/>
      <c r="CGW1429" s="129"/>
      <c r="CGX1429" s="129"/>
      <c r="CGY1429" s="129"/>
      <c r="CGZ1429" s="129"/>
      <c r="CHA1429" s="129"/>
      <c r="CHB1429" s="129"/>
      <c r="CHC1429" s="129"/>
      <c r="CHD1429" s="129"/>
      <c r="CHE1429" s="129"/>
      <c r="CHF1429" s="129"/>
      <c r="CHG1429" s="129"/>
      <c r="CHH1429" s="129"/>
      <c r="CHI1429" s="129"/>
      <c r="CHJ1429" s="129"/>
      <c r="CHK1429" s="129"/>
      <c r="CHL1429" s="129"/>
      <c r="CHM1429" s="129"/>
      <c r="CHN1429" s="129"/>
      <c r="CHO1429" s="129"/>
      <c r="CHP1429" s="129"/>
      <c r="CHQ1429" s="129"/>
      <c r="CHR1429" s="129"/>
      <c r="CHS1429" s="129"/>
      <c r="CHT1429" s="129"/>
      <c r="CHU1429" s="129"/>
      <c r="CHV1429" s="129"/>
      <c r="CHW1429" s="129"/>
      <c r="CHX1429" s="129"/>
      <c r="CHY1429" s="129"/>
      <c r="CHZ1429" s="129"/>
      <c r="CIA1429" s="129"/>
      <c r="CIB1429" s="129"/>
      <c r="CIC1429" s="129"/>
      <c r="CID1429" s="129"/>
      <c r="CIE1429" s="129"/>
      <c r="CIF1429" s="129"/>
      <c r="CIG1429" s="129"/>
      <c r="CIH1429" s="129"/>
      <c r="CII1429" s="129"/>
      <c r="CIJ1429" s="129"/>
      <c r="CIK1429" s="129"/>
      <c r="CIL1429" s="129"/>
      <c r="CIM1429" s="129"/>
      <c r="CIN1429" s="129"/>
      <c r="CIO1429" s="129"/>
      <c r="CIP1429" s="129"/>
      <c r="CIQ1429" s="129"/>
      <c r="CIR1429" s="129"/>
      <c r="CIS1429" s="129"/>
      <c r="CIT1429" s="129"/>
      <c r="CIU1429" s="129"/>
      <c r="CIV1429" s="129"/>
      <c r="CIW1429" s="129"/>
      <c r="CIX1429" s="129"/>
      <c r="CIY1429" s="129"/>
      <c r="CIZ1429" s="129"/>
      <c r="CJA1429" s="129"/>
      <c r="CJB1429" s="129"/>
      <c r="CJC1429" s="129"/>
      <c r="CJD1429" s="129"/>
      <c r="CJE1429" s="129"/>
      <c r="CJF1429" s="129"/>
      <c r="CJG1429" s="129"/>
      <c r="CJH1429" s="129"/>
      <c r="CJI1429" s="129"/>
      <c r="CJJ1429" s="129"/>
      <c r="CJK1429" s="129"/>
      <c r="CJL1429" s="129"/>
      <c r="CJM1429" s="129"/>
      <c r="CJN1429" s="129"/>
      <c r="CJO1429" s="129"/>
      <c r="CJP1429" s="129"/>
      <c r="CJQ1429" s="129"/>
      <c r="CJR1429" s="129"/>
      <c r="CJS1429" s="129"/>
      <c r="CJT1429" s="129"/>
      <c r="CJU1429" s="129"/>
      <c r="CJV1429" s="129"/>
      <c r="CJW1429" s="129"/>
      <c r="CJX1429" s="129"/>
      <c r="CJY1429" s="129"/>
      <c r="CJZ1429" s="129"/>
      <c r="CKA1429" s="129"/>
      <c r="CKB1429" s="129"/>
      <c r="CKC1429" s="129"/>
      <c r="CKD1429" s="129"/>
      <c r="CKE1429" s="129"/>
      <c r="CKF1429" s="129"/>
      <c r="CKG1429" s="129"/>
      <c r="CKH1429" s="129"/>
      <c r="CKI1429" s="129"/>
      <c r="CKJ1429" s="129"/>
      <c r="CKK1429" s="129"/>
      <c r="CKL1429" s="129"/>
      <c r="CKM1429" s="129"/>
      <c r="CKN1429" s="129"/>
      <c r="CKO1429" s="129"/>
      <c r="CKP1429" s="129"/>
      <c r="CKQ1429" s="129"/>
      <c r="CKR1429" s="129"/>
      <c r="CKS1429" s="129"/>
      <c r="CKT1429" s="129"/>
      <c r="CKU1429" s="129"/>
      <c r="CKV1429" s="129"/>
      <c r="CKW1429" s="129"/>
      <c r="CKX1429" s="129"/>
      <c r="CKY1429" s="129"/>
      <c r="CKZ1429" s="129"/>
      <c r="CLA1429" s="129"/>
      <c r="CLB1429" s="129"/>
      <c r="CLC1429" s="129"/>
      <c r="CLD1429" s="129"/>
      <c r="CLE1429" s="129"/>
      <c r="CLF1429" s="129"/>
      <c r="CLG1429" s="129"/>
      <c r="CLH1429" s="129"/>
      <c r="CLI1429" s="129"/>
      <c r="CLJ1429" s="129"/>
      <c r="CLK1429" s="129"/>
      <c r="CLL1429" s="129"/>
      <c r="CLM1429" s="129"/>
      <c r="CLN1429" s="129"/>
      <c r="CLO1429" s="129"/>
      <c r="CLP1429" s="129"/>
      <c r="CLQ1429" s="129"/>
      <c r="CLR1429" s="129"/>
      <c r="CLS1429" s="129"/>
      <c r="CLT1429" s="129"/>
      <c r="CLU1429" s="129"/>
      <c r="CLV1429" s="129"/>
      <c r="CLW1429" s="129"/>
      <c r="CLX1429" s="129"/>
      <c r="CLY1429" s="129"/>
      <c r="CLZ1429" s="129"/>
      <c r="CMA1429" s="129"/>
      <c r="CMB1429" s="129"/>
      <c r="CMC1429" s="129"/>
      <c r="CMD1429" s="129"/>
      <c r="CME1429" s="129"/>
      <c r="CMF1429" s="129"/>
      <c r="CMG1429" s="129"/>
      <c r="CMH1429" s="129"/>
      <c r="CMI1429" s="129"/>
      <c r="CMJ1429" s="129"/>
      <c r="CMK1429" s="129"/>
      <c r="CML1429" s="129"/>
      <c r="CMM1429" s="129"/>
      <c r="CMN1429" s="129"/>
      <c r="CMO1429" s="129"/>
      <c r="CMP1429" s="129"/>
      <c r="CMQ1429" s="129"/>
      <c r="CMR1429" s="129"/>
      <c r="CMS1429" s="129"/>
      <c r="CMT1429" s="129"/>
      <c r="CMU1429" s="129"/>
      <c r="CMV1429" s="129"/>
      <c r="CMW1429" s="129"/>
      <c r="CMX1429" s="129"/>
      <c r="CMY1429" s="129"/>
      <c r="CMZ1429" s="129"/>
      <c r="CNA1429" s="129"/>
      <c r="CNB1429" s="129"/>
      <c r="CNC1429" s="129"/>
      <c r="CND1429" s="129"/>
      <c r="CNE1429" s="129"/>
      <c r="CNF1429" s="129"/>
      <c r="CNG1429" s="129"/>
      <c r="CNH1429" s="129"/>
      <c r="CNI1429" s="129"/>
      <c r="CNJ1429" s="129"/>
      <c r="CNK1429" s="129"/>
      <c r="CNL1429" s="129"/>
      <c r="CNM1429" s="129"/>
      <c r="CNN1429" s="129"/>
      <c r="CNO1429" s="129"/>
      <c r="CNP1429" s="129"/>
      <c r="CNQ1429" s="129"/>
      <c r="CNR1429" s="129"/>
      <c r="CNS1429" s="129"/>
      <c r="CNT1429" s="129"/>
      <c r="CNU1429" s="129"/>
      <c r="CNV1429" s="129"/>
      <c r="CNW1429" s="129"/>
      <c r="CNX1429" s="129"/>
      <c r="CNY1429" s="129"/>
      <c r="CNZ1429" s="129"/>
      <c r="COA1429" s="129"/>
      <c r="COB1429" s="129"/>
      <c r="COC1429" s="129"/>
      <c r="COD1429" s="129"/>
      <c r="COE1429" s="129"/>
      <c r="COF1429" s="129"/>
      <c r="COG1429" s="129"/>
      <c r="COH1429" s="129"/>
      <c r="COI1429" s="129"/>
      <c r="COJ1429" s="129"/>
      <c r="COK1429" s="129"/>
      <c r="COL1429" s="129"/>
      <c r="COM1429" s="129"/>
      <c r="CON1429" s="129"/>
      <c r="COO1429" s="129"/>
      <c r="COP1429" s="129"/>
      <c r="COQ1429" s="129"/>
      <c r="COR1429" s="129"/>
      <c r="COS1429" s="129"/>
      <c r="COT1429" s="129"/>
      <c r="COU1429" s="129"/>
      <c r="COV1429" s="129"/>
      <c r="COW1429" s="129"/>
      <c r="COX1429" s="129"/>
      <c r="COY1429" s="129"/>
      <c r="COZ1429" s="129"/>
      <c r="CPA1429" s="129"/>
      <c r="CPB1429" s="129"/>
      <c r="CPC1429" s="129"/>
      <c r="CPD1429" s="129"/>
      <c r="CPE1429" s="129"/>
      <c r="CPF1429" s="129"/>
      <c r="CPG1429" s="129"/>
      <c r="CPH1429" s="129"/>
      <c r="CPI1429" s="129"/>
      <c r="CPJ1429" s="129"/>
      <c r="CPK1429" s="129"/>
      <c r="CPL1429" s="129"/>
      <c r="CPM1429" s="129"/>
      <c r="CPN1429" s="129"/>
      <c r="CPO1429" s="129"/>
      <c r="CPP1429" s="129"/>
      <c r="CPQ1429" s="129"/>
      <c r="CPR1429" s="129"/>
      <c r="CPS1429" s="129"/>
      <c r="CPT1429" s="129"/>
      <c r="CPU1429" s="129"/>
      <c r="CPV1429" s="129"/>
      <c r="CPW1429" s="129"/>
      <c r="CPX1429" s="129"/>
      <c r="CPY1429" s="129"/>
      <c r="CPZ1429" s="129"/>
      <c r="CQA1429" s="129"/>
      <c r="CQB1429" s="129"/>
      <c r="CQC1429" s="129"/>
      <c r="CQD1429" s="129"/>
      <c r="CQE1429" s="129"/>
      <c r="CQF1429" s="129"/>
      <c r="CQG1429" s="129"/>
      <c r="CQH1429" s="129"/>
      <c r="CQI1429" s="129"/>
      <c r="CQJ1429" s="129"/>
      <c r="CQK1429" s="129"/>
      <c r="CQL1429" s="129"/>
      <c r="CQM1429" s="129"/>
      <c r="CQN1429" s="129"/>
      <c r="CQO1429" s="129"/>
      <c r="CQP1429" s="129"/>
      <c r="CQQ1429" s="129"/>
      <c r="CQR1429" s="129"/>
      <c r="CQS1429" s="129"/>
      <c r="CQT1429" s="129"/>
      <c r="CQU1429" s="129"/>
      <c r="CQV1429" s="129"/>
      <c r="CQW1429" s="129"/>
      <c r="CQX1429" s="129"/>
      <c r="CQY1429" s="129"/>
      <c r="CQZ1429" s="129"/>
      <c r="CRA1429" s="129"/>
      <c r="CRB1429" s="129"/>
      <c r="CRC1429" s="129"/>
      <c r="CRD1429" s="129"/>
      <c r="CRE1429" s="129"/>
      <c r="CRF1429" s="129"/>
      <c r="CRG1429" s="129"/>
      <c r="CRH1429" s="129"/>
      <c r="CRI1429" s="129"/>
      <c r="CRJ1429" s="129"/>
      <c r="CRK1429" s="129"/>
      <c r="CRL1429" s="129"/>
      <c r="CRM1429" s="129"/>
      <c r="CRN1429" s="129"/>
      <c r="CRO1429" s="129"/>
      <c r="CRP1429" s="129"/>
      <c r="CRQ1429" s="129"/>
      <c r="CRR1429" s="129"/>
      <c r="CRS1429" s="129"/>
      <c r="CRT1429" s="129"/>
      <c r="CRU1429" s="129"/>
      <c r="CRV1429" s="129"/>
      <c r="CRW1429" s="129"/>
      <c r="CRX1429" s="129"/>
      <c r="CRY1429" s="129"/>
      <c r="CRZ1429" s="129"/>
      <c r="CSA1429" s="129"/>
      <c r="CSB1429" s="129"/>
      <c r="CSC1429" s="129"/>
      <c r="CSD1429" s="129"/>
      <c r="CSE1429" s="129"/>
      <c r="CSF1429" s="129"/>
      <c r="CSG1429" s="129"/>
      <c r="CSH1429" s="129"/>
      <c r="CSI1429" s="129"/>
      <c r="CSJ1429" s="129"/>
      <c r="CSK1429" s="129"/>
      <c r="CSL1429" s="129"/>
      <c r="CSM1429" s="129"/>
      <c r="CSN1429" s="129"/>
      <c r="CSO1429" s="129"/>
      <c r="CSP1429" s="129"/>
      <c r="CSQ1429" s="129"/>
      <c r="CSR1429" s="129"/>
      <c r="CSS1429" s="129"/>
      <c r="CST1429" s="129"/>
      <c r="CSU1429" s="129"/>
      <c r="CSV1429" s="129"/>
      <c r="CSW1429" s="129"/>
      <c r="CSX1429" s="129"/>
      <c r="CSY1429" s="129"/>
      <c r="CSZ1429" s="129"/>
      <c r="CTA1429" s="129"/>
      <c r="CTB1429" s="129"/>
      <c r="CTC1429" s="129"/>
      <c r="CTD1429" s="129"/>
      <c r="CTE1429" s="129"/>
      <c r="CTF1429" s="129"/>
      <c r="CTG1429" s="129"/>
      <c r="CTH1429" s="129"/>
      <c r="CTI1429" s="129"/>
      <c r="CTJ1429" s="129"/>
      <c r="CTK1429" s="129"/>
      <c r="CTL1429" s="129"/>
      <c r="CTM1429" s="129"/>
      <c r="CTN1429" s="129"/>
      <c r="CTO1429" s="129"/>
      <c r="CTP1429" s="129"/>
      <c r="CTQ1429" s="129"/>
      <c r="CTR1429" s="129"/>
      <c r="CTS1429" s="129"/>
      <c r="CTT1429" s="129"/>
      <c r="CTU1429" s="129"/>
      <c r="CTV1429" s="129"/>
      <c r="CTW1429" s="129"/>
      <c r="CTX1429" s="129"/>
      <c r="CTY1429" s="129"/>
      <c r="CTZ1429" s="129"/>
      <c r="CUA1429" s="129"/>
      <c r="CUB1429" s="129"/>
      <c r="CUC1429" s="129"/>
      <c r="CUD1429" s="129"/>
      <c r="CUE1429" s="129"/>
      <c r="CUF1429" s="129"/>
      <c r="CUG1429" s="129"/>
      <c r="CUH1429" s="129"/>
      <c r="CUI1429" s="129"/>
      <c r="CUJ1429" s="129"/>
      <c r="CUK1429" s="129"/>
      <c r="CUL1429" s="129"/>
      <c r="CUM1429" s="129"/>
      <c r="CUN1429" s="129"/>
      <c r="CUO1429" s="129"/>
      <c r="CUP1429" s="129"/>
      <c r="CUQ1429" s="129"/>
      <c r="CUR1429" s="129"/>
      <c r="CUS1429" s="129"/>
      <c r="CUT1429" s="129"/>
      <c r="CUU1429" s="129"/>
      <c r="CUV1429" s="129"/>
      <c r="CUW1429" s="129"/>
      <c r="CUX1429" s="129"/>
      <c r="CUY1429" s="129"/>
      <c r="CUZ1429" s="129"/>
      <c r="CVA1429" s="129"/>
      <c r="CVB1429" s="129"/>
      <c r="CVC1429" s="129"/>
      <c r="CVD1429" s="129"/>
      <c r="CVE1429" s="129"/>
      <c r="CVF1429" s="129"/>
      <c r="CVG1429" s="129"/>
      <c r="CVH1429" s="129"/>
      <c r="CVI1429" s="129"/>
      <c r="CVJ1429" s="129"/>
      <c r="CVK1429" s="129"/>
      <c r="CVL1429" s="129"/>
      <c r="CVM1429" s="129"/>
      <c r="CVN1429" s="129"/>
      <c r="CVO1429" s="129"/>
      <c r="CVP1429" s="129"/>
      <c r="CVQ1429" s="129"/>
      <c r="CVR1429" s="129"/>
      <c r="CVS1429" s="129"/>
      <c r="CVT1429" s="129"/>
      <c r="CVU1429" s="129"/>
      <c r="CVV1429" s="129"/>
      <c r="CVW1429" s="129"/>
      <c r="CVX1429" s="129"/>
      <c r="CVY1429" s="129"/>
      <c r="CVZ1429" s="129"/>
      <c r="CWA1429" s="129"/>
      <c r="CWB1429" s="129"/>
      <c r="CWC1429" s="129"/>
      <c r="CWD1429" s="129"/>
      <c r="CWE1429" s="129"/>
      <c r="CWF1429" s="129"/>
      <c r="CWG1429" s="129"/>
      <c r="CWH1429" s="129"/>
      <c r="CWI1429" s="129"/>
      <c r="CWJ1429" s="129"/>
      <c r="CWK1429" s="129"/>
      <c r="CWL1429" s="129"/>
      <c r="CWM1429" s="129"/>
      <c r="CWN1429" s="129"/>
      <c r="CWO1429" s="129"/>
      <c r="CWP1429" s="129"/>
      <c r="CWQ1429" s="129"/>
      <c r="CWR1429" s="129"/>
      <c r="CWS1429" s="129"/>
      <c r="CWT1429" s="129"/>
      <c r="CWU1429" s="129"/>
      <c r="CWV1429" s="129"/>
      <c r="CWW1429" s="129"/>
      <c r="CWX1429" s="129"/>
      <c r="CWY1429" s="129"/>
      <c r="CWZ1429" s="129"/>
      <c r="CXA1429" s="129"/>
      <c r="CXB1429" s="129"/>
      <c r="CXC1429" s="129"/>
      <c r="CXD1429" s="129"/>
      <c r="CXE1429" s="129"/>
      <c r="CXF1429" s="129"/>
      <c r="CXG1429" s="129"/>
      <c r="CXH1429" s="129"/>
      <c r="CXI1429" s="129"/>
      <c r="CXJ1429" s="129"/>
      <c r="CXK1429" s="129"/>
      <c r="CXL1429" s="129"/>
      <c r="CXM1429" s="129"/>
      <c r="CXN1429" s="129"/>
      <c r="CXO1429" s="129"/>
      <c r="CXP1429" s="129"/>
      <c r="CXQ1429" s="129"/>
      <c r="CXR1429" s="129"/>
      <c r="CXS1429" s="129"/>
      <c r="CXT1429" s="129"/>
      <c r="CXU1429" s="129"/>
      <c r="CXV1429" s="129"/>
      <c r="CXW1429" s="129"/>
      <c r="CXX1429" s="129"/>
      <c r="CXY1429" s="129"/>
      <c r="CXZ1429" s="129"/>
      <c r="CYA1429" s="129"/>
      <c r="CYB1429" s="129"/>
      <c r="CYC1429" s="129"/>
      <c r="CYD1429" s="129"/>
      <c r="CYE1429" s="129"/>
      <c r="CYF1429" s="129"/>
      <c r="CYG1429" s="129"/>
      <c r="CYH1429" s="129"/>
      <c r="CYI1429" s="129"/>
      <c r="CYJ1429" s="129"/>
      <c r="CYK1429" s="129"/>
      <c r="CYL1429" s="129"/>
      <c r="CYM1429" s="129"/>
      <c r="CYN1429" s="129"/>
      <c r="CYO1429" s="129"/>
      <c r="CYP1429" s="129"/>
      <c r="CYQ1429" s="129"/>
      <c r="CYR1429" s="129"/>
      <c r="CYS1429" s="129"/>
      <c r="CYT1429" s="129"/>
      <c r="CYU1429" s="129"/>
      <c r="CYV1429" s="129"/>
      <c r="CYW1429" s="129"/>
      <c r="CYX1429" s="129"/>
      <c r="CYY1429" s="129"/>
      <c r="CYZ1429" s="129"/>
      <c r="CZA1429" s="129"/>
      <c r="CZB1429" s="129"/>
      <c r="CZC1429" s="129"/>
      <c r="CZD1429" s="129"/>
      <c r="CZE1429" s="129"/>
      <c r="CZF1429" s="129"/>
      <c r="CZG1429" s="129"/>
      <c r="CZH1429" s="129"/>
      <c r="CZI1429" s="129"/>
      <c r="CZJ1429" s="129"/>
      <c r="CZK1429" s="129"/>
      <c r="CZL1429" s="129"/>
      <c r="CZM1429" s="129"/>
      <c r="CZN1429" s="129"/>
      <c r="CZO1429" s="129"/>
      <c r="CZP1429" s="129"/>
      <c r="CZQ1429" s="129"/>
      <c r="CZR1429" s="129"/>
      <c r="CZS1429" s="129"/>
      <c r="CZT1429" s="129"/>
      <c r="CZU1429" s="129"/>
      <c r="CZV1429" s="129"/>
      <c r="CZW1429" s="129"/>
      <c r="CZX1429" s="129"/>
      <c r="CZY1429" s="129"/>
      <c r="CZZ1429" s="129"/>
      <c r="DAA1429" s="129"/>
      <c r="DAB1429" s="129"/>
      <c r="DAC1429" s="129"/>
      <c r="DAD1429" s="129"/>
      <c r="DAE1429" s="129"/>
      <c r="DAF1429" s="129"/>
      <c r="DAG1429" s="129"/>
      <c r="DAH1429" s="129"/>
      <c r="DAI1429" s="129"/>
      <c r="DAJ1429" s="129"/>
      <c r="DAK1429" s="129"/>
      <c r="DAL1429" s="129"/>
      <c r="DAM1429" s="129"/>
      <c r="DAN1429" s="129"/>
      <c r="DAO1429" s="129"/>
      <c r="DAP1429" s="129"/>
      <c r="DAQ1429" s="129"/>
      <c r="DAR1429" s="129"/>
      <c r="DAS1429" s="129"/>
      <c r="DAT1429" s="129"/>
      <c r="DAU1429" s="129"/>
      <c r="DAV1429" s="129"/>
      <c r="DAW1429" s="129"/>
      <c r="DAX1429" s="129"/>
      <c r="DAY1429" s="129"/>
      <c r="DAZ1429" s="129"/>
      <c r="DBA1429" s="129"/>
      <c r="DBB1429" s="129"/>
      <c r="DBC1429" s="129"/>
      <c r="DBD1429" s="129"/>
      <c r="DBE1429" s="129"/>
      <c r="DBF1429" s="129"/>
      <c r="DBG1429" s="129"/>
      <c r="DBH1429" s="129"/>
      <c r="DBI1429" s="129"/>
      <c r="DBJ1429" s="129"/>
      <c r="DBK1429" s="129"/>
      <c r="DBL1429" s="129"/>
      <c r="DBM1429" s="129"/>
      <c r="DBN1429" s="129"/>
      <c r="DBO1429" s="129"/>
      <c r="DBP1429" s="129"/>
      <c r="DBQ1429" s="129"/>
      <c r="DBR1429" s="129"/>
      <c r="DBS1429" s="129"/>
      <c r="DBT1429" s="129"/>
      <c r="DBU1429" s="129"/>
      <c r="DBV1429" s="129"/>
      <c r="DBW1429" s="129"/>
      <c r="DBX1429" s="129"/>
      <c r="DBY1429" s="129"/>
      <c r="DBZ1429" s="129"/>
      <c r="DCA1429" s="129"/>
      <c r="DCB1429" s="129"/>
      <c r="DCC1429" s="129"/>
      <c r="DCD1429" s="129"/>
      <c r="DCE1429" s="129"/>
      <c r="DCF1429" s="129"/>
      <c r="DCG1429" s="129"/>
      <c r="DCH1429" s="129"/>
      <c r="DCI1429" s="129"/>
      <c r="DCJ1429" s="129"/>
      <c r="DCK1429" s="129"/>
      <c r="DCL1429" s="129"/>
      <c r="DCM1429" s="129"/>
      <c r="DCN1429" s="129"/>
      <c r="DCO1429" s="129"/>
      <c r="DCP1429" s="129"/>
      <c r="DCQ1429" s="129"/>
      <c r="DCR1429" s="129"/>
      <c r="DCS1429" s="129"/>
      <c r="DCT1429" s="129"/>
      <c r="DCU1429" s="129"/>
      <c r="DCV1429" s="129"/>
      <c r="DCW1429" s="129"/>
      <c r="DCX1429" s="129"/>
      <c r="DCY1429" s="129"/>
      <c r="DCZ1429" s="129"/>
      <c r="DDA1429" s="129"/>
      <c r="DDB1429" s="129"/>
      <c r="DDC1429" s="129"/>
      <c r="DDD1429" s="129"/>
      <c r="DDE1429" s="129"/>
      <c r="DDF1429" s="129"/>
      <c r="DDG1429" s="129"/>
      <c r="DDH1429" s="129"/>
      <c r="DDI1429" s="129"/>
      <c r="DDJ1429" s="129"/>
      <c r="DDK1429" s="129"/>
      <c r="DDL1429" s="129"/>
      <c r="DDM1429" s="129"/>
      <c r="DDN1429" s="129"/>
      <c r="DDO1429" s="129"/>
      <c r="DDP1429" s="129"/>
      <c r="DDQ1429" s="129"/>
      <c r="DDR1429" s="129"/>
      <c r="DDS1429" s="129"/>
      <c r="DDT1429" s="129"/>
      <c r="DDU1429" s="129"/>
      <c r="DDV1429" s="129"/>
      <c r="DDW1429" s="129"/>
      <c r="DDX1429" s="129"/>
      <c r="DDY1429" s="129"/>
      <c r="DDZ1429" s="129"/>
      <c r="DEA1429" s="129"/>
      <c r="DEB1429" s="129"/>
      <c r="DEC1429" s="129"/>
      <c r="DED1429" s="129"/>
      <c r="DEE1429" s="129"/>
      <c r="DEF1429" s="129"/>
      <c r="DEG1429" s="129"/>
      <c r="DEH1429" s="129"/>
      <c r="DEI1429" s="129"/>
      <c r="DEJ1429" s="129"/>
      <c r="DEK1429" s="129"/>
      <c r="DEL1429" s="129"/>
      <c r="DEM1429" s="129"/>
      <c r="DEN1429" s="129"/>
      <c r="DEO1429" s="129"/>
      <c r="DEP1429" s="129"/>
      <c r="DEQ1429" s="129"/>
      <c r="DER1429" s="129"/>
      <c r="DES1429" s="129"/>
      <c r="DET1429" s="129"/>
      <c r="DEU1429" s="129"/>
      <c r="DEV1429" s="129"/>
      <c r="DEW1429" s="129"/>
      <c r="DEX1429" s="129"/>
      <c r="DEY1429" s="129"/>
      <c r="DEZ1429" s="129"/>
      <c r="DFA1429" s="129"/>
      <c r="DFB1429" s="129"/>
      <c r="DFC1429" s="129"/>
      <c r="DFD1429" s="129"/>
      <c r="DFE1429" s="129"/>
      <c r="DFF1429" s="129"/>
      <c r="DFG1429" s="129"/>
      <c r="DFH1429" s="129"/>
      <c r="DFI1429" s="129"/>
      <c r="DFJ1429" s="129"/>
      <c r="DFK1429" s="129"/>
      <c r="DFL1429" s="129"/>
      <c r="DFM1429" s="129"/>
      <c r="DFN1429" s="129"/>
      <c r="DFO1429" s="129"/>
      <c r="DFP1429" s="129"/>
      <c r="DFQ1429" s="129"/>
      <c r="DFR1429" s="129"/>
      <c r="DFS1429" s="129"/>
      <c r="DFT1429" s="129"/>
      <c r="DFU1429" s="129"/>
      <c r="DFV1429" s="129"/>
      <c r="DFW1429" s="129"/>
      <c r="DFX1429" s="129"/>
      <c r="DFY1429" s="129"/>
      <c r="DFZ1429" s="129"/>
      <c r="DGA1429" s="129"/>
      <c r="DGB1429" s="129"/>
      <c r="DGC1429" s="129"/>
      <c r="DGD1429" s="129"/>
      <c r="DGE1429" s="129"/>
      <c r="DGF1429" s="129"/>
      <c r="DGG1429" s="129"/>
      <c r="DGH1429" s="129"/>
      <c r="DGI1429" s="129"/>
      <c r="DGJ1429" s="129"/>
      <c r="DGK1429" s="129"/>
      <c r="DGL1429" s="129"/>
      <c r="DGM1429" s="129"/>
      <c r="DGN1429" s="129"/>
      <c r="DGO1429" s="129"/>
      <c r="DGP1429" s="129"/>
      <c r="DGQ1429" s="129"/>
      <c r="DGR1429" s="129"/>
      <c r="DGS1429" s="129"/>
      <c r="DGT1429" s="129"/>
      <c r="DGU1429" s="129"/>
      <c r="DGV1429" s="129"/>
      <c r="DGW1429" s="129"/>
      <c r="DGX1429" s="129"/>
      <c r="DGY1429" s="129"/>
      <c r="DGZ1429" s="129"/>
      <c r="DHA1429" s="129"/>
      <c r="DHB1429" s="129"/>
      <c r="DHC1429" s="129"/>
      <c r="DHD1429" s="129"/>
      <c r="DHE1429" s="129"/>
      <c r="DHF1429" s="129"/>
      <c r="DHG1429" s="129"/>
      <c r="DHH1429" s="129"/>
      <c r="DHI1429" s="129"/>
      <c r="DHJ1429" s="129"/>
      <c r="DHK1429" s="129"/>
      <c r="DHL1429" s="129"/>
      <c r="DHM1429" s="129"/>
      <c r="DHN1429" s="129"/>
      <c r="DHO1429" s="129"/>
      <c r="DHP1429" s="129"/>
      <c r="DHQ1429" s="129"/>
      <c r="DHR1429" s="129"/>
      <c r="DHS1429" s="129"/>
      <c r="DHT1429" s="129"/>
      <c r="DHU1429" s="129"/>
      <c r="DHV1429" s="129"/>
      <c r="DHW1429" s="129"/>
      <c r="DHX1429" s="129"/>
      <c r="DHY1429" s="129"/>
      <c r="DHZ1429" s="129"/>
      <c r="DIA1429" s="129"/>
      <c r="DIB1429" s="129"/>
      <c r="DIC1429" s="129"/>
      <c r="DID1429" s="129"/>
      <c r="DIE1429" s="129"/>
      <c r="DIF1429" s="129"/>
      <c r="DIG1429" s="129"/>
      <c r="DIH1429" s="129"/>
      <c r="DII1429" s="129"/>
      <c r="DIJ1429" s="129"/>
      <c r="DIK1429" s="129"/>
      <c r="DIL1429" s="129"/>
      <c r="DIM1429" s="129"/>
      <c r="DIN1429" s="129"/>
      <c r="DIO1429" s="129"/>
      <c r="DIP1429" s="129"/>
      <c r="DIQ1429" s="129"/>
      <c r="DIR1429" s="129"/>
      <c r="DIS1429" s="129"/>
      <c r="DIT1429" s="129"/>
      <c r="DIU1429" s="129"/>
      <c r="DIV1429" s="129"/>
      <c r="DIW1429" s="129"/>
      <c r="DIX1429" s="129"/>
      <c r="DIY1429" s="129"/>
      <c r="DIZ1429" s="129"/>
      <c r="DJA1429" s="129"/>
      <c r="DJB1429" s="129"/>
      <c r="DJC1429" s="129"/>
      <c r="DJD1429" s="129"/>
      <c r="DJE1429" s="129"/>
      <c r="DJF1429" s="129"/>
      <c r="DJG1429" s="129"/>
      <c r="DJH1429" s="129"/>
      <c r="DJI1429" s="129"/>
      <c r="DJJ1429" s="129"/>
      <c r="DJK1429" s="129"/>
      <c r="DJL1429" s="129"/>
      <c r="DJM1429" s="129"/>
      <c r="DJN1429" s="129"/>
      <c r="DJO1429" s="129"/>
      <c r="DJP1429" s="129"/>
      <c r="DJQ1429" s="129"/>
      <c r="DJR1429" s="129"/>
      <c r="DJS1429" s="129"/>
      <c r="DJT1429" s="129"/>
      <c r="DJU1429" s="129"/>
      <c r="DJV1429" s="129"/>
      <c r="DJW1429" s="129"/>
      <c r="DJX1429" s="129"/>
      <c r="DJY1429" s="129"/>
      <c r="DJZ1429" s="129"/>
      <c r="DKA1429" s="129"/>
      <c r="DKB1429" s="129"/>
      <c r="DKC1429" s="129"/>
      <c r="DKD1429" s="129"/>
      <c r="DKE1429" s="129"/>
      <c r="DKF1429" s="129"/>
      <c r="DKG1429" s="129"/>
      <c r="DKH1429" s="129"/>
      <c r="DKI1429" s="129"/>
      <c r="DKJ1429" s="129"/>
      <c r="DKK1429" s="129"/>
      <c r="DKL1429" s="129"/>
      <c r="DKM1429" s="129"/>
      <c r="DKN1429" s="129"/>
      <c r="DKO1429" s="129"/>
      <c r="DKP1429" s="129"/>
      <c r="DKQ1429" s="129"/>
      <c r="DKR1429" s="129"/>
      <c r="DKS1429" s="129"/>
      <c r="DKT1429" s="129"/>
      <c r="DKU1429" s="129"/>
      <c r="DKV1429" s="129"/>
      <c r="DKW1429" s="129"/>
      <c r="DKX1429" s="129"/>
      <c r="DKY1429" s="129"/>
      <c r="DKZ1429" s="129"/>
      <c r="DLA1429" s="129"/>
      <c r="DLB1429" s="129"/>
      <c r="DLC1429" s="129"/>
      <c r="DLD1429" s="129"/>
      <c r="DLE1429" s="129"/>
      <c r="DLF1429" s="129"/>
      <c r="DLG1429" s="129"/>
      <c r="DLH1429" s="129"/>
      <c r="DLI1429" s="129"/>
      <c r="DLJ1429" s="129"/>
      <c r="DLK1429" s="129"/>
      <c r="DLL1429" s="129"/>
      <c r="DLM1429" s="129"/>
      <c r="DLN1429" s="129"/>
      <c r="DLO1429" s="129"/>
      <c r="DLP1429" s="129"/>
      <c r="DLQ1429" s="129"/>
      <c r="DLR1429" s="129"/>
      <c r="DLS1429" s="129"/>
      <c r="DLT1429" s="129"/>
      <c r="DLU1429" s="129"/>
      <c r="DLV1429" s="129"/>
      <c r="DLW1429" s="129"/>
      <c r="DLX1429" s="129"/>
      <c r="DLY1429" s="129"/>
      <c r="DLZ1429" s="129"/>
      <c r="DMA1429" s="129"/>
      <c r="DMB1429" s="129"/>
      <c r="DMC1429" s="129"/>
      <c r="DMD1429" s="129"/>
      <c r="DME1429" s="129"/>
      <c r="DMF1429" s="129"/>
      <c r="DMG1429" s="129"/>
      <c r="DMH1429" s="129"/>
      <c r="DMI1429" s="129"/>
      <c r="DMJ1429" s="129"/>
      <c r="DMK1429" s="129"/>
      <c r="DML1429" s="129"/>
      <c r="DMM1429" s="129"/>
      <c r="DMN1429" s="129"/>
      <c r="DMO1429" s="129"/>
      <c r="DMP1429" s="129"/>
      <c r="DMQ1429" s="129"/>
      <c r="DMR1429" s="129"/>
      <c r="DMS1429" s="129"/>
      <c r="DMT1429" s="129"/>
      <c r="DMU1429" s="129"/>
      <c r="DMV1429" s="129"/>
      <c r="DMW1429" s="129"/>
      <c r="DMX1429" s="129"/>
      <c r="DMY1429" s="129"/>
      <c r="DMZ1429" s="129"/>
      <c r="DNA1429" s="129"/>
      <c r="DNB1429" s="129"/>
      <c r="DNC1429" s="129"/>
      <c r="DND1429" s="129"/>
      <c r="DNE1429" s="129"/>
      <c r="DNF1429" s="129"/>
      <c r="DNG1429" s="129"/>
      <c r="DNH1429" s="129"/>
      <c r="DNI1429" s="129"/>
      <c r="DNJ1429" s="129"/>
      <c r="DNK1429" s="129"/>
      <c r="DNL1429" s="129"/>
      <c r="DNM1429" s="129"/>
      <c r="DNN1429" s="129"/>
      <c r="DNO1429" s="129"/>
      <c r="DNP1429" s="129"/>
      <c r="DNQ1429" s="129"/>
      <c r="DNR1429" s="129"/>
      <c r="DNS1429" s="129"/>
      <c r="DNT1429" s="129"/>
      <c r="DNU1429" s="129"/>
      <c r="DNV1429" s="129"/>
      <c r="DNW1429" s="129"/>
      <c r="DNX1429" s="129"/>
      <c r="DNY1429" s="129"/>
      <c r="DNZ1429" s="129"/>
      <c r="DOA1429" s="129"/>
      <c r="DOB1429" s="129"/>
      <c r="DOC1429" s="129"/>
      <c r="DOD1429" s="129"/>
      <c r="DOE1429" s="129"/>
      <c r="DOF1429" s="129"/>
      <c r="DOG1429" s="129"/>
      <c r="DOH1429" s="129"/>
      <c r="DOI1429" s="129"/>
      <c r="DOJ1429" s="129"/>
      <c r="DOK1429" s="129"/>
      <c r="DOL1429" s="129"/>
      <c r="DOM1429" s="129"/>
      <c r="DON1429" s="129"/>
      <c r="DOO1429" s="129"/>
      <c r="DOP1429" s="129"/>
      <c r="DOQ1429" s="129"/>
      <c r="DOR1429" s="129"/>
      <c r="DOS1429" s="129"/>
      <c r="DOT1429" s="129"/>
      <c r="DOU1429" s="129"/>
      <c r="DOV1429" s="129"/>
      <c r="DOW1429" s="129"/>
      <c r="DOX1429" s="129"/>
      <c r="DOY1429" s="129"/>
      <c r="DOZ1429" s="129"/>
      <c r="DPA1429" s="129"/>
      <c r="DPB1429" s="129"/>
      <c r="DPC1429" s="129"/>
      <c r="DPD1429" s="129"/>
      <c r="DPE1429" s="129"/>
      <c r="DPF1429" s="129"/>
      <c r="DPG1429" s="129"/>
      <c r="DPH1429" s="129"/>
      <c r="DPI1429" s="129"/>
      <c r="DPJ1429" s="129"/>
      <c r="DPK1429" s="129"/>
      <c r="DPL1429" s="129"/>
      <c r="DPM1429" s="129"/>
      <c r="DPN1429" s="129"/>
      <c r="DPO1429" s="129"/>
      <c r="DPP1429" s="129"/>
      <c r="DPQ1429" s="129"/>
      <c r="DPR1429" s="129"/>
      <c r="DPS1429" s="129"/>
      <c r="DPT1429" s="129"/>
      <c r="DPU1429" s="129"/>
      <c r="DPV1429" s="129"/>
      <c r="DPW1429" s="129"/>
      <c r="DPX1429" s="129"/>
      <c r="DPY1429" s="129"/>
      <c r="DPZ1429" s="129"/>
      <c r="DQA1429" s="129"/>
      <c r="DQB1429" s="129"/>
      <c r="DQC1429" s="129"/>
      <c r="DQD1429" s="129"/>
      <c r="DQE1429" s="129"/>
      <c r="DQF1429" s="129"/>
      <c r="DQG1429" s="129"/>
      <c r="DQH1429" s="129"/>
      <c r="DQI1429" s="129"/>
      <c r="DQJ1429" s="129"/>
      <c r="DQK1429" s="129"/>
      <c r="DQL1429" s="129"/>
      <c r="DQM1429" s="129"/>
      <c r="DQN1429" s="129"/>
      <c r="DQO1429" s="129"/>
      <c r="DQP1429" s="129"/>
      <c r="DQQ1429" s="129"/>
      <c r="DQR1429" s="129"/>
      <c r="DQS1429" s="129"/>
      <c r="DQT1429" s="129"/>
      <c r="DQU1429" s="129"/>
      <c r="DQV1429" s="129"/>
      <c r="DQW1429" s="129"/>
      <c r="DQX1429" s="129"/>
      <c r="DQY1429" s="129"/>
      <c r="DQZ1429" s="129"/>
      <c r="DRA1429" s="129"/>
      <c r="DRB1429" s="129"/>
      <c r="DRC1429" s="129"/>
      <c r="DRD1429" s="129"/>
      <c r="DRE1429" s="129"/>
      <c r="DRF1429" s="129"/>
      <c r="DRG1429" s="129"/>
      <c r="DRH1429" s="129"/>
      <c r="DRI1429" s="129"/>
      <c r="DRJ1429" s="129"/>
      <c r="DRK1429" s="129"/>
      <c r="DRL1429" s="129"/>
      <c r="DRM1429" s="129"/>
      <c r="DRN1429" s="129"/>
      <c r="DRO1429" s="129"/>
      <c r="DRP1429" s="129"/>
      <c r="DRQ1429" s="129"/>
      <c r="DRR1429" s="129"/>
      <c r="DRS1429" s="129"/>
      <c r="DRT1429" s="129"/>
      <c r="DRU1429" s="129"/>
      <c r="DRV1429" s="129"/>
      <c r="DRW1429" s="129"/>
      <c r="DRX1429" s="129"/>
      <c r="DRY1429" s="129"/>
      <c r="DRZ1429" s="129"/>
      <c r="DSA1429" s="129"/>
      <c r="DSB1429" s="129"/>
      <c r="DSC1429" s="129"/>
      <c r="DSD1429" s="129"/>
      <c r="DSE1429" s="129"/>
      <c r="DSF1429" s="129"/>
      <c r="DSG1429" s="129"/>
      <c r="DSH1429" s="129"/>
      <c r="DSI1429" s="129"/>
      <c r="DSJ1429" s="129"/>
      <c r="DSK1429" s="129"/>
      <c r="DSL1429" s="129"/>
      <c r="DSM1429" s="129"/>
      <c r="DSN1429" s="129"/>
      <c r="DSO1429" s="129"/>
      <c r="DSP1429" s="129"/>
      <c r="DSQ1429" s="129"/>
      <c r="DSR1429" s="129"/>
      <c r="DSS1429" s="129"/>
      <c r="DST1429" s="129"/>
      <c r="DSU1429" s="129"/>
      <c r="DSV1429" s="129"/>
      <c r="DSW1429" s="129"/>
      <c r="DSX1429" s="129"/>
      <c r="DSY1429" s="129"/>
      <c r="DSZ1429" s="129"/>
      <c r="DTA1429" s="129"/>
      <c r="DTB1429" s="129"/>
      <c r="DTC1429" s="129"/>
      <c r="DTD1429" s="129"/>
      <c r="DTE1429" s="129"/>
      <c r="DTF1429" s="129"/>
      <c r="DTG1429" s="129"/>
      <c r="DTH1429" s="129"/>
      <c r="DTI1429" s="129"/>
      <c r="DTJ1429" s="129"/>
      <c r="DTK1429" s="129"/>
      <c r="DTL1429" s="129"/>
      <c r="DTM1429" s="129"/>
      <c r="DTN1429" s="129"/>
      <c r="DTO1429" s="129"/>
      <c r="DTP1429" s="129"/>
      <c r="DTQ1429" s="129"/>
      <c r="DTR1429" s="129"/>
      <c r="DTS1429" s="129"/>
      <c r="DTT1429" s="129"/>
      <c r="DTU1429" s="129"/>
      <c r="DTV1429" s="129"/>
      <c r="DTW1429" s="129"/>
      <c r="DTX1429" s="129"/>
      <c r="DTY1429" s="129"/>
      <c r="DTZ1429" s="129"/>
      <c r="DUA1429" s="129"/>
      <c r="DUB1429" s="129"/>
      <c r="DUC1429" s="129"/>
      <c r="DUD1429" s="129"/>
      <c r="DUE1429" s="129"/>
      <c r="DUF1429" s="129"/>
      <c r="DUG1429" s="129"/>
      <c r="DUH1429" s="129"/>
      <c r="DUI1429" s="129"/>
      <c r="DUJ1429" s="129"/>
      <c r="DUK1429" s="129"/>
      <c r="DUL1429" s="129"/>
      <c r="DUM1429" s="129"/>
      <c r="DUN1429" s="129"/>
      <c r="DUO1429" s="129"/>
      <c r="DUP1429" s="129"/>
      <c r="DUQ1429" s="129"/>
      <c r="DUR1429" s="129"/>
      <c r="DUS1429" s="129"/>
      <c r="DUT1429" s="129"/>
      <c r="DUU1429" s="129"/>
      <c r="DUV1429" s="129"/>
      <c r="DUW1429" s="129"/>
      <c r="DUX1429" s="129"/>
      <c r="DUY1429" s="129"/>
      <c r="DUZ1429" s="129"/>
      <c r="DVA1429" s="129"/>
      <c r="DVB1429" s="129"/>
      <c r="DVC1429" s="129"/>
      <c r="DVD1429" s="129"/>
      <c r="DVE1429" s="129"/>
      <c r="DVF1429" s="129"/>
      <c r="DVG1429" s="129"/>
      <c r="DVH1429" s="129"/>
      <c r="DVI1429" s="129"/>
      <c r="DVJ1429" s="129"/>
      <c r="DVK1429" s="129"/>
      <c r="DVL1429" s="129"/>
      <c r="DVM1429" s="129"/>
      <c r="DVN1429" s="129"/>
      <c r="DVO1429" s="129"/>
      <c r="DVP1429" s="129"/>
      <c r="DVQ1429" s="129"/>
      <c r="DVR1429" s="129"/>
      <c r="DVS1429" s="129"/>
      <c r="DVT1429" s="129"/>
      <c r="DVU1429" s="129"/>
      <c r="DVV1429" s="129"/>
      <c r="DVW1429" s="129"/>
      <c r="DVX1429" s="129"/>
      <c r="DVY1429" s="129"/>
      <c r="DVZ1429" s="129"/>
      <c r="DWA1429" s="129"/>
      <c r="DWB1429" s="129"/>
      <c r="DWC1429" s="129"/>
      <c r="DWD1429" s="129"/>
      <c r="DWE1429" s="129"/>
      <c r="DWF1429" s="129"/>
      <c r="DWG1429" s="129"/>
      <c r="DWH1429" s="129"/>
      <c r="DWI1429" s="129"/>
      <c r="DWJ1429" s="129"/>
      <c r="DWK1429" s="129"/>
      <c r="DWL1429" s="129"/>
      <c r="DWM1429" s="129"/>
      <c r="DWN1429" s="129"/>
      <c r="DWO1429" s="129"/>
      <c r="DWP1429" s="129"/>
      <c r="DWQ1429" s="129"/>
      <c r="DWR1429" s="129"/>
      <c r="DWS1429" s="129"/>
      <c r="DWT1429" s="129"/>
      <c r="DWU1429" s="129"/>
      <c r="DWV1429" s="129"/>
      <c r="DWW1429" s="129"/>
      <c r="DWX1429" s="129"/>
      <c r="DWY1429" s="129"/>
      <c r="DWZ1429" s="129"/>
      <c r="DXA1429" s="129"/>
      <c r="DXB1429" s="129"/>
      <c r="DXC1429" s="129"/>
      <c r="DXD1429" s="129"/>
      <c r="DXE1429" s="129"/>
      <c r="DXF1429" s="129"/>
      <c r="DXG1429" s="129"/>
      <c r="DXH1429" s="129"/>
      <c r="DXI1429" s="129"/>
      <c r="DXJ1429" s="129"/>
      <c r="DXK1429" s="129"/>
      <c r="DXL1429" s="129"/>
      <c r="DXM1429" s="129"/>
      <c r="DXN1429" s="129"/>
      <c r="DXO1429" s="129"/>
      <c r="DXP1429" s="129"/>
      <c r="DXQ1429" s="129"/>
      <c r="DXR1429" s="129"/>
      <c r="DXS1429" s="129"/>
      <c r="DXT1429" s="129"/>
      <c r="DXU1429" s="129"/>
      <c r="DXV1429" s="129"/>
      <c r="DXW1429" s="129"/>
      <c r="DXX1429" s="129"/>
      <c r="DXY1429" s="129"/>
      <c r="DXZ1429" s="129"/>
      <c r="DYA1429" s="129"/>
      <c r="DYB1429" s="129"/>
      <c r="DYC1429" s="129"/>
      <c r="DYD1429" s="129"/>
      <c r="DYE1429" s="129"/>
      <c r="DYF1429" s="129"/>
      <c r="DYG1429" s="129"/>
      <c r="DYH1429" s="129"/>
      <c r="DYI1429" s="129"/>
      <c r="DYJ1429" s="129"/>
      <c r="DYK1429" s="129"/>
      <c r="DYL1429" s="129"/>
      <c r="DYM1429" s="129"/>
      <c r="DYN1429" s="129"/>
      <c r="DYO1429" s="129"/>
      <c r="DYP1429" s="129"/>
      <c r="DYQ1429" s="129"/>
      <c r="DYR1429" s="129"/>
      <c r="DYS1429" s="129"/>
      <c r="DYT1429" s="129"/>
      <c r="DYU1429" s="129"/>
      <c r="DYV1429" s="129"/>
      <c r="DYW1429" s="129"/>
      <c r="DYX1429" s="129"/>
      <c r="DYY1429" s="129"/>
      <c r="DYZ1429" s="129"/>
      <c r="DZA1429" s="129"/>
      <c r="DZB1429" s="129"/>
      <c r="DZC1429" s="129"/>
      <c r="DZD1429" s="129"/>
      <c r="DZE1429" s="129"/>
      <c r="DZF1429" s="129"/>
      <c r="DZG1429" s="129"/>
      <c r="DZH1429" s="129"/>
      <c r="DZI1429" s="129"/>
      <c r="DZJ1429" s="129"/>
      <c r="DZK1429" s="129"/>
      <c r="DZL1429" s="129"/>
      <c r="DZM1429" s="129"/>
      <c r="DZN1429" s="129"/>
      <c r="DZO1429" s="129"/>
      <c r="DZP1429" s="129"/>
      <c r="DZQ1429" s="129"/>
      <c r="DZR1429" s="129"/>
      <c r="DZS1429" s="129"/>
      <c r="DZT1429" s="129"/>
      <c r="DZU1429" s="129"/>
      <c r="DZV1429" s="129"/>
      <c r="DZW1429" s="129"/>
      <c r="DZX1429" s="129"/>
      <c r="DZY1429" s="129"/>
      <c r="DZZ1429" s="129"/>
      <c r="EAA1429" s="129"/>
      <c r="EAB1429" s="129"/>
      <c r="EAC1429" s="129"/>
      <c r="EAD1429" s="129"/>
      <c r="EAE1429" s="129"/>
      <c r="EAF1429" s="129"/>
      <c r="EAG1429" s="129"/>
      <c r="EAH1429" s="129"/>
      <c r="EAI1429" s="129"/>
      <c r="EAJ1429" s="129"/>
      <c r="EAK1429" s="129"/>
      <c r="EAL1429" s="129"/>
      <c r="EAM1429" s="129"/>
      <c r="EAN1429" s="129"/>
      <c r="EAO1429" s="129"/>
      <c r="EAP1429" s="129"/>
      <c r="EAQ1429" s="129"/>
      <c r="EAR1429" s="129"/>
      <c r="EAS1429" s="129"/>
      <c r="EAT1429" s="129"/>
      <c r="EAU1429" s="129"/>
      <c r="EAV1429" s="129"/>
      <c r="EAW1429" s="129"/>
      <c r="EAX1429" s="129"/>
      <c r="EAY1429" s="129"/>
      <c r="EAZ1429" s="129"/>
      <c r="EBA1429" s="129"/>
      <c r="EBB1429" s="129"/>
      <c r="EBC1429" s="129"/>
      <c r="EBD1429" s="129"/>
      <c r="EBE1429" s="129"/>
      <c r="EBF1429" s="129"/>
      <c r="EBG1429" s="129"/>
      <c r="EBH1429" s="129"/>
      <c r="EBI1429" s="129"/>
      <c r="EBJ1429" s="129"/>
      <c r="EBK1429" s="129"/>
      <c r="EBL1429" s="129"/>
      <c r="EBM1429" s="129"/>
      <c r="EBN1429" s="129"/>
      <c r="EBO1429" s="129"/>
      <c r="EBP1429" s="129"/>
      <c r="EBQ1429" s="129"/>
      <c r="EBR1429" s="129"/>
      <c r="EBS1429" s="129"/>
      <c r="EBT1429" s="129"/>
      <c r="EBU1429" s="129"/>
      <c r="EBV1429" s="129"/>
      <c r="EBW1429" s="129"/>
      <c r="EBX1429" s="129"/>
      <c r="EBY1429" s="129"/>
      <c r="EBZ1429" s="129"/>
      <c r="ECA1429" s="129"/>
      <c r="ECB1429" s="129"/>
      <c r="ECC1429" s="129"/>
      <c r="ECD1429" s="129"/>
      <c r="ECE1429" s="129"/>
      <c r="ECF1429" s="129"/>
      <c r="ECG1429" s="129"/>
      <c r="ECH1429" s="129"/>
      <c r="ECI1429" s="129"/>
      <c r="ECJ1429" s="129"/>
      <c r="ECK1429" s="129"/>
      <c r="ECL1429" s="129"/>
      <c r="ECM1429" s="129"/>
      <c r="ECN1429" s="129"/>
      <c r="ECO1429" s="129"/>
      <c r="ECP1429" s="129"/>
      <c r="ECQ1429" s="129"/>
      <c r="ECR1429" s="129"/>
      <c r="ECS1429" s="129"/>
      <c r="ECT1429" s="129"/>
      <c r="ECU1429" s="129"/>
      <c r="ECV1429" s="129"/>
      <c r="ECW1429" s="129"/>
      <c r="ECX1429" s="129"/>
      <c r="ECY1429" s="129"/>
      <c r="ECZ1429" s="129"/>
      <c r="EDA1429" s="129"/>
      <c r="EDB1429" s="129"/>
      <c r="EDC1429" s="129"/>
      <c r="EDD1429" s="129"/>
      <c r="EDE1429" s="129"/>
      <c r="EDF1429" s="129"/>
      <c r="EDG1429" s="129"/>
      <c r="EDH1429" s="129"/>
      <c r="EDI1429" s="129"/>
      <c r="EDJ1429" s="129"/>
      <c r="EDK1429" s="129"/>
      <c r="EDL1429" s="129"/>
      <c r="EDM1429" s="129"/>
      <c r="EDN1429" s="129"/>
      <c r="EDO1429" s="129"/>
      <c r="EDP1429" s="129"/>
      <c r="EDQ1429" s="129"/>
      <c r="EDR1429" s="129"/>
      <c r="EDS1429" s="129"/>
      <c r="EDT1429" s="129"/>
      <c r="EDU1429" s="129"/>
      <c r="EDV1429" s="129"/>
      <c r="EDW1429" s="129"/>
      <c r="EDX1429" s="129"/>
      <c r="EDY1429" s="129"/>
      <c r="EDZ1429" s="129"/>
      <c r="EEA1429" s="129"/>
      <c r="EEB1429" s="129"/>
      <c r="EEC1429" s="129"/>
      <c r="EED1429" s="129"/>
      <c r="EEE1429" s="129"/>
      <c r="EEF1429" s="129"/>
      <c r="EEG1429" s="129"/>
      <c r="EEH1429" s="129"/>
      <c r="EEI1429" s="129"/>
      <c r="EEJ1429" s="129"/>
      <c r="EEK1429" s="129"/>
      <c r="EEL1429" s="129"/>
      <c r="EEM1429" s="129"/>
      <c r="EEN1429" s="129"/>
      <c r="EEO1429" s="129"/>
      <c r="EEP1429" s="129"/>
      <c r="EEQ1429" s="129"/>
      <c r="EER1429" s="129"/>
      <c r="EES1429" s="129"/>
      <c r="EET1429" s="129"/>
      <c r="EEU1429" s="129"/>
      <c r="EEV1429" s="129"/>
      <c r="EEW1429" s="129"/>
      <c r="EEX1429" s="129"/>
      <c r="EEY1429" s="129"/>
      <c r="EEZ1429" s="129"/>
      <c r="EFA1429" s="129"/>
      <c r="EFB1429" s="129"/>
      <c r="EFC1429" s="129"/>
      <c r="EFD1429" s="129"/>
      <c r="EFE1429" s="129"/>
      <c r="EFF1429" s="129"/>
      <c r="EFG1429" s="129"/>
      <c r="EFH1429" s="129"/>
      <c r="EFI1429" s="129"/>
      <c r="EFJ1429" s="129"/>
      <c r="EFK1429" s="129"/>
      <c r="EFL1429" s="129"/>
      <c r="EFM1429" s="129"/>
      <c r="EFN1429" s="129"/>
      <c r="EFO1429" s="129"/>
      <c r="EFP1429" s="129"/>
      <c r="EFQ1429" s="129"/>
      <c r="EFR1429" s="129"/>
      <c r="EFS1429" s="129"/>
      <c r="EFT1429" s="129"/>
      <c r="EFU1429" s="129"/>
      <c r="EFV1429" s="129"/>
      <c r="EFW1429" s="129"/>
      <c r="EFX1429" s="129"/>
      <c r="EFY1429" s="129"/>
      <c r="EFZ1429" s="129"/>
      <c r="EGA1429" s="129"/>
      <c r="EGB1429" s="129"/>
      <c r="EGC1429" s="129"/>
      <c r="EGD1429" s="129"/>
      <c r="EGE1429" s="129"/>
      <c r="EGF1429" s="129"/>
      <c r="EGG1429" s="129"/>
      <c r="EGH1429" s="129"/>
      <c r="EGI1429" s="129"/>
      <c r="EGJ1429" s="129"/>
      <c r="EGK1429" s="129"/>
      <c r="EGL1429" s="129"/>
      <c r="EGM1429" s="129"/>
      <c r="EGN1429" s="129"/>
      <c r="EGO1429" s="129"/>
      <c r="EGP1429" s="129"/>
      <c r="EGQ1429" s="129"/>
      <c r="EGR1429" s="129"/>
      <c r="EGS1429" s="129"/>
      <c r="EGT1429" s="129"/>
      <c r="EGU1429" s="129"/>
      <c r="EGV1429" s="129"/>
      <c r="EGW1429" s="129"/>
      <c r="EGX1429" s="129"/>
      <c r="EGY1429" s="129"/>
      <c r="EGZ1429" s="129"/>
      <c r="EHA1429" s="129"/>
      <c r="EHB1429" s="129"/>
      <c r="EHC1429" s="129"/>
      <c r="EHD1429" s="129"/>
      <c r="EHE1429" s="129"/>
      <c r="EHF1429" s="129"/>
      <c r="EHG1429" s="129"/>
      <c r="EHH1429" s="129"/>
      <c r="EHI1429" s="129"/>
      <c r="EHJ1429" s="129"/>
      <c r="EHK1429" s="129"/>
      <c r="EHL1429" s="129"/>
      <c r="EHM1429" s="129"/>
      <c r="EHN1429" s="129"/>
      <c r="EHO1429" s="129"/>
      <c r="EHP1429" s="129"/>
      <c r="EHQ1429" s="129"/>
      <c r="EHR1429" s="129"/>
      <c r="EHS1429" s="129"/>
      <c r="EHT1429" s="129"/>
      <c r="EHU1429" s="129"/>
      <c r="EHV1429" s="129"/>
      <c r="EHW1429" s="129"/>
      <c r="EHX1429" s="129"/>
      <c r="EHY1429" s="129"/>
      <c r="EHZ1429" s="129"/>
      <c r="EIA1429" s="129"/>
      <c r="EIB1429" s="129"/>
      <c r="EIC1429" s="129"/>
      <c r="EID1429" s="129"/>
      <c r="EIE1429" s="129"/>
      <c r="EIF1429" s="129"/>
      <c r="EIG1429" s="129"/>
      <c r="EIH1429" s="129"/>
      <c r="EII1429" s="129"/>
      <c r="EIJ1429" s="129"/>
      <c r="EIK1429" s="129"/>
      <c r="EIL1429" s="129"/>
      <c r="EIM1429" s="129"/>
      <c r="EIN1429" s="129"/>
      <c r="EIO1429" s="129"/>
      <c r="EIP1429" s="129"/>
      <c r="EIQ1429" s="129"/>
      <c r="EIR1429" s="129"/>
      <c r="EIS1429" s="129"/>
      <c r="EIT1429" s="129"/>
      <c r="EIU1429" s="129"/>
      <c r="EIV1429" s="129"/>
      <c r="EIW1429" s="129"/>
      <c r="EIX1429" s="129"/>
      <c r="EIY1429" s="129"/>
      <c r="EIZ1429" s="129"/>
      <c r="EJA1429" s="129"/>
      <c r="EJB1429" s="129"/>
      <c r="EJC1429" s="129"/>
      <c r="EJD1429" s="129"/>
      <c r="EJE1429" s="129"/>
      <c r="EJF1429" s="129"/>
      <c r="EJG1429" s="129"/>
      <c r="EJH1429" s="129"/>
      <c r="EJI1429" s="129"/>
      <c r="EJJ1429" s="129"/>
      <c r="EJK1429" s="129"/>
      <c r="EJL1429" s="129"/>
      <c r="EJM1429" s="129"/>
      <c r="EJN1429" s="129"/>
      <c r="EJO1429" s="129"/>
      <c r="EJP1429" s="129"/>
      <c r="EJQ1429" s="129"/>
      <c r="EJR1429" s="129"/>
      <c r="EJS1429" s="129"/>
      <c r="EJT1429" s="129"/>
      <c r="EJU1429" s="129"/>
      <c r="EJV1429" s="129"/>
      <c r="EJW1429" s="129"/>
      <c r="EJX1429" s="129"/>
      <c r="EJY1429" s="129"/>
      <c r="EJZ1429" s="129"/>
      <c r="EKA1429" s="129"/>
      <c r="EKB1429" s="129"/>
      <c r="EKC1429" s="129"/>
      <c r="EKD1429" s="129"/>
      <c r="EKE1429" s="129"/>
      <c r="EKF1429" s="129"/>
      <c r="EKG1429" s="129"/>
      <c r="EKH1429" s="129"/>
      <c r="EKI1429" s="129"/>
      <c r="EKJ1429" s="129"/>
      <c r="EKK1429" s="129"/>
      <c r="EKL1429" s="129"/>
      <c r="EKM1429" s="129"/>
      <c r="EKN1429" s="129"/>
      <c r="EKO1429" s="129"/>
      <c r="EKP1429" s="129"/>
      <c r="EKQ1429" s="129"/>
      <c r="EKR1429" s="129"/>
      <c r="EKS1429" s="129"/>
      <c r="EKT1429" s="129"/>
      <c r="EKU1429" s="129"/>
      <c r="EKV1429" s="129"/>
      <c r="EKW1429" s="129"/>
      <c r="EKX1429" s="129"/>
      <c r="EKY1429" s="129"/>
      <c r="EKZ1429" s="129"/>
      <c r="ELA1429" s="129"/>
      <c r="ELB1429" s="129"/>
      <c r="ELC1429" s="129"/>
      <c r="ELD1429" s="129"/>
      <c r="ELE1429" s="129"/>
      <c r="ELF1429" s="129"/>
      <c r="ELG1429" s="129"/>
      <c r="ELH1429" s="129"/>
      <c r="ELI1429" s="129"/>
      <c r="ELJ1429" s="129"/>
      <c r="ELK1429" s="129"/>
      <c r="ELL1429" s="129"/>
      <c r="ELM1429" s="129"/>
      <c r="ELN1429" s="129"/>
      <c r="ELO1429" s="129"/>
      <c r="ELP1429" s="129"/>
      <c r="ELQ1429" s="129"/>
      <c r="ELR1429" s="129"/>
      <c r="ELS1429" s="129"/>
      <c r="ELT1429" s="129"/>
      <c r="ELU1429" s="129"/>
      <c r="ELV1429" s="129"/>
      <c r="ELW1429" s="129"/>
      <c r="ELX1429" s="129"/>
      <c r="ELY1429" s="129"/>
      <c r="ELZ1429" s="129"/>
      <c r="EMA1429" s="129"/>
      <c r="EMB1429" s="129"/>
      <c r="EMC1429" s="129"/>
      <c r="EMD1429" s="129"/>
      <c r="EME1429" s="129"/>
      <c r="EMF1429" s="129"/>
      <c r="EMG1429" s="129"/>
      <c r="EMH1429" s="129"/>
      <c r="EMI1429" s="129"/>
      <c r="EMJ1429" s="129"/>
      <c r="EMK1429" s="129"/>
      <c r="EML1429" s="129"/>
      <c r="EMM1429" s="129"/>
      <c r="EMN1429" s="129"/>
      <c r="EMO1429" s="129"/>
      <c r="EMP1429" s="129"/>
      <c r="EMQ1429" s="129"/>
      <c r="EMR1429" s="129"/>
      <c r="EMS1429" s="129"/>
      <c r="EMT1429" s="129"/>
      <c r="EMU1429" s="129"/>
      <c r="EMV1429" s="129"/>
      <c r="EMW1429" s="129"/>
      <c r="EMX1429" s="129"/>
      <c r="EMY1429" s="129"/>
      <c r="EMZ1429" s="129"/>
      <c r="ENA1429" s="129"/>
      <c r="ENB1429" s="129"/>
      <c r="ENC1429" s="129"/>
      <c r="END1429" s="129"/>
      <c r="ENE1429" s="129"/>
      <c r="ENF1429" s="129"/>
      <c r="ENG1429" s="129"/>
      <c r="ENH1429" s="129"/>
      <c r="ENI1429" s="129"/>
      <c r="ENJ1429" s="129"/>
      <c r="ENK1429" s="129"/>
      <c r="ENL1429" s="129"/>
      <c r="ENM1429" s="129"/>
      <c r="ENN1429" s="129"/>
      <c r="ENO1429" s="129"/>
      <c r="ENP1429" s="129"/>
      <c r="ENQ1429" s="129"/>
      <c r="ENR1429" s="129"/>
      <c r="ENS1429" s="129"/>
      <c r="ENT1429" s="129"/>
      <c r="ENU1429" s="129"/>
      <c r="ENV1429" s="129"/>
      <c r="ENW1429" s="129"/>
      <c r="ENX1429" s="129"/>
      <c r="ENY1429" s="129"/>
      <c r="ENZ1429" s="129"/>
      <c r="EOA1429" s="129"/>
      <c r="EOB1429" s="129"/>
      <c r="EOC1429" s="129"/>
      <c r="EOD1429" s="129"/>
      <c r="EOE1429" s="129"/>
      <c r="EOF1429" s="129"/>
      <c r="EOG1429" s="129"/>
      <c r="EOH1429" s="129"/>
      <c r="EOI1429" s="129"/>
      <c r="EOJ1429" s="129"/>
      <c r="EOK1429" s="129"/>
      <c r="EOL1429" s="129"/>
      <c r="EOM1429" s="129"/>
      <c r="EON1429" s="129"/>
      <c r="EOO1429" s="129"/>
      <c r="EOP1429" s="129"/>
      <c r="EOQ1429" s="129"/>
      <c r="EOR1429" s="129"/>
      <c r="EOS1429" s="129"/>
      <c r="EOT1429" s="129"/>
      <c r="EOU1429" s="129"/>
      <c r="EOV1429" s="129"/>
      <c r="EOW1429" s="129"/>
      <c r="EOX1429" s="129"/>
      <c r="EOY1429" s="129"/>
      <c r="EOZ1429" s="129"/>
      <c r="EPA1429" s="129"/>
      <c r="EPB1429" s="129"/>
      <c r="EPC1429" s="129"/>
      <c r="EPD1429" s="129"/>
      <c r="EPE1429" s="129"/>
      <c r="EPF1429" s="129"/>
      <c r="EPG1429" s="129"/>
      <c r="EPH1429" s="129"/>
      <c r="EPI1429" s="129"/>
      <c r="EPJ1429" s="129"/>
      <c r="EPK1429" s="129"/>
      <c r="EPL1429" s="129"/>
      <c r="EPM1429" s="129"/>
      <c r="EPN1429" s="129"/>
      <c r="EPO1429" s="129"/>
      <c r="EPP1429" s="129"/>
      <c r="EPQ1429" s="129"/>
      <c r="EPR1429" s="129"/>
      <c r="EPS1429" s="129"/>
      <c r="EPT1429" s="129"/>
      <c r="EPU1429" s="129"/>
      <c r="EPV1429" s="129"/>
      <c r="EPW1429" s="129"/>
      <c r="EPX1429" s="129"/>
      <c r="EPY1429" s="129"/>
      <c r="EPZ1429" s="129"/>
      <c r="EQA1429" s="129"/>
      <c r="EQB1429" s="129"/>
      <c r="EQC1429" s="129"/>
      <c r="EQD1429" s="129"/>
      <c r="EQE1429" s="129"/>
      <c r="EQF1429" s="129"/>
      <c r="EQG1429" s="129"/>
      <c r="EQH1429" s="129"/>
      <c r="EQI1429" s="129"/>
      <c r="EQJ1429" s="129"/>
      <c r="EQK1429" s="129"/>
      <c r="EQL1429" s="129"/>
      <c r="EQM1429" s="129"/>
      <c r="EQN1429" s="129"/>
      <c r="EQO1429" s="129"/>
      <c r="EQP1429" s="129"/>
      <c r="EQQ1429" s="129"/>
      <c r="EQR1429" s="129"/>
      <c r="EQS1429" s="129"/>
      <c r="EQT1429" s="129"/>
      <c r="EQU1429" s="129"/>
      <c r="EQV1429" s="129"/>
      <c r="EQW1429" s="129"/>
      <c r="EQX1429" s="129"/>
      <c r="EQY1429" s="129"/>
      <c r="EQZ1429" s="129"/>
      <c r="ERA1429" s="129"/>
      <c r="ERB1429" s="129"/>
      <c r="ERC1429" s="129"/>
      <c r="ERD1429" s="129"/>
      <c r="ERE1429" s="129"/>
      <c r="ERF1429" s="129"/>
      <c r="ERG1429" s="129"/>
      <c r="ERH1429" s="129"/>
      <c r="ERI1429" s="129"/>
      <c r="ERJ1429" s="129"/>
      <c r="ERK1429" s="129"/>
      <c r="ERL1429" s="129"/>
      <c r="ERM1429" s="129"/>
      <c r="ERN1429" s="129"/>
      <c r="ERO1429" s="129"/>
      <c r="ERP1429" s="129"/>
      <c r="ERQ1429" s="129"/>
      <c r="ERR1429" s="129"/>
      <c r="ERS1429" s="129"/>
      <c r="ERT1429" s="129"/>
      <c r="ERU1429" s="129"/>
      <c r="ERV1429" s="129"/>
      <c r="ERW1429" s="129"/>
      <c r="ERX1429" s="129"/>
      <c r="ERY1429" s="129"/>
      <c r="ERZ1429" s="129"/>
      <c r="ESA1429" s="129"/>
      <c r="ESB1429" s="129"/>
      <c r="ESC1429" s="129"/>
      <c r="ESD1429" s="129"/>
      <c r="ESE1429" s="129"/>
      <c r="ESF1429" s="129"/>
      <c r="ESG1429" s="129"/>
      <c r="ESH1429" s="129"/>
      <c r="ESI1429" s="129"/>
      <c r="ESJ1429" s="129"/>
      <c r="ESK1429" s="129"/>
      <c r="ESL1429" s="129"/>
      <c r="ESM1429" s="129"/>
      <c r="ESN1429" s="129"/>
      <c r="ESO1429" s="129"/>
      <c r="ESP1429" s="129"/>
      <c r="ESQ1429" s="129"/>
      <c r="ESR1429" s="129"/>
      <c r="ESS1429" s="129"/>
      <c r="EST1429" s="129"/>
      <c r="ESU1429" s="129"/>
      <c r="ESV1429" s="129"/>
      <c r="ESW1429" s="129"/>
      <c r="ESX1429" s="129"/>
      <c r="ESY1429" s="129"/>
      <c r="ESZ1429" s="129"/>
      <c r="ETA1429" s="129"/>
      <c r="ETB1429" s="129"/>
      <c r="ETC1429" s="129"/>
      <c r="ETD1429" s="129"/>
      <c r="ETE1429" s="129"/>
      <c r="ETF1429" s="129"/>
      <c r="ETG1429" s="129"/>
      <c r="ETH1429" s="129"/>
      <c r="ETI1429" s="129"/>
      <c r="ETJ1429" s="129"/>
      <c r="ETK1429" s="129"/>
      <c r="ETL1429" s="129"/>
      <c r="ETM1429" s="129"/>
      <c r="ETN1429" s="129"/>
      <c r="ETO1429" s="129"/>
      <c r="ETP1429" s="129"/>
      <c r="ETQ1429" s="129"/>
      <c r="ETR1429" s="129"/>
      <c r="ETS1429" s="129"/>
      <c r="ETT1429" s="129"/>
      <c r="ETU1429" s="129"/>
      <c r="ETV1429" s="129"/>
      <c r="ETW1429" s="129"/>
      <c r="ETX1429" s="129"/>
      <c r="ETY1429" s="129"/>
      <c r="ETZ1429" s="129"/>
      <c r="EUA1429" s="129"/>
      <c r="EUB1429" s="129"/>
      <c r="EUC1429" s="129"/>
      <c r="EUD1429" s="129"/>
      <c r="EUE1429" s="129"/>
      <c r="EUF1429" s="129"/>
      <c r="EUG1429" s="129"/>
      <c r="EUH1429" s="129"/>
      <c r="EUI1429" s="129"/>
      <c r="EUJ1429" s="129"/>
      <c r="EUK1429" s="129"/>
      <c r="EUL1429" s="129"/>
      <c r="EUM1429" s="129"/>
      <c r="EUN1429" s="129"/>
      <c r="EUO1429" s="129"/>
      <c r="EUP1429" s="129"/>
      <c r="EUQ1429" s="129"/>
      <c r="EUR1429" s="129"/>
      <c r="EUS1429" s="129"/>
      <c r="EUT1429" s="129"/>
      <c r="EUU1429" s="129"/>
      <c r="EUV1429" s="129"/>
      <c r="EUW1429" s="129"/>
      <c r="EUX1429" s="129"/>
      <c r="EUY1429" s="129"/>
      <c r="EUZ1429" s="129"/>
      <c r="EVA1429" s="129"/>
      <c r="EVB1429" s="129"/>
      <c r="EVC1429" s="129"/>
      <c r="EVD1429" s="129"/>
      <c r="EVE1429" s="129"/>
      <c r="EVF1429" s="129"/>
      <c r="EVG1429" s="129"/>
      <c r="EVH1429" s="129"/>
      <c r="EVI1429" s="129"/>
      <c r="EVJ1429" s="129"/>
      <c r="EVK1429" s="129"/>
      <c r="EVL1429" s="129"/>
      <c r="EVM1429" s="129"/>
      <c r="EVN1429" s="129"/>
      <c r="EVO1429" s="129"/>
      <c r="EVP1429" s="129"/>
      <c r="EVQ1429" s="129"/>
      <c r="EVR1429" s="129"/>
      <c r="EVS1429" s="129"/>
      <c r="EVT1429" s="129"/>
      <c r="EVU1429" s="129"/>
      <c r="EVV1429" s="129"/>
      <c r="EVW1429" s="129"/>
      <c r="EVX1429" s="129"/>
      <c r="EVY1429" s="129"/>
      <c r="EVZ1429" s="129"/>
      <c r="EWA1429" s="129"/>
      <c r="EWB1429" s="129"/>
      <c r="EWC1429" s="129"/>
      <c r="EWD1429" s="129"/>
      <c r="EWE1429" s="129"/>
      <c r="EWF1429" s="129"/>
      <c r="EWG1429" s="129"/>
      <c r="EWH1429" s="129"/>
      <c r="EWI1429" s="129"/>
      <c r="EWJ1429" s="129"/>
      <c r="EWK1429" s="129"/>
      <c r="EWL1429" s="129"/>
      <c r="EWM1429" s="129"/>
      <c r="EWN1429" s="129"/>
      <c r="EWO1429" s="129"/>
      <c r="EWP1429" s="129"/>
      <c r="EWQ1429" s="129"/>
      <c r="EWR1429" s="129"/>
      <c r="EWS1429" s="129"/>
      <c r="EWT1429" s="129"/>
      <c r="EWU1429" s="129"/>
      <c r="EWV1429" s="129"/>
      <c r="EWW1429" s="129"/>
      <c r="EWX1429" s="129"/>
      <c r="EWY1429" s="129"/>
      <c r="EWZ1429" s="129"/>
      <c r="EXA1429" s="129"/>
      <c r="EXB1429" s="129"/>
      <c r="EXC1429" s="129"/>
      <c r="EXD1429" s="129"/>
      <c r="EXE1429" s="129"/>
      <c r="EXF1429" s="129"/>
      <c r="EXG1429" s="129"/>
      <c r="EXH1429" s="129"/>
      <c r="EXI1429" s="129"/>
      <c r="EXJ1429" s="129"/>
      <c r="EXK1429" s="129"/>
      <c r="EXL1429" s="129"/>
      <c r="EXM1429" s="129"/>
      <c r="EXN1429" s="129"/>
      <c r="EXO1429" s="129"/>
      <c r="EXP1429" s="129"/>
      <c r="EXQ1429" s="129"/>
      <c r="EXR1429" s="129"/>
      <c r="EXS1429" s="129"/>
      <c r="EXT1429" s="129"/>
      <c r="EXU1429" s="129"/>
      <c r="EXV1429" s="129"/>
      <c r="EXW1429" s="129"/>
      <c r="EXX1429" s="129"/>
      <c r="EXY1429" s="129"/>
      <c r="EXZ1429" s="129"/>
      <c r="EYA1429" s="129"/>
      <c r="EYB1429" s="129"/>
      <c r="EYC1429" s="129"/>
      <c r="EYD1429" s="129"/>
      <c r="EYE1429" s="129"/>
      <c r="EYF1429" s="129"/>
      <c r="EYG1429" s="129"/>
      <c r="EYH1429" s="129"/>
      <c r="EYI1429" s="129"/>
      <c r="EYJ1429" s="129"/>
      <c r="EYK1429" s="129"/>
      <c r="EYL1429" s="129"/>
      <c r="EYM1429" s="129"/>
      <c r="EYN1429" s="129"/>
      <c r="EYO1429" s="129"/>
      <c r="EYP1429" s="129"/>
      <c r="EYQ1429" s="129"/>
      <c r="EYR1429" s="129"/>
      <c r="EYS1429" s="129"/>
      <c r="EYT1429" s="129"/>
      <c r="EYU1429" s="129"/>
      <c r="EYV1429" s="129"/>
      <c r="EYW1429" s="129"/>
      <c r="EYX1429" s="129"/>
      <c r="EYY1429" s="129"/>
      <c r="EYZ1429" s="129"/>
      <c r="EZA1429" s="129"/>
      <c r="EZB1429" s="129"/>
      <c r="EZC1429" s="129"/>
      <c r="EZD1429" s="129"/>
      <c r="EZE1429" s="129"/>
      <c r="EZF1429" s="129"/>
      <c r="EZG1429" s="129"/>
      <c r="EZH1429" s="129"/>
      <c r="EZI1429" s="129"/>
      <c r="EZJ1429" s="129"/>
      <c r="EZK1429" s="129"/>
      <c r="EZL1429" s="129"/>
      <c r="EZM1429" s="129"/>
      <c r="EZN1429" s="129"/>
      <c r="EZO1429" s="129"/>
      <c r="EZP1429" s="129"/>
      <c r="EZQ1429" s="129"/>
      <c r="EZR1429" s="129"/>
      <c r="EZS1429" s="129"/>
      <c r="EZT1429" s="129"/>
      <c r="EZU1429" s="129"/>
      <c r="EZV1429" s="129"/>
      <c r="EZW1429" s="129"/>
      <c r="EZX1429" s="129"/>
      <c r="EZY1429" s="129"/>
      <c r="EZZ1429" s="129"/>
      <c r="FAA1429" s="129"/>
      <c r="FAB1429" s="129"/>
      <c r="FAC1429" s="129"/>
      <c r="FAD1429" s="129"/>
      <c r="FAE1429" s="129"/>
      <c r="FAF1429" s="129"/>
      <c r="FAG1429" s="129"/>
      <c r="FAH1429" s="129"/>
      <c r="FAI1429" s="129"/>
      <c r="FAJ1429" s="129"/>
      <c r="FAK1429" s="129"/>
      <c r="FAL1429" s="129"/>
      <c r="FAM1429" s="129"/>
      <c r="FAN1429" s="129"/>
      <c r="FAO1429" s="129"/>
      <c r="FAP1429" s="129"/>
      <c r="FAQ1429" s="129"/>
      <c r="FAR1429" s="129"/>
      <c r="FAS1429" s="129"/>
      <c r="FAT1429" s="129"/>
      <c r="FAU1429" s="129"/>
      <c r="FAV1429" s="129"/>
      <c r="FAW1429" s="129"/>
      <c r="FAX1429" s="129"/>
      <c r="FAY1429" s="129"/>
      <c r="FAZ1429" s="129"/>
      <c r="FBA1429" s="129"/>
      <c r="FBB1429" s="129"/>
      <c r="FBC1429" s="129"/>
      <c r="FBD1429" s="129"/>
      <c r="FBE1429" s="129"/>
      <c r="FBF1429" s="129"/>
      <c r="FBG1429" s="129"/>
      <c r="FBH1429" s="129"/>
      <c r="FBI1429" s="129"/>
      <c r="FBJ1429" s="129"/>
      <c r="FBK1429" s="129"/>
      <c r="FBL1429" s="129"/>
      <c r="FBM1429" s="129"/>
      <c r="FBN1429" s="129"/>
      <c r="FBO1429" s="129"/>
      <c r="FBP1429" s="129"/>
      <c r="FBQ1429" s="129"/>
      <c r="FBR1429" s="129"/>
      <c r="FBS1429" s="129"/>
      <c r="FBT1429" s="129"/>
      <c r="FBU1429" s="129"/>
      <c r="FBV1429" s="129"/>
      <c r="FBW1429" s="129"/>
      <c r="FBX1429" s="129"/>
      <c r="FBY1429" s="129"/>
      <c r="FBZ1429" s="129"/>
      <c r="FCA1429" s="129"/>
      <c r="FCB1429" s="129"/>
      <c r="FCC1429" s="129"/>
      <c r="FCD1429" s="129"/>
      <c r="FCE1429" s="129"/>
      <c r="FCF1429" s="129"/>
      <c r="FCG1429" s="129"/>
      <c r="FCH1429" s="129"/>
      <c r="FCI1429" s="129"/>
      <c r="FCJ1429" s="129"/>
      <c r="FCK1429" s="129"/>
      <c r="FCL1429" s="129"/>
      <c r="FCM1429" s="129"/>
      <c r="FCN1429" s="129"/>
      <c r="FCO1429" s="129"/>
      <c r="FCP1429" s="129"/>
      <c r="FCQ1429" s="129"/>
      <c r="FCR1429" s="129"/>
      <c r="FCS1429" s="129"/>
      <c r="FCT1429" s="129"/>
      <c r="FCU1429" s="129"/>
      <c r="FCV1429" s="129"/>
      <c r="FCW1429" s="129"/>
      <c r="FCX1429" s="129"/>
      <c r="FCY1429" s="129"/>
      <c r="FCZ1429" s="129"/>
      <c r="FDA1429" s="129"/>
      <c r="FDB1429" s="129"/>
      <c r="FDC1429" s="129"/>
      <c r="FDD1429" s="129"/>
      <c r="FDE1429" s="129"/>
      <c r="FDF1429" s="129"/>
      <c r="FDG1429" s="129"/>
      <c r="FDH1429" s="129"/>
      <c r="FDI1429" s="129"/>
      <c r="FDJ1429" s="129"/>
      <c r="FDK1429" s="129"/>
      <c r="FDL1429" s="129"/>
      <c r="FDM1429" s="129"/>
      <c r="FDN1429" s="129"/>
      <c r="FDO1429" s="129"/>
      <c r="FDP1429" s="129"/>
      <c r="FDQ1429" s="129"/>
      <c r="FDR1429" s="129"/>
      <c r="FDS1429" s="129"/>
      <c r="FDT1429" s="129"/>
      <c r="FDU1429" s="129"/>
      <c r="FDV1429" s="129"/>
      <c r="FDW1429" s="129"/>
      <c r="FDX1429" s="129"/>
      <c r="FDY1429" s="129"/>
      <c r="FDZ1429" s="129"/>
      <c r="FEA1429" s="129"/>
      <c r="FEB1429" s="129"/>
      <c r="FEC1429" s="129"/>
      <c r="FED1429" s="129"/>
      <c r="FEE1429" s="129"/>
      <c r="FEF1429" s="129"/>
      <c r="FEG1429" s="129"/>
      <c r="FEH1429" s="129"/>
      <c r="FEI1429" s="129"/>
      <c r="FEJ1429" s="129"/>
      <c r="FEK1429" s="129"/>
      <c r="FEL1429" s="129"/>
      <c r="FEM1429" s="129"/>
      <c r="FEN1429" s="129"/>
      <c r="FEO1429" s="129"/>
      <c r="FEP1429" s="129"/>
      <c r="FEQ1429" s="129"/>
      <c r="FER1429" s="129"/>
      <c r="FES1429" s="129"/>
      <c r="FET1429" s="129"/>
      <c r="FEU1429" s="129"/>
      <c r="FEV1429" s="129"/>
      <c r="FEW1429" s="129"/>
      <c r="FEX1429" s="129"/>
      <c r="FEY1429" s="129"/>
      <c r="FEZ1429" s="129"/>
      <c r="FFA1429" s="129"/>
      <c r="FFB1429" s="129"/>
      <c r="FFC1429" s="129"/>
      <c r="FFD1429" s="129"/>
      <c r="FFE1429" s="129"/>
      <c r="FFF1429" s="129"/>
      <c r="FFG1429" s="129"/>
      <c r="FFH1429" s="129"/>
      <c r="FFI1429" s="129"/>
      <c r="FFJ1429" s="129"/>
      <c r="FFK1429" s="129"/>
      <c r="FFL1429" s="129"/>
      <c r="FFM1429" s="129"/>
      <c r="FFN1429" s="129"/>
      <c r="FFO1429" s="129"/>
      <c r="FFP1429" s="129"/>
      <c r="FFQ1429" s="129"/>
      <c r="FFR1429" s="129"/>
      <c r="FFS1429" s="129"/>
      <c r="FFT1429" s="129"/>
      <c r="FFU1429" s="129"/>
      <c r="FFV1429" s="129"/>
      <c r="FFW1429" s="129"/>
      <c r="FFX1429" s="129"/>
      <c r="FFY1429" s="129"/>
      <c r="FFZ1429" s="129"/>
      <c r="FGA1429" s="129"/>
      <c r="FGB1429" s="129"/>
      <c r="FGC1429" s="129"/>
      <c r="FGD1429" s="129"/>
      <c r="FGE1429" s="129"/>
      <c r="FGF1429" s="129"/>
      <c r="FGG1429" s="129"/>
      <c r="FGH1429" s="129"/>
      <c r="FGI1429" s="129"/>
      <c r="FGJ1429" s="129"/>
      <c r="FGK1429" s="129"/>
      <c r="FGL1429" s="129"/>
      <c r="FGM1429" s="129"/>
      <c r="FGN1429" s="129"/>
      <c r="FGO1429" s="129"/>
      <c r="FGP1429" s="129"/>
      <c r="FGQ1429" s="129"/>
      <c r="FGR1429" s="129"/>
      <c r="FGS1429" s="129"/>
      <c r="FGT1429" s="129"/>
      <c r="FGU1429" s="129"/>
      <c r="FGV1429" s="129"/>
      <c r="FGW1429" s="129"/>
      <c r="FGX1429" s="129"/>
      <c r="FGY1429" s="129"/>
      <c r="FGZ1429" s="129"/>
      <c r="FHA1429" s="129"/>
      <c r="FHB1429" s="129"/>
      <c r="FHC1429" s="129"/>
      <c r="FHD1429" s="129"/>
      <c r="FHE1429" s="129"/>
      <c r="FHF1429" s="129"/>
      <c r="FHG1429" s="129"/>
      <c r="FHH1429" s="129"/>
      <c r="FHI1429" s="129"/>
      <c r="FHJ1429" s="129"/>
      <c r="FHK1429" s="129"/>
      <c r="FHL1429" s="129"/>
      <c r="FHM1429" s="129"/>
      <c r="FHN1429" s="129"/>
      <c r="FHO1429" s="129"/>
      <c r="FHP1429" s="129"/>
      <c r="FHQ1429" s="129"/>
      <c r="FHR1429" s="129"/>
      <c r="FHS1429" s="129"/>
      <c r="FHT1429" s="129"/>
      <c r="FHU1429" s="129"/>
      <c r="FHV1429" s="129"/>
      <c r="FHW1429" s="129"/>
      <c r="FHX1429" s="129"/>
      <c r="FHY1429" s="129"/>
      <c r="FHZ1429" s="129"/>
      <c r="FIA1429" s="129"/>
      <c r="FIB1429" s="129"/>
      <c r="FIC1429" s="129"/>
      <c r="FID1429" s="129"/>
      <c r="FIE1429" s="129"/>
      <c r="FIF1429" s="129"/>
      <c r="FIG1429" s="129"/>
      <c r="FIH1429" s="129"/>
      <c r="FII1429" s="129"/>
      <c r="FIJ1429" s="129"/>
      <c r="FIK1429" s="129"/>
      <c r="FIL1429" s="129"/>
      <c r="FIM1429" s="129"/>
      <c r="FIN1429" s="129"/>
      <c r="FIO1429" s="129"/>
      <c r="FIP1429" s="129"/>
      <c r="FIQ1429" s="129"/>
      <c r="FIR1429" s="129"/>
      <c r="FIS1429" s="129"/>
      <c r="FIT1429" s="129"/>
      <c r="FIU1429" s="129"/>
      <c r="FIV1429" s="129"/>
      <c r="FIW1429" s="129"/>
      <c r="FIX1429" s="129"/>
      <c r="FIY1429" s="129"/>
      <c r="FIZ1429" s="129"/>
      <c r="FJA1429" s="129"/>
      <c r="FJB1429" s="129"/>
      <c r="FJC1429" s="129"/>
      <c r="FJD1429" s="129"/>
      <c r="FJE1429" s="129"/>
      <c r="FJF1429" s="129"/>
      <c r="FJG1429" s="129"/>
      <c r="FJH1429" s="129"/>
      <c r="FJI1429" s="129"/>
      <c r="FJJ1429" s="129"/>
      <c r="FJK1429" s="129"/>
      <c r="FJL1429" s="129"/>
      <c r="FJM1429" s="129"/>
      <c r="FJN1429" s="129"/>
      <c r="FJO1429" s="129"/>
      <c r="FJP1429" s="129"/>
      <c r="FJQ1429" s="129"/>
      <c r="FJR1429" s="129"/>
      <c r="FJS1429" s="129"/>
      <c r="FJT1429" s="129"/>
      <c r="FJU1429" s="129"/>
      <c r="FJV1429" s="129"/>
      <c r="FJW1429" s="129"/>
      <c r="FJX1429" s="129"/>
      <c r="FJY1429" s="129"/>
      <c r="FJZ1429" s="129"/>
      <c r="FKA1429" s="129"/>
      <c r="FKB1429" s="129"/>
      <c r="FKC1429" s="129"/>
      <c r="FKD1429" s="129"/>
      <c r="FKE1429" s="129"/>
      <c r="FKF1429" s="129"/>
      <c r="FKG1429" s="129"/>
      <c r="FKH1429" s="129"/>
      <c r="FKI1429" s="129"/>
      <c r="FKJ1429" s="129"/>
      <c r="FKK1429" s="129"/>
      <c r="FKL1429" s="129"/>
      <c r="FKM1429" s="129"/>
      <c r="FKN1429" s="129"/>
      <c r="FKO1429" s="129"/>
      <c r="FKP1429" s="129"/>
      <c r="FKQ1429" s="129"/>
      <c r="FKR1429" s="129"/>
      <c r="FKS1429" s="129"/>
      <c r="FKT1429" s="129"/>
      <c r="FKU1429" s="129"/>
      <c r="FKV1429" s="129"/>
      <c r="FKW1429" s="129"/>
      <c r="FKX1429" s="129"/>
      <c r="FKY1429" s="129"/>
      <c r="FKZ1429" s="129"/>
      <c r="FLA1429" s="129"/>
      <c r="FLB1429" s="129"/>
      <c r="FLC1429" s="129"/>
      <c r="FLD1429" s="129"/>
      <c r="FLE1429" s="129"/>
      <c r="FLF1429" s="129"/>
      <c r="FLG1429" s="129"/>
      <c r="FLH1429" s="129"/>
      <c r="FLI1429" s="129"/>
      <c r="FLJ1429" s="129"/>
      <c r="FLK1429" s="129"/>
      <c r="FLL1429" s="129"/>
      <c r="FLM1429" s="129"/>
      <c r="FLN1429" s="129"/>
      <c r="FLO1429" s="129"/>
      <c r="FLP1429" s="129"/>
      <c r="FLQ1429" s="129"/>
      <c r="FLR1429" s="129"/>
      <c r="FLS1429" s="129"/>
      <c r="FLT1429" s="129"/>
      <c r="FLU1429" s="129"/>
      <c r="FLV1429" s="129"/>
      <c r="FLW1429" s="129"/>
      <c r="FLX1429" s="129"/>
      <c r="FLY1429" s="129"/>
      <c r="FLZ1429" s="129"/>
      <c r="FMA1429" s="129"/>
      <c r="FMB1429" s="129"/>
      <c r="FMC1429" s="129"/>
      <c r="FMD1429" s="129"/>
      <c r="FME1429" s="129"/>
      <c r="FMF1429" s="129"/>
      <c r="FMG1429" s="129"/>
      <c r="FMH1429" s="129"/>
      <c r="FMI1429" s="129"/>
      <c r="FMJ1429" s="129"/>
      <c r="FMK1429" s="129"/>
      <c r="FML1429" s="129"/>
      <c r="FMM1429" s="129"/>
      <c r="FMN1429" s="129"/>
      <c r="FMO1429" s="129"/>
      <c r="FMP1429" s="129"/>
      <c r="FMQ1429" s="129"/>
      <c r="FMR1429" s="129"/>
      <c r="FMS1429" s="129"/>
      <c r="FMT1429" s="129"/>
      <c r="FMU1429" s="129"/>
      <c r="FMV1429" s="129"/>
      <c r="FMW1429" s="129"/>
      <c r="FMX1429" s="129"/>
      <c r="FMY1429" s="129"/>
      <c r="FMZ1429" s="129"/>
      <c r="FNA1429" s="129"/>
      <c r="FNB1429" s="129"/>
      <c r="FNC1429" s="129"/>
      <c r="FND1429" s="129"/>
      <c r="FNE1429" s="129"/>
      <c r="FNF1429" s="129"/>
      <c r="FNG1429" s="129"/>
      <c r="FNH1429" s="129"/>
      <c r="FNI1429" s="129"/>
      <c r="FNJ1429" s="129"/>
      <c r="FNK1429" s="129"/>
      <c r="FNL1429" s="129"/>
      <c r="FNM1429" s="129"/>
      <c r="FNN1429" s="129"/>
      <c r="FNO1429" s="129"/>
      <c r="FNP1429" s="129"/>
      <c r="FNQ1429" s="129"/>
      <c r="FNR1429" s="129"/>
      <c r="FNS1429" s="129"/>
      <c r="FNT1429" s="129"/>
      <c r="FNU1429" s="129"/>
      <c r="FNV1429" s="129"/>
      <c r="FNW1429" s="129"/>
      <c r="FNX1429" s="129"/>
      <c r="FNY1429" s="129"/>
      <c r="FNZ1429" s="129"/>
      <c r="FOA1429" s="129"/>
      <c r="FOB1429" s="129"/>
      <c r="FOC1429" s="129"/>
      <c r="FOD1429" s="129"/>
      <c r="FOE1429" s="129"/>
      <c r="FOF1429" s="129"/>
      <c r="FOG1429" s="129"/>
      <c r="FOH1429" s="129"/>
      <c r="FOI1429" s="129"/>
      <c r="FOJ1429" s="129"/>
      <c r="FOK1429" s="129"/>
      <c r="FOL1429" s="129"/>
      <c r="FOM1429" s="129"/>
      <c r="FON1429" s="129"/>
      <c r="FOO1429" s="129"/>
      <c r="FOP1429" s="129"/>
      <c r="FOQ1429" s="129"/>
      <c r="FOR1429" s="129"/>
      <c r="FOS1429" s="129"/>
      <c r="FOT1429" s="129"/>
      <c r="FOU1429" s="129"/>
      <c r="FOV1429" s="129"/>
      <c r="FOW1429" s="129"/>
      <c r="FOX1429" s="129"/>
      <c r="FOY1429" s="129"/>
      <c r="FOZ1429" s="129"/>
      <c r="FPA1429" s="129"/>
      <c r="FPB1429" s="129"/>
      <c r="FPC1429" s="129"/>
      <c r="FPD1429" s="129"/>
      <c r="FPE1429" s="129"/>
      <c r="FPF1429" s="129"/>
      <c r="FPG1429" s="129"/>
      <c r="FPH1429" s="129"/>
      <c r="FPI1429" s="129"/>
      <c r="FPJ1429" s="129"/>
      <c r="FPK1429" s="129"/>
      <c r="FPL1429" s="129"/>
      <c r="FPM1429" s="129"/>
      <c r="FPN1429" s="129"/>
      <c r="FPO1429" s="129"/>
      <c r="FPP1429" s="129"/>
      <c r="FPQ1429" s="129"/>
      <c r="FPR1429" s="129"/>
      <c r="FPS1429" s="129"/>
      <c r="FPT1429" s="129"/>
      <c r="FPU1429" s="129"/>
      <c r="FPV1429" s="129"/>
      <c r="FPW1429" s="129"/>
      <c r="FPX1429" s="129"/>
      <c r="FPY1429" s="129"/>
      <c r="FPZ1429" s="129"/>
      <c r="FQA1429" s="129"/>
      <c r="FQB1429" s="129"/>
      <c r="FQC1429" s="129"/>
      <c r="FQD1429" s="129"/>
      <c r="FQE1429" s="129"/>
      <c r="FQF1429" s="129"/>
      <c r="FQG1429" s="129"/>
      <c r="FQH1429" s="129"/>
      <c r="FQI1429" s="129"/>
      <c r="FQJ1429" s="129"/>
      <c r="FQK1429" s="129"/>
      <c r="FQL1429" s="129"/>
      <c r="FQM1429" s="129"/>
      <c r="FQN1429" s="129"/>
      <c r="FQO1429" s="129"/>
      <c r="FQP1429" s="129"/>
      <c r="FQQ1429" s="129"/>
      <c r="FQR1429" s="129"/>
      <c r="FQS1429" s="129"/>
      <c r="FQT1429" s="129"/>
      <c r="FQU1429" s="129"/>
      <c r="FQV1429" s="129"/>
      <c r="FQW1429" s="129"/>
      <c r="FQX1429" s="129"/>
      <c r="FQY1429" s="129"/>
      <c r="FQZ1429" s="129"/>
      <c r="FRA1429" s="129"/>
      <c r="FRB1429" s="129"/>
      <c r="FRC1429" s="129"/>
      <c r="FRD1429" s="129"/>
      <c r="FRE1429" s="129"/>
      <c r="FRF1429" s="129"/>
      <c r="FRG1429" s="129"/>
      <c r="FRH1429" s="129"/>
      <c r="FRI1429" s="129"/>
      <c r="FRJ1429" s="129"/>
      <c r="FRK1429" s="129"/>
      <c r="FRL1429" s="129"/>
      <c r="FRM1429" s="129"/>
      <c r="FRN1429" s="129"/>
      <c r="FRO1429" s="129"/>
      <c r="FRP1429" s="129"/>
      <c r="FRQ1429" s="129"/>
      <c r="FRR1429" s="129"/>
      <c r="FRS1429" s="129"/>
      <c r="FRT1429" s="129"/>
      <c r="FRU1429" s="129"/>
      <c r="FRV1429" s="129"/>
      <c r="FRW1429" s="129"/>
      <c r="FRX1429" s="129"/>
      <c r="FRY1429" s="129"/>
      <c r="FRZ1429" s="129"/>
      <c r="FSA1429" s="129"/>
      <c r="FSB1429" s="129"/>
      <c r="FSC1429" s="129"/>
      <c r="FSD1429" s="129"/>
      <c r="FSE1429" s="129"/>
      <c r="FSF1429" s="129"/>
      <c r="FSG1429" s="129"/>
      <c r="FSH1429" s="129"/>
      <c r="FSI1429" s="129"/>
      <c r="FSJ1429" s="129"/>
      <c r="FSK1429" s="129"/>
      <c r="FSL1429" s="129"/>
      <c r="FSM1429" s="129"/>
      <c r="FSN1429" s="129"/>
      <c r="FSO1429" s="129"/>
      <c r="FSP1429" s="129"/>
      <c r="FSQ1429" s="129"/>
      <c r="FSR1429" s="129"/>
      <c r="FSS1429" s="129"/>
      <c r="FST1429" s="129"/>
      <c r="FSU1429" s="129"/>
      <c r="FSV1429" s="129"/>
      <c r="FSW1429" s="129"/>
      <c r="FSX1429" s="129"/>
      <c r="FSY1429" s="129"/>
      <c r="FSZ1429" s="129"/>
      <c r="FTA1429" s="129"/>
      <c r="FTB1429" s="129"/>
      <c r="FTC1429" s="129"/>
      <c r="FTD1429" s="129"/>
      <c r="FTE1429" s="129"/>
      <c r="FTF1429" s="129"/>
      <c r="FTG1429" s="129"/>
      <c r="FTH1429" s="129"/>
      <c r="FTI1429" s="129"/>
      <c r="FTJ1429" s="129"/>
      <c r="FTK1429" s="129"/>
      <c r="FTL1429" s="129"/>
      <c r="FTM1429" s="129"/>
      <c r="FTN1429" s="129"/>
      <c r="FTO1429" s="129"/>
      <c r="FTP1429" s="129"/>
      <c r="FTQ1429" s="129"/>
      <c r="FTR1429" s="129"/>
      <c r="FTS1429" s="129"/>
      <c r="FTT1429" s="129"/>
      <c r="FTU1429" s="129"/>
      <c r="FTV1429" s="129"/>
      <c r="FTW1429" s="129"/>
      <c r="FTX1429" s="129"/>
      <c r="FTY1429" s="129"/>
      <c r="FTZ1429" s="129"/>
      <c r="FUA1429" s="129"/>
      <c r="FUB1429" s="129"/>
      <c r="FUC1429" s="129"/>
      <c r="FUD1429" s="129"/>
      <c r="FUE1429" s="129"/>
      <c r="FUF1429" s="129"/>
      <c r="FUG1429" s="129"/>
      <c r="FUH1429" s="129"/>
      <c r="FUI1429" s="129"/>
      <c r="FUJ1429" s="129"/>
      <c r="FUK1429" s="129"/>
      <c r="FUL1429" s="129"/>
      <c r="FUM1429" s="129"/>
      <c r="FUN1429" s="129"/>
      <c r="FUO1429" s="129"/>
      <c r="FUP1429" s="129"/>
      <c r="FUQ1429" s="129"/>
      <c r="FUR1429" s="129"/>
      <c r="FUS1429" s="129"/>
      <c r="FUT1429" s="129"/>
      <c r="FUU1429" s="129"/>
      <c r="FUV1429" s="129"/>
      <c r="FUW1429" s="129"/>
      <c r="FUX1429" s="129"/>
      <c r="FUY1429" s="129"/>
      <c r="FUZ1429" s="129"/>
      <c r="FVA1429" s="129"/>
      <c r="FVB1429" s="129"/>
      <c r="FVC1429" s="129"/>
      <c r="FVD1429" s="129"/>
      <c r="FVE1429" s="129"/>
      <c r="FVF1429" s="129"/>
      <c r="FVG1429" s="129"/>
      <c r="FVH1429" s="129"/>
      <c r="FVI1429" s="129"/>
      <c r="FVJ1429" s="129"/>
      <c r="FVK1429" s="129"/>
      <c r="FVL1429" s="129"/>
      <c r="FVM1429" s="129"/>
      <c r="FVN1429" s="129"/>
      <c r="FVO1429" s="129"/>
      <c r="FVP1429" s="129"/>
      <c r="FVQ1429" s="129"/>
      <c r="FVR1429" s="129"/>
      <c r="FVS1429" s="129"/>
      <c r="FVT1429" s="129"/>
      <c r="FVU1429" s="129"/>
      <c r="FVV1429" s="129"/>
      <c r="FVW1429" s="129"/>
      <c r="FVX1429" s="129"/>
      <c r="FVY1429" s="129"/>
      <c r="FVZ1429" s="129"/>
      <c r="FWA1429" s="129"/>
      <c r="FWB1429" s="129"/>
      <c r="FWC1429" s="129"/>
      <c r="FWD1429" s="129"/>
      <c r="FWE1429" s="129"/>
      <c r="FWF1429" s="129"/>
      <c r="FWG1429" s="129"/>
      <c r="FWH1429" s="129"/>
      <c r="FWI1429" s="129"/>
      <c r="FWJ1429" s="129"/>
      <c r="FWK1429" s="129"/>
      <c r="FWL1429" s="129"/>
      <c r="FWM1429" s="129"/>
      <c r="FWN1429" s="129"/>
      <c r="FWO1429" s="129"/>
      <c r="FWP1429" s="129"/>
      <c r="FWQ1429" s="129"/>
      <c r="FWR1429" s="129"/>
      <c r="FWS1429" s="129"/>
      <c r="FWT1429" s="129"/>
      <c r="FWU1429" s="129"/>
      <c r="FWV1429" s="129"/>
      <c r="FWW1429" s="129"/>
      <c r="FWX1429" s="129"/>
      <c r="FWY1429" s="129"/>
      <c r="FWZ1429" s="129"/>
      <c r="FXA1429" s="129"/>
      <c r="FXB1429" s="129"/>
      <c r="FXC1429" s="129"/>
      <c r="FXD1429" s="129"/>
      <c r="FXE1429" s="129"/>
      <c r="FXF1429" s="129"/>
      <c r="FXG1429" s="129"/>
      <c r="FXH1429" s="129"/>
      <c r="FXI1429" s="129"/>
      <c r="FXJ1429" s="129"/>
      <c r="FXK1429" s="129"/>
      <c r="FXL1429" s="129"/>
      <c r="FXM1429" s="129"/>
      <c r="FXN1429" s="129"/>
      <c r="FXO1429" s="129"/>
      <c r="FXP1429" s="129"/>
      <c r="FXQ1429" s="129"/>
      <c r="FXR1429" s="129"/>
      <c r="FXS1429" s="129"/>
      <c r="FXT1429" s="129"/>
      <c r="FXU1429" s="129"/>
      <c r="FXV1429" s="129"/>
      <c r="FXW1429" s="129"/>
      <c r="FXX1429" s="129"/>
      <c r="FXY1429" s="129"/>
      <c r="FXZ1429" s="129"/>
      <c r="FYA1429" s="129"/>
      <c r="FYB1429" s="129"/>
      <c r="FYC1429" s="129"/>
      <c r="FYD1429" s="129"/>
      <c r="FYE1429" s="129"/>
      <c r="FYF1429" s="129"/>
      <c r="FYG1429" s="129"/>
      <c r="FYH1429" s="129"/>
      <c r="FYI1429" s="129"/>
      <c r="FYJ1429" s="129"/>
      <c r="FYK1429" s="129"/>
      <c r="FYL1429" s="129"/>
      <c r="FYM1429" s="129"/>
      <c r="FYN1429" s="129"/>
      <c r="FYO1429" s="129"/>
      <c r="FYP1429" s="129"/>
      <c r="FYQ1429" s="129"/>
      <c r="FYR1429" s="129"/>
      <c r="FYS1429" s="129"/>
      <c r="FYT1429" s="129"/>
      <c r="FYU1429" s="129"/>
      <c r="FYV1429" s="129"/>
      <c r="FYW1429" s="129"/>
      <c r="FYX1429" s="129"/>
      <c r="FYY1429" s="129"/>
      <c r="FYZ1429" s="129"/>
      <c r="FZA1429" s="129"/>
      <c r="FZB1429" s="129"/>
      <c r="FZC1429" s="129"/>
      <c r="FZD1429" s="129"/>
      <c r="FZE1429" s="129"/>
      <c r="FZF1429" s="129"/>
      <c r="FZG1429" s="129"/>
      <c r="FZH1429" s="129"/>
      <c r="FZI1429" s="129"/>
      <c r="FZJ1429" s="129"/>
      <c r="FZK1429" s="129"/>
      <c r="FZL1429" s="129"/>
      <c r="FZM1429" s="129"/>
      <c r="FZN1429" s="129"/>
      <c r="FZO1429" s="129"/>
      <c r="FZP1429" s="129"/>
      <c r="FZQ1429" s="129"/>
      <c r="FZR1429" s="129"/>
      <c r="FZS1429" s="129"/>
      <c r="FZT1429" s="129"/>
      <c r="FZU1429" s="129"/>
      <c r="FZV1429" s="129"/>
      <c r="FZW1429" s="129"/>
      <c r="FZX1429" s="129"/>
      <c r="FZY1429" s="129"/>
      <c r="FZZ1429" s="129"/>
      <c r="GAA1429" s="129"/>
      <c r="GAB1429" s="129"/>
      <c r="GAC1429" s="129"/>
      <c r="GAD1429" s="129"/>
      <c r="GAE1429" s="129"/>
      <c r="GAF1429" s="129"/>
      <c r="GAG1429" s="129"/>
      <c r="GAH1429" s="129"/>
      <c r="GAI1429" s="129"/>
      <c r="GAJ1429" s="129"/>
      <c r="GAK1429" s="129"/>
      <c r="GAL1429" s="129"/>
      <c r="GAM1429" s="129"/>
      <c r="GAN1429" s="129"/>
      <c r="GAO1429" s="129"/>
      <c r="GAP1429" s="129"/>
      <c r="GAQ1429" s="129"/>
      <c r="GAR1429" s="129"/>
      <c r="GAS1429" s="129"/>
      <c r="GAT1429" s="129"/>
      <c r="GAU1429" s="129"/>
      <c r="GAV1429" s="129"/>
      <c r="GAW1429" s="129"/>
      <c r="GAX1429" s="129"/>
      <c r="GAY1429" s="129"/>
      <c r="GAZ1429" s="129"/>
      <c r="GBA1429" s="129"/>
      <c r="GBB1429" s="129"/>
      <c r="GBC1429" s="129"/>
      <c r="GBD1429" s="129"/>
      <c r="GBE1429" s="129"/>
      <c r="GBF1429" s="129"/>
      <c r="GBG1429" s="129"/>
      <c r="GBH1429" s="129"/>
      <c r="GBI1429" s="129"/>
      <c r="GBJ1429" s="129"/>
      <c r="GBK1429" s="129"/>
      <c r="GBL1429" s="129"/>
      <c r="GBM1429" s="129"/>
      <c r="GBN1429" s="129"/>
      <c r="GBO1429" s="129"/>
      <c r="GBP1429" s="129"/>
      <c r="GBQ1429" s="129"/>
      <c r="GBR1429" s="129"/>
      <c r="GBS1429" s="129"/>
      <c r="GBT1429" s="129"/>
      <c r="GBU1429" s="129"/>
      <c r="GBV1429" s="129"/>
      <c r="GBW1429" s="129"/>
      <c r="GBX1429" s="129"/>
      <c r="GBY1429" s="129"/>
      <c r="GBZ1429" s="129"/>
      <c r="GCA1429" s="129"/>
      <c r="GCB1429" s="129"/>
      <c r="GCC1429" s="129"/>
      <c r="GCD1429" s="129"/>
      <c r="GCE1429" s="129"/>
      <c r="GCF1429" s="129"/>
      <c r="GCG1429" s="129"/>
      <c r="GCH1429" s="129"/>
      <c r="GCI1429" s="129"/>
      <c r="GCJ1429" s="129"/>
      <c r="GCK1429" s="129"/>
      <c r="GCL1429" s="129"/>
      <c r="GCM1429" s="129"/>
      <c r="GCN1429" s="129"/>
      <c r="GCO1429" s="129"/>
      <c r="GCP1429" s="129"/>
      <c r="GCQ1429" s="129"/>
      <c r="GCR1429" s="129"/>
      <c r="GCS1429" s="129"/>
      <c r="GCT1429" s="129"/>
      <c r="GCU1429" s="129"/>
      <c r="GCV1429" s="129"/>
      <c r="GCW1429" s="129"/>
      <c r="GCX1429" s="129"/>
      <c r="GCY1429" s="129"/>
      <c r="GCZ1429" s="129"/>
      <c r="GDA1429" s="129"/>
      <c r="GDB1429" s="129"/>
      <c r="GDC1429" s="129"/>
      <c r="GDD1429" s="129"/>
      <c r="GDE1429" s="129"/>
      <c r="GDF1429" s="129"/>
      <c r="GDG1429" s="129"/>
      <c r="GDH1429" s="129"/>
      <c r="GDI1429" s="129"/>
      <c r="GDJ1429" s="129"/>
      <c r="GDK1429" s="129"/>
      <c r="GDL1429" s="129"/>
      <c r="GDM1429" s="129"/>
      <c r="GDN1429" s="129"/>
      <c r="GDO1429" s="129"/>
      <c r="GDP1429" s="129"/>
      <c r="GDQ1429" s="129"/>
      <c r="GDR1429" s="129"/>
      <c r="GDS1429" s="129"/>
      <c r="GDT1429" s="129"/>
      <c r="GDU1429" s="129"/>
      <c r="GDV1429" s="129"/>
      <c r="GDW1429" s="129"/>
      <c r="GDX1429" s="129"/>
      <c r="GDY1429" s="129"/>
      <c r="GDZ1429" s="129"/>
      <c r="GEA1429" s="129"/>
      <c r="GEB1429" s="129"/>
      <c r="GEC1429" s="129"/>
      <c r="GED1429" s="129"/>
      <c r="GEE1429" s="129"/>
      <c r="GEF1429" s="129"/>
      <c r="GEG1429" s="129"/>
      <c r="GEH1429" s="129"/>
      <c r="GEI1429" s="129"/>
      <c r="GEJ1429" s="129"/>
      <c r="GEK1429" s="129"/>
      <c r="GEL1429" s="129"/>
      <c r="GEM1429" s="129"/>
      <c r="GEN1429" s="129"/>
      <c r="GEO1429" s="129"/>
      <c r="GEP1429" s="129"/>
      <c r="GEQ1429" s="129"/>
      <c r="GER1429" s="129"/>
      <c r="GES1429" s="129"/>
      <c r="GET1429" s="129"/>
      <c r="GEU1429" s="129"/>
      <c r="GEV1429" s="129"/>
      <c r="GEW1429" s="129"/>
      <c r="GEX1429" s="129"/>
      <c r="GEY1429" s="129"/>
      <c r="GEZ1429" s="129"/>
      <c r="GFA1429" s="129"/>
      <c r="GFB1429" s="129"/>
      <c r="GFC1429" s="129"/>
      <c r="GFD1429" s="129"/>
      <c r="GFE1429" s="129"/>
      <c r="GFF1429" s="129"/>
      <c r="GFG1429" s="129"/>
      <c r="GFH1429" s="129"/>
      <c r="GFI1429" s="129"/>
      <c r="GFJ1429" s="129"/>
      <c r="GFK1429" s="129"/>
      <c r="GFL1429" s="129"/>
      <c r="GFM1429" s="129"/>
      <c r="GFN1429" s="129"/>
      <c r="GFO1429" s="129"/>
      <c r="GFP1429" s="129"/>
      <c r="GFQ1429" s="129"/>
      <c r="GFR1429" s="129"/>
      <c r="GFS1429" s="129"/>
      <c r="GFT1429" s="129"/>
      <c r="GFU1429" s="129"/>
      <c r="GFV1429" s="129"/>
      <c r="GFW1429" s="129"/>
      <c r="GFX1429" s="129"/>
      <c r="GFY1429" s="129"/>
      <c r="GFZ1429" s="129"/>
      <c r="GGA1429" s="129"/>
      <c r="GGB1429" s="129"/>
      <c r="GGC1429" s="129"/>
      <c r="GGD1429" s="129"/>
      <c r="GGE1429" s="129"/>
      <c r="GGF1429" s="129"/>
      <c r="GGG1429" s="129"/>
      <c r="GGH1429" s="129"/>
      <c r="GGI1429" s="129"/>
      <c r="GGJ1429" s="129"/>
      <c r="GGK1429" s="129"/>
      <c r="GGL1429" s="129"/>
      <c r="GGM1429" s="129"/>
      <c r="GGN1429" s="129"/>
      <c r="GGO1429" s="129"/>
      <c r="GGP1429" s="129"/>
      <c r="GGQ1429" s="129"/>
      <c r="GGR1429" s="129"/>
      <c r="GGS1429" s="129"/>
      <c r="GGT1429" s="129"/>
      <c r="GGU1429" s="129"/>
      <c r="GGV1429" s="129"/>
      <c r="GGW1429" s="129"/>
      <c r="GGX1429" s="129"/>
      <c r="GGY1429" s="129"/>
      <c r="GGZ1429" s="129"/>
      <c r="GHA1429" s="129"/>
      <c r="GHB1429" s="129"/>
      <c r="GHC1429" s="129"/>
      <c r="GHD1429" s="129"/>
      <c r="GHE1429" s="129"/>
      <c r="GHF1429" s="129"/>
      <c r="GHG1429" s="129"/>
      <c r="GHH1429" s="129"/>
      <c r="GHI1429" s="129"/>
      <c r="GHJ1429" s="129"/>
      <c r="GHK1429" s="129"/>
      <c r="GHL1429" s="129"/>
      <c r="GHM1429" s="129"/>
      <c r="GHN1429" s="129"/>
      <c r="GHO1429" s="129"/>
      <c r="GHP1429" s="129"/>
      <c r="GHQ1429" s="129"/>
      <c r="GHR1429" s="129"/>
      <c r="GHS1429" s="129"/>
      <c r="GHT1429" s="129"/>
      <c r="GHU1429" s="129"/>
      <c r="GHV1429" s="129"/>
      <c r="GHW1429" s="129"/>
      <c r="GHX1429" s="129"/>
      <c r="GHY1429" s="129"/>
      <c r="GHZ1429" s="129"/>
      <c r="GIA1429" s="129"/>
      <c r="GIB1429" s="129"/>
      <c r="GIC1429" s="129"/>
      <c r="GID1429" s="129"/>
      <c r="GIE1429" s="129"/>
      <c r="GIF1429" s="129"/>
      <c r="GIG1429" s="129"/>
      <c r="GIH1429" s="129"/>
      <c r="GII1429" s="129"/>
      <c r="GIJ1429" s="129"/>
      <c r="GIK1429" s="129"/>
      <c r="GIL1429" s="129"/>
      <c r="GIM1429" s="129"/>
      <c r="GIN1429" s="129"/>
      <c r="GIO1429" s="129"/>
      <c r="GIP1429" s="129"/>
      <c r="GIQ1429" s="129"/>
      <c r="GIR1429" s="129"/>
      <c r="GIS1429" s="129"/>
      <c r="GIT1429" s="129"/>
      <c r="GIU1429" s="129"/>
      <c r="GIV1429" s="129"/>
      <c r="GIW1429" s="129"/>
      <c r="GIX1429" s="129"/>
      <c r="GIY1429" s="129"/>
      <c r="GIZ1429" s="129"/>
      <c r="GJA1429" s="129"/>
      <c r="GJB1429" s="129"/>
      <c r="GJC1429" s="129"/>
      <c r="GJD1429" s="129"/>
      <c r="GJE1429" s="129"/>
      <c r="GJF1429" s="129"/>
      <c r="GJG1429" s="129"/>
      <c r="GJH1429" s="129"/>
      <c r="GJI1429" s="129"/>
      <c r="GJJ1429" s="129"/>
      <c r="GJK1429" s="129"/>
      <c r="GJL1429" s="129"/>
      <c r="GJM1429" s="129"/>
      <c r="GJN1429" s="129"/>
      <c r="GJO1429" s="129"/>
      <c r="GJP1429" s="129"/>
      <c r="GJQ1429" s="129"/>
      <c r="GJR1429" s="129"/>
      <c r="GJS1429" s="129"/>
      <c r="GJT1429" s="129"/>
      <c r="GJU1429" s="129"/>
      <c r="GJV1429" s="129"/>
      <c r="GJW1429" s="129"/>
      <c r="GJX1429" s="129"/>
      <c r="GJY1429" s="129"/>
      <c r="GJZ1429" s="129"/>
      <c r="GKA1429" s="129"/>
      <c r="GKB1429" s="129"/>
      <c r="GKC1429" s="129"/>
      <c r="GKD1429" s="129"/>
      <c r="GKE1429" s="129"/>
      <c r="GKF1429" s="129"/>
      <c r="GKG1429" s="129"/>
      <c r="GKH1429" s="129"/>
      <c r="GKI1429" s="129"/>
      <c r="GKJ1429" s="129"/>
      <c r="GKK1429" s="129"/>
      <c r="GKL1429" s="129"/>
      <c r="GKM1429" s="129"/>
      <c r="GKN1429" s="129"/>
      <c r="GKO1429" s="129"/>
      <c r="GKP1429" s="129"/>
      <c r="GKQ1429" s="129"/>
      <c r="GKR1429" s="129"/>
      <c r="GKS1429" s="129"/>
      <c r="GKT1429" s="129"/>
      <c r="GKU1429" s="129"/>
      <c r="GKV1429" s="129"/>
      <c r="GKW1429" s="129"/>
      <c r="GKX1429" s="129"/>
      <c r="GKY1429" s="129"/>
      <c r="GKZ1429" s="129"/>
      <c r="GLA1429" s="129"/>
      <c r="GLB1429" s="129"/>
      <c r="GLC1429" s="129"/>
      <c r="GLD1429" s="129"/>
      <c r="GLE1429" s="129"/>
      <c r="GLF1429" s="129"/>
      <c r="GLG1429" s="129"/>
      <c r="GLH1429" s="129"/>
      <c r="GLI1429" s="129"/>
      <c r="GLJ1429" s="129"/>
      <c r="GLK1429" s="129"/>
      <c r="GLL1429" s="129"/>
      <c r="GLM1429" s="129"/>
      <c r="GLN1429" s="129"/>
      <c r="GLO1429" s="129"/>
      <c r="GLP1429" s="129"/>
      <c r="GLQ1429" s="129"/>
      <c r="GLR1429" s="129"/>
      <c r="GLS1429" s="129"/>
      <c r="GLT1429" s="129"/>
      <c r="GLU1429" s="129"/>
      <c r="GLV1429" s="129"/>
      <c r="GLW1429" s="129"/>
      <c r="GLX1429" s="129"/>
      <c r="GLY1429" s="129"/>
      <c r="GLZ1429" s="129"/>
      <c r="GMA1429" s="129"/>
      <c r="GMB1429" s="129"/>
      <c r="GMC1429" s="129"/>
      <c r="GMD1429" s="129"/>
      <c r="GME1429" s="129"/>
      <c r="GMF1429" s="129"/>
      <c r="GMG1429" s="129"/>
      <c r="GMH1429" s="129"/>
      <c r="GMI1429" s="129"/>
      <c r="GMJ1429" s="129"/>
      <c r="GMK1429" s="129"/>
      <c r="GML1429" s="129"/>
      <c r="GMM1429" s="129"/>
      <c r="GMN1429" s="129"/>
      <c r="GMO1429" s="129"/>
      <c r="GMP1429" s="129"/>
      <c r="GMQ1429" s="129"/>
      <c r="GMR1429" s="129"/>
      <c r="GMS1429" s="129"/>
      <c r="GMT1429" s="129"/>
      <c r="GMU1429" s="129"/>
      <c r="GMV1429" s="129"/>
      <c r="GMW1429" s="129"/>
      <c r="GMX1429" s="129"/>
      <c r="GMY1429" s="129"/>
      <c r="GMZ1429" s="129"/>
      <c r="GNA1429" s="129"/>
      <c r="GNB1429" s="129"/>
      <c r="GNC1429" s="129"/>
      <c r="GND1429" s="129"/>
      <c r="GNE1429" s="129"/>
      <c r="GNF1429" s="129"/>
      <c r="GNG1429" s="129"/>
      <c r="GNH1429" s="129"/>
      <c r="GNI1429" s="129"/>
      <c r="GNJ1429" s="129"/>
      <c r="GNK1429" s="129"/>
      <c r="GNL1429" s="129"/>
      <c r="GNM1429" s="129"/>
      <c r="GNN1429" s="129"/>
      <c r="GNO1429" s="129"/>
      <c r="GNP1429" s="129"/>
      <c r="GNQ1429" s="129"/>
      <c r="GNR1429" s="129"/>
      <c r="GNS1429" s="129"/>
      <c r="GNT1429" s="129"/>
      <c r="GNU1429" s="129"/>
      <c r="GNV1429" s="129"/>
      <c r="GNW1429" s="129"/>
      <c r="GNX1429" s="129"/>
      <c r="GNY1429" s="129"/>
      <c r="GNZ1429" s="129"/>
      <c r="GOA1429" s="129"/>
      <c r="GOB1429" s="129"/>
      <c r="GOC1429" s="129"/>
      <c r="GOD1429" s="129"/>
      <c r="GOE1429" s="129"/>
      <c r="GOF1429" s="129"/>
      <c r="GOG1429" s="129"/>
      <c r="GOH1429" s="129"/>
      <c r="GOI1429" s="129"/>
      <c r="GOJ1429" s="129"/>
      <c r="GOK1429" s="129"/>
      <c r="GOL1429" s="129"/>
      <c r="GOM1429" s="129"/>
      <c r="GON1429" s="129"/>
      <c r="GOO1429" s="129"/>
      <c r="GOP1429" s="129"/>
      <c r="GOQ1429" s="129"/>
      <c r="GOR1429" s="129"/>
      <c r="GOS1429" s="129"/>
      <c r="GOT1429" s="129"/>
      <c r="GOU1429" s="129"/>
      <c r="GOV1429" s="129"/>
      <c r="GOW1429" s="129"/>
      <c r="GOX1429" s="129"/>
      <c r="GOY1429" s="129"/>
      <c r="GOZ1429" s="129"/>
      <c r="GPA1429" s="129"/>
      <c r="GPB1429" s="129"/>
      <c r="GPC1429" s="129"/>
      <c r="GPD1429" s="129"/>
      <c r="GPE1429" s="129"/>
      <c r="GPF1429" s="129"/>
      <c r="GPG1429" s="129"/>
      <c r="GPH1429" s="129"/>
      <c r="GPI1429" s="129"/>
      <c r="GPJ1429" s="129"/>
      <c r="GPK1429" s="129"/>
      <c r="GPL1429" s="129"/>
      <c r="GPM1429" s="129"/>
      <c r="GPN1429" s="129"/>
      <c r="GPO1429" s="129"/>
      <c r="GPP1429" s="129"/>
      <c r="GPQ1429" s="129"/>
      <c r="GPR1429" s="129"/>
      <c r="GPS1429" s="129"/>
      <c r="GPT1429" s="129"/>
      <c r="GPU1429" s="129"/>
      <c r="GPV1429" s="129"/>
      <c r="GPW1429" s="129"/>
      <c r="GPX1429" s="129"/>
      <c r="GPY1429" s="129"/>
      <c r="GPZ1429" s="129"/>
      <c r="GQA1429" s="129"/>
      <c r="GQB1429" s="129"/>
      <c r="GQC1429" s="129"/>
      <c r="GQD1429" s="129"/>
      <c r="GQE1429" s="129"/>
      <c r="GQF1429" s="129"/>
      <c r="GQG1429" s="129"/>
      <c r="GQH1429" s="129"/>
      <c r="GQI1429" s="129"/>
      <c r="GQJ1429" s="129"/>
      <c r="GQK1429" s="129"/>
      <c r="GQL1429" s="129"/>
      <c r="GQM1429" s="129"/>
      <c r="GQN1429" s="129"/>
      <c r="GQO1429" s="129"/>
      <c r="GQP1429" s="129"/>
      <c r="GQQ1429" s="129"/>
      <c r="GQR1429" s="129"/>
      <c r="GQS1429" s="129"/>
      <c r="GQT1429" s="129"/>
      <c r="GQU1429" s="129"/>
      <c r="GQV1429" s="129"/>
      <c r="GQW1429" s="129"/>
      <c r="GQX1429" s="129"/>
      <c r="GQY1429" s="129"/>
      <c r="GQZ1429" s="129"/>
      <c r="GRA1429" s="129"/>
      <c r="GRB1429" s="129"/>
      <c r="GRC1429" s="129"/>
      <c r="GRD1429" s="129"/>
      <c r="GRE1429" s="129"/>
      <c r="GRF1429" s="129"/>
      <c r="GRG1429" s="129"/>
      <c r="GRH1429" s="129"/>
      <c r="GRI1429" s="129"/>
      <c r="GRJ1429" s="129"/>
      <c r="GRK1429" s="129"/>
      <c r="GRL1429" s="129"/>
      <c r="GRM1429" s="129"/>
      <c r="GRN1429" s="129"/>
      <c r="GRO1429" s="129"/>
      <c r="GRP1429" s="129"/>
      <c r="GRQ1429" s="129"/>
      <c r="GRR1429" s="129"/>
      <c r="GRS1429" s="129"/>
      <c r="GRT1429" s="129"/>
      <c r="GRU1429" s="129"/>
      <c r="GRV1429" s="129"/>
      <c r="GRW1429" s="129"/>
      <c r="GRX1429" s="129"/>
      <c r="GRY1429" s="129"/>
      <c r="GRZ1429" s="129"/>
      <c r="GSA1429" s="129"/>
      <c r="GSB1429" s="129"/>
      <c r="GSC1429" s="129"/>
      <c r="GSD1429" s="129"/>
      <c r="GSE1429" s="129"/>
      <c r="GSF1429" s="129"/>
      <c r="GSG1429" s="129"/>
      <c r="GSH1429" s="129"/>
      <c r="GSI1429" s="129"/>
      <c r="GSJ1429" s="129"/>
      <c r="GSK1429" s="129"/>
      <c r="GSL1429" s="129"/>
      <c r="GSM1429" s="129"/>
      <c r="GSN1429" s="129"/>
      <c r="GSO1429" s="129"/>
      <c r="GSP1429" s="129"/>
      <c r="GSQ1429" s="129"/>
      <c r="GSR1429" s="129"/>
      <c r="GSS1429" s="129"/>
      <c r="GST1429" s="129"/>
      <c r="GSU1429" s="129"/>
      <c r="GSV1429" s="129"/>
      <c r="GSW1429" s="129"/>
      <c r="GSX1429" s="129"/>
      <c r="GSY1429" s="129"/>
      <c r="GSZ1429" s="129"/>
      <c r="GTA1429" s="129"/>
      <c r="GTB1429" s="129"/>
      <c r="GTC1429" s="129"/>
      <c r="GTD1429" s="129"/>
      <c r="GTE1429" s="129"/>
      <c r="GTF1429" s="129"/>
      <c r="GTG1429" s="129"/>
      <c r="GTH1429" s="129"/>
      <c r="GTI1429" s="129"/>
      <c r="GTJ1429" s="129"/>
      <c r="GTK1429" s="129"/>
      <c r="GTL1429" s="129"/>
      <c r="GTM1429" s="129"/>
      <c r="GTN1429" s="129"/>
      <c r="GTO1429" s="129"/>
      <c r="GTP1429" s="129"/>
      <c r="GTQ1429" s="129"/>
      <c r="GTR1429" s="129"/>
      <c r="GTS1429" s="129"/>
      <c r="GTT1429" s="129"/>
      <c r="GTU1429" s="129"/>
      <c r="GTV1429" s="129"/>
      <c r="GTW1429" s="129"/>
      <c r="GTX1429" s="129"/>
      <c r="GTY1429" s="129"/>
      <c r="GTZ1429" s="129"/>
      <c r="GUA1429" s="129"/>
      <c r="GUB1429" s="129"/>
      <c r="GUC1429" s="129"/>
      <c r="GUD1429" s="129"/>
      <c r="GUE1429" s="129"/>
      <c r="GUF1429" s="129"/>
      <c r="GUG1429" s="129"/>
      <c r="GUH1429" s="129"/>
      <c r="GUI1429" s="129"/>
      <c r="GUJ1429" s="129"/>
      <c r="GUK1429" s="129"/>
      <c r="GUL1429" s="129"/>
      <c r="GUM1429" s="129"/>
      <c r="GUN1429" s="129"/>
      <c r="GUO1429" s="129"/>
      <c r="GUP1429" s="129"/>
      <c r="GUQ1429" s="129"/>
      <c r="GUR1429" s="129"/>
      <c r="GUS1429" s="129"/>
      <c r="GUT1429" s="129"/>
      <c r="GUU1429" s="129"/>
      <c r="GUV1429" s="129"/>
      <c r="GUW1429" s="129"/>
      <c r="GUX1429" s="129"/>
      <c r="GUY1429" s="129"/>
      <c r="GUZ1429" s="129"/>
      <c r="GVA1429" s="129"/>
      <c r="GVB1429" s="129"/>
      <c r="GVC1429" s="129"/>
      <c r="GVD1429" s="129"/>
      <c r="GVE1429" s="129"/>
      <c r="GVF1429" s="129"/>
      <c r="GVG1429" s="129"/>
      <c r="GVH1429" s="129"/>
      <c r="GVI1429" s="129"/>
      <c r="GVJ1429" s="129"/>
      <c r="GVK1429" s="129"/>
      <c r="GVL1429" s="129"/>
      <c r="GVM1429" s="129"/>
      <c r="GVN1429" s="129"/>
      <c r="GVO1429" s="129"/>
      <c r="GVP1429" s="129"/>
      <c r="GVQ1429" s="129"/>
      <c r="GVR1429" s="129"/>
      <c r="GVS1429" s="129"/>
      <c r="GVT1429" s="129"/>
      <c r="GVU1429" s="129"/>
      <c r="GVV1429" s="129"/>
      <c r="GVW1429" s="129"/>
      <c r="GVX1429" s="129"/>
      <c r="GVY1429" s="129"/>
      <c r="GVZ1429" s="129"/>
      <c r="GWA1429" s="129"/>
      <c r="GWB1429" s="129"/>
      <c r="GWC1429" s="129"/>
      <c r="GWD1429" s="129"/>
      <c r="GWE1429" s="129"/>
      <c r="GWF1429" s="129"/>
      <c r="GWG1429" s="129"/>
      <c r="GWH1429" s="129"/>
      <c r="GWI1429" s="129"/>
      <c r="GWJ1429" s="129"/>
      <c r="GWK1429" s="129"/>
      <c r="GWL1429" s="129"/>
      <c r="GWM1429" s="129"/>
      <c r="GWN1429" s="129"/>
      <c r="GWO1429" s="129"/>
      <c r="GWP1429" s="129"/>
      <c r="GWQ1429" s="129"/>
      <c r="GWR1429" s="129"/>
      <c r="GWS1429" s="129"/>
      <c r="GWT1429" s="129"/>
      <c r="GWU1429" s="129"/>
      <c r="GWV1429" s="129"/>
      <c r="GWW1429" s="129"/>
      <c r="GWX1429" s="129"/>
      <c r="GWY1429" s="129"/>
      <c r="GWZ1429" s="129"/>
      <c r="GXA1429" s="129"/>
      <c r="GXB1429" s="129"/>
      <c r="GXC1429" s="129"/>
      <c r="GXD1429" s="129"/>
      <c r="GXE1429" s="129"/>
      <c r="GXF1429" s="129"/>
      <c r="GXG1429" s="129"/>
      <c r="GXH1429" s="129"/>
      <c r="GXI1429" s="129"/>
      <c r="GXJ1429" s="129"/>
      <c r="GXK1429" s="129"/>
      <c r="GXL1429" s="129"/>
      <c r="GXM1429" s="129"/>
      <c r="GXN1429" s="129"/>
      <c r="GXO1429" s="129"/>
      <c r="GXP1429" s="129"/>
      <c r="GXQ1429" s="129"/>
      <c r="GXR1429" s="129"/>
      <c r="GXS1429" s="129"/>
      <c r="GXT1429" s="129"/>
      <c r="GXU1429" s="129"/>
      <c r="GXV1429" s="129"/>
      <c r="GXW1429" s="129"/>
      <c r="GXX1429" s="129"/>
      <c r="GXY1429" s="129"/>
      <c r="GXZ1429" s="129"/>
      <c r="GYA1429" s="129"/>
      <c r="GYB1429" s="129"/>
      <c r="GYC1429" s="129"/>
      <c r="GYD1429" s="129"/>
      <c r="GYE1429" s="129"/>
      <c r="GYF1429" s="129"/>
      <c r="GYG1429" s="129"/>
      <c r="GYH1429" s="129"/>
      <c r="GYI1429" s="129"/>
      <c r="GYJ1429" s="129"/>
      <c r="GYK1429" s="129"/>
      <c r="GYL1429" s="129"/>
      <c r="GYM1429" s="129"/>
      <c r="GYN1429" s="129"/>
      <c r="GYO1429" s="129"/>
      <c r="GYP1429" s="129"/>
      <c r="GYQ1429" s="129"/>
      <c r="GYR1429" s="129"/>
      <c r="GYS1429" s="129"/>
      <c r="GYT1429" s="129"/>
      <c r="GYU1429" s="129"/>
      <c r="GYV1429" s="129"/>
      <c r="GYW1429" s="129"/>
      <c r="GYX1429" s="129"/>
      <c r="GYY1429" s="129"/>
      <c r="GYZ1429" s="129"/>
      <c r="GZA1429" s="129"/>
      <c r="GZB1429" s="129"/>
      <c r="GZC1429" s="129"/>
      <c r="GZD1429" s="129"/>
      <c r="GZE1429" s="129"/>
      <c r="GZF1429" s="129"/>
      <c r="GZG1429" s="129"/>
      <c r="GZH1429" s="129"/>
      <c r="GZI1429" s="129"/>
      <c r="GZJ1429" s="129"/>
      <c r="GZK1429" s="129"/>
      <c r="GZL1429" s="129"/>
      <c r="GZM1429" s="129"/>
      <c r="GZN1429" s="129"/>
      <c r="GZO1429" s="129"/>
      <c r="GZP1429" s="129"/>
      <c r="GZQ1429" s="129"/>
      <c r="GZR1429" s="129"/>
      <c r="GZS1429" s="129"/>
      <c r="GZT1429" s="129"/>
      <c r="GZU1429" s="129"/>
      <c r="GZV1429" s="129"/>
      <c r="GZW1429" s="129"/>
      <c r="GZX1429" s="129"/>
      <c r="GZY1429" s="129"/>
      <c r="GZZ1429" s="129"/>
      <c r="HAA1429" s="129"/>
      <c r="HAB1429" s="129"/>
      <c r="HAC1429" s="129"/>
      <c r="HAD1429" s="129"/>
      <c r="HAE1429" s="129"/>
      <c r="HAF1429" s="129"/>
      <c r="HAG1429" s="129"/>
      <c r="HAH1429" s="129"/>
      <c r="HAI1429" s="129"/>
      <c r="HAJ1429" s="129"/>
      <c r="HAK1429" s="129"/>
      <c r="HAL1429" s="129"/>
      <c r="HAM1429" s="129"/>
      <c r="HAN1429" s="129"/>
      <c r="HAO1429" s="129"/>
      <c r="HAP1429" s="129"/>
      <c r="HAQ1429" s="129"/>
      <c r="HAR1429" s="129"/>
      <c r="HAS1429" s="129"/>
      <c r="HAT1429" s="129"/>
      <c r="HAU1429" s="129"/>
      <c r="HAV1429" s="129"/>
      <c r="HAW1429" s="129"/>
      <c r="HAX1429" s="129"/>
      <c r="HAY1429" s="129"/>
      <c r="HAZ1429" s="129"/>
      <c r="HBA1429" s="129"/>
      <c r="HBB1429" s="129"/>
      <c r="HBC1429" s="129"/>
      <c r="HBD1429" s="129"/>
      <c r="HBE1429" s="129"/>
      <c r="HBF1429" s="129"/>
      <c r="HBG1429" s="129"/>
      <c r="HBH1429" s="129"/>
      <c r="HBI1429" s="129"/>
      <c r="HBJ1429" s="129"/>
      <c r="HBK1429" s="129"/>
      <c r="HBL1429" s="129"/>
      <c r="HBM1429" s="129"/>
      <c r="HBN1429" s="129"/>
      <c r="HBO1429" s="129"/>
      <c r="HBP1429" s="129"/>
      <c r="HBQ1429" s="129"/>
      <c r="HBR1429" s="129"/>
      <c r="HBS1429" s="129"/>
      <c r="HBT1429" s="129"/>
      <c r="HBU1429" s="129"/>
      <c r="HBV1429" s="129"/>
      <c r="HBW1429" s="129"/>
      <c r="HBX1429" s="129"/>
      <c r="HBY1429" s="129"/>
      <c r="HBZ1429" s="129"/>
      <c r="HCA1429" s="129"/>
      <c r="HCB1429" s="129"/>
      <c r="HCC1429" s="129"/>
      <c r="HCD1429" s="129"/>
      <c r="HCE1429" s="129"/>
      <c r="HCF1429" s="129"/>
      <c r="HCG1429" s="129"/>
      <c r="HCH1429" s="129"/>
      <c r="HCI1429" s="129"/>
      <c r="HCJ1429" s="129"/>
      <c r="HCK1429" s="129"/>
      <c r="HCL1429" s="129"/>
      <c r="HCM1429" s="129"/>
      <c r="HCN1429" s="129"/>
      <c r="HCO1429" s="129"/>
      <c r="HCP1429" s="129"/>
      <c r="HCQ1429" s="129"/>
      <c r="HCR1429" s="129"/>
      <c r="HCS1429" s="129"/>
      <c r="HCT1429" s="129"/>
      <c r="HCU1429" s="129"/>
      <c r="HCV1429" s="129"/>
      <c r="HCW1429" s="129"/>
      <c r="HCX1429" s="129"/>
      <c r="HCY1429" s="129"/>
      <c r="HCZ1429" s="129"/>
      <c r="HDA1429" s="129"/>
      <c r="HDB1429" s="129"/>
      <c r="HDC1429" s="129"/>
      <c r="HDD1429" s="129"/>
      <c r="HDE1429" s="129"/>
      <c r="HDF1429" s="129"/>
      <c r="HDG1429" s="129"/>
      <c r="HDH1429" s="129"/>
      <c r="HDI1429" s="129"/>
      <c r="HDJ1429" s="129"/>
      <c r="HDK1429" s="129"/>
      <c r="HDL1429" s="129"/>
      <c r="HDM1429" s="129"/>
      <c r="HDN1429" s="129"/>
      <c r="HDO1429" s="129"/>
      <c r="HDP1429" s="129"/>
      <c r="HDQ1429" s="129"/>
      <c r="HDR1429" s="129"/>
      <c r="HDS1429" s="129"/>
      <c r="HDT1429" s="129"/>
      <c r="HDU1429" s="129"/>
      <c r="HDV1429" s="129"/>
      <c r="HDW1429" s="129"/>
      <c r="HDX1429" s="129"/>
      <c r="HDY1429" s="129"/>
      <c r="HDZ1429" s="129"/>
      <c r="HEA1429" s="129"/>
      <c r="HEB1429" s="129"/>
      <c r="HEC1429" s="129"/>
      <c r="HED1429" s="129"/>
      <c r="HEE1429" s="129"/>
      <c r="HEF1429" s="129"/>
      <c r="HEG1429" s="129"/>
      <c r="HEH1429" s="129"/>
      <c r="HEI1429" s="129"/>
      <c r="HEJ1429" s="129"/>
      <c r="HEK1429" s="129"/>
      <c r="HEL1429" s="129"/>
      <c r="HEM1429" s="129"/>
      <c r="HEN1429" s="129"/>
      <c r="HEO1429" s="129"/>
      <c r="HEP1429" s="129"/>
      <c r="HEQ1429" s="129"/>
      <c r="HER1429" s="129"/>
      <c r="HES1429" s="129"/>
      <c r="HET1429" s="129"/>
      <c r="HEU1429" s="129"/>
      <c r="HEV1429" s="129"/>
      <c r="HEW1429" s="129"/>
      <c r="HEX1429" s="129"/>
      <c r="HEY1429" s="129"/>
      <c r="HEZ1429" s="129"/>
      <c r="HFA1429" s="129"/>
      <c r="HFB1429" s="129"/>
      <c r="HFC1429" s="129"/>
      <c r="HFD1429" s="129"/>
      <c r="HFE1429" s="129"/>
      <c r="HFF1429" s="129"/>
      <c r="HFG1429" s="129"/>
      <c r="HFH1429" s="129"/>
      <c r="HFI1429" s="129"/>
      <c r="HFJ1429" s="129"/>
      <c r="HFK1429" s="129"/>
      <c r="HFL1429" s="129"/>
      <c r="HFM1429" s="129"/>
      <c r="HFN1429" s="129"/>
      <c r="HFO1429" s="129"/>
      <c r="HFP1429" s="129"/>
      <c r="HFQ1429" s="129"/>
      <c r="HFR1429" s="129"/>
      <c r="HFS1429" s="129"/>
      <c r="HFT1429" s="129"/>
      <c r="HFU1429" s="129"/>
      <c r="HFV1429" s="129"/>
      <c r="HFW1429" s="129"/>
      <c r="HFX1429" s="129"/>
      <c r="HFY1429" s="129"/>
      <c r="HFZ1429" s="129"/>
      <c r="HGA1429" s="129"/>
      <c r="HGB1429" s="129"/>
      <c r="HGC1429" s="129"/>
      <c r="HGD1429" s="129"/>
      <c r="HGE1429" s="129"/>
      <c r="HGF1429" s="129"/>
      <c r="HGG1429" s="129"/>
      <c r="HGH1429" s="129"/>
      <c r="HGI1429" s="129"/>
      <c r="HGJ1429" s="129"/>
      <c r="HGK1429" s="129"/>
      <c r="HGL1429" s="129"/>
      <c r="HGM1429" s="129"/>
      <c r="HGN1429" s="129"/>
      <c r="HGO1429" s="129"/>
      <c r="HGP1429" s="129"/>
      <c r="HGQ1429" s="129"/>
      <c r="HGR1429" s="129"/>
      <c r="HGS1429" s="129"/>
      <c r="HGT1429" s="129"/>
      <c r="HGU1429" s="129"/>
      <c r="HGV1429" s="129"/>
      <c r="HGW1429" s="129"/>
      <c r="HGX1429" s="129"/>
      <c r="HGY1429" s="129"/>
      <c r="HGZ1429" s="129"/>
      <c r="HHA1429" s="129"/>
      <c r="HHB1429" s="129"/>
      <c r="HHC1429" s="129"/>
      <c r="HHD1429" s="129"/>
      <c r="HHE1429" s="129"/>
      <c r="HHF1429" s="129"/>
      <c r="HHG1429" s="129"/>
      <c r="HHH1429" s="129"/>
      <c r="HHI1429" s="129"/>
      <c r="HHJ1429" s="129"/>
      <c r="HHK1429" s="129"/>
      <c r="HHL1429" s="129"/>
      <c r="HHM1429" s="129"/>
      <c r="HHN1429" s="129"/>
      <c r="HHO1429" s="129"/>
      <c r="HHP1429" s="129"/>
      <c r="HHQ1429" s="129"/>
      <c r="HHR1429" s="129"/>
      <c r="HHS1429" s="129"/>
      <c r="HHT1429" s="129"/>
      <c r="HHU1429" s="129"/>
      <c r="HHV1429" s="129"/>
      <c r="HHW1429" s="129"/>
      <c r="HHX1429" s="129"/>
      <c r="HHY1429" s="129"/>
      <c r="HHZ1429" s="129"/>
      <c r="HIA1429" s="129"/>
      <c r="HIB1429" s="129"/>
      <c r="HIC1429" s="129"/>
      <c r="HID1429" s="129"/>
      <c r="HIE1429" s="129"/>
      <c r="HIF1429" s="129"/>
      <c r="HIG1429" s="129"/>
      <c r="HIH1429" s="129"/>
      <c r="HII1429" s="129"/>
      <c r="HIJ1429" s="129"/>
      <c r="HIK1429" s="129"/>
      <c r="HIL1429" s="129"/>
      <c r="HIM1429" s="129"/>
      <c r="HIN1429" s="129"/>
      <c r="HIO1429" s="129"/>
      <c r="HIP1429" s="129"/>
      <c r="HIQ1429" s="129"/>
      <c r="HIR1429" s="129"/>
      <c r="HIS1429" s="129"/>
      <c r="HIT1429" s="129"/>
      <c r="HIU1429" s="129"/>
      <c r="HIV1429" s="129"/>
      <c r="HIW1429" s="129"/>
      <c r="HIX1429" s="129"/>
      <c r="HIY1429" s="129"/>
      <c r="HIZ1429" s="129"/>
      <c r="HJA1429" s="129"/>
      <c r="HJB1429" s="129"/>
      <c r="HJC1429" s="129"/>
      <c r="HJD1429" s="129"/>
      <c r="HJE1429" s="129"/>
      <c r="HJF1429" s="129"/>
      <c r="HJG1429" s="129"/>
      <c r="HJH1429" s="129"/>
      <c r="HJI1429" s="129"/>
      <c r="HJJ1429" s="129"/>
      <c r="HJK1429" s="129"/>
      <c r="HJL1429" s="129"/>
      <c r="HJM1429" s="129"/>
      <c r="HJN1429" s="129"/>
      <c r="HJO1429" s="129"/>
      <c r="HJP1429" s="129"/>
      <c r="HJQ1429" s="129"/>
      <c r="HJR1429" s="129"/>
      <c r="HJS1429" s="129"/>
      <c r="HJT1429" s="129"/>
      <c r="HJU1429" s="129"/>
      <c r="HJV1429" s="129"/>
      <c r="HJW1429" s="129"/>
      <c r="HJX1429" s="129"/>
      <c r="HJY1429" s="129"/>
      <c r="HJZ1429" s="129"/>
      <c r="HKA1429" s="129"/>
      <c r="HKB1429" s="129"/>
      <c r="HKC1429" s="129"/>
      <c r="HKD1429" s="129"/>
      <c r="HKE1429" s="129"/>
      <c r="HKF1429" s="129"/>
      <c r="HKG1429" s="129"/>
      <c r="HKH1429" s="129"/>
      <c r="HKI1429" s="129"/>
      <c r="HKJ1429" s="129"/>
      <c r="HKK1429" s="129"/>
      <c r="HKL1429" s="129"/>
      <c r="HKM1429" s="129"/>
      <c r="HKN1429" s="129"/>
      <c r="HKO1429" s="129"/>
      <c r="HKP1429" s="129"/>
      <c r="HKQ1429" s="129"/>
      <c r="HKR1429" s="129"/>
      <c r="HKS1429" s="129"/>
      <c r="HKT1429" s="129"/>
      <c r="HKU1429" s="129"/>
      <c r="HKV1429" s="129"/>
      <c r="HKW1429" s="129"/>
      <c r="HKX1429" s="129"/>
      <c r="HKY1429" s="129"/>
      <c r="HKZ1429" s="129"/>
      <c r="HLA1429" s="129"/>
      <c r="HLB1429" s="129"/>
      <c r="HLC1429" s="129"/>
      <c r="HLD1429" s="129"/>
      <c r="HLE1429" s="129"/>
      <c r="HLF1429" s="129"/>
      <c r="HLG1429" s="129"/>
      <c r="HLH1429" s="129"/>
      <c r="HLI1429" s="129"/>
      <c r="HLJ1429" s="129"/>
      <c r="HLK1429" s="129"/>
      <c r="HLL1429" s="129"/>
      <c r="HLM1429" s="129"/>
      <c r="HLN1429" s="129"/>
      <c r="HLO1429" s="129"/>
      <c r="HLP1429" s="129"/>
      <c r="HLQ1429" s="129"/>
      <c r="HLR1429" s="129"/>
      <c r="HLS1429" s="129"/>
      <c r="HLT1429" s="129"/>
      <c r="HLU1429" s="129"/>
      <c r="HLV1429" s="129"/>
      <c r="HLW1429" s="129"/>
      <c r="HLX1429" s="129"/>
      <c r="HLY1429" s="129"/>
      <c r="HLZ1429" s="129"/>
      <c r="HMA1429" s="129"/>
      <c r="HMB1429" s="129"/>
      <c r="HMC1429" s="129"/>
      <c r="HMD1429" s="129"/>
      <c r="HME1429" s="129"/>
      <c r="HMF1429" s="129"/>
      <c r="HMG1429" s="129"/>
      <c r="HMH1429" s="129"/>
      <c r="HMI1429" s="129"/>
      <c r="HMJ1429" s="129"/>
      <c r="HMK1429" s="129"/>
      <c r="HML1429" s="129"/>
      <c r="HMM1429" s="129"/>
      <c r="HMN1429" s="129"/>
      <c r="HMO1429" s="129"/>
      <c r="HMP1429" s="129"/>
      <c r="HMQ1429" s="129"/>
      <c r="HMR1429" s="129"/>
      <c r="HMS1429" s="129"/>
      <c r="HMT1429" s="129"/>
      <c r="HMU1429" s="129"/>
      <c r="HMV1429" s="129"/>
      <c r="HMW1429" s="129"/>
      <c r="HMX1429" s="129"/>
      <c r="HMY1429" s="129"/>
      <c r="HMZ1429" s="129"/>
      <c r="HNA1429" s="129"/>
      <c r="HNB1429" s="129"/>
      <c r="HNC1429" s="129"/>
      <c r="HND1429" s="129"/>
      <c r="HNE1429" s="129"/>
      <c r="HNF1429" s="129"/>
      <c r="HNG1429" s="129"/>
      <c r="HNH1429" s="129"/>
      <c r="HNI1429" s="129"/>
      <c r="HNJ1429" s="129"/>
      <c r="HNK1429" s="129"/>
      <c r="HNL1429" s="129"/>
      <c r="HNM1429" s="129"/>
      <c r="HNN1429" s="129"/>
      <c r="HNO1429" s="129"/>
      <c r="HNP1429" s="129"/>
      <c r="HNQ1429" s="129"/>
      <c r="HNR1429" s="129"/>
      <c r="HNS1429" s="129"/>
      <c r="HNT1429" s="129"/>
      <c r="HNU1429" s="129"/>
      <c r="HNV1429" s="129"/>
      <c r="HNW1429" s="129"/>
      <c r="HNX1429" s="129"/>
      <c r="HNY1429" s="129"/>
      <c r="HNZ1429" s="129"/>
      <c r="HOA1429" s="129"/>
      <c r="HOB1429" s="129"/>
      <c r="HOC1429" s="129"/>
      <c r="HOD1429" s="129"/>
      <c r="HOE1429" s="129"/>
      <c r="HOF1429" s="129"/>
      <c r="HOG1429" s="129"/>
      <c r="HOH1429" s="129"/>
      <c r="HOI1429" s="129"/>
      <c r="HOJ1429" s="129"/>
      <c r="HOK1429" s="129"/>
      <c r="HOL1429" s="129"/>
      <c r="HOM1429" s="129"/>
      <c r="HON1429" s="129"/>
      <c r="HOO1429" s="129"/>
      <c r="HOP1429" s="129"/>
      <c r="HOQ1429" s="129"/>
      <c r="HOR1429" s="129"/>
      <c r="HOS1429" s="129"/>
      <c r="HOT1429" s="129"/>
      <c r="HOU1429" s="129"/>
      <c r="HOV1429" s="129"/>
      <c r="HOW1429" s="129"/>
      <c r="HOX1429" s="129"/>
      <c r="HOY1429" s="129"/>
      <c r="HOZ1429" s="129"/>
      <c r="HPA1429" s="129"/>
      <c r="HPB1429" s="129"/>
      <c r="HPC1429" s="129"/>
      <c r="HPD1429" s="129"/>
      <c r="HPE1429" s="129"/>
      <c r="HPF1429" s="129"/>
      <c r="HPG1429" s="129"/>
      <c r="HPH1429" s="129"/>
      <c r="HPI1429" s="129"/>
      <c r="HPJ1429" s="129"/>
      <c r="HPK1429" s="129"/>
      <c r="HPL1429" s="129"/>
      <c r="HPM1429" s="129"/>
      <c r="HPN1429" s="129"/>
      <c r="HPO1429" s="129"/>
      <c r="HPP1429" s="129"/>
      <c r="HPQ1429" s="129"/>
      <c r="HPR1429" s="129"/>
      <c r="HPS1429" s="129"/>
      <c r="HPT1429" s="129"/>
      <c r="HPU1429" s="129"/>
      <c r="HPV1429" s="129"/>
      <c r="HPW1429" s="129"/>
      <c r="HPX1429" s="129"/>
      <c r="HPY1429" s="129"/>
      <c r="HPZ1429" s="129"/>
      <c r="HQA1429" s="129"/>
      <c r="HQB1429" s="129"/>
      <c r="HQC1429" s="129"/>
      <c r="HQD1429" s="129"/>
      <c r="HQE1429" s="129"/>
      <c r="HQF1429" s="129"/>
      <c r="HQG1429" s="129"/>
      <c r="HQH1429" s="129"/>
      <c r="HQI1429" s="129"/>
      <c r="HQJ1429" s="129"/>
      <c r="HQK1429" s="129"/>
      <c r="HQL1429" s="129"/>
      <c r="HQM1429" s="129"/>
      <c r="HQN1429" s="129"/>
      <c r="HQO1429" s="129"/>
      <c r="HQP1429" s="129"/>
      <c r="HQQ1429" s="129"/>
      <c r="HQR1429" s="129"/>
      <c r="HQS1429" s="129"/>
      <c r="HQT1429" s="129"/>
      <c r="HQU1429" s="129"/>
      <c r="HQV1429" s="129"/>
      <c r="HQW1429" s="129"/>
      <c r="HQX1429" s="129"/>
      <c r="HQY1429" s="129"/>
      <c r="HQZ1429" s="129"/>
      <c r="HRA1429" s="129"/>
      <c r="HRB1429" s="129"/>
      <c r="HRC1429" s="129"/>
      <c r="HRD1429" s="129"/>
      <c r="HRE1429" s="129"/>
      <c r="HRF1429" s="129"/>
      <c r="HRG1429" s="129"/>
      <c r="HRH1429" s="129"/>
      <c r="HRI1429" s="129"/>
      <c r="HRJ1429" s="129"/>
      <c r="HRK1429" s="129"/>
      <c r="HRL1429" s="129"/>
      <c r="HRM1429" s="129"/>
      <c r="HRN1429" s="129"/>
      <c r="HRO1429" s="129"/>
      <c r="HRP1429" s="129"/>
      <c r="HRQ1429" s="129"/>
      <c r="HRR1429" s="129"/>
      <c r="HRS1429" s="129"/>
      <c r="HRT1429" s="129"/>
      <c r="HRU1429" s="129"/>
      <c r="HRV1429" s="129"/>
      <c r="HRW1429" s="129"/>
      <c r="HRX1429" s="129"/>
      <c r="HRY1429" s="129"/>
      <c r="HRZ1429" s="129"/>
      <c r="HSA1429" s="129"/>
      <c r="HSB1429" s="129"/>
      <c r="HSC1429" s="129"/>
      <c r="HSD1429" s="129"/>
      <c r="HSE1429" s="129"/>
      <c r="HSF1429" s="129"/>
      <c r="HSG1429" s="129"/>
      <c r="HSH1429" s="129"/>
      <c r="HSI1429" s="129"/>
      <c r="HSJ1429" s="129"/>
      <c r="HSK1429" s="129"/>
      <c r="HSL1429" s="129"/>
      <c r="HSM1429" s="129"/>
      <c r="HSN1429" s="129"/>
      <c r="HSO1429" s="129"/>
      <c r="HSP1429" s="129"/>
      <c r="HSQ1429" s="129"/>
      <c r="HSR1429" s="129"/>
      <c r="HSS1429" s="129"/>
      <c r="HST1429" s="129"/>
      <c r="HSU1429" s="129"/>
      <c r="HSV1429" s="129"/>
      <c r="HSW1429" s="129"/>
      <c r="HSX1429" s="129"/>
      <c r="HSY1429" s="129"/>
      <c r="HSZ1429" s="129"/>
      <c r="HTA1429" s="129"/>
      <c r="HTB1429" s="129"/>
      <c r="HTC1429" s="129"/>
      <c r="HTD1429" s="129"/>
      <c r="HTE1429" s="129"/>
      <c r="HTF1429" s="129"/>
      <c r="HTG1429" s="129"/>
      <c r="HTH1429" s="129"/>
      <c r="HTI1429" s="129"/>
      <c r="HTJ1429" s="129"/>
      <c r="HTK1429" s="129"/>
      <c r="HTL1429" s="129"/>
      <c r="HTM1429" s="129"/>
      <c r="HTN1429" s="129"/>
      <c r="HTO1429" s="129"/>
      <c r="HTP1429" s="129"/>
      <c r="HTQ1429" s="129"/>
      <c r="HTR1429" s="129"/>
      <c r="HTS1429" s="129"/>
      <c r="HTT1429" s="129"/>
      <c r="HTU1429" s="129"/>
      <c r="HTV1429" s="129"/>
      <c r="HTW1429" s="129"/>
      <c r="HTX1429" s="129"/>
      <c r="HTY1429" s="129"/>
      <c r="HTZ1429" s="129"/>
      <c r="HUA1429" s="129"/>
      <c r="HUB1429" s="129"/>
      <c r="HUC1429" s="129"/>
      <c r="HUD1429" s="129"/>
      <c r="HUE1429" s="129"/>
      <c r="HUF1429" s="129"/>
      <c r="HUG1429" s="129"/>
      <c r="HUH1429" s="129"/>
      <c r="HUI1429" s="129"/>
      <c r="HUJ1429" s="129"/>
      <c r="HUK1429" s="129"/>
      <c r="HUL1429" s="129"/>
      <c r="HUM1429" s="129"/>
      <c r="HUN1429" s="129"/>
      <c r="HUO1429" s="129"/>
      <c r="HUP1429" s="129"/>
      <c r="HUQ1429" s="129"/>
      <c r="HUR1429" s="129"/>
      <c r="HUS1429" s="129"/>
      <c r="HUT1429" s="129"/>
      <c r="HUU1429" s="129"/>
      <c r="HUV1429" s="129"/>
      <c r="HUW1429" s="129"/>
      <c r="HUX1429" s="129"/>
      <c r="HUY1429" s="129"/>
      <c r="HUZ1429" s="129"/>
      <c r="HVA1429" s="129"/>
      <c r="HVB1429" s="129"/>
      <c r="HVC1429" s="129"/>
      <c r="HVD1429" s="129"/>
      <c r="HVE1429" s="129"/>
      <c r="HVF1429" s="129"/>
      <c r="HVG1429" s="129"/>
      <c r="HVH1429" s="129"/>
      <c r="HVI1429" s="129"/>
      <c r="HVJ1429" s="129"/>
      <c r="HVK1429" s="129"/>
      <c r="HVL1429" s="129"/>
      <c r="HVM1429" s="129"/>
      <c r="HVN1429" s="129"/>
      <c r="HVO1429" s="129"/>
      <c r="HVP1429" s="129"/>
      <c r="HVQ1429" s="129"/>
      <c r="HVR1429" s="129"/>
      <c r="HVS1429" s="129"/>
      <c r="HVT1429" s="129"/>
      <c r="HVU1429" s="129"/>
      <c r="HVV1429" s="129"/>
      <c r="HVW1429" s="129"/>
      <c r="HVX1429" s="129"/>
      <c r="HVY1429" s="129"/>
      <c r="HVZ1429" s="129"/>
      <c r="HWA1429" s="129"/>
      <c r="HWB1429" s="129"/>
      <c r="HWC1429" s="129"/>
      <c r="HWD1429" s="129"/>
      <c r="HWE1429" s="129"/>
      <c r="HWF1429" s="129"/>
      <c r="HWG1429" s="129"/>
      <c r="HWH1429" s="129"/>
      <c r="HWI1429" s="129"/>
      <c r="HWJ1429" s="129"/>
      <c r="HWK1429" s="129"/>
      <c r="HWL1429" s="129"/>
      <c r="HWM1429" s="129"/>
      <c r="HWN1429" s="129"/>
      <c r="HWO1429" s="129"/>
      <c r="HWP1429" s="129"/>
      <c r="HWQ1429" s="129"/>
      <c r="HWR1429" s="129"/>
      <c r="HWS1429" s="129"/>
      <c r="HWT1429" s="129"/>
      <c r="HWU1429" s="129"/>
      <c r="HWV1429" s="129"/>
      <c r="HWW1429" s="129"/>
      <c r="HWX1429" s="129"/>
      <c r="HWY1429" s="129"/>
      <c r="HWZ1429" s="129"/>
      <c r="HXA1429" s="129"/>
      <c r="HXB1429" s="129"/>
      <c r="HXC1429" s="129"/>
      <c r="HXD1429" s="129"/>
      <c r="HXE1429" s="129"/>
      <c r="HXF1429" s="129"/>
      <c r="HXG1429" s="129"/>
      <c r="HXH1429" s="129"/>
      <c r="HXI1429" s="129"/>
      <c r="HXJ1429" s="129"/>
      <c r="HXK1429" s="129"/>
      <c r="HXL1429" s="129"/>
      <c r="HXM1429" s="129"/>
      <c r="HXN1429" s="129"/>
      <c r="HXO1429" s="129"/>
      <c r="HXP1429" s="129"/>
      <c r="HXQ1429" s="129"/>
      <c r="HXR1429" s="129"/>
      <c r="HXS1429" s="129"/>
      <c r="HXT1429" s="129"/>
      <c r="HXU1429" s="129"/>
      <c r="HXV1429" s="129"/>
      <c r="HXW1429" s="129"/>
      <c r="HXX1429" s="129"/>
      <c r="HXY1429" s="129"/>
      <c r="HXZ1429" s="129"/>
      <c r="HYA1429" s="129"/>
      <c r="HYB1429" s="129"/>
      <c r="HYC1429" s="129"/>
      <c r="HYD1429" s="129"/>
      <c r="HYE1429" s="129"/>
      <c r="HYF1429" s="129"/>
      <c r="HYG1429" s="129"/>
      <c r="HYH1429" s="129"/>
      <c r="HYI1429" s="129"/>
      <c r="HYJ1429" s="129"/>
      <c r="HYK1429" s="129"/>
      <c r="HYL1429" s="129"/>
      <c r="HYM1429" s="129"/>
      <c r="HYN1429" s="129"/>
      <c r="HYO1429" s="129"/>
      <c r="HYP1429" s="129"/>
      <c r="HYQ1429" s="129"/>
      <c r="HYR1429" s="129"/>
      <c r="HYS1429" s="129"/>
      <c r="HYT1429" s="129"/>
      <c r="HYU1429" s="129"/>
      <c r="HYV1429" s="129"/>
      <c r="HYW1429" s="129"/>
      <c r="HYX1429" s="129"/>
      <c r="HYY1429" s="129"/>
      <c r="HYZ1429" s="129"/>
      <c r="HZA1429" s="129"/>
      <c r="HZB1429" s="129"/>
      <c r="HZC1429" s="129"/>
      <c r="HZD1429" s="129"/>
      <c r="HZE1429" s="129"/>
      <c r="HZF1429" s="129"/>
      <c r="HZG1429" s="129"/>
      <c r="HZH1429" s="129"/>
      <c r="HZI1429" s="129"/>
      <c r="HZJ1429" s="129"/>
      <c r="HZK1429" s="129"/>
      <c r="HZL1429" s="129"/>
      <c r="HZM1429" s="129"/>
      <c r="HZN1429" s="129"/>
      <c r="HZO1429" s="129"/>
      <c r="HZP1429" s="129"/>
      <c r="HZQ1429" s="129"/>
      <c r="HZR1429" s="129"/>
      <c r="HZS1429" s="129"/>
      <c r="HZT1429" s="129"/>
      <c r="HZU1429" s="129"/>
      <c r="HZV1429" s="129"/>
      <c r="HZW1429" s="129"/>
      <c r="HZX1429" s="129"/>
      <c r="HZY1429" s="129"/>
      <c r="HZZ1429" s="129"/>
      <c r="IAA1429" s="129"/>
      <c r="IAB1429" s="129"/>
      <c r="IAC1429" s="129"/>
      <c r="IAD1429" s="129"/>
      <c r="IAE1429" s="129"/>
      <c r="IAF1429" s="129"/>
      <c r="IAG1429" s="129"/>
      <c r="IAH1429" s="129"/>
      <c r="IAI1429" s="129"/>
      <c r="IAJ1429" s="129"/>
      <c r="IAK1429" s="129"/>
      <c r="IAL1429" s="129"/>
      <c r="IAM1429" s="129"/>
      <c r="IAN1429" s="129"/>
      <c r="IAO1429" s="129"/>
      <c r="IAP1429" s="129"/>
      <c r="IAQ1429" s="129"/>
      <c r="IAR1429" s="129"/>
      <c r="IAS1429" s="129"/>
      <c r="IAT1429" s="129"/>
      <c r="IAU1429" s="129"/>
      <c r="IAV1429" s="129"/>
      <c r="IAW1429" s="129"/>
      <c r="IAX1429" s="129"/>
      <c r="IAY1429" s="129"/>
      <c r="IAZ1429" s="129"/>
      <c r="IBA1429" s="129"/>
      <c r="IBB1429" s="129"/>
      <c r="IBC1429" s="129"/>
      <c r="IBD1429" s="129"/>
      <c r="IBE1429" s="129"/>
      <c r="IBF1429" s="129"/>
      <c r="IBG1429" s="129"/>
      <c r="IBH1429" s="129"/>
      <c r="IBI1429" s="129"/>
      <c r="IBJ1429" s="129"/>
      <c r="IBK1429" s="129"/>
      <c r="IBL1429" s="129"/>
      <c r="IBM1429" s="129"/>
      <c r="IBN1429" s="129"/>
      <c r="IBO1429" s="129"/>
      <c r="IBP1429" s="129"/>
      <c r="IBQ1429" s="129"/>
      <c r="IBR1429" s="129"/>
      <c r="IBS1429" s="129"/>
      <c r="IBT1429" s="129"/>
      <c r="IBU1429" s="129"/>
      <c r="IBV1429" s="129"/>
      <c r="IBW1429" s="129"/>
      <c r="IBX1429" s="129"/>
      <c r="IBY1429" s="129"/>
      <c r="IBZ1429" s="129"/>
      <c r="ICA1429" s="129"/>
      <c r="ICB1429" s="129"/>
      <c r="ICC1429" s="129"/>
      <c r="ICD1429" s="129"/>
      <c r="ICE1429" s="129"/>
      <c r="ICF1429" s="129"/>
      <c r="ICG1429" s="129"/>
      <c r="ICH1429" s="129"/>
      <c r="ICI1429" s="129"/>
      <c r="ICJ1429" s="129"/>
      <c r="ICK1429" s="129"/>
      <c r="ICL1429" s="129"/>
      <c r="ICM1429" s="129"/>
      <c r="ICN1429" s="129"/>
      <c r="ICO1429" s="129"/>
      <c r="ICP1429" s="129"/>
      <c r="ICQ1429" s="129"/>
      <c r="ICR1429" s="129"/>
      <c r="ICS1429" s="129"/>
      <c r="ICT1429" s="129"/>
      <c r="ICU1429" s="129"/>
      <c r="ICV1429" s="129"/>
      <c r="ICW1429" s="129"/>
      <c r="ICX1429" s="129"/>
      <c r="ICY1429" s="129"/>
      <c r="ICZ1429" s="129"/>
      <c r="IDA1429" s="129"/>
      <c r="IDB1429" s="129"/>
      <c r="IDC1429" s="129"/>
      <c r="IDD1429" s="129"/>
      <c r="IDE1429" s="129"/>
      <c r="IDF1429" s="129"/>
      <c r="IDG1429" s="129"/>
      <c r="IDH1429" s="129"/>
      <c r="IDI1429" s="129"/>
      <c r="IDJ1429" s="129"/>
      <c r="IDK1429" s="129"/>
      <c r="IDL1429" s="129"/>
      <c r="IDM1429" s="129"/>
      <c r="IDN1429" s="129"/>
      <c r="IDO1429" s="129"/>
      <c r="IDP1429" s="129"/>
      <c r="IDQ1429" s="129"/>
      <c r="IDR1429" s="129"/>
      <c r="IDS1429" s="129"/>
      <c r="IDT1429" s="129"/>
      <c r="IDU1429" s="129"/>
      <c r="IDV1429" s="129"/>
      <c r="IDW1429" s="129"/>
      <c r="IDX1429" s="129"/>
      <c r="IDY1429" s="129"/>
      <c r="IDZ1429" s="129"/>
      <c r="IEA1429" s="129"/>
      <c r="IEB1429" s="129"/>
      <c r="IEC1429" s="129"/>
      <c r="IED1429" s="129"/>
      <c r="IEE1429" s="129"/>
      <c r="IEF1429" s="129"/>
      <c r="IEG1429" s="129"/>
      <c r="IEH1429" s="129"/>
      <c r="IEI1429" s="129"/>
      <c r="IEJ1429" s="129"/>
      <c r="IEK1429" s="129"/>
      <c r="IEL1429" s="129"/>
      <c r="IEM1429" s="129"/>
      <c r="IEN1429" s="129"/>
      <c r="IEO1429" s="129"/>
      <c r="IEP1429" s="129"/>
      <c r="IEQ1429" s="129"/>
      <c r="IER1429" s="129"/>
      <c r="IES1429" s="129"/>
      <c r="IET1429" s="129"/>
      <c r="IEU1429" s="129"/>
      <c r="IEV1429" s="129"/>
      <c r="IEW1429" s="129"/>
      <c r="IEX1429" s="129"/>
      <c r="IEY1429" s="129"/>
      <c r="IEZ1429" s="129"/>
      <c r="IFA1429" s="129"/>
      <c r="IFB1429" s="129"/>
      <c r="IFC1429" s="129"/>
      <c r="IFD1429" s="129"/>
      <c r="IFE1429" s="129"/>
      <c r="IFF1429" s="129"/>
      <c r="IFG1429" s="129"/>
      <c r="IFH1429" s="129"/>
      <c r="IFI1429" s="129"/>
      <c r="IFJ1429" s="129"/>
      <c r="IFK1429" s="129"/>
      <c r="IFL1429" s="129"/>
      <c r="IFM1429" s="129"/>
      <c r="IFN1429" s="129"/>
      <c r="IFO1429" s="129"/>
      <c r="IFP1429" s="129"/>
      <c r="IFQ1429" s="129"/>
      <c r="IFR1429" s="129"/>
      <c r="IFS1429" s="129"/>
      <c r="IFT1429" s="129"/>
      <c r="IFU1429" s="129"/>
      <c r="IFV1429" s="129"/>
      <c r="IFW1429" s="129"/>
      <c r="IFX1429" s="129"/>
      <c r="IFY1429" s="129"/>
      <c r="IFZ1429" s="129"/>
      <c r="IGA1429" s="129"/>
      <c r="IGB1429" s="129"/>
      <c r="IGC1429" s="129"/>
      <c r="IGD1429" s="129"/>
      <c r="IGE1429" s="129"/>
      <c r="IGF1429" s="129"/>
      <c r="IGG1429" s="129"/>
      <c r="IGH1429" s="129"/>
      <c r="IGI1429" s="129"/>
      <c r="IGJ1429" s="129"/>
      <c r="IGK1429" s="129"/>
      <c r="IGL1429" s="129"/>
      <c r="IGM1429" s="129"/>
      <c r="IGN1429" s="129"/>
      <c r="IGO1429" s="129"/>
      <c r="IGP1429" s="129"/>
      <c r="IGQ1429" s="129"/>
      <c r="IGR1429" s="129"/>
      <c r="IGS1429" s="129"/>
      <c r="IGT1429" s="129"/>
      <c r="IGU1429" s="129"/>
      <c r="IGV1429" s="129"/>
      <c r="IGW1429" s="129"/>
      <c r="IGX1429" s="129"/>
      <c r="IGY1429" s="129"/>
      <c r="IGZ1429" s="129"/>
      <c r="IHA1429" s="129"/>
      <c r="IHB1429" s="129"/>
      <c r="IHC1429" s="129"/>
      <c r="IHD1429" s="129"/>
      <c r="IHE1429" s="129"/>
      <c r="IHF1429" s="129"/>
      <c r="IHG1429" s="129"/>
      <c r="IHH1429" s="129"/>
      <c r="IHI1429" s="129"/>
      <c r="IHJ1429" s="129"/>
      <c r="IHK1429" s="129"/>
      <c r="IHL1429" s="129"/>
      <c r="IHM1429" s="129"/>
      <c r="IHN1429" s="129"/>
      <c r="IHO1429" s="129"/>
      <c r="IHP1429" s="129"/>
      <c r="IHQ1429" s="129"/>
      <c r="IHR1429" s="129"/>
      <c r="IHS1429" s="129"/>
      <c r="IHT1429" s="129"/>
      <c r="IHU1429" s="129"/>
      <c r="IHV1429" s="129"/>
      <c r="IHW1429" s="129"/>
      <c r="IHX1429" s="129"/>
      <c r="IHY1429" s="129"/>
      <c r="IHZ1429" s="129"/>
      <c r="IIA1429" s="129"/>
      <c r="IIB1429" s="129"/>
      <c r="IIC1429" s="129"/>
      <c r="IID1429" s="129"/>
      <c r="IIE1429" s="129"/>
      <c r="IIF1429" s="129"/>
      <c r="IIG1429" s="129"/>
      <c r="IIH1429" s="129"/>
      <c r="III1429" s="129"/>
      <c r="IIJ1429" s="129"/>
      <c r="IIK1429" s="129"/>
      <c r="IIL1429" s="129"/>
      <c r="IIM1429" s="129"/>
      <c r="IIN1429" s="129"/>
      <c r="IIO1429" s="129"/>
      <c r="IIP1429" s="129"/>
      <c r="IIQ1429" s="129"/>
      <c r="IIR1429" s="129"/>
      <c r="IIS1429" s="129"/>
      <c r="IIT1429" s="129"/>
      <c r="IIU1429" s="129"/>
      <c r="IIV1429" s="129"/>
      <c r="IIW1429" s="129"/>
      <c r="IIX1429" s="129"/>
      <c r="IIY1429" s="129"/>
      <c r="IIZ1429" s="129"/>
      <c r="IJA1429" s="129"/>
      <c r="IJB1429" s="129"/>
      <c r="IJC1429" s="129"/>
      <c r="IJD1429" s="129"/>
      <c r="IJE1429" s="129"/>
      <c r="IJF1429" s="129"/>
      <c r="IJG1429" s="129"/>
      <c r="IJH1429" s="129"/>
      <c r="IJI1429" s="129"/>
      <c r="IJJ1429" s="129"/>
      <c r="IJK1429" s="129"/>
      <c r="IJL1429" s="129"/>
      <c r="IJM1429" s="129"/>
      <c r="IJN1429" s="129"/>
      <c r="IJO1429" s="129"/>
      <c r="IJP1429" s="129"/>
      <c r="IJQ1429" s="129"/>
      <c r="IJR1429" s="129"/>
      <c r="IJS1429" s="129"/>
      <c r="IJT1429" s="129"/>
      <c r="IJU1429" s="129"/>
      <c r="IJV1429" s="129"/>
      <c r="IJW1429" s="129"/>
      <c r="IJX1429" s="129"/>
      <c r="IJY1429" s="129"/>
      <c r="IJZ1429" s="129"/>
      <c r="IKA1429" s="129"/>
      <c r="IKB1429" s="129"/>
      <c r="IKC1429" s="129"/>
      <c r="IKD1429" s="129"/>
      <c r="IKE1429" s="129"/>
      <c r="IKF1429" s="129"/>
      <c r="IKG1429" s="129"/>
      <c r="IKH1429" s="129"/>
      <c r="IKI1429" s="129"/>
      <c r="IKJ1429" s="129"/>
      <c r="IKK1429" s="129"/>
      <c r="IKL1429" s="129"/>
      <c r="IKM1429" s="129"/>
      <c r="IKN1429" s="129"/>
      <c r="IKO1429" s="129"/>
      <c r="IKP1429" s="129"/>
      <c r="IKQ1429" s="129"/>
      <c r="IKR1429" s="129"/>
      <c r="IKS1429" s="129"/>
      <c r="IKT1429" s="129"/>
      <c r="IKU1429" s="129"/>
      <c r="IKV1429" s="129"/>
      <c r="IKW1429" s="129"/>
      <c r="IKX1429" s="129"/>
      <c r="IKY1429" s="129"/>
      <c r="IKZ1429" s="129"/>
      <c r="ILA1429" s="129"/>
      <c r="ILB1429" s="129"/>
      <c r="ILC1429" s="129"/>
      <c r="ILD1429" s="129"/>
      <c r="ILE1429" s="129"/>
      <c r="ILF1429" s="129"/>
      <c r="ILG1429" s="129"/>
      <c r="ILH1429" s="129"/>
      <c r="ILI1429" s="129"/>
      <c r="ILJ1429" s="129"/>
      <c r="ILK1429" s="129"/>
      <c r="ILL1429" s="129"/>
      <c r="ILM1429" s="129"/>
      <c r="ILN1429" s="129"/>
      <c r="ILO1429" s="129"/>
      <c r="ILP1429" s="129"/>
      <c r="ILQ1429" s="129"/>
      <c r="ILR1429" s="129"/>
      <c r="ILS1429" s="129"/>
      <c r="ILT1429" s="129"/>
      <c r="ILU1429" s="129"/>
      <c r="ILV1429" s="129"/>
      <c r="ILW1429" s="129"/>
      <c r="ILX1429" s="129"/>
      <c r="ILY1429" s="129"/>
      <c r="ILZ1429" s="129"/>
      <c r="IMA1429" s="129"/>
      <c r="IMB1429" s="129"/>
      <c r="IMC1429" s="129"/>
      <c r="IMD1429" s="129"/>
      <c r="IME1429" s="129"/>
      <c r="IMF1429" s="129"/>
      <c r="IMG1429" s="129"/>
      <c r="IMH1429" s="129"/>
      <c r="IMI1429" s="129"/>
      <c r="IMJ1429" s="129"/>
      <c r="IMK1429" s="129"/>
      <c r="IML1429" s="129"/>
      <c r="IMM1429" s="129"/>
      <c r="IMN1429" s="129"/>
      <c r="IMO1429" s="129"/>
      <c r="IMP1429" s="129"/>
      <c r="IMQ1429" s="129"/>
      <c r="IMR1429" s="129"/>
      <c r="IMS1429" s="129"/>
      <c r="IMT1429" s="129"/>
      <c r="IMU1429" s="129"/>
      <c r="IMV1429" s="129"/>
      <c r="IMW1429" s="129"/>
      <c r="IMX1429" s="129"/>
      <c r="IMY1429" s="129"/>
      <c r="IMZ1429" s="129"/>
      <c r="INA1429" s="129"/>
      <c r="INB1429" s="129"/>
      <c r="INC1429" s="129"/>
      <c r="IND1429" s="129"/>
      <c r="INE1429" s="129"/>
      <c r="INF1429" s="129"/>
      <c r="ING1429" s="129"/>
      <c r="INH1429" s="129"/>
      <c r="INI1429" s="129"/>
      <c r="INJ1429" s="129"/>
      <c r="INK1429" s="129"/>
      <c r="INL1429" s="129"/>
      <c r="INM1429" s="129"/>
      <c r="INN1429" s="129"/>
      <c r="INO1429" s="129"/>
      <c r="INP1429" s="129"/>
      <c r="INQ1429" s="129"/>
      <c r="INR1429" s="129"/>
      <c r="INS1429" s="129"/>
      <c r="INT1429" s="129"/>
      <c r="INU1429" s="129"/>
      <c r="INV1429" s="129"/>
      <c r="INW1429" s="129"/>
      <c r="INX1429" s="129"/>
      <c r="INY1429" s="129"/>
      <c r="INZ1429" s="129"/>
      <c r="IOA1429" s="129"/>
      <c r="IOB1429" s="129"/>
      <c r="IOC1429" s="129"/>
      <c r="IOD1429" s="129"/>
      <c r="IOE1429" s="129"/>
      <c r="IOF1429" s="129"/>
      <c r="IOG1429" s="129"/>
      <c r="IOH1429" s="129"/>
      <c r="IOI1429" s="129"/>
      <c r="IOJ1429" s="129"/>
      <c r="IOK1429" s="129"/>
      <c r="IOL1429" s="129"/>
      <c r="IOM1429" s="129"/>
      <c r="ION1429" s="129"/>
      <c r="IOO1429" s="129"/>
      <c r="IOP1429" s="129"/>
      <c r="IOQ1429" s="129"/>
      <c r="IOR1429" s="129"/>
      <c r="IOS1429" s="129"/>
      <c r="IOT1429" s="129"/>
      <c r="IOU1429" s="129"/>
      <c r="IOV1429" s="129"/>
      <c r="IOW1429" s="129"/>
      <c r="IOX1429" s="129"/>
      <c r="IOY1429" s="129"/>
      <c r="IOZ1429" s="129"/>
      <c r="IPA1429" s="129"/>
      <c r="IPB1429" s="129"/>
      <c r="IPC1429" s="129"/>
      <c r="IPD1429" s="129"/>
      <c r="IPE1429" s="129"/>
      <c r="IPF1429" s="129"/>
      <c r="IPG1429" s="129"/>
      <c r="IPH1429" s="129"/>
      <c r="IPI1429" s="129"/>
      <c r="IPJ1429" s="129"/>
      <c r="IPK1429" s="129"/>
      <c r="IPL1429" s="129"/>
      <c r="IPM1429" s="129"/>
      <c r="IPN1429" s="129"/>
      <c r="IPO1429" s="129"/>
      <c r="IPP1429" s="129"/>
      <c r="IPQ1429" s="129"/>
      <c r="IPR1429" s="129"/>
      <c r="IPS1429" s="129"/>
      <c r="IPT1429" s="129"/>
      <c r="IPU1429" s="129"/>
      <c r="IPV1429" s="129"/>
      <c r="IPW1429" s="129"/>
      <c r="IPX1429" s="129"/>
      <c r="IPY1429" s="129"/>
      <c r="IPZ1429" s="129"/>
      <c r="IQA1429" s="129"/>
      <c r="IQB1429" s="129"/>
      <c r="IQC1429" s="129"/>
      <c r="IQD1429" s="129"/>
      <c r="IQE1429" s="129"/>
      <c r="IQF1429" s="129"/>
      <c r="IQG1429" s="129"/>
      <c r="IQH1429" s="129"/>
      <c r="IQI1429" s="129"/>
      <c r="IQJ1429" s="129"/>
      <c r="IQK1429" s="129"/>
      <c r="IQL1429" s="129"/>
      <c r="IQM1429" s="129"/>
      <c r="IQN1429" s="129"/>
      <c r="IQO1429" s="129"/>
      <c r="IQP1429" s="129"/>
      <c r="IQQ1429" s="129"/>
      <c r="IQR1429" s="129"/>
      <c r="IQS1429" s="129"/>
      <c r="IQT1429" s="129"/>
      <c r="IQU1429" s="129"/>
      <c r="IQV1429" s="129"/>
      <c r="IQW1429" s="129"/>
      <c r="IQX1429" s="129"/>
      <c r="IQY1429" s="129"/>
      <c r="IQZ1429" s="129"/>
      <c r="IRA1429" s="129"/>
      <c r="IRB1429" s="129"/>
      <c r="IRC1429" s="129"/>
      <c r="IRD1429" s="129"/>
      <c r="IRE1429" s="129"/>
      <c r="IRF1429" s="129"/>
      <c r="IRG1429" s="129"/>
      <c r="IRH1429" s="129"/>
      <c r="IRI1429" s="129"/>
      <c r="IRJ1429" s="129"/>
      <c r="IRK1429" s="129"/>
      <c r="IRL1429" s="129"/>
      <c r="IRM1429" s="129"/>
      <c r="IRN1429" s="129"/>
      <c r="IRO1429" s="129"/>
      <c r="IRP1429" s="129"/>
      <c r="IRQ1429" s="129"/>
      <c r="IRR1429" s="129"/>
      <c r="IRS1429" s="129"/>
      <c r="IRT1429" s="129"/>
      <c r="IRU1429" s="129"/>
      <c r="IRV1429" s="129"/>
      <c r="IRW1429" s="129"/>
      <c r="IRX1429" s="129"/>
      <c r="IRY1429" s="129"/>
      <c r="IRZ1429" s="129"/>
      <c r="ISA1429" s="129"/>
      <c r="ISB1429" s="129"/>
      <c r="ISC1429" s="129"/>
      <c r="ISD1429" s="129"/>
      <c r="ISE1429" s="129"/>
      <c r="ISF1429" s="129"/>
      <c r="ISG1429" s="129"/>
      <c r="ISH1429" s="129"/>
      <c r="ISI1429" s="129"/>
      <c r="ISJ1429" s="129"/>
      <c r="ISK1429" s="129"/>
      <c r="ISL1429" s="129"/>
      <c r="ISM1429" s="129"/>
      <c r="ISN1429" s="129"/>
      <c r="ISO1429" s="129"/>
      <c r="ISP1429" s="129"/>
      <c r="ISQ1429" s="129"/>
      <c r="ISR1429" s="129"/>
      <c r="ISS1429" s="129"/>
      <c r="IST1429" s="129"/>
      <c r="ISU1429" s="129"/>
      <c r="ISV1429" s="129"/>
      <c r="ISW1429" s="129"/>
      <c r="ISX1429" s="129"/>
      <c r="ISY1429" s="129"/>
      <c r="ISZ1429" s="129"/>
      <c r="ITA1429" s="129"/>
      <c r="ITB1429" s="129"/>
      <c r="ITC1429" s="129"/>
      <c r="ITD1429" s="129"/>
      <c r="ITE1429" s="129"/>
      <c r="ITF1429" s="129"/>
      <c r="ITG1429" s="129"/>
      <c r="ITH1429" s="129"/>
      <c r="ITI1429" s="129"/>
      <c r="ITJ1429" s="129"/>
      <c r="ITK1429" s="129"/>
      <c r="ITL1429" s="129"/>
      <c r="ITM1429" s="129"/>
      <c r="ITN1429" s="129"/>
      <c r="ITO1429" s="129"/>
      <c r="ITP1429" s="129"/>
      <c r="ITQ1429" s="129"/>
      <c r="ITR1429" s="129"/>
      <c r="ITS1429" s="129"/>
      <c r="ITT1429" s="129"/>
      <c r="ITU1429" s="129"/>
      <c r="ITV1429" s="129"/>
      <c r="ITW1429" s="129"/>
      <c r="ITX1429" s="129"/>
      <c r="ITY1429" s="129"/>
      <c r="ITZ1429" s="129"/>
      <c r="IUA1429" s="129"/>
      <c r="IUB1429" s="129"/>
      <c r="IUC1429" s="129"/>
      <c r="IUD1429" s="129"/>
      <c r="IUE1429" s="129"/>
      <c r="IUF1429" s="129"/>
      <c r="IUG1429" s="129"/>
      <c r="IUH1429" s="129"/>
      <c r="IUI1429" s="129"/>
      <c r="IUJ1429" s="129"/>
      <c r="IUK1429" s="129"/>
      <c r="IUL1429" s="129"/>
      <c r="IUM1429" s="129"/>
      <c r="IUN1429" s="129"/>
      <c r="IUO1429" s="129"/>
      <c r="IUP1429" s="129"/>
      <c r="IUQ1429" s="129"/>
      <c r="IUR1429" s="129"/>
      <c r="IUS1429" s="129"/>
      <c r="IUT1429" s="129"/>
      <c r="IUU1429" s="129"/>
      <c r="IUV1429" s="129"/>
      <c r="IUW1429" s="129"/>
      <c r="IUX1429" s="129"/>
      <c r="IUY1429" s="129"/>
      <c r="IUZ1429" s="129"/>
      <c r="IVA1429" s="129"/>
      <c r="IVB1429" s="129"/>
      <c r="IVC1429" s="129"/>
      <c r="IVD1429" s="129"/>
      <c r="IVE1429" s="129"/>
      <c r="IVF1429" s="129"/>
      <c r="IVG1429" s="129"/>
      <c r="IVH1429" s="129"/>
      <c r="IVI1429" s="129"/>
      <c r="IVJ1429" s="129"/>
      <c r="IVK1429" s="129"/>
      <c r="IVL1429" s="129"/>
      <c r="IVM1429" s="129"/>
      <c r="IVN1429" s="129"/>
      <c r="IVO1429" s="129"/>
      <c r="IVP1429" s="129"/>
      <c r="IVQ1429" s="129"/>
      <c r="IVR1429" s="129"/>
      <c r="IVS1429" s="129"/>
      <c r="IVT1429" s="129"/>
      <c r="IVU1429" s="129"/>
      <c r="IVV1429" s="129"/>
      <c r="IVW1429" s="129"/>
      <c r="IVX1429" s="129"/>
      <c r="IVY1429" s="129"/>
      <c r="IVZ1429" s="129"/>
      <c r="IWA1429" s="129"/>
      <c r="IWB1429" s="129"/>
      <c r="IWC1429" s="129"/>
      <c r="IWD1429" s="129"/>
      <c r="IWE1429" s="129"/>
      <c r="IWF1429" s="129"/>
      <c r="IWG1429" s="129"/>
      <c r="IWH1429" s="129"/>
      <c r="IWI1429" s="129"/>
      <c r="IWJ1429" s="129"/>
      <c r="IWK1429" s="129"/>
      <c r="IWL1429" s="129"/>
      <c r="IWM1429" s="129"/>
      <c r="IWN1429" s="129"/>
      <c r="IWO1429" s="129"/>
      <c r="IWP1429" s="129"/>
      <c r="IWQ1429" s="129"/>
      <c r="IWR1429" s="129"/>
      <c r="IWS1429" s="129"/>
      <c r="IWT1429" s="129"/>
      <c r="IWU1429" s="129"/>
      <c r="IWV1429" s="129"/>
      <c r="IWW1429" s="129"/>
      <c r="IWX1429" s="129"/>
      <c r="IWY1429" s="129"/>
      <c r="IWZ1429" s="129"/>
      <c r="IXA1429" s="129"/>
      <c r="IXB1429" s="129"/>
      <c r="IXC1429" s="129"/>
      <c r="IXD1429" s="129"/>
      <c r="IXE1429" s="129"/>
      <c r="IXF1429" s="129"/>
      <c r="IXG1429" s="129"/>
      <c r="IXH1429" s="129"/>
      <c r="IXI1429" s="129"/>
      <c r="IXJ1429" s="129"/>
      <c r="IXK1429" s="129"/>
      <c r="IXL1429" s="129"/>
      <c r="IXM1429" s="129"/>
      <c r="IXN1429" s="129"/>
      <c r="IXO1429" s="129"/>
      <c r="IXP1429" s="129"/>
      <c r="IXQ1429" s="129"/>
      <c r="IXR1429" s="129"/>
      <c r="IXS1429" s="129"/>
      <c r="IXT1429" s="129"/>
      <c r="IXU1429" s="129"/>
      <c r="IXV1429" s="129"/>
      <c r="IXW1429" s="129"/>
      <c r="IXX1429" s="129"/>
      <c r="IXY1429" s="129"/>
      <c r="IXZ1429" s="129"/>
      <c r="IYA1429" s="129"/>
      <c r="IYB1429" s="129"/>
      <c r="IYC1429" s="129"/>
      <c r="IYD1429" s="129"/>
      <c r="IYE1429" s="129"/>
      <c r="IYF1429" s="129"/>
      <c r="IYG1429" s="129"/>
      <c r="IYH1429" s="129"/>
      <c r="IYI1429" s="129"/>
      <c r="IYJ1429" s="129"/>
      <c r="IYK1429" s="129"/>
      <c r="IYL1429" s="129"/>
      <c r="IYM1429" s="129"/>
      <c r="IYN1429" s="129"/>
      <c r="IYO1429" s="129"/>
      <c r="IYP1429" s="129"/>
      <c r="IYQ1429" s="129"/>
      <c r="IYR1429" s="129"/>
      <c r="IYS1429" s="129"/>
      <c r="IYT1429" s="129"/>
      <c r="IYU1429" s="129"/>
      <c r="IYV1429" s="129"/>
      <c r="IYW1429" s="129"/>
      <c r="IYX1429" s="129"/>
      <c r="IYY1429" s="129"/>
      <c r="IYZ1429" s="129"/>
      <c r="IZA1429" s="129"/>
      <c r="IZB1429" s="129"/>
      <c r="IZC1429" s="129"/>
      <c r="IZD1429" s="129"/>
      <c r="IZE1429" s="129"/>
      <c r="IZF1429" s="129"/>
      <c r="IZG1429" s="129"/>
      <c r="IZH1429" s="129"/>
      <c r="IZI1429" s="129"/>
      <c r="IZJ1429" s="129"/>
      <c r="IZK1429" s="129"/>
      <c r="IZL1429" s="129"/>
      <c r="IZM1429" s="129"/>
      <c r="IZN1429" s="129"/>
      <c r="IZO1429" s="129"/>
      <c r="IZP1429" s="129"/>
      <c r="IZQ1429" s="129"/>
      <c r="IZR1429" s="129"/>
      <c r="IZS1429" s="129"/>
      <c r="IZT1429" s="129"/>
      <c r="IZU1429" s="129"/>
      <c r="IZV1429" s="129"/>
      <c r="IZW1429" s="129"/>
      <c r="IZX1429" s="129"/>
      <c r="IZY1429" s="129"/>
      <c r="IZZ1429" s="129"/>
      <c r="JAA1429" s="129"/>
      <c r="JAB1429" s="129"/>
      <c r="JAC1429" s="129"/>
      <c r="JAD1429" s="129"/>
      <c r="JAE1429" s="129"/>
      <c r="JAF1429" s="129"/>
      <c r="JAG1429" s="129"/>
      <c r="JAH1429" s="129"/>
      <c r="JAI1429" s="129"/>
      <c r="JAJ1429" s="129"/>
      <c r="JAK1429" s="129"/>
      <c r="JAL1429" s="129"/>
      <c r="JAM1429" s="129"/>
      <c r="JAN1429" s="129"/>
      <c r="JAO1429" s="129"/>
      <c r="JAP1429" s="129"/>
      <c r="JAQ1429" s="129"/>
      <c r="JAR1429" s="129"/>
      <c r="JAS1429" s="129"/>
      <c r="JAT1429" s="129"/>
      <c r="JAU1429" s="129"/>
      <c r="JAV1429" s="129"/>
      <c r="JAW1429" s="129"/>
      <c r="JAX1429" s="129"/>
      <c r="JAY1429" s="129"/>
      <c r="JAZ1429" s="129"/>
      <c r="JBA1429" s="129"/>
      <c r="JBB1429" s="129"/>
      <c r="JBC1429" s="129"/>
      <c r="JBD1429" s="129"/>
      <c r="JBE1429" s="129"/>
      <c r="JBF1429" s="129"/>
      <c r="JBG1429" s="129"/>
      <c r="JBH1429" s="129"/>
      <c r="JBI1429" s="129"/>
      <c r="JBJ1429" s="129"/>
      <c r="JBK1429" s="129"/>
      <c r="JBL1429" s="129"/>
      <c r="JBM1429" s="129"/>
      <c r="JBN1429" s="129"/>
      <c r="JBO1429" s="129"/>
      <c r="JBP1429" s="129"/>
      <c r="JBQ1429" s="129"/>
      <c r="JBR1429" s="129"/>
      <c r="JBS1429" s="129"/>
      <c r="JBT1429" s="129"/>
      <c r="JBU1429" s="129"/>
      <c r="JBV1429" s="129"/>
      <c r="JBW1429" s="129"/>
      <c r="JBX1429" s="129"/>
      <c r="JBY1429" s="129"/>
      <c r="JBZ1429" s="129"/>
      <c r="JCA1429" s="129"/>
      <c r="JCB1429" s="129"/>
      <c r="JCC1429" s="129"/>
      <c r="JCD1429" s="129"/>
      <c r="JCE1429" s="129"/>
      <c r="JCF1429" s="129"/>
      <c r="JCG1429" s="129"/>
      <c r="JCH1429" s="129"/>
      <c r="JCI1429" s="129"/>
      <c r="JCJ1429" s="129"/>
      <c r="JCK1429" s="129"/>
      <c r="JCL1429" s="129"/>
      <c r="JCM1429" s="129"/>
      <c r="JCN1429" s="129"/>
      <c r="JCO1429" s="129"/>
      <c r="JCP1429" s="129"/>
      <c r="JCQ1429" s="129"/>
      <c r="JCR1429" s="129"/>
      <c r="JCS1429" s="129"/>
      <c r="JCT1429" s="129"/>
      <c r="JCU1429" s="129"/>
      <c r="JCV1429" s="129"/>
      <c r="JCW1429" s="129"/>
      <c r="JCX1429" s="129"/>
      <c r="JCY1429" s="129"/>
      <c r="JCZ1429" s="129"/>
      <c r="JDA1429" s="129"/>
      <c r="JDB1429" s="129"/>
      <c r="JDC1429" s="129"/>
      <c r="JDD1429" s="129"/>
      <c r="JDE1429" s="129"/>
      <c r="JDF1429" s="129"/>
      <c r="JDG1429" s="129"/>
      <c r="JDH1429" s="129"/>
      <c r="JDI1429" s="129"/>
      <c r="JDJ1429" s="129"/>
      <c r="JDK1429" s="129"/>
      <c r="JDL1429" s="129"/>
      <c r="JDM1429" s="129"/>
      <c r="JDN1429" s="129"/>
      <c r="JDO1429" s="129"/>
      <c r="JDP1429" s="129"/>
      <c r="JDQ1429" s="129"/>
      <c r="JDR1429" s="129"/>
      <c r="JDS1429" s="129"/>
      <c r="JDT1429" s="129"/>
      <c r="JDU1429" s="129"/>
      <c r="JDV1429" s="129"/>
      <c r="JDW1429" s="129"/>
      <c r="JDX1429" s="129"/>
      <c r="JDY1429" s="129"/>
      <c r="JDZ1429" s="129"/>
      <c r="JEA1429" s="129"/>
      <c r="JEB1429" s="129"/>
      <c r="JEC1429" s="129"/>
      <c r="JED1429" s="129"/>
      <c r="JEE1429" s="129"/>
      <c r="JEF1429" s="129"/>
      <c r="JEG1429" s="129"/>
      <c r="JEH1429" s="129"/>
      <c r="JEI1429" s="129"/>
      <c r="JEJ1429" s="129"/>
      <c r="JEK1429" s="129"/>
      <c r="JEL1429" s="129"/>
      <c r="JEM1429" s="129"/>
      <c r="JEN1429" s="129"/>
      <c r="JEO1429" s="129"/>
      <c r="JEP1429" s="129"/>
      <c r="JEQ1429" s="129"/>
      <c r="JER1429" s="129"/>
      <c r="JES1429" s="129"/>
      <c r="JET1429" s="129"/>
      <c r="JEU1429" s="129"/>
      <c r="JEV1429" s="129"/>
      <c r="JEW1429" s="129"/>
      <c r="JEX1429" s="129"/>
      <c r="JEY1429" s="129"/>
      <c r="JEZ1429" s="129"/>
      <c r="JFA1429" s="129"/>
      <c r="JFB1429" s="129"/>
      <c r="JFC1429" s="129"/>
      <c r="JFD1429" s="129"/>
      <c r="JFE1429" s="129"/>
      <c r="JFF1429" s="129"/>
      <c r="JFG1429" s="129"/>
      <c r="JFH1429" s="129"/>
      <c r="JFI1429" s="129"/>
      <c r="JFJ1429" s="129"/>
      <c r="JFK1429" s="129"/>
      <c r="JFL1429" s="129"/>
      <c r="JFM1429" s="129"/>
      <c r="JFN1429" s="129"/>
      <c r="JFO1429" s="129"/>
      <c r="JFP1429" s="129"/>
      <c r="JFQ1429" s="129"/>
      <c r="JFR1429" s="129"/>
      <c r="JFS1429" s="129"/>
      <c r="JFT1429" s="129"/>
      <c r="JFU1429" s="129"/>
      <c r="JFV1429" s="129"/>
      <c r="JFW1429" s="129"/>
      <c r="JFX1429" s="129"/>
      <c r="JFY1429" s="129"/>
      <c r="JFZ1429" s="129"/>
      <c r="JGA1429" s="129"/>
      <c r="JGB1429" s="129"/>
      <c r="JGC1429" s="129"/>
      <c r="JGD1429" s="129"/>
      <c r="JGE1429" s="129"/>
      <c r="JGF1429" s="129"/>
      <c r="JGG1429" s="129"/>
      <c r="JGH1429" s="129"/>
      <c r="JGI1429" s="129"/>
      <c r="JGJ1429" s="129"/>
      <c r="JGK1429" s="129"/>
      <c r="JGL1429" s="129"/>
      <c r="JGM1429" s="129"/>
      <c r="JGN1429" s="129"/>
      <c r="JGO1429" s="129"/>
      <c r="JGP1429" s="129"/>
      <c r="JGQ1429" s="129"/>
      <c r="JGR1429" s="129"/>
      <c r="JGS1429" s="129"/>
      <c r="JGT1429" s="129"/>
      <c r="JGU1429" s="129"/>
      <c r="JGV1429" s="129"/>
      <c r="JGW1429" s="129"/>
      <c r="JGX1429" s="129"/>
      <c r="JGY1429" s="129"/>
      <c r="JGZ1429" s="129"/>
      <c r="JHA1429" s="129"/>
      <c r="JHB1429" s="129"/>
      <c r="JHC1429" s="129"/>
      <c r="JHD1429" s="129"/>
      <c r="JHE1429" s="129"/>
      <c r="JHF1429" s="129"/>
      <c r="JHG1429" s="129"/>
      <c r="JHH1429" s="129"/>
      <c r="JHI1429" s="129"/>
      <c r="JHJ1429" s="129"/>
      <c r="JHK1429" s="129"/>
      <c r="JHL1429" s="129"/>
      <c r="JHM1429" s="129"/>
      <c r="JHN1429" s="129"/>
      <c r="JHO1429" s="129"/>
      <c r="JHP1429" s="129"/>
      <c r="JHQ1429" s="129"/>
      <c r="JHR1429" s="129"/>
      <c r="JHS1429" s="129"/>
      <c r="JHT1429" s="129"/>
      <c r="JHU1429" s="129"/>
      <c r="JHV1429" s="129"/>
      <c r="JHW1429" s="129"/>
      <c r="JHX1429" s="129"/>
      <c r="JHY1429" s="129"/>
      <c r="JHZ1429" s="129"/>
      <c r="JIA1429" s="129"/>
      <c r="JIB1429" s="129"/>
      <c r="JIC1429" s="129"/>
      <c r="JID1429" s="129"/>
      <c r="JIE1429" s="129"/>
      <c r="JIF1429" s="129"/>
      <c r="JIG1429" s="129"/>
      <c r="JIH1429" s="129"/>
      <c r="JII1429" s="129"/>
      <c r="JIJ1429" s="129"/>
      <c r="JIK1429" s="129"/>
      <c r="JIL1429" s="129"/>
      <c r="JIM1429" s="129"/>
      <c r="JIN1429" s="129"/>
      <c r="JIO1429" s="129"/>
      <c r="JIP1429" s="129"/>
      <c r="JIQ1429" s="129"/>
      <c r="JIR1429" s="129"/>
      <c r="JIS1429" s="129"/>
      <c r="JIT1429" s="129"/>
      <c r="JIU1429" s="129"/>
      <c r="JIV1429" s="129"/>
      <c r="JIW1429" s="129"/>
      <c r="JIX1429" s="129"/>
      <c r="JIY1429" s="129"/>
      <c r="JIZ1429" s="129"/>
      <c r="JJA1429" s="129"/>
      <c r="JJB1429" s="129"/>
      <c r="JJC1429" s="129"/>
      <c r="JJD1429" s="129"/>
      <c r="JJE1429" s="129"/>
      <c r="JJF1429" s="129"/>
      <c r="JJG1429" s="129"/>
      <c r="JJH1429" s="129"/>
      <c r="JJI1429" s="129"/>
      <c r="JJJ1429" s="129"/>
      <c r="JJK1429" s="129"/>
      <c r="JJL1429" s="129"/>
      <c r="JJM1429" s="129"/>
      <c r="JJN1429" s="129"/>
      <c r="JJO1429" s="129"/>
      <c r="JJP1429" s="129"/>
      <c r="JJQ1429" s="129"/>
      <c r="JJR1429" s="129"/>
      <c r="JJS1429" s="129"/>
      <c r="JJT1429" s="129"/>
      <c r="JJU1429" s="129"/>
      <c r="JJV1429" s="129"/>
      <c r="JJW1429" s="129"/>
      <c r="JJX1429" s="129"/>
      <c r="JJY1429" s="129"/>
      <c r="JJZ1429" s="129"/>
      <c r="JKA1429" s="129"/>
      <c r="JKB1429" s="129"/>
      <c r="JKC1429" s="129"/>
      <c r="JKD1429" s="129"/>
      <c r="JKE1429" s="129"/>
      <c r="JKF1429" s="129"/>
      <c r="JKG1429" s="129"/>
      <c r="JKH1429" s="129"/>
      <c r="JKI1429" s="129"/>
      <c r="JKJ1429" s="129"/>
      <c r="JKK1429" s="129"/>
      <c r="JKL1429" s="129"/>
      <c r="JKM1429" s="129"/>
      <c r="JKN1429" s="129"/>
      <c r="JKO1429" s="129"/>
      <c r="JKP1429" s="129"/>
      <c r="JKQ1429" s="129"/>
      <c r="JKR1429" s="129"/>
      <c r="JKS1429" s="129"/>
      <c r="JKT1429" s="129"/>
      <c r="JKU1429" s="129"/>
      <c r="JKV1429" s="129"/>
      <c r="JKW1429" s="129"/>
      <c r="JKX1429" s="129"/>
      <c r="JKY1429" s="129"/>
      <c r="JKZ1429" s="129"/>
      <c r="JLA1429" s="129"/>
      <c r="JLB1429" s="129"/>
      <c r="JLC1429" s="129"/>
      <c r="JLD1429" s="129"/>
      <c r="JLE1429" s="129"/>
      <c r="JLF1429" s="129"/>
      <c r="JLG1429" s="129"/>
      <c r="JLH1429" s="129"/>
      <c r="JLI1429" s="129"/>
      <c r="JLJ1429" s="129"/>
      <c r="JLK1429" s="129"/>
      <c r="JLL1429" s="129"/>
      <c r="JLM1429" s="129"/>
      <c r="JLN1429" s="129"/>
      <c r="JLO1429" s="129"/>
      <c r="JLP1429" s="129"/>
      <c r="JLQ1429" s="129"/>
      <c r="JLR1429" s="129"/>
      <c r="JLS1429" s="129"/>
      <c r="JLT1429" s="129"/>
      <c r="JLU1429" s="129"/>
      <c r="JLV1429" s="129"/>
      <c r="JLW1429" s="129"/>
      <c r="JLX1429" s="129"/>
      <c r="JLY1429" s="129"/>
      <c r="JLZ1429" s="129"/>
      <c r="JMA1429" s="129"/>
      <c r="JMB1429" s="129"/>
      <c r="JMC1429" s="129"/>
      <c r="JMD1429" s="129"/>
      <c r="JME1429" s="129"/>
      <c r="JMF1429" s="129"/>
      <c r="JMG1429" s="129"/>
      <c r="JMH1429" s="129"/>
      <c r="JMI1429" s="129"/>
      <c r="JMJ1429" s="129"/>
      <c r="JMK1429" s="129"/>
      <c r="JML1429" s="129"/>
      <c r="JMM1429" s="129"/>
      <c r="JMN1429" s="129"/>
      <c r="JMO1429" s="129"/>
      <c r="JMP1429" s="129"/>
      <c r="JMQ1429" s="129"/>
      <c r="JMR1429" s="129"/>
      <c r="JMS1429" s="129"/>
      <c r="JMT1429" s="129"/>
      <c r="JMU1429" s="129"/>
      <c r="JMV1429" s="129"/>
      <c r="JMW1429" s="129"/>
      <c r="JMX1429" s="129"/>
      <c r="JMY1429" s="129"/>
      <c r="JMZ1429" s="129"/>
      <c r="JNA1429" s="129"/>
      <c r="JNB1429" s="129"/>
      <c r="JNC1429" s="129"/>
      <c r="JND1429" s="129"/>
      <c r="JNE1429" s="129"/>
      <c r="JNF1429" s="129"/>
      <c r="JNG1429" s="129"/>
      <c r="JNH1429" s="129"/>
      <c r="JNI1429" s="129"/>
      <c r="JNJ1429" s="129"/>
      <c r="JNK1429" s="129"/>
      <c r="JNL1429" s="129"/>
      <c r="JNM1429" s="129"/>
      <c r="JNN1429" s="129"/>
      <c r="JNO1429" s="129"/>
      <c r="JNP1429" s="129"/>
      <c r="JNQ1429" s="129"/>
      <c r="JNR1429" s="129"/>
      <c r="JNS1429" s="129"/>
      <c r="JNT1429" s="129"/>
      <c r="JNU1429" s="129"/>
      <c r="JNV1429" s="129"/>
      <c r="JNW1429" s="129"/>
      <c r="JNX1429" s="129"/>
      <c r="JNY1429" s="129"/>
      <c r="JNZ1429" s="129"/>
      <c r="JOA1429" s="129"/>
      <c r="JOB1429" s="129"/>
      <c r="JOC1429" s="129"/>
      <c r="JOD1429" s="129"/>
      <c r="JOE1429" s="129"/>
      <c r="JOF1429" s="129"/>
      <c r="JOG1429" s="129"/>
      <c r="JOH1429" s="129"/>
      <c r="JOI1429" s="129"/>
      <c r="JOJ1429" s="129"/>
      <c r="JOK1429" s="129"/>
      <c r="JOL1429" s="129"/>
      <c r="JOM1429" s="129"/>
      <c r="JON1429" s="129"/>
      <c r="JOO1429" s="129"/>
      <c r="JOP1429" s="129"/>
      <c r="JOQ1429" s="129"/>
      <c r="JOR1429" s="129"/>
      <c r="JOS1429" s="129"/>
      <c r="JOT1429" s="129"/>
      <c r="JOU1429" s="129"/>
      <c r="JOV1429" s="129"/>
      <c r="JOW1429" s="129"/>
      <c r="JOX1429" s="129"/>
      <c r="JOY1429" s="129"/>
      <c r="JOZ1429" s="129"/>
      <c r="JPA1429" s="129"/>
      <c r="JPB1429" s="129"/>
      <c r="JPC1429" s="129"/>
      <c r="JPD1429" s="129"/>
      <c r="JPE1429" s="129"/>
      <c r="JPF1429" s="129"/>
      <c r="JPG1429" s="129"/>
      <c r="JPH1429" s="129"/>
      <c r="JPI1429" s="129"/>
      <c r="JPJ1429" s="129"/>
      <c r="JPK1429" s="129"/>
      <c r="JPL1429" s="129"/>
      <c r="JPM1429" s="129"/>
      <c r="JPN1429" s="129"/>
      <c r="JPO1429" s="129"/>
      <c r="JPP1429" s="129"/>
      <c r="JPQ1429" s="129"/>
      <c r="JPR1429" s="129"/>
      <c r="JPS1429" s="129"/>
      <c r="JPT1429" s="129"/>
      <c r="JPU1429" s="129"/>
      <c r="JPV1429" s="129"/>
      <c r="JPW1429" s="129"/>
      <c r="JPX1429" s="129"/>
      <c r="JPY1429" s="129"/>
      <c r="JPZ1429" s="129"/>
      <c r="JQA1429" s="129"/>
      <c r="JQB1429" s="129"/>
      <c r="JQC1429" s="129"/>
      <c r="JQD1429" s="129"/>
      <c r="JQE1429" s="129"/>
      <c r="JQF1429" s="129"/>
      <c r="JQG1429" s="129"/>
      <c r="JQH1429" s="129"/>
      <c r="JQI1429" s="129"/>
      <c r="JQJ1429" s="129"/>
      <c r="JQK1429" s="129"/>
      <c r="JQL1429" s="129"/>
      <c r="JQM1429" s="129"/>
      <c r="JQN1429" s="129"/>
      <c r="JQO1429" s="129"/>
      <c r="JQP1429" s="129"/>
      <c r="JQQ1429" s="129"/>
      <c r="JQR1429" s="129"/>
      <c r="JQS1429" s="129"/>
      <c r="JQT1429" s="129"/>
      <c r="JQU1429" s="129"/>
      <c r="JQV1429" s="129"/>
      <c r="JQW1429" s="129"/>
      <c r="JQX1429" s="129"/>
      <c r="JQY1429" s="129"/>
      <c r="JQZ1429" s="129"/>
      <c r="JRA1429" s="129"/>
      <c r="JRB1429" s="129"/>
      <c r="JRC1429" s="129"/>
      <c r="JRD1429" s="129"/>
      <c r="JRE1429" s="129"/>
      <c r="JRF1429" s="129"/>
      <c r="JRG1429" s="129"/>
      <c r="JRH1429" s="129"/>
      <c r="JRI1429" s="129"/>
      <c r="JRJ1429" s="129"/>
      <c r="JRK1429" s="129"/>
      <c r="JRL1429" s="129"/>
      <c r="JRM1429" s="129"/>
      <c r="JRN1429" s="129"/>
      <c r="JRO1429" s="129"/>
      <c r="JRP1429" s="129"/>
      <c r="JRQ1429" s="129"/>
      <c r="JRR1429" s="129"/>
      <c r="JRS1429" s="129"/>
      <c r="JRT1429" s="129"/>
      <c r="JRU1429" s="129"/>
      <c r="JRV1429" s="129"/>
      <c r="JRW1429" s="129"/>
      <c r="JRX1429" s="129"/>
      <c r="JRY1429" s="129"/>
      <c r="JRZ1429" s="129"/>
      <c r="JSA1429" s="129"/>
      <c r="JSB1429" s="129"/>
      <c r="JSC1429" s="129"/>
      <c r="JSD1429" s="129"/>
      <c r="JSE1429" s="129"/>
      <c r="JSF1429" s="129"/>
      <c r="JSG1429" s="129"/>
      <c r="JSH1429" s="129"/>
      <c r="JSI1429" s="129"/>
      <c r="JSJ1429" s="129"/>
      <c r="JSK1429" s="129"/>
      <c r="JSL1429" s="129"/>
      <c r="JSM1429" s="129"/>
      <c r="JSN1429" s="129"/>
      <c r="JSO1429" s="129"/>
      <c r="JSP1429" s="129"/>
      <c r="JSQ1429" s="129"/>
      <c r="JSR1429" s="129"/>
      <c r="JSS1429" s="129"/>
      <c r="JST1429" s="129"/>
      <c r="JSU1429" s="129"/>
      <c r="JSV1429" s="129"/>
      <c r="JSW1429" s="129"/>
      <c r="JSX1429" s="129"/>
      <c r="JSY1429" s="129"/>
      <c r="JSZ1429" s="129"/>
      <c r="JTA1429" s="129"/>
      <c r="JTB1429" s="129"/>
      <c r="JTC1429" s="129"/>
      <c r="JTD1429" s="129"/>
      <c r="JTE1429" s="129"/>
      <c r="JTF1429" s="129"/>
      <c r="JTG1429" s="129"/>
      <c r="JTH1429" s="129"/>
      <c r="JTI1429" s="129"/>
      <c r="JTJ1429" s="129"/>
      <c r="JTK1429" s="129"/>
      <c r="JTL1429" s="129"/>
      <c r="JTM1429" s="129"/>
      <c r="JTN1429" s="129"/>
      <c r="JTO1429" s="129"/>
      <c r="JTP1429" s="129"/>
      <c r="JTQ1429" s="129"/>
      <c r="JTR1429" s="129"/>
      <c r="JTS1429" s="129"/>
      <c r="JTT1429" s="129"/>
      <c r="JTU1429" s="129"/>
      <c r="JTV1429" s="129"/>
      <c r="JTW1429" s="129"/>
      <c r="JTX1429" s="129"/>
      <c r="JTY1429" s="129"/>
      <c r="JTZ1429" s="129"/>
      <c r="JUA1429" s="129"/>
      <c r="JUB1429" s="129"/>
      <c r="JUC1429" s="129"/>
      <c r="JUD1429" s="129"/>
      <c r="JUE1429" s="129"/>
      <c r="JUF1429" s="129"/>
      <c r="JUG1429" s="129"/>
      <c r="JUH1429" s="129"/>
      <c r="JUI1429" s="129"/>
      <c r="JUJ1429" s="129"/>
      <c r="JUK1429" s="129"/>
      <c r="JUL1429" s="129"/>
      <c r="JUM1429" s="129"/>
      <c r="JUN1429" s="129"/>
      <c r="JUO1429" s="129"/>
      <c r="JUP1429" s="129"/>
      <c r="JUQ1429" s="129"/>
      <c r="JUR1429" s="129"/>
      <c r="JUS1429" s="129"/>
      <c r="JUT1429" s="129"/>
      <c r="JUU1429" s="129"/>
      <c r="JUV1429" s="129"/>
      <c r="JUW1429" s="129"/>
      <c r="JUX1429" s="129"/>
      <c r="JUY1429" s="129"/>
      <c r="JUZ1429" s="129"/>
      <c r="JVA1429" s="129"/>
      <c r="JVB1429" s="129"/>
      <c r="JVC1429" s="129"/>
      <c r="JVD1429" s="129"/>
      <c r="JVE1429" s="129"/>
      <c r="JVF1429" s="129"/>
      <c r="JVG1429" s="129"/>
      <c r="JVH1429" s="129"/>
      <c r="JVI1429" s="129"/>
      <c r="JVJ1429" s="129"/>
      <c r="JVK1429" s="129"/>
      <c r="JVL1429" s="129"/>
      <c r="JVM1429" s="129"/>
      <c r="JVN1429" s="129"/>
      <c r="JVO1429" s="129"/>
      <c r="JVP1429" s="129"/>
      <c r="JVQ1429" s="129"/>
      <c r="JVR1429" s="129"/>
      <c r="JVS1429" s="129"/>
      <c r="JVT1429" s="129"/>
      <c r="JVU1429" s="129"/>
      <c r="JVV1429" s="129"/>
      <c r="JVW1429" s="129"/>
      <c r="JVX1429" s="129"/>
      <c r="JVY1429" s="129"/>
      <c r="JVZ1429" s="129"/>
      <c r="JWA1429" s="129"/>
      <c r="JWB1429" s="129"/>
      <c r="JWC1429" s="129"/>
      <c r="JWD1429" s="129"/>
      <c r="JWE1429" s="129"/>
      <c r="JWF1429" s="129"/>
      <c r="JWG1429" s="129"/>
      <c r="JWH1429" s="129"/>
      <c r="JWI1429" s="129"/>
      <c r="JWJ1429" s="129"/>
      <c r="JWK1429" s="129"/>
      <c r="JWL1429" s="129"/>
      <c r="JWM1429" s="129"/>
      <c r="JWN1429" s="129"/>
      <c r="JWO1429" s="129"/>
      <c r="JWP1429" s="129"/>
      <c r="JWQ1429" s="129"/>
      <c r="JWR1429" s="129"/>
      <c r="JWS1429" s="129"/>
      <c r="JWT1429" s="129"/>
      <c r="JWU1429" s="129"/>
      <c r="JWV1429" s="129"/>
      <c r="JWW1429" s="129"/>
      <c r="JWX1429" s="129"/>
      <c r="JWY1429" s="129"/>
      <c r="JWZ1429" s="129"/>
      <c r="JXA1429" s="129"/>
      <c r="JXB1429" s="129"/>
      <c r="JXC1429" s="129"/>
      <c r="JXD1429" s="129"/>
      <c r="JXE1429" s="129"/>
      <c r="JXF1429" s="129"/>
      <c r="JXG1429" s="129"/>
      <c r="JXH1429" s="129"/>
      <c r="JXI1429" s="129"/>
      <c r="JXJ1429" s="129"/>
      <c r="JXK1429" s="129"/>
      <c r="JXL1429" s="129"/>
      <c r="JXM1429" s="129"/>
      <c r="JXN1429" s="129"/>
      <c r="JXO1429" s="129"/>
      <c r="JXP1429" s="129"/>
      <c r="JXQ1429" s="129"/>
      <c r="JXR1429" s="129"/>
      <c r="JXS1429" s="129"/>
      <c r="JXT1429" s="129"/>
      <c r="JXU1429" s="129"/>
      <c r="JXV1429" s="129"/>
      <c r="JXW1429" s="129"/>
      <c r="JXX1429" s="129"/>
      <c r="JXY1429" s="129"/>
      <c r="JXZ1429" s="129"/>
      <c r="JYA1429" s="129"/>
      <c r="JYB1429" s="129"/>
      <c r="JYC1429" s="129"/>
      <c r="JYD1429" s="129"/>
      <c r="JYE1429" s="129"/>
      <c r="JYF1429" s="129"/>
      <c r="JYG1429" s="129"/>
      <c r="JYH1429" s="129"/>
      <c r="JYI1429" s="129"/>
      <c r="JYJ1429" s="129"/>
      <c r="JYK1429" s="129"/>
      <c r="JYL1429" s="129"/>
      <c r="JYM1429" s="129"/>
      <c r="JYN1429" s="129"/>
      <c r="JYO1429" s="129"/>
      <c r="JYP1429" s="129"/>
      <c r="JYQ1429" s="129"/>
      <c r="JYR1429" s="129"/>
      <c r="JYS1429" s="129"/>
      <c r="JYT1429" s="129"/>
      <c r="JYU1429" s="129"/>
      <c r="JYV1429" s="129"/>
      <c r="JYW1429" s="129"/>
      <c r="JYX1429" s="129"/>
      <c r="JYY1429" s="129"/>
      <c r="JYZ1429" s="129"/>
      <c r="JZA1429" s="129"/>
      <c r="JZB1429" s="129"/>
      <c r="JZC1429" s="129"/>
      <c r="JZD1429" s="129"/>
      <c r="JZE1429" s="129"/>
      <c r="JZF1429" s="129"/>
      <c r="JZG1429" s="129"/>
      <c r="JZH1429" s="129"/>
      <c r="JZI1429" s="129"/>
      <c r="JZJ1429" s="129"/>
      <c r="JZK1429" s="129"/>
      <c r="JZL1429" s="129"/>
      <c r="JZM1429" s="129"/>
      <c r="JZN1429" s="129"/>
      <c r="JZO1429" s="129"/>
      <c r="JZP1429" s="129"/>
      <c r="JZQ1429" s="129"/>
      <c r="JZR1429" s="129"/>
      <c r="JZS1429" s="129"/>
      <c r="JZT1429" s="129"/>
      <c r="JZU1429" s="129"/>
      <c r="JZV1429" s="129"/>
      <c r="JZW1429" s="129"/>
      <c r="JZX1429" s="129"/>
      <c r="JZY1429" s="129"/>
      <c r="JZZ1429" s="129"/>
      <c r="KAA1429" s="129"/>
      <c r="KAB1429" s="129"/>
      <c r="KAC1429" s="129"/>
      <c r="KAD1429" s="129"/>
      <c r="KAE1429" s="129"/>
      <c r="KAF1429" s="129"/>
      <c r="KAG1429" s="129"/>
      <c r="KAH1429" s="129"/>
      <c r="KAI1429" s="129"/>
      <c r="KAJ1429" s="129"/>
      <c r="KAK1429" s="129"/>
      <c r="KAL1429" s="129"/>
      <c r="KAM1429" s="129"/>
      <c r="KAN1429" s="129"/>
      <c r="KAO1429" s="129"/>
      <c r="KAP1429" s="129"/>
      <c r="KAQ1429" s="129"/>
      <c r="KAR1429" s="129"/>
      <c r="KAS1429" s="129"/>
      <c r="KAT1429" s="129"/>
      <c r="KAU1429" s="129"/>
      <c r="KAV1429" s="129"/>
      <c r="KAW1429" s="129"/>
      <c r="KAX1429" s="129"/>
      <c r="KAY1429" s="129"/>
      <c r="KAZ1429" s="129"/>
      <c r="KBA1429" s="129"/>
      <c r="KBB1429" s="129"/>
      <c r="KBC1429" s="129"/>
      <c r="KBD1429" s="129"/>
      <c r="KBE1429" s="129"/>
      <c r="KBF1429" s="129"/>
      <c r="KBG1429" s="129"/>
      <c r="KBH1429" s="129"/>
      <c r="KBI1429" s="129"/>
      <c r="KBJ1429" s="129"/>
      <c r="KBK1429" s="129"/>
      <c r="KBL1429" s="129"/>
      <c r="KBM1429" s="129"/>
      <c r="KBN1429" s="129"/>
      <c r="KBO1429" s="129"/>
      <c r="KBP1429" s="129"/>
      <c r="KBQ1429" s="129"/>
      <c r="KBR1429" s="129"/>
      <c r="KBS1429" s="129"/>
      <c r="KBT1429" s="129"/>
      <c r="KBU1429" s="129"/>
      <c r="KBV1429" s="129"/>
      <c r="KBW1429" s="129"/>
      <c r="KBX1429" s="129"/>
      <c r="KBY1429" s="129"/>
      <c r="KBZ1429" s="129"/>
      <c r="KCA1429" s="129"/>
      <c r="KCB1429" s="129"/>
      <c r="KCC1429" s="129"/>
      <c r="KCD1429" s="129"/>
      <c r="KCE1429" s="129"/>
      <c r="KCF1429" s="129"/>
      <c r="KCG1429" s="129"/>
      <c r="KCH1429" s="129"/>
      <c r="KCI1429" s="129"/>
      <c r="KCJ1429" s="129"/>
      <c r="KCK1429" s="129"/>
      <c r="KCL1429" s="129"/>
      <c r="KCM1429" s="129"/>
      <c r="KCN1429" s="129"/>
      <c r="KCO1429" s="129"/>
      <c r="KCP1429" s="129"/>
      <c r="KCQ1429" s="129"/>
      <c r="KCR1429" s="129"/>
      <c r="KCS1429" s="129"/>
      <c r="KCT1429" s="129"/>
      <c r="KCU1429" s="129"/>
      <c r="KCV1429" s="129"/>
      <c r="KCW1429" s="129"/>
      <c r="KCX1429" s="129"/>
      <c r="KCY1429" s="129"/>
      <c r="KCZ1429" s="129"/>
      <c r="KDA1429" s="129"/>
      <c r="KDB1429" s="129"/>
      <c r="KDC1429" s="129"/>
      <c r="KDD1429" s="129"/>
      <c r="KDE1429" s="129"/>
      <c r="KDF1429" s="129"/>
      <c r="KDG1429" s="129"/>
      <c r="KDH1429" s="129"/>
      <c r="KDI1429" s="129"/>
      <c r="KDJ1429" s="129"/>
      <c r="KDK1429" s="129"/>
      <c r="KDL1429" s="129"/>
      <c r="KDM1429" s="129"/>
      <c r="KDN1429" s="129"/>
      <c r="KDO1429" s="129"/>
      <c r="KDP1429" s="129"/>
      <c r="KDQ1429" s="129"/>
      <c r="KDR1429" s="129"/>
      <c r="KDS1429" s="129"/>
      <c r="KDT1429" s="129"/>
      <c r="KDU1429" s="129"/>
      <c r="KDV1429" s="129"/>
      <c r="KDW1429" s="129"/>
      <c r="KDX1429" s="129"/>
      <c r="KDY1429" s="129"/>
      <c r="KDZ1429" s="129"/>
      <c r="KEA1429" s="129"/>
      <c r="KEB1429" s="129"/>
      <c r="KEC1429" s="129"/>
      <c r="KED1429" s="129"/>
      <c r="KEE1429" s="129"/>
      <c r="KEF1429" s="129"/>
      <c r="KEG1429" s="129"/>
      <c r="KEH1429" s="129"/>
      <c r="KEI1429" s="129"/>
      <c r="KEJ1429" s="129"/>
      <c r="KEK1429" s="129"/>
      <c r="KEL1429" s="129"/>
      <c r="KEM1429" s="129"/>
      <c r="KEN1429" s="129"/>
      <c r="KEO1429" s="129"/>
      <c r="KEP1429" s="129"/>
      <c r="KEQ1429" s="129"/>
      <c r="KER1429" s="129"/>
      <c r="KES1429" s="129"/>
      <c r="KET1429" s="129"/>
      <c r="KEU1429" s="129"/>
      <c r="KEV1429" s="129"/>
      <c r="KEW1429" s="129"/>
      <c r="KEX1429" s="129"/>
      <c r="KEY1429" s="129"/>
      <c r="KEZ1429" s="129"/>
      <c r="KFA1429" s="129"/>
      <c r="KFB1429" s="129"/>
      <c r="KFC1429" s="129"/>
      <c r="KFD1429" s="129"/>
      <c r="KFE1429" s="129"/>
      <c r="KFF1429" s="129"/>
      <c r="KFG1429" s="129"/>
      <c r="KFH1429" s="129"/>
      <c r="KFI1429" s="129"/>
      <c r="KFJ1429" s="129"/>
      <c r="KFK1429" s="129"/>
      <c r="KFL1429" s="129"/>
      <c r="KFM1429" s="129"/>
      <c r="KFN1429" s="129"/>
      <c r="KFO1429" s="129"/>
      <c r="KFP1429" s="129"/>
      <c r="KFQ1429" s="129"/>
      <c r="KFR1429" s="129"/>
      <c r="KFS1429" s="129"/>
      <c r="KFT1429" s="129"/>
      <c r="KFU1429" s="129"/>
      <c r="KFV1429" s="129"/>
      <c r="KFW1429" s="129"/>
      <c r="KFX1429" s="129"/>
      <c r="KFY1429" s="129"/>
      <c r="KFZ1429" s="129"/>
      <c r="KGA1429" s="129"/>
      <c r="KGB1429" s="129"/>
      <c r="KGC1429" s="129"/>
      <c r="KGD1429" s="129"/>
      <c r="KGE1429" s="129"/>
      <c r="KGF1429" s="129"/>
      <c r="KGG1429" s="129"/>
      <c r="KGH1429" s="129"/>
      <c r="KGI1429" s="129"/>
      <c r="KGJ1429" s="129"/>
      <c r="KGK1429" s="129"/>
      <c r="KGL1429" s="129"/>
      <c r="KGM1429" s="129"/>
      <c r="KGN1429" s="129"/>
      <c r="KGO1429" s="129"/>
      <c r="KGP1429" s="129"/>
      <c r="KGQ1429" s="129"/>
      <c r="KGR1429" s="129"/>
      <c r="KGS1429" s="129"/>
      <c r="KGT1429" s="129"/>
      <c r="KGU1429" s="129"/>
      <c r="KGV1429" s="129"/>
      <c r="KGW1429" s="129"/>
      <c r="KGX1429" s="129"/>
      <c r="KGY1429" s="129"/>
      <c r="KGZ1429" s="129"/>
      <c r="KHA1429" s="129"/>
      <c r="KHB1429" s="129"/>
      <c r="KHC1429" s="129"/>
      <c r="KHD1429" s="129"/>
      <c r="KHE1429" s="129"/>
      <c r="KHF1429" s="129"/>
      <c r="KHG1429" s="129"/>
      <c r="KHH1429" s="129"/>
      <c r="KHI1429" s="129"/>
      <c r="KHJ1429" s="129"/>
      <c r="KHK1429" s="129"/>
      <c r="KHL1429" s="129"/>
      <c r="KHM1429" s="129"/>
      <c r="KHN1429" s="129"/>
      <c r="KHO1429" s="129"/>
      <c r="KHP1429" s="129"/>
      <c r="KHQ1429" s="129"/>
      <c r="KHR1429" s="129"/>
      <c r="KHS1429" s="129"/>
      <c r="KHT1429" s="129"/>
      <c r="KHU1429" s="129"/>
      <c r="KHV1429" s="129"/>
      <c r="KHW1429" s="129"/>
      <c r="KHX1429" s="129"/>
      <c r="KHY1429" s="129"/>
      <c r="KHZ1429" s="129"/>
      <c r="KIA1429" s="129"/>
      <c r="KIB1429" s="129"/>
      <c r="KIC1429" s="129"/>
      <c r="KID1429" s="129"/>
      <c r="KIE1429" s="129"/>
      <c r="KIF1429" s="129"/>
      <c r="KIG1429" s="129"/>
      <c r="KIH1429" s="129"/>
      <c r="KII1429" s="129"/>
      <c r="KIJ1429" s="129"/>
      <c r="KIK1429" s="129"/>
      <c r="KIL1429" s="129"/>
      <c r="KIM1429" s="129"/>
      <c r="KIN1429" s="129"/>
      <c r="KIO1429" s="129"/>
      <c r="KIP1429" s="129"/>
      <c r="KIQ1429" s="129"/>
      <c r="KIR1429" s="129"/>
      <c r="KIS1429" s="129"/>
      <c r="KIT1429" s="129"/>
      <c r="KIU1429" s="129"/>
      <c r="KIV1429" s="129"/>
      <c r="KIW1429" s="129"/>
      <c r="KIX1429" s="129"/>
      <c r="KIY1429" s="129"/>
      <c r="KIZ1429" s="129"/>
      <c r="KJA1429" s="129"/>
      <c r="KJB1429" s="129"/>
      <c r="KJC1429" s="129"/>
      <c r="KJD1429" s="129"/>
      <c r="KJE1429" s="129"/>
      <c r="KJF1429" s="129"/>
      <c r="KJG1429" s="129"/>
      <c r="KJH1429" s="129"/>
      <c r="KJI1429" s="129"/>
      <c r="KJJ1429" s="129"/>
      <c r="KJK1429" s="129"/>
      <c r="KJL1429" s="129"/>
      <c r="KJM1429" s="129"/>
      <c r="KJN1429" s="129"/>
      <c r="KJO1429" s="129"/>
      <c r="KJP1429" s="129"/>
      <c r="KJQ1429" s="129"/>
      <c r="KJR1429" s="129"/>
      <c r="KJS1429" s="129"/>
      <c r="KJT1429" s="129"/>
      <c r="KJU1429" s="129"/>
      <c r="KJV1429" s="129"/>
      <c r="KJW1429" s="129"/>
      <c r="KJX1429" s="129"/>
      <c r="KJY1429" s="129"/>
      <c r="KJZ1429" s="129"/>
      <c r="KKA1429" s="129"/>
      <c r="KKB1429" s="129"/>
      <c r="KKC1429" s="129"/>
      <c r="KKD1429" s="129"/>
      <c r="KKE1429" s="129"/>
      <c r="KKF1429" s="129"/>
      <c r="KKG1429" s="129"/>
      <c r="KKH1429" s="129"/>
      <c r="KKI1429" s="129"/>
      <c r="KKJ1429" s="129"/>
      <c r="KKK1429" s="129"/>
      <c r="KKL1429" s="129"/>
      <c r="KKM1429" s="129"/>
      <c r="KKN1429" s="129"/>
      <c r="KKO1429" s="129"/>
      <c r="KKP1429" s="129"/>
      <c r="KKQ1429" s="129"/>
      <c r="KKR1429" s="129"/>
      <c r="KKS1429" s="129"/>
      <c r="KKT1429" s="129"/>
      <c r="KKU1429" s="129"/>
      <c r="KKV1429" s="129"/>
      <c r="KKW1429" s="129"/>
      <c r="KKX1429" s="129"/>
      <c r="KKY1429" s="129"/>
      <c r="KKZ1429" s="129"/>
      <c r="KLA1429" s="129"/>
      <c r="KLB1429" s="129"/>
      <c r="KLC1429" s="129"/>
      <c r="KLD1429" s="129"/>
      <c r="KLE1429" s="129"/>
      <c r="KLF1429" s="129"/>
      <c r="KLG1429" s="129"/>
      <c r="KLH1429" s="129"/>
      <c r="KLI1429" s="129"/>
      <c r="KLJ1429" s="129"/>
      <c r="KLK1429" s="129"/>
      <c r="KLL1429" s="129"/>
      <c r="KLM1429" s="129"/>
      <c r="KLN1429" s="129"/>
      <c r="KLO1429" s="129"/>
      <c r="KLP1429" s="129"/>
      <c r="KLQ1429" s="129"/>
      <c r="KLR1429" s="129"/>
      <c r="KLS1429" s="129"/>
      <c r="KLT1429" s="129"/>
      <c r="KLU1429" s="129"/>
      <c r="KLV1429" s="129"/>
      <c r="KLW1429" s="129"/>
      <c r="KLX1429" s="129"/>
      <c r="KLY1429" s="129"/>
      <c r="KLZ1429" s="129"/>
      <c r="KMA1429" s="129"/>
      <c r="KMB1429" s="129"/>
      <c r="KMC1429" s="129"/>
      <c r="KMD1429" s="129"/>
      <c r="KME1429" s="129"/>
      <c r="KMF1429" s="129"/>
      <c r="KMG1429" s="129"/>
      <c r="KMH1429" s="129"/>
      <c r="KMI1429" s="129"/>
      <c r="KMJ1429" s="129"/>
      <c r="KMK1429" s="129"/>
      <c r="KML1429" s="129"/>
      <c r="KMM1429" s="129"/>
      <c r="KMN1429" s="129"/>
      <c r="KMO1429" s="129"/>
      <c r="KMP1429" s="129"/>
      <c r="KMQ1429" s="129"/>
      <c r="KMR1429" s="129"/>
      <c r="KMS1429" s="129"/>
      <c r="KMT1429" s="129"/>
      <c r="KMU1429" s="129"/>
      <c r="KMV1429" s="129"/>
      <c r="KMW1429" s="129"/>
      <c r="KMX1429" s="129"/>
      <c r="KMY1429" s="129"/>
      <c r="KMZ1429" s="129"/>
      <c r="KNA1429" s="129"/>
      <c r="KNB1429" s="129"/>
      <c r="KNC1429" s="129"/>
      <c r="KND1429" s="129"/>
      <c r="KNE1429" s="129"/>
      <c r="KNF1429" s="129"/>
      <c r="KNG1429" s="129"/>
      <c r="KNH1429" s="129"/>
      <c r="KNI1429" s="129"/>
      <c r="KNJ1429" s="129"/>
      <c r="KNK1429" s="129"/>
      <c r="KNL1429" s="129"/>
      <c r="KNM1429" s="129"/>
      <c r="KNN1429" s="129"/>
      <c r="KNO1429" s="129"/>
      <c r="KNP1429" s="129"/>
      <c r="KNQ1429" s="129"/>
      <c r="KNR1429" s="129"/>
      <c r="KNS1429" s="129"/>
      <c r="KNT1429" s="129"/>
      <c r="KNU1429" s="129"/>
      <c r="KNV1429" s="129"/>
      <c r="KNW1429" s="129"/>
      <c r="KNX1429" s="129"/>
      <c r="KNY1429" s="129"/>
      <c r="KNZ1429" s="129"/>
      <c r="KOA1429" s="129"/>
      <c r="KOB1429" s="129"/>
      <c r="KOC1429" s="129"/>
      <c r="KOD1429" s="129"/>
      <c r="KOE1429" s="129"/>
      <c r="KOF1429" s="129"/>
      <c r="KOG1429" s="129"/>
      <c r="KOH1429" s="129"/>
      <c r="KOI1429" s="129"/>
      <c r="KOJ1429" s="129"/>
      <c r="KOK1429" s="129"/>
      <c r="KOL1429" s="129"/>
      <c r="KOM1429" s="129"/>
      <c r="KON1429" s="129"/>
      <c r="KOO1429" s="129"/>
      <c r="KOP1429" s="129"/>
      <c r="KOQ1429" s="129"/>
      <c r="KOR1429" s="129"/>
      <c r="KOS1429" s="129"/>
      <c r="KOT1429" s="129"/>
      <c r="KOU1429" s="129"/>
      <c r="KOV1429" s="129"/>
      <c r="KOW1429" s="129"/>
      <c r="KOX1429" s="129"/>
      <c r="KOY1429" s="129"/>
      <c r="KOZ1429" s="129"/>
      <c r="KPA1429" s="129"/>
      <c r="KPB1429" s="129"/>
      <c r="KPC1429" s="129"/>
      <c r="KPD1429" s="129"/>
      <c r="KPE1429" s="129"/>
      <c r="KPF1429" s="129"/>
      <c r="KPG1429" s="129"/>
      <c r="KPH1429" s="129"/>
      <c r="KPI1429" s="129"/>
      <c r="KPJ1429" s="129"/>
      <c r="KPK1429" s="129"/>
      <c r="KPL1429" s="129"/>
      <c r="KPM1429" s="129"/>
      <c r="KPN1429" s="129"/>
      <c r="KPO1429" s="129"/>
      <c r="KPP1429" s="129"/>
      <c r="KPQ1429" s="129"/>
      <c r="KPR1429" s="129"/>
      <c r="KPS1429" s="129"/>
      <c r="KPT1429" s="129"/>
      <c r="KPU1429" s="129"/>
      <c r="KPV1429" s="129"/>
      <c r="KPW1429" s="129"/>
      <c r="KPX1429" s="129"/>
      <c r="KPY1429" s="129"/>
      <c r="KPZ1429" s="129"/>
      <c r="KQA1429" s="129"/>
      <c r="KQB1429" s="129"/>
      <c r="KQC1429" s="129"/>
      <c r="KQD1429" s="129"/>
      <c r="KQE1429" s="129"/>
      <c r="KQF1429" s="129"/>
      <c r="KQG1429" s="129"/>
      <c r="KQH1429" s="129"/>
      <c r="KQI1429" s="129"/>
      <c r="KQJ1429" s="129"/>
      <c r="KQK1429" s="129"/>
      <c r="KQL1429" s="129"/>
      <c r="KQM1429" s="129"/>
      <c r="KQN1429" s="129"/>
      <c r="KQO1429" s="129"/>
      <c r="KQP1429" s="129"/>
      <c r="KQQ1429" s="129"/>
      <c r="KQR1429" s="129"/>
      <c r="KQS1429" s="129"/>
      <c r="KQT1429" s="129"/>
      <c r="KQU1429" s="129"/>
      <c r="KQV1429" s="129"/>
      <c r="KQW1429" s="129"/>
      <c r="KQX1429" s="129"/>
      <c r="KQY1429" s="129"/>
      <c r="KQZ1429" s="129"/>
      <c r="KRA1429" s="129"/>
      <c r="KRB1429" s="129"/>
      <c r="KRC1429" s="129"/>
      <c r="KRD1429" s="129"/>
      <c r="KRE1429" s="129"/>
      <c r="KRF1429" s="129"/>
      <c r="KRG1429" s="129"/>
      <c r="KRH1429" s="129"/>
      <c r="KRI1429" s="129"/>
      <c r="KRJ1429" s="129"/>
      <c r="KRK1429" s="129"/>
      <c r="KRL1429" s="129"/>
      <c r="KRM1429" s="129"/>
      <c r="KRN1429" s="129"/>
      <c r="KRO1429" s="129"/>
      <c r="KRP1429" s="129"/>
      <c r="KRQ1429" s="129"/>
      <c r="KRR1429" s="129"/>
      <c r="KRS1429" s="129"/>
      <c r="KRT1429" s="129"/>
      <c r="KRU1429" s="129"/>
      <c r="KRV1429" s="129"/>
      <c r="KRW1429" s="129"/>
      <c r="KRX1429" s="129"/>
      <c r="KRY1429" s="129"/>
      <c r="KRZ1429" s="129"/>
      <c r="KSA1429" s="129"/>
      <c r="KSB1429" s="129"/>
      <c r="KSC1429" s="129"/>
      <c r="KSD1429" s="129"/>
      <c r="KSE1429" s="129"/>
      <c r="KSF1429" s="129"/>
      <c r="KSG1429" s="129"/>
      <c r="KSH1429" s="129"/>
      <c r="KSI1429" s="129"/>
      <c r="KSJ1429" s="129"/>
      <c r="KSK1429" s="129"/>
      <c r="KSL1429" s="129"/>
      <c r="KSM1429" s="129"/>
      <c r="KSN1429" s="129"/>
      <c r="KSO1429" s="129"/>
      <c r="KSP1429" s="129"/>
      <c r="KSQ1429" s="129"/>
      <c r="KSR1429" s="129"/>
      <c r="KSS1429" s="129"/>
      <c r="KST1429" s="129"/>
      <c r="KSU1429" s="129"/>
      <c r="KSV1429" s="129"/>
      <c r="KSW1429" s="129"/>
      <c r="KSX1429" s="129"/>
      <c r="KSY1429" s="129"/>
      <c r="KSZ1429" s="129"/>
      <c r="KTA1429" s="129"/>
      <c r="KTB1429" s="129"/>
      <c r="KTC1429" s="129"/>
      <c r="KTD1429" s="129"/>
      <c r="KTE1429" s="129"/>
      <c r="KTF1429" s="129"/>
      <c r="KTG1429" s="129"/>
      <c r="KTH1429" s="129"/>
      <c r="KTI1429" s="129"/>
      <c r="KTJ1429" s="129"/>
      <c r="KTK1429" s="129"/>
      <c r="KTL1429" s="129"/>
      <c r="KTM1429" s="129"/>
      <c r="KTN1429" s="129"/>
      <c r="KTO1429" s="129"/>
      <c r="KTP1429" s="129"/>
      <c r="KTQ1429" s="129"/>
      <c r="KTR1429" s="129"/>
      <c r="KTS1429" s="129"/>
      <c r="KTT1429" s="129"/>
      <c r="KTU1429" s="129"/>
      <c r="KTV1429" s="129"/>
      <c r="KTW1429" s="129"/>
      <c r="KTX1429" s="129"/>
      <c r="KTY1429" s="129"/>
      <c r="KTZ1429" s="129"/>
      <c r="KUA1429" s="129"/>
      <c r="KUB1429" s="129"/>
      <c r="KUC1429" s="129"/>
      <c r="KUD1429" s="129"/>
      <c r="KUE1429" s="129"/>
      <c r="KUF1429" s="129"/>
      <c r="KUG1429" s="129"/>
      <c r="KUH1429" s="129"/>
      <c r="KUI1429" s="129"/>
      <c r="KUJ1429" s="129"/>
      <c r="KUK1429" s="129"/>
      <c r="KUL1429" s="129"/>
      <c r="KUM1429" s="129"/>
      <c r="KUN1429" s="129"/>
      <c r="KUO1429" s="129"/>
      <c r="KUP1429" s="129"/>
      <c r="KUQ1429" s="129"/>
      <c r="KUR1429" s="129"/>
      <c r="KUS1429" s="129"/>
      <c r="KUT1429" s="129"/>
      <c r="KUU1429" s="129"/>
      <c r="KUV1429" s="129"/>
      <c r="KUW1429" s="129"/>
      <c r="KUX1429" s="129"/>
      <c r="KUY1429" s="129"/>
      <c r="KUZ1429" s="129"/>
      <c r="KVA1429" s="129"/>
      <c r="KVB1429" s="129"/>
      <c r="KVC1429" s="129"/>
      <c r="KVD1429" s="129"/>
      <c r="KVE1429" s="129"/>
      <c r="KVF1429" s="129"/>
      <c r="KVG1429" s="129"/>
      <c r="KVH1429" s="129"/>
      <c r="KVI1429" s="129"/>
      <c r="KVJ1429" s="129"/>
      <c r="KVK1429" s="129"/>
      <c r="KVL1429" s="129"/>
      <c r="KVM1429" s="129"/>
      <c r="KVN1429" s="129"/>
      <c r="KVO1429" s="129"/>
      <c r="KVP1429" s="129"/>
      <c r="KVQ1429" s="129"/>
      <c r="KVR1429" s="129"/>
      <c r="KVS1429" s="129"/>
      <c r="KVT1429" s="129"/>
      <c r="KVU1429" s="129"/>
      <c r="KVV1429" s="129"/>
      <c r="KVW1429" s="129"/>
      <c r="KVX1429" s="129"/>
      <c r="KVY1429" s="129"/>
      <c r="KVZ1429" s="129"/>
      <c r="KWA1429" s="129"/>
      <c r="KWB1429" s="129"/>
      <c r="KWC1429" s="129"/>
      <c r="KWD1429" s="129"/>
      <c r="KWE1429" s="129"/>
      <c r="KWF1429" s="129"/>
      <c r="KWG1429" s="129"/>
      <c r="KWH1429" s="129"/>
      <c r="KWI1429" s="129"/>
      <c r="KWJ1429" s="129"/>
      <c r="KWK1429" s="129"/>
      <c r="KWL1429" s="129"/>
      <c r="KWM1429" s="129"/>
      <c r="KWN1429" s="129"/>
      <c r="KWO1429" s="129"/>
      <c r="KWP1429" s="129"/>
      <c r="KWQ1429" s="129"/>
      <c r="KWR1429" s="129"/>
      <c r="KWS1429" s="129"/>
      <c r="KWT1429" s="129"/>
      <c r="KWU1429" s="129"/>
      <c r="KWV1429" s="129"/>
      <c r="KWW1429" s="129"/>
      <c r="KWX1429" s="129"/>
      <c r="KWY1429" s="129"/>
      <c r="KWZ1429" s="129"/>
      <c r="KXA1429" s="129"/>
      <c r="KXB1429" s="129"/>
      <c r="KXC1429" s="129"/>
      <c r="KXD1429" s="129"/>
      <c r="KXE1429" s="129"/>
      <c r="KXF1429" s="129"/>
      <c r="KXG1429" s="129"/>
      <c r="KXH1429" s="129"/>
      <c r="KXI1429" s="129"/>
      <c r="KXJ1429" s="129"/>
      <c r="KXK1429" s="129"/>
      <c r="KXL1429" s="129"/>
      <c r="KXM1429" s="129"/>
      <c r="KXN1429" s="129"/>
      <c r="KXO1429" s="129"/>
      <c r="KXP1429" s="129"/>
      <c r="KXQ1429" s="129"/>
      <c r="KXR1429" s="129"/>
      <c r="KXS1429" s="129"/>
      <c r="KXT1429" s="129"/>
      <c r="KXU1429" s="129"/>
      <c r="KXV1429" s="129"/>
      <c r="KXW1429" s="129"/>
      <c r="KXX1429" s="129"/>
      <c r="KXY1429" s="129"/>
      <c r="KXZ1429" s="129"/>
      <c r="KYA1429" s="129"/>
      <c r="KYB1429" s="129"/>
      <c r="KYC1429" s="129"/>
      <c r="KYD1429" s="129"/>
      <c r="KYE1429" s="129"/>
      <c r="KYF1429" s="129"/>
      <c r="KYG1429" s="129"/>
      <c r="KYH1429" s="129"/>
      <c r="KYI1429" s="129"/>
      <c r="KYJ1429" s="129"/>
      <c r="KYK1429" s="129"/>
      <c r="KYL1429" s="129"/>
      <c r="KYM1429" s="129"/>
      <c r="KYN1429" s="129"/>
      <c r="KYO1429" s="129"/>
      <c r="KYP1429" s="129"/>
      <c r="KYQ1429" s="129"/>
      <c r="KYR1429" s="129"/>
      <c r="KYS1429" s="129"/>
      <c r="KYT1429" s="129"/>
      <c r="KYU1429" s="129"/>
      <c r="KYV1429" s="129"/>
      <c r="KYW1429" s="129"/>
      <c r="KYX1429" s="129"/>
      <c r="KYY1429" s="129"/>
      <c r="KYZ1429" s="129"/>
      <c r="KZA1429" s="129"/>
      <c r="KZB1429" s="129"/>
      <c r="KZC1429" s="129"/>
      <c r="KZD1429" s="129"/>
      <c r="KZE1429" s="129"/>
      <c r="KZF1429" s="129"/>
      <c r="KZG1429" s="129"/>
      <c r="KZH1429" s="129"/>
      <c r="KZI1429" s="129"/>
      <c r="KZJ1429" s="129"/>
      <c r="KZK1429" s="129"/>
      <c r="KZL1429" s="129"/>
      <c r="KZM1429" s="129"/>
      <c r="KZN1429" s="129"/>
      <c r="KZO1429" s="129"/>
      <c r="KZP1429" s="129"/>
      <c r="KZQ1429" s="129"/>
      <c r="KZR1429" s="129"/>
      <c r="KZS1429" s="129"/>
      <c r="KZT1429" s="129"/>
      <c r="KZU1429" s="129"/>
      <c r="KZV1429" s="129"/>
      <c r="KZW1429" s="129"/>
      <c r="KZX1429" s="129"/>
      <c r="KZY1429" s="129"/>
      <c r="KZZ1429" s="129"/>
      <c r="LAA1429" s="129"/>
      <c r="LAB1429" s="129"/>
      <c r="LAC1429" s="129"/>
      <c r="LAD1429" s="129"/>
      <c r="LAE1429" s="129"/>
      <c r="LAF1429" s="129"/>
      <c r="LAG1429" s="129"/>
      <c r="LAH1429" s="129"/>
      <c r="LAI1429" s="129"/>
      <c r="LAJ1429" s="129"/>
      <c r="LAK1429" s="129"/>
      <c r="LAL1429" s="129"/>
      <c r="LAM1429" s="129"/>
      <c r="LAN1429" s="129"/>
      <c r="LAO1429" s="129"/>
      <c r="LAP1429" s="129"/>
      <c r="LAQ1429" s="129"/>
      <c r="LAR1429" s="129"/>
      <c r="LAS1429" s="129"/>
      <c r="LAT1429" s="129"/>
      <c r="LAU1429" s="129"/>
      <c r="LAV1429" s="129"/>
      <c r="LAW1429" s="129"/>
      <c r="LAX1429" s="129"/>
      <c r="LAY1429" s="129"/>
      <c r="LAZ1429" s="129"/>
      <c r="LBA1429" s="129"/>
      <c r="LBB1429" s="129"/>
      <c r="LBC1429" s="129"/>
      <c r="LBD1429" s="129"/>
      <c r="LBE1429" s="129"/>
      <c r="LBF1429" s="129"/>
      <c r="LBG1429" s="129"/>
      <c r="LBH1429" s="129"/>
      <c r="LBI1429" s="129"/>
      <c r="LBJ1429" s="129"/>
      <c r="LBK1429" s="129"/>
      <c r="LBL1429" s="129"/>
      <c r="LBM1429" s="129"/>
      <c r="LBN1429" s="129"/>
      <c r="LBO1429" s="129"/>
      <c r="LBP1429" s="129"/>
      <c r="LBQ1429" s="129"/>
      <c r="LBR1429" s="129"/>
      <c r="LBS1429" s="129"/>
      <c r="LBT1429" s="129"/>
      <c r="LBU1429" s="129"/>
      <c r="LBV1429" s="129"/>
      <c r="LBW1429" s="129"/>
      <c r="LBX1429" s="129"/>
      <c r="LBY1429" s="129"/>
      <c r="LBZ1429" s="129"/>
      <c r="LCA1429" s="129"/>
      <c r="LCB1429" s="129"/>
      <c r="LCC1429" s="129"/>
      <c r="LCD1429" s="129"/>
      <c r="LCE1429" s="129"/>
      <c r="LCF1429" s="129"/>
      <c r="LCG1429" s="129"/>
      <c r="LCH1429" s="129"/>
      <c r="LCI1429" s="129"/>
      <c r="LCJ1429" s="129"/>
      <c r="LCK1429" s="129"/>
      <c r="LCL1429" s="129"/>
      <c r="LCM1429" s="129"/>
      <c r="LCN1429" s="129"/>
      <c r="LCO1429" s="129"/>
      <c r="LCP1429" s="129"/>
      <c r="LCQ1429" s="129"/>
      <c r="LCR1429" s="129"/>
      <c r="LCS1429" s="129"/>
      <c r="LCT1429" s="129"/>
      <c r="LCU1429" s="129"/>
      <c r="LCV1429" s="129"/>
      <c r="LCW1429" s="129"/>
      <c r="LCX1429" s="129"/>
      <c r="LCY1429" s="129"/>
      <c r="LCZ1429" s="129"/>
      <c r="LDA1429" s="129"/>
      <c r="LDB1429" s="129"/>
      <c r="LDC1429" s="129"/>
      <c r="LDD1429" s="129"/>
      <c r="LDE1429" s="129"/>
      <c r="LDF1429" s="129"/>
      <c r="LDG1429" s="129"/>
      <c r="LDH1429" s="129"/>
      <c r="LDI1429" s="129"/>
      <c r="LDJ1429" s="129"/>
      <c r="LDK1429" s="129"/>
      <c r="LDL1429" s="129"/>
      <c r="LDM1429" s="129"/>
      <c r="LDN1429" s="129"/>
      <c r="LDO1429" s="129"/>
      <c r="LDP1429" s="129"/>
      <c r="LDQ1429" s="129"/>
      <c r="LDR1429" s="129"/>
      <c r="LDS1429" s="129"/>
      <c r="LDT1429" s="129"/>
      <c r="LDU1429" s="129"/>
      <c r="LDV1429" s="129"/>
      <c r="LDW1429" s="129"/>
      <c r="LDX1429" s="129"/>
      <c r="LDY1429" s="129"/>
      <c r="LDZ1429" s="129"/>
      <c r="LEA1429" s="129"/>
      <c r="LEB1429" s="129"/>
      <c r="LEC1429" s="129"/>
      <c r="LED1429" s="129"/>
      <c r="LEE1429" s="129"/>
      <c r="LEF1429" s="129"/>
      <c r="LEG1429" s="129"/>
      <c r="LEH1429" s="129"/>
      <c r="LEI1429" s="129"/>
      <c r="LEJ1429" s="129"/>
      <c r="LEK1429" s="129"/>
      <c r="LEL1429" s="129"/>
      <c r="LEM1429" s="129"/>
      <c r="LEN1429" s="129"/>
      <c r="LEO1429" s="129"/>
      <c r="LEP1429" s="129"/>
      <c r="LEQ1429" s="129"/>
      <c r="LER1429" s="129"/>
      <c r="LES1429" s="129"/>
      <c r="LET1429" s="129"/>
      <c r="LEU1429" s="129"/>
      <c r="LEV1429" s="129"/>
      <c r="LEW1429" s="129"/>
      <c r="LEX1429" s="129"/>
      <c r="LEY1429" s="129"/>
      <c r="LEZ1429" s="129"/>
      <c r="LFA1429" s="129"/>
      <c r="LFB1429" s="129"/>
      <c r="LFC1429" s="129"/>
      <c r="LFD1429" s="129"/>
      <c r="LFE1429" s="129"/>
      <c r="LFF1429" s="129"/>
      <c r="LFG1429" s="129"/>
      <c r="LFH1429" s="129"/>
      <c r="LFI1429" s="129"/>
      <c r="LFJ1429" s="129"/>
      <c r="LFK1429" s="129"/>
      <c r="LFL1429" s="129"/>
      <c r="LFM1429" s="129"/>
      <c r="LFN1429" s="129"/>
      <c r="LFO1429" s="129"/>
      <c r="LFP1429" s="129"/>
      <c r="LFQ1429" s="129"/>
      <c r="LFR1429" s="129"/>
      <c r="LFS1429" s="129"/>
      <c r="LFT1429" s="129"/>
      <c r="LFU1429" s="129"/>
      <c r="LFV1429" s="129"/>
      <c r="LFW1429" s="129"/>
      <c r="LFX1429" s="129"/>
      <c r="LFY1429" s="129"/>
      <c r="LFZ1429" s="129"/>
      <c r="LGA1429" s="129"/>
      <c r="LGB1429" s="129"/>
      <c r="LGC1429" s="129"/>
      <c r="LGD1429" s="129"/>
      <c r="LGE1429" s="129"/>
      <c r="LGF1429" s="129"/>
      <c r="LGG1429" s="129"/>
      <c r="LGH1429" s="129"/>
      <c r="LGI1429" s="129"/>
      <c r="LGJ1429" s="129"/>
      <c r="LGK1429" s="129"/>
      <c r="LGL1429" s="129"/>
      <c r="LGM1429" s="129"/>
      <c r="LGN1429" s="129"/>
      <c r="LGO1429" s="129"/>
      <c r="LGP1429" s="129"/>
      <c r="LGQ1429" s="129"/>
      <c r="LGR1429" s="129"/>
      <c r="LGS1429" s="129"/>
      <c r="LGT1429" s="129"/>
      <c r="LGU1429" s="129"/>
      <c r="LGV1429" s="129"/>
      <c r="LGW1429" s="129"/>
      <c r="LGX1429" s="129"/>
      <c r="LGY1429" s="129"/>
      <c r="LGZ1429" s="129"/>
      <c r="LHA1429" s="129"/>
      <c r="LHB1429" s="129"/>
      <c r="LHC1429" s="129"/>
      <c r="LHD1429" s="129"/>
      <c r="LHE1429" s="129"/>
      <c r="LHF1429" s="129"/>
      <c r="LHG1429" s="129"/>
      <c r="LHH1429" s="129"/>
      <c r="LHI1429" s="129"/>
      <c r="LHJ1429" s="129"/>
      <c r="LHK1429" s="129"/>
      <c r="LHL1429" s="129"/>
      <c r="LHM1429" s="129"/>
      <c r="LHN1429" s="129"/>
      <c r="LHO1429" s="129"/>
      <c r="LHP1429" s="129"/>
      <c r="LHQ1429" s="129"/>
      <c r="LHR1429" s="129"/>
      <c r="LHS1429" s="129"/>
      <c r="LHT1429" s="129"/>
      <c r="LHU1429" s="129"/>
      <c r="LHV1429" s="129"/>
      <c r="LHW1429" s="129"/>
      <c r="LHX1429" s="129"/>
      <c r="LHY1429" s="129"/>
      <c r="LHZ1429" s="129"/>
      <c r="LIA1429" s="129"/>
      <c r="LIB1429" s="129"/>
      <c r="LIC1429" s="129"/>
      <c r="LID1429" s="129"/>
      <c r="LIE1429" s="129"/>
      <c r="LIF1429" s="129"/>
      <c r="LIG1429" s="129"/>
      <c r="LIH1429" s="129"/>
      <c r="LII1429" s="129"/>
      <c r="LIJ1429" s="129"/>
      <c r="LIK1429" s="129"/>
      <c r="LIL1429" s="129"/>
      <c r="LIM1429" s="129"/>
      <c r="LIN1429" s="129"/>
      <c r="LIO1429" s="129"/>
      <c r="LIP1429" s="129"/>
      <c r="LIQ1429" s="129"/>
      <c r="LIR1429" s="129"/>
      <c r="LIS1429" s="129"/>
      <c r="LIT1429" s="129"/>
      <c r="LIU1429" s="129"/>
      <c r="LIV1429" s="129"/>
      <c r="LIW1429" s="129"/>
      <c r="LIX1429" s="129"/>
      <c r="LIY1429" s="129"/>
      <c r="LIZ1429" s="129"/>
      <c r="LJA1429" s="129"/>
      <c r="LJB1429" s="129"/>
      <c r="LJC1429" s="129"/>
      <c r="LJD1429" s="129"/>
      <c r="LJE1429" s="129"/>
      <c r="LJF1429" s="129"/>
      <c r="LJG1429" s="129"/>
      <c r="LJH1429" s="129"/>
      <c r="LJI1429" s="129"/>
      <c r="LJJ1429" s="129"/>
      <c r="LJK1429" s="129"/>
      <c r="LJL1429" s="129"/>
      <c r="LJM1429" s="129"/>
      <c r="LJN1429" s="129"/>
      <c r="LJO1429" s="129"/>
      <c r="LJP1429" s="129"/>
      <c r="LJQ1429" s="129"/>
      <c r="LJR1429" s="129"/>
      <c r="LJS1429" s="129"/>
      <c r="LJT1429" s="129"/>
      <c r="LJU1429" s="129"/>
      <c r="LJV1429" s="129"/>
      <c r="LJW1429" s="129"/>
      <c r="LJX1429" s="129"/>
      <c r="LJY1429" s="129"/>
      <c r="LJZ1429" s="129"/>
      <c r="LKA1429" s="129"/>
      <c r="LKB1429" s="129"/>
      <c r="LKC1429" s="129"/>
      <c r="LKD1429" s="129"/>
      <c r="LKE1429" s="129"/>
      <c r="LKF1429" s="129"/>
      <c r="LKG1429" s="129"/>
      <c r="LKH1429" s="129"/>
      <c r="LKI1429" s="129"/>
      <c r="LKJ1429" s="129"/>
      <c r="LKK1429" s="129"/>
      <c r="LKL1429" s="129"/>
      <c r="LKM1429" s="129"/>
      <c r="LKN1429" s="129"/>
      <c r="LKO1429" s="129"/>
      <c r="LKP1429" s="129"/>
      <c r="LKQ1429" s="129"/>
      <c r="LKR1429" s="129"/>
      <c r="LKS1429" s="129"/>
      <c r="LKT1429" s="129"/>
      <c r="LKU1429" s="129"/>
      <c r="LKV1429" s="129"/>
      <c r="LKW1429" s="129"/>
      <c r="LKX1429" s="129"/>
      <c r="LKY1429" s="129"/>
      <c r="LKZ1429" s="129"/>
      <c r="LLA1429" s="129"/>
      <c r="LLB1429" s="129"/>
      <c r="LLC1429" s="129"/>
      <c r="LLD1429" s="129"/>
      <c r="LLE1429" s="129"/>
      <c r="LLF1429" s="129"/>
      <c r="LLG1429" s="129"/>
      <c r="LLH1429" s="129"/>
      <c r="LLI1429" s="129"/>
      <c r="LLJ1429" s="129"/>
      <c r="LLK1429" s="129"/>
      <c r="LLL1429" s="129"/>
      <c r="LLM1429" s="129"/>
      <c r="LLN1429" s="129"/>
      <c r="LLO1429" s="129"/>
      <c r="LLP1429" s="129"/>
      <c r="LLQ1429" s="129"/>
      <c r="LLR1429" s="129"/>
      <c r="LLS1429" s="129"/>
      <c r="LLT1429" s="129"/>
      <c r="LLU1429" s="129"/>
      <c r="LLV1429" s="129"/>
      <c r="LLW1429" s="129"/>
      <c r="LLX1429" s="129"/>
      <c r="LLY1429" s="129"/>
      <c r="LLZ1429" s="129"/>
      <c r="LMA1429" s="129"/>
      <c r="LMB1429" s="129"/>
      <c r="LMC1429" s="129"/>
      <c r="LMD1429" s="129"/>
      <c r="LME1429" s="129"/>
      <c r="LMF1429" s="129"/>
      <c r="LMG1429" s="129"/>
      <c r="LMH1429" s="129"/>
      <c r="LMI1429" s="129"/>
      <c r="LMJ1429" s="129"/>
      <c r="LMK1429" s="129"/>
      <c r="LML1429" s="129"/>
      <c r="LMM1429" s="129"/>
      <c r="LMN1429" s="129"/>
      <c r="LMO1429" s="129"/>
      <c r="LMP1429" s="129"/>
      <c r="LMQ1429" s="129"/>
      <c r="LMR1429" s="129"/>
      <c r="LMS1429" s="129"/>
      <c r="LMT1429" s="129"/>
      <c r="LMU1429" s="129"/>
      <c r="LMV1429" s="129"/>
      <c r="LMW1429" s="129"/>
      <c r="LMX1429" s="129"/>
      <c r="LMY1429" s="129"/>
      <c r="LMZ1429" s="129"/>
      <c r="LNA1429" s="129"/>
      <c r="LNB1429" s="129"/>
      <c r="LNC1429" s="129"/>
      <c r="LND1429" s="129"/>
      <c r="LNE1429" s="129"/>
      <c r="LNF1429" s="129"/>
      <c r="LNG1429" s="129"/>
      <c r="LNH1429" s="129"/>
      <c r="LNI1429" s="129"/>
      <c r="LNJ1429" s="129"/>
      <c r="LNK1429" s="129"/>
      <c r="LNL1429" s="129"/>
      <c r="LNM1429" s="129"/>
      <c r="LNN1429" s="129"/>
      <c r="LNO1429" s="129"/>
      <c r="LNP1429" s="129"/>
      <c r="LNQ1429" s="129"/>
      <c r="LNR1429" s="129"/>
      <c r="LNS1429" s="129"/>
      <c r="LNT1429" s="129"/>
      <c r="LNU1429" s="129"/>
      <c r="LNV1429" s="129"/>
      <c r="LNW1429" s="129"/>
      <c r="LNX1429" s="129"/>
      <c r="LNY1429" s="129"/>
      <c r="LNZ1429" s="129"/>
      <c r="LOA1429" s="129"/>
      <c r="LOB1429" s="129"/>
      <c r="LOC1429" s="129"/>
      <c r="LOD1429" s="129"/>
      <c r="LOE1429" s="129"/>
      <c r="LOF1429" s="129"/>
      <c r="LOG1429" s="129"/>
      <c r="LOH1429" s="129"/>
      <c r="LOI1429" s="129"/>
      <c r="LOJ1429" s="129"/>
      <c r="LOK1429" s="129"/>
      <c r="LOL1429" s="129"/>
      <c r="LOM1429" s="129"/>
      <c r="LON1429" s="129"/>
      <c r="LOO1429" s="129"/>
      <c r="LOP1429" s="129"/>
      <c r="LOQ1429" s="129"/>
      <c r="LOR1429" s="129"/>
      <c r="LOS1429" s="129"/>
      <c r="LOT1429" s="129"/>
      <c r="LOU1429" s="129"/>
      <c r="LOV1429" s="129"/>
      <c r="LOW1429" s="129"/>
      <c r="LOX1429" s="129"/>
      <c r="LOY1429" s="129"/>
      <c r="LOZ1429" s="129"/>
      <c r="LPA1429" s="129"/>
      <c r="LPB1429" s="129"/>
      <c r="LPC1429" s="129"/>
      <c r="LPD1429" s="129"/>
      <c r="LPE1429" s="129"/>
      <c r="LPF1429" s="129"/>
      <c r="LPG1429" s="129"/>
      <c r="LPH1429" s="129"/>
      <c r="LPI1429" s="129"/>
      <c r="LPJ1429" s="129"/>
      <c r="LPK1429" s="129"/>
      <c r="LPL1429" s="129"/>
      <c r="LPM1429" s="129"/>
      <c r="LPN1429" s="129"/>
      <c r="LPO1429" s="129"/>
      <c r="LPP1429" s="129"/>
      <c r="LPQ1429" s="129"/>
      <c r="LPR1429" s="129"/>
      <c r="LPS1429" s="129"/>
      <c r="LPT1429" s="129"/>
      <c r="LPU1429" s="129"/>
      <c r="LPV1429" s="129"/>
      <c r="LPW1429" s="129"/>
      <c r="LPX1429" s="129"/>
      <c r="LPY1429" s="129"/>
      <c r="LPZ1429" s="129"/>
      <c r="LQA1429" s="129"/>
      <c r="LQB1429" s="129"/>
      <c r="LQC1429" s="129"/>
      <c r="LQD1429" s="129"/>
      <c r="LQE1429" s="129"/>
      <c r="LQF1429" s="129"/>
      <c r="LQG1429" s="129"/>
      <c r="LQH1429" s="129"/>
      <c r="LQI1429" s="129"/>
      <c r="LQJ1429" s="129"/>
      <c r="LQK1429" s="129"/>
      <c r="LQL1429" s="129"/>
      <c r="LQM1429" s="129"/>
      <c r="LQN1429" s="129"/>
      <c r="LQO1429" s="129"/>
      <c r="LQP1429" s="129"/>
      <c r="LQQ1429" s="129"/>
      <c r="LQR1429" s="129"/>
      <c r="LQS1429" s="129"/>
      <c r="LQT1429" s="129"/>
      <c r="LQU1429" s="129"/>
      <c r="LQV1429" s="129"/>
      <c r="LQW1429" s="129"/>
      <c r="LQX1429" s="129"/>
      <c r="LQY1429" s="129"/>
      <c r="LQZ1429" s="129"/>
      <c r="LRA1429" s="129"/>
      <c r="LRB1429" s="129"/>
      <c r="LRC1429" s="129"/>
      <c r="LRD1429" s="129"/>
      <c r="LRE1429" s="129"/>
      <c r="LRF1429" s="129"/>
      <c r="LRG1429" s="129"/>
      <c r="LRH1429" s="129"/>
      <c r="LRI1429" s="129"/>
      <c r="LRJ1429" s="129"/>
      <c r="LRK1429" s="129"/>
      <c r="LRL1429" s="129"/>
      <c r="LRM1429" s="129"/>
      <c r="LRN1429" s="129"/>
      <c r="LRO1429" s="129"/>
      <c r="LRP1429" s="129"/>
      <c r="LRQ1429" s="129"/>
      <c r="LRR1429" s="129"/>
      <c r="LRS1429" s="129"/>
      <c r="LRT1429" s="129"/>
      <c r="LRU1429" s="129"/>
      <c r="LRV1429" s="129"/>
      <c r="LRW1429" s="129"/>
      <c r="LRX1429" s="129"/>
      <c r="LRY1429" s="129"/>
      <c r="LRZ1429" s="129"/>
      <c r="LSA1429" s="129"/>
      <c r="LSB1429" s="129"/>
      <c r="LSC1429" s="129"/>
      <c r="LSD1429" s="129"/>
      <c r="LSE1429" s="129"/>
      <c r="LSF1429" s="129"/>
      <c r="LSG1429" s="129"/>
      <c r="LSH1429" s="129"/>
      <c r="LSI1429" s="129"/>
      <c r="LSJ1429" s="129"/>
      <c r="LSK1429" s="129"/>
      <c r="LSL1429" s="129"/>
      <c r="LSM1429" s="129"/>
      <c r="LSN1429" s="129"/>
      <c r="LSO1429" s="129"/>
      <c r="LSP1429" s="129"/>
      <c r="LSQ1429" s="129"/>
      <c r="LSR1429" s="129"/>
      <c r="LSS1429" s="129"/>
      <c r="LST1429" s="129"/>
      <c r="LSU1429" s="129"/>
      <c r="LSV1429" s="129"/>
      <c r="LSW1429" s="129"/>
      <c r="LSX1429" s="129"/>
      <c r="LSY1429" s="129"/>
      <c r="LSZ1429" s="129"/>
      <c r="LTA1429" s="129"/>
      <c r="LTB1429" s="129"/>
      <c r="LTC1429" s="129"/>
      <c r="LTD1429" s="129"/>
      <c r="LTE1429" s="129"/>
      <c r="LTF1429" s="129"/>
      <c r="LTG1429" s="129"/>
      <c r="LTH1429" s="129"/>
      <c r="LTI1429" s="129"/>
      <c r="LTJ1429" s="129"/>
      <c r="LTK1429" s="129"/>
      <c r="LTL1429" s="129"/>
      <c r="LTM1429" s="129"/>
      <c r="LTN1429" s="129"/>
      <c r="LTO1429" s="129"/>
      <c r="LTP1429" s="129"/>
      <c r="LTQ1429" s="129"/>
      <c r="LTR1429" s="129"/>
      <c r="LTS1429" s="129"/>
      <c r="LTT1429" s="129"/>
      <c r="LTU1429" s="129"/>
      <c r="LTV1429" s="129"/>
      <c r="LTW1429" s="129"/>
      <c r="LTX1429" s="129"/>
      <c r="LTY1429" s="129"/>
      <c r="LTZ1429" s="129"/>
      <c r="LUA1429" s="129"/>
      <c r="LUB1429" s="129"/>
      <c r="LUC1429" s="129"/>
      <c r="LUD1429" s="129"/>
      <c r="LUE1429" s="129"/>
      <c r="LUF1429" s="129"/>
      <c r="LUG1429" s="129"/>
      <c r="LUH1429" s="129"/>
      <c r="LUI1429" s="129"/>
      <c r="LUJ1429" s="129"/>
      <c r="LUK1429" s="129"/>
      <c r="LUL1429" s="129"/>
      <c r="LUM1429" s="129"/>
      <c r="LUN1429" s="129"/>
      <c r="LUO1429" s="129"/>
      <c r="LUP1429" s="129"/>
      <c r="LUQ1429" s="129"/>
      <c r="LUR1429" s="129"/>
      <c r="LUS1429" s="129"/>
      <c r="LUT1429" s="129"/>
      <c r="LUU1429" s="129"/>
      <c r="LUV1429" s="129"/>
      <c r="LUW1429" s="129"/>
      <c r="LUX1429" s="129"/>
      <c r="LUY1429" s="129"/>
      <c r="LUZ1429" s="129"/>
      <c r="LVA1429" s="129"/>
      <c r="LVB1429" s="129"/>
      <c r="LVC1429" s="129"/>
      <c r="LVD1429" s="129"/>
      <c r="LVE1429" s="129"/>
      <c r="LVF1429" s="129"/>
      <c r="LVG1429" s="129"/>
      <c r="LVH1429" s="129"/>
      <c r="LVI1429" s="129"/>
      <c r="LVJ1429" s="129"/>
      <c r="LVK1429" s="129"/>
      <c r="LVL1429" s="129"/>
      <c r="LVM1429" s="129"/>
      <c r="LVN1429" s="129"/>
      <c r="LVO1429" s="129"/>
      <c r="LVP1429" s="129"/>
      <c r="LVQ1429" s="129"/>
      <c r="LVR1429" s="129"/>
      <c r="LVS1429" s="129"/>
      <c r="LVT1429" s="129"/>
      <c r="LVU1429" s="129"/>
      <c r="LVV1429" s="129"/>
      <c r="LVW1429" s="129"/>
      <c r="LVX1429" s="129"/>
      <c r="LVY1429" s="129"/>
      <c r="LVZ1429" s="129"/>
      <c r="LWA1429" s="129"/>
      <c r="LWB1429" s="129"/>
      <c r="LWC1429" s="129"/>
      <c r="LWD1429" s="129"/>
      <c r="LWE1429" s="129"/>
      <c r="LWF1429" s="129"/>
      <c r="LWG1429" s="129"/>
      <c r="LWH1429" s="129"/>
      <c r="LWI1429" s="129"/>
      <c r="LWJ1429" s="129"/>
      <c r="LWK1429" s="129"/>
      <c r="LWL1429" s="129"/>
      <c r="LWM1429" s="129"/>
      <c r="LWN1429" s="129"/>
      <c r="LWO1429" s="129"/>
      <c r="LWP1429" s="129"/>
      <c r="LWQ1429" s="129"/>
      <c r="LWR1429" s="129"/>
      <c r="LWS1429" s="129"/>
      <c r="LWT1429" s="129"/>
      <c r="LWU1429" s="129"/>
      <c r="LWV1429" s="129"/>
      <c r="LWW1429" s="129"/>
      <c r="LWX1429" s="129"/>
      <c r="LWY1429" s="129"/>
      <c r="LWZ1429" s="129"/>
      <c r="LXA1429" s="129"/>
      <c r="LXB1429" s="129"/>
      <c r="LXC1429" s="129"/>
      <c r="LXD1429" s="129"/>
      <c r="LXE1429" s="129"/>
      <c r="LXF1429" s="129"/>
      <c r="LXG1429" s="129"/>
      <c r="LXH1429" s="129"/>
      <c r="LXI1429" s="129"/>
      <c r="LXJ1429" s="129"/>
      <c r="LXK1429" s="129"/>
      <c r="LXL1429" s="129"/>
      <c r="LXM1429" s="129"/>
      <c r="LXN1429" s="129"/>
      <c r="LXO1429" s="129"/>
      <c r="LXP1429" s="129"/>
      <c r="LXQ1429" s="129"/>
      <c r="LXR1429" s="129"/>
      <c r="LXS1429" s="129"/>
      <c r="LXT1429" s="129"/>
      <c r="LXU1429" s="129"/>
      <c r="LXV1429" s="129"/>
      <c r="LXW1429" s="129"/>
      <c r="LXX1429" s="129"/>
      <c r="LXY1429" s="129"/>
      <c r="LXZ1429" s="129"/>
      <c r="LYA1429" s="129"/>
      <c r="LYB1429" s="129"/>
      <c r="LYC1429" s="129"/>
      <c r="LYD1429" s="129"/>
      <c r="LYE1429" s="129"/>
      <c r="LYF1429" s="129"/>
      <c r="LYG1429" s="129"/>
      <c r="LYH1429" s="129"/>
      <c r="LYI1429" s="129"/>
      <c r="LYJ1429" s="129"/>
      <c r="LYK1429" s="129"/>
      <c r="LYL1429" s="129"/>
      <c r="LYM1429" s="129"/>
      <c r="LYN1429" s="129"/>
      <c r="LYO1429" s="129"/>
      <c r="LYP1429" s="129"/>
      <c r="LYQ1429" s="129"/>
      <c r="LYR1429" s="129"/>
      <c r="LYS1429" s="129"/>
      <c r="LYT1429" s="129"/>
      <c r="LYU1429" s="129"/>
      <c r="LYV1429" s="129"/>
      <c r="LYW1429" s="129"/>
      <c r="LYX1429" s="129"/>
      <c r="LYY1429" s="129"/>
      <c r="LYZ1429" s="129"/>
      <c r="LZA1429" s="129"/>
      <c r="LZB1429" s="129"/>
      <c r="LZC1429" s="129"/>
      <c r="LZD1429" s="129"/>
      <c r="LZE1429" s="129"/>
      <c r="LZF1429" s="129"/>
      <c r="LZG1429" s="129"/>
      <c r="LZH1429" s="129"/>
      <c r="LZI1429" s="129"/>
      <c r="LZJ1429" s="129"/>
      <c r="LZK1429" s="129"/>
      <c r="LZL1429" s="129"/>
      <c r="LZM1429" s="129"/>
      <c r="LZN1429" s="129"/>
      <c r="LZO1429" s="129"/>
      <c r="LZP1429" s="129"/>
      <c r="LZQ1429" s="129"/>
      <c r="LZR1429" s="129"/>
      <c r="LZS1429" s="129"/>
      <c r="LZT1429" s="129"/>
      <c r="LZU1429" s="129"/>
      <c r="LZV1429" s="129"/>
      <c r="LZW1429" s="129"/>
      <c r="LZX1429" s="129"/>
      <c r="LZY1429" s="129"/>
      <c r="LZZ1429" s="129"/>
      <c r="MAA1429" s="129"/>
      <c r="MAB1429" s="129"/>
      <c r="MAC1429" s="129"/>
      <c r="MAD1429" s="129"/>
      <c r="MAE1429" s="129"/>
      <c r="MAF1429" s="129"/>
      <c r="MAG1429" s="129"/>
      <c r="MAH1429" s="129"/>
      <c r="MAI1429" s="129"/>
      <c r="MAJ1429" s="129"/>
      <c r="MAK1429" s="129"/>
      <c r="MAL1429" s="129"/>
      <c r="MAM1429" s="129"/>
      <c r="MAN1429" s="129"/>
      <c r="MAO1429" s="129"/>
      <c r="MAP1429" s="129"/>
      <c r="MAQ1429" s="129"/>
      <c r="MAR1429" s="129"/>
      <c r="MAS1429" s="129"/>
      <c r="MAT1429" s="129"/>
      <c r="MAU1429" s="129"/>
      <c r="MAV1429" s="129"/>
      <c r="MAW1429" s="129"/>
      <c r="MAX1429" s="129"/>
      <c r="MAY1429" s="129"/>
      <c r="MAZ1429" s="129"/>
      <c r="MBA1429" s="129"/>
      <c r="MBB1429" s="129"/>
      <c r="MBC1429" s="129"/>
      <c r="MBD1429" s="129"/>
      <c r="MBE1429" s="129"/>
      <c r="MBF1429" s="129"/>
      <c r="MBG1429" s="129"/>
      <c r="MBH1429" s="129"/>
      <c r="MBI1429" s="129"/>
      <c r="MBJ1429" s="129"/>
      <c r="MBK1429" s="129"/>
      <c r="MBL1429" s="129"/>
      <c r="MBM1429" s="129"/>
      <c r="MBN1429" s="129"/>
      <c r="MBO1429" s="129"/>
      <c r="MBP1429" s="129"/>
      <c r="MBQ1429" s="129"/>
      <c r="MBR1429" s="129"/>
      <c r="MBS1429" s="129"/>
      <c r="MBT1429" s="129"/>
      <c r="MBU1429" s="129"/>
      <c r="MBV1429" s="129"/>
      <c r="MBW1429" s="129"/>
      <c r="MBX1429" s="129"/>
      <c r="MBY1429" s="129"/>
      <c r="MBZ1429" s="129"/>
      <c r="MCA1429" s="129"/>
      <c r="MCB1429" s="129"/>
      <c r="MCC1429" s="129"/>
      <c r="MCD1429" s="129"/>
      <c r="MCE1429" s="129"/>
      <c r="MCF1429" s="129"/>
      <c r="MCG1429" s="129"/>
      <c r="MCH1429" s="129"/>
      <c r="MCI1429" s="129"/>
      <c r="MCJ1429" s="129"/>
      <c r="MCK1429" s="129"/>
      <c r="MCL1429" s="129"/>
      <c r="MCM1429" s="129"/>
      <c r="MCN1429" s="129"/>
      <c r="MCO1429" s="129"/>
      <c r="MCP1429" s="129"/>
      <c r="MCQ1429" s="129"/>
      <c r="MCR1429" s="129"/>
      <c r="MCS1429" s="129"/>
      <c r="MCT1429" s="129"/>
      <c r="MCU1429" s="129"/>
      <c r="MCV1429" s="129"/>
      <c r="MCW1429" s="129"/>
      <c r="MCX1429" s="129"/>
      <c r="MCY1429" s="129"/>
      <c r="MCZ1429" s="129"/>
      <c r="MDA1429" s="129"/>
      <c r="MDB1429" s="129"/>
      <c r="MDC1429" s="129"/>
      <c r="MDD1429" s="129"/>
      <c r="MDE1429" s="129"/>
      <c r="MDF1429" s="129"/>
      <c r="MDG1429" s="129"/>
      <c r="MDH1429" s="129"/>
      <c r="MDI1429" s="129"/>
      <c r="MDJ1429" s="129"/>
      <c r="MDK1429" s="129"/>
      <c r="MDL1429" s="129"/>
      <c r="MDM1429" s="129"/>
      <c r="MDN1429" s="129"/>
      <c r="MDO1429" s="129"/>
      <c r="MDP1429" s="129"/>
      <c r="MDQ1429" s="129"/>
      <c r="MDR1429" s="129"/>
      <c r="MDS1429" s="129"/>
      <c r="MDT1429" s="129"/>
      <c r="MDU1429" s="129"/>
      <c r="MDV1429" s="129"/>
      <c r="MDW1429" s="129"/>
      <c r="MDX1429" s="129"/>
      <c r="MDY1429" s="129"/>
      <c r="MDZ1429" s="129"/>
      <c r="MEA1429" s="129"/>
      <c r="MEB1429" s="129"/>
      <c r="MEC1429" s="129"/>
      <c r="MED1429" s="129"/>
      <c r="MEE1429" s="129"/>
      <c r="MEF1429" s="129"/>
      <c r="MEG1429" s="129"/>
      <c r="MEH1429" s="129"/>
      <c r="MEI1429" s="129"/>
      <c r="MEJ1429" s="129"/>
      <c r="MEK1429" s="129"/>
      <c r="MEL1429" s="129"/>
      <c r="MEM1429" s="129"/>
      <c r="MEN1429" s="129"/>
      <c r="MEO1429" s="129"/>
      <c r="MEP1429" s="129"/>
      <c r="MEQ1429" s="129"/>
      <c r="MER1429" s="129"/>
      <c r="MES1429" s="129"/>
      <c r="MET1429" s="129"/>
      <c r="MEU1429" s="129"/>
      <c r="MEV1429" s="129"/>
      <c r="MEW1429" s="129"/>
      <c r="MEX1429" s="129"/>
      <c r="MEY1429" s="129"/>
      <c r="MEZ1429" s="129"/>
      <c r="MFA1429" s="129"/>
      <c r="MFB1429" s="129"/>
      <c r="MFC1429" s="129"/>
      <c r="MFD1429" s="129"/>
      <c r="MFE1429" s="129"/>
      <c r="MFF1429" s="129"/>
      <c r="MFG1429" s="129"/>
      <c r="MFH1429" s="129"/>
      <c r="MFI1429" s="129"/>
      <c r="MFJ1429" s="129"/>
      <c r="MFK1429" s="129"/>
      <c r="MFL1429" s="129"/>
      <c r="MFM1429" s="129"/>
      <c r="MFN1429" s="129"/>
      <c r="MFO1429" s="129"/>
      <c r="MFP1429" s="129"/>
      <c r="MFQ1429" s="129"/>
      <c r="MFR1429" s="129"/>
      <c r="MFS1429" s="129"/>
      <c r="MFT1429" s="129"/>
      <c r="MFU1429" s="129"/>
      <c r="MFV1429" s="129"/>
      <c r="MFW1429" s="129"/>
      <c r="MFX1429" s="129"/>
      <c r="MFY1429" s="129"/>
      <c r="MFZ1429" s="129"/>
      <c r="MGA1429" s="129"/>
      <c r="MGB1429" s="129"/>
      <c r="MGC1429" s="129"/>
      <c r="MGD1429" s="129"/>
      <c r="MGE1429" s="129"/>
      <c r="MGF1429" s="129"/>
      <c r="MGG1429" s="129"/>
      <c r="MGH1429" s="129"/>
      <c r="MGI1429" s="129"/>
      <c r="MGJ1429" s="129"/>
      <c r="MGK1429" s="129"/>
      <c r="MGL1429" s="129"/>
      <c r="MGM1429" s="129"/>
      <c r="MGN1429" s="129"/>
      <c r="MGO1429" s="129"/>
      <c r="MGP1429" s="129"/>
      <c r="MGQ1429" s="129"/>
      <c r="MGR1429" s="129"/>
      <c r="MGS1429" s="129"/>
      <c r="MGT1429" s="129"/>
      <c r="MGU1429" s="129"/>
      <c r="MGV1429" s="129"/>
      <c r="MGW1429" s="129"/>
      <c r="MGX1429" s="129"/>
      <c r="MGY1429" s="129"/>
      <c r="MGZ1429" s="129"/>
      <c r="MHA1429" s="129"/>
      <c r="MHB1429" s="129"/>
      <c r="MHC1429" s="129"/>
      <c r="MHD1429" s="129"/>
      <c r="MHE1429" s="129"/>
      <c r="MHF1429" s="129"/>
      <c r="MHG1429" s="129"/>
      <c r="MHH1429" s="129"/>
      <c r="MHI1429" s="129"/>
      <c r="MHJ1429" s="129"/>
      <c r="MHK1429" s="129"/>
      <c r="MHL1429" s="129"/>
      <c r="MHM1429" s="129"/>
      <c r="MHN1429" s="129"/>
      <c r="MHO1429" s="129"/>
      <c r="MHP1429" s="129"/>
      <c r="MHQ1429" s="129"/>
      <c r="MHR1429" s="129"/>
      <c r="MHS1429" s="129"/>
      <c r="MHT1429" s="129"/>
      <c r="MHU1429" s="129"/>
      <c r="MHV1429" s="129"/>
      <c r="MHW1429" s="129"/>
      <c r="MHX1429" s="129"/>
      <c r="MHY1429" s="129"/>
      <c r="MHZ1429" s="129"/>
      <c r="MIA1429" s="129"/>
      <c r="MIB1429" s="129"/>
      <c r="MIC1429" s="129"/>
      <c r="MID1429" s="129"/>
      <c r="MIE1429" s="129"/>
      <c r="MIF1429" s="129"/>
      <c r="MIG1429" s="129"/>
      <c r="MIH1429" s="129"/>
      <c r="MII1429" s="129"/>
      <c r="MIJ1429" s="129"/>
      <c r="MIK1429" s="129"/>
      <c r="MIL1429" s="129"/>
      <c r="MIM1429" s="129"/>
      <c r="MIN1429" s="129"/>
      <c r="MIO1429" s="129"/>
      <c r="MIP1429" s="129"/>
      <c r="MIQ1429" s="129"/>
      <c r="MIR1429" s="129"/>
      <c r="MIS1429" s="129"/>
      <c r="MIT1429" s="129"/>
      <c r="MIU1429" s="129"/>
      <c r="MIV1429" s="129"/>
      <c r="MIW1429" s="129"/>
      <c r="MIX1429" s="129"/>
      <c r="MIY1429" s="129"/>
      <c r="MIZ1429" s="129"/>
      <c r="MJA1429" s="129"/>
      <c r="MJB1429" s="129"/>
      <c r="MJC1429" s="129"/>
      <c r="MJD1429" s="129"/>
      <c r="MJE1429" s="129"/>
      <c r="MJF1429" s="129"/>
      <c r="MJG1429" s="129"/>
      <c r="MJH1429" s="129"/>
      <c r="MJI1429" s="129"/>
      <c r="MJJ1429" s="129"/>
      <c r="MJK1429" s="129"/>
      <c r="MJL1429" s="129"/>
      <c r="MJM1429" s="129"/>
      <c r="MJN1429" s="129"/>
      <c r="MJO1429" s="129"/>
      <c r="MJP1429" s="129"/>
      <c r="MJQ1429" s="129"/>
      <c r="MJR1429" s="129"/>
      <c r="MJS1429" s="129"/>
      <c r="MJT1429" s="129"/>
      <c r="MJU1429" s="129"/>
      <c r="MJV1429" s="129"/>
      <c r="MJW1429" s="129"/>
      <c r="MJX1429" s="129"/>
      <c r="MJY1429" s="129"/>
      <c r="MJZ1429" s="129"/>
      <c r="MKA1429" s="129"/>
      <c r="MKB1429" s="129"/>
      <c r="MKC1429" s="129"/>
      <c r="MKD1429" s="129"/>
      <c r="MKE1429" s="129"/>
      <c r="MKF1429" s="129"/>
      <c r="MKG1429" s="129"/>
      <c r="MKH1429" s="129"/>
      <c r="MKI1429" s="129"/>
      <c r="MKJ1429" s="129"/>
      <c r="MKK1429" s="129"/>
      <c r="MKL1429" s="129"/>
      <c r="MKM1429" s="129"/>
      <c r="MKN1429" s="129"/>
      <c r="MKO1429" s="129"/>
      <c r="MKP1429" s="129"/>
      <c r="MKQ1429" s="129"/>
      <c r="MKR1429" s="129"/>
      <c r="MKS1429" s="129"/>
      <c r="MKT1429" s="129"/>
      <c r="MKU1429" s="129"/>
      <c r="MKV1429" s="129"/>
      <c r="MKW1429" s="129"/>
      <c r="MKX1429" s="129"/>
      <c r="MKY1429" s="129"/>
      <c r="MKZ1429" s="129"/>
      <c r="MLA1429" s="129"/>
      <c r="MLB1429" s="129"/>
      <c r="MLC1429" s="129"/>
      <c r="MLD1429" s="129"/>
      <c r="MLE1429" s="129"/>
      <c r="MLF1429" s="129"/>
      <c r="MLG1429" s="129"/>
      <c r="MLH1429" s="129"/>
      <c r="MLI1429" s="129"/>
      <c r="MLJ1429" s="129"/>
      <c r="MLK1429" s="129"/>
      <c r="MLL1429" s="129"/>
      <c r="MLM1429" s="129"/>
      <c r="MLN1429" s="129"/>
      <c r="MLO1429" s="129"/>
      <c r="MLP1429" s="129"/>
      <c r="MLQ1429" s="129"/>
      <c r="MLR1429" s="129"/>
      <c r="MLS1429" s="129"/>
      <c r="MLT1429" s="129"/>
      <c r="MLU1429" s="129"/>
      <c r="MLV1429" s="129"/>
      <c r="MLW1429" s="129"/>
      <c r="MLX1429" s="129"/>
      <c r="MLY1429" s="129"/>
      <c r="MLZ1429" s="129"/>
      <c r="MMA1429" s="129"/>
      <c r="MMB1429" s="129"/>
      <c r="MMC1429" s="129"/>
      <c r="MMD1429" s="129"/>
      <c r="MME1429" s="129"/>
      <c r="MMF1429" s="129"/>
      <c r="MMG1429" s="129"/>
      <c r="MMH1429" s="129"/>
      <c r="MMI1429" s="129"/>
      <c r="MMJ1429" s="129"/>
      <c r="MMK1429" s="129"/>
      <c r="MML1429" s="129"/>
      <c r="MMM1429" s="129"/>
      <c r="MMN1429" s="129"/>
      <c r="MMO1429" s="129"/>
      <c r="MMP1429" s="129"/>
      <c r="MMQ1429" s="129"/>
      <c r="MMR1429" s="129"/>
      <c r="MMS1429" s="129"/>
      <c r="MMT1429" s="129"/>
      <c r="MMU1429" s="129"/>
      <c r="MMV1429" s="129"/>
      <c r="MMW1429" s="129"/>
      <c r="MMX1429" s="129"/>
      <c r="MMY1429" s="129"/>
      <c r="MMZ1429" s="129"/>
      <c r="MNA1429" s="129"/>
      <c r="MNB1429" s="129"/>
      <c r="MNC1429" s="129"/>
      <c r="MND1429" s="129"/>
      <c r="MNE1429" s="129"/>
      <c r="MNF1429" s="129"/>
      <c r="MNG1429" s="129"/>
      <c r="MNH1429" s="129"/>
      <c r="MNI1429" s="129"/>
      <c r="MNJ1429" s="129"/>
      <c r="MNK1429" s="129"/>
      <c r="MNL1429" s="129"/>
      <c r="MNM1429" s="129"/>
      <c r="MNN1429" s="129"/>
      <c r="MNO1429" s="129"/>
      <c r="MNP1429" s="129"/>
      <c r="MNQ1429" s="129"/>
      <c r="MNR1429" s="129"/>
      <c r="MNS1429" s="129"/>
      <c r="MNT1429" s="129"/>
      <c r="MNU1429" s="129"/>
      <c r="MNV1429" s="129"/>
      <c r="MNW1429" s="129"/>
      <c r="MNX1429" s="129"/>
      <c r="MNY1429" s="129"/>
      <c r="MNZ1429" s="129"/>
      <c r="MOA1429" s="129"/>
      <c r="MOB1429" s="129"/>
      <c r="MOC1429" s="129"/>
      <c r="MOD1429" s="129"/>
      <c r="MOE1429" s="129"/>
      <c r="MOF1429" s="129"/>
      <c r="MOG1429" s="129"/>
      <c r="MOH1429" s="129"/>
      <c r="MOI1429" s="129"/>
      <c r="MOJ1429" s="129"/>
      <c r="MOK1429" s="129"/>
      <c r="MOL1429" s="129"/>
      <c r="MOM1429" s="129"/>
      <c r="MON1429" s="129"/>
      <c r="MOO1429" s="129"/>
      <c r="MOP1429" s="129"/>
      <c r="MOQ1429" s="129"/>
      <c r="MOR1429" s="129"/>
      <c r="MOS1429" s="129"/>
      <c r="MOT1429" s="129"/>
      <c r="MOU1429" s="129"/>
      <c r="MOV1429" s="129"/>
      <c r="MOW1429" s="129"/>
      <c r="MOX1429" s="129"/>
      <c r="MOY1429" s="129"/>
      <c r="MOZ1429" s="129"/>
      <c r="MPA1429" s="129"/>
      <c r="MPB1429" s="129"/>
      <c r="MPC1429" s="129"/>
      <c r="MPD1429" s="129"/>
      <c r="MPE1429" s="129"/>
      <c r="MPF1429" s="129"/>
      <c r="MPG1429" s="129"/>
      <c r="MPH1429" s="129"/>
      <c r="MPI1429" s="129"/>
      <c r="MPJ1429" s="129"/>
      <c r="MPK1429" s="129"/>
      <c r="MPL1429" s="129"/>
      <c r="MPM1429" s="129"/>
      <c r="MPN1429" s="129"/>
      <c r="MPO1429" s="129"/>
      <c r="MPP1429" s="129"/>
      <c r="MPQ1429" s="129"/>
      <c r="MPR1429" s="129"/>
      <c r="MPS1429" s="129"/>
      <c r="MPT1429" s="129"/>
      <c r="MPU1429" s="129"/>
      <c r="MPV1429" s="129"/>
      <c r="MPW1429" s="129"/>
      <c r="MPX1429" s="129"/>
      <c r="MPY1429" s="129"/>
      <c r="MPZ1429" s="129"/>
      <c r="MQA1429" s="129"/>
      <c r="MQB1429" s="129"/>
      <c r="MQC1429" s="129"/>
      <c r="MQD1429" s="129"/>
      <c r="MQE1429" s="129"/>
      <c r="MQF1429" s="129"/>
      <c r="MQG1429" s="129"/>
      <c r="MQH1429" s="129"/>
      <c r="MQI1429" s="129"/>
      <c r="MQJ1429" s="129"/>
      <c r="MQK1429" s="129"/>
      <c r="MQL1429" s="129"/>
      <c r="MQM1429" s="129"/>
      <c r="MQN1429" s="129"/>
      <c r="MQO1429" s="129"/>
      <c r="MQP1429" s="129"/>
      <c r="MQQ1429" s="129"/>
      <c r="MQR1429" s="129"/>
      <c r="MQS1429" s="129"/>
      <c r="MQT1429" s="129"/>
      <c r="MQU1429" s="129"/>
      <c r="MQV1429" s="129"/>
      <c r="MQW1429" s="129"/>
      <c r="MQX1429" s="129"/>
      <c r="MQY1429" s="129"/>
      <c r="MQZ1429" s="129"/>
      <c r="MRA1429" s="129"/>
      <c r="MRB1429" s="129"/>
      <c r="MRC1429" s="129"/>
      <c r="MRD1429" s="129"/>
      <c r="MRE1429" s="129"/>
      <c r="MRF1429" s="129"/>
      <c r="MRG1429" s="129"/>
      <c r="MRH1429" s="129"/>
      <c r="MRI1429" s="129"/>
      <c r="MRJ1429" s="129"/>
      <c r="MRK1429" s="129"/>
      <c r="MRL1429" s="129"/>
      <c r="MRM1429" s="129"/>
      <c r="MRN1429" s="129"/>
      <c r="MRO1429" s="129"/>
      <c r="MRP1429" s="129"/>
      <c r="MRQ1429" s="129"/>
      <c r="MRR1429" s="129"/>
      <c r="MRS1429" s="129"/>
      <c r="MRT1429" s="129"/>
      <c r="MRU1429" s="129"/>
      <c r="MRV1429" s="129"/>
      <c r="MRW1429" s="129"/>
      <c r="MRX1429" s="129"/>
      <c r="MRY1429" s="129"/>
      <c r="MRZ1429" s="129"/>
      <c r="MSA1429" s="129"/>
      <c r="MSB1429" s="129"/>
      <c r="MSC1429" s="129"/>
      <c r="MSD1429" s="129"/>
      <c r="MSE1429" s="129"/>
      <c r="MSF1429" s="129"/>
      <c r="MSG1429" s="129"/>
      <c r="MSH1429" s="129"/>
      <c r="MSI1429" s="129"/>
      <c r="MSJ1429" s="129"/>
      <c r="MSK1429" s="129"/>
      <c r="MSL1429" s="129"/>
      <c r="MSM1429" s="129"/>
      <c r="MSN1429" s="129"/>
      <c r="MSO1429" s="129"/>
      <c r="MSP1429" s="129"/>
      <c r="MSQ1429" s="129"/>
      <c r="MSR1429" s="129"/>
      <c r="MSS1429" s="129"/>
      <c r="MST1429" s="129"/>
      <c r="MSU1429" s="129"/>
      <c r="MSV1429" s="129"/>
      <c r="MSW1429" s="129"/>
      <c r="MSX1429" s="129"/>
      <c r="MSY1429" s="129"/>
      <c r="MSZ1429" s="129"/>
      <c r="MTA1429" s="129"/>
      <c r="MTB1429" s="129"/>
      <c r="MTC1429" s="129"/>
      <c r="MTD1429" s="129"/>
      <c r="MTE1429" s="129"/>
      <c r="MTF1429" s="129"/>
      <c r="MTG1429" s="129"/>
      <c r="MTH1429" s="129"/>
      <c r="MTI1429" s="129"/>
      <c r="MTJ1429" s="129"/>
      <c r="MTK1429" s="129"/>
      <c r="MTL1429" s="129"/>
      <c r="MTM1429" s="129"/>
      <c r="MTN1429" s="129"/>
      <c r="MTO1429" s="129"/>
      <c r="MTP1429" s="129"/>
      <c r="MTQ1429" s="129"/>
      <c r="MTR1429" s="129"/>
      <c r="MTS1429" s="129"/>
      <c r="MTT1429" s="129"/>
      <c r="MTU1429" s="129"/>
      <c r="MTV1429" s="129"/>
      <c r="MTW1429" s="129"/>
      <c r="MTX1429" s="129"/>
      <c r="MTY1429" s="129"/>
      <c r="MTZ1429" s="129"/>
      <c r="MUA1429" s="129"/>
      <c r="MUB1429" s="129"/>
      <c r="MUC1429" s="129"/>
      <c r="MUD1429" s="129"/>
      <c r="MUE1429" s="129"/>
      <c r="MUF1429" s="129"/>
      <c r="MUG1429" s="129"/>
      <c r="MUH1429" s="129"/>
      <c r="MUI1429" s="129"/>
      <c r="MUJ1429" s="129"/>
      <c r="MUK1429" s="129"/>
      <c r="MUL1429" s="129"/>
      <c r="MUM1429" s="129"/>
      <c r="MUN1429" s="129"/>
      <c r="MUO1429" s="129"/>
      <c r="MUP1429" s="129"/>
      <c r="MUQ1429" s="129"/>
      <c r="MUR1429" s="129"/>
      <c r="MUS1429" s="129"/>
      <c r="MUT1429" s="129"/>
      <c r="MUU1429" s="129"/>
      <c r="MUV1429" s="129"/>
      <c r="MUW1429" s="129"/>
      <c r="MUX1429" s="129"/>
      <c r="MUY1429" s="129"/>
      <c r="MUZ1429" s="129"/>
      <c r="MVA1429" s="129"/>
      <c r="MVB1429" s="129"/>
      <c r="MVC1429" s="129"/>
      <c r="MVD1429" s="129"/>
      <c r="MVE1429" s="129"/>
      <c r="MVF1429" s="129"/>
      <c r="MVG1429" s="129"/>
      <c r="MVH1429" s="129"/>
      <c r="MVI1429" s="129"/>
      <c r="MVJ1429" s="129"/>
      <c r="MVK1429" s="129"/>
      <c r="MVL1429" s="129"/>
      <c r="MVM1429" s="129"/>
      <c r="MVN1429" s="129"/>
      <c r="MVO1429" s="129"/>
      <c r="MVP1429" s="129"/>
      <c r="MVQ1429" s="129"/>
      <c r="MVR1429" s="129"/>
      <c r="MVS1429" s="129"/>
      <c r="MVT1429" s="129"/>
      <c r="MVU1429" s="129"/>
      <c r="MVV1429" s="129"/>
      <c r="MVW1429" s="129"/>
      <c r="MVX1429" s="129"/>
      <c r="MVY1429" s="129"/>
      <c r="MVZ1429" s="129"/>
      <c r="MWA1429" s="129"/>
      <c r="MWB1429" s="129"/>
      <c r="MWC1429" s="129"/>
      <c r="MWD1429" s="129"/>
      <c r="MWE1429" s="129"/>
      <c r="MWF1429" s="129"/>
      <c r="MWG1429" s="129"/>
      <c r="MWH1429" s="129"/>
      <c r="MWI1429" s="129"/>
      <c r="MWJ1429" s="129"/>
      <c r="MWK1429" s="129"/>
      <c r="MWL1429" s="129"/>
      <c r="MWM1429" s="129"/>
      <c r="MWN1429" s="129"/>
      <c r="MWO1429" s="129"/>
      <c r="MWP1429" s="129"/>
      <c r="MWQ1429" s="129"/>
      <c r="MWR1429" s="129"/>
      <c r="MWS1429" s="129"/>
      <c r="MWT1429" s="129"/>
      <c r="MWU1429" s="129"/>
      <c r="MWV1429" s="129"/>
      <c r="MWW1429" s="129"/>
      <c r="MWX1429" s="129"/>
      <c r="MWY1429" s="129"/>
      <c r="MWZ1429" s="129"/>
      <c r="MXA1429" s="129"/>
      <c r="MXB1429" s="129"/>
      <c r="MXC1429" s="129"/>
      <c r="MXD1429" s="129"/>
      <c r="MXE1429" s="129"/>
      <c r="MXF1429" s="129"/>
      <c r="MXG1429" s="129"/>
      <c r="MXH1429" s="129"/>
      <c r="MXI1429" s="129"/>
      <c r="MXJ1429" s="129"/>
      <c r="MXK1429" s="129"/>
      <c r="MXL1429" s="129"/>
      <c r="MXM1429" s="129"/>
      <c r="MXN1429" s="129"/>
      <c r="MXO1429" s="129"/>
      <c r="MXP1429" s="129"/>
      <c r="MXQ1429" s="129"/>
      <c r="MXR1429" s="129"/>
      <c r="MXS1429" s="129"/>
      <c r="MXT1429" s="129"/>
      <c r="MXU1429" s="129"/>
      <c r="MXV1429" s="129"/>
      <c r="MXW1429" s="129"/>
      <c r="MXX1429" s="129"/>
      <c r="MXY1429" s="129"/>
      <c r="MXZ1429" s="129"/>
      <c r="MYA1429" s="129"/>
      <c r="MYB1429" s="129"/>
      <c r="MYC1429" s="129"/>
      <c r="MYD1429" s="129"/>
      <c r="MYE1429" s="129"/>
      <c r="MYF1429" s="129"/>
      <c r="MYG1429" s="129"/>
      <c r="MYH1429" s="129"/>
      <c r="MYI1429" s="129"/>
      <c r="MYJ1429" s="129"/>
      <c r="MYK1429" s="129"/>
      <c r="MYL1429" s="129"/>
      <c r="MYM1429" s="129"/>
      <c r="MYN1429" s="129"/>
      <c r="MYO1429" s="129"/>
      <c r="MYP1429" s="129"/>
      <c r="MYQ1429" s="129"/>
      <c r="MYR1429" s="129"/>
      <c r="MYS1429" s="129"/>
      <c r="MYT1429" s="129"/>
      <c r="MYU1429" s="129"/>
      <c r="MYV1429" s="129"/>
      <c r="MYW1429" s="129"/>
      <c r="MYX1429" s="129"/>
      <c r="MYY1429" s="129"/>
      <c r="MYZ1429" s="129"/>
      <c r="MZA1429" s="129"/>
      <c r="MZB1429" s="129"/>
      <c r="MZC1429" s="129"/>
      <c r="MZD1429" s="129"/>
      <c r="MZE1429" s="129"/>
      <c r="MZF1429" s="129"/>
      <c r="MZG1429" s="129"/>
      <c r="MZH1429" s="129"/>
      <c r="MZI1429" s="129"/>
      <c r="MZJ1429" s="129"/>
      <c r="MZK1429" s="129"/>
      <c r="MZL1429" s="129"/>
      <c r="MZM1429" s="129"/>
      <c r="MZN1429" s="129"/>
      <c r="MZO1429" s="129"/>
      <c r="MZP1429" s="129"/>
      <c r="MZQ1429" s="129"/>
      <c r="MZR1429" s="129"/>
      <c r="MZS1429" s="129"/>
      <c r="MZT1429" s="129"/>
      <c r="MZU1429" s="129"/>
      <c r="MZV1429" s="129"/>
      <c r="MZW1429" s="129"/>
      <c r="MZX1429" s="129"/>
      <c r="MZY1429" s="129"/>
      <c r="MZZ1429" s="129"/>
      <c r="NAA1429" s="129"/>
      <c r="NAB1429" s="129"/>
      <c r="NAC1429" s="129"/>
      <c r="NAD1429" s="129"/>
      <c r="NAE1429" s="129"/>
      <c r="NAF1429" s="129"/>
      <c r="NAG1429" s="129"/>
      <c r="NAH1429" s="129"/>
      <c r="NAI1429" s="129"/>
      <c r="NAJ1429" s="129"/>
      <c r="NAK1429" s="129"/>
      <c r="NAL1429" s="129"/>
      <c r="NAM1429" s="129"/>
      <c r="NAN1429" s="129"/>
      <c r="NAO1429" s="129"/>
      <c r="NAP1429" s="129"/>
      <c r="NAQ1429" s="129"/>
      <c r="NAR1429" s="129"/>
      <c r="NAS1429" s="129"/>
      <c r="NAT1429" s="129"/>
      <c r="NAU1429" s="129"/>
      <c r="NAV1429" s="129"/>
      <c r="NAW1429" s="129"/>
      <c r="NAX1429" s="129"/>
      <c r="NAY1429" s="129"/>
      <c r="NAZ1429" s="129"/>
      <c r="NBA1429" s="129"/>
      <c r="NBB1429" s="129"/>
      <c r="NBC1429" s="129"/>
      <c r="NBD1429" s="129"/>
      <c r="NBE1429" s="129"/>
      <c r="NBF1429" s="129"/>
      <c r="NBG1429" s="129"/>
      <c r="NBH1429" s="129"/>
      <c r="NBI1429" s="129"/>
      <c r="NBJ1429" s="129"/>
      <c r="NBK1429" s="129"/>
      <c r="NBL1429" s="129"/>
      <c r="NBM1429" s="129"/>
      <c r="NBN1429" s="129"/>
      <c r="NBO1429" s="129"/>
      <c r="NBP1429" s="129"/>
      <c r="NBQ1429" s="129"/>
      <c r="NBR1429" s="129"/>
      <c r="NBS1429" s="129"/>
      <c r="NBT1429" s="129"/>
      <c r="NBU1429" s="129"/>
      <c r="NBV1429" s="129"/>
      <c r="NBW1429" s="129"/>
      <c r="NBX1429" s="129"/>
      <c r="NBY1429" s="129"/>
      <c r="NBZ1429" s="129"/>
      <c r="NCA1429" s="129"/>
      <c r="NCB1429" s="129"/>
      <c r="NCC1429" s="129"/>
      <c r="NCD1429" s="129"/>
      <c r="NCE1429" s="129"/>
      <c r="NCF1429" s="129"/>
      <c r="NCG1429" s="129"/>
      <c r="NCH1429" s="129"/>
      <c r="NCI1429" s="129"/>
      <c r="NCJ1429" s="129"/>
      <c r="NCK1429" s="129"/>
      <c r="NCL1429" s="129"/>
      <c r="NCM1429" s="129"/>
      <c r="NCN1429" s="129"/>
      <c r="NCO1429" s="129"/>
      <c r="NCP1429" s="129"/>
      <c r="NCQ1429" s="129"/>
      <c r="NCR1429" s="129"/>
      <c r="NCS1429" s="129"/>
      <c r="NCT1429" s="129"/>
      <c r="NCU1429" s="129"/>
      <c r="NCV1429" s="129"/>
      <c r="NCW1429" s="129"/>
      <c r="NCX1429" s="129"/>
      <c r="NCY1429" s="129"/>
      <c r="NCZ1429" s="129"/>
      <c r="NDA1429" s="129"/>
      <c r="NDB1429" s="129"/>
      <c r="NDC1429" s="129"/>
      <c r="NDD1429" s="129"/>
      <c r="NDE1429" s="129"/>
      <c r="NDF1429" s="129"/>
      <c r="NDG1429" s="129"/>
      <c r="NDH1429" s="129"/>
      <c r="NDI1429" s="129"/>
      <c r="NDJ1429" s="129"/>
      <c r="NDK1429" s="129"/>
      <c r="NDL1429" s="129"/>
      <c r="NDM1429" s="129"/>
      <c r="NDN1429" s="129"/>
      <c r="NDO1429" s="129"/>
      <c r="NDP1429" s="129"/>
      <c r="NDQ1429" s="129"/>
      <c r="NDR1429" s="129"/>
      <c r="NDS1429" s="129"/>
      <c r="NDT1429" s="129"/>
      <c r="NDU1429" s="129"/>
      <c r="NDV1429" s="129"/>
      <c r="NDW1429" s="129"/>
      <c r="NDX1429" s="129"/>
      <c r="NDY1429" s="129"/>
      <c r="NDZ1429" s="129"/>
      <c r="NEA1429" s="129"/>
      <c r="NEB1429" s="129"/>
      <c r="NEC1429" s="129"/>
      <c r="NED1429" s="129"/>
      <c r="NEE1429" s="129"/>
      <c r="NEF1429" s="129"/>
      <c r="NEG1429" s="129"/>
      <c r="NEH1429" s="129"/>
      <c r="NEI1429" s="129"/>
      <c r="NEJ1429" s="129"/>
      <c r="NEK1429" s="129"/>
      <c r="NEL1429" s="129"/>
      <c r="NEM1429" s="129"/>
      <c r="NEN1429" s="129"/>
      <c r="NEO1429" s="129"/>
      <c r="NEP1429" s="129"/>
      <c r="NEQ1429" s="129"/>
      <c r="NER1429" s="129"/>
      <c r="NES1429" s="129"/>
      <c r="NET1429" s="129"/>
      <c r="NEU1429" s="129"/>
      <c r="NEV1429" s="129"/>
      <c r="NEW1429" s="129"/>
      <c r="NEX1429" s="129"/>
      <c r="NEY1429" s="129"/>
      <c r="NEZ1429" s="129"/>
      <c r="NFA1429" s="129"/>
      <c r="NFB1429" s="129"/>
      <c r="NFC1429" s="129"/>
      <c r="NFD1429" s="129"/>
      <c r="NFE1429" s="129"/>
      <c r="NFF1429" s="129"/>
      <c r="NFG1429" s="129"/>
      <c r="NFH1429" s="129"/>
      <c r="NFI1429" s="129"/>
      <c r="NFJ1429" s="129"/>
      <c r="NFK1429" s="129"/>
      <c r="NFL1429" s="129"/>
      <c r="NFM1429" s="129"/>
      <c r="NFN1429" s="129"/>
      <c r="NFO1429" s="129"/>
      <c r="NFP1429" s="129"/>
      <c r="NFQ1429" s="129"/>
      <c r="NFR1429" s="129"/>
      <c r="NFS1429" s="129"/>
      <c r="NFT1429" s="129"/>
      <c r="NFU1429" s="129"/>
      <c r="NFV1429" s="129"/>
      <c r="NFW1429" s="129"/>
      <c r="NFX1429" s="129"/>
      <c r="NFY1429" s="129"/>
      <c r="NFZ1429" s="129"/>
      <c r="NGA1429" s="129"/>
      <c r="NGB1429" s="129"/>
      <c r="NGC1429" s="129"/>
      <c r="NGD1429" s="129"/>
      <c r="NGE1429" s="129"/>
      <c r="NGF1429" s="129"/>
      <c r="NGG1429" s="129"/>
      <c r="NGH1429" s="129"/>
      <c r="NGI1429" s="129"/>
      <c r="NGJ1429" s="129"/>
      <c r="NGK1429" s="129"/>
      <c r="NGL1429" s="129"/>
      <c r="NGM1429" s="129"/>
      <c r="NGN1429" s="129"/>
      <c r="NGO1429" s="129"/>
      <c r="NGP1429" s="129"/>
      <c r="NGQ1429" s="129"/>
      <c r="NGR1429" s="129"/>
      <c r="NGS1429" s="129"/>
      <c r="NGT1429" s="129"/>
      <c r="NGU1429" s="129"/>
      <c r="NGV1429" s="129"/>
      <c r="NGW1429" s="129"/>
      <c r="NGX1429" s="129"/>
      <c r="NGY1429" s="129"/>
      <c r="NGZ1429" s="129"/>
      <c r="NHA1429" s="129"/>
      <c r="NHB1429" s="129"/>
      <c r="NHC1429" s="129"/>
      <c r="NHD1429" s="129"/>
      <c r="NHE1429" s="129"/>
      <c r="NHF1429" s="129"/>
      <c r="NHG1429" s="129"/>
      <c r="NHH1429" s="129"/>
      <c r="NHI1429" s="129"/>
      <c r="NHJ1429" s="129"/>
      <c r="NHK1429" s="129"/>
      <c r="NHL1429" s="129"/>
      <c r="NHM1429" s="129"/>
      <c r="NHN1429" s="129"/>
      <c r="NHO1429" s="129"/>
      <c r="NHP1429" s="129"/>
      <c r="NHQ1429" s="129"/>
      <c r="NHR1429" s="129"/>
      <c r="NHS1429" s="129"/>
      <c r="NHT1429" s="129"/>
      <c r="NHU1429" s="129"/>
      <c r="NHV1429" s="129"/>
      <c r="NHW1429" s="129"/>
      <c r="NHX1429" s="129"/>
      <c r="NHY1429" s="129"/>
      <c r="NHZ1429" s="129"/>
      <c r="NIA1429" s="129"/>
      <c r="NIB1429" s="129"/>
      <c r="NIC1429" s="129"/>
      <c r="NID1429" s="129"/>
      <c r="NIE1429" s="129"/>
      <c r="NIF1429" s="129"/>
      <c r="NIG1429" s="129"/>
      <c r="NIH1429" s="129"/>
      <c r="NII1429" s="129"/>
      <c r="NIJ1429" s="129"/>
      <c r="NIK1429" s="129"/>
      <c r="NIL1429" s="129"/>
      <c r="NIM1429" s="129"/>
      <c r="NIN1429" s="129"/>
      <c r="NIO1429" s="129"/>
      <c r="NIP1429" s="129"/>
      <c r="NIQ1429" s="129"/>
      <c r="NIR1429" s="129"/>
      <c r="NIS1429" s="129"/>
      <c r="NIT1429" s="129"/>
      <c r="NIU1429" s="129"/>
      <c r="NIV1429" s="129"/>
      <c r="NIW1429" s="129"/>
      <c r="NIX1429" s="129"/>
      <c r="NIY1429" s="129"/>
      <c r="NIZ1429" s="129"/>
      <c r="NJA1429" s="129"/>
      <c r="NJB1429" s="129"/>
      <c r="NJC1429" s="129"/>
      <c r="NJD1429" s="129"/>
      <c r="NJE1429" s="129"/>
      <c r="NJF1429" s="129"/>
      <c r="NJG1429" s="129"/>
      <c r="NJH1429" s="129"/>
      <c r="NJI1429" s="129"/>
      <c r="NJJ1429" s="129"/>
      <c r="NJK1429" s="129"/>
      <c r="NJL1429" s="129"/>
      <c r="NJM1429" s="129"/>
      <c r="NJN1429" s="129"/>
      <c r="NJO1429" s="129"/>
      <c r="NJP1429" s="129"/>
      <c r="NJQ1429" s="129"/>
      <c r="NJR1429" s="129"/>
      <c r="NJS1429" s="129"/>
      <c r="NJT1429" s="129"/>
      <c r="NJU1429" s="129"/>
      <c r="NJV1429" s="129"/>
      <c r="NJW1429" s="129"/>
      <c r="NJX1429" s="129"/>
      <c r="NJY1429" s="129"/>
      <c r="NJZ1429" s="129"/>
      <c r="NKA1429" s="129"/>
      <c r="NKB1429" s="129"/>
      <c r="NKC1429" s="129"/>
      <c r="NKD1429" s="129"/>
      <c r="NKE1429" s="129"/>
      <c r="NKF1429" s="129"/>
      <c r="NKG1429" s="129"/>
      <c r="NKH1429" s="129"/>
      <c r="NKI1429" s="129"/>
      <c r="NKJ1429" s="129"/>
      <c r="NKK1429" s="129"/>
      <c r="NKL1429" s="129"/>
      <c r="NKM1429" s="129"/>
      <c r="NKN1429" s="129"/>
      <c r="NKO1429" s="129"/>
      <c r="NKP1429" s="129"/>
      <c r="NKQ1429" s="129"/>
      <c r="NKR1429" s="129"/>
      <c r="NKS1429" s="129"/>
      <c r="NKT1429" s="129"/>
      <c r="NKU1429" s="129"/>
      <c r="NKV1429" s="129"/>
      <c r="NKW1429" s="129"/>
      <c r="NKX1429" s="129"/>
      <c r="NKY1429" s="129"/>
      <c r="NKZ1429" s="129"/>
      <c r="NLA1429" s="129"/>
      <c r="NLB1429" s="129"/>
      <c r="NLC1429" s="129"/>
      <c r="NLD1429" s="129"/>
      <c r="NLE1429" s="129"/>
      <c r="NLF1429" s="129"/>
      <c r="NLG1429" s="129"/>
      <c r="NLH1429" s="129"/>
      <c r="NLI1429" s="129"/>
      <c r="NLJ1429" s="129"/>
      <c r="NLK1429" s="129"/>
      <c r="NLL1429" s="129"/>
      <c r="NLM1429" s="129"/>
      <c r="NLN1429" s="129"/>
      <c r="NLO1429" s="129"/>
      <c r="NLP1429" s="129"/>
      <c r="NLQ1429" s="129"/>
      <c r="NLR1429" s="129"/>
      <c r="NLS1429" s="129"/>
      <c r="NLT1429" s="129"/>
      <c r="NLU1429" s="129"/>
      <c r="NLV1429" s="129"/>
      <c r="NLW1429" s="129"/>
      <c r="NLX1429" s="129"/>
      <c r="NLY1429" s="129"/>
      <c r="NLZ1429" s="129"/>
      <c r="NMA1429" s="129"/>
      <c r="NMB1429" s="129"/>
      <c r="NMC1429" s="129"/>
      <c r="NMD1429" s="129"/>
      <c r="NME1429" s="129"/>
      <c r="NMF1429" s="129"/>
      <c r="NMG1429" s="129"/>
      <c r="NMH1429" s="129"/>
      <c r="NMI1429" s="129"/>
      <c r="NMJ1429" s="129"/>
      <c r="NMK1429" s="129"/>
      <c r="NML1429" s="129"/>
      <c r="NMM1429" s="129"/>
      <c r="NMN1429" s="129"/>
      <c r="NMO1429" s="129"/>
      <c r="NMP1429" s="129"/>
      <c r="NMQ1429" s="129"/>
      <c r="NMR1429" s="129"/>
      <c r="NMS1429" s="129"/>
      <c r="NMT1429" s="129"/>
      <c r="NMU1429" s="129"/>
      <c r="NMV1429" s="129"/>
      <c r="NMW1429" s="129"/>
      <c r="NMX1429" s="129"/>
      <c r="NMY1429" s="129"/>
      <c r="NMZ1429" s="129"/>
      <c r="NNA1429" s="129"/>
      <c r="NNB1429" s="129"/>
      <c r="NNC1429" s="129"/>
      <c r="NND1429" s="129"/>
      <c r="NNE1429" s="129"/>
      <c r="NNF1429" s="129"/>
      <c r="NNG1429" s="129"/>
      <c r="NNH1429" s="129"/>
      <c r="NNI1429" s="129"/>
      <c r="NNJ1429" s="129"/>
      <c r="NNK1429" s="129"/>
      <c r="NNL1429" s="129"/>
      <c r="NNM1429" s="129"/>
      <c r="NNN1429" s="129"/>
      <c r="NNO1429" s="129"/>
      <c r="NNP1429" s="129"/>
      <c r="NNQ1429" s="129"/>
      <c r="NNR1429" s="129"/>
      <c r="NNS1429" s="129"/>
      <c r="NNT1429" s="129"/>
      <c r="NNU1429" s="129"/>
      <c r="NNV1429" s="129"/>
      <c r="NNW1429" s="129"/>
      <c r="NNX1429" s="129"/>
      <c r="NNY1429" s="129"/>
      <c r="NNZ1429" s="129"/>
      <c r="NOA1429" s="129"/>
      <c r="NOB1429" s="129"/>
      <c r="NOC1429" s="129"/>
      <c r="NOD1429" s="129"/>
      <c r="NOE1429" s="129"/>
      <c r="NOF1429" s="129"/>
      <c r="NOG1429" s="129"/>
      <c r="NOH1429" s="129"/>
      <c r="NOI1429" s="129"/>
      <c r="NOJ1429" s="129"/>
      <c r="NOK1429" s="129"/>
      <c r="NOL1429" s="129"/>
      <c r="NOM1429" s="129"/>
      <c r="NON1429" s="129"/>
      <c r="NOO1429" s="129"/>
      <c r="NOP1429" s="129"/>
      <c r="NOQ1429" s="129"/>
      <c r="NOR1429" s="129"/>
      <c r="NOS1429" s="129"/>
      <c r="NOT1429" s="129"/>
      <c r="NOU1429" s="129"/>
      <c r="NOV1429" s="129"/>
      <c r="NOW1429" s="129"/>
      <c r="NOX1429" s="129"/>
      <c r="NOY1429" s="129"/>
      <c r="NOZ1429" s="129"/>
      <c r="NPA1429" s="129"/>
      <c r="NPB1429" s="129"/>
      <c r="NPC1429" s="129"/>
      <c r="NPD1429" s="129"/>
      <c r="NPE1429" s="129"/>
      <c r="NPF1429" s="129"/>
      <c r="NPG1429" s="129"/>
      <c r="NPH1429" s="129"/>
      <c r="NPI1429" s="129"/>
      <c r="NPJ1429" s="129"/>
      <c r="NPK1429" s="129"/>
      <c r="NPL1429" s="129"/>
      <c r="NPM1429" s="129"/>
      <c r="NPN1429" s="129"/>
      <c r="NPO1429" s="129"/>
      <c r="NPP1429" s="129"/>
      <c r="NPQ1429" s="129"/>
      <c r="NPR1429" s="129"/>
      <c r="NPS1429" s="129"/>
      <c r="NPT1429" s="129"/>
      <c r="NPU1429" s="129"/>
      <c r="NPV1429" s="129"/>
      <c r="NPW1429" s="129"/>
      <c r="NPX1429" s="129"/>
      <c r="NPY1429" s="129"/>
      <c r="NPZ1429" s="129"/>
      <c r="NQA1429" s="129"/>
      <c r="NQB1429" s="129"/>
      <c r="NQC1429" s="129"/>
      <c r="NQD1429" s="129"/>
      <c r="NQE1429" s="129"/>
      <c r="NQF1429" s="129"/>
      <c r="NQG1429" s="129"/>
      <c r="NQH1429" s="129"/>
      <c r="NQI1429" s="129"/>
      <c r="NQJ1429" s="129"/>
      <c r="NQK1429" s="129"/>
      <c r="NQL1429" s="129"/>
      <c r="NQM1429" s="129"/>
      <c r="NQN1429" s="129"/>
      <c r="NQO1429" s="129"/>
      <c r="NQP1429" s="129"/>
      <c r="NQQ1429" s="129"/>
      <c r="NQR1429" s="129"/>
      <c r="NQS1429" s="129"/>
      <c r="NQT1429" s="129"/>
      <c r="NQU1429" s="129"/>
      <c r="NQV1429" s="129"/>
      <c r="NQW1429" s="129"/>
      <c r="NQX1429" s="129"/>
      <c r="NQY1429" s="129"/>
      <c r="NQZ1429" s="129"/>
      <c r="NRA1429" s="129"/>
      <c r="NRB1429" s="129"/>
      <c r="NRC1429" s="129"/>
      <c r="NRD1429" s="129"/>
      <c r="NRE1429" s="129"/>
      <c r="NRF1429" s="129"/>
      <c r="NRG1429" s="129"/>
      <c r="NRH1429" s="129"/>
      <c r="NRI1429" s="129"/>
      <c r="NRJ1429" s="129"/>
      <c r="NRK1429" s="129"/>
      <c r="NRL1429" s="129"/>
      <c r="NRM1429" s="129"/>
      <c r="NRN1429" s="129"/>
      <c r="NRO1429" s="129"/>
      <c r="NRP1429" s="129"/>
      <c r="NRQ1429" s="129"/>
      <c r="NRR1429" s="129"/>
      <c r="NRS1429" s="129"/>
      <c r="NRT1429" s="129"/>
      <c r="NRU1429" s="129"/>
      <c r="NRV1429" s="129"/>
      <c r="NRW1429" s="129"/>
      <c r="NRX1429" s="129"/>
      <c r="NRY1429" s="129"/>
      <c r="NRZ1429" s="129"/>
      <c r="NSA1429" s="129"/>
      <c r="NSB1429" s="129"/>
      <c r="NSC1429" s="129"/>
      <c r="NSD1429" s="129"/>
      <c r="NSE1429" s="129"/>
      <c r="NSF1429" s="129"/>
      <c r="NSG1429" s="129"/>
      <c r="NSH1429" s="129"/>
      <c r="NSI1429" s="129"/>
      <c r="NSJ1429" s="129"/>
      <c r="NSK1429" s="129"/>
      <c r="NSL1429" s="129"/>
      <c r="NSM1429" s="129"/>
      <c r="NSN1429" s="129"/>
      <c r="NSO1429" s="129"/>
      <c r="NSP1429" s="129"/>
      <c r="NSQ1429" s="129"/>
      <c r="NSR1429" s="129"/>
      <c r="NSS1429" s="129"/>
      <c r="NST1429" s="129"/>
      <c r="NSU1429" s="129"/>
      <c r="NSV1429" s="129"/>
      <c r="NSW1429" s="129"/>
      <c r="NSX1429" s="129"/>
      <c r="NSY1429" s="129"/>
      <c r="NSZ1429" s="129"/>
      <c r="NTA1429" s="129"/>
      <c r="NTB1429" s="129"/>
      <c r="NTC1429" s="129"/>
      <c r="NTD1429" s="129"/>
      <c r="NTE1429" s="129"/>
      <c r="NTF1429" s="129"/>
      <c r="NTG1429" s="129"/>
      <c r="NTH1429" s="129"/>
      <c r="NTI1429" s="129"/>
      <c r="NTJ1429" s="129"/>
      <c r="NTK1429" s="129"/>
      <c r="NTL1429" s="129"/>
      <c r="NTM1429" s="129"/>
      <c r="NTN1429" s="129"/>
      <c r="NTO1429" s="129"/>
      <c r="NTP1429" s="129"/>
      <c r="NTQ1429" s="129"/>
      <c r="NTR1429" s="129"/>
      <c r="NTS1429" s="129"/>
      <c r="NTT1429" s="129"/>
      <c r="NTU1429" s="129"/>
      <c r="NTV1429" s="129"/>
      <c r="NTW1429" s="129"/>
      <c r="NTX1429" s="129"/>
      <c r="NTY1429" s="129"/>
      <c r="NTZ1429" s="129"/>
      <c r="NUA1429" s="129"/>
      <c r="NUB1429" s="129"/>
      <c r="NUC1429" s="129"/>
      <c r="NUD1429" s="129"/>
      <c r="NUE1429" s="129"/>
      <c r="NUF1429" s="129"/>
      <c r="NUG1429" s="129"/>
      <c r="NUH1429" s="129"/>
      <c r="NUI1429" s="129"/>
      <c r="NUJ1429" s="129"/>
      <c r="NUK1429" s="129"/>
      <c r="NUL1429" s="129"/>
      <c r="NUM1429" s="129"/>
      <c r="NUN1429" s="129"/>
      <c r="NUO1429" s="129"/>
      <c r="NUP1429" s="129"/>
      <c r="NUQ1429" s="129"/>
      <c r="NUR1429" s="129"/>
      <c r="NUS1429" s="129"/>
      <c r="NUT1429" s="129"/>
      <c r="NUU1429" s="129"/>
      <c r="NUV1429" s="129"/>
      <c r="NUW1429" s="129"/>
      <c r="NUX1429" s="129"/>
      <c r="NUY1429" s="129"/>
      <c r="NUZ1429" s="129"/>
      <c r="NVA1429" s="129"/>
      <c r="NVB1429" s="129"/>
      <c r="NVC1429" s="129"/>
      <c r="NVD1429" s="129"/>
      <c r="NVE1429" s="129"/>
      <c r="NVF1429" s="129"/>
      <c r="NVG1429" s="129"/>
      <c r="NVH1429" s="129"/>
      <c r="NVI1429" s="129"/>
      <c r="NVJ1429" s="129"/>
      <c r="NVK1429" s="129"/>
      <c r="NVL1429" s="129"/>
      <c r="NVM1429" s="129"/>
      <c r="NVN1429" s="129"/>
      <c r="NVO1429" s="129"/>
      <c r="NVP1429" s="129"/>
      <c r="NVQ1429" s="129"/>
      <c r="NVR1429" s="129"/>
      <c r="NVS1429" s="129"/>
      <c r="NVT1429" s="129"/>
      <c r="NVU1429" s="129"/>
      <c r="NVV1429" s="129"/>
      <c r="NVW1429" s="129"/>
      <c r="NVX1429" s="129"/>
      <c r="NVY1429" s="129"/>
      <c r="NVZ1429" s="129"/>
      <c r="NWA1429" s="129"/>
      <c r="NWB1429" s="129"/>
      <c r="NWC1429" s="129"/>
      <c r="NWD1429" s="129"/>
      <c r="NWE1429" s="129"/>
      <c r="NWF1429" s="129"/>
      <c r="NWG1429" s="129"/>
      <c r="NWH1429" s="129"/>
      <c r="NWI1429" s="129"/>
      <c r="NWJ1429" s="129"/>
      <c r="NWK1429" s="129"/>
      <c r="NWL1429" s="129"/>
      <c r="NWM1429" s="129"/>
      <c r="NWN1429" s="129"/>
      <c r="NWO1429" s="129"/>
      <c r="NWP1429" s="129"/>
      <c r="NWQ1429" s="129"/>
      <c r="NWR1429" s="129"/>
      <c r="NWS1429" s="129"/>
      <c r="NWT1429" s="129"/>
      <c r="NWU1429" s="129"/>
      <c r="NWV1429" s="129"/>
      <c r="NWW1429" s="129"/>
      <c r="NWX1429" s="129"/>
      <c r="NWY1429" s="129"/>
      <c r="NWZ1429" s="129"/>
      <c r="NXA1429" s="129"/>
      <c r="NXB1429" s="129"/>
      <c r="NXC1429" s="129"/>
      <c r="NXD1429" s="129"/>
      <c r="NXE1429" s="129"/>
      <c r="NXF1429" s="129"/>
      <c r="NXG1429" s="129"/>
      <c r="NXH1429" s="129"/>
      <c r="NXI1429" s="129"/>
      <c r="NXJ1429" s="129"/>
      <c r="NXK1429" s="129"/>
      <c r="NXL1429" s="129"/>
      <c r="NXM1429" s="129"/>
      <c r="NXN1429" s="129"/>
      <c r="NXO1429" s="129"/>
      <c r="NXP1429" s="129"/>
      <c r="NXQ1429" s="129"/>
      <c r="NXR1429" s="129"/>
      <c r="NXS1429" s="129"/>
      <c r="NXT1429" s="129"/>
      <c r="NXU1429" s="129"/>
      <c r="NXV1429" s="129"/>
      <c r="NXW1429" s="129"/>
      <c r="NXX1429" s="129"/>
      <c r="NXY1429" s="129"/>
      <c r="NXZ1429" s="129"/>
      <c r="NYA1429" s="129"/>
      <c r="NYB1429" s="129"/>
      <c r="NYC1429" s="129"/>
      <c r="NYD1429" s="129"/>
      <c r="NYE1429" s="129"/>
      <c r="NYF1429" s="129"/>
      <c r="NYG1429" s="129"/>
      <c r="NYH1429" s="129"/>
      <c r="NYI1429" s="129"/>
      <c r="NYJ1429" s="129"/>
      <c r="NYK1429" s="129"/>
      <c r="NYL1429" s="129"/>
      <c r="NYM1429" s="129"/>
      <c r="NYN1429" s="129"/>
      <c r="NYO1429" s="129"/>
      <c r="NYP1429" s="129"/>
      <c r="NYQ1429" s="129"/>
      <c r="NYR1429" s="129"/>
      <c r="NYS1429" s="129"/>
      <c r="NYT1429" s="129"/>
      <c r="NYU1429" s="129"/>
      <c r="NYV1429" s="129"/>
      <c r="NYW1429" s="129"/>
      <c r="NYX1429" s="129"/>
      <c r="NYY1429" s="129"/>
      <c r="NYZ1429" s="129"/>
      <c r="NZA1429" s="129"/>
      <c r="NZB1429" s="129"/>
      <c r="NZC1429" s="129"/>
      <c r="NZD1429" s="129"/>
      <c r="NZE1429" s="129"/>
      <c r="NZF1429" s="129"/>
      <c r="NZG1429" s="129"/>
      <c r="NZH1429" s="129"/>
      <c r="NZI1429" s="129"/>
      <c r="NZJ1429" s="129"/>
      <c r="NZK1429" s="129"/>
      <c r="NZL1429" s="129"/>
      <c r="NZM1429" s="129"/>
      <c r="NZN1429" s="129"/>
      <c r="NZO1429" s="129"/>
      <c r="NZP1429" s="129"/>
      <c r="NZQ1429" s="129"/>
      <c r="NZR1429" s="129"/>
      <c r="NZS1429" s="129"/>
      <c r="NZT1429" s="129"/>
      <c r="NZU1429" s="129"/>
      <c r="NZV1429" s="129"/>
      <c r="NZW1429" s="129"/>
      <c r="NZX1429" s="129"/>
      <c r="NZY1429" s="129"/>
      <c r="NZZ1429" s="129"/>
      <c r="OAA1429" s="129"/>
      <c r="OAB1429" s="129"/>
      <c r="OAC1429" s="129"/>
      <c r="OAD1429" s="129"/>
      <c r="OAE1429" s="129"/>
      <c r="OAF1429" s="129"/>
      <c r="OAG1429" s="129"/>
      <c r="OAH1429" s="129"/>
      <c r="OAI1429" s="129"/>
      <c r="OAJ1429" s="129"/>
      <c r="OAK1429" s="129"/>
      <c r="OAL1429" s="129"/>
      <c r="OAM1429" s="129"/>
      <c r="OAN1429" s="129"/>
      <c r="OAO1429" s="129"/>
      <c r="OAP1429" s="129"/>
      <c r="OAQ1429" s="129"/>
      <c r="OAR1429" s="129"/>
      <c r="OAS1429" s="129"/>
      <c r="OAT1429" s="129"/>
      <c r="OAU1429" s="129"/>
      <c r="OAV1429" s="129"/>
      <c r="OAW1429" s="129"/>
      <c r="OAX1429" s="129"/>
      <c r="OAY1429" s="129"/>
      <c r="OAZ1429" s="129"/>
      <c r="OBA1429" s="129"/>
      <c r="OBB1429" s="129"/>
      <c r="OBC1429" s="129"/>
      <c r="OBD1429" s="129"/>
      <c r="OBE1429" s="129"/>
      <c r="OBF1429" s="129"/>
      <c r="OBG1429" s="129"/>
      <c r="OBH1429" s="129"/>
      <c r="OBI1429" s="129"/>
      <c r="OBJ1429" s="129"/>
      <c r="OBK1429" s="129"/>
      <c r="OBL1429" s="129"/>
      <c r="OBM1429" s="129"/>
      <c r="OBN1429" s="129"/>
      <c r="OBO1429" s="129"/>
      <c r="OBP1429" s="129"/>
      <c r="OBQ1429" s="129"/>
      <c r="OBR1429" s="129"/>
      <c r="OBS1429" s="129"/>
      <c r="OBT1429" s="129"/>
      <c r="OBU1429" s="129"/>
      <c r="OBV1429" s="129"/>
      <c r="OBW1429" s="129"/>
      <c r="OBX1429" s="129"/>
      <c r="OBY1429" s="129"/>
      <c r="OBZ1429" s="129"/>
      <c r="OCA1429" s="129"/>
      <c r="OCB1429" s="129"/>
      <c r="OCC1429" s="129"/>
      <c r="OCD1429" s="129"/>
      <c r="OCE1429" s="129"/>
      <c r="OCF1429" s="129"/>
      <c r="OCG1429" s="129"/>
      <c r="OCH1429" s="129"/>
      <c r="OCI1429" s="129"/>
      <c r="OCJ1429" s="129"/>
      <c r="OCK1429" s="129"/>
      <c r="OCL1429" s="129"/>
      <c r="OCM1429" s="129"/>
      <c r="OCN1429" s="129"/>
      <c r="OCO1429" s="129"/>
      <c r="OCP1429" s="129"/>
      <c r="OCQ1429" s="129"/>
      <c r="OCR1429" s="129"/>
      <c r="OCS1429" s="129"/>
      <c r="OCT1429" s="129"/>
      <c r="OCU1429" s="129"/>
      <c r="OCV1429" s="129"/>
      <c r="OCW1429" s="129"/>
      <c r="OCX1429" s="129"/>
      <c r="OCY1429" s="129"/>
      <c r="OCZ1429" s="129"/>
      <c r="ODA1429" s="129"/>
      <c r="ODB1429" s="129"/>
      <c r="ODC1429" s="129"/>
      <c r="ODD1429" s="129"/>
      <c r="ODE1429" s="129"/>
      <c r="ODF1429" s="129"/>
      <c r="ODG1429" s="129"/>
      <c r="ODH1429" s="129"/>
      <c r="ODI1429" s="129"/>
      <c r="ODJ1429" s="129"/>
      <c r="ODK1429" s="129"/>
      <c r="ODL1429" s="129"/>
      <c r="ODM1429" s="129"/>
      <c r="ODN1429" s="129"/>
      <c r="ODO1429" s="129"/>
      <c r="ODP1429" s="129"/>
      <c r="ODQ1429" s="129"/>
      <c r="ODR1429" s="129"/>
      <c r="ODS1429" s="129"/>
      <c r="ODT1429" s="129"/>
      <c r="ODU1429" s="129"/>
      <c r="ODV1429" s="129"/>
      <c r="ODW1429" s="129"/>
      <c r="ODX1429" s="129"/>
      <c r="ODY1429" s="129"/>
      <c r="ODZ1429" s="129"/>
      <c r="OEA1429" s="129"/>
      <c r="OEB1429" s="129"/>
      <c r="OEC1429" s="129"/>
      <c r="OED1429" s="129"/>
      <c r="OEE1429" s="129"/>
      <c r="OEF1429" s="129"/>
      <c r="OEG1429" s="129"/>
      <c r="OEH1429" s="129"/>
      <c r="OEI1429" s="129"/>
      <c r="OEJ1429" s="129"/>
      <c r="OEK1429" s="129"/>
      <c r="OEL1429" s="129"/>
      <c r="OEM1429" s="129"/>
      <c r="OEN1429" s="129"/>
      <c r="OEO1429" s="129"/>
      <c r="OEP1429" s="129"/>
      <c r="OEQ1429" s="129"/>
      <c r="OER1429" s="129"/>
      <c r="OES1429" s="129"/>
      <c r="OET1429" s="129"/>
      <c r="OEU1429" s="129"/>
      <c r="OEV1429" s="129"/>
      <c r="OEW1429" s="129"/>
      <c r="OEX1429" s="129"/>
      <c r="OEY1429" s="129"/>
      <c r="OEZ1429" s="129"/>
      <c r="OFA1429" s="129"/>
      <c r="OFB1429" s="129"/>
      <c r="OFC1429" s="129"/>
      <c r="OFD1429" s="129"/>
      <c r="OFE1429" s="129"/>
      <c r="OFF1429" s="129"/>
      <c r="OFG1429" s="129"/>
      <c r="OFH1429" s="129"/>
      <c r="OFI1429" s="129"/>
      <c r="OFJ1429" s="129"/>
      <c r="OFK1429" s="129"/>
      <c r="OFL1429" s="129"/>
      <c r="OFM1429" s="129"/>
      <c r="OFN1429" s="129"/>
      <c r="OFO1429" s="129"/>
      <c r="OFP1429" s="129"/>
      <c r="OFQ1429" s="129"/>
      <c r="OFR1429" s="129"/>
      <c r="OFS1429" s="129"/>
      <c r="OFT1429" s="129"/>
      <c r="OFU1429" s="129"/>
      <c r="OFV1429" s="129"/>
      <c r="OFW1429" s="129"/>
      <c r="OFX1429" s="129"/>
      <c r="OFY1429" s="129"/>
      <c r="OFZ1429" s="129"/>
      <c r="OGA1429" s="129"/>
      <c r="OGB1429" s="129"/>
      <c r="OGC1429" s="129"/>
      <c r="OGD1429" s="129"/>
      <c r="OGE1429" s="129"/>
      <c r="OGF1429" s="129"/>
      <c r="OGG1429" s="129"/>
      <c r="OGH1429" s="129"/>
      <c r="OGI1429" s="129"/>
      <c r="OGJ1429" s="129"/>
      <c r="OGK1429" s="129"/>
      <c r="OGL1429" s="129"/>
      <c r="OGM1429" s="129"/>
      <c r="OGN1429" s="129"/>
      <c r="OGO1429" s="129"/>
      <c r="OGP1429" s="129"/>
      <c r="OGQ1429" s="129"/>
      <c r="OGR1429" s="129"/>
      <c r="OGS1429" s="129"/>
      <c r="OGT1429" s="129"/>
      <c r="OGU1429" s="129"/>
      <c r="OGV1429" s="129"/>
      <c r="OGW1429" s="129"/>
      <c r="OGX1429" s="129"/>
      <c r="OGY1429" s="129"/>
      <c r="OGZ1429" s="129"/>
      <c r="OHA1429" s="129"/>
      <c r="OHB1429" s="129"/>
      <c r="OHC1429" s="129"/>
      <c r="OHD1429" s="129"/>
      <c r="OHE1429" s="129"/>
      <c r="OHF1429" s="129"/>
      <c r="OHG1429" s="129"/>
      <c r="OHH1429" s="129"/>
      <c r="OHI1429" s="129"/>
      <c r="OHJ1429" s="129"/>
      <c r="OHK1429" s="129"/>
      <c r="OHL1429" s="129"/>
      <c r="OHM1429" s="129"/>
      <c r="OHN1429" s="129"/>
      <c r="OHO1429" s="129"/>
      <c r="OHP1429" s="129"/>
      <c r="OHQ1429" s="129"/>
      <c r="OHR1429" s="129"/>
      <c r="OHS1429" s="129"/>
      <c r="OHT1429" s="129"/>
      <c r="OHU1429" s="129"/>
      <c r="OHV1429" s="129"/>
      <c r="OHW1429" s="129"/>
      <c r="OHX1429" s="129"/>
      <c r="OHY1429" s="129"/>
      <c r="OHZ1429" s="129"/>
      <c r="OIA1429" s="129"/>
      <c r="OIB1429" s="129"/>
      <c r="OIC1429" s="129"/>
      <c r="OID1429" s="129"/>
      <c r="OIE1429" s="129"/>
      <c r="OIF1429" s="129"/>
      <c r="OIG1429" s="129"/>
      <c r="OIH1429" s="129"/>
      <c r="OII1429" s="129"/>
      <c r="OIJ1429" s="129"/>
      <c r="OIK1429" s="129"/>
      <c r="OIL1429" s="129"/>
      <c r="OIM1429" s="129"/>
      <c r="OIN1429" s="129"/>
      <c r="OIO1429" s="129"/>
      <c r="OIP1429" s="129"/>
      <c r="OIQ1429" s="129"/>
      <c r="OIR1429" s="129"/>
      <c r="OIS1429" s="129"/>
      <c r="OIT1429" s="129"/>
      <c r="OIU1429" s="129"/>
      <c r="OIV1429" s="129"/>
      <c r="OIW1429" s="129"/>
      <c r="OIX1429" s="129"/>
      <c r="OIY1429" s="129"/>
      <c r="OIZ1429" s="129"/>
      <c r="OJA1429" s="129"/>
      <c r="OJB1429" s="129"/>
      <c r="OJC1429" s="129"/>
      <c r="OJD1429" s="129"/>
      <c r="OJE1429" s="129"/>
      <c r="OJF1429" s="129"/>
      <c r="OJG1429" s="129"/>
      <c r="OJH1429" s="129"/>
      <c r="OJI1429" s="129"/>
      <c r="OJJ1429" s="129"/>
      <c r="OJK1429" s="129"/>
      <c r="OJL1429" s="129"/>
      <c r="OJM1429" s="129"/>
      <c r="OJN1429" s="129"/>
      <c r="OJO1429" s="129"/>
      <c r="OJP1429" s="129"/>
      <c r="OJQ1429" s="129"/>
      <c r="OJR1429" s="129"/>
      <c r="OJS1429" s="129"/>
      <c r="OJT1429" s="129"/>
      <c r="OJU1429" s="129"/>
      <c r="OJV1429" s="129"/>
      <c r="OJW1429" s="129"/>
      <c r="OJX1429" s="129"/>
      <c r="OJY1429" s="129"/>
      <c r="OJZ1429" s="129"/>
      <c r="OKA1429" s="129"/>
      <c r="OKB1429" s="129"/>
      <c r="OKC1429" s="129"/>
      <c r="OKD1429" s="129"/>
      <c r="OKE1429" s="129"/>
      <c r="OKF1429" s="129"/>
      <c r="OKG1429" s="129"/>
      <c r="OKH1429" s="129"/>
      <c r="OKI1429" s="129"/>
      <c r="OKJ1429" s="129"/>
      <c r="OKK1429" s="129"/>
      <c r="OKL1429" s="129"/>
      <c r="OKM1429" s="129"/>
      <c r="OKN1429" s="129"/>
      <c r="OKO1429" s="129"/>
      <c r="OKP1429" s="129"/>
      <c r="OKQ1429" s="129"/>
      <c r="OKR1429" s="129"/>
      <c r="OKS1429" s="129"/>
      <c r="OKT1429" s="129"/>
      <c r="OKU1429" s="129"/>
      <c r="OKV1429" s="129"/>
      <c r="OKW1429" s="129"/>
      <c r="OKX1429" s="129"/>
      <c r="OKY1429" s="129"/>
      <c r="OKZ1429" s="129"/>
      <c r="OLA1429" s="129"/>
      <c r="OLB1429" s="129"/>
      <c r="OLC1429" s="129"/>
      <c r="OLD1429" s="129"/>
      <c r="OLE1429" s="129"/>
      <c r="OLF1429" s="129"/>
      <c r="OLG1429" s="129"/>
      <c r="OLH1429" s="129"/>
      <c r="OLI1429" s="129"/>
      <c r="OLJ1429" s="129"/>
      <c r="OLK1429" s="129"/>
      <c r="OLL1429" s="129"/>
      <c r="OLM1429" s="129"/>
      <c r="OLN1429" s="129"/>
      <c r="OLO1429" s="129"/>
      <c r="OLP1429" s="129"/>
      <c r="OLQ1429" s="129"/>
      <c r="OLR1429" s="129"/>
      <c r="OLS1429" s="129"/>
      <c r="OLT1429" s="129"/>
      <c r="OLU1429" s="129"/>
      <c r="OLV1429" s="129"/>
      <c r="OLW1429" s="129"/>
      <c r="OLX1429" s="129"/>
      <c r="OLY1429" s="129"/>
      <c r="OLZ1429" s="129"/>
      <c r="OMA1429" s="129"/>
      <c r="OMB1429" s="129"/>
      <c r="OMC1429" s="129"/>
      <c r="OMD1429" s="129"/>
      <c r="OME1429" s="129"/>
      <c r="OMF1429" s="129"/>
      <c r="OMG1429" s="129"/>
      <c r="OMH1429" s="129"/>
      <c r="OMI1429" s="129"/>
      <c r="OMJ1429" s="129"/>
      <c r="OMK1429" s="129"/>
      <c r="OML1429" s="129"/>
      <c r="OMM1429" s="129"/>
      <c r="OMN1429" s="129"/>
      <c r="OMO1429" s="129"/>
      <c r="OMP1429" s="129"/>
      <c r="OMQ1429" s="129"/>
      <c r="OMR1429" s="129"/>
      <c r="OMS1429" s="129"/>
      <c r="OMT1429" s="129"/>
      <c r="OMU1429" s="129"/>
      <c r="OMV1429" s="129"/>
      <c r="OMW1429" s="129"/>
      <c r="OMX1429" s="129"/>
      <c r="OMY1429" s="129"/>
      <c r="OMZ1429" s="129"/>
      <c r="ONA1429" s="129"/>
      <c r="ONB1429" s="129"/>
      <c r="ONC1429" s="129"/>
      <c r="OND1429" s="129"/>
      <c r="ONE1429" s="129"/>
      <c r="ONF1429" s="129"/>
      <c r="ONG1429" s="129"/>
      <c r="ONH1429" s="129"/>
      <c r="ONI1429" s="129"/>
      <c r="ONJ1429" s="129"/>
      <c r="ONK1429" s="129"/>
      <c r="ONL1429" s="129"/>
      <c r="ONM1429" s="129"/>
      <c r="ONN1429" s="129"/>
      <c r="ONO1429" s="129"/>
      <c r="ONP1429" s="129"/>
      <c r="ONQ1429" s="129"/>
      <c r="ONR1429" s="129"/>
      <c r="ONS1429" s="129"/>
      <c r="ONT1429" s="129"/>
      <c r="ONU1429" s="129"/>
      <c r="ONV1429" s="129"/>
      <c r="ONW1429" s="129"/>
      <c r="ONX1429" s="129"/>
      <c r="ONY1429" s="129"/>
      <c r="ONZ1429" s="129"/>
      <c r="OOA1429" s="129"/>
      <c r="OOB1429" s="129"/>
      <c r="OOC1429" s="129"/>
      <c r="OOD1429" s="129"/>
      <c r="OOE1429" s="129"/>
      <c r="OOF1429" s="129"/>
      <c r="OOG1429" s="129"/>
      <c r="OOH1429" s="129"/>
      <c r="OOI1429" s="129"/>
      <c r="OOJ1429" s="129"/>
      <c r="OOK1429" s="129"/>
      <c r="OOL1429" s="129"/>
      <c r="OOM1429" s="129"/>
      <c r="OON1429" s="129"/>
      <c r="OOO1429" s="129"/>
      <c r="OOP1429" s="129"/>
      <c r="OOQ1429" s="129"/>
      <c r="OOR1429" s="129"/>
      <c r="OOS1429" s="129"/>
      <c r="OOT1429" s="129"/>
      <c r="OOU1429" s="129"/>
      <c r="OOV1429" s="129"/>
      <c r="OOW1429" s="129"/>
      <c r="OOX1429" s="129"/>
      <c r="OOY1429" s="129"/>
      <c r="OOZ1429" s="129"/>
      <c r="OPA1429" s="129"/>
      <c r="OPB1429" s="129"/>
      <c r="OPC1429" s="129"/>
      <c r="OPD1429" s="129"/>
      <c r="OPE1429" s="129"/>
      <c r="OPF1429" s="129"/>
      <c r="OPG1429" s="129"/>
      <c r="OPH1429" s="129"/>
      <c r="OPI1429" s="129"/>
      <c r="OPJ1429" s="129"/>
      <c r="OPK1429" s="129"/>
      <c r="OPL1429" s="129"/>
      <c r="OPM1429" s="129"/>
      <c r="OPN1429" s="129"/>
      <c r="OPO1429" s="129"/>
      <c r="OPP1429" s="129"/>
      <c r="OPQ1429" s="129"/>
      <c r="OPR1429" s="129"/>
      <c r="OPS1429" s="129"/>
      <c r="OPT1429" s="129"/>
      <c r="OPU1429" s="129"/>
      <c r="OPV1429" s="129"/>
      <c r="OPW1429" s="129"/>
      <c r="OPX1429" s="129"/>
      <c r="OPY1429" s="129"/>
      <c r="OPZ1429" s="129"/>
      <c r="OQA1429" s="129"/>
      <c r="OQB1429" s="129"/>
      <c r="OQC1429" s="129"/>
      <c r="OQD1429" s="129"/>
      <c r="OQE1429" s="129"/>
      <c r="OQF1429" s="129"/>
      <c r="OQG1429" s="129"/>
      <c r="OQH1429" s="129"/>
      <c r="OQI1429" s="129"/>
      <c r="OQJ1429" s="129"/>
      <c r="OQK1429" s="129"/>
      <c r="OQL1429" s="129"/>
      <c r="OQM1429" s="129"/>
      <c r="OQN1429" s="129"/>
      <c r="OQO1429" s="129"/>
      <c r="OQP1429" s="129"/>
      <c r="OQQ1429" s="129"/>
      <c r="OQR1429" s="129"/>
      <c r="OQS1429" s="129"/>
      <c r="OQT1429" s="129"/>
      <c r="OQU1429" s="129"/>
      <c r="OQV1429" s="129"/>
      <c r="OQW1429" s="129"/>
      <c r="OQX1429" s="129"/>
      <c r="OQY1429" s="129"/>
      <c r="OQZ1429" s="129"/>
      <c r="ORA1429" s="129"/>
      <c r="ORB1429" s="129"/>
      <c r="ORC1429" s="129"/>
      <c r="ORD1429" s="129"/>
      <c r="ORE1429" s="129"/>
      <c r="ORF1429" s="129"/>
      <c r="ORG1429" s="129"/>
      <c r="ORH1429" s="129"/>
      <c r="ORI1429" s="129"/>
      <c r="ORJ1429" s="129"/>
      <c r="ORK1429" s="129"/>
      <c r="ORL1429" s="129"/>
      <c r="ORM1429" s="129"/>
      <c r="ORN1429" s="129"/>
      <c r="ORO1429" s="129"/>
      <c r="ORP1429" s="129"/>
      <c r="ORQ1429" s="129"/>
      <c r="ORR1429" s="129"/>
      <c r="ORS1429" s="129"/>
      <c r="ORT1429" s="129"/>
      <c r="ORU1429" s="129"/>
      <c r="ORV1429" s="129"/>
      <c r="ORW1429" s="129"/>
      <c r="ORX1429" s="129"/>
      <c r="ORY1429" s="129"/>
      <c r="ORZ1429" s="129"/>
      <c r="OSA1429" s="129"/>
      <c r="OSB1429" s="129"/>
      <c r="OSC1429" s="129"/>
      <c r="OSD1429" s="129"/>
      <c r="OSE1429" s="129"/>
      <c r="OSF1429" s="129"/>
      <c r="OSG1429" s="129"/>
      <c r="OSH1429" s="129"/>
      <c r="OSI1429" s="129"/>
      <c r="OSJ1429" s="129"/>
      <c r="OSK1429" s="129"/>
      <c r="OSL1429" s="129"/>
      <c r="OSM1429" s="129"/>
      <c r="OSN1429" s="129"/>
      <c r="OSO1429" s="129"/>
      <c r="OSP1429" s="129"/>
      <c r="OSQ1429" s="129"/>
      <c r="OSR1429" s="129"/>
      <c r="OSS1429" s="129"/>
      <c r="OST1429" s="129"/>
      <c r="OSU1429" s="129"/>
      <c r="OSV1429" s="129"/>
      <c r="OSW1429" s="129"/>
      <c r="OSX1429" s="129"/>
      <c r="OSY1429" s="129"/>
      <c r="OSZ1429" s="129"/>
      <c r="OTA1429" s="129"/>
      <c r="OTB1429" s="129"/>
      <c r="OTC1429" s="129"/>
      <c r="OTD1429" s="129"/>
      <c r="OTE1429" s="129"/>
      <c r="OTF1429" s="129"/>
      <c r="OTG1429" s="129"/>
      <c r="OTH1429" s="129"/>
      <c r="OTI1429" s="129"/>
      <c r="OTJ1429" s="129"/>
      <c r="OTK1429" s="129"/>
      <c r="OTL1429" s="129"/>
      <c r="OTM1429" s="129"/>
      <c r="OTN1429" s="129"/>
      <c r="OTO1429" s="129"/>
      <c r="OTP1429" s="129"/>
      <c r="OTQ1429" s="129"/>
      <c r="OTR1429" s="129"/>
      <c r="OTS1429" s="129"/>
      <c r="OTT1429" s="129"/>
      <c r="OTU1429" s="129"/>
      <c r="OTV1429" s="129"/>
      <c r="OTW1429" s="129"/>
      <c r="OTX1429" s="129"/>
      <c r="OTY1429" s="129"/>
      <c r="OTZ1429" s="129"/>
      <c r="OUA1429" s="129"/>
      <c r="OUB1429" s="129"/>
      <c r="OUC1429" s="129"/>
      <c r="OUD1429" s="129"/>
      <c r="OUE1429" s="129"/>
      <c r="OUF1429" s="129"/>
      <c r="OUG1429" s="129"/>
      <c r="OUH1429" s="129"/>
      <c r="OUI1429" s="129"/>
      <c r="OUJ1429" s="129"/>
      <c r="OUK1429" s="129"/>
      <c r="OUL1429" s="129"/>
      <c r="OUM1429" s="129"/>
      <c r="OUN1429" s="129"/>
      <c r="OUO1429" s="129"/>
      <c r="OUP1429" s="129"/>
      <c r="OUQ1429" s="129"/>
      <c r="OUR1429" s="129"/>
      <c r="OUS1429" s="129"/>
      <c r="OUT1429" s="129"/>
      <c r="OUU1429" s="129"/>
      <c r="OUV1429" s="129"/>
      <c r="OUW1429" s="129"/>
      <c r="OUX1429" s="129"/>
      <c r="OUY1429" s="129"/>
      <c r="OUZ1429" s="129"/>
      <c r="OVA1429" s="129"/>
      <c r="OVB1429" s="129"/>
      <c r="OVC1429" s="129"/>
      <c r="OVD1429" s="129"/>
      <c r="OVE1429" s="129"/>
      <c r="OVF1429" s="129"/>
      <c r="OVG1429" s="129"/>
      <c r="OVH1429" s="129"/>
      <c r="OVI1429" s="129"/>
      <c r="OVJ1429" s="129"/>
      <c r="OVK1429" s="129"/>
      <c r="OVL1429" s="129"/>
      <c r="OVM1429" s="129"/>
      <c r="OVN1429" s="129"/>
      <c r="OVO1429" s="129"/>
      <c r="OVP1429" s="129"/>
      <c r="OVQ1429" s="129"/>
      <c r="OVR1429" s="129"/>
      <c r="OVS1429" s="129"/>
      <c r="OVT1429" s="129"/>
      <c r="OVU1429" s="129"/>
      <c r="OVV1429" s="129"/>
      <c r="OVW1429" s="129"/>
      <c r="OVX1429" s="129"/>
      <c r="OVY1429" s="129"/>
      <c r="OVZ1429" s="129"/>
      <c r="OWA1429" s="129"/>
      <c r="OWB1429" s="129"/>
      <c r="OWC1429" s="129"/>
      <c r="OWD1429" s="129"/>
      <c r="OWE1429" s="129"/>
      <c r="OWF1429" s="129"/>
      <c r="OWG1429" s="129"/>
      <c r="OWH1429" s="129"/>
      <c r="OWI1429" s="129"/>
      <c r="OWJ1429" s="129"/>
      <c r="OWK1429" s="129"/>
      <c r="OWL1429" s="129"/>
      <c r="OWM1429" s="129"/>
      <c r="OWN1429" s="129"/>
      <c r="OWO1429" s="129"/>
      <c r="OWP1429" s="129"/>
      <c r="OWQ1429" s="129"/>
      <c r="OWR1429" s="129"/>
      <c r="OWS1429" s="129"/>
      <c r="OWT1429" s="129"/>
      <c r="OWU1429" s="129"/>
      <c r="OWV1429" s="129"/>
      <c r="OWW1429" s="129"/>
      <c r="OWX1429" s="129"/>
      <c r="OWY1429" s="129"/>
      <c r="OWZ1429" s="129"/>
      <c r="OXA1429" s="129"/>
      <c r="OXB1429" s="129"/>
      <c r="OXC1429" s="129"/>
      <c r="OXD1429" s="129"/>
      <c r="OXE1429" s="129"/>
      <c r="OXF1429" s="129"/>
      <c r="OXG1429" s="129"/>
      <c r="OXH1429" s="129"/>
      <c r="OXI1429" s="129"/>
      <c r="OXJ1429" s="129"/>
      <c r="OXK1429" s="129"/>
      <c r="OXL1429" s="129"/>
      <c r="OXM1429" s="129"/>
      <c r="OXN1429" s="129"/>
      <c r="OXO1429" s="129"/>
      <c r="OXP1429" s="129"/>
      <c r="OXQ1429" s="129"/>
      <c r="OXR1429" s="129"/>
      <c r="OXS1429" s="129"/>
      <c r="OXT1429" s="129"/>
      <c r="OXU1429" s="129"/>
      <c r="OXV1429" s="129"/>
      <c r="OXW1429" s="129"/>
      <c r="OXX1429" s="129"/>
      <c r="OXY1429" s="129"/>
      <c r="OXZ1429" s="129"/>
      <c r="OYA1429" s="129"/>
      <c r="OYB1429" s="129"/>
      <c r="OYC1429" s="129"/>
      <c r="OYD1429" s="129"/>
      <c r="OYE1429" s="129"/>
      <c r="OYF1429" s="129"/>
      <c r="OYG1429" s="129"/>
      <c r="OYH1429" s="129"/>
      <c r="OYI1429" s="129"/>
      <c r="OYJ1429" s="129"/>
      <c r="OYK1429" s="129"/>
      <c r="OYL1429" s="129"/>
      <c r="OYM1429" s="129"/>
      <c r="OYN1429" s="129"/>
      <c r="OYO1429" s="129"/>
      <c r="OYP1429" s="129"/>
      <c r="OYQ1429" s="129"/>
      <c r="OYR1429" s="129"/>
      <c r="OYS1429" s="129"/>
      <c r="OYT1429" s="129"/>
      <c r="OYU1429" s="129"/>
      <c r="OYV1429" s="129"/>
      <c r="OYW1429" s="129"/>
      <c r="OYX1429" s="129"/>
      <c r="OYY1429" s="129"/>
      <c r="OYZ1429" s="129"/>
      <c r="OZA1429" s="129"/>
      <c r="OZB1429" s="129"/>
      <c r="OZC1429" s="129"/>
      <c r="OZD1429" s="129"/>
      <c r="OZE1429" s="129"/>
      <c r="OZF1429" s="129"/>
      <c r="OZG1429" s="129"/>
      <c r="OZH1429" s="129"/>
      <c r="OZI1429" s="129"/>
      <c r="OZJ1429" s="129"/>
      <c r="OZK1429" s="129"/>
      <c r="OZL1429" s="129"/>
      <c r="OZM1429" s="129"/>
      <c r="OZN1429" s="129"/>
      <c r="OZO1429" s="129"/>
      <c r="OZP1429" s="129"/>
      <c r="OZQ1429" s="129"/>
      <c r="OZR1429" s="129"/>
      <c r="OZS1429" s="129"/>
      <c r="OZT1429" s="129"/>
      <c r="OZU1429" s="129"/>
      <c r="OZV1429" s="129"/>
      <c r="OZW1429" s="129"/>
      <c r="OZX1429" s="129"/>
      <c r="OZY1429" s="129"/>
      <c r="OZZ1429" s="129"/>
      <c r="PAA1429" s="129"/>
      <c r="PAB1429" s="129"/>
      <c r="PAC1429" s="129"/>
      <c r="PAD1429" s="129"/>
      <c r="PAE1429" s="129"/>
      <c r="PAF1429" s="129"/>
      <c r="PAG1429" s="129"/>
      <c r="PAH1429" s="129"/>
      <c r="PAI1429" s="129"/>
      <c r="PAJ1429" s="129"/>
      <c r="PAK1429" s="129"/>
      <c r="PAL1429" s="129"/>
      <c r="PAM1429" s="129"/>
      <c r="PAN1429" s="129"/>
      <c r="PAO1429" s="129"/>
      <c r="PAP1429" s="129"/>
      <c r="PAQ1429" s="129"/>
      <c r="PAR1429" s="129"/>
      <c r="PAS1429" s="129"/>
      <c r="PAT1429" s="129"/>
      <c r="PAU1429" s="129"/>
      <c r="PAV1429" s="129"/>
      <c r="PAW1429" s="129"/>
      <c r="PAX1429" s="129"/>
      <c r="PAY1429" s="129"/>
      <c r="PAZ1429" s="129"/>
      <c r="PBA1429" s="129"/>
      <c r="PBB1429" s="129"/>
      <c r="PBC1429" s="129"/>
      <c r="PBD1429" s="129"/>
      <c r="PBE1429" s="129"/>
      <c r="PBF1429" s="129"/>
      <c r="PBG1429" s="129"/>
      <c r="PBH1429" s="129"/>
      <c r="PBI1429" s="129"/>
      <c r="PBJ1429" s="129"/>
      <c r="PBK1429" s="129"/>
      <c r="PBL1429" s="129"/>
      <c r="PBM1429" s="129"/>
      <c r="PBN1429" s="129"/>
      <c r="PBO1429" s="129"/>
      <c r="PBP1429" s="129"/>
      <c r="PBQ1429" s="129"/>
      <c r="PBR1429" s="129"/>
      <c r="PBS1429" s="129"/>
      <c r="PBT1429" s="129"/>
      <c r="PBU1429" s="129"/>
      <c r="PBV1429" s="129"/>
      <c r="PBW1429" s="129"/>
      <c r="PBX1429" s="129"/>
      <c r="PBY1429" s="129"/>
      <c r="PBZ1429" s="129"/>
      <c r="PCA1429" s="129"/>
      <c r="PCB1429" s="129"/>
      <c r="PCC1429" s="129"/>
      <c r="PCD1429" s="129"/>
      <c r="PCE1429" s="129"/>
      <c r="PCF1429" s="129"/>
      <c r="PCG1429" s="129"/>
      <c r="PCH1429" s="129"/>
      <c r="PCI1429" s="129"/>
      <c r="PCJ1429" s="129"/>
      <c r="PCK1429" s="129"/>
      <c r="PCL1429" s="129"/>
      <c r="PCM1429" s="129"/>
      <c r="PCN1429" s="129"/>
      <c r="PCO1429" s="129"/>
      <c r="PCP1429" s="129"/>
      <c r="PCQ1429" s="129"/>
      <c r="PCR1429" s="129"/>
      <c r="PCS1429" s="129"/>
      <c r="PCT1429" s="129"/>
      <c r="PCU1429" s="129"/>
      <c r="PCV1429" s="129"/>
      <c r="PCW1429" s="129"/>
      <c r="PCX1429" s="129"/>
      <c r="PCY1429" s="129"/>
      <c r="PCZ1429" s="129"/>
      <c r="PDA1429" s="129"/>
      <c r="PDB1429" s="129"/>
      <c r="PDC1429" s="129"/>
      <c r="PDD1429" s="129"/>
      <c r="PDE1429" s="129"/>
      <c r="PDF1429" s="129"/>
      <c r="PDG1429" s="129"/>
      <c r="PDH1429" s="129"/>
      <c r="PDI1429" s="129"/>
      <c r="PDJ1429" s="129"/>
      <c r="PDK1429" s="129"/>
      <c r="PDL1429" s="129"/>
      <c r="PDM1429" s="129"/>
      <c r="PDN1429" s="129"/>
      <c r="PDO1429" s="129"/>
      <c r="PDP1429" s="129"/>
      <c r="PDQ1429" s="129"/>
      <c r="PDR1429" s="129"/>
      <c r="PDS1429" s="129"/>
      <c r="PDT1429" s="129"/>
      <c r="PDU1429" s="129"/>
      <c r="PDV1429" s="129"/>
      <c r="PDW1429" s="129"/>
      <c r="PDX1429" s="129"/>
      <c r="PDY1429" s="129"/>
      <c r="PDZ1429" s="129"/>
      <c r="PEA1429" s="129"/>
      <c r="PEB1429" s="129"/>
      <c r="PEC1429" s="129"/>
      <c r="PED1429" s="129"/>
      <c r="PEE1429" s="129"/>
      <c r="PEF1429" s="129"/>
      <c r="PEG1429" s="129"/>
      <c r="PEH1429" s="129"/>
      <c r="PEI1429" s="129"/>
      <c r="PEJ1429" s="129"/>
      <c r="PEK1429" s="129"/>
      <c r="PEL1429" s="129"/>
      <c r="PEM1429" s="129"/>
      <c r="PEN1429" s="129"/>
      <c r="PEO1429" s="129"/>
      <c r="PEP1429" s="129"/>
      <c r="PEQ1429" s="129"/>
      <c r="PER1429" s="129"/>
      <c r="PES1429" s="129"/>
      <c r="PET1429" s="129"/>
      <c r="PEU1429" s="129"/>
      <c r="PEV1429" s="129"/>
      <c r="PEW1429" s="129"/>
      <c r="PEX1429" s="129"/>
      <c r="PEY1429" s="129"/>
      <c r="PEZ1429" s="129"/>
      <c r="PFA1429" s="129"/>
      <c r="PFB1429" s="129"/>
      <c r="PFC1429" s="129"/>
      <c r="PFD1429" s="129"/>
      <c r="PFE1429" s="129"/>
      <c r="PFF1429" s="129"/>
      <c r="PFG1429" s="129"/>
      <c r="PFH1429" s="129"/>
      <c r="PFI1429" s="129"/>
      <c r="PFJ1429" s="129"/>
      <c r="PFK1429" s="129"/>
      <c r="PFL1429" s="129"/>
      <c r="PFM1429" s="129"/>
      <c r="PFN1429" s="129"/>
      <c r="PFO1429" s="129"/>
      <c r="PFP1429" s="129"/>
      <c r="PFQ1429" s="129"/>
      <c r="PFR1429" s="129"/>
      <c r="PFS1429" s="129"/>
      <c r="PFT1429" s="129"/>
      <c r="PFU1429" s="129"/>
      <c r="PFV1429" s="129"/>
      <c r="PFW1429" s="129"/>
      <c r="PFX1429" s="129"/>
      <c r="PFY1429" s="129"/>
      <c r="PFZ1429" s="129"/>
      <c r="PGA1429" s="129"/>
      <c r="PGB1429" s="129"/>
      <c r="PGC1429" s="129"/>
      <c r="PGD1429" s="129"/>
      <c r="PGE1429" s="129"/>
      <c r="PGF1429" s="129"/>
      <c r="PGG1429" s="129"/>
      <c r="PGH1429" s="129"/>
      <c r="PGI1429" s="129"/>
      <c r="PGJ1429" s="129"/>
      <c r="PGK1429" s="129"/>
      <c r="PGL1429" s="129"/>
      <c r="PGM1429" s="129"/>
      <c r="PGN1429" s="129"/>
      <c r="PGO1429" s="129"/>
      <c r="PGP1429" s="129"/>
      <c r="PGQ1429" s="129"/>
      <c r="PGR1429" s="129"/>
      <c r="PGS1429" s="129"/>
      <c r="PGT1429" s="129"/>
      <c r="PGU1429" s="129"/>
      <c r="PGV1429" s="129"/>
      <c r="PGW1429" s="129"/>
      <c r="PGX1429" s="129"/>
      <c r="PGY1429" s="129"/>
      <c r="PGZ1429" s="129"/>
      <c r="PHA1429" s="129"/>
      <c r="PHB1429" s="129"/>
      <c r="PHC1429" s="129"/>
      <c r="PHD1429" s="129"/>
      <c r="PHE1429" s="129"/>
      <c r="PHF1429" s="129"/>
      <c r="PHG1429" s="129"/>
      <c r="PHH1429" s="129"/>
      <c r="PHI1429" s="129"/>
      <c r="PHJ1429" s="129"/>
      <c r="PHK1429" s="129"/>
      <c r="PHL1429" s="129"/>
      <c r="PHM1429" s="129"/>
      <c r="PHN1429" s="129"/>
      <c r="PHO1429" s="129"/>
      <c r="PHP1429" s="129"/>
      <c r="PHQ1429" s="129"/>
      <c r="PHR1429" s="129"/>
      <c r="PHS1429" s="129"/>
      <c r="PHT1429" s="129"/>
      <c r="PHU1429" s="129"/>
      <c r="PHV1429" s="129"/>
      <c r="PHW1429" s="129"/>
      <c r="PHX1429" s="129"/>
      <c r="PHY1429" s="129"/>
      <c r="PHZ1429" s="129"/>
      <c r="PIA1429" s="129"/>
      <c r="PIB1429" s="129"/>
      <c r="PIC1429" s="129"/>
      <c r="PID1429" s="129"/>
      <c r="PIE1429" s="129"/>
      <c r="PIF1429" s="129"/>
      <c r="PIG1429" s="129"/>
      <c r="PIH1429" s="129"/>
      <c r="PII1429" s="129"/>
      <c r="PIJ1429" s="129"/>
      <c r="PIK1429" s="129"/>
      <c r="PIL1429" s="129"/>
      <c r="PIM1429" s="129"/>
      <c r="PIN1429" s="129"/>
      <c r="PIO1429" s="129"/>
      <c r="PIP1429" s="129"/>
      <c r="PIQ1429" s="129"/>
      <c r="PIR1429" s="129"/>
      <c r="PIS1429" s="129"/>
      <c r="PIT1429" s="129"/>
      <c r="PIU1429" s="129"/>
      <c r="PIV1429" s="129"/>
      <c r="PIW1429" s="129"/>
      <c r="PIX1429" s="129"/>
      <c r="PIY1429" s="129"/>
      <c r="PIZ1429" s="129"/>
      <c r="PJA1429" s="129"/>
      <c r="PJB1429" s="129"/>
      <c r="PJC1429" s="129"/>
      <c r="PJD1429" s="129"/>
      <c r="PJE1429" s="129"/>
      <c r="PJF1429" s="129"/>
      <c r="PJG1429" s="129"/>
      <c r="PJH1429" s="129"/>
      <c r="PJI1429" s="129"/>
      <c r="PJJ1429" s="129"/>
      <c r="PJK1429" s="129"/>
      <c r="PJL1429" s="129"/>
      <c r="PJM1429" s="129"/>
      <c r="PJN1429" s="129"/>
      <c r="PJO1429" s="129"/>
      <c r="PJP1429" s="129"/>
      <c r="PJQ1429" s="129"/>
      <c r="PJR1429" s="129"/>
      <c r="PJS1429" s="129"/>
      <c r="PJT1429" s="129"/>
      <c r="PJU1429" s="129"/>
      <c r="PJV1429" s="129"/>
      <c r="PJW1429" s="129"/>
      <c r="PJX1429" s="129"/>
      <c r="PJY1429" s="129"/>
      <c r="PJZ1429" s="129"/>
      <c r="PKA1429" s="129"/>
      <c r="PKB1429" s="129"/>
      <c r="PKC1429" s="129"/>
      <c r="PKD1429" s="129"/>
      <c r="PKE1429" s="129"/>
      <c r="PKF1429" s="129"/>
      <c r="PKG1429" s="129"/>
      <c r="PKH1429" s="129"/>
      <c r="PKI1429" s="129"/>
      <c r="PKJ1429" s="129"/>
      <c r="PKK1429" s="129"/>
      <c r="PKL1429" s="129"/>
      <c r="PKM1429" s="129"/>
      <c r="PKN1429" s="129"/>
      <c r="PKO1429" s="129"/>
      <c r="PKP1429" s="129"/>
      <c r="PKQ1429" s="129"/>
      <c r="PKR1429" s="129"/>
      <c r="PKS1429" s="129"/>
      <c r="PKT1429" s="129"/>
      <c r="PKU1429" s="129"/>
      <c r="PKV1429" s="129"/>
      <c r="PKW1429" s="129"/>
      <c r="PKX1429" s="129"/>
      <c r="PKY1429" s="129"/>
      <c r="PKZ1429" s="129"/>
      <c r="PLA1429" s="129"/>
      <c r="PLB1429" s="129"/>
      <c r="PLC1429" s="129"/>
      <c r="PLD1429" s="129"/>
      <c r="PLE1429" s="129"/>
      <c r="PLF1429" s="129"/>
      <c r="PLG1429" s="129"/>
      <c r="PLH1429" s="129"/>
      <c r="PLI1429" s="129"/>
      <c r="PLJ1429" s="129"/>
      <c r="PLK1429" s="129"/>
      <c r="PLL1429" s="129"/>
      <c r="PLM1429" s="129"/>
      <c r="PLN1429" s="129"/>
      <c r="PLO1429" s="129"/>
      <c r="PLP1429" s="129"/>
      <c r="PLQ1429" s="129"/>
      <c r="PLR1429" s="129"/>
      <c r="PLS1429" s="129"/>
      <c r="PLT1429" s="129"/>
      <c r="PLU1429" s="129"/>
      <c r="PLV1429" s="129"/>
      <c r="PLW1429" s="129"/>
      <c r="PLX1429" s="129"/>
      <c r="PLY1429" s="129"/>
      <c r="PLZ1429" s="129"/>
      <c r="PMA1429" s="129"/>
      <c r="PMB1429" s="129"/>
      <c r="PMC1429" s="129"/>
      <c r="PMD1429" s="129"/>
      <c r="PME1429" s="129"/>
      <c r="PMF1429" s="129"/>
      <c r="PMG1429" s="129"/>
      <c r="PMH1429" s="129"/>
      <c r="PMI1429" s="129"/>
      <c r="PMJ1429" s="129"/>
      <c r="PMK1429" s="129"/>
      <c r="PML1429" s="129"/>
      <c r="PMM1429" s="129"/>
      <c r="PMN1429" s="129"/>
      <c r="PMO1429" s="129"/>
      <c r="PMP1429" s="129"/>
      <c r="PMQ1429" s="129"/>
      <c r="PMR1429" s="129"/>
      <c r="PMS1429" s="129"/>
      <c r="PMT1429" s="129"/>
      <c r="PMU1429" s="129"/>
      <c r="PMV1429" s="129"/>
      <c r="PMW1429" s="129"/>
      <c r="PMX1429" s="129"/>
      <c r="PMY1429" s="129"/>
      <c r="PMZ1429" s="129"/>
      <c r="PNA1429" s="129"/>
      <c r="PNB1429" s="129"/>
      <c r="PNC1429" s="129"/>
      <c r="PND1429" s="129"/>
      <c r="PNE1429" s="129"/>
      <c r="PNF1429" s="129"/>
      <c r="PNG1429" s="129"/>
      <c r="PNH1429" s="129"/>
      <c r="PNI1429" s="129"/>
      <c r="PNJ1429" s="129"/>
      <c r="PNK1429" s="129"/>
      <c r="PNL1429" s="129"/>
      <c r="PNM1429" s="129"/>
      <c r="PNN1429" s="129"/>
      <c r="PNO1429" s="129"/>
      <c r="PNP1429" s="129"/>
      <c r="PNQ1429" s="129"/>
      <c r="PNR1429" s="129"/>
      <c r="PNS1429" s="129"/>
      <c r="PNT1429" s="129"/>
      <c r="PNU1429" s="129"/>
      <c r="PNV1429" s="129"/>
      <c r="PNW1429" s="129"/>
      <c r="PNX1429" s="129"/>
      <c r="PNY1429" s="129"/>
      <c r="PNZ1429" s="129"/>
      <c r="POA1429" s="129"/>
      <c r="POB1429" s="129"/>
      <c r="POC1429" s="129"/>
      <c r="POD1429" s="129"/>
      <c r="POE1429" s="129"/>
      <c r="POF1429" s="129"/>
      <c r="POG1429" s="129"/>
      <c r="POH1429" s="129"/>
      <c r="POI1429" s="129"/>
      <c r="POJ1429" s="129"/>
      <c r="POK1429" s="129"/>
      <c r="POL1429" s="129"/>
      <c r="POM1429" s="129"/>
      <c r="PON1429" s="129"/>
      <c r="POO1429" s="129"/>
      <c r="POP1429" s="129"/>
      <c r="POQ1429" s="129"/>
      <c r="POR1429" s="129"/>
      <c r="POS1429" s="129"/>
      <c r="POT1429" s="129"/>
      <c r="POU1429" s="129"/>
      <c r="POV1429" s="129"/>
      <c r="POW1429" s="129"/>
      <c r="POX1429" s="129"/>
      <c r="POY1429" s="129"/>
      <c r="POZ1429" s="129"/>
      <c r="PPA1429" s="129"/>
      <c r="PPB1429" s="129"/>
      <c r="PPC1429" s="129"/>
      <c r="PPD1429" s="129"/>
      <c r="PPE1429" s="129"/>
      <c r="PPF1429" s="129"/>
      <c r="PPG1429" s="129"/>
      <c r="PPH1429" s="129"/>
      <c r="PPI1429" s="129"/>
      <c r="PPJ1429" s="129"/>
      <c r="PPK1429" s="129"/>
      <c r="PPL1429" s="129"/>
      <c r="PPM1429" s="129"/>
      <c r="PPN1429" s="129"/>
      <c r="PPO1429" s="129"/>
      <c r="PPP1429" s="129"/>
      <c r="PPQ1429" s="129"/>
      <c r="PPR1429" s="129"/>
      <c r="PPS1429" s="129"/>
      <c r="PPT1429" s="129"/>
      <c r="PPU1429" s="129"/>
      <c r="PPV1429" s="129"/>
      <c r="PPW1429" s="129"/>
      <c r="PPX1429" s="129"/>
      <c r="PPY1429" s="129"/>
      <c r="PPZ1429" s="129"/>
      <c r="PQA1429" s="129"/>
      <c r="PQB1429" s="129"/>
      <c r="PQC1429" s="129"/>
      <c r="PQD1429" s="129"/>
      <c r="PQE1429" s="129"/>
      <c r="PQF1429" s="129"/>
      <c r="PQG1429" s="129"/>
      <c r="PQH1429" s="129"/>
      <c r="PQI1429" s="129"/>
      <c r="PQJ1429" s="129"/>
      <c r="PQK1429" s="129"/>
      <c r="PQL1429" s="129"/>
      <c r="PQM1429" s="129"/>
      <c r="PQN1429" s="129"/>
      <c r="PQO1429" s="129"/>
      <c r="PQP1429" s="129"/>
      <c r="PQQ1429" s="129"/>
      <c r="PQR1429" s="129"/>
      <c r="PQS1429" s="129"/>
      <c r="PQT1429" s="129"/>
      <c r="PQU1429" s="129"/>
      <c r="PQV1429" s="129"/>
      <c r="PQW1429" s="129"/>
      <c r="PQX1429" s="129"/>
      <c r="PQY1429" s="129"/>
      <c r="PQZ1429" s="129"/>
      <c r="PRA1429" s="129"/>
      <c r="PRB1429" s="129"/>
      <c r="PRC1429" s="129"/>
      <c r="PRD1429" s="129"/>
      <c r="PRE1429" s="129"/>
      <c r="PRF1429" s="129"/>
      <c r="PRG1429" s="129"/>
      <c r="PRH1429" s="129"/>
      <c r="PRI1429" s="129"/>
      <c r="PRJ1429" s="129"/>
      <c r="PRK1429" s="129"/>
      <c r="PRL1429" s="129"/>
      <c r="PRM1429" s="129"/>
      <c r="PRN1429" s="129"/>
      <c r="PRO1429" s="129"/>
      <c r="PRP1429" s="129"/>
      <c r="PRQ1429" s="129"/>
      <c r="PRR1429" s="129"/>
      <c r="PRS1429" s="129"/>
      <c r="PRT1429" s="129"/>
      <c r="PRU1429" s="129"/>
      <c r="PRV1429" s="129"/>
      <c r="PRW1429" s="129"/>
      <c r="PRX1429" s="129"/>
      <c r="PRY1429" s="129"/>
      <c r="PRZ1429" s="129"/>
      <c r="PSA1429" s="129"/>
      <c r="PSB1429" s="129"/>
      <c r="PSC1429" s="129"/>
      <c r="PSD1429" s="129"/>
      <c r="PSE1429" s="129"/>
      <c r="PSF1429" s="129"/>
      <c r="PSG1429" s="129"/>
      <c r="PSH1429" s="129"/>
      <c r="PSI1429" s="129"/>
      <c r="PSJ1429" s="129"/>
      <c r="PSK1429" s="129"/>
      <c r="PSL1429" s="129"/>
      <c r="PSM1429" s="129"/>
      <c r="PSN1429" s="129"/>
      <c r="PSO1429" s="129"/>
      <c r="PSP1429" s="129"/>
      <c r="PSQ1429" s="129"/>
      <c r="PSR1429" s="129"/>
      <c r="PSS1429" s="129"/>
      <c r="PST1429" s="129"/>
      <c r="PSU1429" s="129"/>
      <c r="PSV1429" s="129"/>
      <c r="PSW1429" s="129"/>
      <c r="PSX1429" s="129"/>
      <c r="PSY1429" s="129"/>
      <c r="PSZ1429" s="129"/>
      <c r="PTA1429" s="129"/>
      <c r="PTB1429" s="129"/>
      <c r="PTC1429" s="129"/>
      <c r="PTD1429" s="129"/>
      <c r="PTE1429" s="129"/>
      <c r="PTF1429" s="129"/>
      <c r="PTG1429" s="129"/>
      <c r="PTH1429" s="129"/>
      <c r="PTI1429" s="129"/>
      <c r="PTJ1429" s="129"/>
      <c r="PTK1429" s="129"/>
      <c r="PTL1429" s="129"/>
      <c r="PTM1429" s="129"/>
      <c r="PTN1429" s="129"/>
      <c r="PTO1429" s="129"/>
      <c r="PTP1429" s="129"/>
      <c r="PTQ1429" s="129"/>
      <c r="PTR1429" s="129"/>
      <c r="PTS1429" s="129"/>
      <c r="PTT1429" s="129"/>
      <c r="PTU1429" s="129"/>
      <c r="PTV1429" s="129"/>
      <c r="PTW1429" s="129"/>
      <c r="PTX1429" s="129"/>
      <c r="PTY1429" s="129"/>
      <c r="PTZ1429" s="129"/>
      <c r="PUA1429" s="129"/>
      <c r="PUB1429" s="129"/>
      <c r="PUC1429" s="129"/>
      <c r="PUD1429" s="129"/>
      <c r="PUE1429" s="129"/>
      <c r="PUF1429" s="129"/>
      <c r="PUG1429" s="129"/>
      <c r="PUH1429" s="129"/>
      <c r="PUI1429" s="129"/>
      <c r="PUJ1429" s="129"/>
      <c r="PUK1429" s="129"/>
      <c r="PUL1429" s="129"/>
      <c r="PUM1429" s="129"/>
      <c r="PUN1429" s="129"/>
      <c r="PUO1429" s="129"/>
      <c r="PUP1429" s="129"/>
      <c r="PUQ1429" s="129"/>
      <c r="PUR1429" s="129"/>
      <c r="PUS1429" s="129"/>
      <c r="PUT1429" s="129"/>
      <c r="PUU1429" s="129"/>
      <c r="PUV1429" s="129"/>
      <c r="PUW1429" s="129"/>
      <c r="PUX1429" s="129"/>
      <c r="PUY1429" s="129"/>
      <c r="PUZ1429" s="129"/>
      <c r="PVA1429" s="129"/>
      <c r="PVB1429" s="129"/>
      <c r="PVC1429" s="129"/>
      <c r="PVD1429" s="129"/>
      <c r="PVE1429" s="129"/>
      <c r="PVF1429" s="129"/>
      <c r="PVG1429" s="129"/>
      <c r="PVH1429" s="129"/>
      <c r="PVI1429" s="129"/>
      <c r="PVJ1429" s="129"/>
      <c r="PVK1429" s="129"/>
      <c r="PVL1429" s="129"/>
      <c r="PVM1429" s="129"/>
      <c r="PVN1429" s="129"/>
      <c r="PVO1429" s="129"/>
      <c r="PVP1429" s="129"/>
      <c r="PVQ1429" s="129"/>
      <c r="PVR1429" s="129"/>
      <c r="PVS1429" s="129"/>
      <c r="PVT1429" s="129"/>
      <c r="PVU1429" s="129"/>
      <c r="PVV1429" s="129"/>
      <c r="PVW1429" s="129"/>
      <c r="PVX1429" s="129"/>
      <c r="PVY1429" s="129"/>
      <c r="PVZ1429" s="129"/>
      <c r="PWA1429" s="129"/>
      <c r="PWB1429" s="129"/>
      <c r="PWC1429" s="129"/>
      <c r="PWD1429" s="129"/>
      <c r="PWE1429" s="129"/>
      <c r="PWF1429" s="129"/>
      <c r="PWG1429" s="129"/>
      <c r="PWH1429" s="129"/>
      <c r="PWI1429" s="129"/>
      <c r="PWJ1429" s="129"/>
      <c r="PWK1429" s="129"/>
      <c r="PWL1429" s="129"/>
      <c r="PWM1429" s="129"/>
      <c r="PWN1429" s="129"/>
      <c r="PWO1429" s="129"/>
      <c r="PWP1429" s="129"/>
      <c r="PWQ1429" s="129"/>
      <c r="PWR1429" s="129"/>
      <c r="PWS1429" s="129"/>
      <c r="PWT1429" s="129"/>
      <c r="PWU1429" s="129"/>
      <c r="PWV1429" s="129"/>
      <c r="PWW1429" s="129"/>
      <c r="PWX1429" s="129"/>
      <c r="PWY1429" s="129"/>
      <c r="PWZ1429" s="129"/>
      <c r="PXA1429" s="129"/>
      <c r="PXB1429" s="129"/>
      <c r="PXC1429" s="129"/>
      <c r="PXD1429" s="129"/>
      <c r="PXE1429" s="129"/>
      <c r="PXF1429" s="129"/>
      <c r="PXG1429" s="129"/>
      <c r="PXH1429" s="129"/>
      <c r="PXI1429" s="129"/>
      <c r="PXJ1429" s="129"/>
      <c r="PXK1429" s="129"/>
      <c r="PXL1429" s="129"/>
      <c r="PXM1429" s="129"/>
      <c r="PXN1429" s="129"/>
      <c r="PXO1429" s="129"/>
      <c r="PXP1429" s="129"/>
      <c r="PXQ1429" s="129"/>
      <c r="PXR1429" s="129"/>
      <c r="PXS1429" s="129"/>
      <c r="PXT1429" s="129"/>
      <c r="PXU1429" s="129"/>
      <c r="PXV1429" s="129"/>
      <c r="PXW1429" s="129"/>
      <c r="PXX1429" s="129"/>
      <c r="PXY1429" s="129"/>
      <c r="PXZ1429" s="129"/>
      <c r="PYA1429" s="129"/>
      <c r="PYB1429" s="129"/>
      <c r="PYC1429" s="129"/>
      <c r="PYD1429" s="129"/>
      <c r="PYE1429" s="129"/>
      <c r="PYF1429" s="129"/>
      <c r="PYG1429" s="129"/>
      <c r="PYH1429" s="129"/>
      <c r="PYI1429" s="129"/>
      <c r="PYJ1429" s="129"/>
      <c r="PYK1429" s="129"/>
      <c r="PYL1429" s="129"/>
      <c r="PYM1429" s="129"/>
      <c r="PYN1429" s="129"/>
      <c r="PYO1429" s="129"/>
      <c r="PYP1429" s="129"/>
      <c r="PYQ1429" s="129"/>
      <c r="PYR1429" s="129"/>
      <c r="PYS1429" s="129"/>
      <c r="PYT1429" s="129"/>
      <c r="PYU1429" s="129"/>
      <c r="PYV1429" s="129"/>
      <c r="PYW1429" s="129"/>
      <c r="PYX1429" s="129"/>
      <c r="PYY1429" s="129"/>
      <c r="PYZ1429" s="129"/>
      <c r="PZA1429" s="129"/>
      <c r="PZB1429" s="129"/>
      <c r="PZC1429" s="129"/>
      <c r="PZD1429" s="129"/>
      <c r="PZE1429" s="129"/>
      <c r="PZF1429" s="129"/>
      <c r="PZG1429" s="129"/>
      <c r="PZH1429" s="129"/>
      <c r="PZI1429" s="129"/>
      <c r="PZJ1429" s="129"/>
      <c r="PZK1429" s="129"/>
      <c r="PZL1429" s="129"/>
      <c r="PZM1429" s="129"/>
      <c r="PZN1429" s="129"/>
      <c r="PZO1429" s="129"/>
      <c r="PZP1429" s="129"/>
      <c r="PZQ1429" s="129"/>
      <c r="PZR1429" s="129"/>
      <c r="PZS1429" s="129"/>
      <c r="PZT1429" s="129"/>
      <c r="PZU1429" s="129"/>
      <c r="PZV1429" s="129"/>
      <c r="PZW1429" s="129"/>
      <c r="PZX1429" s="129"/>
      <c r="PZY1429" s="129"/>
      <c r="PZZ1429" s="129"/>
      <c r="QAA1429" s="129"/>
      <c r="QAB1429" s="129"/>
      <c r="QAC1429" s="129"/>
      <c r="QAD1429" s="129"/>
      <c r="QAE1429" s="129"/>
      <c r="QAF1429" s="129"/>
      <c r="QAG1429" s="129"/>
      <c r="QAH1429" s="129"/>
      <c r="QAI1429" s="129"/>
      <c r="QAJ1429" s="129"/>
      <c r="QAK1429" s="129"/>
      <c r="QAL1429" s="129"/>
      <c r="QAM1429" s="129"/>
      <c r="QAN1429" s="129"/>
      <c r="QAO1429" s="129"/>
      <c r="QAP1429" s="129"/>
      <c r="QAQ1429" s="129"/>
      <c r="QAR1429" s="129"/>
      <c r="QAS1429" s="129"/>
      <c r="QAT1429" s="129"/>
      <c r="QAU1429" s="129"/>
      <c r="QAV1429" s="129"/>
      <c r="QAW1429" s="129"/>
      <c r="QAX1429" s="129"/>
      <c r="QAY1429" s="129"/>
      <c r="QAZ1429" s="129"/>
      <c r="QBA1429" s="129"/>
      <c r="QBB1429" s="129"/>
      <c r="QBC1429" s="129"/>
      <c r="QBD1429" s="129"/>
      <c r="QBE1429" s="129"/>
      <c r="QBF1429" s="129"/>
      <c r="QBG1429" s="129"/>
      <c r="QBH1429" s="129"/>
      <c r="QBI1429" s="129"/>
      <c r="QBJ1429" s="129"/>
      <c r="QBK1429" s="129"/>
      <c r="QBL1429" s="129"/>
      <c r="QBM1429" s="129"/>
      <c r="QBN1429" s="129"/>
      <c r="QBO1429" s="129"/>
      <c r="QBP1429" s="129"/>
      <c r="QBQ1429" s="129"/>
      <c r="QBR1429" s="129"/>
      <c r="QBS1429" s="129"/>
      <c r="QBT1429" s="129"/>
      <c r="QBU1429" s="129"/>
      <c r="QBV1429" s="129"/>
      <c r="QBW1429" s="129"/>
      <c r="QBX1429" s="129"/>
      <c r="QBY1429" s="129"/>
      <c r="QBZ1429" s="129"/>
      <c r="QCA1429" s="129"/>
      <c r="QCB1429" s="129"/>
      <c r="QCC1429" s="129"/>
      <c r="QCD1429" s="129"/>
      <c r="QCE1429" s="129"/>
      <c r="QCF1429" s="129"/>
      <c r="QCG1429" s="129"/>
      <c r="QCH1429" s="129"/>
      <c r="QCI1429" s="129"/>
      <c r="QCJ1429" s="129"/>
      <c r="QCK1429" s="129"/>
      <c r="QCL1429" s="129"/>
      <c r="QCM1429" s="129"/>
      <c r="QCN1429" s="129"/>
      <c r="QCO1429" s="129"/>
      <c r="QCP1429" s="129"/>
      <c r="QCQ1429" s="129"/>
      <c r="QCR1429" s="129"/>
      <c r="QCS1429" s="129"/>
      <c r="QCT1429" s="129"/>
      <c r="QCU1429" s="129"/>
      <c r="QCV1429" s="129"/>
      <c r="QCW1429" s="129"/>
      <c r="QCX1429" s="129"/>
      <c r="QCY1429" s="129"/>
      <c r="QCZ1429" s="129"/>
      <c r="QDA1429" s="129"/>
      <c r="QDB1429" s="129"/>
      <c r="QDC1429" s="129"/>
      <c r="QDD1429" s="129"/>
      <c r="QDE1429" s="129"/>
      <c r="QDF1429" s="129"/>
      <c r="QDG1429" s="129"/>
      <c r="QDH1429" s="129"/>
      <c r="QDI1429" s="129"/>
      <c r="QDJ1429" s="129"/>
      <c r="QDK1429" s="129"/>
      <c r="QDL1429" s="129"/>
      <c r="QDM1429" s="129"/>
      <c r="QDN1429" s="129"/>
      <c r="QDO1429" s="129"/>
      <c r="QDP1429" s="129"/>
      <c r="QDQ1429" s="129"/>
      <c r="QDR1429" s="129"/>
      <c r="QDS1429" s="129"/>
      <c r="QDT1429" s="129"/>
      <c r="QDU1429" s="129"/>
      <c r="QDV1429" s="129"/>
      <c r="QDW1429" s="129"/>
      <c r="QDX1429" s="129"/>
      <c r="QDY1429" s="129"/>
      <c r="QDZ1429" s="129"/>
      <c r="QEA1429" s="129"/>
      <c r="QEB1429" s="129"/>
      <c r="QEC1429" s="129"/>
      <c r="QED1429" s="129"/>
      <c r="QEE1429" s="129"/>
      <c r="QEF1429" s="129"/>
      <c r="QEG1429" s="129"/>
      <c r="QEH1429" s="129"/>
      <c r="QEI1429" s="129"/>
      <c r="QEJ1429" s="129"/>
      <c r="QEK1429" s="129"/>
      <c r="QEL1429" s="129"/>
      <c r="QEM1429" s="129"/>
      <c r="QEN1429" s="129"/>
      <c r="QEO1429" s="129"/>
      <c r="QEP1429" s="129"/>
      <c r="QEQ1429" s="129"/>
      <c r="QER1429" s="129"/>
      <c r="QES1429" s="129"/>
      <c r="QET1429" s="129"/>
      <c r="QEU1429" s="129"/>
      <c r="QEV1429" s="129"/>
      <c r="QEW1429" s="129"/>
      <c r="QEX1429" s="129"/>
      <c r="QEY1429" s="129"/>
      <c r="QEZ1429" s="129"/>
      <c r="QFA1429" s="129"/>
      <c r="QFB1429" s="129"/>
      <c r="QFC1429" s="129"/>
      <c r="QFD1429" s="129"/>
      <c r="QFE1429" s="129"/>
      <c r="QFF1429" s="129"/>
      <c r="QFG1429" s="129"/>
      <c r="QFH1429" s="129"/>
      <c r="QFI1429" s="129"/>
      <c r="QFJ1429" s="129"/>
      <c r="QFK1429" s="129"/>
      <c r="QFL1429" s="129"/>
      <c r="QFM1429" s="129"/>
      <c r="QFN1429" s="129"/>
      <c r="QFO1429" s="129"/>
      <c r="QFP1429" s="129"/>
      <c r="QFQ1429" s="129"/>
      <c r="QFR1429" s="129"/>
      <c r="QFS1429" s="129"/>
      <c r="QFT1429" s="129"/>
      <c r="QFU1429" s="129"/>
      <c r="QFV1429" s="129"/>
      <c r="QFW1429" s="129"/>
      <c r="QFX1429" s="129"/>
      <c r="QFY1429" s="129"/>
      <c r="QFZ1429" s="129"/>
      <c r="QGA1429" s="129"/>
      <c r="QGB1429" s="129"/>
      <c r="QGC1429" s="129"/>
      <c r="QGD1429" s="129"/>
      <c r="QGE1429" s="129"/>
      <c r="QGF1429" s="129"/>
      <c r="QGG1429" s="129"/>
      <c r="QGH1429" s="129"/>
      <c r="QGI1429" s="129"/>
      <c r="QGJ1429" s="129"/>
      <c r="QGK1429" s="129"/>
      <c r="QGL1429" s="129"/>
      <c r="QGM1429" s="129"/>
      <c r="QGN1429" s="129"/>
      <c r="QGO1429" s="129"/>
      <c r="QGP1429" s="129"/>
      <c r="QGQ1429" s="129"/>
      <c r="QGR1429" s="129"/>
      <c r="QGS1429" s="129"/>
      <c r="QGT1429" s="129"/>
      <c r="QGU1429" s="129"/>
      <c r="QGV1429" s="129"/>
      <c r="QGW1429" s="129"/>
      <c r="QGX1429" s="129"/>
      <c r="QGY1429" s="129"/>
      <c r="QGZ1429" s="129"/>
      <c r="QHA1429" s="129"/>
      <c r="QHB1429" s="129"/>
      <c r="QHC1429" s="129"/>
      <c r="QHD1429" s="129"/>
      <c r="QHE1429" s="129"/>
      <c r="QHF1429" s="129"/>
      <c r="QHG1429" s="129"/>
      <c r="QHH1429" s="129"/>
      <c r="QHI1429" s="129"/>
      <c r="QHJ1429" s="129"/>
      <c r="QHK1429" s="129"/>
      <c r="QHL1429" s="129"/>
      <c r="QHM1429" s="129"/>
      <c r="QHN1429" s="129"/>
      <c r="QHO1429" s="129"/>
      <c r="QHP1429" s="129"/>
      <c r="QHQ1429" s="129"/>
      <c r="QHR1429" s="129"/>
      <c r="QHS1429" s="129"/>
      <c r="QHT1429" s="129"/>
      <c r="QHU1429" s="129"/>
      <c r="QHV1429" s="129"/>
      <c r="QHW1429" s="129"/>
      <c r="QHX1429" s="129"/>
      <c r="QHY1429" s="129"/>
      <c r="QHZ1429" s="129"/>
      <c r="QIA1429" s="129"/>
      <c r="QIB1429" s="129"/>
      <c r="QIC1429" s="129"/>
      <c r="QID1429" s="129"/>
      <c r="QIE1429" s="129"/>
      <c r="QIF1429" s="129"/>
      <c r="QIG1429" s="129"/>
      <c r="QIH1429" s="129"/>
      <c r="QII1429" s="129"/>
      <c r="QIJ1429" s="129"/>
      <c r="QIK1429" s="129"/>
      <c r="QIL1429" s="129"/>
      <c r="QIM1429" s="129"/>
      <c r="QIN1429" s="129"/>
      <c r="QIO1429" s="129"/>
      <c r="QIP1429" s="129"/>
      <c r="QIQ1429" s="129"/>
      <c r="QIR1429" s="129"/>
      <c r="QIS1429" s="129"/>
      <c r="QIT1429" s="129"/>
      <c r="QIU1429" s="129"/>
      <c r="QIV1429" s="129"/>
      <c r="QIW1429" s="129"/>
      <c r="QIX1429" s="129"/>
      <c r="QIY1429" s="129"/>
      <c r="QIZ1429" s="129"/>
      <c r="QJA1429" s="129"/>
      <c r="QJB1429" s="129"/>
      <c r="QJC1429" s="129"/>
      <c r="QJD1429" s="129"/>
      <c r="QJE1429" s="129"/>
      <c r="QJF1429" s="129"/>
      <c r="QJG1429" s="129"/>
      <c r="QJH1429" s="129"/>
      <c r="QJI1429" s="129"/>
      <c r="QJJ1429" s="129"/>
      <c r="QJK1429" s="129"/>
      <c r="QJL1429" s="129"/>
      <c r="QJM1429" s="129"/>
      <c r="QJN1429" s="129"/>
      <c r="QJO1429" s="129"/>
      <c r="QJP1429" s="129"/>
      <c r="QJQ1429" s="129"/>
      <c r="QJR1429" s="129"/>
      <c r="QJS1429" s="129"/>
      <c r="QJT1429" s="129"/>
      <c r="QJU1429" s="129"/>
      <c r="QJV1429" s="129"/>
      <c r="QJW1429" s="129"/>
      <c r="QJX1429" s="129"/>
      <c r="QJY1429" s="129"/>
      <c r="QJZ1429" s="129"/>
      <c r="QKA1429" s="129"/>
      <c r="QKB1429" s="129"/>
      <c r="QKC1429" s="129"/>
      <c r="QKD1429" s="129"/>
      <c r="QKE1429" s="129"/>
      <c r="QKF1429" s="129"/>
      <c r="QKG1429" s="129"/>
      <c r="QKH1429" s="129"/>
      <c r="QKI1429" s="129"/>
      <c r="QKJ1429" s="129"/>
      <c r="QKK1429" s="129"/>
      <c r="QKL1429" s="129"/>
      <c r="QKM1429" s="129"/>
      <c r="QKN1429" s="129"/>
      <c r="QKO1429" s="129"/>
      <c r="QKP1429" s="129"/>
      <c r="QKQ1429" s="129"/>
      <c r="QKR1429" s="129"/>
      <c r="QKS1429" s="129"/>
      <c r="QKT1429" s="129"/>
      <c r="QKU1429" s="129"/>
      <c r="QKV1429" s="129"/>
      <c r="QKW1429" s="129"/>
      <c r="QKX1429" s="129"/>
      <c r="QKY1429" s="129"/>
      <c r="QKZ1429" s="129"/>
      <c r="QLA1429" s="129"/>
      <c r="QLB1429" s="129"/>
      <c r="QLC1429" s="129"/>
      <c r="QLD1429" s="129"/>
      <c r="QLE1429" s="129"/>
      <c r="QLF1429" s="129"/>
      <c r="QLG1429" s="129"/>
      <c r="QLH1429" s="129"/>
      <c r="QLI1429" s="129"/>
      <c r="QLJ1429" s="129"/>
      <c r="QLK1429" s="129"/>
      <c r="QLL1429" s="129"/>
      <c r="QLM1429" s="129"/>
      <c r="QLN1429" s="129"/>
      <c r="QLO1429" s="129"/>
      <c r="QLP1429" s="129"/>
      <c r="QLQ1429" s="129"/>
      <c r="QLR1429" s="129"/>
      <c r="QLS1429" s="129"/>
      <c r="QLT1429" s="129"/>
      <c r="QLU1429" s="129"/>
      <c r="QLV1429" s="129"/>
      <c r="QLW1429" s="129"/>
      <c r="QLX1429" s="129"/>
      <c r="QLY1429" s="129"/>
      <c r="QLZ1429" s="129"/>
      <c r="QMA1429" s="129"/>
      <c r="QMB1429" s="129"/>
      <c r="QMC1429" s="129"/>
      <c r="QMD1429" s="129"/>
      <c r="QME1429" s="129"/>
      <c r="QMF1429" s="129"/>
      <c r="QMG1429" s="129"/>
      <c r="QMH1429" s="129"/>
      <c r="QMI1429" s="129"/>
      <c r="QMJ1429" s="129"/>
      <c r="QMK1429" s="129"/>
      <c r="QML1429" s="129"/>
      <c r="QMM1429" s="129"/>
      <c r="QMN1429" s="129"/>
      <c r="QMO1429" s="129"/>
      <c r="QMP1429" s="129"/>
      <c r="QMQ1429" s="129"/>
      <c r="QMR1429" s="129"/>
      <c r="QMS1429" s="129"/>
      <c r="QMT1429" s="129"/>
      <c r="QMU1429" s="129"/>
      <c r="QMV1429" s="129"/>
      <c r="QMW1429" s="129"/>
      <c r="QMX1429" s="129"/>
      <c r="QMY1429" s="129"/>
      <c r="QMZ1429" s="129"/>
      <c r="QNA1429" s="129"/>
      <c r="QNB1429" s="129"/>
      <c r="QNC1429" s="129"/>
      <c r="QND1429" s="129"/>
      <c r="QNE1429" s="129"/>
      <c r="QNF1429" s="129"/>
      <c r="QNG1429" s="129"/>
      <c r="QNH1429" s="129"/>
      <c r="QNI1429" s="129"/>
      <c r="QNJ1429" s="129"/>
      <c r="QNK1429" s="129"/>
      <c r="QNL1429" s="129"/>
      <c r="QNM1429" s="129"/>
      <c r="QNN1429" s="129"/>
      <c r="QNO1429" s="129"/>
      <c r="QNP1429" s="129"/>
      <c r="QNQ1429" s="129"/>
      <c r="QNR1429" s="129"/>
      <c r="QNS1429" s="129"/>
      <c r="QNT1429" s="129"/>
      <c r="QNU1429" s="129"/>
      <c r="QNV1429" s="129"/>
      <c r="QNW1429" s="129"/>
      <c r="QNX1429" s="129"/>
      <c r="QNY1429" s="129"/>
      <c r="QNZ1429" s="129"/>
      <c r="QOA1429" s="129"/>
      <c r="QOB1429" s="129"/>
      <c r="QOC1429" s="129"/>
      <c r="QOD1429" s="129"/>
      <c r="QOE1429" s="129"/>
      <c r="QOF1429" s="129"/>
      <c r="QOG1429" s="129"/>
      <c r="QOH1429" s="129"/>
      <c r="QOI1429" s="129"/>
      <c r="QOJ1429" s="129"/>
      <c r="QOK1429" s="129"/>
      <c r="QOL1429" s="129"/>
      <c r="QOM1429" s="129"/>
      <c r="QON1429" s="129"/>
      <c r="QOO1429" s="129"/>
      <c r="QOP1429" s="129"/>
      <c r="QOQ1429" s="129"/>
      <c r="QOR1429" s="129"/>
      <c r="QOS1429" s="129"/>
      <c r="QOT1429" s="129"/>
      <c r="QOU1429" s="129"/>
      <c r="QOV1429" s="129"/>
      <c r="QOW1429" s="129"/>
      <c r="QOX1429" s="129"/>
      <c r="QOY1429" s="129"/>
      <c r="QOZ1429" s="129"/>
      <c r="QPA1429" s="129"/>
      <c r="QPB1429" s="129"/>
      <c r="QPC1429" s="129"/>
      <c r="QPD1429" s="129"/>
      <c r="QPE1429" s="129"/>
      <c r="QPF1429" s="129"/>
      <c r="QPG1429" s="129"/>
      <c r="QPH1429" s="129"/>
      <c r="QPI1429" s="129"/>
      <c r="QPJ1429" s="129"/>
      <c r="QPK1429" s="129"/>
      <c r="QPL1429" s="129"/>
      <c r="QPM1429" s="129"/>
      <c r="QPN1429" s="129"/>
      <c r="QPO1429" s="129"/>
      <c r="QPP1429" s="129"/>
      <c r="QPQ1429" s="129"/>
      <c r="QPR1429" s="129"/>
      <c r="QPS1429" s="129"/>
      <c r="QPT1429" s="129"/>
      <c r="QPU1429" s="129"/>
      <c r="QPV1429" s="129"/>
      <c r="QPW1429" s="129"/>
      <c r="QPX1429" s="129"/>
      <c r="QPY1429" s="129"/>
      <c r="QPZ1429" s="129"/>
      <c r="QQA1429" s="129"/>
      <c r="QQB1429" s="129"/>
      <c r="QQC1429" s="129"/>
      <c r="QQD1429" s="129"/>
      <c r="QQE1429" s="129"/>
      <c r="QQF1429" s="129"/>
      <c r="QQG1429" s="129"/>
      <c r="QQH1429" s="129"/>
      <c r="QQI1429" s="129"/>
      <c r="QQJ1429" s="129"/>
      <c r="QQK1429" s="129"/>
      <c r="QQL1429" s="129"/>
      <c r="QQM1429" s="129"/>
      <c r="QQN1429" s="129"/>
      <c r="QQO1429" s="129"/>
      <c r="QQP1429" s="129"/>
      <c r="QQQ1429" s="129"/>
      <c r="QQR1429" s="129"/>
      <c r="QQS1429" s="129"/>
      <c r="QQT1429" s="129"/>
      <c r="QQU1429" s="129"/>
      <c r="QQV1429" s="129"/>
      <c r="QQW1429" s="129"/>
      <c r="QQX1429" s="129"/>
      <c r="QQY1429" s="129"/>
      <c r="QQZ1429" s="129"/>
      <c r="QRA1429" s="129"/>
      <c r="QRB1429" s="129"/>
      <c r="QRC1429" s="129"/>
      <c r="QRD1429" s="129"/>
      <c r="QRE1429" s="129"/>
      <c r="QRF1429" s="129"/>
      <c r="QRG1429" s="129"/>
      <c r="QRH1429" s="129"/>
      <c r="QRI1429" s="129"/>
      <c r="QRJ1429" s="129"/>
      <c r="QRK1429" s="129"/>
      <c r="QRL1429" s="129"/>
      <c r="QRM1429" s="129"/>
      <c r="QRN1429" s="129"/>
      <c r="QRO1429" s="129"/>
      <c r="QRP1429" s="129"/>
      <c r="QRQ1429" s="129"/>
      <c r="QRR1429" s="129"/>
      <c r="QRS1429" s="129"/>
      <c r="QRT1429" s="129"/>
      <c r="QRU1429" s="129"/>
      <c r="QRV1429" s="129"/>
      <c r="QRW1429" s="129"/>
      <c r="QRX1429" s="129"/>
      <c r="QRY1429" s="129"/>
      <c r="QRZ1429" s="129"/>
      <c r="QSA1429" s="129"/>
      <c r="QSB1429" s="129"/>
      <c r="QSC1429" s="129"/>
      <c r="QSD1429" s="129"/>
      <c r="QSE1429" s="129"/>
      <c r="QSF1429" s="129"/>
      <c r="QSG1429" s="129"/>
      <c r="QSH1429" s="129"/>
      <c r="QSI1429" s="129"/>
      <c r="QSJ1429" s="129"/>
      <c r="QSK1429" s="129"/>
      <c r="QSL1429" s="129"/>
      <c r="QSM1429" s="129"/>
      <c r="QSN1429" s="129"/>
      <c r="QSO1429" s="129"/>
      <c r="QSP1429" s="129"/>
      <c r="QSQ1429" s="129"/>
      <c r="QSR1429" s="129"/>
      <c r="QSS1429" s="129"/>
      <c r="QST1429" s="129"/>
      <c r="QSU1429" s="129"/>
      <c r="QSV1429" s="129"/>
      <c r="QSW1429" s="129"/>
      <c r="QSX1429" s="129"/>
      <c r="QSY1429" s="129"/>
      <c r="QSZ1429" s="129"/>
      <c r="QTA1429" s="129"/>
      <c r="QTB1429" s="129"/>
      <c r="QTC1429" s="129"/>
      <c r="QTD1429" s="129"/>
      <c r="QTE1429" s="129"/>
      <c r="QTF1429" s="129"/>
      <c r="QTG1429" s="129"/>
      <c r="QTH1429" s="129"/>
      <c r="QTI1429" s="129"/>
      <c r="QTJ1429" s="129"/>
      <c r="QTK1429" s="129"/>
      <c r="QTL1429" s="129"/>
      <c r="QTM1429" s="129"/>
      <c r="QTN1429" s="129"/>
      <c r="QTO1429" s="129"/>
      <c r="QTP1429" s="129"/>
      <c r="QTQ1429" s="129"/>
      <c r="QTR1429" s="129"/>
      <c r="QTS1429" s="129"/>
      <c r="QTT1429" s="129"/>
      <c r="QTU1429" s="129"/>
      <c r="QTV1429" s="129"/>
      <c r="QTW1429" s="129"/>
      <c r="QTX1429" s="129"/>
      <c r="QTY1429" s="129"/>
      <c r="QTZ1429" s="129"/>
      <c r="QUA1429" s="129"/>
      <c r="QUB1429" s="129"/>
      <c r="QUC1429" s="129"/>
      <c r="QUD1429" s="129"/>
      <c r="QUE1429" s="129"/>
      <c r="QUF1429" s="129"/>
      <c r="QUG1429" s="129"/>
      <c r="QUH1429" s="129"/>
      <c r="QUI1429" s="129"/>
      <c r="QUJ1429" s="129"/>
      <c r="QUK1429" s="129"/>
      <c r="QUL1429" s="129"/>
      <c r="QUM1429" s="129"/>
      <c r="QUN1429" s="129"/>
      <c r="QUO1429" s="129"/>
      <c r="QUP1429" s="129"/>
      <c r="QUQ1429" s="129"/>
      <c r="QUR1429" s="129"/>
      <c r="QUS1429" s="129"/>
      <c r="QUT1429" s="129"/>
      <c r="QUU1429" s="129"/>
      <c r="QUV1429" s="129"/>
      <c r="QUW1429" s="129"/>
      <c r="QUX1429" s="129"/>
      <c r="QUY1429" s="129"/>
      <c r="QUZ1429" s="129"/>
      <c r="QVA1429" s="129"/>
      <c r="QVB1429" s="129"/>
      <c r="QVC1429" s="129"/>
      <c r="QVD1429" s="129"/>
      <c r="QVE1429" s="129"/>
      <c r="QVF1429" s="129"/>
      <c r="QVG1429" s="129"/>
      <c r="QVH1429" s="129"/>
      <c r="QVI1429" s="129"/>
      <c r="QVJ1429" s="129"/>
      <c r="QVK1429" s="129"/>
      <c r="QVL1429" s="129"/>
      <c r="QVM1429" s="129"/>
      <c r="QVN1429" s="129"/>
      <c r="QVO1429" s="129"/>
      <c r="QVP1429" s="129"/>
      <c r="QVQ1429" s="129"/>
      <c r="QVR1429" s="129"/>
      <c r="QVS1429" s="129"/>
      <c r="QVT1429" s="129"/>
      <c r="QVU1429" s="129"/>
      <c r="QVV1429" s="129"/>
      <c r="QVW1429" s="129"/>
      <c r="QVX1429" s="129"/>
      <c r="QVY1429" s="129"/>
      <c r="QVZ1429" s="129"/>
      <c r="QWA1429" s="129"/>
      <c r="QWB1429" s="129"/>
      <c r="QWC1429" s="129"/>
      <c r="QWD1429" s="129"/>
      <c r="QWE1429" s="129"/>
      <c r="QWF1429" s="129"/>
      <c r="QWG1429" s="129"/>
      <c r="QWH1429" s="129"/>
      <c r="QWI1429" s="129"/>
      <c r="QWJ1429" s="129"/>
      <c r="QWK1429" s="129"/>
      <c r="QWL1429" s="129"/>
      <c r="QWM1429" s="129"/>
      <c r="QWN1429" s="129"/>
      <c r="QWO1429" s="129"/>
      <c r="QWP1429" s="129"/>
      <c r="QWQ1429" s="129"/>
      <c r="QWR1429" s="129"/>
      <c r="QWS1429" s="129"/>
      <c r="QWT1429" s="129"/>
      <c r="QWU1429" s="129"/>
      <c r="QWV1429" s="129"/>
      <c r="QWW1429" s="129"/>
      <c r="QWX1429" s="129"/>
      <c r="QWY1429" s="129"/>
      <c r="QWZ1429" s="129"/>
      <c r="QXA1429" s="129"/>
      <c r="QXB1429" s="129"/>
      <c r="QXC1429" s="129"/>
      <c r="QXD1429" s="129"/>
      <c r="QXE1429" s="129"/>
      <c r="QXF1429" s="129"/>
      <c r="QXG1429" s="129"/>
      <c r="QXH1429" s="129"/>
      <c r="QXI1429" s="129"/>
      <c r="QXJ1429" s="129"/>
      <c r="QXK1429" s="129"/>
      <c r="QXL1429" s="129"/>
      <c r="QXM1429" s="129"/>
      <c r="QXN1429" s="129"/>
      <c r="QXO1429" s="129"/>
      <c r="QXP1429" s="129"/>
      <c r="QXQ1429" s="129"/>
      <c r="QXR1429" s="129"/>
      <c r="QXS1429" s="129"/>
      <c r="QXT1429" s="129"/>
      <c r="QXU1429" s="129"/>
      <c r="QXV1429" s="129"/>
      <c r="QXW1429" s="129"/>
      <c r="QXX1429" s="129"/>
      <c r="QXY1429" s="129"/>
      <c r="QXZ1429" s="129"/>
      <c r="QYA1429" s="129"/>
      <c r="QYB1429" s="129"/>
      <c r="QYC1429" s="129"/>
      <c r="QYD1429" s="129"/>
      <c r="QYE1429" s="129"/>
      <c r="QYF1429" s="129"/>
      <c r="QYG1429" s="129"/>
      <c r="QYH1429" s="129"/>
      <c r="QYI1429" s="129"/>
      <c r="QYJ1429" s="129"/>
      <c r="QYK1429" s="129"/>
      <c r="QYL1429" s="129"/>
      <c r="QYM1429" s="129"/>
      <c r="QYN1429" s="129"/>
      <c r="QYO1429" s="129"/>
      <c r="QYP1429" s="129"/>
      <c r="QYQ1429" s="129"/>
      <c r="QYR1429" s="129"/>
      <c r="QYS1429" s="129"/>
      <c r="QYT1429" s="129"/>
      <c r="QYU1429" s="129"/>
      <c r="QYV1429" s="129"/>
      <c r="QYW1429" s="129"/>
      <c r="QYX1429" s="129"/>
      <c r="QYY1429" s="129"/>
      <c r="QYZ1429" s="129"/>
      <c r="QZA1429" s="129"/>
      <c r="QZB1429" s="129"/>
      <c r="QZC1429" s="129"/>
      <c r="QZD1429" s="129"/>
      <c r="QZE1429" s="129"/>
      <c r="QZF1429" s="129"/>
      <c r="QZG1429" s="129"/>
      <c r="QZH1429" s="129"/>
      <c r="QZI1429" s="129"/>
      <c r="QZJ1429" s="129"/>
      <c r="QZK1429" s="129"/>
      <c r="QZL1429" s="129"/>
      <c r="QZM1429" s="129"/>
      <c r="QZN1429" s="129"/>
      <c r="QZO1429" s="129"/>
      <c r="QZP1429" s="129"/>
      <c r="QZQ1429" s="129"/>
      <c r="QZR1429" s="129"/>
      <c r="QZS1429" s="129"/>
      <c r="QZT1429" s="129"/>
      <c r="QZU1429" s="129"/>
      <c r="QZV1429" s="129"/>
      <c r="QZW1429" s="129"/>
      <c r="QZX1429" s="129"/>
      <c r="QZY1429" s="129"/>
      <c r="QZZ1429" s="129"/>
      <c r="RAA1429" s="129"/>
      <c r="RAB1429" s="129"/>
      <c r="RAC1429" s="129"/>
      <c r="RAD1429" s="129"/>
      <c r="RAE1429" s="129"/>
      <c r="RAF1429" s="129"/>
      <c r="RAG1429" s="129"/>
      <c r="RAH1429" s="129"/>
      <c r="RAI1429" s="129"/>
      <c r="RAJ1429" s="129"/>
      <c r="RAK1429" s="129"/>
      <c r="RAL1429" s="129"/>
      <c r="RAM1429" s="129"/>
      <c r="RAN1429" s="129"/>
      <c r="RAO1429" s="129"/>
      <c r="RAP1429" s="129"/>
      <c r="RAQ1429" s="129"/>
      <c r="RAR1429" s="129"/>
      <c r="RAS1429" s="129"/>
      <c r="RAT1429" s="129"/>
      <c r="RAU1429" s="129"/>
      <c r="RAV1429" s="129"/>
      <c r="RAW1429" s="129"/>
      <c r="RAX1429" s="129"/>
      <c r="RAY1429" s="129"/>
      <c r="RAZ1429" s="129"/>
      <c r="RBA1429" s="129"/>
      <c r="RBB1429" s="129"/>
      <c r="RBC1429" s="129"/>
      <c r="RBD1429" s="129"/>
      <c r="RBE1429" s="129"/>
      <c r="RBF1429" s="129"/>
      <c r="RBG1429" s="129"/>
      <c r="RBH1429" s="129"/>
      <c r="RBI1429" s="129"/>
      <c r="RBJ1429" s="129"/>
      <c r="RBK1429" s="129"/>
      <c r="RBL1429" s="129"/>
      <c r="RBM1429" s="129"/>
      <c r="RBN1429" s="129"/>
      <c r="RBO1429" s="129"/>
      <c r="RBP1429" s="129"/>
      <c r="RBQ1429" s="129"/>
      <c r="RBR1429" s="129"/>
      <c r="RBS1429" s="129"/>
      <c r="RBT1429" s="129"/>
      <c r="RBU1429" s="129"/>
      <c r="RBV1429" s="129"/>
      <c r="RBW1429" s="129"/>
      <c r="RBX1429" s="129"/>
      <c r="RBY1429" s="129"/>
      <c r="RBZ1429" s="129"/>
      <c r="RCA1429" s="129"/>
      <c r="RCB1429" s="129"/>
      <c r="RCC1429" s="129"/>
      <c r="RCD1429" s="129"/>
      <c r="RCE1429" s="129"/>
      <c r="RCF1429" s="129"/>
      <c r="RCG1429" s="129"/>
      <c r="RCH1429" s="129"/>
      <c r="RCI1429" s="129"/>
      <c r="RCJ1429" s="129"/>
      <c r="RCK1429" s="129"/>
      <c r="RCL1429" s="129"/>
      <c r="RCM1429" s="129"/>
      <c r="RCN1429" s="129"/>
      <c r="RCO1429" s="129"/>
      <c r="RCP1429" s="129"/>
      <c r="RCQ1429" s="129"/>
      <c r="RCR1429" s="129"/>
      <c r="RCS1429" s="129"/>
      <c r="RCT1429" s="129"/>
      <c r="RCU1429" s="129"/>
      <c r="RCV1429" s="129"/>
      <c r="RCW1429" s="129"/>
      <c r="RCX1429" s="129"/>
      <c r="RCY1429" s="129"/>
      <c r="RCZ1429" s="129"/>
      <c r="RDA1429" s="129"/>
      <c r="RDB1429" s="129"/>
      <c r="RDC1429" s="129"/>
      <c r="RDD1429" s="129"/>
      <c r="RDE1429" s="129"/>
      <c r="RDF1429" s="129"/>
      <c r="RDG1429" s="129"/>
      <c r="RDH1429" s="129"/>
      <c r="RDI1429" s="129"/>
      <c r="RDJ1429" s="129"/>
      <c r="RDK1429" s="129"/>
      <c r="RDL1429" s="129"/>
      <c r="RDM1429" s="129"/>
      <c r="RDN1429" s="129"/>
      <c r="RDO1429" s="129"/>
      <c r="RDP1429" s="129"/>
      <c r="RDQ1429" s="129"/>
      <c r="RDR1429" s="129"/>
      <c r="RDS1429" s="129"/>
      <c r="RDT1429" s="129"/>
      <c r="RDU1429" s="129"/>
      <c r="RDV1429" s="129"/>
      <c r="RDW1429" s="129"/>
      <c r="RDX1429" s="129"/>
      <c r="RDY1429" s="129"/>
      <c r="RDZ1429" s="129"/>
      <c r="REA1429" s="129"/>
      <c r="REB1429" s="129"/>
      <c r="REC1429" s="129"/>
      <c r="RED1429" s="129"/>
      <c r="REE1429" s="129"/>
      <c r="REF1429" s="129"/>
      <c r="REG1429" s="129"/>
      <c r="REH1429" s="129"/>
      <c r="REI1429" s="129"/>
      <c r="REJ1429" s="129"/>
      <c r="REK1429" s="129"/>
      <c r="REL1429" s="129"/>
      <c r="REM1429" s="129"/>
      <c r="REN1429" s="129"/>
      <c r="REO1429" s="129"/>
      <c r="REP1429" s="129"/>
      <c r="REQ1429" s="129"/>
      <c r="RER1429" s="129"/>
      <c r="RES1429" s="129"/>
      <c r="RET1429" s="129"/>
      <c r="REU1429" s="129"/>
      <c r="REV1429" s="129"/>
      <c r="REW1429" s="129"/>
      <c r="REX1429" s="129"/>
      <c r="REY1429" s="129"/>
      <c r="REZ1429" s="129"/>
      <c r="RFA1429" s="129"/>
      <c r="RFB1429" s="129"/>
      <c r="RFC1429" s="129"/>
      <c r="RFD1429" s="129"/>
      <c r="RFE1429" s="129"/>
      <c r="RFF1429" s="129"/>
      <c r="RFG1429" s="129"/>
      <c r="RFH1429" s="129"/>
      <c r="RFI1429" s="129"/>
      <c r="RFJ1429" s="129"/>
      <c r="RFK1429" s="129"/>
      <c r="RFL1429" s="129"/>
      <c r="RFM1429" s="129"/>
      <c r="RFN1429" s="129"/>
      <c r="RFO1429" s="129"/>
      <c r="RFP1429" s="129"/>
      <c r="RFQ1429" s="129"/>
      <c r="RFR1429" s="129"/>
      <c r="RFS1429" s="129"/>
      <c r="RFT1429" s="129"/>
      <c r="RFU1429" s="129"/>
      <c r="RFV1429" s="129"/>
      <c r="RFW1429" s="129"/>
      <c r="RFX1429" s="129"/>
      <c r="RFY1429" s="129"/>
      <c r="RFZ1429" s="129"/>
      <c r="RGA1429" s="129"/>
      <c r="RGB1429" s="129"/>
      <c r="RGC1429" s="129"/>
      <c r="RGD1429" s="129"/>
      <c r="RGE1429" s="129"/>
      <c r="RGF1429" s="129"/>
      <c r="RGG1429" s="129"/>
      <c r="RGH1429" s="129"/>
      <c r="RGI1429" s="129"/>
      <c r="RGJ1429" s="129"/>
      <c r="RGK1429" s="129"/>
      <c r="RGL1429" s="129"/>
      <c r="RGM1429" s="129"/>
      <c r="RGN1429" s="129"/>
      <c r="RGO1429" s="129"/>
      <c r="RGP1429" s="129"/>
      <c r="RGQ1429" s="129"/>
      <c r="RGR1429" s="129"/>
      <c r="RGS1429" s="129"/>
      <c r="RGT1429" s="129"/>
      <c r="RGU1429" s="129"/>
      <c r="RGV1429" s="129"/>
      <c r="RGW1429" s="129"/>
      <c r="RGX1429" s="129"/>
      <c r="RGY1429" s="129"/>
      <c r="RGZ1429" s="129"/>
      <c r="RHA1429" s="129"/>
      <c r="RHB1429" s="129"/>
      <c r="RHC1429" s="129"/>
      <c r="RHD1429" s="129"/>
      <c r="RHE1429" s="129"/>
      <c r="RHF1429" s="129"/>
      <c r="RHG1429" s="129"/>
      <c r="RHH1429" s="129"/>
      <c r="RHI1429" s="129"/>
      <c r="RHJ1429" s="129"/>
      <c r="RHK1429" s="129"/>
      <c r="RHL1429" s="129"/>
      <c r="RHM1429" s="129"/>
      <c r="RHN1429" s="129"/>
      <c r="RHO1429" s="129"/>
      <c r="RHP1429" s="129"/>
      <c r="RHQ1429" s="129"/>
      <c r="RHR1429" s="129"/>
      <c r="RHS1429" s="129"/>
      <c r="RHT1429" s="129"/>
      <c r="RHU1429" s="129"/>
      <c r="RHV1429" s="129"/>
      <c r="RHW1429" s="129"/>
      <c r="RHX1429" s="129"/>
      <c r="RHY1429" s="129"/>
      <c r="RHZ1429" s="129"/>
      <c r="RIA1429" s="129"/>
      <c r="RIB1429" s="129"/>
      <c r="RIC1429" s="129"/>
      <c r="RID1429" s="129"/>
      <c r="RIE1429" s="129"/>
      <c r="RIF1429" s="129"/>
      <c r="RIG1429" s="129"/>
      <c r="RIH1429" s="129"/>
      <c r="RII1429" s="129"/>
      <c r="RIJ1429" s="129"/>
      <c r="RIK1429" s="129"/>
      <c r="RIL1429" s="129"/>
      <c r="RIM1429" s="129"/>
      <c r="RIN1429" s="129"/>
      <c r="RIO1429" s="129"/>
      <c r="RIP1429" s="129"/>
      <c r="RIQ1429" s="129"/>
      <c r="RIR1429" s="129"/>
      <c r="RIS1429" s="129"/>
      <c r="RIT1429" s="129"/>
      <c r="RIU1429" s="129"/>
      <c r="RIV1429" s="129"/>
      <c r="RIW1429" s="129"/>
      <c r="RIX1429" s="129"/>
      <c r="RIY1429" s="129"/>
      <c r="RIZ1429" s="129"/>
      <c r="RJA1429" s="129"/>
      <c r="RJB1429" s="129"/>
      <c r="RJC1429" s="129"/>
      <c r="RJD1429" s="129"/>
      <c r="RJE1429" s="129"/>
      <c r="RJF1429" s="129"/>
      <c r="RJG1429" s="129"/>
      <c r="RJH1429" s="129"/>
      <c r="RJI1429" s="129"/>
      <c r="RJJ1429" s="129"/>
      <c r="RJK1429" s="129"/>
      <c r="RJL1429" s="129"/>
      <c r="RJM1429" s="129"/>
      <c r="RJN1429" s="129"/>
      <c r="RJO1429" s="129"/>
      <c r="RJP1429" s="129"/>
      <c r="RJQ1429" s="129"/>
      <c r="RJR1429" s="129"/>
      <c r="RJS1429" s="129"/>
      <c r="RJT1429" s="129"/>
      <c r="RJU1429" s="129"/>
      <c r="RJV1429" s="129"/>
      <c r="RJW1429" s="129"/>
      <c r="RJX1429" s="129"/>
      <c r="RJY1429" s="129"/>
      <c r="RJZ1429" s="129"/>
      <c r="RKA1429" s="129"/>
      <c r="RKB1429" s="129"/>
      <c r="RKC1429" s="129"/>
      <c r="RKD1429" s="129"/>
      <c r="RKE1429" s="129"/>
      <c r="RKF1429" s="129"/>
      <c r="RKG1429" s="129"/>
      <c r="RKH1429" s="129"/>
      <c r="RKI1429" s="129"/>
      <c r="RKJ1429" s="129"/>
      <c r="RKK1429" s="129"/>
      <c r="RKL1429" s="129"/>
      <c r="RKM1429" s="129"/>
      <c r="RKN1429" s="129"/>
      <c r="RKO1429" s="129"/>
      <c r="RKP1429" s="129"/>
      <c r="RKQ1429" s="129"/>
      <c r="RKR1429" s="129"/>
      <c r="RKS1429" s="129"/>
      <c r="RKT1429" s="129"/>
      <c r="RKU1429" s="129"/>
      <c r="RKV1429" s="129"/>
      <c r="RKW1429" s="129"/>
      <c r="RKX1429" s="129"/>
      <c r="RKY1429" s="129"/>
      <c r="RKZ1429" s="129"/>
      <c r="RLA1429" s="129"/>
      <c r="RLB1429" s="129"/>
      <c r="RLC1429" s="129"/>
      <c r="RLD1429" s="129"/>
      <c r="RLE1429" s="129"/>
      <c r="RLF1429" s="129"/>
      <c r="RLG1429" s="129"/>
      <c r="RLH1429" s="129"/>
      <c r="RLI1429" s="129"/>
      <c r="RLJ1429" s="129"/>
      <c r="RLK1429" s="129"/>
      <c r="RLL1429" s="129"/>
      <c r="RLM1429" s="129"/>
      <c r="RLN1429" s="129"/>
      <c r="RLO1429" s="129"/>
      <c r="RLP1429" s="129"/>
      <c r="RLQ1429" s="129"/>
      <c r="RLR1429" s="129"/>
      <c r="RLS1429" s="129"/>
      <c r="RLT1429" s="129"/>
      <c r="RLU1429" s="129"/>
      <c r="RLV1429" s="129"/>
      <c r="RLW1429" s="129"/>
      <c r="RLX1429" s="129"/>
      <c r="RLY1429" s="129"/>
      <c r="RLZ1429" s="129"/>
      <c r="RMA1429" s="129"/>
      <c r="RMB1429" s="129"/>
      <c r="RMC1429" s="129"/>
      <c r="RMD1429" s="129"/>
      <c r="RME1429" s="129"/>
      <c r="RMF1429" s="129"/>
      <c r="RMG1429" s="129"/>
      <c r="RMH1429" s="129"/>
      <c r="RMI1429" s="129"/>
      <c r="RMJ1429" s="129"/>
      <c r="RMK1429" s="129"/>
      <c r="RML1429" s="129"/>
      <c r="RMM1429" s="129"/>
      <c r="RMN1429" s="129"/>
      <c r="RMO1429" s="129"/>
      <c r="RMP1429" s="129"/>
      <c r="RMQ1429" s="129"/>
      <c r="RMR1429" s="129"/>
      <c r="RMS1429" s="129"/>
      <c r="RMT1429" s="129"/>
      <c r="RMU1429" s="129"/>
      <c r="RMV1429" s="129"/>
      <c r="RMW1429" s="129"/>
      <c r="RMX1429" s="129"/>
      <c r="RMY1429" s="129"/>
      <c r="RMZ1429" s="129"/>
      <c r="RNA1429" s="129"/>
      <c r="RNB1429" s="129"/>
      <c r="RNC1429" s="129"/>
      <c r="RND1429" s="129"/>
      <c r="RNE1429" s="129"/>
      <c r="RNF1429" s="129"/>
      <c r="RNG1429" s="129"/>
      <c r="RNH1429" s="129"/>
      <c r="RNI1429" s="129"/>
      <c r="RNJ1429" s="129"/>
      <c r="RNK1429" s="129"/>
      <c r="RNL1429" s="129"/>
      <c r="RNM1429" s="129"/>
      <c r="RNN1429" s="129"/>
      <c r="RNO1429" s="129"/>
      <c r="RNP1429" s="129"/>
      <c r="RNQ1429" s="129"/>
      <c r="RNR1429" s="129"/>
      <c r="RNS1429" s="129"/>
      <c r="RNT1429" s="129"/>
      <c r="RNU1429" s="129"/>
      <c r="RNV1429" s="129"/>
      <c r="RNW1429" s="129"/>
      <c r="RNX1429" s="129"/>
      <c r="RNY1429" s="129"/>
      <c r="RNZ1429" s="129"/>
      <c r="ROA1429" s="129"/>
      <c r="ROB1429" s="129"/>
      <c r="ROC1429" s="129"/>
      <c r="ROD1429" s="129"/>
      <c r="ROE1429" s="129"/>
      <c r="ROF1429" s="129"/>
      <c r="ROG1429" s="129"/>
      <c r="ROH1429" s="129"/>
      <c r="ROI1429" s="129"/>
      <c r="ROJ1429" s="129"/>
      <c r="ROK1429" s="129"/>
      <c r="ROL1429" s="129"/>
      <c r="ROM1429" s="129"/>
      <c r="RON1429" s="129"/>
      <c r="ROO1429" s="129"/>
      <c r="ROP1429" s="129"/>
      <c r="ROQ1429" s="129"/>
      <c r="ROR1429" s="129"/>
      <c r="ROS1429" s="129"/>
      <c r="ROT1429" s="129"/>
      <c r="ROU1429" s="129"/>
      <c r="ROV1429" s="129"/>
      <c r="ROW1429" s="129"/>
      <c r="ROX1429" s="129"/>
      <c r="ROY1429" s="129"/>
      <c r="ROZ1429" s="129"/>
      <c r="RPA1429" s="129"/>
      <c r="RPB1429" s="129"/>
      <c r="RPC1429" s="129"/>
      <c r="RPD1429" s="129"/>
      <c r="RPE1429" s="129"/>
      <c r="RPF1429" s="129"/>
      <c r="RPG1429" s="129"/>
      <c r="RPH1429" s="129"/>
      <c r="RPI1429" s="129"/>
      <c r="RPJ1429" s="129"/>
      <c r="RPK1429" s="129"/>
      <c r="RPL1429" s="129"/>
      <c r="RPM1429" s="129"/>
      <c r="RPN1429" s="129"/>
      <c r="RPO1429" s="129"/>
      <c r="RPP1429" s="129"/>
      <c r="RPQ1429" s="129"/>
      <c r="RPR1429" s="129"/>
      <c r="RPS1429" s="129"/>
      <c r="RPT1429" s="129"/>
      <c r="RPU1429" s="129"/>
      <c r="RPV1429" s="129"/>
      <c r="RPW1429" s="129"/>
      <c r="RPX1429" s="129"/>
      <c r="RPY1429" s="129"/>
      <c r="RPZ1429" s="129"/>
      <c r="RQA1429" s="129"/>
      <c r="RQB1429" s="129"/>
      <c r="RQC1429" s="129"/>
      <c r="RQD1429" s="129"/>
      <c r="RQE1429" s="129"/>
      <c r="RQF1429" s="129"/>
      <c r="RQG1429" s="129"/>
      <c r="RQH1429" s="129"/>
      <c r="RQI1429" s="129"/>
      <c r="RQJ1429" s="129"/>
      <c r="RQK1429" s="129"/>
      <c r="RQL1429" s="129"/>
      <c r="RQM1429" s="129"/>
      <c r="RQN1429" s="129"/>
      <c r="RQO1429" s="129"/>
      <c r="RQP1429" s="129"/>
      <c r="RQQ1429" s="129"/>
      <c r="RQR1429" s="129"/>
      <c r="RQS1429" s="129"/>
      <c r="RQT1429" s="129"/>
      <c r="RQU1429" s="129"/>
      <c r="RQV1429" s="129"/>
      <c r="RQW1429" s="129"/>
      <c r="RQX1429" s="129"/>
      <c r="RQY1429" s="129"/>
      <c r="RQZ1429" s="129"/>
      <c r="RRA1429" s="129"/>
      <c r="RRB1429" s="129"/>
      <c r="RRC1429" s="129"/>
      <c r="RRD1429" s="129"/>
      <c r="RRE1429" s="129"/>
      <c r="RRF1429" s="129"/>
      <c r="RRG1429" s="129"/>
      <c r="RRH1429" s="129"/>
      <c r="RRI1429" s="129"/>
      <c r="RRJ1429" s="129"/>
      <c r="RRK1429" s="129"/>
      <c r="RRL1429" s="129"/>
      <c r="RRM1429" s="129"/>
      <c r="RRN1429" s="129"/>
      <c r="RRO1429" s="129"/>
      <c r="RRP1429" s="129"/>
      <c r="RRQ1429" s="129"/>
      <c r="RRR1429" s="129"/>
      <c r="RRS1429" s="129"/>
      <c r="RRT1429" s="129"/>
      <c r="RRU1429" s="129"/>
      <c r="RRV1429" s="129"/>
      <c r="RRW1429" s="129"/>
      <c r="RRX1429" s="129"/>
      <c r="RRY1429" s="129"/>
      <c r="RRZ1429" s="129"/>
      <c r="RSA1429" s="129"/>
      <c r="RSB1429" s="129"/>
      <c r="RSC1429" s="129"/>
      <c r="RSD1429" s="129"/>
      <c r="RSE1429" s="129"/>
      <c r="RSF1429" s="129"/>
      <c r="RSG1429" s="129"/>
      <c r="RSH1429" s="129"/>
      <c r="RSI1429" s="129"/>
      <c r="RSJ1429" s="129"/>
      <c r="RSK1429" s="129"/>
      <c r="RSL1429" s="129"/>
      <c r="RSM1429" s="129"/>
      <c r="RSN1429" s="129"/>
      <c r="RSO1429" s="129"/>
      <c r="RSP1429" s="129"/>
      <c r="RSQ1429" s="129"/>
      <c r="RSR1429" s="129"/>
      <c r="RSS1429" s="129"/>
      <c r="RST1429" s="129"/>
      <c r="RSU1429" s="129"/>
      <c r="RSV1429" s="129"/>
      <c r="RSW1429" s="129"/>
      <c r="RSX1429" s="129"/>
      <c r="RSY1429" s="129"/>
      <c r="RSZ1429" s="129"/>
      <c r="RTA1429" s="129"/>
      <c r="RTB1429" s="129"/>
      <c r="RTC1429" s="129"/>
      <c r="RTD1429" s="129"/>
      <c r="RTE1429" s="129"/>
      <c r="RTF1429" s="129"/>
      <c r="RTG1429" s="129"/>
      <c r="RTH1429" s="129"/>
      <c r="RTI1429" s="129"/>
      <c r="RTJ1429" s="129"/>
      <c r="RTK1429" s="129"/>
      <c r="RTL1429" s="129"/>
      <c r="RTM1429" s="129"/>
      <c r="RTN1429" s="129"/>
      <c r="RTO1429" s="129"/>
      <c r="RTP1429" s="129"/>
      <c r="RTQ1429" s="129"/>
      <c r="RTR1429" s="129"/>
      <c r="RTS1429" s="129"/>
      <c r="RTT1429" s="129"/>
      <c r="RTU1429" s="129"/>
      <c r="RTV1429" s="129"/>
      <c r="RTW1429" s="129"/>
      <c r="RTX1429" s="129"/>
      <c r="RTY1429" s="129"/>
      <c r="RTZ1429" s="129"/>
      <c r="RUA1429" s="129"/>
      <c r="RUB1429" s="129"/>
      <c r="RUC1429" s="129"/>
      <c r="RUD1429" s="129"/>
      <c r="RUE1429" s="129"/>
      <c r="RUF1429" s="129"/>
      <c r="RUG1429" s="129"/>
      <c r="RUH1429" s="129"/>
      <c r="RUI1429" s="129"/>
      <c r="RUJ1429" s="129"/>
      <c r="RUK1429" s="129"/>
      <c r="RUL1429" s="129"/>
      <c r="RUM1429" s="129"/>
      <c r="RUN1429" s="129"/>
      <c r="RUO1429" s="129"/>
      <c r="RUP1429" s="129"/>
      <c r="RUQ1429" s="129"/>
      <c r="RUR1429" s="129"/>
      <c r="RUS1429" s="129"/>
      <c r="RUT1429" s="129"/>
      <c r="RUU1429" s="129"/>
      <c r="RUV1429" s="129"/>
      <c r="RUW1429" s="129"/>
      <c r="RUX1429" s="129"/>
      <c r="RUY1429" s="129"/>
      <c r="RUZ1429" s="129"/>
      <c r="RVA1429" s="129"/>
      <c r="RVB1429" s="129"/>
      <c r="RVC1429" s="129"/>
      <c r="RVD1429" s="129"/>
      <c r="RVE1429" s="129"/>
      <c r="RVF1429" s="129"/>
      <c r="RVG1429" s="129"/>
      <c r="RVH1429" s="129"/>
      <c r="RVI1429" s="129"/>
      <c r="RVJ1429" s="129"/>
      <c r="RVK1429" s="129"/>
      <c r="RVL1429" s="129"/>
      <c r="RVM1429" s="129"/>
      <c r="RVN1429" s="129"/>
      <c r="RVO1429" s="129"/>
      <c r="RVP1429" s="129"/>
      <c r="RVQ1429" s="129"/>
      <c r="RVR1429" s="129"/>
      <c r="RVS1429" s="129"/>
      <c r="RVT1429" s="129"/>
      <c r="RVU1429" s="129"/>
      <c r="RVV1429" s="129"/>
      <c r="RVW1429" s="129"/>
      <c r="RVX1429" s="129"/>
      <c r="RVY1429" s="129"/>
      <c r="RVZ1429" s="129"/>
      <c r="RWA1429" s="129"/>
      <c r="RWB1429" s="129"/>
      <c r="RWC1429" s="129"/>
      <c r="RWD1429" s="129"/>
      <c r="RWE1429" s="129"/>
      <c r="RWF1429" s="129"/>
      <c r="RWG1429" s="129"/>
      <c r="RWH1429" s="129"/>
      <c r="RWI1429" s="129"/>
      <c r="RWJ1429" s="129"/>
      <c r="RWK1429" s="129"/>
      <c r="RWL1429" s="129"/>
      <c r="RWM1429" s="129"/>
      <c r="RWN1429" s="129"/>
      <c r="RWO1429" s="129"/>
      <c r="RWP1429" s="129"/>
      <c r="RWQ1429" s="129"/>
      <c r="RWR1429" s="129"/>
      <c r="RWS1429" s="129"/>
      <c r="RWT1429" s="129"/>
      <c r="RWU1429" s="129"/>
      <c r="RWV1429" s="129"/>
      <c r="RWW1429" s="129"/>
      <c r="RWX1429" s="129"/>
      <c r="RWY1429" s="129"/>
      <c r="RWZ1429" s="129"/>
      <c r="RXA1429" s="129"/>
      <c r="RXB1429" s="129"/>
      <c r="RXC1429" s="129"/>
      <c r="RXD1429" s="129"/>
      <c r="RXE1429" s="129"/>
      <c r="RXF1429" s="129"/>
      <c r="RXG1429" s="129"/>
      <c r="RXH1429" s="129"/>
      <c r="RXI1429" s="129"/>
      <c r="RXJ1429" s="129"/>
      <c r="RXK1429" s="129"/>
      <c r="RXL1429" s="129"/>
      <c r="RXM1429" s="129"/>
      <c r="RXN1429" s="129"/>
      <c r="RXO1429" s="129"/>
      <c r="RXP1429" s="129"/>
      <c r="RXQ1429" s="129"/>
      <c r="RXR1429" s="129"/>
      <c r="RXS1429" s="129"/>
      <c r="RXT1429" s="129"/>
      <c r="RXU1429" s="129"/>
      <c r="RXV1429" s="129"/>
      <c r="RXW1429" s="129"/>
      <c r="RXX1429" s="129"/>
      <c r="RXY1429" s="129"/>
      <c r="RXZ1429" s="129"/>
      <c r="RYA1429" s="129"/>
      <c r="RYB1429" s="129"/>
      <c r="RYC1429" s="129"/>
      <c r="RYD1429" s="129"/>
      <c r="RYE1429" s="129"/>
      <c r="RYF1429" s="129"/>
      <c r="RYG1429" s="129"/>
      <c r="RYH1429" s="129"/>
      <c r="RYI1429" s="129"/>
      <c r="RYJ1429" s="129"/>
      <c r="RYK1429" s="129"/>
      <c r="RYL1429" s="129"/>
      <c r="RYM1429" s="129"/>
      <c r="RYN1429" s="129"/>
      <c r="RYO1429" s="129"/>
      <c r="RYP1429" s="129"/>
      <c r="RYQ1429" s="129"/>
      <c r="RYR1429" s="129"/>
      <c r="RYS1429" s="129"/>
      <c r="RYT1429" s="129"/>
      <c r="RYU1429" s="129"/>
      <c r="RYV1429" s="129"/>
      <c r="RYW1429" s="129"/>
      <c r="RYX1429" s="129"/>
      <c r="RYY1429" s="129"/>
      <c r="RYZ1429" s="129"/>
      <c r="RZA1429" s="129"/>
      <c r="RZB1429" s="129"/>
      <c r="RZC1429" s="129"/>
      <c r="RZD1429" s="129"/>
      <c r="RZE1429" s="129"/>
      <c r="RZF1429" s="129"/>
      <c r="RZG1429" s="129"/>
      <c r="RZH1429" s="129"/>
      <c r="RZI1429" s="129"/>
      <c r="RZJ1429" s="129"/>
      <c r="RZK1429" s="129"/>
      <c r="RZL1429" s="129"/>
      <c r="RZM1429" s="129"/>
      <c r="RZN1429" s="129"/>
      <c r="RZO1429" s="129"/>
      <c r="RZP1429" s="129"/>
      <c r="RZQ1429" s="129"/>
      <c r="RZR1429" s="129"/>
      <c r="RZS1429" s="129"/>
      <c r="RZT1429" s="129"/>
      <c r="RZU1429" s="129"/>
      <c r="RZV1429" s="129"/>
      <c r="RZW1429" s="129"/>
      <c r="RZX1429" s="129"/>
      <c r="RZY1429" s="129"/>
      <c r="RZZ1429" s="129"/>
      <c r="SAA1429" s="129"/>
      <c r="SAB1429" s="129"/>
      <c r="SAC1429" s="129"/>
      <c r="SAD1429" s="129"/>
      <c r="SAE1429" s="129"/>
      <c r="SAF1429" s="129"/>
      <c r="SAG1429" s="129"/>
      <c r="SAH1429" s="129"/>
      <c r="SAI1429" s="129"/>
      <c r="SAJ1429" s="129"/>
      <c r="SAK1429" s="129"/>
      <c r="SAL1429" s="129"/>
      <c r="SAM1429" s="129"/>
      <c r="SAN1429" s="129"/>
      <c r="SAO1429" s="129"/>
      <c r="SAP1429" s="129"/>
      <c r="SAQ1429" s="129"/>
      <c r="SAR1429" s="129"/>
      <c r="SAS1429" s="129"/>
      <c r="SAT1429" s="129"/>
      <c r="SAU1429" s="129"/>
      <c r="SAV1429" s="129"/>
      <c r="SAW1429" s="129"/>
      <c r="SAX1429" s="129"/>
      <c r="SAY1429" s="129"/>
      <c r="SAZ1429" s="129"/>
      <c r="SBA1429" s="129"/>
      <c r="SBB1429" s="129"/>
      <c r="SBC1429" s="129"/>
      <c r="SBD1429" s="129"/>
      <c r="SBE1429" s="129"/>
      <c r="SBF1429" s="129"/>
      <c r="SBG1429" s="129"/>
      <c r="SBH1429" s="129"/>
      <c r="SBI1429" s="129"/>
      <c r="SBJ1429" s="129"/>
      <c r="SBK1429" s="129"/>
      <c r="SBL1429" s="129"/>
      <c r="SBM1429" s="129"/>
      <c r="SBN1429" s="129"/>
      <c r="SBO1429" s="129"/>
      <c r="SBP1429" s="129"/>
      <c r="SBQ1429" s="129"/>
      <c r="SBR1429" s="129"/>
      <c r="SBS1429" s="129"/>
      <c r="SBT1429" s="129"/>
      <c r="SBU1429" s="129"/>
      <c r="SBV1429" s="129"/>
      <c r="SBW1429" s="129"/>
      <c r="SBX1429" s="129"/>
      <c r="SBY1429" s="129"/>
      <c r="SBZ1429" s="129"/>
      <c r="SCA1429" s="129"/>
      <c r="SCB1429" s="129"/>
      <c r="SCC1429" s="129"/>
      <c r="SCD1429" s="129"/>
      <c r="SCE1429" s="129"/>
      <c r="SCF1429" s="129"/>
      <c r="SCG1429" s="129"/>
      <c r="SCH1429" s="129"/>
      <c r="SCI1429" s="129"/>
      <c r="SCJ1429" s="129"/>
      <c r="SCK1429" s="129"/>
      <c r="SCL1429" s="129"/>
      <c r="SCM1429" s="129"/>
      <c r="SCN1429" s="129"/>
      <c r="SCO1429" s="129"/>
      <c r="SCP1429" s="129"/>
      <c r="SCQ1429" s="129"/>
      <c r="SCR1429" s="129"/>
      <c r="SCS1429" s="129"/>
      <c r="SCT1429" s="129"/>
      <c r="SCU1429" s="129"/>
      <c r="SCV1429" s="129"/>
      <c r="SCW1429" s="129"/>
      <c r="SCX1429" s="129"/>
      <c r="SCY1429" s="129"/>
      <c r="SCZ1429" s="129"/>
      <c r="SDA1429" s="129"/>
      <c r="SDB1429" s="129"/>
      <c r="SDC1429" s="129"/>
      <c r="SDD1429" s="129"/>
      <c r="SDE1429" s="129"/>
      <c r="SDF1429" s="129"/>
      <c r="SDG1429" s="129"/>
      <c r="SDH1429" s="129"/>
      <c r="SDI1429" s="129"/>
      <c r="SDJ1429" s="129"/>
      <c r="SDK1429" s="129"/>
      <c r="SDL1429" s="129"/>
      <c r="SDM1429" s="129"/>
      <c r="SDN1429" s="129"/>
      <c r="SDO1429" s="129"/>
      <c r="SDP1429" s="129"/>
      <c r="SDQ1429" s="129"/>
      <c r="SDR1429" s="129"/>
      <c r="SDS1429" s="129"/>
      <c r="SDT1429" s="129"/>
      <c r="SDU1429" s="129"/>
      <c r="SDV1429" s="129"/>
      <c r="SDW1429" s="129"/>
      <c r="SDX1429" s="129"/>
      <c r="SDY1429" s="129"/>
      <c r="SDZ1429" s="129"/>
      <c r="SEA1429" s="129"/>
      <c r="SEB1429" s="129"/>
      <c r="SEC1429" s="129"/>
      <c r="SED1429" s="129"/>
      <c r="SEE1429" s="129"/>
      <c r="SEF1429" s="129"/>
      <c r="SEG1429" s="129"/>
      <c r="SEH1429" s="129"/>
      <c r="SEI1429" s="129"/>
      <c r="SEJ1429" s="129"/>
      <c r="SEK1429" s="129"/>
      <c r="SEL1429" s="129"/>
      <c r="SEM1429" s="129"/>
      <c r="SEN1429" s="129"/>
      <c r="SEO1429" s="129"/>
      <c r="SEP1429" s="129"/>
      <c r="SEQ1429" s="129"/>
      <c r="SER1429" s="129"/>
      <c r="SES1429" s="129"/>
      <c r="SET1429" s="129"/>
      <c r="SEU1429" s="129"/>
      <c r="SEV1429" s="129"/>
      <c r="SEW1429" s="129"/>
      <c r="SEX1429" s="129"/>
      <c r="SEY1429" s="129"/>
      <c r="SEZ1429" s="129"/>
      <c r="SFA1429" s="129"/>
      <c r="SFB1429" s="129"/>
      <c r="SFC1429" s="129"/>
      <c r="SFD1429" s="129"/>
      <c r="SFE1429" s="129"/>
      <c r="SFF1429" s="129"/>
      <c r="SFG1429" s="129"/>
      <c r="SFH1429" s="129"/>
      <c r="SFI1429" s="129"/>
      <c r="SFJ1429" s="129"/>
      <c r="SFK1429" s="129"/>
      <c r="SFL1429" s="129"/>
      <c r="SFM1429" s="129"/>
      <c r="SFN1429" s="129"/>
      <c r="SFO1429" s="129"/>
      <c r="SFP1429" s="129"/>
      <c r="SFQ1429" s="129"/>
      <c r="SFR1429" s="129"/>
      <c r="SFS1429" s="129"/>
      <c r="SFT1429" s="129"/>
      <c r="SFU1429" s="129"/>
      <c r="SFV1429" s="129"/>
      <c r="SFW1429" s="129"/>
      <c r="SFX1429" s="129"/>
      <c r="SFY1429" s="129"/>
      <c r="SFZ1429" s="129"/>
      <c r="SGA1429" s="129"/>
      <c r="SGB1429" s="129"/>
      <c r="SGC1429" s="129"/>
      <c r="SGD1429" s="129"/>
      <c r="SGE1429" s="129"/>
      <c r="SGF1429" s="129"/>
      <c r="SGG1429" s="129"/>
      <c r="SGH1429" s="129"/>
      <c r="SGI1429" s="129"/>
      <c r="SGJ1429" s="129"/>
      <c r="SGK1429" s="129"/>
      <c r="SGL1429" s="129"/>
      <c r="SGM1429" s="129"/>
      <c r="SGN1429" s="129"/>
      <c r="SGO1429" s="129"/>
      <c r="SGP1429" s="129"/>
      <c r="SGQ1429" s="129"/>
      <c r="SGR1429" s="129"/>
      <c r="SGS1429" s="129"/>
      <c r="SGT1429" s="129"/>
      <c r="SGU1429" s="129"/>
      <c r="SGV1429" s="129"/>
      <c r="SGW1429" s="129"/>
      <c r="SGX1429" s="129"/>
      <c r="SGY1429" s="129"/>
      <c r="SGZ1429" s="129"/>
      <c r="SHA1429" s="129"/>
      <c r="SHB1429" s="129"/>
      <c r="SHC1429" s="129"/>
      <c r="SHD1429" s="129"/>
      <c r="SHE1429" s="129"/>
      <c r="SHF1429" s="129"/>
      <c r="SHG1429" s="129"/>
      <c r="SHH1429" s="129"/>
      <c r="SHI1429" s="129"/>
      <c r="SHJ1429" s="129"/>
      <c r="SHK1429" s="129"/>
      <c r="SHL1429" s="129"/>
      <c r="SHM1429" s="129"/>
      <c r="SHN1429" s="129"/>
      <c r="SHO1429" s="129"/>
      <c r="SHP1429" s="129"/>
      <c r="SHQ1429" s="129"/>
      <c r="SHR1429" s="129"/>
      <c r="SHS1429" s="129"/>
      <c r="SHT1429" s="129"/>
      <c r="SHU1429" s="129"/>
      <c r="SHV1429" s="129"/>
      <c r="SHW1429" s="129"/>
      <c r="SHX1429" s="129"/>
      <c r="SHY1429" s="129"/>
      <c r="SHZ1429" s="129"/>
      <c r="SIA1429" s="129"/>
      <c r="SIB1429" s="129"/>
      <c r="SIC1429" s="129"/>
      <c r="SID1429" s="129"/>
      <c r="SIE1429" s="129"/>
      <c r="SIF1429" s="129"/>
      <c r="SIG1429" s="129"/>
      <c r="SIH1429" s="129"/>
      <c r="SII1429" s="129"/>
      <c r="SIJ1429" s="129"/>
      <c r="SIK1429" s="129"/>
      <c r="SIL1429" s="129"/>
      <c r="SIM1429" s="129"/>
      <c r="SIN1429" s="129"/>
      <c r="SIO1429" s="129"/>
      <c r="SIP1429" s="129"/>
      <c r="SIQ1429" s="129"/>
      <c r="SIR1429" s="129"/>
      <c r="SIS1429" s="129"/>
      <c r="SIT1429" s="129"/>
      <c r="SIU1429" s="129"/>
      <c r="SIV1429" s="129"/>
      <c r="SIW1429" s="129"/>
      <c r="SIX1429" s="129"/>
      <c r="SIY1429" s="129"/>
      <c r="SIZ1429" s="129"/>
      <c r="SJA1429" s="129"/>
      <c r="SJB1429" s="129"/>
      <c r="SJC1429" s="129"/>
      <c r="SJD1429" s="129"/>
      <c r="SJE1429" s="129"/>
      <c r="SJF1429" s="129"/>
      <c r="SJG1429" s="129"/>
      <c r="SJH1429" s="129"/>
      <c r="SJI1429" s="129"/>
      <c r="SJJ1429" s="129"/>
      <c r="SJK1429" s="129"/>
      <c r="SJL1429" s="129"/>
      <c r="SJM1429" s="129"/>
      <c r="SJN1429" s="129"/>
      <c r="SJO1429" s="129"/>
      <c r="SJP1429" s="129"/>
      <c r="SJQ1429" s="129"/>
      <c r="SJR1429" s="129"/>
      <c r="SJS1429" s="129"/>
      <c r="SJT1429" s="129"/>
      <c r="SJU1429" s="129"/>
      <c r="SJV1429" s="129"/>
      <c r="SJW1429" s="129"/>
      <c r="SJX1429" s="129"/>
      <c r="SJY1429" s="129"/>
      <c r="SJZ1429" s="129"/>
      <c r="SKA1429" s="129"/>
      <c r="SKB1429" s="129"/>
      <c r="SKC1429" s="129"/>
      <c r="SKD1429" s="129"/>
      <c r="SKE1429" s="129"/>
      <c r="SKF1429" s="129"/>
      <c r="SKG1429" s="129"/>
      <c r="SKH1429" s="129"/>
      <c r="SKI1429" s="129"/>
      <c r="SKJ1429" s="129"/>
      <c r="SKK1429" s="129"/>
      <c r="SKL1429" s="129"/>
      <c r="SKM1429" s="129"/>
      <c r="SKN1429" s="129"/>
      <c r="SKO1429" s="129"/>
      <c r="SKP1429" s="129"/>
      <c r="SKQ1429" s="129"/>
      <c r="SKR1429" s="129"/>
      <c r="SKS1429" s="129"/>
      <c r="SKT1429" s="129"/>
      <c r="SKU1429" s="129"/>
      <c r="SKV1429" s="129"/>
      <c r="SKW1429" s="129"/>
      <c r="SKX1429" s="129"/>
      <c r="SKY1429" s="129"/>
      <c r="SKZ1429" s="129"/>
      <c r="SLA1429" s="129"/>
      <c r="SLB1429" s="129"/>
      <c r="SLC1429" s="129"/>
      <c r="SLD1429" s="129"/>
      <c r="SLE1429" s="129"/>
      <c r="SLF1429" s="129"/>
      <c r="SLG1429" s="129"/>
      <c r="SLH1429" s="129"/>
      <c r="SLI1429" s="129"/>
      <c r="SLJ1429" s="129"/>
      <c r="SLK1429" s="129"/>
      <c r="SLL1429" s="129"/>
      <c r="SLM1429" s="129"/>
      <c r="SLN1429" s="129"/>
      <c r="SLO1429" s="129"/>
      <c r="SLP1429" s="129"/>
      <c r="SLQ1429" s="129"/>
      <c r="SLR1429" s="129"/>
      <c r="SLS1429" s="129"/>
      <c r="SLT1429" s="129"/>
      <c r="SLU1429" s="129"/>
      <c r="SLV1429" s="129"/>
      <c r="SLW1429" s="129"/>
      <c r="SLX1429" s="129"/>
      <c r="SLY1429" s="129"/>
      <c r="SLZ1429" s="129"/>
      <c r="SMA1429" s="129"/>
      <c r="SMB1429" s="129"/>
      <c r="SMC1429" s="129"/>
      <c r="SMD1429" s="129"/>
      <c r="SME1429" s="129"/>
      <c r="SMF1429" s="129"/>
      <c r="SMG1429" s="129"/>
      <c r="SMH1429" s="129"/>
      <c r="SMI1429" s="129"/>
      <c r="SMJ1429" s="129"/>
      <c r="SMK1429" s="129"/>
      <c r="SML1429" s="129"/>
      <c r="SMM1429" s="129"/>
      <c r="SMN1429" s="129"/>
      <c r="SMO1429" s="129"/>
      <c r="SMP1429" s="129"/>
      <c r="SMQ1429" s="129"/>
      <c r="SMR1429" s="129"/>
      <c r="SMS1429" s="129"/>
      <c r="SMT1429" s="129"/>
      <c r="SMU1429" s="129"/>
      <c r="SMV1429" s="129"/>
      <c r="SMW1429" s="129"/>
      <c r="SMX1429" s="129"/>
      <c r="SMY1429" s="129"/>
      <c r="SMZ1429" s="129"/>
      <c r="SNA1429" s="129"/>
      <c r="SNB1429" s="129"/>
      <c r="SNC1429" s="129"/>
      <c r="SND1429" s="129"/>
      <c r="SNE1429" s="129"/>
      <c r="SNF1429" s="129"/>
      <c r="SNG1429" s="129"/>
      <c r="SNH1429" s="129"/>
      <c r="SNI1429" s="129"/>
      <c r="SNJ1429" s="129"/>
      <c r="SNK1429" s="129"/>
      <c r="SNL1429" s="129"/>
      <c r="SNM1429" s="129"/>
      <c r="SNN1429" s="129"/>
      <c r="SNO1429" s="129"/>
      <c r="SNP1429" s="129"/>
      <c r="SNQ1429" s="129"/>
      <c r="SNR1429" s="129"/>
      <c r="SNS1429" s="129"/>
      <c r="SNT1429" s="129"/>
      <c r="SNU1429" s="129"/>
      <c r="SNV1429" s="129"/>
      <c r="SNW1429" s="129"/>
      <c r="SNX1429" s="129"/>
      <c r="SNY1429" s="129"/>
      <c r="SNZ1429" s="129"/>
      <c r="SOA1429" s="129"/>
      <c r="SOB1429" s="129"/>
      <c r="SOC1429" s="129"/>
      <c r="SOD1429" s="129"/>
      <c r="SOE1429" s="129"/>
      <c r="SOF1429" s="129"/>
      <c r="SOG1429" s="129"/>
      <c r="SOH1429" s="129"/>
      <c r="SOI1429" s="129"/>
      <c r="SOJ1429" s="129"/>
      <c r="SOK1429" s="129"/>
      <c r="SOL1429" s="129"/>
      <c r="SOM1429" s="129"/>
      <c r="SON1429" s="129"/>
      <c r="SOO1429" s="129"/>
      <c r="SOP1429" s="129"/>
      <c r="SOQ1429" s="129"/>
      <c r="SOR1429" s="129"/>
      <c r="SOS1429" s="129"/>
      <c r="SOT1429" s="129"/>
      <c r="SOU1429" s="129"/>
      <c r="SOV1429" s="129"/>
      <c r="SOW1429" s="129"/>
      <c r="SOX1429" s="129"/>
      <c r="SOY1429" s="129"/>
      <c r="SOZ1429" s="129"/>
      <c r="SPA1429" s="129"/>
      <c r="SPB1429" s="129"/>
      <c r="SPC1429" s="129"/>
      <c r="SPD1429" s="129"/>
      <c r="SPE1429" s="129"/>
      <c r="SPF1429" s="129"/>
      <c r="SPG1429" s="129"/>
      <c r="SPH1429" s="129"/>
      <c r="SPI1429" s="129"/>
      <c r="SPJ1429" s="129"/>
      <c r="SPK1429" s="129"/>
      <c r="SPL1429" s="129"/>
      <c r="SPM1429" s="129"/>
      <c r="SPN1429" s="129"/>
      <c r="SPO1429" s="129"/>
      <c r="SPP1429" s="129"/>
      <c r="SPQ1429" s="129"/>
      <c r="SPR1429" s="129"/>
      <c r="SPS1429" s="129"/>
      <c r="SPT1429" s="129"/>
      <c r="SPU1429" s="129"/>
      <c r="SPV1429" s="129"/>
      <c r="SPW1429" s="129"/>
      <c r="SPX1429" s="129"/>
      <c r="SPY1429" s="129"/>
      <c r="SPZ1429" s="129"/>
      <c r="SQA1429" s="129"/>
      <c r="SQB1429" s="129"/>
      <c r="SQC1429" s="129"/>
      <c r="SQD1429" s="129"/>
      <c r="SQE1429" s="129"/>
      <c r="SQF1429" s="129"/>
      <c r="SQG1429" s="129"/>
      <c r="SQH1429" s="129"/>
      <c r="SQI1429" s="129"/>
      <c r="SQJ1429" s="129"/>
      <c r="SQK1429" s="129"/>
      <c r="SQL1429" s="129"/>
      <c r="SQM1429" s="129"/>
      <c r="SQN1429" s="129"/>
      <c r="SQO1429" s="129"/>
      <c r="SQP1429" s="129"/>
      <c r="SQQ1429" s="129"/>
      <c r="SQR1429" s="129"/>
      <c r="SQS1429" s="129"/>
      <c r="SQT1429" s="129"/>
      <c r="SQU1429" s="129"/>
      <c r="SQV1429" s="129"/>
      <c r="SQW1429" s="129"/>
      <c r="SQX1429" s="129"/>
      <c r="SQY1429" s="129"/>
      <c r="SQZ1429" s="129"/>
      <c r="SRA1429" s="129"/>
      <c r="SRB1429" s="129"/>
      <c r="SRC1429" s="129"/>
      <c r="SRD1429" s="129"/>
      <c r="SRE1429" s="129"/>
      <c r="SRF1429" s="129"/>
      <c r="SRG1429" s="129"/>
      <c r="SRH1429" s="129"/>
      <c r="SRI1429" s="129"/>
      <c r="SRJ1429" s="129"/>
      <c r="SRK1429" s="129"/>
      <c r="SRL1429" s="129"/>
      <c r="SRM1429" s="129"/>
      <c r="SRN1429" s="129"/>
      <c r="SRO1429" s="129"/>
      <c r="SRP1429" s="129"/>
      <c r="SRQ1429" s="129"/>
      <c r="SRR1429" s="129"/>
      <c r="SRS1429" s="129"/>
      <c r="SRT1429" s="129"/>
      <c r="SRU1429" s="129"/>
      <c r="SRV1429" s="129"/>
      <c r="SRW1429" s="129"/>
      <c r="SRX1429" s="129"/>
      <c r="SRY1429" s="129"/>
      <c r="SRZ1429" s="129"/>
      <c r="SSA1429" s="129"/>
      <c r="SSB1429" s="129"/>
      <c r="SSC1429" s="129"/>
      <c r="SSD1429" s="129"/>
      <c r="SSE1429" s="129"/>
      <c r="SSF1429" s="129"/>
      <c r="SSG1429" s="129"/>
      <c r="SSH1429" s="129"/>
      <c r="SSI1429" s="129"/>
      <c r="SSJ1429" s="129"/>
      <c r="SSK1429" s="129"/>
      <c r="SSL1429" s="129"/>
      <c r="SSM1429" s="129"/>
      <c r="SSN1429" s="129"/>
      <c r="SSO1429" s="129"/>
      <c r="SSP1429" s="129"/>
      <c r="SSQ1429" s="129"/>
      <c r="SSR1429" s="129"/>
      <c r="SSS1429" s="129"/>
      <c r="SST1429" s="129"/>
      <c r="SSU1429" s="129"/>
      <c r="SSV1429" s="129"/>
      <c r="SSW1429" s="129"/>
      <c r="SSX1429" s="129"/>
      <c r="SSY1429" s="129"/>
      <c r="SSZ1429" s="129"/>
      <c r="STA1429" s="129"/>
      <c r="STB1429" s="129"/>
      <c r="STC1429" s="129"/>
      <c r="STD1429" s="129"/>
      <c r="STE1429" s="129"/>
      <c r="STF1429" s="129"/>
      <c r="STG1429" s="129"/>
      <c r="STH1429" s="129"/>
      <c r="STI1429" s="129"/>
      <c r="STJ1429" s="129"/>
      <c r="STK1429" s="129"/>
      <c r="STL1429" s="129"/>
      <c r="STM1429" s="129"/>
      <c r="STN1429" s="129"/>
      <c r="STO1429" s="129"/>
      <c r="STP1429" s="129"/>
      <c r="STQ1429" s="129"/>
      <c r="STR1429" s="129"/>
      <c r="STS1429" s="129"/>
      <c r="STT1429" s="129"/>
      <c r="STU1429" s="129"/>
      <c r="STV1429" s="129"/>
      <c r="STW1429" s="129"/>
      <c r="STX1429" s="129"/>
      <c r="STY1429" s="129"/>
      <c r="STZ1429" s="129"/>
      <c r="SUA1429" s="129"/>
      <c r="SUB1429" s="129"/>
      <c r="SUC1429" s="129"/>
      <c r="SUD1429" s="129"/>
      <c r="SUE1429" s="129"/>
      <c r="SUF1429" s="129"/>
      <c r="SUG1429" s="129"/>
      <c r="SUH1429" s="129"/>
      <c r="SUI1429" s="129"/>
      <c r="SUJ1429" s="129"/>
      <c r="SUK1429" s="129"/>
      <c r="SUL1429" s="129"/>
      <c r="SUM1429" s="129"/>
      <c r="SUN1429" s="129"/>
      <c r="SUO1429" s="129"/>
      <c r="SUP1429" s="129"/>
      <c r="SUQ1429" s="129"/>
      <c r="SUR1429" s="129"/>
      <c r="SUS1429" s="129"/>
      <c r="SUT1429" s="129"/>
      <c r="SUU1429" s="129"/>
      <c r="SUV1429" s="129"/>
      <c r="SUW1429" s="129"/>
      <c r="SUX1429" s="129"/>
      <c r="SUY1429" s="129"/>
      <c r="SUZ1429" s="129"/>
      <c r="SVA1429" s="129"/>
      <c r="SVB1429" s="129"/>
      <c r="SVC1429" s="129"/>
      <c r="SVD1429" s="129"/>
      <c r="SVE1429" s="129"/>
      <c r="SVF1429" s="129"/>
      <c r="SVG1429" s="129"/>
      <c r="SVH1429" s="129"/>
      <c r="SVI1429" s="129"/>
      <c r="SVJ1429" s="129"/>
      <c r="SVK1429" s="129"/>
      <c r="SVL1429" s="129"/>
      <c r="SVM1429" s="129"/>
      <c r="SVN1429" s="129"/>
      <c r="SVO1429" s="129"/>
      <c r="SVP1429" s="129"/>
      <c r="SVQ1429" s="129"/>
      <c r="SVR1429" s="129"/>
      <c r="SVS1429" s="129"/>
      <c r="SVT1429" s="129"/>
      <c r="SVU1429" s="129"/>
      <c r="SVV1429" s="129"/>
      <c r="SVW1429" s="129"/>
      <c r="SVX1429" s="129"/>
      <c r="SVY1429" s="129"/>
      <c r="SVZ1429" s="129"/>
      <c r="SWA1429" s="129"/>
      <c r="SWB1429" s="129"/>
      <c r="SWC1429" s="129"/>
      <c r="SWD1429" s="129"/>
      <c r="SWE1429" s="129"/>
      <c r="SWF1429" s="129"/>
      <c r="SWG1429" s="129"/>
      <c r="SWH1429" s="129"/>
      <c r="SWI1429" s="129"/>
      <c r="SWJ1429" s="129"/>
      <c r="SWK1429" s="129"/>
      <c r="SWL1429" s="129"/>
      <c r="SWM1429" s="129"/>
      <c r="SWN1429" s="129"/>
      <c r="SWO1429" s="129"/>
      <c r="SWP1429" s="129"/>
      <c r="SWQ1429" s="129"/>
      <c r="SWR1429" s="129"/>
      <c r="SWS1429" s="129"/>
      <c r="SWT1429" s="129"/>
      <c r="SWU1429" s="129"/>
      <c r="SWV1429" s="129"/>
      <c r="SWW1429" s="129"/>
      <c r="SWX1429" s="129"/>
      <c r="SWY1429" s="129"/>
      <c r="SWZ1429" s="129"/>
      <c r="SXA1429" s="129"/>
      <c r="SXB1429" s="129"/>
      <c r="SXC1429" s="129"/>
      <c r="SXD1429" s="129"/>
      <c r="SXE1429" s="129"/>
      <c r="SXF1429" s="129"/>
      <c r="SXG1429" s="129"/>
      <c r="SXH1429" s="129"/>
      <c r="SXI1429" s="129"/>
      <c r="SXJ1429" s="129"/>
      <c r="SXK1429" s="129"/>
      <c r="SXL1429" s="129"/>
      <c r="SXM1429" s="129"/>
      <c r="SXN1429" s="129"/>
      <c r="SXO1429" s="129"/>
      <c r="SXP1429" s="129"/>
      <c r="SXQ1429" s="129"/>
      <c r="SXR1429" s="129"/>
      <c r="SXS1429" s="129"/>
      <c r="SXT1429" s="129"/>
      <c r="SXU1429" s="129"/>
      <c r="SXV1429" s="129"/>
      <c r="SXW1429" s="129"/>
      <c r="SXX1429" s="129"/>
      <c r="SXY1429" s="129"/>
      <c r="SXZ1429" s="129"/>
      <c r="SYA1429" s="129"/>
      <c r="SYB1429" s="129"/>
      <c r="SYC1429" s="129"/>
      <c r="SYD1429" s="129"/>
      <c r="SYE1429" s="129"/>
      <c r="SYF1429" s="129"/>
      <c r="SYG1429" s="129"/>
      <c r="SYH1429" s="129"/>
      <c r="SYI1429" s="129"/>
      <c r="SYJ1429" s="129"/>
      <c r="SYK1429" s="129"/>
      <c r="SYL1429" s="129"/>
      <c r="SYM1429" s="129"/>
      <c r="SYN1429" s="129"/>
      <c r="SYO1429" s="129"/>
      <c r="SYP1429" s="129"/>
      <c r="SYQ1429" s="129"/>
      <c r="SYR1429" s="129"/>
      <c r="SYS1429" s="129"/>
      <c r="SYT1429" s="129"/>
      <c r="SYU1429" s="129"/>
      <c r="SYV1429" s="129"/>
      <c r="SYW1429" s="129"/>
      <c r="SYX1429" s="129"/>
      <c r="SYY1429" s="129"/>
      <c r="SYZ1429" s="129"/>
      <c r="SZA1429" s="129"/>
      <c r="SZB1429" s="129"/>
      <c r="SZC1429" s="129"/>
      <c r="SZD1429" s="129"/>
      <c r="SZE1429" s="129"/>
      <c r="SZF1429" s="129"/>
      <c r="SZG1429" s="129"/>
      <c r="SZH1429" s="129"/>
      <c r="SZI1429" s="129"/>
      <c r="SZJ1429" s="129"/>
      <c r="SZK1429" s="129"/>
      <c r="SZL1429" s="129"/>
      <c r="SZM1429" s="129"/>
      <c r="SZN1429" s="129"/>
      <c r="SZO1429" s="129"/>
      <c r="SZP1429" s="129"/>
      <c r="SZQ1429" s="129"/>
      <c r="SZR1429" s="129"/>
      <c r="SZS1429" s="129"/>
      <c r="SZT1429" s="129"/>
      <c r="SZU1429" s="129"/>
      <c r="SZV1429" s="129"/>
      <c r="SZW1429" s="129"/>
      <c r="SZX1429" s="129"/>
      <c r="SZY1429" s="129"/>
      <c r="SZZ1429" s="129"/>
      <c r="TAA1429" s="129"/>
      <c r="TAB1429" s="129"/>
      <c r="TAC1429" s="129"/>
      <c r="TAD1429" s="129"/>
      <c r="TAE1429" s="129"/>
      <c r="TAF1429" s="129"/>
      <c r="TAG1429" s="129"/>
      <c r="TAH1429" s="129"/>
      <c r="TAI1429" s="129"/>
      <c r="TAJ1429" s="129"/>
      <c r="TAK1429" s="129"/>
      <c r="TAL1429" s="129"/>
      <c r="TAM1429" s="129"/>
      <c r="TAN1429" s="129"/>
      <c r="TAO1429" s="129"/>
      <c r="TAP1429" s="129"/>
      <c r="TAQ1429" s="129"/>
      <c r="TAR1429" s="129"/>
      <c r="TAS1429" s="129"/>
      <c r="TAT1429" s="129"/>
      <c r="TAU1429" s="129"/>
      <c r="TAV1429" s="129"/>
      <c r="TAW1429" s="129"/>
      <c r="TAX1429" s="129"/>
      <c r="TAY1429" s="129"/>
      <c r="TAZ1429" s="129"/>
      <c r="TBA1429" s="129"/>
      <c r="TBB1429" s="129"/>
      <c r="TBC1429" s="129"/>
      <c r="TBD1429" s="129"/>
      <c r="TBE1429" s="129"/>
      <c r="TBF1429" s="129"/>
      <c r="TBG1429" s="129"/>
      <c r="TBH1429" s="129"/>
      <c r="TBI1429" s="129"/>
      <c r="TBJ1429" s="129"/>
      <c r="TBK1429" s="129"/>
      <c r="TBL1429" s="129"/>
      <c r="TBM1429" s="129"/>
      <c r="TBN1429" s="129"/>
      <c r="TBO1429" s="129"/>
      <c r="TBP1429" s="129"/>
      <c r="TBQ1429" s="129"/>
      <c r="TBR1429" s="129"/>
      <c r="TBS1429" s="129"/>
      <c r="TBT1429" s="129"/>
      <c r="TBU1429" s="129"/>
      <c r="TBV1429" s="129"/>
      <c r="TBW1429" s="129"/>
      <c r="TBX1429" s="129"/>
      <c r="TBY1429" s="129"/>
      <c r="TBZ1429" s="129"/>
      <c r="TCA1429" s="129"/>
      <c r="TCB1429" s="129"/>
      <c r="TCC1429" s="129"/>
      <c r="TCD1429" s="129"/>
      <c r="TCE1429" s="129"/>
      <c r="TCF1429" s="129"/>
      <c r="TCG1429" s="129"/>
      <c r="TCH1429" s="129"/>
      <c r="TCI1429" s="129"/>
      <c r="TCJ1429" s="129"/>
      <c r="TCK1429" s="129"/>
      <c r="TCL1429" s="129"/>
      <c r="TCM1429" s="129"/>
      <c r="TCN1429" s="129"/>
      <c r="TCO1429" s="129"/>
      <c r="TCP1429" s="129"/>
      <c r="TCQ1429" s="129"/>
      <c r="TCR1429" s="129"/>
      <c r="TCS1429" s="129"/>
      <c r="TCT1429" s="129"/>
      <c r="TCU1429" s="129"/>
      <c r="TCV1429" s="129"/>
      <c r="TCW1429" s="129"/>
      <c r="TCX1429" s="129"/>
      <c r="TCY1429" s="129"/>
      <c r="TCZ1429" s="129"/>
      <c r="TDA1429" s="129"/>
      <c r="TDB1429" s="129"/>
      <c r="TDC1429" s="129"/>
      <c r="TDD1429" s="129"/>
      <c r="TDE1429" s="129"/>
      <c r="TDF1429" s="129"/>
      <c r="TDG1429" s="129"/>
      <c r="TDH1429" s="129"/>
      <c r="TDI1429" s="129"/>
      <c r="TDJ1429" s="129"/>
      <c r="TDK1429" s="129"/>
      <c r="TDL1429" s="129"/>
      <c r="TDM1429" s="129"/>
      <c r="TDN1429" s="129"/>
      <c r="TDO1429" s="129"/>
      <c r="TDP1429" s="129"/>
      <c r="TDQ1429" s="129"/>
      <c r="TDR1429" s="129"/>
      <c r="TDS1429" s="129"/>
      <c r="TDT1429" s="129"/>
      <c r="TDU1429" s="129"/>
      <c r="TDV1429" s="129"/>
      <c r="TDW1429" s="129"/>
      <c r="TDX1429" s="129"/>
      <c r="TDY1429" s="129"/>
      <c r="TDZ1429" s="129"/>
      <c r="TEA1429" s="129"/>
      <c r="TEB1429" s="129"/>
      <c r="TEC1429" s="129"/>
      <c r="TED1429" s="129"/>
      <c r="TEE1429" s="129"/>
      <c r="TEF1429" s="129"/>
      <c r="TEG1429" s="129"/>
      <c r="TEH1429" s="129"/>
      <c r="TEI1429" s="129"/>
      <c r="TEJ1429" s="129"/>
      <c r="TEK1429" s="129"/>
      <c r="TEL1429" s="129"/>
      <c r="TEM1429" s="129"/>
      <c r="TEN1429" s="129"/>
      <c r="TEO1429" s="129"/>
      <c r="TEP1429" s="129"/>
      <c r="TEQ1429" s="129"/>
      <c r="TER1429" s="129"/>
      <c r="TES1429" s="129"/>
      <c r="TET1429" s="129"/>
      <c r="TEU1429" s="129"/>
      <c r="TEV1429" s="129"/>
      <c r="TEW1429" s="129"/>
      <c r="TEX1429" s="129"/>
      <c r="TEY1429" s="129"/>
      <c r="TEZ1429" s="129"/>
      <c r="TFA1429" s="129"/>
      <c r="TFB1429" s="129"/>
      <c r="TFC1429" s="129"/>
      <c r="TFD1429" s="129"/>
      <c r="TFE1429" s="129"/>
      <c r="TFF1429" s="129"/>
      <c r="TFG1429" s="129"/>
      <c r="TFH1429" s="129"/>
      <c r="TFI1429" s="129"/>
      <c r="TFJ1429" s="129"/>
      <c r="TFK1429" s="129"/>
      <c r="TFL1429" s="129"/>
      <c r="TFM1429" s="129"/>
      <c r="TFN1429" s="129"/>
      <c r="TFO1429" s="129"/>
      <c r="TFP1429" s="129"/>
      <c r="TFQ1429" s="129"/>
      <c r="TFR1429" s="129"/>
      <c r="TFS1429" s="129"/>
      <c r="TFT1429" s="129"/>
      <c r="TFU1429" s="129"/>
      <c r="TFV1429" s="129"/>
      <c r="TFW1429" s="129"/>
      <c r="TFX1429" s="129"/>
      <c r="TFY1429" s="129"/>
      <c r="TFZ1429" s="129"/>
      <c r="TGA1429" s="129"/>
      <c r="TGB1429" s="129"/>
      <c r="TGC1429" s="129"/>
      <c r="TGD1429" s="129"/>
      <c r="TGE1429" s="129"/>
      <c r="TGF1429" s="129"/>
      <c r="TGG1429" s="129"/>
      <c r="TGH1429" s="129"/>
      <c r="TGI1429" s="129"/>
      <c r="TGJ1429" s="129"/>
      <c r="TGK1429" s="129"/>
      <c r="TGL1429" s="129"/>
      <c r="TGM1429" s="129"/>
      <c r="TGN1429" s="129"/>
      <c r="TGO1429" s="129"/>
      <c r="TGP1429" s="129"/>
      <c r="TGQ1429" s="129"/>
      <c r="TGR1429" s="129"/>
      <c r="TGS1429" s="129"/>
      <c r="TGT1429" s="129"/>
      <c r="TGU1429" s="129"/>
      <c r="TGV1429" s="129"/>
      <c r="TGW1429" s="129"/>
      <c r="TGX1429" s="129"/>
      <c r="TGY1429" s="129"/>
      <c r="TGZ1429" s="129"/>
      <c r="THA1429" s="129"/>
      <c r="THB1429" s="129"/>
      <c r="THC1429" s="129"/>
      <c r="THD1429" s="129"/>
      <c r="THE1429" s="129"/>
      <c r="THF1429" s="129"/>
      <c r="THG1429" s="129"/>
      <c r="THH1429" s="129"/>
      <c r="THI1429" s="129"/>
      <c r="THJ1429" s="129"/>
      <c r="THK1429" s="129"/>
      <c r="THL1429" s="129"/>
      <c r="THM1429" s="129"/>
      <c r="THN1429" s="129"/>
      <c r="THO1429" s="129"/>
      <c r="THP1429" s="129"/>
      <c r="THQ1429" s="129"/>
      <c r="THR1429" s="129"/>
      <c r="THS1429" s="129"/>
      <c r="THT1429" s="129"/>
      <c r="THU1429" s="129"/>
      <c r="THV1429" s="129"/>
      <c r="THW1429" s="129"/>
      <c r="THX1429" s="129"/>
      <c r="THY1429" s="129"/>
      <c r="THZ1429" s="129"/>
      <c r="TIA1429" s="129"/>
      <c r="TIB1429" s="129"/>
      <c r="TIC1429" s="129"/>
      <c r="TID1429" s="129"/>
      <c r="TIE1429" s="129"/>
      <c r="TIF1429" s="129"/>
      <c r="TIG1429" s="129"/>
      <c r="TIH1429" s="129"/>
      <c r="TII1429" s="129"/>
      <c r="TIJ1429" s="129"/>
      <c r="TIK1429" s="129"/>
      <c r="TIL1429" s="129"/>
      <c r="TIM1429" s="129"/>
      <c r="TIN1429" s="129"/>
      <c r="TIO1429" s="129"/>
      <c r="TIP1429" s="129"/>
      <c r="TIQ1429" s="129"/>
      <c r="TIR1429" s="129"/>
      <c r="TIS1429" s="129"/>
      <c r="TIT1429" s="129"/>
      <c r="TIU1429" s="129"/>
      <c r="TIV1429" s="129"/>
      <c r="TIW1429" s="129"/>
      <c r="TIX1429" s="129"/>
      <c r="TIY1429" s="129"/>
      <c r="TIZ1429" s="129"/>
      <c r="TJA1429" s="129"/>
      <c r="TJB1429" s="129"/>
      <c r="TJC1429" s="129"/>
      <c r="TJD1429" s="129"/>
      <c r="TJE1429" s="129"/>
      <c r="TJF1429" s="129"/>
      <c r="TJG1429" s="129"/>
      <c r="TJH1429" s="129"/>
      <c r="TJI1429" s="129"/>
      <c r="TJJ1429" s="129"/>
      <c r="TJK1429" s="129"/>
      <c r="TJL1429" s="129"/>
      <c r="TJM1429" s="129"/>
      <c r="TJN1429" s="129"/>
      <c r="TJO1429" s="129"/>
      <c r="TJP1429" s="129"/>
      <c r="TJQ1429" s="129"/>
      <c r="TJR1429" s="129"/>
      <c r="TJS1429" s="129"/>
      <c r="TJT1429" s="129"/>
      <c r="TJU1429" s="129"/>
      <c r="TJV1429" s="129"/>
      <c r="TJW1429" s="129"/>
      <c r="TJX1429" s="129"/>
      <c r="TJY1429" s="129"/>
      <c r="TJZ1429" s="129"/>
      <c r="TKA1429" s="129"/>
      <c r="TKB1429" s="129"/>
      <c r="TKC1429" s="129"/>
      <c r="TKD1429" s="129"/>
      <c r="TKE1429" s="129"/>
      <c r="TKF1429" s="129"/>
      <c r="TKG1429" s="129"/>
      <c r="TKH1429" s="129"/>
      <c r="TKI1429" s="129"/>
      <c r="TKJ1429" s="129"/>
      <c r="TKK1429" s="129"/>
      <c r="TKL1429" s="129"/>
      <c r="TKM1429" s="129"/>
      <c r="TKN1429" s="129"/>
      <c r="TKO1429" s="129"/>
      <c r="TKP1429" s="129"/>
      <c r="TKQ1429" s="129"/>
      <c r="TKR1429" s="129"/>
      <c r="TKS1429" s="129"/>
      <c r="TKT1429" s="129"/>
      <c r="TKU1429" s="129"/>
      <c r="TKV1429" s="129"/>
      <c r="TKW1429" s="129"/>
      <c r="TKX1429" s="129"/>
      <c r="TKY1429" s="129"/>
      <c r="TKZ1429" s="129"/>
      <c r="TLA1429" s="129"/>
      <c r="TLB1429" s="129"/>
      <c r="TLC1429" s="129"/>
      <c r="TLD1429" s="129"/>
      <c r="TLE1429" s="129"/>
      <c r="TLF1429" s="129"/>
      <c r="TLG1429" s="129"/>
      <c r="TLH1429" s="129"/>
      <c r="TLI1429" s="129"/>
      <c r="TLJ1429" s="129"/>
      <c r="TLK1429" s="129"/>
      <c r="TLL1429" s="129"/>
      <c r="TLM1429" s="129"/>
      <c r="TLN1429" s="129"/>
      <c r="TLO1429" s="129"/>
      <c r="TLP1429" s="129"/>
      <c r="TLQ1429" s="129"/>
      <c r="TLR1429" s="129"/>
      <c r="TLS1429" s="129"/>
      <c r="TLT1429" s="129"/>
      <c r="TLU1429" s="129"/>
      <c r="TLV1429" s="129"/>
      <c r="TLW1429" s="129"/>
      <c r="TLX1429" s="129"/>
      <c r="TLY1429" s="129"/>
      <c r="TLZ1429" s="129"/>
      <c r="TMA1429" s="129"/>
      <c r="TMB1429" s="129"/>
      <c r="TMC1429" s="129"/>
      <c r="TMD1429" s="129"/>
      <c r="TME1429" s="129"/>
      <c r="TMF1429" s="129"/>
      <c r="TMG1429" s="129"/>
      <c r="TMH1429" s="129"/>
      <c r="TMI1429" s="129"/>
      <c r="TMJ1429" s="129"/>
      <c r="TMK1429" s="129"/>
      <c r="TML1429" s="129"/>
      <c r="TMM1429" s="129"/>
      <c r="TMN1429" s="129"/>
      <c r="TMO1429" s="129"/>
      <c r="TMP1429" s="129"/>
      <c r="TMQ1429" s="129"/>
      <c r="TMR1429" s="129"/>
      <c r="TMS1429" s="129"/>
      <c r="TMT1429" s="129"/>
      <c r="TMU1429" s="129"/>
      <c r="TMV1429" s="129"/>
      <c r="TMW1429" s="129"/>
      <c r="TMX1429" s="129"/>
      <c r="TMY1429" s="129"/>
      <c r="TMZ1429" s="129"/>
      <c r="TNA1429" s="129"/>
      <c r="TNB1429" s="129"/>
      <c r="TNC1429" s="129"/>
      <c r="TND1429" s="129"/>
      <c r="TNE1429" s="129"/>
      <c r="TNF1429" s="129"/>
      <c r="TNG1429" s="129"/>
      <c r="TNH1429" s="129"/>
      <c r="TNI1429" s="129"/>
      <c r="TNJ1429" s="129"/>
      <c r="TNK1429" s="129"/>
      <c r="TNL1429" s="129"/>
      <c r="TNM1429" s="129"/>
      <c r="TNN1429" s="129"/>
      <c r="TNO1429" s="129"/>
      <c r="TNP1429" s="129"/>
      <c r="TNQ1429" s="129"/>
      <c r="TNR1429" s="129"/>
      <c r="TNS1429" s="129"/>
      <c r="TNT1429" s="129"/>
      <c r="TNU1429" s="129"/>
      <c r="TNV1429" s="129"/>
      <c r="TNW1429" s="129"/>
      <c r="TNX1429" s="129"/>
      <c r="TNY1429" s="129"/>
      <c r="TNZ1429" s="129"/>
      <c r="TOA1429" s="129"/>
      <c r="TOB1429" s="129"/>
      <c r="TOC1429" s="129"/>
      <c r="TOD1429" s="129"/>
      <c r="TOE1429" s="129"/>
      <c r="TOF1429" s="129"/>
      <c r="TOG1429" s="129"/>
      <c r="TOH1429" s="129"/>
      <c r="TOI1429" s="129"/>
      <c r="TOJ1429" s="129"/>
      <c r="TOK1429" s="129"/>
      <c r="TOL1429" s="129"/>
      <c r="TOM1429" s="129"/>
      <c r="TON1429" s="129"/>
      <c r="TOO1429" s="129"/>
      <c r="TOP1429" s="129"/>
      <c r="TOQ1429" s="129"/>
      <c r="TOR1429" s="129"/>
      <c r="TOS1429" s="129"/>
      <c r="TOT1429" s="129"/>
      <c r="TOU1429" s="129"/>
      <c r="TOV1429" s="129"/>
      <c r="TOW1429" s="129"/>
      <c r="TOX1429" s="129"/>
      <c r="TOY1429" s="129"/>
      <c r="TOZ1429" s="129"/>
      <c r="TPA1429" s="129"/>
      <c r="TPB1429" s="129"/>
      <c r="TPC1429" s="129"/>
      <c r="TPD1429" s="129"/>
      <c r="TPE1429" s="129"/>
      <c r="TPF1429" s="129"/>
      <c r="TPG1429" s="129"/>
      <c r="TPH1429" s="129"/>
      <c r="TPI1429" s="129"/>
      <c r="TPJ1429" s="129"/>
      <c r="TPK1429" s="129"/>
      <c r="TPL1429" s="129"/>
      <c r="TPM1429" s="129"/>
      <c r="TPN1429" s="129"/>
      <c r="TPO1429" s="129"/>
      <c r="TPP1429" s="129"/>
      <c r="TPQ1429" s="129"/>
      <c r="TPR1429" s="129"/>
      <c r="TPS1429" s="129"/>
      <c r="TPT1429" s="129"/>
      <c r="TPU1429" s="129"/>
      <c r="TPV1429" s="129"/>
      <c r="TPW1429" s="129"/>
      <c r="TPX1429" s="129"/>
      <c r="TPY1429" s="129"/>
      <c r="TPZ1429" s="129"/>
      <c r="TQA1429" s="129"/>
      <c r="TQB1429" s="129"/>
      <c r="TQC1429" s="129"/>
      <c r="TQD1429" s="129"/>
      <c r="TQE1429" s="129"/>
      <c r="TQF1429" s="129"/>
      <c r="TQG1429" s="129"/>
      <c r="TQH1429" s="129"/>
      <c r="TQI1429" s="129"/>
      <c r="TQJ1429" s="129"/>
      <c r="TQK1429" s="129"/>
      <c r="TQL1429" s="129"/>
      <c r="TQM1429" s="129"/>
      <c r="TQN1429" s="129"/>
      <c r="TQO1429" s="129"/>
      <c r="TQP1429" s="129"/>
      <c r="TQQ1429" s="129"/>
      <c r="TQR1429" s="129"/>
      <c r="TQS1429" s="129"/>
      <c r="TQT1429" s="129"/>
      <c r="TQU1429" s="129"/>
      <c r="TQV1429" s="129"/>
      <c r="TQW1429" s="129"/>
      <c r="TQX1429" s="129"/>
      <c r="TQY1429" s="129"/>
      <c r="TQZ1429" s="129"/>
      <c r="TRA1429" s="129"/>
      <c r="TRB1429" s="129"/>
      <c r="TRC1429" s="129"/>
      <c r="TRD1429" s="129"/>
      <c r="TRE1429" s="129"/>
      <c r="TRF1429" s="129"/>
      <c r="TRG1429" s="129"/>
      <c r="TRH1429" s="129"/>
      <c r="TRI1429" s="129"/>
      <c r="TRJ1429" s="129"/>
      <c r="TRK1429" s="129"/>
      <c r="TRL1429" s="129"/>
      <c r="TRM1429" s="129"/>
      <c r="TRN1429" s="129"/>
      <c r="TRO1429" s="129"/>
      <c r="TRP1429" s="129"/>
      <c r="TRQ1429" s="129"/>
      <c r="TRR1429" s="129"/>
      <c r="TRS1429" s="129"/>
      <c r="TRT1429" s="129"/>
      <c r="TRU1429" s="129"/>
      <c r="TRV1429" s="129"/>
      <c r="TRW1429" s="129"/>
      <c r="TRX1429" s="129"/>
      <c r="TRY1429" s="129"/>
      <c r="TRZ1429" s="129"/>
      <c r="TSA1429" s="129"/>
      <c r="TSB1429" s="129"/>
      <c r="TSC1429" s="129"/>
      <c r="TSD1429" s="129"/>
      <c r="TSE1429" s="129"/>
      <c r="TSF1429" s="129"/>
      <c r="TSG1429" s="129"/>
      <c r="TSH1429" s="129"/>
      <c r="TSI1429" s="129"/>
      <c r="TSJ1429" s="129"/>
      <c r="TSK1429" s="129"/>
      <c r="TSL1429" s="129"/>
      <c r="TSM1429" s="129"/>
      <c r="TSN1429" s="129"/>
      <c r="TSO1429" s="129"/>
      <c r="TSP1429" s="129"/>
      <c r="TSQ1429" s="129"/>
      <c r="TSR1429" s="129"/>
      <c r="TSS1429" s="129"/>
      <c r="TST1429" s="129"/>
      <c r="TSU1429" s="129"/>
      <c r="TSV1429" s="129"/>
      <c r="TSW1429" s="129"/>
      <c r="TSX1429" s="129"/>
      <c r="TSY1429" s="129"/>
      <c r="TSZ1429" s="129"/>
      <c r="TTA1429" s="129"/>
      <c r="TTB1429" s="129"/>
      <c r="TTC1429" s="129"/>
      <c r="TTD1429" s="129"/>
      <c r="TTE1429" s="129"/>
      <c r="TTF1429" s="129"/>
      <c r="TTG1429" s="129"/>
      <c r="TTH1429" s="129"/>
      <c r="TTI1429" s="129"/>
      <c r="TTJ1429" s="129"/>
      <c r="TTK1429" s="129"/>
      <c r="TTL1429" s="129"/>
      <c r="TTM1429" s="129"/>
      <c r="TTN1429" s="129"/>
      <c r="TTO1429" s="129"/>
      <c r="TTP1429" s="129"/>
      <c r="TTQ1429" s="129"/>
      <c r="TTR1429" s="129"/>
      <c r="TTS1429" s="129"/>
      <c r="TTT1429" s="129"/>
      <c r="TTU1429" s="129"/>
      <c r="TTV1429" s="129"/>
      <c r="TTW1429" s="129"/>
      <c r="TTX1429" s="129"/>
      <c r="TTY1429" s="129"/>
      <c r="TTZ1429" s="129"/>
      <c r="TUA1429" s="129"/>
      <c r="TUB1429" s="129"/>
      <c r="TUC1429" s="129"/>
      <c r="TUD1429" s="129"/>
      <c r="TUE1429" s="129"/>
      <c r="TUF1429" s="129"/>
      <c r="TUG1429" s="129"/>
      <c r="TUH1429" s="129"/>
      <c r="TUI1429" s="129"/>
      <c r="TUJ1429" s="129"/>
      <c r="TUK1429" s="129"/>
      <c r="TUL1429" s="129"/>
      <c r="TUM1429" s="129"/>
      <c r="TUN1429" s="129"/>
      <c r="TUO1429" s="129"/>
      <c r="TUP1429" s="129"/>
      <c r="TUQ1429" s="129"/>
      <c r="TUR1429" s="129"/>
      <c r="TUS1429" s="129"/>
      <c r="TUT1429" s="129"/>
      <c r="TUU1429" s="129"/>
      <c r="TUV1429" s="129"/>
      <c r="TUW1429" s="129"/>
      <c r="TUX1429" s="129"/>
      <c r="TUY1429" s="129"/>
      <c r="TUZ1429" s="129"/>
      <c r="TVA1429" s="129"/>
      <c r="TVB1429" s="129"/>
      <c r="TVC1429" s="129"/>
      <c r="TVD1429" s="129"/>
      <c r="TVE1429" s="129"/>
      <c r="TVF1429" s="129"/>
      <c r="TVG1429" s="129"/>
      <c r="TVH1429" s="129"/>
      <c r="TVI1429" s="129"/>
      <c r="TVJ1429" s="129"/>
      <c r="TVK1429" s="129"/>
      <c r="TVL1429" s="129"/>
      <c r="TVM1429" s="129"/>
      <c r="TVN1429" s="129"/>
      <c r="TVO1429" s="129"/>
      <c r="TVP1429" s="129"/>
      <c r="TVQ1429" s="129"/>
      <c r="TVR1429" s="129"/>
      <c r="TVS1429" s="129"/>
      <c r="TVT1429" s="129"/>
      <c r="TVU1429" s="129"/>
      <c r="TVV1429" s="129"/>
      <c r="TVW1429" s="129"/>
      <c r="TVX1429" s="129"/>
      <c r="TVY1429" s="129"/>
      <c r="TVZ1429" s="129"/>
      <c r="TWA1429" s="129"/>
      <c r="TWB1429" s="129"/>
      <c r="TWC1429" s="129"/>
      <c r="TWD1429" s="129"/>
      <c r="TWE1429" s="129"/>
      <c r="TWF1429" s="129"/>
      <c r="TWG1429" s="129"/>
      <c r="TWH1429" s="129"/>
      <c r="TWI1429" s="129"/>
      <c r="TWJ1429" s="129"/>
      <c r="TWK1429" s="129"/>
      <c r="TWL1429" s="129"/>
      <c r="TWM1429" s="129"/>
      <c r="TWN1429" s="129"/>
      <c r="TWO1429" s="129"/>
      <c r="TWP1429" s="129"/>
      <c r="TWQ1429" s="129"/>
      <c r="TWR1429" s="129"/>
      <c r="TWS1429" s="129"/>
      <c r="TWT1429" s="129"/>
      <c r="TWU1429" s="129"/>
      <c r="TWV1429" s="129"/>
      <c r="TWW1429" s="129"/>
      <c r="TWX1429" s="129"/>
      <c r="TWY1429" s="129"/>
      <c r="TWZ1429" s="129"/>
      <c r="TXA1429" s="129"/>
      <c r="TXB1429" s="129"/>
      <c r="TXC1429" s="129"/>
      <c r="TXD1429" s="129"/>
      <c r="TXE1429" s="129"/>
      <c r="TXF1429" s="129"/>
      <c r="TXG1429" s="129"/>
      <c r="TXH1429" s="129"/>
      <c r="TXI1429" s="129"/>
      <c r="TXJ1429" s="129"/>
      <c r="TXK1429" s="129"/>
      <c r="TXL1429" s="129"/>
      <c r="TXM1429" s="129"/>
      <c r="TXN1429" s="129"/>
      <c r="TXO1429" s="129"/>
      <c r="TXP1429" s="129"/>
      <c r="TXQ1429" s="129"/>
      <c r="TXR1429" s="129"/>
      <c r="TXS1429" s="129"/>
      <c r="TXT1429" s="129"/>
      <c r="TXU1429" s="129"/>
      <c r="TXV1429" s="129"/>
      <c r="TXW1429" s="129"/>
      <c r="TXX1429" s="129"/>
      <c r="TXY1429" s="129"/>
      <c r="TXZ1429" s="129"/>
      <c r="TYA1429" s="129"/>
      <c r="TYB1429" s="129"/>
      <c r="TYC1429" s="129"/>
      <c r="TYD1429" s="129"/>
      <c r="TYE1429" s="129"/>
      <c r="TYF1429" s="129"/>
      <c r="TYG1429" s="129"/>
      <c r="TYH1429" s="129"/>
      <c r="TYI1429" s="129"/>
      <c r="TYJ1429" s="129"/>
      <c r="TYK1429" s="129"/>
      <c r="TYL1429" s="129"/>
      <c r="TYM1429" s="129"/>
      <c r="TYN1429" s="129"/>
      <c r="TYO1429" s="129"/>
      <c r="TYP1429" s="129"/>
      <c r="TYQ1429" s="129"/>
      <c r="TYR1429" s="129"/>
      <c r="TYS1429" s="129"/>
      <c r="TYT1429" s="129"/>
      <c r="TYU1429" s="129"/>
      <c r="TYV1429" s="129"/>
      <c r="TYW1429" s="129"/>
      <c r="TYX1429" s="129"/>
      <c r="TYY1429" s="129"/>
      <c r="TYZ1429" s="129"/>
      <c r="TZA1429" s="129"/>
      <c r="TZB1429" s="129"/>
      <c r="TZC1429" s="129"/>
      <c r="TZD1429" s="129"/>
      <c r="TZE1429" s="129"/>
      <c r="TZF1429" s="129"/>
      <c r="TZG1429" s="129"/>
      <c r="TZH1429" s="129"/>
      <c r="TZI1429" s="129"/>
      <c r="TZJ1429" s="129"/>
      <c r="TZK1429" s="129"/>
      <c r="TZL1429" s="129"/>
      <c r="TZM1429" s="129"/>
      <c r="TZN1429" s="129"/>
      <c r="TZO1429" s="129"/>
      <c r="TZP1429" s="129"/>
      <c r="TZQ1429" s="129"/>
      <c r="TZR1429" s="129"/>
      <c r="TZS1429" s="129"/>
      <c r="TZT1429" s="129"/>
      <c r="TZU1429" s="129"/>
      <c r="TZV1429" s="129"/>
      <c r="TZW1429" s="129"/>
      <c r="TZX1429" s="129"/>
      <c r="TZY1429" s="129"/>
      <c r="TZZ1429" s="129"/>
      <c r="UAA1429" s="129"/>
      <c r="UAB1429" s="129"/>
      <c r="UAC1429" s="129"/>
      <c r="UAD1429" s="129"/>
      <c r="UAE1429" s="129"/>
      <c r="UAF1429" s="129"/>
      <c r="UAG1429" s="129"/>
      <c r="UAH1429" s="129"/>
      <c r="UAI1429" s="129"/>
      <c r="UAJ1429" s="129"/>
      <c r="UAK1429" s="129"/>
      <c r="UAL1429" s="129"/>
      <c r="UAM1429" s="129"/>
      <c r="UAN1429" s="129"/>
      <c r="UAO1429" s="129"/>
      <c r="UAP1429" s="129"/>
      <c r="UAQ1429" s="129"/>
      <c r="UAR1429" s="129"/>
      <c r="UAS1429" s="129"/>
      <c r="UAT1429" s="129"/>
      <c r="UAU1429" s="129"/>
      <c r="UAV1429" s="129"/>
      <c r="UAW1429" s="129"/>
      <c r="UAX1429" s="129"/>
      <c r="UAY1429" s="129"/>
      <c r="UAZ1429" s="129"/>
      <c r="UBA1429" s="129"/>
      <c r="UBB1429" s="129"/>
      <c r="UBC1429" s="129"/>
      <c r="UBD1429" s="129"/>
      <c r="UBE1429" s="129"/>
      <c r="UBF1429" s="129"/>
      <c r="UBG1429" s="129"/>
      <c r="UBH1429" s="129"/>
      <c r="UBI1429" s="129"/>
      <c r="UBJ1429" s="129"/>
      <c r="UBK1429" s="129"/>
      <c r="UBL1429" s="129"/>
      <c r="UBM1429" s="129"/>
      <c r="UBN1429" s="129"/>
      <c r="UBO1429" s="129"/>
      <c r="UBP1429" s="129"/>
      <c r="UBQ1429" s="129"/>
      <c r="UBR1429" s="129"/>
      <c r="UBS1429" s="129"/>
      <c r="UBT1429" s="129"/>
      <c r="UBU1429" s="129"/>
      <c r="UBV1429" s="129"/>
      <c r="UBW1429" s="129"/>
      <c r="UBX1429" s="129"/>
      <c r="UBY1429" s="129"/>
      <c r="UBZ1429" s="129"/>
      <c r="UCA1429" s="129"/>
      <c r="UCB1429" s="129"/>
      <c r="UCC1429" s="129"/>
      <c r="UCD1429" s="129"/>
      <c r="UCE1429" s="129"/>
      <c r="UCF1429" s="129"/>
      <c r="UCG1429" s="129"/>
      <c r="UCH1429" s="129"/>
      <c r="UCI1429" s="129"/>
      <c r="UCJ1429" s="129"/>
      <c r="UCK1429" s="129"/>
      <c r="UCL1429" s="129"/>
      <c r="UCM1429" s="129"/>
      <c r="UCN1429" s="129"/>
      <c r="UCO1429" s="129"/>
      <c r="UCP1429" s="129"/>
      <c r="UCQ1429" s="129"/>
      <c r="UCR1429" s="129"/>
      <c r="UCS1429" s="129"/>
      <c r="UCT1429" s="129"/>
      <c r="UCU1429" s="129"/>
      <c r="UCV1429" s="129"/>
      <c r="UCW1429" s="129"/>
      <c r="UCX1429" s="129"/>
      <c r="UCY1429" s="129"/>
      <c r="UCZ1429" s="129"/>
      <c r="UDA1429" s="129"/>
      <c r="UDB1429" s="129"/>
      <c r="UDC1429" s="129"/>
      <c r="UDD1429" s="129"/>
      <c r="UDE1429" s="129"/>
      <c r="UDF1429" s="129"/>
      <c r="UDG1429" s="129"/>
      <c r="UDH1429" s="129"/>
      <c r="UDI1429" s="129"/>
      <c r="UDJ1429" s="129"/>
      <c r="UDK1429" s="129"/>
      <c r="UDL1429" s="129"/>
      <c r="UDM1429" s="129"/>
      <c r="UDN1429" s="129"/>
      <c r="UDO1429" s="129"/>
      <c r="UDP1429" s="129"/>
      <c r="UDQ1429" s="129"/>
      <c r="UDR1429" s="129"/>
      <c r="UDS1429" s="129"/>
      <c r="UDT1429" s="129"/>
      <c r="UDU1429" s="129"/>
      <c r="UDV1429" s="129"/>
      <c r="UDW1429" s="129"/>
      <c r="UDX1429" s="129"/>
      <c r="UDY1429" s="129"/>
      <c r="UDZ1429" s="129"/>
      <c r="UEA1429" s="129"/>
      <c r="UEB1429" s="129"/>
      <c r="UEC1429" s="129"/>
      <c r="UED1429" s="129"/>
      <c r="UEE1429" s="129"/>
      <c r="UEF1429" s="129"/>
      <c r="UEG1429" s="129"/>
      <c r="UEH1429" s="129"/>
      <c r="UEI1429" s="129"/>
      <c r="UEJ1429" s="129"/>
      <c r="UEK1429" s="129"/>
      <c r="UEL1429" s="129"/>
      <c r="UEM1429" s="129"/>
      <c r="UEN1429" s="129"/>
      <c r="UEO1429" s="129"/>
      <c r="UEP1429" s="129"/>
      <c r="UEQ1429" s="129"/>
      <c r="UER1429" s="129"/>
      <c r="UES1429" s="129"/>
      <c r="UET1429" s="129"/>
      <c r="UEU1429" s="129"/>
      <c r="UEV1429" s="129"/>
      <c r="UEW1429" s="129"/>
      <c r="UEX1429" s="129"/>
      <c r="UEY1429" s="129"/>
      <c r="UEZ1429" s="129"/>
      <c r="UFA1429" s="129"/>
      <c r="UFB1429" s="129"/>
      <c r="UFC1429" s="129"/>
      <c r="UFD1429" s="129"/>
      <c r="UFE1429" s="129"/>
      <c r="UFF1429" s="129"/>
      <c r="UFG1429" s="129"/>
      <c r="UFH1429" s="129"/>
      <c r="UFI1429" s="129"/>
      <c r="UFJ1429" s="129"/>
      <c r="UFK1429" s="129"/>
      <c r="UFL1429" s="129"/>
      <c r="UFM1429" s="129"/>
      <c r="UFN1429" s="129"/>
      <c r="UFO1429" s="129"/>
      <c r="UFP1429" s="129"/>
      <c r="UFQ1429" s="129"/>
      <c r="UFR1429" s="129"/>
      <c r="UFS1429" s="129"/>
      <c r="UFT1429" s="129"/>
      <c r="UFU1429" s="129"/>
      <c r="UFV1429" s="129"/>
      <c r="UFW1429" s="129"/>
      <c r="UFX1429" s="129"/>
      <c r="UFY1429" s="129"/>
      <c r="UFZ1429" s="129"/>
      <c r="UGA1429" s="129"/>
      <c r="UGB1429" s="129"/>
      <c r="UGC1429" s="129"/>
      <c r="UGD1429" s="129"/>
      <c r="UGE1429" s="129"/>
      <c r="UGF1429" s="129"/>
      <c r="UGG1429" s="129"/>
      <c r="UGH1429" s="129"/>
      <c r="UGI1429" s="129"/>
      <c r="UGJ1429" s="129"/>
      <c r="UGK1429" s="129"/>
      <c r="UGL1429" s="129"/>
      <c r="UGM1429" s="129"/>
      <c r="UGN1429" s="129"/>
      <c r="UGO1429" s="129"/>
      <c r="UGP1429" s="129"/>
      <c r="UGQ1429" s="129"/>
      <c r="UGR1429" s="129"/>
      <c r="UGS1429" s="129"/>
      <c r="UGT1429" s="129"/>
      <c r="UGU1429" s="129"/>
      <c r="UGV1429" s="129"/>
      <c r="UGW1429" s="129"/>
      <c r="UGX1429" s="129"/>
      <c r="UGY1429" s="129"/>
      <c r="UGZ1429" s="129"/>
      <c r="UHA1429" s="129"/>
      <c r="UHB1429" s="129"/>
      <c r="UHC1429" s="129"/>
      <c r="UHD1429" s="129"/>
      <c r="UHE1429" s="129"/>
      <c r="UHF1429" s="129"/>
      <c r="UHG1429" s="129"/>
      <c r="UHH1429" s="129"/>
      <c r="UHI1429" s="129"/>
      <c r="UHJ1429" s="129"/>
      <c r="UHK1429" s="129"/>
      <c r="UHL1429" s="129"/>
      <c r="UHM1429" s="129"/>
      <c r="UHN1429" s="129"/>
      <c r="UHO1429" s="129"/>
      <c r="UHP1429" s="129"/>
      <c r="UHQ1429" s="129"/>
      <c r="UHR1429" s="129"/>
      <c r="UHS1429" s="129"/>
      <c r="UHT1429" s="129"/>
      <c r="UHU1429" s="129"/>
      <c r="UHV1429" s="129"/>
      <c r="UHW1429" s="129"/>
      <c r="UHX1429" s="129"/>
      <c r="UHY1429" s="129"/>
      <c r="UHZ1429" s="129"/>
      <c r="UIA1429" s="129"/>
      <c r="UIB1429" s="129"/>
      <c r="UIC1429" s="129"/>
      <c r="UID1429" s="129"/>
      <c r="UIE1429" s="129"/>
      <c r="UIF1429" s="129"/>
      <c r="UIG1429" s="129"/>
      <c r="UIH1429" s="129"/>
      <c r="UII1429" s="129"/>
      <c r="UIJ1429" s="129"/>
      <c r="UIK1429" s="129"/>
      <c r="UIL1429" s="129"/>
      <c r="UIM1429" s="129"/>
      <c r="UIN1429" s="129"/>
      <c r="UIO1429" s="129"/>
      <c r="UIP1429" s="129"/>
      <c r="UIQ1429" s="129"/>
      <c r="UIR1429" s="129"/>
      <c r="UIS1429" s="129"/>
      <c r="UIT1429" s="129"/>
      <c r="UIU1429" s="129"/>
      <c r="UIV1429" s="129"/>
      <c r="UIW1429" s="129"/>
      <c r="UIX1429" s="129"/>
      <c r="UIY1429" s="129"/>
      <c r="UIZ1429" s="129"/>
      <c r="UJA1429" s="129"/>
      <c r="UJB1429" s="129"/>
      <c r="UJC1429" s="129"/>
      <c r="UJD1429" s="129"/>
      <c r="UJE1429" s="129"/>
      <c r="UJF1429" s="129"/>
      <c r="UJG1429" s="129"/>
      <c r="UJH1429" s="129"/>
      <c r="UJI1429" s="129"/>
      <c r="UJJ1429" s="129"/>
      <c r="UJK1429" s="129"/>
      <c r="UJL1429" s="129"/>
      <c r="UJM1429" s="129"/>
      <c r="UJN1429" s="129"/>
      <c r="UJO1429" s="129"/>
      <c r="UJP1429" s="129"/>
      <c r="UJQ1429" s="129"/>
      <c r="UJR1429" s="129"/>
      <c r="UJS1429" s="129"/>
      <c r="UJT1429" s="129"/>
      <c r="UJU1429" s="129"/>
      <c r="UJV1429" s="129"/>
      <c r="UJW1429" s="129"/>
      <c r="UJX1429" s="129"/>
      <c r="UJY1429" s="129"/>
      <c r="UJZ1429" s="129"/>
      <c r="UKA1429" s="129"/>
      <c r="UKB1429" s="129"/>
      <c r="UKC1429" s="129"/>
      <c r="UKD1429" s="129"/>
      <c r="UKE1429" s="129"/>
      <c r="UKF1429" s="129"/>
      <c r="UKG1429" s="129"/>
      <c r="UKH1429" s="129"/>
      <c r="UKI1429" s="129"/>
      <c r="UKJ1429" s="129"/>
      <c r="UKK1429" s="129"/>
      <c r="UKL1429" s="129"/>
      <c r="UKM1429" s="129"/>
      <c r="UKN1429" s="129"/>
      <c r="UKO1429" s="129"/>
      <c r="UKP1429" s="129"/>
      <c r="UKQ1429" s="129"/>
      <c r="UKR1429" s="129"/>
      <c r="UKS1429" s="129"/>
      <c r="UKT1429" s="129"/>
      <c r="UKU1429" s="129"/>
      <c r="UKV1429" s="129"/>
      <c r="UKW1429" s="129"/>
      <c r="UKX1429" s="129"/>
      <c r="UKY1429" s="129"/>
      <c r="UKZ1429" s="129"/>
      <c r="ULA1429" s="129"/>
      <c r="ULB1429" s="129"/>
      <c r="ULC1429" s="129"/>
      <c r="ULD1429" s="129"/>
      <c r="ULE1429" s="129"/>
      <c r="ULF1429" s="129"/>
      <c r="ULG1429" s="129"/>
      <c r="ULH1429" s="129"/>
      <c r="ULI1429" s="129"/>
      <c r="ULJ1429" s="129"/>
      <c r="ULK1429" s="129"/>
      <c r="ULL1429" s="129"/>
      <c r="ULM1429" s="129"/>
      <c r="ULN1429" s="129"/>
      <c r="ULO1429" s="129"/>
      <c r="ULP1429" s="129"/>
      <c r="ULQ1429" s="129"/>
      <c r="ULR1429" s="129"/>
      <c r="ULS1429" s="129"/>
      <c r="ULT1429" s="129"/>
      <c r="ULU1429" s="129"/>
      <c r="ULV1429" s="129"/>
      <c r="ULW1429" s="129"/>
      <c r="ULX1429" s="129"/>
      <c r="ULY1429" s="129"/>
      <c r="ULZ1429" s="129"/>
      <c r="UMA1429" s="129"/>
      <c r="UMB1429" s="129"/>
      <c r="UMC1429" s="129"/>
      <c r="UMD1429" s="129"/>
      <c r="UME1429" s="129"/>
      <c r="UMF1429" s="129"/>
      <c r="UMG1429" s="129"/>
      <c r="UMH1429" s="129"/>
      <c r="UMI1429" s="129"/>
      <c r="UMJ1429" s="129"/>
      <c r="UMK1429" s="129"/>
      <c r="UML1429" s="129"/>
      <c r="UMM1429" s="129"/>
      <c r="UMN1429" s="129"/>
      <c r="UMO1429" s="129"/>
      <c r="UMP1429" s="129"/>
      <c r="UMQ1429" s="129"/>
      <c r="UMR1429" s="129"/>
      <c r="UMS1429" s="129"/>
      <c r="UMT1429" s="129"/>
      <c r="UMU1429" s="129"/>
      <c r="UMV1429" s="129"/>
      <c r="UMW1429" s="129"/>
      <c r="UMX1429" s="129"/>
      <c r="UMY1429" s="129"/>
      <c r="UMZ1429" s="129"/>
      <c r="UNA1429" s="129"/>
      <c r="UNB1429" s="129"/>
      <c r="UNC1429" s="129"/>
      <c r="UND1429" s="129"/>
      <c r="UNE1429" s="129"/>
      <c r="UNF1429" s="129"/>
      <c r="UNG1429" s="129"/>
      <c r="UNH1429" s="129"/>
      <c r="UNI1429" s="129"/>
      <c r="UNJ1429" s="129"/>
      <c r="UNK1429" s="129"/>
      <c r="UNL1429" s="129"/>
      <c r="UNM1429" s="129"/>
      <c r="UNN1429" s="129"/>
      <c r="UNO1429" s="129"/>
      <c r="UNP1429" s="129"/>
      <c r="UNQ1429" s="129"/>
      <c r="UNR1429" s="129"/>
      <c r="UNS1429" s="129"/>
      <c r="UNT1429" s="129"/>
      <c r="UNU1429" s="129"/>
      <c r="UNV1429" s="129"/>
      <c r="UNW1429" s="129"/>
      <c r="UNX1429" s="129"/>
      <c r="UNY1429" s="129"/>
      <c r="UNZ1429" s="129"/>
      <c r="UOA1429" s="129"/>
      <c r="UOB1429" s="129"/>
      <c r="UOC1429" s="129"/>
      <c r="UOD1429" s="129"/>
      <c r="UOE1429" s="129"/>
      <c r="UOF1429" s="129"/>
      <c r="UOG1429" s="129"/>
      <c r="UOH1429" s="129"/>
      <c r="UOI1429" s="129"/>
      <c r="UOJ1429" s="129"/>
      <c r="UOK1429" s="129"/>
      <c r="UOL1429" s="129"/>
      <c r="UOM1429" s="129"/>
      <c r="UON1429" s="129"/>
      <c r="UOO1429" s="129"/>
      <c r="UOP1429" s="129"/>
      <c r="UOQ1429" s="129"/>
      <c r="UOR1429" s="129"/>
      <c r="UOS1429" s="129"/>
      <c r="UOT1429" s="129"/>
      <c r="UOU1429" s="129"/>
      <c r="UOV1429" s="129"/>
      <c r="UOW1429" s="129"/>
      <c r="UOX1429" s="129"/>
      <c r="UOY1429" s="129"/>
      <c r="UOZ1429" s="129"/>
      <c r="UPA1429" s="129"/>
      <c r="UPB1429" s="129"/>
      <c r="UPC1429" s="129"/>
      <c r="UPD1429" s="129"/>
      <c r="UPE1429" s="129"/>
      <c r="UPF1429" s="129"/>
      <c r="UPG1429" s="129"/>
      <c r="UPH1429" s="129"/>
      <c r="UPI1429" s="129"/>
      <c r="UPJ1429" s="129"/>
      <c r="UPK1429" s="129"/>
      <c r="UPL1429" s="129"/>
      <c r="UPM1429" s="129"/>
      <c r="UPN1429" s="129"/>
      <c r="UPO1429" s="129"/>
      <c r="UPP1429" s="129"/>
      <c r="UPQ1429" s="129"/>
      <c r="UPR1429" s="129"/>
      <c r="UPS1429" s="129"/>
      <c r="UPT1429" s="129"/>
      <c r="UPU1429" s="129"/>
      <c r="UPV1429" s="129"/>
      <c r="UPW1429" s="129"/>
      <c r="UPX1429" s="129"/>
      <c r="UPY1429" s="129"/>
      <c r="UPZ1429" s="129"/>
      <c r="UQA1429" s="129"/>
      <c r="UQB1429" s="129"/>
      <c r="UQC1429" s="129"/>
      <c r="UQD1429" s="129"/>
      <c r="UQE1429" s="129"/>
      <c r="UQF1429" s="129"/>
      <c r="UQG1429" s="129"/>
      <c r="UQH1429" s="129"/>
      <c r="UQI1429" s="129"/>
      <c r="UQJ1429" s="129"/>
      <c r="UQK1429" s="129"/>
      <c r="UQL1429" s="129"/>
      <c r="UQM1429" s="129"/>
      <c r="UQN1429" s="129"/>
      <c r="UQO1429" s="129"/>
      <c r="UQP1429" s="129"/>
      <c r="UQQ1429" s="129"/>
      <c r="UQR1429" s="129"/>
      <c r="UQS1429" s="129"/>
      <c r="UQT1429" s="129"/>
      <c r="UQU1429" s="129"/>
      <c r="UQV1429" s="129"/>
      <c r="UQW1429" s="129"/>
      <c r="UQX1429" s="129"/>
      <c r="UQY1429" s="129"/>
      <c r="UQZ1429" s="129"/>
      <c r="URA1429" s="129"/>
      <c r="URB1429" s="129"/>
      <c r="URC1429" s="129"/>
      <c r="URD1429" s="129"/>
      <c r="URE1429" s="129"/>
      <c r="URF1429" s="129"/>
      <c r="URG1429" s="129"/>
      <c r="URH1429" s="129"/>
      <c r="URI1429" s="129"/>
      <c r="URJ1429" s="129"/>
      <c r="URK1429" s="129"/>
      <c r="URL1429" s="129"/>
      <c r="URM1429" s="129"/>
      <c r="URN1429" s="129"/>
      <c r="URO1429" s="129"/>
      <c r="URP1429" s="129"/>
      <c r="URQ1429" s="129"/>
      <c r="URR1429" s="129"/>
      <c r="URS1429" s="129"/>
      <c r="URT1429" s="129"/>
      <c r="URU1429" s="129"/>
      <c r="URV1429" s="129"/>
      <c r="URW1429" s="129"/>
      <c r="URX1429" s="129"/>
      <c r="URY1429" s="129"/>
      <c r="URZ1429" s="129"/>
      <c r="USA1429" s="129"/>
      <c r="USB1429" s="129"/>
      <c r="USC1429" s="129"/>
      <c r="USD1429" s="129"/>
      <c r="USE1429" s="129"/>
      <c r="USF1429" s="129"/>
      <c r="USG1429" s="129"/>
      <c r="USH1429" s="129"/>
      <c r="USI1429" s="129"/>
      <c r="USJ1429" s="129"/>
      <c r="USK1429" s="129"/>
      <c r="USL1429" s="129"/>
      <c r="USM1429" s="129"/>
      <c r="USN1429" s="129"/>
      <c r="USO1429" s="129"/>
      <c r="USP1429" s="129"/>
      <c r="USQ1429" s="129"/>
      <c r="USR1429" s="129"/>
      <c r="USS1429" s="129"/>
      <c r="UST1429" s="129"/>
      <c r="USU1429" s="129"/>
      <c r="USV1429" s="129"/>
      <c r="USW1429" s="129"/>
      <c r="USX1429" s="129"/>
      <c r="USY1429" s="129"/>
      <c r="USZ1429" s="129"/>
      <c r="UTA1429" s="129"/>
      <c r="UTB1429" s="129"/>
      <c r="UTC1429" s="129"/>
      <c r="UTD1429" s="129"/>
      <c r="UTE1429" s="129"/>
      <c r="UTF1429" s="129"/>
      <c r="UTG1429" s="129"/>
      <c r="UTH1429" s="129"/>
      <c r="UTI1429" s="129"/>
      <c r="UTJ1429" s="129"/>
      <c r="UTK1429" s="129"/>
      <c r="UTL1429" s="129"/>
      <c r="UTM1429" s="129"/>
      <c r="UTN1429" s="129"/>
      <c r="UTO1429" s="129"/>
      <c r="UTP1429" s="129"/>
      <c r="UTQ1429" s="129"/>
      <c r="UTR1429" s="129"/>
      <c r="UTS1429" s="129"/>
      <c r="UTT1429" s="129"/>
      <c r="UTU1429" s="129"/>
      <c r="UTV1429" s="129"/>
      <c r="UTW1429" s="129"/>
      <c r="UTX1429" s="129"/>
      <c r="UTY1429" s="129"/>
      <c r="UTZ1429" s="129"/>
      <c r="UUA1429" s="129"/>
      <c r="UUB1429" s="129"/>
      <c r="UUC1429" s="129"/>
      <c r="UUD1429" s="129"/>
      <c r="UUE1429" s="129"/>
      <c r="UUF1429" s="129"/>
      <c r="UUG1429" s="129"/>
      <c r="UUH1429" s="129"/>
      <c r="UUI1429" s="129"/>
      <c r="UUJ1429" s="129"/>
      <c r="UUK1429" s="129"/>
      <c r="UUL1429" s="129"/>
      <c r="UUM1429" s="129"/>
      <c r="UUN1429" s="129"/>
      <c r="UUO1429" s="129"/>
      <c r="UUP1429" s="129"/>
      <c r="UUQ1429" s="129"/>
      <c r="UUR1429" s="129"/>
      <c r="UUS1429" s="129"/>
      <c r="UUT1429" s="129"/>
      <c r="UUU1429" s="129"/>
      <c r="UUV1429" s="129"/>
      <c r="UUW1429" s="129"/>
      <c r="UUX1429" s="129"/>
      <c r="UUY1429" s="129"/>
      <c r="UUZ1429" s="129"/>
      <c r="UVA1429" s="129"/>
      <c r="UVB1429" s="129"/>
      <c r="UVC1429" s="129"/>
      <c r="UVD1429" s="129"/>
      <c r="UVE1429" s="129"/>
      <c r="UVF1429" s="129"/>
      <c r="UVG1429" s="129"/>
      <c r="UVH1429" s="129"/>
      <c r="UVI1429" s="129"/>
      <c r="UVJ1429" s="129"/>
      <c r="UVK1429" s="129"/>
      <c r="UVL1429" s="129"/>
      <c r="UVM1429" s="129"/>
      <c r="UVN1429" s="129"/>
      <c r="UVO1429" s="129"/>
      <c r="UVP1429" s="129"/>
      <c r="UVQ1429" s="129"/>
      <c r="UVR1429" s="129"/>
      <c r="UVS1429" s="129"/>
      <c r="UVT1429" s="129"/>
      <c r="UVU1429" s="129"/>
      <c r="UVV1429" s="129"/>
      <c r="UVW1429" s="129"/>
      <c r="UVX1429" s="129"/>
      <c r="UVY1429" s="129"/>
      <c r="UVZ1429" s="129"/>
      <c r="UWA1429" s="129"/>
      <c r="UWB1429" s="129"/>
      <c r="UWC1429" s="129"/>
      <c r="UWD1429" s="129"/>
      <c r="UWE1429" s="129"/>
      <c r="UWF1429" s="129"/>
      <c r="UWG1429" s="129"/>
      <c r="UWH1429" s="129"/>
      <c r="UWI1429" s="129"/>
      <c r="UWJ1429" s="129"/>
      <c r="UWK1429" s="129"/>
      <c r="UWL1429" s="129"/>
      <c r="UWM1429" s="129"/>
      <c r="UWN1429" s="129"/>
      <c r="UWO1429" s="129"/>
      <c r="UWP1429" s="129"/>
      <c r="UWQ1429" s="129"/>
      <c r="UWR1429" s="129"/>
      <c r="UWS1429" s="129"/>
      <c r="UWT1429" s="129"/>
      <c r="UWU1429" s="129"/>
      <c r="UWV1429" s="129"/>
      <c r="UWW1429" s="129"/>
      <c r="UWX1429" s="129"/>
      <c r="UWY1429" s="129"/>
      <c r="UWZ1429" s="129"/>
      <c r="UXA1429" s="129"/>
      <c r="UXB1429" s="129"/>
      <c r="UXC1429" s="129"/>
      <c r="UXD1429" s="129"/>
      <c r="UXE1429" s="129"/>
      <c r="UXF1429" s="129"/>
      <c r="UXG1429" s="129"/>
      <c r="UXH1429" s="129"/>
      <c r="UXI1429" s="129"/>
      <c r="UXJ1429" s="129"/>
      <c r="UXK1429" s="129"/>
      <c r="UXL1429" s="129"/>
      <c r="UXM1429" s="129"/>
      <c r="UXN1429" s="129"/>
      <c r="UXO1429" s="129"/>
      <c r="UXP1429" s="129"/>
      <c r="UXQ1429" s="129"/>
      <c r="UXR1429" s="129"/>
      <c r="UXS1429" s="129"/>
      <c r="UXT1429" s="129"/>
      <c r="UXU1429" s="129"/>
      <c r="UXV1429" s="129"/>
      <c r="UXW1429" s="129"/>
      <c r="UXX1429" s="129"/>
      <c r="UXY1429" s="129"/>
      <c r="UXZ1429" s="129"/>
      <c r="UYA1429" s="129"/>
      <c r="UYB1429" s="129"/>
      <c r="UYC1429" s="129"/>
      <c r="UYD1429" s="129"/>
      <c r="UYE1429" s="129"/>
      <c r="UYF1429" s="129"/>
      <c r="UYG1429" s="129"/>
      <c r="UYH1429" s="129"/>
      <c r="UYI1429" s="129"/>
      <c r="UYJ1429" s="129"/>
      <c r="UYK1429" s="129"/>
      <c r="UYL1429" s="129"/>
      <c r="UYM1429" s="129"/>
      <c r="UYN1429" s="129"/>
      <c r="UYO1429" s="129"/>
      <c r="UYP1429" s="129"/>
      <c r="UYQ1429" s="129"/>
      <c r="UYR1429" s="129"/>
      <c r="UYS1429" s="129"/>
      <c r="UYT1429" s="129"/>
      <c r="UYU1429" s="129"/>
      <c r="UYV1429" s="129"/>
      <c r="UYW1429" s="129"/>
      <c r="UYX1429" s="129"/>
      <c r="UYY1429" s="129"/>
      <c r="UYZ1429" s="129"/>
      <c r="UZA1429" s="129"/>
      <c r="UZB1429" s="129"/>
      <c r="UZC1429" s="129"/>
      <c r="UZD1429" s="129"/>
      <c r="UZE1429" s="129"/>
      <c r="UZF1429" s="129"/>
      <c r="UZG1429" s="129"/>
      <c r="UZH1429" s="129"/>
      <c r="UZI1429" s="129"/>
      <c r="UZJ1429" s="129"/>
      <c r="UZK1429" s="129"/>
      <c r="UZL1429" s="129"/>
      <c r="UZM1429" s="129"/>
      <c r="UZN1429" s="129"/>
      <c r="UZO1429" s="129"/>
      <c r="UZP1429" s="129"/>
      <c r="UZQ1429" s="129"/>
      <c r="UZR1429" s="129"/>
      <c r="UZS1429" s="129"/>
      <c r="UZT1429" s="129"/>
      <c r="UZU1429" s="129"/>
      <c r="UZV1429" s="129"/>
      <c r="UZW1429" s="129"/>
      <c r="UZX1429" s="129"/>
      <c r="UZY1429" s="129"/>
      <c r="UZZ1429" s="129"/>
      <c r="VAA1429" s="129"/>
      <c r="VAB1429" s="129"/>
      <c r="VAC1429" s="129"/>
      <c r="VAD1429" s="129"/>
      <c r="VAE1429" s="129"/>
      <c r="VAF1429" s="129"/>
      <c r="VAG1429" s="129"/>
      <c r="VAH1429" s="129"/>
      <c r="VAI1429" s="129"/>
      <c r="VAJ1429" s="129"/>
      <c r="VAK1429" s="129"/>
      <c r="VAL1429" s="129"/>
      <c r="VAM1429" s="129"/>
      <c r="VAN1429" s="129"/>
      <c r="VAO1429" s="129"/>
      <c r="VAP1429" s="129"/>
      <c r="VAQ1429" s="129"/>
      <c r="VAR1429" s="129"/>
      <c r="VAS1429" s="129"/>
      <c r="VAT1429" s="129"/>
      <c r="VAU1429" s="129"/>
      <c r="VAV1429" s="129"/>
      <c r="VAW1429" s="129"/>
      <c r="VAX1429" s="129"/>
      <c r="VAY1429" s="129"/>
      <c r="VAZ1429" s="129"/>
      <c r="VBA1429" s="129"/>
      <c r="VBB1429" s="129"/>
      <c r="VBC1429" s="129"/>
      <c r="VBD1429" s="129"/>
      <c r="VBE1429" s="129"/>
      <c r="VBF1429" s="129"/>
      <c r="VBG1429" s="129"/>
      <c r="VBH1429" s="129"/>
      <c r="VBI1429" s="129"/>
      <c r="VBJ1429" s="129"/>
      <c r="VBK1429" s="129"/>
      <c r="VBL1429" s="129"/>
      <c r="VBM1429" s="129"/>
      <c r="VBN1429" s="129"/>
      <c r="VBO1429" s="129"/>
      <c r="VBP1429" s="129"/>
      <c r="VBQ1429" s="129"/>
      <c r="VBR1429" s="129"/>
      <c r="VBS1429" s="129"/>
      <c r="VBT1429" s="129"/>
      <c r="VBU1429" s="129"/>
      <c r="VBV1429" s="129"/>
      <c r="VBW1429" s="129"/>
      <c r="VBX1429" s="129"/>
      <c r="VBY1429" s="129"/>
      <c r="VBZ1429" s="129"/>
      <c r="VCA1429" s="129"/>
      <c r="VCB1429" s="129"/>
      <c r="VCC1429" s="129"/>
      <c r="VCD1429" s="129"/>
      <c r="VCE1429" s="129"/>
      <c r="VCF1429" s="129"/>
      <c r="VCG1429" s="129"/>
      <c r="VCH1429" s="129"/>
      <c r="VCI1429" s="129"/>
      <c r="VCJ1429" s="129"/>
      <c r="VCK1429" s="129"/>
      <c r="VCL1429" s="129"/>
      <c r="VCM1429" s="129"/>
      <c r="VCN1429" s="129"/>
      <c r="VCO1429" s="129"/>
      <c r="VCP1429" s="129"/>
      <c r="VCQ1429" s="129"/>
      <c r="VCR1429" s="129"/>
      <c r="VCS1429" s="129"/>
      <c r="VCT1429" s="129"/>
      <c r="VCU1429" s="129"/>
      <c r="VCV1429" s="129"/>
      <c r="VCW1429" s="129"/>
      <c r="VCX1429" s="129"/>
      <c r="VCY1429" s="129"/>
      <c r="VCZ1429" s="129"/>
      <c r="VDA1429" s="129"/>
      <c r="VDB1429" s="129"/>
      <c r="VDC1429" s="129"/>
      <c r="VDD1429" s="129"/>
      <c r="VDE1429" s="129"/>
      <c r="VDF1429" s="129"/>
      <c r="VDG1429" s="129"/>
      <c r="VDH1429" s="129"/>
      <c r="VDI1429" s="129"/>
      <c r="VDJ1429" s="129"/>
      <c r="VDK1429" s="129"/>
      <c r="VDL1429" s="129"/>
      <c r="VDM1429" s="129"/>
      <c r="VDN1429" s="129"/>
      <c r="VDO1429" s="129"/>
      <c r="VDP1429" s="129"/>
      <c r="VDQ1429" s="129"/>
      <c r="VDR1429" s="129"/>
      <c r="VDS1429" s="129"/>
      <c r="VDT1429" s="129"/>
      <c r="VDU1429" s="129"/>
      <c r="VDV1429" s="129"/>
      <c r="VDW1429" s="129"/>
      <c r="VDX1429" s="129"/>
      <c r="VDY1429" s="129"/>
      <c r="VDZ1429" s="129"/>
      <c r="VEA1429" s="129"/>
      <c r="VEB1429" s="129"/>
      <c r="VEC1429" s="129"/>
      <c r="VED1429" s="129"/>
      <c r="VEE1429" s="129"/>
      <c r="VEF1429" s="129"/>
      <c r="VEG1429" s="129"/>
      <c r="VEH1429" s="129"/>
      <c r="VEI1429" s="129"/>
      <c r="VEJ1429" s="129"/>
      <c r="VEK1429" s="129"/>
      <c r="VEL1429" s="129"/>
      <c r="VEM1429" s="129"/>
      <c r="VEN1429" s="129"/>
      <c r="VEO1429" s="129"/>
      <c r="VEP1429" s="129"/>
      <c r="VEQ1429" s="129"/>
      <c r="VER1429" s="129"/>
      <c r="VES1429" s="129"/>
      <c r="VET1429" s="129"/>
      <c r="VEU1429" s="129"/>
      <c r="VEV1429" s="129"/>
      <c r="VEW1429" s="129"/>
      <c r="VEX1429" s="129"/>
      <c r="VEY1429" s="129"/>
      <c r="VEZ1429" s="129"/>
      <c r="VFA1429" s="129"/>
      <c r="VFB1429" s="129"/>
      <c r="VFC1429" s="129"/>
      <c r="VFD1429" s="129"/>
      <c r="VFE1429" s="129"/>
      <c r="VFF1429" s="129"/>
      <c r="VFG1429" s="129"/>
      <c r="VFH1429" s="129"/>
      <c r="VFI1429" s="129"/>
      <c r="VFJ1429" s="129"/>
      <c r="VFK1429" s="129"/>
      <c r="VFL1429" s="129"/>
      <c r="VFM1429" s="129"/>
      <c r="VFN1429" s="129"/>
      <c r="VFO1429" s="129"/>
      <c r="VFP1429" s="129"/>
      <c r="VFQ1429" s="129"/>
      <c r="VFR1429" s="129"/>
      <c r="VFS1429" s="129"/>
      <c r="VFT1429" s="129"/>
      <c r="VFU1429" s="129"/>
      <c r="VFV1429" s="129"/>
      <c r="VFW1429" s="129"/>
      <c r="VFX1429" s="129"/>
      <c r="VFY1429" s="129"/>
      <c r="VFZ1429" s="129"/>
      <c r="VGA1429" s="129"/>
      <c r="VGB1429" s="129"/>
      <c r="VGC1429" s="129"/>
      <c r="VGD1429" s="129"/>
      <c r="VGE1429" s="129"/>
      <c r="VGF1429" s="129"/>
      <c r="VGG1429" s="129"/>
      <c r="VGH1429" s="129"/>
      <c r="VGI1429" s="129"/>
      <c r="VGJ1429" s="129"/>
      <c r="VGK1429" s="129"/>
      <c r="VGL1429" s="129"/>
      <c r="VGM1429" s="129"/>
      <c r="VGN1429" s="129"/>
      <c r="VGO1429" s="129"/>
      <c r="VGP1429" s="129"/>
      <c r="VGQ1429" s="129"/>
      <c r="VGR1429" s="129"/>
      <c r="VGS1429" s="129"/>
      <c r="VGT1429" s="129"/>
      <c r="VGU1429" s="129"/>
      <c r="VGV1429" s="129"/>
      <c r="VGW1429" s="129"/>
      <c r="VGX1429" s="129"/>
      <c r="VGY1429" s="129"/>
      <c r="VGZ1429" s="129"/>
      <c r="VHA1429" s="129"/>
      <c r="VHB1429" s="129"/>
      <c r="VHC1429" s="129"/>
      <c r="VHD1429" s="129"/>
      <c r="VHE1429" s="129"/>
      <c r="VHF1429" s="129"/>
      <c r="VHG1429" s="129"/>
      <c r="VHH1429" s="129"/>
      <c r="VHI1429" s="129"/>
      <c r="VHJ1429" s="129"/>
      <c r="VHK1429" s="129"/>
      <c r="VHL1429" s="129"/>
      <c r="VHM1429" s="129"/>
      <c r="VHN1429" s="129"/>
      <c r="VHO1429" s="129"/>
      <c r="VHP1429" s="129"/>
      <c r="VHQ1429" s="129"/>
      <c r="VHR1429" s="129"/>
      <c r="VHS1429" s="129"/>
      <c r="VHT1429" s="129"/>
      <c r="VHU1429" s="129"/>
      <c r="VHV1429" s="129"/>
      <c r="VHW1429" s="129"/>
      <c r="VHX1429" s="129"/>
      <c r="VHY1429" s="129"/>
      <c r="VHZ1429" s="129"/>
      <c r="VIA1429" s="129"/>
      <c r="VIB1429" s="129"/>
      <c r="VIC1429" s="129"/>
      <c r="VID1429" s="129"/>
      <c r="VIE1429" s="129"/>
      <c r="VIF1429" s="129"/>
      <c r="VIG1429" s="129"/>
      <c r="VIH1429" s="129"/>
      <c r="VII1429" s="129"/>
      <c r="VIJ1429" s="129"/>
      <c r="VIK1429" s="129"/>
      <c r="VIL1429" s="129"/>
      <c r="VIM1429" s="129"/>
      <c r="VIN1429" s="129"/>
      <c r="VIO1429" s="129"/>
      <c r="VIP1429" s="129"/>
      <c r="VIQ1429" s="129"/>
      <c r="VIR1429" s="129"/>
      <c r="VIS1429" s="129"/>
      <c r="VIT1429" s="129"/>
      <c r="VIU1429" s="129"/>
      <c r="VIV1429" s="129"/>
      <c r="VIW1429" s="129"/>
      <c r="VIX1429" s="129"/>
      <c r="VIY1429" s="129"/>
      <c r="VIZ1429" s="129"/>
      <c r="VJA1429" s="129"/>
      <c r="VJB1429" s="129"/>
      <c r="VJC1429" s="129"/>
      <c r="VJD1429" s="129"/>
      <c r="VJE1429" s="129"/>
      <c r="VJF1429" s="129"/>
      <c r="VJG1429" s="129"/>
      <c r="VJH1429" s="129"/>
      <c r="VJI1429" s="129"/>
      <c r="VJJ1429" s="129"/>
      <c r="VJK1429" s="129"/>
      <c r="VJL1429" s="129"/>
      <c r="VJM1429" s="129"/>
      <c r="VJN1429" s="129"/>
      <c r="VJO1429" s="129"/>
      <c r="VJP1429" s="129"/>
      <c r="VJQ1429" s="129"/>
      <c r="VJR1429" s="129"/>
      <c r="VJS1429" s="129"/>
      <c r="VJT1429" s="129"/>
      <c r="VJU1429" s="129"/>
      <c r="VJV1429" s="129"/>
      <c r="VJW1429" s="129"/>
      <c r="VJX1429" s="129"/>
      <c r="VJY1429" s="129"/>
      <c r="VJZ1429" s="129"/>
      <c r="VKA1429" s="129"/>
      <c r="VKB1429" s="129"/>
      <c r="VKC1429" s="129"/>
      <c r="VKD1429" s="129"/>
      <c r="VKE1429" s="129"/>
      <c r="VKF1429" s="129"/>
      <c r="VKG1429" s="129"/>
      <c r="VKH1429" s="129"/>
      <c r="VKI1429" s="129"/>
      <c r="VKJ1429" s="129"/>
      <c r="VKK1429" s="129"/>
      <c r="VKL1429" s="129"/>
      <c r="VKM1429" s="129"/>
      <c r="VKN1429" s="129"/>
      <c r="VKO1429" s="129"/>
      <c r="VKP1429" s="129"/>
      <c r="VKQ1429" s="129"/>
      <c r="VKR1429" s="129"/>
      <c r="VKS1429" s="129"/>
      <c r="VKT1429" s="129"/>
      <c r="VKU1429" s="129"/>
      <c r="VKV1429" s="129"/>
      <c r="VKW1429" s="129"/>
      <c r="VKX1429" s="129"/>
      <c r="VKY1429" s="129"/>
      <c r="VKZ1429" s="129"/>
      <c r="VLA1429" s="129"/>
      <c r="VLB1429" s="129"/>
      <c r="VLC1429" s="129"/>
      <c r="VLD1429" s="129"/>
      <c r="VLE1429" s="129"/>
      <c r="VLF1429" s="129"/>
      <c r="VLG1429" s="129"/>
      <c r="VLH1429" s="129"/>
      <c r="VLI1429" s="129"/>
      <c r="VLJ1429" s="129"/>
      <c r="VLK1429" s="129"/>
      <c r="VLL1429" s="129"/>
      <c r="VLM1429" s="129"/>
      <c r="VLN1429" s="129"/>
      <c r="VLO1429" s="129"/>
      <c r="VLP1429" s="129"/>
      <c r="VLQ1429" s="129"/>
      <c r="VLR1429" s="129"/>
      <c r="VLS1429" s="129"/>
      <c r="VLT1429" s="129"/>
      <c r="VLU1429" s="129"/>
      <c r="VLV1429" s="129"/>
      <c r="VLW1429" s="129"/>
      <c r="VLX1429" s="129"/>
      <c r="VLY1429" s="129"/>
      <c r="VLZ1429" s="129"/>
      <c r="VMA1429" s="129"/>
      <c r="VMB1429" s="129"/>
      <c r="VMC1429" s="129"/>
      <c r="VMD1429" s="129"/>
      <c r="VME1429" s="129"/>
      <c r="VMF1429" s="129"/>
      <c r="VMG1429" s="129"/>
      <c r="VMH1429" s="129"/>
      <c r="VMI1429" s="129"/>
      <c r="VMJ1429" s="129"/>
      <c r="VMK1429" s="129"/>
      <c r="VML1429" s="129"/>
      <c r="VMM1429" s="129"/>
      <c r="VMN1429" s="129"/>
      <c r="VMO1429" s="129"/>
      <c r="VMP1429" s="129"/>
      <c r="VMQ1429" s="129"/>
      <c r="VMR1429" s="129"/>
      <c r="VMS1429" s="129"/>
      <c r="VMT1429" s="129"/>
      <c r="VMU1429" s="129"/>
      <c r="VMV1429" s="129"/>
      <c r="VMW1429" s="129"/>
      <c r="VMX1429" s="129"/>
      <c r="VMY1429" s="129"/>
      <c r="VMZ1429" s="129"/>
      <c r="VNA1429" s="129"/>
      <c r="VNB1429" s="129"/>
      <c r="VNC1429" s="129"/>
      <c r="VND1429" s="129"/>
      <c r="VNE1429" s="129"/>
      <c r="VNF1429" s="129"/>
      <c r="VNG1429" s="129"/>
      <c r="VNH1429" s="129"/>
      <c r="VNI1429" s="129"/>
      <c r="VNJ1429" s="129"/>
      <c r="VNK1429" s="129"/>
      <c r="VNL1429" s="129"/>
      <c r="VNM1429" s="129"/>
      <c r="VNN1429" s="129"/>
      <c r="VNO1429" s="129"/>
      <c r="VNP1429" s="129"/>
      <c r="VNQ1429" s="129"/>
      <c r="VNR1429" s="129"/>
      <c r="VNS1429" s="129"/>
      <c r="VNT1429" s="129"/>
      <c r="VNU1429" s="129"/>
      <c r="VNV1429" s="129"/>
      <c r="VNW1429" s="129"/>
      <c r="VNX1429" s="129"/>
      <c r="VNY1429" s="129"/>
      <c r="VNZ1429" s="129"/>
      <c r="VOA1429" s="129"/>
      <c r="VOB1429" s="129"/>
      <c r="VOC1429" s="129"/>
      <c r="VOD1429" s="129"/>
      <c r="VOE1429" s="129"/>
      <c r="VOF1429" s="129"/>
      <c r="VOG1429" s="129"/>
      <c r="VOH1429" s="129"/>
      <c r="VOI1429" s="129"/>
      <c r="VOJ1429" s="129"/>
      <c r="VOK1429" s="129"/>
      <c r="VOL1429" s="129"/>
      <c r="VOM1429" s="129"/>
      <c r="VON1429" s="129"/>
      <c r="VOO1429" s="129"/>
      <c r="VOP1429" s="129"/>
      <c r="VOQ1429" s="129"/>
      <c r="VOR1429" s="129"/>
      <c r="VOS1429" s="129"/>
      <c r="VOT1429" s="129"/>
      <c r="VOU1429" s="129"/>
      <c r="VOV1429" s="129"/>
      <c r="VOW1429" s="129"/>
      <c r="VOX1429" s="129"/>
      <c r="VOY1429" s="129"/>
      <c r="VOZ1429" s="129"/>
      <c r="VPA1429" s="129"/>
      <c r="VPB1429" s="129"/>
      <c r="VPC1429" s="129"/>
      <c r="VPD1429" s="129"/>
      <c r="VPE1429" s="129"/>
      <c r="VPF1429" s="129"/>
      <c r="VPG1429" s="129"/>
      <c r="VPH1429" s="129"/>
      <c r="VPI1429" s="129"/>
      <c r="VPJ1429" s="129"/>
      <c r="VPK1429" s="129"/>
      <c r="VPL1429" s="129"/>
      <c r="VPM1429" s="129"/>
      <c r="VPN1429" s="129"/>
      <c r="VPO1429" s="129"/>
      <c r="VPP1429" s="129"/>
      <c r="VPQ1429" s="129"/>
      <c r="VPR1429" s="129"/>
      <c r="VPS1429" s="129"/>
      <c r="VPT1429" s="129"/>
      <c r="VPU1429" s="129"/>
      <c r="VPV1429" s="129"/>
      <c r="VPW1429" s="129"/>
      <c r="VPX1429" s="129"/>
      <c r="VPY1429" s="129"/>
      <c r="VPZ1429" s="129"/>
      <c r="VQA1429" s="129"/>
      <c r="VQB1429" s="129"/>
      <c r="VQC1429" s="129"/>
      <c r="VQD1429" s="129"/>
      <c r="VQE1429" s="129"/>
      <c r="VQF1429" s="129"/>
      <c r="VQG1429" s="129"/>
      <c r="VQH1429" s="129"/>
      <c r="VQI1429" s="129"/>
      <c r="VQJ1429" s="129"/>
      <c r="VQK1429" s="129"/>
      <c r="VQL1429" s="129"/>
      <c r="VQM1429" s="129"/>
      <c r="VQN1429" s="129"/>
      <c r="VQO1429" s="129"/>
      <c r="VQP1429" s="129"/>
      <c r="VQQ1429" s="129"/>
      <c r="VQR1429" s="129"/>
      <c r="VQS1429" s="129"/>
      <c r="VQT1429" s="129"/>
      <c r="VQU1429" s="129"/>
      <c r="VQV1429" s="129"/>
      <c r="VQW1429" s="129"/>
      <c r="VQX1429" s="129"/>
      <c r="VQY1429" s="129"/>
      <c r="VQZ1429" s="129"/>
      <c r="VRA1429" s="129"/>
      <c r="VRB1429" s="129"/>
      <c r="VRC1429" s="129"/>
      <c r="VRD1429" s="129"/>
      <c r="VRE1429" s="129"/>
      <c r="VRF1429" s="129"/>
      <c r="VRG1429" s="129"/>
      <c r="VRH1429" s="129"/>
      <c r="VRI1429" s="129"/>
      <c r="VRJ1429" s="129"/>
      <c r="VRK1429" s="129"/>
      <c r="VRL1429" s="129"/>
      <c r="VRM1429" s="129"/>
      <c r="VRN1429" s="129"/>
      <c r="VRO1429" s="129"/>
      <c r="VRP1429" s="129"/>
      <c r="VRQ1429" s="129"/>
      <c r="VRR1429" s="129"/>
      <c r="VRS1429" s="129"/>
      <c r="VRT1429" s="129"/>
      <c r="VRU1429" s="129"/>
      <c r="VRV1429" s="129"/>
      <c r="VRW1429" s="129"/>
      <c r="VRX1429" s="129"/>
      <c r="VRY1429" s="129"/>
      <c r="VRZ1429" s="129"/>
      <c r="VSA1429" s="129"/>
      <c r="VSB1429" s="129"/>
      <c r="VSC1429" s="129"/>
      <c r="VSD1429" s="129"/>
      <c r="VSE1429" s="129"/>
      <c r="VSF1429" s="129"/>
      <c r="VSG1429" s="129"/>
      <c r="VSH1429" s="129"/>
      <c r="VSI1429" s="129"/>
      <c r="VSJ1429" s="129"/>
      <c r="VSK1429" s="129"/>
      <c r="VSL1429" s="129"/>
      <c r="VSM1429" s="129"/>
      <c r="VSN1429" s="129"/>
      <c r="VSO1429" s="129"/>
      <c r="VSP1429" s="129"/>
      <c r="VSQ1429" s="129"/>
      <c r="VSR1429" s="129"/>
      <c r="VSS1429" s="129"/>
      <c r="VST1429" s="129"/>
      <c r="VSU1429" s="129"/>
      <c r="VSV1429" s="129"/>
      <c r="VSW1429" s="129"/>
      <c r="VSX1429" s="129"/>
      <c r="VSY1429" s="129"/>
      <c r="VSZ1429" s="129"/>
      <c r="VTA1429" s="129"/>
      <c r="VTB1429" s="129"/>
      <c r="VTC1429" s="129"/>
      <c r="VTD1429" s="129"/>
      <c r="VTE1429" s="129"/>
      <c r="VTF1429" s="129"/>
      <c r="VTG1429" s="129"/>
      <c r="VTH1429" s="129"/>
      <c r="VTI1429" s="129"/>
      <c r="VTJ1429" s="129"/>
      <c r="VTK1429" s="129"/>
      <c r="VTL1429" s="129"/>
      <c r="VTM1429" s="129"/>
      <c r="VTN1429" s="129"/>
      <c r="VTO1429" s="129"/>
      <c r="VTP1429" s="129"/>
      <c r="VTQ1429" s="129"/>
      <c r="VTR1429" s="129"/>
      <c r="VTS1429" s="129"/>
      <c r="VTT1429" s="129"/>
      <c r="VTU1429" s="129"/>
      <c r="VTV1429" s="129"/>
      <c r="VTW1429" s="129"/>
      <c r="VTX1429" s="129"/>
      <c r="VTY1429" s="129"/>
      <c r="VTZ1429" s="129"/>
      <c r="VUA1429" s="129"/>
      <c r="VUB1429" s="129"/>
      <c r="VUC1429" s="129"/>
      <c r="VUD1429" s="129"/>
      <c r="VUE1429" s="129"/>
      <c r="VUF1429" s="129"/>
      <c r="VUG1429" s="129"/>
      <c r="VUH1429" s="129"/>
      <c r="VUI1429" s="129"/>
      <c r="VUJ1429" s="129"/>
      <c r="VUK1429" s="129"/>
      <c r="VUL1429" s="129"/>
      <c r="VUM1429" s="129"/>
      <c r="VUN1429" s="129"/>
      <c r="VUO1429" s="129"/>
      <c r="VUP1429" s="129"/>
      <c r="VUQ1429" s="129"/>
      <c r="VUR1429" s="129"/>
      <c r="VUS1429" s="129"/>
      <c r="VUT1429" s="129"/>
      <c r="VUU1429" s="129"/>
      <c r="VUV1429" s="129"/>
      <c r="VUW1429" s="129"/>
      <c r="VUX1429" s="129"/>
      <c r="VUY1429" s="129"/>
      <c r="VUZ1429" s="129"/>
      <c r="VVA1429" s="129"/>
      <c r="VVB1429" s="129"/>
      <c r="VVC1429" s="129"/>
      <c r="VVD1429" s="129"/>
      <c r="VVE1429" s="129"/>
      <c r="VVF1429" s="129"/>
      <c r="VVG1429" s="129"/>
      <c r="VVH1429" s="129"/>
      <c r="VVI1429" s="129"/>
      <c r="VVJ1429" s="129"/>
      <c r="VVK1429" s="129"/>
      <c r="VVL1429" s="129"/>
      <c r="VVM1429" s="129"/>
      <c r="VVN1429" s="129"/>
      <c r="VVO1429" s="129"/>
      <c r="VVP1429" s="129"/>
      <c r="VVQ1429" s="129"/>
      <c r="VVR1429" s="129"/>
      <c r="VVS1429" s="129"/>
      <c r="VVT1429" s="129"/>
      <c r="VVU1429" s="129"/>
      <c r="VVV1429" s="129"/>
      <c r="VVW1429" s="129"/>
      <c r="VVX1429" s="129"/>
      <c r="VVY1429" s="129"/>
      <c r="VVZ1429" s="129"/>
      <c r="VWA1429" s="129"/>
      <c r="VWB1429" s="129"/>
      <c r="VWC1429" s="129"/>
      <c r="VWD1429" s="129"/>
      <c r="VWE1429" s="129"/>
      <c r="VWF1429" s="129"/>
      <c r="VWG1429" s="129"/>
      <c r="VWH1429" s="129"/>
      <c r="VWI1429" s="129"/>
      <c r="VWJ1429" s="129"/>
      <c r="VWK1429" s="129"/>
      <c r="VWL1429" s="129"/>
      <c r="VWM1429" s="129"/>
      <c r="VWN1429" s="129"/>
      <c r="VWO1429" s="129"/>
      <c r="VWP1429" s="129"/>
      <c r="VWQ1429" s="129"/>
      <c r="VWR1429" s="129"/>
      <c r="VWS1429" s="129"/>
      <c r="VWT1429" s="129"/>
      <c r="VWU1429" s="129"/>
      <c r="VWV1429" s="129"/>
      <c r="VWW1429" s="129"/>
      <c r="VWX1429" s="129"/>
      <c r="VWY1429" s="129"/>
      <c r="VWZ1429" s="129"/>
      <c r="VXA1429" s="129"/>
      <c r="VXB1429" s="129"/>
      <c r="VXC1429" s="129"/>
      <c r="VXD1429" s="129"/>
      <c r="VXE1429" s="129"/>
      <c r="VXF1429" s="129"/>
      <c r="VXG1429" s="129"/>
      <c r="VXH1429" s="129"/>
      <c r="VXI1429" s="129"/>
      <c r="VXJ1429" s="129"/>
      <c r="VXK1429" s="129"/>
      <c r="VXL1429" s="129"/>
      <c r="VXM1429" s="129"/>
      <c r="VXN1429" s="129"/>
      <c r="VXO1429" s="129"/>
      <c r="VXP1429" s="129"/>
      <c r="VXQ1429" s="129"/>
      <c r="VXR1429" s="129"/>
      <c r="VXS1429" s="129"/>
      <c r="VXT1429" s="129"/>
      <c r="VXU1429" s="129"/>
      <c r="VXV1429" s="129"/>
      <c r="VXW1429" s="129"/>
      <c r="VXX1429" s="129"/>
      <c r="VXY1429" s="129"/>
      <c r="VXZ1429" s="129"/>
      <c r="VYA1429" s="129"/>
      <c r="VYB1429" s="129"/>
      <c r="VYC1429" s="129"/>
      <c r="VYD1429" s="129"/>
      <c r="VYE1429" s="129"/>
      <c r="VYF1429" s="129"/>
      <c r="VYG1429" s="129"/>
      <c r="VYH1429" s="129"/>
      <c r="VYI1429" s="129"/>
      <c r="VYJ1429" s="129"/>
      <c r="VYK1429" s="129"/>
      <c r="VYL1429" s="129"/>
      <c r="VYM1429" s="129"/>
      <c r="VYN1429" s="129"/>
      <c r="VYO1429" s="129"/>
      <c r="VYP1429" s="129"/>
      <c r="VYQ1429" s="129"/>
      <c r="VYR1429" s="129"/>
      <c r="VYS1429" s="129"/>
      <c r="VYT1429" s="129"/>
      <c r="VYU1429" s="129"/>
      <c r="VYV1429" s="129"/>
      <c r="VYW1429" s="129"/>
      <c r="VYX1429" s="129"/>
      <c r="VYY1429" s="129"/>
      <c r="VYZ1429" s="129"/>
      <c r="VZA1429" s="129"/>
      <c r="VZB1429" s="129"/>
      <c r="VZC1429" s="129"/>
      <c r="VZD1429" s="129"/>
      <c r="VZE1429" s="129"/>
      <c r="VZF1429" s="129"/>
      <c r="VZG1429" s="129"/>
      <c r="VZH1429" s="129"/>
      <c r="VZI1429" s="129"/>
      <c r="VZJ1429" s="129"/>
      <c r="VZK1429" s="129"/>
      <c r="VZL1429" s="129"/>
      <c r="VZM1429" s="129"/>
      <c r="VZN1429" s="129"/>
      <c r="VZO1429" s="129"/>
      <c r="VZP1429" s="129"/>
      <c r="VZQ1429" s="129"/>
      <c r="VZR1429" s="129"/>
      <c r="VZS1429" s="129"/>
      <c r="VZT1429" s="129"/>
      <c r="VZU1429" s="129"/>
      <c r="VZV1429" s="129"/>
      <c r="VZW1429" s="129"/>
      <c r="VZX1429" s="129"/>
      <c r="VZY1429" s="129"/>
      <c r="VZZ1429" s="129"/>
      <c r="WAA1429" s="129"/>
      <c r="WAB1429" s="129"/>
      <c r="WAC1429" s="129"/>
      <c r="WAD1429" s="129"/>
      <c r="WAE1429" s="129"/>
      <c r="WAF1429" s="129"/>
      <c r="WAG1429" s="129"/>
      <c r="WAH1429" s="129"/>
      <c r="WAI1429" s="129"/>
      <c r="WAJ1429" s="129"/>
      <c r="WAK1429" s="129"/>
      <c r="WAL1429" s="129"/>
      <c r="WAM1429" s="129"/>
      <c r="WAN1429" s="129"/>
      <c r="WAO1429" s="129"/>
      <c r="WAP1429" s="129"/>
      <c r="WAQ1429" s="129"/>
      <c r="WAR1429" s="129"/>
      <c r="WAS1429" s="129"/>
      <c r="WAT1429" s="129"/>
      <c r="WAU1429" s="129"/>
      <c r="WAV1429" s="129"/>
      <c r="WAW1429" s="129"/>
      <c r="WAX1429" s="129"/>
      <c r="WAY1429" s="129"/>
      <c r="WAZ1429" s="129"/>
      <c r="WBA1429" s="129"/>
      <c r="WBB1429" s="129"/>
      <c r="WBC1429" s="129"/>
      <c r="WBD1429" s="129"/>
      <c r="WBE1429" s="129"/>
      <c r="WBF1429" s="129"/>
      <c r="WBG1429" s="129"/>
      <c r="WBH1429" s="129"/>
      <c r="WBI1429" s="129"/>
      <c r="WBJ1429" s="129"/>
      <c r="WBK1429" s="129"/>
      <c r="WBL1429" s="129"/>
      <c r="WBM1429" s="129"/>
      <c r="WBN1429" s="129"/>
      <c r="WBO1429" s="129"/>
      <c r="WBP1429" s="129"/>
      <c r="WBQ1429" s="129"/>
      <c r="WBR1429" s="129"/>
      <c r="WBS1429" s="129"/>
      <c r="WBT1429" s="129"/>
      <c r="WBU1429" s="129"/>
      <c r="WBV1429" s="129"/>
      <c r="WBW1429" s="129"/>
      <c r="WBX1429" s="129"/>
      <c r="WBY1429" s="129"/>
      <c r="WBZ1429" s="129"/>
      <c r="WCA1429" s="129"/>
      <c r="WCB1429" s="129"/>
      <c r="WCC1429" s="129"/>
      <c r="WCD1429" s="129"/>
      <c r="WCE1429" s="129"/>
      <c r="WCF1429" s="129"/>
      <c r="WCG1429" s="129"/>
      <c r="WCH1429" s="129"/>
      <c r="WCI1429" s="129"/>
      <c r="WCJ1429" s="129"/>
      <c r="WCK1429" s="129"/>
      <c r="WCL1429" s="129"/>
      <c r="WCM1429" s="129"/>
      <c r="WCN1429" s="129"/>
      <c r="WCO1429" s="129"/>
      <c r="WCP1429" s="129"/>
      <c r="WCQ1429" s="129"/>
      <c r="WCR1429" s="129"/>
      <c r="WCS1429" s="129"/>
      <c r="WCT1429" s="129"/>
      <c r="WCU1429" s="129"/>
      <c r="WCV1429" s="129"/>
      <c r="WCW1429" s="129"/>
      <c r="WCX1429" s="129"/>
      <c r="WCY1429" s="129"/>
      <c r="WCZ1429" s="129"/>
      <c r="WDA1429" s="129"/>
      <c r="WDB1429" s="129"/>
      <c r="WDC1429" s="129"/>
      <c r="WDD1429" s="129"/>
      <c r="WDE1429" s="129"/>
      <c r="WDF1429" s="129"/>
      <c r="WDG1429" s="129"/>
      <c r="WDH1429" s="129"/>
      <c r="WDI1429" s="129"/>
      <c r="WDJ1429" s="129"/>
      <c r="WDK1429" s="129"/>
      <c r="WDL1429" s="129"/>
      <c r="WDM1429" s="129"/>
      <c r="WDN1429" s="129"/>
      <c r="WDO1429" s="129"/>
      <c r="WDP1429" s="129"/>
      <c r="WDQ1429" s="129"/>
      <c r="WDR1429" s="129"/>
      <c r="WDS1429" s="129"/>
      <c r="WDT1429" s="129"/>
      <c r="WDU1429" s="129"/>
      <c r="WDV1429" s="129"/>
      <c r="WDW1429" s="129"/>
      <c r="WDX1429" s="129"/>
      <c r="WDY1429" s="129"/>
      <c r="WDZ1429" s="129"/>
      <c r="WEA1429" s="129"/>
      <c r="WEB1429" s="129"/>
      <c r="WEC1429" s="129"/>
      <c r="WED1429" s="129"/>
      <c r="WEE1429" s="129"/>
      <c r="WEF1429" s="129"/>
      <c r="WEG1429" s="129"/>
      <c r="WEH1429" s="129"/>
      <c r="WEI1429" s="129"/>
      <c r="WEJ1429" s="129"/>
      <c r="WEK1429" s="129"/>
      <c r="WEL1429" s="129"/>
      <c r="WEM1429" s="129"/>
      <c r="WEN1429" s="129"/>
      <c r="WEO1429" s="129"/>
      <c r="WEP1429" s="129"/>
      <c r="WEQ1429" s="129"/>
      <c r="WER1429" s="129"/>
      <c r="WES1429" s="129"/>
      <c r="WET1429" s="129"/>
      <c r="WEU1429" s="129"/>
      <c r="WEV1429" s="129"/>
      <c r="WEW1429" s="129"/>
      <c r="WEX1429" s="129"/>
      <c r="WEY1429" s="129"/>
      <c r="WEZ1429" s="129"/>
      <c r="WFA1429" s="129"/>
      <c r="WFB1429" s="129"/>
      <c r="WFC1429" s="129"/>
      <c r="WFD1429" s="129"/>
      <c r="WFE1429" s="129"/>
      <c r="WFF1429" s="129"/>
      <c r="WFG1429" s="129"/>
      <c r="WFH1429" s="129"/>
      <c r="WFI1429" s="129"/>
      <c r="WFJ1429" s="129"/>
      <c r="WFK1429" s="129"/>
      <c r="WFL1429" s="129"/>
      <c r="WFM1429" s="129"/>
      <c r="WFN1429" s="129"/>
      <c r="WFO1429" s="129"/>
      <c r="WFP1429" s="129"/>
      <c r="WFQ1429" s="129"/>
      <c r="WFR1429" s="129"/>
      <c r="WFS1429" s="129"/>
      <c r="WFT1429" s="129"/>
      <c r="WFU1429" s="129"/>
      <c r="WFV1429" s="129"/>
      <c r="WFW1429" s="129"/>
      <c r="WFX1429" s="129"/>
      <c r="WFY1429" s="129"/>
      <c r="WFZ1429" s="129"/>
      <c r="WGA1429" s="129"/>
      <c r="WGB1429" s="129"/>
      <c r="WGC1429" s="129"/>
      <c r="WGD1429" s="129"/>
      <c r="WGE1429" s="129"/>
      <c r="WGF1429" s="129"/>
      <c r="WGG1429" s="129"/>
      <c r="WGH1429" s="129"/>
      <c r="WGI1429" s="129"/>
      <c r="WGJ1429" s="129"/>
      <c r="WGK1429" s="129"/>
      <c r="WGL1429" s="129"/>
      <c r="WGM1429" s="129"/>
      <c r="WGN1429" s="129"/>
      <c r="WGO1429" s="129"/>
      <c r="WGP1429" s="129"/>
      <c r="WGQ1429" s="129"/>
      <c r="WGR1429" s="129"/>
      <c r="WGS1429" s="129"/>
      <c r="WGT1429" s="129"/>
      <c r="WGU1429" s="129"/>
      <c r="WGV1429" s="129"/>
      <c r="WGW1429" s="129"/>
      <c r="WGX1429" s="129"/>
      <c r="WGY1429" s="129"/>
      <c r="WGZ1429" s="129"/>
      <c r="WHA1429" s="129"/>
      <c r="WHB1429" s="129"/>
      <c r="WHC1429" s="129"/>
      <c r="WHD1429" s="129"/>
      <c r="WHE1429" s="129"/>
      <c r="WHF1429" s="129"/>
      <c r="WHG1429" s="129"/>
      <c r="WHH1429" s="129"/>
      <c r="WHI1429" s="129"/>
      <c r="WHJ1429" s="129"/>
      <c r="WHK1429" s="129"/>
      <c r="WHL1429" s="129"/>
      <c r="WHM1429" s="129"/>
      <c r="WHN1429" s="129"/>
      <c r="WHO1429" s="129"/>
      <c r="WHP1429" s="129"/>
      <c r="WHQ1429" s="129"/>
      <c r="WHR1429" s="129"/>
      <c r="WHS1429" s="129"/>
      <c r="WHT1429" s="129"/>
      <c r="WHU1429" s="129"/>
      <c r="WHV1429" s="129"/>
      <c r="WHW1429" s="129"/>
      <c r="WHX1429" s="129"/>
      <c r="WHY1429" s="129"/>
      <c r="WHZ1429" s="129"/>
      <c r="WIA1429" s="129"/>
      <c r="WIB1429" s="129"/>
      <c r="WIC1429" s="129"/>
      <c r="WID1429" s="129"/>
      <c r="WIE1429" s="129"/>
      <c r="WIF1429" s="129"/>
      <c r="WIG1429" s="129"/>
      <c r="WIH1429" s="129"/>
      <c r="WII1429" s="129"/>
      <c r="WIJ1429" s="129"/>
      <c r="WIK1429" s="129"/>
      <c r="WIL1429" s="129"/>
      <c r="WIM1429" s="129"/>
      <c r="WIN1429" s="129"/>
      <c r="WIO1429" s="129"/>
      <c r="WIP1429" s="129"/>
      <c r="WIQ1429" s="129"/>
      <c r="WIR1429" s="129"/>
      <c r="WIS1429" s="129"/>
      <c r="WIT1429" s="129"/>
      <c r="WIU1429" s="129"/>
      <c r="WIV1429" s="129"/>
      <c r="WIW1429" s="129"/>
      <c r="WIX1429" s="129"/>
      <c r="WIY1429" s="129"/>
      <c r="WIZ1429" s="129"/>
      <c r="WJA1429" s="129"/>
      <c r="WJB1429" s="129"/>
      <c r="WJC1429" s="129"/>
      <c r="WJD1429" s="129"/>
      <c r="WJE1429" s="129"/>
      <c r="WJF1429" s="129"/>
      <c r="WJG1429" s="129"/>
      <c r="WJH1429" s="129"/>
      <c r="WJI1429" s="129"/>
      <c r="WJJ1429" s="129"/>
      <c r="WJK1429" s="129"/>
      <c r="WJL1429" s="129"/>
      <c r="WJM1429" s="129"/>
      <c r="WJN1429" s="129"/>
      <c r="WJO1429" s="129"/>
      <c r="WJP1429" s="129"/>
      <c r="WJQ1429" s="129"/>
      <c r="WJR1429" s="129"/>
      <c r="WJS1429" s="129"/>
      <c r="WJT1429" s="129"/>
      <c r="WJU1429" s="129"/>
      <c r="WJV1429" s="129"/>
      <c r="WJW1429" s="129"/>
      <c r="WJX1429" s="129"/>
      <c r="WJY1429" s="129"/>
      <c r="WJZ1429" s="129"/>
      <c r="WKA1429" s="129"/>
      <c r="WKB1429" s="129"/>
      <c r="WKC1429" s="129"/>
      <c r="WKD1429" s="129"/>
      <c r="WKE1429" s="129"/>
      <c r="WKF1429" s="129"/>
      <c r="WKG1429" s="129"/>
      <c r="WKH1429" s="129"/>
      <c r="WKI1429" s="129"/>
      <c r="WKJ1429" s="129"/>
      <c r="WKK1429" s="129"/>
      <c r="WKL1429" s="129"/>
      <c r="WKM1429" s="129"/>
      <c r="WKN1429" s="129"/>
      <c r="WKO1429" s="129"/>
      <c r="WKP1429" s="129"/>
      <c r="WKQ1429" s="129"/>
      <c r="WKR1429" s="129"/>
      <c r="WKS1429" s="129"/>
      <c r="WKT1429" s="129"/>
      <c r="WKU1429" s="129"/>
      <c r="WKV1429" s="129"/>
      <c r="WKW1429" s="129"/>
      <c r="WKX1429" s="129"/>
      <c r="WKY1429" s="129"/>
      <c r="WKZ1429" s="129"/>
      <c r="WLA1429" s="129"/>
      <c r="WLB1429" s="129"/>
      <c r="WLC1429" s="129"/>
      <c r="WLD1429" s="129"/>
      <c r="WLE1429" s="129"/>
      <c r="WLF1429" s="129"/>
      <c r="WLG1429" s="129"/>
      <c r="WLH1429" s="129"/>
      <c r="WLI1429" s="129"/>
      <c r="WLJ1429" s="129"/>
      <c r="WLK1429" s="129"/>
      <c r="WLL1429" s="129"/>
      <c r="WLM1429" s="129"/>
      <c r="WLN1429" s="129"/>
      <c r="WLO1429" s="129"/>
      <c r="WLP1429" s="129"/>
      <c r="WLQ1429" s="129"/>
      <c r="WLR1429" s="129"/>
      <c r="WLS1429" s="129"/>
      <c r="WLT1429" s="129"/>
      <c r="WLU1429" s="129"/>
      <c r="WLV1429" s="129"/>
      <c r="WLW1429" s="129"/>
      <c r="WLX1429" s="129"/>
      <c r="WLY1429" s="129"/>
      <c r="WLZ1429" s="129"/>
      <c r="WMA1429" s="129"/>
      <c r="WMB1429" s="129"/>
      <c r="WMC1429" s="129"/>
      <c r="WMD1429" s="129"/>
      <c r="WME1429" s="129"/>
      <c r="WMF1429" s="129"/>
      <c r="WMG1429" s="129"/>
      <c r="WMH1429" s="129"/>
      <c r="WMI1429" s="129"/>
      <c r="WMJ1429" s="129"/>
      <c r="WMK1429" s="129"/>
      <c r="WML1429" s="129"/>
      <c r="WMM1429" s="129"/>
      <c r="WMN1429" s="129"/>
      <c r="WMO1429" s="129"/>
      <c r="WMP1429" s="129"/>
      <c r="WMQ1429" s="129"/>
      <c r="WMR1429" s="129"/>
      <c r="WMS1429" s="129"/>
      <c r="WMT1429" s="129"/>
      <c r="WMU1429" s="129"/>
      <c r="WMV1429" s="129"/>
      <c r="WMW1429" s="129"/>
      <c r="WMX1429" s="129"/>
      <c r="WMY1429" s="129"/>
      <c r="WMZ1429" s="129"/>
      <c r="WNA1429" s="129"/>
      <c r="WNB1429" s="129"/>
      <c r="WNC1429" s="129"/>
      <c r="WND1429" s="129"/>
      <c r="WNE1429" s="129"/>
      <c r="WNF1429" s="129"/>
      <c r="WNG1429" s="129"/>
      <c r="WNH1429" s="129"/>
      <c r="WNI1429" s="129"/>
      <c r="WNJ1429" s="129"/>
      <c r="WNK1429" s="129"/>
      <c r="WNL1429" s="129"/>
      <c r="WNM1429" s="129"/>
      <c r="WNN1429" s="129"/>
      <c r="WNO1429" s="129"/>
      <c r="WNP1429" s="129"/>
      <c r="WNQ1429" s="129"/>
      <c r="WNR1429" s="129"/>
      <c r="WNS1429" s="129"/>
      <c r="WNT1429" s="129"/>
      <c r="WNU1429" s="129"/>
      <c r="WNV1429" s="129"/>
      <c r="WNW1429" s="129"/>
      <c r="WNX1429" s="129"/>
      <c r="WNY1429" s="129"/>
      <c r="WNZ1429" s="129"/>
      <c r="WOA1429" s="129"/>
      <c r="WOB1429" s="129"/>
      <c r="WOC1429" s="129"/>
      <c r="WOD1429" s="129"/>
      <c r="WOE1429" s="129"/>
      <c r="WOF1429" s="129"/>
      <c r="WOG1429" s="129"/>
      <c r="WOH1429" s="129"/>
      <c r="WOI1429" s="129"/>
      <c r="WOJ1429" s="129"/>
      <c r="WOK1429" s="129"/>
      <c r="WOL1429" s="129"/>
      <c r="WOM1429" s="129"/>
      <c r="WON1429" s="129"/>
      <c r="WOO1429" s="129"/>
      <c r="WOP1429" s="129"/>
      <c r="WOQ1429" s="129"/>
      <c r="WOR1429" s="129"/>
      <c r="WOS1429" s="129"/>
      <c r="WOT1429" s="129"/>
      <c r="WOU1429" s="129"/>
      <c r="WOV1429" s="129"/>
      <c r="WOW1429" s="129"/>
      <c r="WOX1429" s="129"/>
      <c r="WOY1429" s="129"/>
      <c r="WOZ1429" s="129"/>
      <c r="WPA1429" s="129"/>
      <c r="WPB1429" s="129"/>
      <c r="WPC1429" s="129"/>
      <c r="WPD1429" s="129"/>
      <c r="WPE1429" s="129"/>
      <c r="WPF1429" s="129"/>
      <c r="WPG1429" s="129"/>
      <c r="WPH1429" s="129"/>
      <c r="WPI1429" s="129"/>
      <c r="WPJ1429" s="129"/>
      <c r="WPK1429" s="129"/>
      <c r="WPL1429" s="129"/>
      <c r="WPM1429" s="129"/>
      <c r="WPN1429" s="129"/>
      <c r="WPO1429" s="129"/>
      <c r="WPP1429" s="129"/>
      <c r="WPQ1429" s="129"/>
      <c r="WPR1429" s="129"/>
      <c r="WPS1429" s="129"/>
      <c r="WPT1429" s="129"/>
      <c r="WPU1429" s="129"/>
      <c r="WPV1429" s="129"/>
      <c r="WPW1429" s="129"/>
      <c r="WPX1429" s="129"/>
      <c r="WPY1429" s="129"/>
      <c r="WPZ1429" s="129"/>
      <c r="WQA1429" s="129"/>
      <c r="WQB1429" s="129"/>
      <c r="WQC1429" s="129"/>
      <c r="WQD1429" s="129"/>
      <c r="WQE1429" s="129"/>
      <c r="WQF1429" s="129"/>
      <c r="WQG1429" s="129"/>
      <c r="WQH1429" s="129"/>
      <c r="WQI1429" s="129"/>
      <c r="WQJ1429" s="129"/>
      <c r="WQK1429" s="129"/>
      <c r="WQL1429" s="129"/>
      <c r="WQM1429" s="129"/>
      <c r="WQN1429" s="129"/>
      <c r="WQO1429" s="129"/>
      <c r="WQP1429" s="129"/>
      <c r="WQQ1429" s="129"/>
      <c r="WQR1429" s="129"/>
      <c r="WQS1429" s="129"/>
      <c r="WQT1429" s="129"/>
      <c r="WQU1429" s="129"/>
      <c r="WQV1429" s="129"/>
      <c r="WQW1429" s="129"/>
      <c r="WQX1429" s="129"/>
      <c r="WQY1429" s="129"/>
      <c r="WQZ1429" s="129"/>
      <c r="WRA1429" s="129"/>
      <c r="WRB1429" s="129"/>
      <c r="WRC1429" s="129"/>
      <c r="WRD1429" s="129"/>
      <c r="WRE1429" s="129"/>
      <c r="WRF1429" s="129"/>
      <c r="WRG1429" s="129"/>
      <c r="WRH1429" s="129"/>
      <c r="WRI1429" s="129"/>
      <c r="WRJ1429" s="129"/>
      <c r="WRK1429" s="129"/>
      <c r="WRL1429" s="129"/>
      <c r="WRM1429" s="129"/>
      <c r="WRN1429" s="129"/>
      <c r="WRO1429" s="129"/>
      <c r="WRP1429" s="129"/>
      <c r="WRQ1429" s="129"/>
      <c r="WRR1429" s="129"/>
      <c r="WRS1429" s="129"/>
      <c r="WRT1429" s="129"/>
      <c r="WRU1429" s="129"/>
      <c r="WRV1429" s="129"/>
      <c r="WRW1429" s="129"/>
      <c r="WRX1429" s="129"/>
      <c r="WRY1429" s="129"/>
      <c r="WRZ1429" s="129"/>
      <c r="WSA1429" s="129"/>
      <c r="WSB1429" s="129"/>
      <c r="WSC1429" s="129"/>
      <c r="WSD1429" s="129"/>
      <c r="WSE1429" s="129"/>
      <c r="WSF1429" s="129"/>
      <c r="WSG1429" s="129"/>
      <c r="WSH1429" s="129"/>
      <c r="WSI1429" s="129"/>
      <c r="WSJ1429" s="129"/>
      <c r="WSK1429" s="129"/>
      <c r="WSL1429" s="129"/>
      <c r="WSM1429" s="129"/>
      <c r="WSN1429" s="129"/>
      <c r="WSO1429" s="129"/>
      <c r="WSP1429" s="129"/>
      <c r="WSQ1429" s="129"/>
      <c r="WSR1429" s="129"/>
      <c r="WSS1429" s="129"/>
      <c r="WST1429" s="129"/>
      <c r="WSU1429" s="129"/>
      <c r="WSV1429" s="129"/>
      <c r="WSW1429" s="129"/>
      <c r="WSX1429" s="129"/>
      <c r="WSY1429" s="129"/>
      <c r="WSZ1429" s="129"/>
      <c r="WTA1429" s="129"/>
      <c r="WTB1429" s="129"/>
      <c r="WTC1429" s="129"/>
      <c r="WTD1429" s="129"/>
      <c r="WTE1429" s="129"/>
      <c r="WTF1429" s="129"/>
      <c r="WTG1429" s="129"/>
      <c r="WTH1429" s="129"/>
      <c r="WTI1429" s="129"/>
      <c r="WTJ1429" s="129"/>
      <c r="WTK1429" s="129"/>
      <c r="WTL1429" s="129"/>
      <c r="WTM1429" s="129"/>
      <c r="WTN1429" s="129"/>
      <c r="WTO1429" s="129"/>
      <c r="WTP1429" s="129"/>
      <c r="WTQ1429" s="129"/>
      <c r="WTR1429" s="129"/>
      <c r="WTS1429" s="129"/>
      <c r="WTT1429" s="129"/>
      <c r="WTU1429" s="129"/>
      <c r="WTV1429" s="129"/>
      <c r="WTW1429" s="129"/>
      <c r="WTX1429" s="129"/>
      <c r="WTY1429" s="129"/>
      <c r="WTZ1429" s="129"/>
      <c r="WUA1429" s="129"/>
      <c r="WUB1429" s="129"/>
      <c r="WUC1429" s="129"/>
      <c r="WUD1429" s="129"/>
      <c r="WUE1429" s="129"/>
      <c r="WUF1429" s="129"/>
      <c r="WUG1429" s="129"/>
      <c r="WUH1429" s="129"/>
      <c r="WUI1429" s="129"/>
      <c r="WUJ1429" s="129"/>
      <c r="WUK1429" s="129"/>
      <c r="WUL1429" s="129"/>
      <c r="WUM1429" s="129"/>
      <c r="WUN1429" s="129"/>
      <c r="WUO1429" s="129"/>
      <c r="WUP1429" s="129"/>
      <c r="WUQ1429" s="129"/>
      <c r="WUR1429" s="129"/>
      <c r="WUS1429" s="129"/>
      <c r="WUT1429" s="129"/>
      <c r="WUU1429" s="129"/>
      <c r="WUV1429" s="129"/>
      <c r="WUW1429" s="129"/>
      <c r="WUX1429" s="129"/>
      <c r="WUY1429" s="129"/>
      <c r="WUZ1429" s="129"/>
      <c r="WVA1429" s="129"/>
      <c r="WVB1429" s="129"/>
      <c r="WVC1429" s="129"/>
      <c r="WVD1429" s="129"/>
      <c r="WVE1429" s="129"/>
      <c r="WVF1429" s="129"/>
      <c r="WVG1429" s="129"/>
      <c r="WVH1429" s="129"/>
      <c r="WVI1429" s="129"/>
      <c r="WVJ1429" s="129"/>
      <c r="WVK1429" s="129"/>
      <c r="WVL1429" s="129"/>
      <c r="WVM1429" s="129"/>
      <c r="WVN1429" s="129"/>
      <c r="WVO1429" s="129"/>
      <c r="WVP1429" s="129"/>
      <c r="WVQ1429" s="129"/>
      <c r="WVR1429" s="129"/>
      <c r="WVS1429" s="129"/>
      <c r="WVT1429" s="129"/>
      <c r="WVU1429" s="129"/>
      <c r="WVV1429" s="129"/>
      <c r="WVW1429" s="129"/>
      <c r="WVX1429" s="129"/>
      <c r="WVY1429" s="129"/>
      <c r="WVZ1429" s="129"/>
      <c r="WWA1429" s="129"/>
      <c r="WWB1429" s="129"/>
      <c r="WWC1429" s="129"/>
      <c r="WWD1429" s="129"/>
      <c r="WWE1429" s="129"/>
      <c r="WWF1429" s="129"/>
      <c r="WWG1429" s="129"/>
      <c r="WWH1429" s="129"/>
      <c r="WWI1429" s="129"/>
      <c r="WWJ1429" s="129"/>
      <c r="WWK1429" s="129"/>
      <c r="WWL1429" s="129"/>
      <c r="WWM1429" s="129"/>
      <c r="WWN1429" s="129"/>
      <c r="WWO1429" s="129"/>
      <c r="WWP1429" s="129"/>
      <c r="WWQ1429" s="129"/>
      <c r="WWR1429" s="129"/>
      <c r="WWS1429" s="129"/>
      <c r="WWT1429" s="129"/>
      <c r="WWU1429" s="129"/>
      <c r="WWV1429" s="129"/>
      <c r="WWW1429" s="129"/>
      <c r="WWX1429" s="129"/>
      <c r="WWY1429" s="129"/>
      <c r="WWZ1429" s="129"/>
      <c r="WXA1429" s="129"/>
      <c r="WXB1429" s="129"/>
      <c r="WXC1429" s="129"/>
      <c r="WXD1429" s="129"/>
      <c r="WXE1429" s="129"/>
      <c r="WXF1429" s="129"/>
      <c r="WXG1429" s="129"/>
      <c r="WXH1429" s="129"/>
      <c r="WXI1429" s="129"/>
      <c r="WXJ1429" s="129"/>
      <c r="WXK1429" s="129"/>
      <c r="WXL1429" s="129"/>
      <c r="WXM1429" s="129"/>
      <c r="WXN1429" s="129"/>
      <c r="WXO1429" s="129"/>
      <c r="WXP1429" s="129"/>
      <c r="WXQ1429" s="129"/>
      <c r="WXR1429" s="129"/>
      <c r="WXS1429" s="129"/>
      <c r="WXT1429" s="129"/>
      <c r="WXU1429" s="129"/>
      <c r="WXV1429" s="129"/>
      <c r="WXW1429" s="129"/>
      <c r="WXX1429" s="129"/>
      <c r="WXY1429" s="129"/>
      <c r="WXZ1429" s="129"/>
      <c r="WYA1429" s="129"/>
      <c r="WYB1429" s="129"/>
      <c r="WYC1429" s="129"/>
      <c r="WYD1429" s="129"/>
      <c r="WYE1429" s="129"/>
      <c r="WYF1429" s="129"/>
      <c r="WYG1429" s="129"/>
      <c r="WYH1429" s="129"/>
      <c r="WYI1429" s="129"/>
      <c r="WYJ1429" s="129"/>
      <c r="WYK1429" s="129"/>
      <c r="WYL1429" s="129"/>
      <c r="WYM1429" s="129"/>
      <c r="WYN1429" s="129"/>
      <c r="WYO1429" s="129"/>
      <c r="WYP1429" s="129"/>
      <c r="WYQ1429" s="129"/>
      <c r="WYR1429" s="129"/>
      <c r="WYS1429" s="129"/>
      <c r="WYT1429" s="129"/>
      <c r="WYU1429" s="129"/>
      <c r="WYV1429" s="129"/>
      <c r="WYW1429" s="129"/>
      <c r="WYX1429" s="129"/>
      <c r="WYY1429" s="129"/>
      <c r="WYZ1429" s="129"/>
      <c r="WZA1429" s="129"/>
      <c r="WZB1429" s="129"/>
      <c r="WZC1429" s="129"/>
      <c r="WZD1429" s="129"/>
      <c r="WZE1429" s="129"/>
      <c r="WZF1429" s="129"/>
      <c r="WZG1429" s="129"/>
      <c r="WZH1429" s="129"/>
      <c r="WZI1429" s="129"/>
      <c r="WZJ1429" s="129"/>
      <c r="WZK1429" s="129"/>
      <c r="WZL1429" s="129"/>
      <c r="WZM1429" s="129"/>
      <c r="WZN1429" s="129"/>
      <c r="WZO1429" s="129"/>
      <c r="WZP1429" s="129"/>
      <c r="WZQ1429" s="129"/>
      <c r="WZR1429" s="129"/>
      <c r="WZS1429" s="129"/>
      <c r="WZT1429" s="129"/>
      <c r="WZU1429" s="129"/>
      <c r="WZV1429" s="129"/>
      <c r="WZW1429" s="129"/>
      <c r="WZX1429" s="129"/>
      <c r="WZY1429" s="129"/>
      <c r="WZZ1429" s="129"/>
      <c r="XAA1429" s="129"/>
      <c r="XAB1429" s="129"/>
      <c r="XAC1429" s="129"/>
      <c r="XAD1429" s="129"/>
      <c r="XAE1429" s="129"/>
      <c r="XAF1429" s="129"/>
      <c r="XAG1429" s="129"/>
      <c r="XAH1429" s="129"/>
      <c r="XAI1429" s="129"/>
      <c r="XAJ1429" s="129"/>
      <c r="XAK1429" s="129"/>
      <c r="XAL1429" s="129"/>
      <c r="XAM1429" s="129"/>
      <c r="XAN1429" s="129"/>
      <c r="XAO1429" s="129"/>
      <c r="XAP1429" s="129"/>
      <c r="XAQ1429" s="129"/>
      <c r="XAR1429" s="129"/>
      <c r="XAS1429" s="129"/>
      <c r="XAT1429" s="129"/>
      <c r="XAU1429" s="129"/>
      <c r="XAV1429" s="129"/>
      <c r="XAW1429" s="129"/>
      <c r="XAX1429" s="129"/>
      <c r="XAY1429" s="129"/>
      <c r="XAZ1429" s="129"/>
      <c r="XBA1429" s="129"/>
      <c r="XBB1429" s="129"/>
      <c r="XBC1429" s="129"/>
      <c r="XBD1429" s="129"/>
      <c r="XBE1429" s="129"/>
      <c r="XBF1429" s="129"/>
      <c r="XBG1429" s="129"/>
      <c r="XBH1429" s="129"/>
      <c r="XBI1429" s="129"/>
      <c r="XBJ1429" s="129"/>
      <c r="XBK1429" s="129"/>
      <c r="XBL1429" s="129"/>
      <c r="XBM1429" s="129"/>
      <c r="XBN1429" s="129"/>
      <c r="XBO1429" s="129"/>
      <c r="XBP1429" s="129"/>
      <c r="XBQ1429" s="129"/>
      <c r="XBR1429" s="129"/>
      <c r="XBS1429" s="129"/>
      <c r="XBT1429" s="129"/>
      <c r="XBU1429" s="129"/>
      <c r="XBV1429" s="129"/>
      <c r="XBW1429" s="129"/>
      <c r="XBX1429" s="129"/>
      <c r="XBY1429" s="129"/>
      <c r="XBZ1429" s="129"/>
      <c r="XCA1429" s="129"/>
      <c r="XCB1429" s="129"/>
      <c r="XCC1429" s="129"/>
      <c r="XCD1429" s="129"/>
      <c r="XCE1429" s="129"/>
      <c r="XCF1429" s="129"/>
      <c r="XCG1429" s="129"/>
      <c r="XCH1429" s="129"/>
      <c r="XCI1429" s="129"/>
      <c r="XCJ1429" s="129"/>
      <c r="XCK1429" s="129"/>
      <c r="XCL1429" s="129"/>
      <c r="XCM1429" s="129"/>
      <c r="XCN1429" s="129"/>
      <c r="XCO1429" s="129"/>
      <c r="XCP1429" s="129"/>
      <c r="XCQ1429" s="129"/>
      <c r="XCR1429" s="129"/>
      <c r="XCS1429" s="129"/>
      <c r="XCT1429" s="129"/>
      <c r="XCU1429" s="129"/>
      <c r="XCV1429" s="129"/>
      <c r="XCW1429" s="129"/>
      <c r="XCX1429" s="129"/>
      <c r="XCY1429" s="129"/>
      <c r="XCZ1429" s="129"/>
      <c r="XDA1429" s="129"/>
      <c r="XDB1429" s="129"/>
      <c r="XDC1429" s="129"/>
      <c r="XDD1429" s="129"/>
      <c r="XDE1429" s="129"/>
      <c r="XDF1429" s="129"/>
      <c r="XDG1429" s="129"/>
      <c r="XDH1429" s="129"/>
      <c r="XDI1429" s="129"/>
      <c r="XDJ1429" s="129"/>
      <c r="XDK1429" s="129"/>
      <c r="XDL1429" s="129"/>
      <c r="XDM1429" s="129"/>
      <c r="XDN1429" s="129"/>
      <c r="XDO1429" s="129"/>
      <c r="XDP1429" s="129"/>
      <c r="XDQ1429" s="129"/>
      <c r="XDR1429" s="129"/>
      <c r="XDS1429" s="129"/>
      <c r="XDT1429" s="129"/>
      <c r="XDU1429" s="129"/>
      <c r="XDV1429" s="129"/>
      <c r="XDW1429" s="129"/>
      <c r="XDX1429" s="129"/>
      <c r="XDY1429" s="129"/>
      <c r="XDZ1429" s="129"/>
      <c r="XEA1429" s="129"/>
      <c r="XEB1429" s="129"/>
      <c r="XEC1429" s="129"/>
      <c r="XED1429" s="129"/>
      <c r="XEE1429" s="129"/>
      <c r="XEF1429" s="129"/>
      <c r="XEG1429" s="129"/>
      <c r="XEH1429" s="129"/>
      <c r="XEI1429" s="129"/>
      <c r="XEJ1429" s="129"/>
      <c r="XEK1429" s="129"/>
      <c r="XEL1429" s="129"/>
      <c r="XEM1429" s="129"/>
      <c r="XEN1429" s="129"/>
      <c r="XEO1429" s="129"/>
      <c r="XEP1429" s="129"/>
      <c r="XEQ1429" s="129"/>
      <c r="XER1429" s="129"/>
      <c r="XES1429" s="129"/>
    </row>
    <row r="1430" spans="1:16373" ht="13.5" thickBot="1" x14ac:dyDescent="0.2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16373" s="150" customFormat="1" ht="15.75" x14ac:dyDescent="0.2">
      <c r="A1431" s="319"/>
      <c r="B1431" s="325" t="s">
        <v>149</v>
      </c>
      <c r="C1431" s="170"/>
      <c r="D1431" s="170"/>
      <c r="E1431" s="170"/>
      <c r="F1431" s="170"/>
      <c r="G1431" s="238"/>
      <c r="H1431" s="239"/>
      <c r="I1431" s="239"/>
      <c r="J1431" s="239"/>
      <c r="K1431" s="239"/>
      <c r="L1431" s="240"/>
      <c r="M1431" s="239"/>
      <c r="N1431" s="239"/>
      <c r="O1431" s="239"/>
      <c r="P1431" s="239"/>
      <c r="Q1431" s="239"/>
      <c r="R1431" s="239"/>
      <c r="S1431" s="239"/>
      <c r="T1431" s="239"/>
      <c r="U1431" s="239"/>
      <c r="V1431" s="241"/>
      <c r="W1431" s="241"/>
      <c r="Y1431"/>
    </row>
    <row r="1432" spans="1:16373" x14ac:dyDescent="0.2">
      <c r="A1432" s="318"/>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row>
    <row r="1433" spans="1:16373" s="72" customFormat="1" x14ac:dyDescent="0.2">
      <c r="A1433" s="322"/>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row>
    <row r="1434" spans="1:16373" s="72" customFormat="1" x14ac:dyDescent="0.2">
      <c r="A1434" s="322"/>
      <c r="B1434" s="25"/>
      <c r="C1434" s="23"/>
      <c r="D1434" s="23"/>
      <c r="E1434" s="24" t="s">
        <v>153</v>
      </c>
      <c r="F1434" s="24"/>
      <c r="G1434" s="69">
        <f t="shared" ref="G1434:W1434" si="291">SUBTOTAL(9,G1435:G1438)</f>
        <v>0</v>
      </c>
      <c r="H1434" s="70">
        <f t="shared" si="291"/>
        <v>0</v>
      </c>
      <c r="I1434" s="66">
        <f t="shared" si="291"/>
        <v>0</v>
      </c>
      <c r="J1434" s="66">
        <f t="shared" si="291"/>
        <v>0</v>
      </c>
      <c r="K1434" s="67">
        <f t="shared" si="291"/>
        <v>0</v>
      </c>
      <c r="L1434" s="34">
        <f t="shared" si="291"/>
        <v>0</v>
      </c>
      <c r="M1434" s="34">
        <f t="shared" si="291"/>
        <v>0</v>
      </c>
      <c r="N1434" s="34">
        <f t="shared" si="291"/>
        <v>0</v>
      </c>
      <c r="O1434" s="34">
        <f t="shared" si="291"/>
        <v>0</v>
      </c>
      <c r="P1434" s="34">
        <f t="shared" si="291"/>
        <v>0</v>
      </c>
      <c r="Q1434" s="34">
        <f t="shared" si="291"/>
        <v>0</v>
      </c>
      <c r="R1434" s="34">
        <f t="shared" si="291"/>
        <v>0</v>
      </c>
      <c r="S1434" s="34">
        <f t="shared" si="291"/>
        <v>0</v>
      </c>
      <c r="T1434" s="34">
        <f t="shared" si="291"/>
        <v>0</v>
      </c>
      <c r="U1434" s="34">
        <f t="shared" si="291"/>
        <v>0</v>
      </c>
      <c r="V1434" s="34">
        <f t="shared" si="291"/>
        <v>0</v>
      </c>
      <c r="W1434" s="33">
        <f t="shared" si="291"/>
        <v>0</v>
      </c>
      <c r="Y1434"/>
    </row>
    <row r="1435" spans="1:16373" s="72" customFormat="1" outlineLevel="1" x14ac:dyDescent="0.2">
      <c r="A1435" s="322"/>
      <c r="B1435" s="25"/>
      <c r="C1435" s="23"/>
      <c r="D1435" s="23"/>
      <c r="E1435" s="24"/>
      <c r="F1435" s="176" t="s">
        <v>154</v>
      </c>
      <c r="G1435" s="190">
        <f>SUM('2.CAD NCCF'!G1435,'3.USD NCCF'!G1435,'4.EUR NCCF'!G1435,'5.GBP NCCF'!G1435,'6.Other(Incld) NCCF'!G1435)</f>
        <v>0</v>
      </c>
      <c r="H1435" s="242">
        <f>SUM('2.CAD NCCF'!H1435,'3.USD NCCF'!H1435,'4.EUR NCCF'!H1435,'5.GBP NCCF'!H1435,'6.Other(Incld) NCCF'!H1435)</f>
        <v>0</v>
      </c>
      <c r="I1435" s="179">
        <f>SUM('2.CAD NCCF'!I1435,'3.USD NCCF'!I1435,'4.EUR NCCF'!I1435,'5.GBP NCCF'!I1435,'6.Other(Incld) NCCF'!I1435)</f>
        <v>0</v>
      </c>
      <c r="J1435" s="179">
        <f>SUM('2.CAD NCCF'!J1435,'3.USD NCCF'!J1435,'4.EUR NCCF'!J1435,'5.GBP NCCF'!J1435,'6.Other(Incld) NCCF'!J1435)</f>
        <v>0</v>
      </c>
      <c r="K1435" s="180">
        <f>SUM('2.CAD NCCF'!K1435,'3.USD NCCF'!K1435,'4.EUR NCCF'!K1435,'5.GBP NCCF'!K1435,'6.Other(Incld) NCCF'!K1435)</f>
        <v>0</v>
      </c>
      <c r="L1435" s="181">
        <f>SUM('2.CAD NCCF'!L1435,'3.USD NCCF'!L1435,'4.EUR NCCF'!L1435,'5.GBP NCCF'!L1435,'6.Other(Incld) NCCF'!L1435)</f>
        <v>0</v>
      </c>
      <c r="M1435" s="192">
        <f>SUM('2.CAD NCCF'!M1435,'3.USD NCCF'!M1435,'4.EUR NCCF'!M1435,'5.GBP NCCF'!M1435,'6.Other(Incld) NCCF'!M1435)</f>
        <v>0</v>
      </c>
      <c r="N1435" s="182">
        <f>SUM('2.CAD NCCF'!N1435,'3.USD NCCF'!N1435,'4.EUR NCCF'!N1435,'5.GBP NCCF'!N1435,'6.Other(Incld) NCCF'!N1435)</f>
        <v>0</v>
      </c>
      <c r="O1435" s="182">
        <f>SUM('2.CAD NCCF'!O1435,'3.USD NCCF'!O1435,'4.EUR NCCF'!O1435,'5.GBP NCCF'!O1435,'6.Other(Incld) NCCF'!O1435)</f>
        <v>0</v>
      </c>
      <c r="P1435" s="182">
        <f>SUM('2.CAD NCCF'!P1435,'3.USD NCCF'!P1435,'4.EUR NCCF'!P1435,'5.GBP NCCF'!P1435,'6.Other(Incld) NCCF'!P1435)</f>
        <v>0</v>
      </c>
      <c r="Q1435" s="182">
        <f>SUM('2.CAD NCCF'!Q1435,'3.USD NCCF'!Q1435,'4.EUR NCCF'!Q1435,'5.GBP NCCF'!Q1435,'6.Other(Incld) NCCF'!Q1435)</f>
        <v>0</v>
      </c>
      <c r="R1435" s="182">
        <f>SUM('2.CAD NCCF'!R1435,'3.USD NCCF'!R1435,'4.EUR NCCF'!R1435,'5.GBP NCCF'!R1435,'6.Other(Incld) NCCF'!R1435)</f>
        <v>0</v>
      </c>
      <c r="S1435" s="182">
        <f>SUM('2.CAD NCCF'!S1435,'3.USD NCCF'!S1435,'4.EUR NCCF'!S1435,'5.GBP NCCF'!S1435,'6.Other(Incld) NCCF'!S1435)</f>
        <v>0</v>
      </c>
      <c r="T1435" s="178">
        <f>SUM('2.CAD NCCF'!T1435,'3.USD NCCF'!T1435,'4.EUR NCCF'!T1435,'5.GBP NCCF'!T1435,'6.Other(Incld) NCCF'!T1435)</f>
        <v>0</v>
      </c>
      <c r="U1435" s="182">
        <f>SUM('2.CAD NCCF'!U1435,'3.USD NCCF'!U1435,'4.EUR NCCF'!U1435,'5.GBP NCCF'!U1435,'6.Other(Incld) NCCF'!U1435)</f>
        <v>0</v>
      </c>
      <c r="V1435" s="183">
        <f>SUM('2.CAD NCCF'!V1435,'3.USD NCCF'!V1435,'4.EUR NCCF'!V1435,'5.GBP NCCF'!V1435,'6.Other(Incld) NCCF'!V1435)</f>
        <v>0</v>
      </c>
      <c r="W1435" s="46">
        <f>SUM('2.CAD NCCF'!W1435,'3.USD NCCF'!W1435,'4.EUR NCCF'!W1435,'5.GBP NCCF'!W1435,'6.Other(Incld) NCCF'!W1435)</f>
        <v>0</v>
      </c>
      <c r="Y1435"/>
    </row>
    <row r="1436" spans="1:16373" s="72" customFormat="1" outlineLevel="1" x14ac:dyDescent="0.2">
      <c r="A1436" s="322"/>
      <c r="B1436" s="25"/>
      <c r="C1436" s="23"/>
      <c r="D1436" s="23"/>
      <c r="E1436" s="24"/>
      <c r="F1436" s="176" t="s">
        <v>155</v>
      </c>
      <c r="G1436" s="190">
        <f>SUM('2.CAD NCCF'!G1436,'3.USD NCCF'!G1436,'4.EUR NCCF'!G1436,'5.GBP NCCF'!G1436,'6.Other(Incld) NCCF'!G1436)</f>
        <v>0</v>
      </c>
      <c r="H1436" s="242">
        <f>SUM('2.CAD NCCF'!H1436,'3.USD NCCF'!H1436,'4.EUR NCCF'!H1436,'5.GBP NCCF'!H1436,'6.Other(Incld) NCCF'!H1436)</f>
        <v>0</v>
      </c>
      <c r="I1436" s="179">
        <f>SUM('2.CAD NCCF'!I1436,'3.USD NCCF'!I1436,'4.EUR NCCF'!I1436,'5.GBP NCCF'!I1436,'6.Other(Incld) NCCF'!I1436)</f>
        <v>0</v>
      </c>
      <c r="J1436" s="179">
        <f>SUM('2.CAD NCCF'!J1436,'3.USD NCCF'!J1436,'4.EUR NCCF'!J1436,'5.GBP NCCF'!J1436,'6.Other(Incld) NCCF'!J1436)</f>
        <v>0</v>
      </c>
      <c r="K1436" s="180">
        <f>SUM('2.CAD NCCF'!K1436,'3.USD NCCF'!K1436,'4.EUR NCCF'!K1436,'5.GBP NCCF'!K1436,'6.Other(Incld) NCCF'!K1436)</f>
        <v>0</v>
      </c>
      <c r="L1436" s="181">
        <f>SUM('2.CAD NCCF'!L1436,'3.USD NCCF'!L1436,'4.EUR NCCF'!L1436,'5.GBP NCCF'!L1436,'6.Other(Incld) NCCF'!L1436)</f>
        <v>0</v>
      </c>
      <c r="M1436" s="192">
        <f>SUM('2.CAD NCCF'!M1436,'3.USD NCCF'!M1436,'4.EUR NCCF'!M1436,'5.GBP NCCF'!M1436,'6.Other(Incld) NCCF'!M1436)</f>
        <v>0</v>
      </c>
      <c r="N1436" s="182">
        <f>SUM('2.CAD NCCF'!N1436,'3.USD NCCF'!N1436,'4.EUR NCCF'!N1436,'5.GBP NCCF'!N1436,'6.Other(Incld) NCCF'!N1436)</f>
        <v>0</v>
      </c>
      <c r="O1436" s="182">
        <f>SUM('2.CAD NCCF'!O1436,'3.USD NCCF'!O1436,'4.EUR NCCF'!O1436,'5.GBP NCCF'!O1436,'6.Other(Incld) NCCF'!O1436)</f>
        <v>0</v>
      </c>
      <c r="P1436" s="182">
        <f>SUM('2.CAD NCCF'!P1436,'3.USD NCCF'!P1436,'4.EUR NCCF'!P1436,'5.GBP NCCF'!P1436,'6.Other(Incld) NCCF'!P1436)</f>
        <v>0</v>
      </c>
      <c r="Q1436" s="182">
        <f>SUM('2.CAD NCCF'!Q1436,'3.USD NCCF'!Q1436,'4.EUR NCCF'!Q1436,'5.GBP NCCF'!Q1436,'6.Other(Incld) NCCF'!Q1436)</f>
        <v>0</v>
      </c>
      <c r="R1436" s="182">
        <f>SUM('2.CAD NCCF'!R1436,'3.USD NCCF'!R1436,'4.EUR NCCF'!R1436,'5.GBP NCCF'!R1436,'6.Other(Incld) NCCF'!R1436)</f>
        <v>0</v>
      </c>
      <c r="S1436" s="182">
        <f>SUM('2.CAD NCCF'!S1436,'3.USD NCCF'!S1436,'4.EUR NCCF'!S1436,'5.GBP NCCF'!S1436,'6.Other(Incld) NCCF'!S1436)</f>
        <v>0</v>
      </c>
      <c r="T1436" s="178">
        <f>SUM('2.CAD NCCF'!T1436,'3.USD NCCF'!T1436,'4.EUR NCCF'!T1436,'5.GBP NCCF'!T1436,'6.Other(Incld) NCCF'!T1436)</f>
        <v>0</v>
      </c>
      <c r="U1436" s="182">
        <f>SUM('2.CAD NCCF'!U1436,'3.USD NCCF'!U1436,'4.EUR NCCF'!U1436,'5.GBP NCCF'!U1436,'6.Other(Incld) NCCF'!U1436)</f>
        <v>0</v>
      </c>
      <c r="V1436" s="183">
        <f>SUM('2.CAD NCCF'!V1436,'3.USD NCCF'!V1436,'4.EUR NCCF'!V1436,'5.GBP NCCF'!V1436,'6.Other(Incld) NCCF'!V1436)</f>
        <v>0</v>
      </c>
      <c r="W1436" s="46">
        <f>SUM('2.CAD NCCF'!W1436,'3.USD NCCF'!W1436,'4.EUR NCCF'!W1436,'5.GBP NCCF'!W1436,'6.Other(Incld) NCCF'!W1436)</f>
        <v>0</v>
      </c>
      <c r="Y1436"/>
    </row>
    <row r="1437" spans="1:16373" s="72" customFormat="1" outlineLevel="1" x14ac:dyDescent="0.2">
      <c r="A1437" s="322"/>
      <c r="B1437" s="25"/>
      <c r="C1437" s="23"/>
      <c r="D1437" s="23"/>
      <c r="E1437" s="24"/>
      <c r="F1437" s="176" t="s">
        <v>156</v>
      </c>
      <c r="G1437" s="190">
        <f>SUM('2.CAD NCCF'!G1437,'3.USD NCCF'!G1437,'4.EUR NCCF'!G1437,'5.GBP NCCF'!G1437,'6.Other(Incld) NCCF'!G1437)</f>
        <v>0</v>
      </c>
      <c r="H1437" s="242">
        <f>SUM('2.CAD NCCF'!H1437,'3.USD NCCF'!H1437,'4.EUR NCCF'!H1437,'5.GBP NCCF'!H1437,'6.Other(Incld) NCCF'!H1437)</f>
        <v>0</v>
      </c>
      <c r="I1437" s="179">
        <f>SUM('2.CAD NCCF'!I1437,'3.USD NCCF'!I1437,'4.EUR NCCF'!I1437,'5.GBP NCCF'!I1437,'6.Other(Incld) NCCF'!I1437)</f>
        <v>0</v>
      </c>
      <c r="J1437" s="179">
        <f>SUM('2.CAD NCCF'!J1437,'3.USD NCCF'!J1437,'4.EUR NCCF'!J1437,'5.GBP NCCF'!J1437,'6.Other(Incld) NCCF'!J1437)</f>
        <v>0</v>
      </c>
      <c r="K1437" s="180">
        <f>SUM('2.CAD NCCF'!K1437,'3.USD NCCF'!K1437,'4.EUR NCCF'!K1437,'5.GBP NCCF'!K1437,'6.Other(Incld) NCCF'!K1437)</f>
        <v>0</v>
      </c>
      <c r="L1437" s="181">
        <f>SUM('2.CAD NCCF'!L1437,'3.USD NCCF'!L1437,'4.EUR NCCF'!L1437,'5.GBP NCCF'!L1437,'6.Other(Incld) NCCF'!L1437)</f>
        <v>0</v>
      </c>
      <c r="M1437" s="192">
        <f>SUM('2.CAD NCCF'!M1437,'3.USD NCCF'!M1437,'4.EUR NCCF'!M1437,'5.GBP NCCF'!M1437,'6.Other(Incld) NCCF'!M1437)</f>
        <v>0</v>
      </c>
      <c r="N1437" s="182">
        <f>SUM('2.CAD NCCF'!N1437,'3.USD NCCF'!N1437,'4.EUR NCCF'!N1437,'5.GBP NCCF'!N1437,'6.Other(Incld) NCCF'!N1437)</f>
        <v>0</v>
      </c>
      <c r="O1437" s="182">
        <f>SUM('2.CAD NCCF'!O1437,'3.USD NCCF'!O1437,'4.EUR NCCF'!O1437,'5.GBP NCCF'!O1437,'6.Other(Incld) NCCF'!O1437)</f>
        <v>0</v>
      </c>
      <c r="P1437" s="182">
        <f>SUM('2.CAD NCCF'!P1437,'3.USD NCCF'!P1437,'4.EUR NCCF'!P1437,'5.GBP NCCF'!P1437,'6.Other(Incld) NCCF'!P1437)</f>
        <v>0</v>
      </c>
      <c r="Q1437" s="182">
        <f>SUM('2.CAD NCCF'!Q1437,'3.USD NCCF'!Q1437,'4.EUR NCCF'!Q1437,'5.GBP NCCF'!Q1437,'6.Other(Incld) NCCF'!Q1437)</f>
        <v>0</v>
      </c>
      <c r="R1437" s="182">
        <f>SUM('2.CAD NCCF'!R1437,'3.USD NCCF'!R1437,'4.EUR NCCF'!R1437,'5.GBP NCCF'!R1437,'6.Other(Incld) NCCF'!R1437)</f>
        <v>0</v>
      </c>
      <c r="S1437" s="182">
        <f>SUM('2.CAD NCCF'!S1437,'3.USD NCCF'!S1437,'4.EUR NCCF'!S1437,'5.GBP NCCF'!S1437,'6.Other(Incld) NCCF'!S1437)</f>
        <v>0</v>
      </c>
      <c r="T1437" s="178">
        <f>SUM('2.CAD NCCF'!T1437,'3.USD NCCF'!T1437,'4.EUR NCCF'!T1437,'5.GBP NCCF'!T1437,'6.Other(Incld) NCCF'!T1437)</f>
        <v>0</v>
      </c>
      <c r="U1437" s="182">
        <f>SUM('2.CAD NCCF'!U1437,'3.USD NCCF'!U1437,'4.EUR NCCF'!U1437,'5.GBP NCCF'!U1437,'6.Other(Incld) NCCF'!U1437)</f>
        <v>0</v>
      </c>
      <c r="V1437" s="183">
        <f>SUM('2.CAD NCCF'!V1437,'3.USD NCCF'!V1437,'4.EUR NCCF'!V1437,'5.GBP NCCF'!V1437,'6.Other(Incld) NCCF'!V1437)</f>
        <v>0</v>
      </c>
      <c r="W1437" s="46">
        <f>SUM('2.CAD NCCF'!W1437,'3.USD NCCF'!W1437,'4.EUR NCCF'!W1437,'5.GBP NCCF'!W1437,'6.Other(Incld) NCCF'!W1437)</f>
        <v>0</v>
      </c>
      <c r="Y1437"/>
    </row>
    <row r="1438" spans="1:16373" s="72" customFormat="1" outlineLevel="1" x14ac:dyDescent="0.2">
      <c r="A1438" s="322"/>
      <c r="B1438" s="25"/>
      <c r="C1438" s="23"/>
      <c r="D1438" s="23"/>
      <c r="E1438" s="24"/>
      <c r="F1438" s="176" t="s">
        <v>197</v>
      </c>
      <c r="G1438" s="190">
        <f>SUM('2.CAD NCCF'!G1438,'3.USD NCCF'!G1438,'4.EUR NCCF'!G1438,'5.GBP NCCF'!G1438,'6.Other(Incld) NCCF'!G1438)</f>
        <v>0</v>
      </c>
      <c r="H1438" s="242">
        <f>SUM('2.CAD NCCF'!H1438,'3.USD NCCF'!H1438,'4.EUR NCCF'!H1438,'5.GBP NCCF'!H1438,'6.Other(Incld) NCCF'!H1438)</f>
        <v>0</v>
      </c>
      <c r="I1438" s="179">
        <f>SUM('2.CAD NCCF'!I1438,'3.USD NCCF'!I1438,'4.EUR NCCF'!I1438,'5.GBP NCCF'!I1438,'6.Other(Incld) NCCF'!I1438)</f>
        <v>0</v>
      </c>
      <c r="J1438" s="179">
        <f>SUM('2.CAD NCCF'!J1438,'3.USD NCCF'!J1438,'4.EUR NCCF'!J1438,'5.GBP NCCF'!J1438,'6.Other(Incld) NCCF'!J1438)</f>
        <v>0</v>
      </c>
      <c r="K1438" s="180">
        <f>SUM('2.CAD NCCF'!K1438,'3.USD NCCF'!K1438,'4.EUR NCCF'!K1438,'5.GBP NCCF'!K1438,'6.Other(Incld) NCCF'!K1438)</f>
        <v>0</v>
      </c>
      <c r="L1438" s="181">
        <f>SUM('2.CAD NCCF'!L1438,'3.USD NCCF'!L1438,'4.EUR NCCF'!L1438,'5.GBP NCCF'!L1438,'6.Other(Incld) NCCF'!L1438)</f>
        <v>0</v>
      </c>
      <c r="M1438" s="192">
        <f>SUM('2.CAD NCCF'!M1438,'3.USD NCCF'!M1438,'4.EUR NCCF'!M1438,'5.GBP NCCF'!M1438,'6.Other(Incld) NCCF'!M1438)</f>
        <v>0</v>
      </c>
      <c r="N1438" s="182">
        <f>SUM('2.CAD NCCF'!N1438,'3.USD NCCF'!N1438,'4.EUR NCCF'!N1438,'5.GBP NCCF'!N1438,'6.Other(Incld) NCCF'!N1438)</f>
        <v>0</v>
      </c>
      <c r="O1438" s="182">
        <f>SUM('2.CAD NCCF'!O1438,'3.USD NCCF'!O1438,'4.EUR NCCF'!O1438,'5.GBP NCCF'!O1438,'6.Other(Incld) NCCF'!O1438)</f>
        <v>0</v>
      </c>
      <c r="P1438" s="182">
        <f>SUM('2.CAD NCCF'!P1438,'3.USD NCCF'!P1438,'4.EUR NCCF'!P1438,'5.GBP NCCF'!P1438,'6.Other(Incld) NCCF'!P1438)</f>
        <v>0</v>
      </c>
      <c r="Q1438" s="182">
        <f>SUM('2.CAD NCCF'!Q1438,'3.USD NCCF'!Q1438,'4.EUR NCCF'!Q1438,'5.GBP NCCF'!Q1438,'6.Other(Incld) NCCF'!Q1438)</f>
        <v>0</v>
      </c>
      <c r="R1438" s="182">
        <f>SUM('2.CAD NCCF'!R1438,'3.USD NCCF'!R1438,'4.EUR NCCF'!R1438,'5.GBP NCCF'!R1438,'6.Other(Incld) NCCF'!R1438)</f>
        <v>0</v>
      </c>
      <c r="S1438" s="182">
        <f>SUM('2.CAD NCCF'!S1438,'3.USD NCCF'!S1438,'4.EUR NCCF'!S1438,'5.GBP NCCF'!S1438,'6.Other(Incld) NCCF'!S1438)</f>
        <v>0</v>
      </c>
      <c r="T1438" s="178">
        <f>SUM('2.CAD NCCF'!T1438,'3.USD NCCF'!T1438,'4.EUR NCCF'!T1438,'5.GBP NCCF'!T1438,'6.Other(Incld) NCCF'!T1438)</f>
        <v>0</v>
      </c>
      <c r="U1438" s="182">
        <f>SUM('2.CAD NCCF'!U1438,'3.USD NCCF'!U1438,'4.EUR NCCF'!U1438,'5.GBP NCCF'!U1438,'6.Other(Incld) NCCF'!U1438)</f>
        <v>0</v>
      </c>
      <c r="V1438" s="183">
        <f>SUM('2.CAD NCCF'!V1438,'3.USD NCCF'!V1438,'4.EUR NCCF'!V1438,'5.GBP NCCF'!V1438,'6.Other(Incld) NCCF'!V1438)</f>
        <v>0</v>
      </c>
      <c r="W1438" s="46">
        <f>SUM('2.CAD NCCF'!W1438,'3.USD NCCF'!W1438,'4.EUR NCCF'!W1438,'5.GBP NCCF'!W1438,'6.Other(Incld) NCCF'!W1438)</f>
        <v>0</v>
      </c>
      <c r="Y1438"/>
    </row>
    <row r="1439" spans="1:16373" s="72" customFormat="1" x14ac:dyDescent="0.2">
      <c r="A1439" s="322"/>
      <c r="B1439" s="25"/>
      <c r="C1439" s="23"/>
      <c r="D1439" s="23"/>
      <c r="E1439" s="24" t="s">
        <v>157</v>
      </c>
      <c r="F1439" s="24"/>
      <c r="G1439" s="69">
        <f t="shared" ref="G1439:W1439" si="292">SUBTOTAL(9,G1440:G1443)</f>
        <v>0</v>
      </c>
      <c r="H1439" s="70">
        <f t="shared" si="292"/>
        <v>0</v>
      </c>
      <c r="I1439" s="66">
        <f t="shared" si="292"/>
        <v>0</v>
      </c>
      <c r="J1439" s="66">
        <f t="shared" si="292"/>
        <v>0</v>
      </c>
      <c r="K1439" s="67">
        <f t="shared" si="292"/>
        <v>0</v>
      </c>
      <c r="L1439" s="34">
        <f t="shared" si="292"/>
        <v>0</v>
      </c>
      <c r="M1439" s="34">
        <f t="shared" si="292"/>
        <v>0</v>
      </c>
      <c r="N1439" s="34">
        <f t="shared" si="292"/>
        <v>0</v>
      </c>
      <c r="O1439" s="34">
        <f t="shared" si="292"/>
        <v>0</v>
      </c>
      <c r="P1439" s="34">
        <f t="shared" si="292"/>
        <v>0</v>
      </c>
      <c r="Q1439" s="34">
        <f t="shared" si="292"/>
        <v>0</v>
      </c>
      <c r="R1439" s="34">
        <f t="shared" si="292"/>
        <v>0</v>
      </c>
      <c r="S1439" s="34">
        <f t="shared" si="292"/>
        <v>0</v>
      </c>
      <c r="T1439" s="34">
        <f t="shared" si="292"/>
        <v>0</v>
      </c>
      <c r="U1439" s="34">
        <f t="shared" si="292"/>
        <v>0</v>
      </c>
      <c r="V1439" s="34">
        <f t="shared" si="292"/>
        <v>0</v>
      </c>
      <c r="W1439" s="33">
        <f t="shared" si="292"/>
        <v>0</v>
      </c>
      <c r="Y1439"/>
    </row>
    <row r="1440" spans="1:16373" s="72" customFormat="1" outlineLevel="1" x14ac:dyDescent="0.2">
      <c r="A1440" s="322"/>
      <c r="B1440" s="25"/>
      <c r="C1440" s="23"/>
      <c r="D1440" s="23"/>
      <c r="E1440" s="24"/>
      <c r="F1440" s="176" t="s">
        <v>158</v>
      </c>
      <c r="G1440" s="190">
        <f>SUM('2.CAD NCCF'!G1440,'3.USD NCCF'!G1440,'4.EUR NCCF'!G1440,'5.GBP NCCF'!G1440,'6.Other(Incld) NCCF'!G1440)</f>
        <v>0</v>
      </c>
      <c r="H1440" s="242">
        <f>SUM('2.CAD NCCF'!H1440,'3.USD NCCF'!H1440,'4.EUR NCCF'!H1440,'5.GBP NCCF'!H1440,'6.Other(Incld) NCCF'!H1440)</f>
        <v>0</v>
      </c>
      <c r="I1440" s="179">
        <f>SUM('2.CAD NCCF'!I1440,'3.USD NCCF'!I1440,'4.EUR NCCF'!I1440,'5.GBP NCCF'!I1440,'6.Other(Incld) NCCF'!I1440)</f>
        <v>0</v>
      </c>
      <c r="J1440" s="179">
        <f>SUM('2.CAD NCCF'!J1440,'3.USD NCCF'!J1440,'4.EUR NCCF'!J1440,'5.GBP NCCF'!J1440,'6.Other(Incld) NCCF'!J1440)</f>
        <v>0</v>
      </c>
      <c r="K1440" s="180">
        <f>SUM('2.CAD NCCF'!K1440,'3.USD NCCF'!K1440,'4.EUR NCCF'!K1440,'5.GBP NCCF'!K1440,'6.Other(Incld) NCCF'!K1440)</f>
        <v>0</v>
      </c>
      <c r="L1440" s="181">
        <f>SUM('2.CAD NCCF'!L1440,'3.USD NCCF'!L1440,'4.EUR NCCF'!L1440,'5.GBP NCCF'!L1440,'6.Other(Incld) NCCF'!L1440)</f>
        <v>0</v>
      </c>
      <c r="M1440" s="192">
        <f>SUM('2.CAD NCCF'!M1440,'3.USD NCCF'!M1440,'4.EUR NCCF'!M1440,'5.GBP NCCF'!M1440,'6.Other(Incld) NCCF'!M1440)</f>
        <v>0</v>
      </c>
      <c r="N1440" s="182">
        <f>SUM('2.CAD NCCF'!N1440,'3.USD NCCF'!N1440,'4.EUR NCCF'!N1440,'5.GBP NCCF'!N1440,'6.Other(Incld) NCCF'!N1440)</f>
        <v>0</v>
      </c>
      <c r="O1440" s="182">
        <f>SUM('2.CAD NCCF'!O1440,'3.USD NCCF'!O1440,'4.EUR NCCF'!O1440,'5.GBP NCCF'!O1440,'6.Other(Incld) NCCF'!O1440)</f>
        <v>0</v>
      </c>
      <c r="P1440" s="182">
        <f>SUM('2.CAD NCCF'!P1440,'3.USD NCCF'!P1440,'4.EUR NCCF'!P1440,'5.GBP NCCF'!P1440,'6.Other(Incld) NCCF'!P1440)</f>
        <v>0</v>
      </c>
      <c r="Q1440" s="182">
        <f>SUM('2.CAD NCCF'!Q1440,'3.USD NCCF'!Q1440,'4.EUR NCCF'!Q1440,'5.GBP NCCF'!Q1440,'6.Other(Incld) NCCF'!Q1440)</f>
        <v>0</v>
      </c>
      <c r="R1440" s="182">
        <f>SUM('2.CAD NCCF'!R1440,'3.USD NCCF'!R1440,'4.EUR NCCF'!R1440,'5.GBP NCCF'!R1440,'6.Other(Incld) NCCF'!R1440)</f>
        <v>0</v>
      </c>
      <c r="S1440" s="182">
        <f>SUM('2.CAD NCCF'!S1440,'3.USD NCCF'!S1440,'4.EUR NCCF'!S1440,'5.GBP NCCF'!S1440,'6.Other(Incld) NCCF'!S1440)</f>
        <v>0</v>
      </c>
      <c r="T1440" s="178">
        <f>SUM('2.CAD NCCF'!T1440,'3.USD NCCF'!T1440,'4.EUR NCCF'!T1440,'5.GBP NCCF'!T1440,'6.Other(Incld) NCCF'!T1440)</f>
        <v>0</v>
      </c>
      <c r="U1440" s="182">
        <f>SUM('2.CAD NCCF'!U1440,'3.USD NCCF'!U1440,'4.EUR NCCF'!U1440,'5.GBP NCCF'!U1440,'6.Other(Incld) NCCF'!U1440)</f>
        <v>0</v>
      </c>
      <c r="V1440" s="183">
        <f>SUM('2.CAD NCCF'!V1440,'3.USD NCCF'!V1440,'4.EUR NCCF'!V1440,'5.GBP NCCF'!V1440,'6.Other(Incld) NCCF'!V1440)</f>
        <v>0</v>
      </c>
      <c r="W1440" s="46">
        <f>SUM('2.CAD NCCF'!W1440,'3.USD NCCF'!W1440,'4.EUR NCCF'!W1440,'5.GBP NCCF'!W1440,'6.Other(Incld) NCCF'!W1440)</f>
        <v>0</v>
      </c>
      <c r="Y1440"/>
    </row>
    <row r="1441" spans="1:25" s="72" customFormat="1" outlineLevel="1" x14ac:dyDescent="0.2">
      <c r="A1441" s="322"/>
      <c r="B1441" s="25"/>
      <c r="C1441" s="23"/>
      <c r="D1441" s="23"/>
      <c r="E1441" s="24"/>
      <c r="F1441" s="176" t="s">
        <v>159</v>
      </c>
      <c r="G1441" s="190">
        <f>SUM('2.CAD NCCF'!G1441,'3.USD NCCF'!G1441,'4.EUR NCCF'!G1441,'5.GBP NCCF'!G1441,'6.Other(Incld) NCCF'!G1441)</f>
        <v>0</v>
      </c>
      <c r="H1441" s="242">
        <f>SUM('2.CAD NCCF'!H1441,'3.USD NCCF'!H1441,'4.EUR NCCF'!H1441,'5.GBP NCCF'!H1441,'6.Other(Incld) NCCF'!H1441)</f>
        <v>0</v>
      </c>
      <c r="I1441" s="179">
        <f>SUM('2.CAD NCCF'!I1441,'3.USD NCCF'!I1441,'4.EUR NCCF'!I1441,'5.GBP NCCF'!I1441,'6.Other(Incld) NCCF'!I1441)</f>
        <v>0</v>
      </c>
      <c r="J1441" s="179">
        <f>SUM('2.CAD NCCF'!J1441,'3.USD NCCF'!J1441,'4.EUR NCCF'!J1441,'5.GBP NCCF'!J1441,'6.Other(Incld) NCCF'!J1441)</f>
        <v>0</v>
      </c>
      <c r="K1441" s="180">
        <f>SUM('2.CAD NCCF'!K1441,'3.USD NCCF'!K1441,'4.EUR NCCF'!K1441,'5.GBP NCCF'!K1441,'6.Other(Incld) NCCF'!K1441)</f>
        <v>0</v>
      </c>
      <c r="L1441" s="181">
        <f>SUM('2.CAD NCCF'!L1441,'3.USD NCCF'!L1441,'4.EUR NCCF'!L1441,'5.GBP NCCF'!L1441,'6.Other(Incld) NCCF'!L1441)</f>
        <v>0</v>
      </c>
      <c r="M1441" s="192">
        <f>SUM('2.CAD NCCF'!M1441,'3.USD NCCF'!M1441,'4.EUR NCCF'!M1441,'5.GBP NCCF'!M1441,'6.Other(Incld) NCCF'!M1441)</f>
        <v>0</v>
      </c>
      <c r="N1441" s="182">
        <f>SUM('2.CAD NCCF'!N1441,'3.USD NCCF'!N1441,'4.EUR NCCF'!N1441,'5.GBP NCCF'!N1441,'6.Other(Incld) NCCF'!N1441)</f>
        <v>0</v>
      </c>
      <c r="O1441" s="182">
        <f>SUM('2.CAD NCCF'!O1441,'3.USD NCCF'!O1441,'4.EUR NCCF'!O1441,'5.GBP NCCF'!O1441,'6.Other(Incld) NCCF'!O1441)</f>
        <v>0</v>
      </c>
      <c r="P1441" s="182">
        <f>SUM('2.CAD NCCF'!P1441,'3.USD NCCF'!P1441,'4.EUR NCCF'!P1441,'5.GBP NCCF'!P1441,'6.Other(Incld) NCCF'!P1441)</f>
        <v>0</v>
      </c>
      <c r="Q1441" s="182">
        <f>SUM('2.CAD NCCF'!Q1441,'3.USD NCCF'!Q1441,'4.EUR NCCF'!Q1441,'5.GBP NCCF'!Q1441,'6.Other(Incld) NCCF'!Q1441)</f>
        <v>0</v>
      </c>
      <c r="R1441" s="182">
        <f>SUM('2.CAD NCCF'!R1441,'3.USD NCCF'!R1441,'4.EUR NCCF'!R1441,'5.GBP NCCF'!R1441,'6.Other(Incld) NCCF'!R1441)</f>
        <v>0</v>
      </c>
      <c r="S1441" s="182">
        <f>SUM('2.CAD NCCF'!S1441,'3.USD NCCF'!S1441,'4.EUR NCCF'!S1441,'5.GBP NCCF'!S1441,'6.Other(Incld) NCCF'!S1441)</f>
        <v>0</v>
      </c>
      <c r="T1441" s="178">
        <f>SUM('2.CAD NCCF'!T1441,'3.USD NCCF'!T1441,'4.EUR NCCF'!T1441,'5.GBP NCCF'!T1441,'6.Other(Incld) NCCF'!T1441)</f>
        <v>0</v>
      </c>
      <c r="U1441" s="182">
        <f>SUM('2.CAD NCCF'!U1441,'3.USD NCCF'!U1441,'4.EUR NCCF'!U1441,'5.GBP NCCF'!U1441,'6.Other(Incld) NCCF'!U1441)</f>
        <v>0</v>
      </c>
      <c r="V1441" s="183">
        <f>SUM('2.CAD NCCF'!V1441,'3.USD NCCF'!V1441,'4.EUR NCCF'!V1441,'5.GBP NCCF'!V1441,'6.Other(Incld) NCCF'!V1441)</f>
        <v>0</v>
      </c>
      <c r="W1441" s="46">
        <f>SUM('2.CAD NCCF'!W1441,'3.USD NCCF'!W1441,'4.EUR NCCF'!W1441,'5.GBP NCCF'!W1441,'6.Other(Incld) NCCF'!W1441)</f>
        <v>0</v>
      </c>
      <c r="Y1441"/>
    </row>
    <row r="1442" spans="1:25" s="72" customFormat="1" outlineLevel="1" x14ac:dyDescent="0.2">
      <c r="A1442" s="322"/>
      <c r="B1442" s="25"/>
      <c r="C1442" s="23"/>
      <c r="D1442" s="23"/>
      <c r="E1442" s="24"/>
      <c r="F1442" s="176" t="s">
        <v>160</v>
      </c>
      <c r="G1442" s="190">
        <f>SUM('2.CAD NCCF'!G1442,'3.USD NCCF'!G1442,'4.EUR NCCF'!G1442,'5.GBP NCCF'!G1442,'6.Other(Incld) NCCF'!G1442)</f>
        <v>0</v>
      </c>
      <c r="H1442" s="242">
        <f>SUM('2.CAD NCCF'!H1442,'3.USD NCCF'!H1442,'4.EUR NCCF'!H1442,'5.GBP NCCF'!H1442,'6.Other(Incld) NCCF'!H1442)</f>
        <v>0</v>
      </c>
      <c r="I1442" s="179">
        <f>SUM('2.CAD NCCF'!I1442,'3.USD NCCF'!I1442,'4.EUR NCCF'!I1442,'5.GBP NCCF'!I1442,'6.Other(Incld) NCCF'!I1442)</f>
        <v>0</v>
      </c>
      <c r="J1442" s="179">
        <f>SUM('2.CAD NCCF'!J1442,'3.USD NCCF'!J1442,'4.EUR NCCF'!J1442,'5.GBP NCCF'!J1442,'6.Other(Incld) NCCF'!J1442)</f>
        <v>0</v>
      </c>
      <c r="K1442" s="180">
        <f>SUM('2.CAD NCCF'!K1442,'3.USD NCCF'!K1442,'4.EUR NCCF'!K1442,'5.GBP NCCF'!K1442,'6.Other(Incld) NCCF'!K1442)</f>
        <v>0</v>
      </c>
      <c r="L1442" s="181">
        <f>SUM('2.CAD NCCF'!L1442,'3.USD NCCF'!L1442,'4.EUR NCCF'!L1442,'5.GBP NCCF'!L1442,'6.Other(Incld) NCCF'!L1442)</f>
        <v>0</v>
      </c>
      <c r="M1442" s="192">
        <f>SUM('2.CAD NCCF'!M1442,'3.USD NCCF'!M1442,'4.EUR NCCF'!M1442,'5.GBP NCCF'!M1442,'6.Other(Incld) NCCF'!M1442)</f>
        <v>0</v>
      </c>
      <c r="N1442" s="182">
        <f>SUM('2.CAD NCCF'!N1442,'3.USD NCCF'!N1442,'4.EUR NCCF'!N1442,'5.GBP NCCF'!N1442,'6.Other(Incld) NCCF'!N1442)</f>
        <v>0</v>
      </c>
      <c r="O1442" s="182">
        <f>SUM('2.CAD NCCF'!O1442,'3.USD NCCF'!O1442,'4.EUR NCCF'!O1442,'5.GBP NCCF'!O1442,'6.Other(Incld) NCCF'!O1442)</f>
        <v>0</v>
      </c>
      <c r="P1442" s="182">
        <f>SUM('2.CAD NCCF'!P1442,'3.USD NCCF'!P1442,'4.EUR NCCF'!P1442,'5.GBP NCCF'!P1442,'6.Other(Incld) NCCF'!P1442)</f>
        <v>0</v>
      </c>
      <c r="Q1442" s="182">
        <f>SUM('2.CAD NCCF'!Q1442,'3.USD NCCF'!Q1442,'4.EUR NCCF'!Q1442,'5.GBP NCCF'!Q1442,'6.Other(Incld) NCCF'!Q1442)</f>
        <v>0</v>
      </c>
      <c r="R1442" s="182">
        <f>SUM('2.CAD NCCF'!R1442,'3.USD NCCF'!R1442,'4.EUR NCCF'!R1442,'5.GBP NCCF'!R1442,'6.Other(Incld) NCCF'!R1442)</f>
        <v>0</v>
      </c>
      <c r="S1442" s="182">
        <f>SUM('2.CAD NCCF'!S1442,'3.USD NCCF'!S1442,'4.EUR NCCF'!S1442,'5.GBP NCCF'!S1442,'6.Other(Incld) NCCF'!S1442)</f>
        <v>0</v>
      </c>
      <c r="T1442" s="178">
        <f>SUM('2.CAD NCCF'!T1442,'3.USD NCCF'!T1442,'4.EUR NCCF'!T1442,'5.GBP NCCF'!T1442,'6.Other(Incld) NCCF'!T1442)</f>
        <v>0</v>
      </c>
      <c r="U1442" s="182">
        <f>SUM('2.CAD NCCF'!U1442,'3.USD NCCF'!U1442,'4.EUR NCCF'!U1442,'5.GBP NCCF'!U1442,'6.Other(Incld) NCCF'!U1442)</f>
        <v>0</v>
      </c>
      <c r="V1442" s="183">
        <f>SUM('2.CAD NCCF'!V1442,'3.USD NCCF'!V1442,'4.EUR NCCF'!V1442,'5.GBP NCCF'!V1442,'6.Other(Incld) NCCF'!V1442)</f>
        <v>0</v>
      </c>
      <c r="W1442" s="46">
        <f>SUM('2.CAD NCCF'!W1442,'3.USD NCCF'!W1442,'4.EUR NCCF'!W1442,'5.GBP NCCF'!W1442,'6.Other(Incld) NCCF'!W1442)</f>
        <v>0</v>
      </c>
      <c r="Y1442"/>
    </row>
    <row r="1443" spans="1:25" s="72" customFormat="1" outlineLevel="1" x14ac:dyDescent="0.2">
      <c r="A1443" s="322"/>
      <c r="B1443" s="25"/>
      <c r="C1443" s="23"/>
      <c r="D1443" s="23"/>
      <c r="E1443" s="24"/>
      <c r="F1443" s="176" t="s">
        <v>198</v>
      </c>
      <c r="G1443" s="190">
        <f>SUM('2.CAD NCCF'!G1443,'3.USD NCCF'!G1443,'4.EUR NCCF'!G1443,'5.GBP NCCF'!G1443,'6.Other(Incld) NCCF'!G1443)</f>
        <v>0</v>
      </c>
      <c r="H1443" s="242">
        <f>SUM('2.CAD NCCF'!H1443,'3.USD NCCF'!H1443,'4.EUR NCCF'!H1443,'5.GBP NCCF'!H1443,'6.Other(Incld) NCCF'!H1443)</f>
        <v>0</v>
      </c>
      <c r="I1443" s="179">
        <f>SUM('2.CAD NCCF'!I1443,'3.USD NCCF'!I1443,'4.EUR NCCF'!I1443,'5.GBP NCCF'!I1443,'6.Other(Incld) NCCF'!I1443)</f>
        <v>0</v>
      </c>
      <c r="J1443" s="179">
        <f>SUM('2.CAD NCCF'!J1443,'3.USD NCCF'!J1443,'4.EUR NCCF'!J1443,'5.GBP NCCF'!J1443,'6.Other(Incld) NCCF'!J1443)</f>
        <v>0</v>
      </c>
      <c r="K1443" s="180">
        <f>SUM('2.CAD NCCF'!K1443,'3.USD NCCF'!K1443,'4.EUR NCCF'!K1443,'5.GBP NCCF'!K1443,'6.Other(Incld) NCCF'!K1443)</f>
        <v>0</v>
      </c>
      <c r="L1443" s="181">
        <f>SUM('2.CAD NCCF'!L1443,'3.USD NCCF'!L1443,'4.EUR NCCF'!L1443,'5.GBP NCCF'!L1443,'6.Other(Incld) NCCF'!L1443)</f>
        <v>0</v>
      </c>
      <c r="M1443" s="192">
        <f>SUM('2.CAD NCCF'!M1443,'3.USD NCCF'!M1443,'4.EUR NCCF'!M1443,'5.GBP NCCF'!M1443,'6.Other(Incld) NCCF'!M1443)</f>
        <v>0</v>
      </c>
      <c r="N1443" s="182">
        <f>SUM('2.CAD NCCF'!N1443,'3.USD NCCF'!N1443,'4.EUR NCCF'!N1443,'5.GBP NCCF'!N1443,'6.Other(Incld) NCCF'!N1443)</f>
        <v>0</v>
      </c>
      <c r="O1443" s="182">
        <f>SUM('2.CAD NCCF'!O1443,'3.USD NCCF'!O1443,'4.EUR NCCF'!O1443,'5.GBP NCCF'!O1443,'6.Other(Incld) NCCF'!O1443)</f>
        <v>0</v>
      </c>
      <c r="P1443" s="182">
        <f>SUM('2.CAD NCCF'!P1443,'3.USD NCCF'!P1443,'4.EUR NCCF'!P1443,'5.GBP NCCF'!P1443,'6.Other(Incld) NCCF'!P1443)</f>
        <v>0</v>
      </c>
      <c r="Q1443" s="182">
        <f>SUM('2.CAD NCCF'!Q1443,'3.USD NCCF'!Q1443,'4.EUR NCCF'!Q1443,'5.GBP NCCF'!Q1443,'6.Other(Incld) NCCF'!Q1443)</f>
        <v>0</v>
      </c>
      <c r="R1443" s="182">
        <f>SUM('2.CAD NCCF'!R1443,'3.USD NCCF'!R1443,'4.EUR NCCF'!R1443,'5.GBP NCCF'!R1443,'6.Other(Incld) NCCF'!R1443)</f>
        <v>0</v>
      </c>
      <c r="S1443" s="182">
        <f>SUM('2.CAD NCCF'!S1443,'3.USD NCCF'!S1443,'4.EUR NCCF'!S1443,'5.GBP NCCF'!S1443,'6.Other(Incld) NCCF'!S1443)</f>
        <v>0</v>
      </c>
      <c r="T1443" s="178">
        <f>SUM('2.CAD NCCF'!T1443,'3.USD NCCF'!T1443,'4.EUR NCCF'!T1443,'5.GBP NCCF'!T1443,'6.Other(Incld) NCCF'!T1443)</f>
        <v>0</v>
      </c>
      <c r="U1443" s="182">
        <f>SUM('2.CAD NCCF'!U1443,'3.USD NCCF'!U1443,'4.EUR NCCF'!U1443,'5.GBP NCCF'!U1443,'6.Other(Incld) NCCF'!U1443)</f>
        <v>0</v>
      </c>
      <c r="V1443" s="183">
        <f>SUM('2.CAD NCCF'!V1443,'3.USD NCCF'!V1443,'4.EUR NCCF'!V1443,'5.GBP NCCF'!V1443,'6.Other(Incld) NCCF'!V1443)</f>
        <v>0</v>
      </c>
      <c r="W1443" s="46">
        <f>SUM('2.CAD NCCF'!W1443,'3.USD NCCF'!W1443,'4.EUR NCCF'!W1443,'5.GBP NCCF'!W1443,'6.Other(Incld) NCCF'!W1443)</f>
        <v>0</v>
      </c>
      <c r="Y1443"/>
    </row>
    <row r="1444" spans="1:25" s="72" customFormat="1" x14ac:dyDescent="0.2">
      <c r="A1444" s="322"/>
      <c r="B1444" s="25"/>
      <c r="C1444" s="23"/>
      <c r="D1444" s="23"/>
      <c r="E1444" s="24" t="s">
        <v>347</v>
      </c>
      <c r="F1444" s="24"/>
      <c r="G1444" s="69">
        <f t="shared" ref="G1444:W1444" si="293">SUBTOTAL(9,G1445:G1448)</f>
        <v>0</v>
      </c>
      <c r="H1444" s="70">
        <f t="shared" si="293"/>
        <v>0</v>
      </c>
      <c r="I1444" s="66">
        <f t="shared" si="293"/>
        <v>0</v>
      </c>
      <c r="J1444" s="66">
        <f t="shared" si="293"/>
        <v>0</v>
      </c>
      <c r="K1444" s="67">
        <f t="shared" si="293"/>
        <v>0</v>
      </c>
      <c r="L1444" s="34">
        <f t="shared" si="293"/>
        <v>0</v>
      </c>
      <c r="M1444" s="34">
        <f t="shared" si="293"/>
        <v>0</v>
      </c>
      <c r="N1444" s="34">
        <f t="shared" si="293"/>
        <v>0</v>
      </c>
      <c r="O1444" s="34">
        <f t="shared" si="293"/>
        <v>0</v>
      </c>
      <c r="P1444" s="34">
        <f t="shared" si="293"/>
        <v>0</v>
      </c>
      <c r="Q1444" s="34">
        <f t="shared" si="293"/>
        <v>0</v>
      </c>
      <c r="R1444" s="34">
        <f t="shared" si="293"/>
        <v>0</v>
      </c>
      <c r="S1444" s="34">
        <f t="shared" si="293"/>
        <v>0</v>
      </c>
      <c r="T1444" s="34">
        <f t="shared" si="293"/>
        <v>0</v>
      </c>
      <c r="U1444" s="34">
        <f t="shared" si="293"/>
        <v>0</v>
      </c>
      <c r="V1444" s="34">
        <f t="shared" si="293"/>
        <v>0</v>
      </c>
      <c r="W1444" s="33">
        <f t="shared" si="293"/>
        <v>0</v>
      </c>
      <c r="Y1444"/>
    </row>
    <row r="1445" spans="1:25" s="72" customFormat="1" outlineLevel="1" x14ac:dyDescent="0.2">
      <c r="A1445" s="322"/>
      <c r="B1445" s="25"/>
      <c r="C1445" s="23"/>
      <c r="D1445" s="23"/>
      <c r="E1445" s="24"/>
      <c r="F1445" s="176" t="s">
        <v>327</v>
      </c>
      <c r="G1445" s="190">
        <f>SUM('2.CAD NCCF'!G1445,'3.USD NCCF'!G1445,'4.EUR NCCF'!G1445,'5.GBP NCCF'!G1445,'6.Other(Incld) NCCF'!G1445)</f>
        <v>0</v>
      </c>
      <c r="H1445" s="242">
        <f>SUM('2.CAD NCCF'!H1445,'3.USD NCCF'!H1445,'4.EUR NCCF'!H1445,'5.GBP NCCF'!H1445,'6.Other(Incld) NCCF'!H1445)</f>
        <v>0</v>
      </c>
      <c r="I1445" s="179">
        <f>SUM('2.CAD NCCF'!I1445,'3.USD NCCF'!I1445,'4.EUR NCCF'!I1445,'5.GBP NCCF'!I1445,'6.Other(Incld) NCCF'!I1445)</f>
        <v>0</v>
      </c>
      <c r="J1445" s="179">
        <f>SUM('2.CAD NCCF'!J1445,'3.USD NCCF'!J1445,'4.EUR NCCF'!J1445,'5.GBP NCCF'!J1445,'6.Other(Incld) NCCF'!J1445)</f>
        <v>0</v>
      </c>
      <c r="K1445" s="180">
        <f>SUM('2.CAD NCCF'!K1445,'3.USD NCCF'!K1445,'4.EUR NCCF'!K1445,'5.GBP NCCF'!K1445,'6.Other(Incld) NCCF'!K1445)</f>
        <v>0</v>
      </c>
      <c r="L1445" s="181">
        <f>SUM('2.CAD NCCF'!L1445,'3.USD NCCF'!L1445,'4.EUR NCCF'!L1445,'5.GBP NCCF'!L1445,'6.Other(Incld) NCCF'!L1445)</f>
        <v>0</v>
      </c>
      <c r="M1445" s="192">
        <f>SUM('2.CAD NCCF'!M1445,'3.USD NCCF'!M1445,'4.EUR NCCF'!M1445,'5.GBP NCCF'!M1445,'6.Other(Incld) NCCF'!M1445)</f>
        <v>0</v>
      </c>
      <c r="N1445" s="182">
        <f>SUM('2.CAD NCCF'!N1445,'3.USD NCCF'!N1445,'4.EUR NCCF'!N1445,'5.GBP NCCF'!N1445,'6.Other(Incld) NCCF'!N1445)</f>
        <v>0</v>
      </c>
      <c r="O1445" s="182">
        <f>SUM('2.CAD NCCF'!O1445,'3.USD NCCF'!O1445,'4.EUR NCCF'!O1445,'5.GBP NCCF'!O1445,'6.Other(Incld) NCCF'!O1445)</f>
        <v>0</v>
      </c>
      <c r="P1445" s="182">
        <f>SUM('2.CAD NCCF'!P1445,'3.USD NCCF'!P1445,'4.EUR NCCF'!P1445,'5.GBP NCCF'!P1445,'6.Other(Incld) NCCF'!P1445)</f>
        <v>0</v>
      </c>
      <c r="Q1445" s="182">
        <f>SUM('2.CAD NCCF'!Q1445,'3.USD NCCF'!Q1445,'4.EUR NCCF'!Q1445,'5.GBP NCCF'!Q1445,'6.Other(Incld) NCCF'!Q1445)</f>
        <v>0</v>
      </c>
      <c r="R1445" s="182">
        <f>SUM('2.CAD NCCF'!R1445,'3.USD NCCF'!R1445,'4.EUR NCCF'!R1445,'5.GBP NCCF'!R1445,'6.Other(Incld) NCCF'!R1445)</f>
        <v>0</v>
      </c>
      <c r="S1445" s="182">
        <f>SUM('2.CAD NCCF'!S1445,'3.USD NCCF'!S1445,'4.EUR NCCF'!S1445,'5.GBP NCCF'!S1445,'6.Other(Incld) NCCF'!S1445)</f>
        <v>0</v>
      </c>
      <c r="T1445" s="178">
        <f>SUM('2.CAD NCCF'!T1445,'3.USD NCCF'!T1445,'4.EUR NCCF'!T1445,'5.GBP NCCF'!T1445,'6.Other(Incld) NCCF'!T1445)</f>
        <v>0</v>
      </c>
      <c r="U1445" s="182">
        <f>SUM('2.CAD NCCF'!U1445,'3.USD NCCF'!U1445,'4.EUR NCCF'!U1445,'5.GBP NCCF'!U1445,'6.Other(Incld) NCCF'!U1445)</f>
        <v>0</v>
      </c>
      <c r="V1445" s="183">
        <f>SUM('2.CAD NCCF'!V1445,'3.USD NCCF'!V1445,'4.EUR NCCF'!V1445,'5.GBP NCCF'!V1445,'6.Other(Incld) NCCF'!V1445)</f>
        <v>0</v>
      </c>
      <c r="W1445" s="46">
        <f>SUM('2.CAD NCCF'!W1445,'3.USD NCCF'!W1445,'4.EUR NCCF'!W1445,'5.GBP NCCF'!W1445,'6.Other(Incld) NCCF'!W1445)</f>
        <v>0</v>
      </c>
      <c r="Y1445"/>
    </row>
    <row r="1446" spans="1:25" s="72" customFormat="1" outlineLevel="1" x14ac:dyDescent="0.2">
      <c r="A1446" s="322"/>
      <c r="B1446" s="25"/>
      <c r="C1446" s="23"/>
      <c r="D1446" s="23"/>
      <c r="E1446" s="24"/>
      <c r="F1446" s="176" t="s">
        <v>328</v>
      </c>
      <c r="G1446" s="190">
        <f>SUM('2.CAD NCCF'!G1446,'3.USD NCCF'!G1446,'4.EUR NCCF'!G1446,'5.GBP NCCF'!G1446,'6.Other(Incld) NCCF'!G1446)</f>
        <v>0</v>
      </c>
      <c r="H1446" s="242">
        <f>SUM('2.CAD NCCF'!H1446,'3.USD NCCF'!H1446,'4.EUR NCCF'!H1446,'5.GBP NCCF'!H1446,'6.Other(Incld) NCCF'!H1446)</f>
        <v>0</v>
      </c>
      <c r="I1446" s="179">
        <f>SUM('2.CAD NCCF'!I1446,'3.USD NCCF'!I1446,'4.EUR NCCF'!I1446,'5.GBP NCCF'!I1446,'6.Other(Incld) NCCF'!I1446)</f>
        <v>0</v>
      </c>
      <c r="J1446" s="179">
        <f>SUM('2.CAD NCCF'!J1446,'3.USD NCCF'!J1446,'4.EUR NCCF'!J1446,'5.GBP NCCF'!J1446,'6.Other(Incld) NCCF'!J1446)</f>
        <v>0</v>
      </c>
      <c r="K1446" s="180">
        <f>SUM('2.CAD NCCF'!K1446,'3.USD NCCF'!K1446,'4.EUR NCCF'!K1446,'5.GBP NCCF'!K1446,'6.Other(Incld) NCCF'!K1446)</f>
        <v>0</v>
      </c>
      <c r="L1446" s="181">
        <f>SUM('2.CAD NCCF'!L1446,'3.USD NCCF'!L1446,'4.EUR NCCF'!L1446,'5.GBP NCCF'!L1446,'6.Other(Incld) NCCF'!L1446)</f>
        <v>0</v>
      </c>
      <c r="M1446" s="192">
        <f>SUM('2.CAD NCCF'!M1446,'3.USD NCCF'!M1446,'4.EUR NCCF'!M1446,'5.GBP NCCF'!M1446,'6.Other(Incld) NCCF'!M1446)</f>
        <v>0</v>
      </c>
      <c r="N1446" s="182">
        <f>SUM('2.CAD NCCF'!N1446,'3.USD NCCF'!N1446,'4.EUR NCCF'!N1446,'5.GBP NCCF'!N1446,'6.Other(Incld) NCCF'!N1446)</f>
        <v>0</v>
      </c>
      <c r="O1446" s="182">
        <f>SUM('2.CAD NCCF'!O1446,'3.USD NCCF'!O1446,'4.EUR NCCF'!O1446,'5.GBP NCCF'!O1446,'6.Other(Incld) NCCF'!O1446)</f>
        <v>0</v>
      </c>
      <c r="P1446" s="182">
        <f>SUM('2.CAD NCCF'!P1446,'3.USD NCCF'!P1446,'4.EUR NCCF'!P1446,'5.GBP NCCF'!P1446,'6.Other(Incld) NCCF'!P1446)</f>
        <v>0</v>
      </c>
      <c r="Q1446" s="182">
        <f>SUM('2.CAD NCCF'!Q1446,'3.USD NCCF'!Q1446,'4.EUR NCCF'!Q1446,'5.GBP NCCF'!Q1446,'6.Other(Incld) NCCF'!Q1446)</f>
        <v>0</v>
      </c>
      <c r="R1446" s="182">
        <f>SUM('2.CAD NCCF'!R1446,'3.USD NCCF'!R1446,'4.EUR NCCF'!R1446,'5.GBP NCCF'!R1446,'6.Other(Incld) NCCF'!R1446)</f>
        <v>0</v>
      </c>
      <c r="S1446" s="182">
        <f>SUM('2.CAD NCCF'!S1446,'3.USD NCCF'!S1446,'4.EUR NCCF'!S1446,'5.GBP NCCF'!S1446,'6.Other(Incld) NCCF'!S1446)</f>
        <v>0</v>
      </c>
      <c r="T1446" s="178">
        <f>SUM('2.CAD NCCF'!T1446,'3.USD NCCF'!T1446,'4.EUR NCCF'!T1446,'5.GBP NCCF'!T1446,'6.Other(Incld) NCCF'!T1446)</f>
        <v>0</v>
      </c>
      <c r="U1446" s="182">
        <f>SUM('2.CAD NCCF'!U1446,'3.USD NCCF'!U1446,'4.EUR NCCF'!U1446,'5.GBP NCCF'!U1446,'6.Other(Incld) NCCF'!U1446)</f>
        <v>0</v>
      </c>
      <c r="V1446" s="183">
        <f>SUM('2.CAD NCCF'!V1446,'3.USD NCCF'!V1446,'4.EUR NCCF'!V1446,'5.GBP NCCF'!V1446,'6.Other(Incld) NCCF'!V1446)</f>
        <v>0</v>
      </c>
      <c r="W1446" s="46">
        <f>SUM('2.CAD NCCF'!W1446,'3.USD NCCF'!W1446,'4.EUR NCCF'!W1446,'5.GBP NCCF'!W1446,'6.Other(Incld) NCCF'!W1446)</f>
        <v>0</v>
      </c>
      <c r="Y1446"/>
    </row>
    <row r="1447" spans="1:25" s="72" customFormat="1" outlineLevel="1" x14ac:dyDescent="0.2">
      <c r="A1447" s="322"/>
      <c r="B1447" s="25"/>
      <c r="C1447" s="23"/>
      <c r="D1447" s="23"/>
      <c r="E1447" s="24"/>
      <c r="F1447" s="176" t="s">
        <v>329</v>
      </c>
      <c r="G1447" s="190">
        <f>SUM('2.CAD NCCF'!G1447,'3.USD NCCF'!G1447,'4.EUR NCCF'!G1447,'5.GBP NCCF'!G1447,'6.Other(Incld) NCCF'!G1447)</f>
        <v>0</v>
      </c>
      <c r="H1447" s="242">
        <f>SUM('2.CAD NCCF'!H1447,'3.USD NCCF'!H1447,'4.EUR NCCF'!H1447,'5.GBP NCCF'!H1447,'6.Other(Incld) NCCF'!H1447)</f>
        <v>0</v>
      </c>
      <c r="I1447" s="179">
        <f>SUM('2.CAD NCCF'!I1447,'3.USD NCCF'!I1447,'4.EUR NCCF'!I1447,'5.GBP NCCF'!I1447,'6.Other(Incld) NCCF'!I1447)</f>
        <v>0</v>
      </c>
      <c r="J1447" s="179">
        <f>SUM('2.CAD NCCF'!J1447,'3.USD NCCF'!J1447,'4.EUR NCCF'!J1447,'5.GBP NCCF'!J1447,'6.Other(Incld) NCCF'!J1447)</f>
        <v>0</v>
      </c>
      <c r="K1447" s="180">
        <f>SUM('2.CAD NCCF'!K1447,'3.USD NCCF'!K1447,'4.EUR NCCF'!K1447,'5.GBP NCCF'!K1447,'6.Other(Incld) NCCF'!K1447)</f>
        <v>0</v>
      </c>
      <c r="L1447" s="181">
        <f>SUM('2.CAD NCCF'!L1447,'3.USD NCCF'!L1447,'4.EUR NCCF'!L1447,'5.GBP NCCF'!L1447,'6.Other(Incld) NCCF'!L1447)</f>
        <v>0</v>
      </c>
      <c r="M1447" s="192">
        <f>SUM('2.CAD NCCF'!M1447,'3.USD NCCF'!M1447,'4.EUR NCCF'!M1447,'5.GBP NCCF'!M1447,'6.Other(Incld) NCCF'!M1447)</f>
        <v>0</v>
      </c>
      <c r="N1447" s="182">
        <f>SUM('2.CAD NCCF'!N1447,'3.USD NCCF'!N1447,'4.EUR NCCF'!N1447,'5.GBP NCCF'!N1447,'6.Other(Incld) NCCF'!N1447)</f>
        <v>0</v>
      </c>
      <c r="O1447" s="182">
        <f>SUM('2.CAD NCCF'!O1447,'3.USD NCCF'!O1447,'4.EUR NCCF'!O1447,'5.GBP NCCF'!O1447,'6.Other(Incld) NCCF'!O1447)</f>
        <v>0</v>
      </c>
      <c r="P1447" s="182">
        <f>SUM('2.CAD NCCF'!P1447,'3.USD NCCF'!P1447,'4.EUR NCCF'!P1447,'5.GBP NCCF'!P1447,'6.Other(Incld) NCCF'!P1447)</f>
        <v>0</v>
      </c>
      <c r="Q1447" s="182">
        <f>SUM('2.CAD NCCF'!Q1447,'3.USD NCCF'!Q1447,'4.EUR NCCF'!Q1447,'5.GBP NCCF'!Q1447,'6.Other(Incld) NCCF'!Q1447)</f>
        <v>0</v>
      </c>
      <c r="R1447" s="182">
        <f>SUM('2.CAD NCCF'!R1447,'3.USD NCCF'!R1447,'4.EUR NCCF'!R1447,'5.GBP NCCF'!R1447,'6.Other(Incld) NCCF'!R1447)</f>
        <v>0</v>
      </c>
      <c r="S1447" s="182">
        <f>SUM('2.CAD NCCF'!S1447,'3.USD NCCF'!S1447,'4.EUR NCCF'!S1447,'5.GBP NCCF'!S1447,'6.Other(Incld) NCCF'!S1447)</f>
        <v>0</v>
      </c>
      <c r="T1447" s="178">
        <f>SUM('2.CAD NCCF'!T1447,'3.USD NCCF'!T1447,'4.EUR NCCF'!T1447,'5.GBP NCCF'!T1447,'6.Other(Incld) NCCF'!T1447)</f>
        <v>0</v>
      </c>
      <c r="U1447" s="182">
        <f>SUM('2.CAD NCCF'!U1447,'3.USD NCCF'!U1447,'4.EUR NCCF'!U1447,'5.GBP NCCF'!U1447,'6.Other(Incld) NCCF'!U1447)</f>
        <v>0</v>
      </c>
      <c r="V1447" s="183">
        <f>SUM('2.CAD NCCF'!V1447,'3.USD NCCF'!V1447,'4.EUR NCCF'!V1447,'5.GBP NCCF'!V1447,'6.Other(Incld) NCCF'!V1447)</f>
        <v>0</v>
      </c>
      <c r="W1447" s="46">
        <f>SUM('2.CAD NCCF'!W1447,'3.USD NCCF'!W1447,'4.EUR NCCF'!W1447,'5.GBP NCCF'!W1447,'6.Other(Incld) NCCF'!W1447)</f>
        <v>0</v>
      </c>
      <c r="Y1447"/>
    </row>
    <row r="1448" spans="1:25" s="72" customFormat="1" ht="12.75" customHeight="1" outlineLevel="1" x14ac:dyDescent="0.2">
      <c r="A1448" s="322"/>
      <c r="B1448" s="25"/>
      <c r="C1448" s="23"/>
      <c r="D1448" s="23"/>
      <c r="E1448" s="24"/>
      <c r="F1448" s="176" t="s">
        <v>330</v>
      </c>
      <c r="G1448" s="190">
        <f>SUM('2.CAD NCCF'!G1448,'3.USD NCCF'!G1448,'4.EUR NCCF'!G1448,'5.GBP NCCF'!G1448,'6.Other(Incld) NCCF'!G1448)</f>
        <v>0</v>
      </c>
      <c r="H1448" s="242">
        <f>SUM('2.CAD NCCF'!H1448,'3.USD NCCF'!H1448,'4.EUR NCCF'!H1448,'5.GBP NCCF'!H1448,'6.Other(Incld) NCCF'!H1448)</f>
        <v>0</v>
      </c>
      <c r="I1448" s="179">
        <f>SUM('2.CAD NCCF'!I1448,'3.USD NCCF'!I1448,'4.EUR NCCF'!I1448,'5.GBP NCCF'!I1448,'6.Other(Incld) NCCF'!I1448)</f>
        <v>0</v>
      </c>
      <c r="J1448" s="179">
        <f>SUM('2.CAD NCCF'!J1448,'3.USD NCCF'!J1448,'4.EUR NCCF'!J1448,'5.GBP NCCF'!J1448,'6.Other(Incld) NCCF'!J1448)</f>
        <v>0</v>
      </c>
      <c r="K1448" s="180">
        <f>SUM('2.CAD NCCF'!K1448,'3.USD NCCF'!K1448,'4.EUR NCCF'!K1448,'5.GBP NCCF'!K1448,'6.Other(Incld) NCCF'!K1448)</f>
        <v>0</v>
      </c>
      <c r="L1448" s="181">
        <f>SUM('2.CAD NCCF'!L1448,'3.USD NCCF'!L1448,'4.EUR NCCF'!L1448,'5.GBP NCCF'!L1448,'6.Other(Incld) NCCF'!L1448)</f>
        <v>0</v>
      </c>
      <c r="M1448" s="192">
        <f>SUM('2.CAD NCCF'!M1448,'3.USD NCCF'!M1448,'4.EUR NCCF'!M1448,'5.GBP NCCF'!M1448,'6.Other(Incld) NCCF'!M1448)</f>
        <v>0</v>
      </c>
      <c r="N1448" s="182">
        <f>SUM('2.CAD NCCF'!N1448,'3.USD NCCF'!N1448,'4.EUR NCCF'!N1448,'5.GBP NCCF'!N1448,'6.Other(Incld) NCCF'!N1448)</f>
        <v>0</v>
      </c>
      <c r="O1448" s="182">
        <f>SUM('2.CAD NCCF'!O1448,'3.USD NCCF'!O1448,'4.EUR NCCF'!O1448,'5.GBP NCCF'!O1448,'6.Other(Incld) NCCF'!O1448)</f>
        <v>0</v>
      </c>
      <c r="P1448" s="182">
        <f>SUM('2.CAD NCCF'!P1448,'3.USD NCCF'!P1448,'4.EUR NCCF'!P1448,'5.GBP NCCF'!P1448,'6.Other(Incld) NCCF'!P1448)</f>
        <v>0</v>
      </c>
      <c r="Q1448" s="182">
        <f>SUM('2.CAD NCCF'!Q1448,'3.USD NCCF'!Q1448,'4.EUR NCCF'!Q1448,'5.GBP NCCF'!Q1448,'6.Other(Incld) NCCF'!Q1448)</f>
        <v>0</v>
      </c>
      <c r="R1448" s="182">
        <f>SUM('2.CAD NCCF'!R1448,'3.USD NCCF'!R1448,'4.EUR NCCF'!R1448,'5.GBP NCCF'!R1448,'6.Other(Incld) NCCF'!R1448)</f>
        <v>0</v>
      </c>
      <c r="S1448" s="182">
        <f>SUM('2.CAD NCCF'!S1448,'3.USD NCCF'!S1448,'4.EUR NCCF'!S1448,'5.GBP NCCF'!S1448,'6.Other(Incld) NCCF'!S1448)</f>
        <v>0</v>
      </c>
      <c r="T1448" s="178">
        <f>SUM('2.CAD NCCF'!T1448,'3.USD NCCF'!T1448,'4.EUR NCCF'!T1448,'5.GBP NCCF'!T1448,'6.Other(Incld) NCCF'!T1448)</f>
        <v>0</v>
      </c>
      <c r="U1448" s="182">
        <f>SUM('2.CAD NCCF'!U1448,'3.USD NCCF'!U1448,'4.EUR NCCF'!U1448,'5.GBP NCCF'!U1448,'6.Other(Incld) NCCF'!U1448)</f>
        <v>0</v>
      </c>
      <c r="V1448" s="183">
        <f>SUM('2.CAD NCCF'!V1448,'3.USD NCCF'!V1448,'4.EUR NCCF'!V1448,'5.GBP NCCF'!V1448,'6.Other(Incld) NCCF'!V1448)</f>
        <v>0</v>
      </c>
      <c r="W1448" s="46">
        <f>SUM('2.CAD NCCF'!W1448,'3.USD NCCF'!W1448,'4.EUR NCCF'!W1448,'5.GBP NCCF'!W1448,'6.Other(Incld) NCCF'!W1448)</f>
        <v>0</v>
      </c>
      <c r="Y1448"/>
    </row>
    <row r="1449" spans="1:25" s="72" customFormat="1" x14ac:dyDescent="0.2">
      <c r="A1449" s="322"/>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row>
    <row r="1450" spans="1:25" s="72" customFormat="1" x14ac:dyDescent="0.2">
      <c r="A1450" s="322"/>
      <c r="B1450" s="25"/>
      <c r="C1450" s="23"/>
      <c r="D1450" s="23"/>
      <c r="E1450" s="64" t="s">
        <v>54</v>
      </c>
      <c r="F1450" s="24"/>
      <c r="G1450" s="69">
        <f t="shared" ref="G1450:W1450" si="294">SUBTOTAL(9,G1451:G1453)</f>
        <v>0</v>
      </c>
      <c r="H1450" s="70">
        <f t="shared" si="294"/>
        <v>0</v>
      </c>
      <c r="I1450" s="66">
        <f t="shared" si="294"/>
        <v>0</v>
      </c>
      <c r="J1450" s="66">
        <f t="shared" si="294"/>
        <v>0</v>
      </c>
      <c r="K1450" s="67">
        <f t="shared" si="294"/>
        <v>0</v>
      </c>
      <c r="L1450" s="34">
        <f t="shared" si="294"/>
        <v>0</v>
      </c>
      <c r="M1450" s="34">
        <f t="shared" si="294"/>
        <v>0</v>
      </c>
      <c r="N1450" s="34">
        <f t="shared" si="294"/>
        <v>0</v>
      </c>
      <c r="O1450" s="34">
        <f t="shared" si="294"/>
        <v>0</v>
      </c>
      <c r="P1450" s="34">
        <f t="shared" si="294"/>
        <v>0</v>
      </c>
      <c r="Q1450" s="34">
        <f t="shared" si="294"/>
        <v>0</v>
      </c>
      <c r="R1450" s="34">
        <f t="shared" si="294"/>
        <v>0</v>
      </c>
      <c r="S1450" s="34">
        <f t="shared" si="294"/>
        <v>0</v>
      </c>
      <c r="T1450" s="34">
        <f t="shared" si="294"/>
        <v>0</v>
      </c>
      <c r="U1450" s="34">
        <f t="shared" si="294"/>
        <v>0</v>
      </c>
      <c r="V1450" s="34">
        <f t="shared" si="294"/>
        <v>0</v>
      </c>
      <c r="W1450" s="33">
        <f t="shared" si="294"/>
        <v>0</v>
      </c>
      <c r="Y1450"/>
    </row>
    <row r="1451" spans="1:25" s="72" customFormat="1" outlineLevel="1" x14ac:dyDescent="0.2">
      <c r="A1451" s="322"/>
      <c r="B1451" s="25"/>
      <c r="C1451" s="23"/>
      <c r="D1451" s="23"/>
      <c r="E1451" s="64"/>
      <c r="F1451" s="176" t="s">
        <v>55</v>
      </c>
      <c r="G1451" s="190">
        <f>SUM('2.CAD NCCF'!G1451,'3.USD NCCF'!G1451,'4.EUR NCCF'!G1451,'5.GBP NCCF'!G1451,'6.Other(Incld) NCCF'!G1451)</f>
        <v>0</v>
      </c>
      <c r="H1451" s="242">
        <f>SUM('2.CAD NCCF'!H1451,'3.USD NCCF'!H1451,'4.EUR NCCF'!H1451,'5.GBP NCCF'!H1451,'6.Other(Incld) NCCF'!H1451)</f>
        <v>0</v>
      </c>
      <c r="I1451" s="179">
        <f>SUM('2.CAD NCCF'!I1451,'3.USD NCCF'!I1451,'4.EUR NCCF'!I1451,'5.GBP NCCF'!I1451,'6.Other(Incld) NCCF'!I1451)</f>
        <v>0</v>
      </c>
      <c r="J1451" s="179">
        <f>SUM('2.CAD NCCF'!J1451,'3.USD NCCF'!J1451,'4.EUR NCCF'!J1451,'5.GBP NCCF'!J1451,'6.Other(Incld) NCCF'!J1451)</f>
        <v>0</v>
      </c>
      <c r="K1451" s="180">
        <f>SUM('2.CAD NCCF'!K1451,'3.USD NCCF'!K1451,'4.EUR NCCF'!K1451,'5.GBP NCCF'!K1451,'6.Other(Incld) NCCF'!K1451)</f>
        <v>0</v>
      </c>
      <c r="L1451" s="181">
        <f>SUM('2.CAD NCCF'!L1451,'3.USD NCCF'!L1451,'4.EUR NCCF'!L1451,'5.GBP NCCF'!L1451,'6.Other(Incld) NCCF'!L1451)</f>
        <v>0</v>
      </c>
      <c r="M1451" s="192">
        <f>SUM('2.CAD NCCF'!M1451,'3.USD NCCF'!M1451,'4.EUR NCCF'!M1451,'5.GBP NCCF'!M1451,'6.Other(Incld) NCCF'!M1451)</f>
        <v>0</v>
      </c>
      <c r="N1451" s="182">
        <f>SUM('2.CAD NCCF'!N1451,'3.USD NCCF'!N1451,'4.EUR NCCF'!N1451,'5.GBP NCCF'!N1451,'6.Other(Incld) NCCF'!N1451)</f>
        <v>0</v>
      </c>
      <c r="O1451" s="182">
        <f>SUM('2.CAD NCCF'!O1451,'3.USD NCCF'!O1451,'4.EUR NCCF'!O1451,'5.GBP NCCF'!O1451,'6.Other(Incld) NCCF'!O1451)</f>
        <v>0</v>
      </c>
      <c r="P1451" s="182">
        <f>SUM('2.CAD NCCF'!P1451,'3.USD NCCF'!P1451,'4.EUR NCCF'!P1451,'5.GBP NCCF'!P1451,'6.Other(Incld) NCCF'!P1451)</f>
        <v>0</v>
      </c>
      <c r="Q1451" s="182">
        <f>SUM('2.CAD NCCF'!Q1451,'3.USD NCCF'!Q1451,'4.EUR NCCF'!Q1451,'5.GBP NCCF'!Q1451,'6.Other(Incld) NCCF'!Q1451)</f>
        <v>0</v>
      </c>
      <c r="R1451" s="182">
        <f>SUM('2.CAD NCCF'!R1451,'3.USD NCCF'!R1451,'4.EUR NCCF'!R1451,'5.GBP NCCF'!R1451,'6.Other(Incld) NCCF'!R1451)</f>
        <v>0</v>
      </c>
      <c r="S1451" s="182">
        <f>SUM('2.CAD NCCF'!S1451,'3.USD NCCF'!S1451,'4.EUR NCCF'!S1451,'5.GBP NCCF'!S1451,'6.Other(Incld) NCCF'!S1451)</f>
        <v>0</v>
      </c>
      <c r="T1451" s="178">
        <f>SUM('2.CAD NCCF'!T1451,'3.USD NCCF'!T1451,'4.EUR NCCF'!T1451,'5.GBP NCCF'!T1451,'6.Other(Incld) NCCF'!T1451)</f>
        <v>0</v>
      </c>
      <c r="U1451" s="182">
        <f>SUM('2.CAD NCCF'!U1451,'3.USD NCCF'!U1451,'4.EUR NCCF'!U1451,'5.GBP NCCF'!U1451,'6.Other(Incld) NCCF'!U1451)</f>
        <v>0</v>
      </c>
      <c r="V1451" s="183">
        <f>SUM('2.CAD NCCF'!V1451,'3.USD NCCF'!V1451,'4.EUR NCCF'!V1451,'5.GBP NCCF'!V1451,'6.Other(Incld) NCCF'!V1451)</f>
        <v>0</v>
      </c>
      <c r="W1451" s="46">
        <f>SUM('2.CAD NCCF'!W1451,'3.USD NCCF'!W1451,'4.EUR NCCF'!W1451,'5.GBP NCCF'!W1451,'6.Other(Incld) NCCF'!W1451)</f>
        <v>0</v>
      </c>
      <c r="Y1451"/>
    </row>
    <row r="1452" spans="1:25" s="72" customFormat="1" outlineLevel="1" x14ac:dyDescent="0.2">
      <c r="A1452" s="322"/>
      <c r="B1452" s="25"/>
      <c r="C1452" s="23"/>
      <c r="D1452" s="23"/>
      <c r="E1452" s="24"/>
      <c r="F1452" s="176" t="s">
        <v>161</v>
      </c>
      <c r="G1452" s="190">
        <f>SUM('2.CAD NCCF'!G1452,'3.USD NCCF'!G1452,'4.EUR NCCF'!G1452,'5.GBP NCCF'!G1452,'6.Other(Incld) NCCF'!G1452)</f>
        <v>0</v>
      </c>
      <c r="H1452" s="242">
        <f>SUM('2.CAD NCCF'!H1452,'3.USD NCCF'!H1452,'4.EUR NCCF'!H1452,'5.GBP NCCF'!H1452,'6.Other(Incld) NCCF'!H1452)</f>
        <v>0</v>
      </c>
      <c r="I1452" s="179">
        <f>SUM('2.CAD NCCF'!I1452,'3.USD NCCF'!I1452,'4.EUR NCCF'!I1452,'5.GBP NCCF'!I1452,'6.Other(Incld) NCCF'!I1452)</f>
        <v>0</v>
      </c>
      <c r="J1452" s="179">
        <f>SUM('2.CAD NCCF'!J1452,'3.USD NCCF'!J1452,'4.EUR NCCF'!J1452,'5.GBP NCCF'!J1452,'6.Other(Incld) NCCF'!J1452)</f>
        <v>0</v>
      </c>
      <c r="K1452" s="180">
        <f>SUM('2.CAD NCCF'!K1452,'3.USD NCCF'!K1452,'4.EUR NCCF'!K1452,'5.GBP NCCF'!K1452,'6.Other(Incld) NCCF'!K1452)</f>
        <v>0</v>
      </c>
      <c r="L1452" s="181">
        <f>SUM('2.CAD NCCF'!L1452,'3.USD NCCF'!L1452,'4.EUR NCCF'!L1452,'5.GBP NCCF'!L1452,'6.Other(Incld) NCCF'!L1452)</f>
        <v>0</v>
      </c>
      <c r="M1452" s="192">
        <f>SUM('2.CAD NCCF'!M1452,'3.USD NCCF'!M1452,'4.EUR NCCF'!M1452,'5.GBP NCCF'!M1452,'6.Other(Incld) NCCF'!M1452)</f>
        <v>0</v>
      </c>
      <c r="N1452" s="182">
        <f>SUM('2.CAD NCCF'!N1452,'3.USD NCCF'!N1452,'4.EUR NCCF'!N1452,'5.GBP NCCF'!N1452,'6.Other(Incld) NCCF'!N1452)</f>
        <v>0</v>
      </c>
      <c r="O1452" s="182">
        <f>SUM('2.CAD NCCF'!O1452,'3.USD NCCF'!O1452,'4.EUR NCCF'!O1452,'5.GBP NCCF'!O1452,'6.Other(Incld) NCCF'!O1452)</f>
        <v>0</v>
      </c>
      <c r="P1452" s="182">
        <f>SUM('2.CAD NCCF'!P1452,'3.USD NCCF'!P1452,'4.EUR NCCF'!P1452,'5.GBP NCCF'!P1452,'6.Other(Incld) NCCF'!P1452)</f>
        <v>0</v>
      </c>
      <c r="Q1452" s="182">
        <f>SUM('2.CAD NCCF'!Q1452,'3.USD NCCF'!Q1452,'4.EUR NCCF'!Q1452,'5.GBP NCCF'!Q1452,'6.Other(Incld) NCCF'!Q1452)</f>
        <v>0</v>
      </c>
      <c r="R1452" s="182">
        <f>SUM('2.CAD NCCF'!R1452,'3.USD NCCF'!R1452,'4.EUR NCCF'!R1452,'5.GBP NCCF'!R1452,'6.Other(Incld) NCCF'!R1452)</f>
        <v>0</v>
      </c>
      <c r="S1452" s="182">
        <f>SUM('2.CAD NCCF'!S1452,'3.USD NCCF'!S1452,'4.EUR NCCF'!S1452,'5.GBP NCCF'!S1452,'6.Other(Incld) NCCF'!S1452)</f>
        <v>0</v>
      </c>
      <c r="T1452" s="178">
        <f>SUM('2.CAD NCCF'!T1452,'3.USD NCCF'!T1452,'4.EUR NCCF'!T1452,'5.GBP NCCF'!T1452,'6.Other(Incld) NCCF'!T1452)</f>
        <v>0</v>
      </c>
      <c r="U1452" s="182">
        <f>SUM('2.CAD NCCF'!U1452,'3.USD NCCF'!U1452,'4.EUR NCCF'!U1452,'5.GBP NCCF'!U1452,'6.Other(Incld) NCCF'!U1452)</f>
        <v>0</v>
      </c>
      <c r="V1452" s="183">
        <f>SUM('2.CAD NCCF'!V1452,'3.USD NCCF'!V1452,'4.EUR NCCF'!V1452,'5.GBP NCCF'!V1452,'6.Other(Incld) NCCF'!V1452)</f>
        <v>0</v>
      </c>
      <c r="W1452" s="46">
        <f>SUM('2.CAD NCCF'!W1452,'3.USD NCCF'!W1452,'4.EUR NCCF'!W1452,'5.GBP NCCF'!W1452,'6.Other(Incld) NCCF'!W1452)</f>
        <v>0</v>
      </c>
      <c r="Y1452"/>
    </row>
    <row r="1453" spans="1:25" s="72" customFormat="1" outlineLevel="1" x14ac:dyDescent="0.2">
      <c r="A1453" s="322"/>
      <c r="B1453" s="25"/>
      <c r="C1453" s="23"/>
      <c r="D1453" s="23"/>
      <c r="E1453" s="24"/>
      <c r="F1453" s="176" t="s">
        <v>331</v>
      </c>
      <c r="G1453" s="190">
        <f>SUM('2.CAD NCCF'!G1453,'3.USD NCCF'!G1453,'4.EUR NCCF'!G1453,'5.GBP NCCF'!G1453,'6.Other(Incld) NCCF'!G1453)</f>
        <v>0</v>
      </c>
      <c r="H1453" s="242">
        <f>SUM('2.CAD NCCF'!H1453,'3.USD NCCF'!H1453,'4.EUR NCCF'!H1453,'5.GBP NCCF'!H1453,'6.Other(Incld) NCCF'!H1453)</f>
        <v>0</v>
      </c>
      <c r="I1453" s="179">
        <f>SUM('2.CAD NCCF'!I1453,'3.USD NCCF'!I1453,'4.EUR NCCF'!I1453,'5.GBP NCCF'!I1453,'6.Other(Incld) NCCF'!I1453)</f>
        <v>0</v>
      </c>
      <c r="J1453" s="179">
        <f>SUM('2.CAD NCCF'!J1453,'3.USD NCCF'!J1453,'4.EUR NCCF'!J1453,'5.GBP NCCF'!J1453,'6.Other(Incld) NCCF'!J1453)</f>
        <v>0</v>
      </c>
      <c r="K1453" s="180">
        <f>SUM('2.CAD NCCF'!K1453,'3.USD NCCF'!K1453,'4.EUR NCCF'!K1453,'5.GBP NCCF'!K1453,'6.Other(Incld) NCCF'!K1453)</f>
        <v>0</v>
      </c>
      <c r="L1453" s="181">
        <f>SUM('2.CAD NCCF'!L1453,'3.USD NCCF'!L1453,'4.EUR NCCF'!L1453,'5.GBP NCCF'!L1453,'6.Other(Incld) NCCF'!L1453)</f>
        <v>0</v>
      </c>
      <c r="M1453" s="192">
        <f>SUM('2.CAD NCCF'!M1453,'3.USD NCCF'!M1453,'4.EUR NCCF'!M1453,'5.GBP NCCF'!M1453,'6.Other(Incld) NCCF'!M1453)</f>
        <v>0</v>
      </c>
      <c r="N1453" s="182">
        <f>SUM('2.CAD NCCF'!N1453,'3.USD NCCF'!N1453,'4.EUR NCCF'!N1453,'5.GBP NCCF'!N1453,'6.Other(Incld) NCCF'!N1453)</f>
        <v>0</v>
      </c>
      <c r="O1453" s="182">
        <f>SUM('2.CAD NCCF'!O1453,'3.USD NCCF'!O1453,'4.EUR NCCF'!O1453,'5.GBP NCCF'!O1453,'6.Other(Incld) NCCF'!O1453)</f>
        <v>0</v>
      </c>
      <c r="P1453" s="182">
        <f>SUM('2.CAD NCCF'!P1453,'3.USD NCCF'!P1453,'4.EUR NCCF'!P1453,'5.GBP NCCF'!P1453,'6.Other(Incld) NCCF'!P1453)</f>
        <v>0</v>
      </c>
      <c r="Q1453" s="182">
        <f>SUM('2.CAD NCCF'!Q1453,'3.USD NCCF'!Q1453,'4.EUR NCCF'!Q1453,'5.GBP NCCF'!Q1453,'6.Other(Incld) NCCF'!Q1453)</f>
        <v>0</v>
      </c>
      <c r="R1453" s="182">
        <f>SUM('2.CAD NCCF'!R1453,'3.USD NCCF'!R1453,'4.EUR NCCF'!R1453,'5.GBP NCCF'!R1453,'6.Other(Incld) NCCF'!R1453)</f>
        <v>0</v>
      </c>
      <c r="S1453" s="182">
        <f>SUM('2.CAD NCCF'!S1453,'3.USD NCCF'!S1453,'4.EUR NCCF'!S1453,'5.GBP NCCF'!S1453,'6.Other(Incld) NCCF'!S1453)</f>
        <v>0</v>
      </c>
      <c r="T1453" s="178">
        <f>SUM('2.CAD NCCF'!T1453,'3.USD NCCF'!T1453,'4.EUR NCCF'!T1453,'5.GBP NCCF'!T1453,'6.Other(Incld) NCCF'!T1453)</f>
        <v>0</v>
      </c>
      <c r="U1453" s="182">
        <f>SUM('2.CAD NCCF'!U1453,'3.USD NCCF'!U1453,'4.EUR NCCF'!U1453,'5.GBP NCCF'!U1453,'6.Other(Incld) NCCF'!U1453)</f>
        <v>0</v>
      </c>
      <c r="V1453" s="183">
        <f>SUM('2.CAD NCCF'!V1453,'3.USD NCCF'!V1453,'4.EUR NCCF'!V1453,'5.GBP NCCF'!V1453,'6.Other(Incld) NCCF'!V1453)</f>
        <v>0</v>
      </c>
      <c r="W1453" s="46">
        <f>SUM('2.CAD NCCF'!W1453,'3.USD NCCF'!W1453,'4.EUR NCCF'!W1453,'5.GBP NCCF'!W1453,'6.Other(Incld) NCCF'!W1453)</f>
        <v>0</v>
      </c>
      <c r="Y1453"/>
    </row>
    <row r="1454" spans="1:25" s="72" customFormat="1" x14ac:dyDescent="0.2">
      <c r="A1454" s="322"/>
      <c r="B1454" s="25"/>
      <c r="C1454" s="23"/>
      <c r="D1454" s="23"/>
      <c r="E1454" s="24" t="s">
        <v>56</v>
      </c>
      <c r="F1454" s="24"/>
      <c r="G1454" s="69">
        <f t="shared" ref="G1454:W1454" si="295">SUBTOTAL(9,G1455:G1457)</f>
        <v>0</v>
      </c>
      <c r="H1454" s="70">
        <f t="shared" si="295"/>
        <v>0</v>
      </c>
      <c r="I1454" s="66">
        <f t="shared" si="295"/>
        <v>0</v>
      </c>
      <c r="J1454" s="66">
        <f t="shared" si="295"/>
        <v>0</v>
      </c>
      <c r="K1454" s="67">
        <f t="shared" si="295"/>
        <v>0</v>
      </c>
      <c r="L1454" s="34">
        <f t="shared" si="295"/>
        <v>0</v>
      </c>
      <c r="M1454" s="34">
        <f t="shared" si="295"/>
        <v>0</v>
      </c>
      <c r="N1454" s="34">
        <f t="shared" si="295"/>
        <v>0</v>
      </c>
      <c r="O1454" s="34">
        <f t="shared" si="295"/>
        <v>0</v>
      </c>
      <c r="P1454" s="34">
        <f t="shared" si="295"/>
        <v>0</v>
      </c>
      <c r="Q1454" s="34">
        <f t="shared" si="295"/>
        <v>0</v>
      </c>
      <c r="R1454" s="34">
        <f t="shared" si="295"/>
        <v>0</v>
      </c>
      <c r="S1454" s="34">
        <f t="shared" si="295"/>
        <v>0</v>
      </c>
      <c r="T1454" s="34">
        <f t="shared" si="295"/>
        <v>0</v>
      </c>
      <c r="U1454" s="34">
        <f t="shared" si="295"/>
        <v>0</v>
      </c>
      <c r="V1454" s="34">
        <f t="shared" si="295"/>
        <v>0</v>
      </c>
      <c r="W1454" s="33">
        <f t="shared" si="295"/>
        <v>0</v>
      </c>
      <c r="Y1454"/>
    </row>
    <row r="1455" spans="1:25" s="72" customFormat="1" outlineLevel="1" x14ac:dyDescent="0.2">
      <c r="A1455" s="322"/>
      <c r="B1455" s="25"/>
      <c r="C1455" s="23"/>
      <c r="D1455" s="23"/>
      <c r="E1455" s="24"/>
      <c r="F1455" s="176" t="s">
        <v>162</v>
      </c>
      <c r="G1455" s="190">
        <f>SUM('2.CAD NCCF'!G1455,'3.USD NCCF'!G1455,'4.EUR NCCF'!G1455,'5.GBP NCCF'!G1455,'6.Other(Incld) NCCF'!G1455)</f>
        <v>0</v>
      </c>
      <c r="H1455" s="242">
        <f>SUM('2.CAD NCCF'!H1455,'3.USD NCCF'!H1455,'4.EUR NCCF'!H1455,'5.GBP NCCF'!H1455,'6.Other(Incld) NCCF'!H1455)</f>
        <v>0</v>
      </c>
      <c r="I1455" s="179">
        <f>SUM('2.CAD NCCF'!I1455,'3.USD NCCF'!I1455,'4.EUR NCCF'!I1455,'5.GBP NCCF'!I1455,'6.Other(Incld) NCCF'!I1455)</f>
        <v>0</v>
      </c>
      <c r="J1455" s="179">
        <f>SUM('2.CAD NCCF'!J1455,'3.USD NCCF'!J1455,'4.EUR NCCF'!J1455,'5.GBP NCCF'!J1455,'6.Other(Incld) NCCF'!J1455)</f>
        <v>0</v>
      </c>
      <c r="K1455" s="180">
        <f>SUM('2.CAD NCCF'!K1455,'3.USD NCCF'!K1455,'4.EUR NCCF'!K1455,'5.GBP NCCF'!K1455,'6.Other(Incld) NCCF'!K1455)</f>
        <v>0</v>
      </c>
      <c r="L1455" s="181">
        <f>SUM('2.CAD NCCF'!L1455,'3.USD NCCF'!L1455,'4.EUR NCCF'!L1455,'5.GBP NCCF'!L1455,'6.Other(Incld) NCCF'!L1455)</f>
        <v>0</v>
      </c>
      <c r="M1455" s="192">
        <f>SUM('2.CAD NCCF'!M1455,'3.USD NCCF'!M1455,'4.EUR NCCF'!M1455,'5.GBP NCCF'!M1455,'6.Other(Incld) NCCF'!M1455)</f>
        <v>0</v>
      </c>
      <c r="N1455" s="182">
        <f>SUM('2.CAD NCCF'!N1455,'3.USD NCCF'!N1455,'4.EUR NCCF'!N1455,'5.GBP NCCF'!N1455,'6.Other(Incld) NCCF'!N1455)</f>
        <v>0</v>
      </c>
      <c r="O1455" s="182">
        <f>SUM('2.CAD NCCF'!O1455,'3.USD NCCF'!O1455,'4.EUR NCCF'!O1455,'5.GBP NCCF'!O1455,'6.Other(Incld) NCCF'!O1455)</f>
        <v>0</v>
      </c>
      <c r="P1455" s="182">
        <f>SUM('2.CAD NCCF'!P1455,'3.USD NCCF'!P1455,'4.EUR NCCF'!P1455,'5.GBP NCCF'!P1455,'6.Other(Incld) NCCF'!P1455)</f>
        <v>0</v>
      </c>
      <c r="Q1455" s="182">
        <f>SUM('2.CAD NCCF'!Q1455,'3.USD NCCF'!Q1455,'4.EUR NCCF'!Q1455,'5.GBP NCCF'!Q1455,'6.Other(Incld) NCCF'!Q1455)</f>
        <v>0</v>
      </c>
      <c r="R1455" s="182">
        <f>SUM('2.CAD NCCF'!R1455,'3.USD NCCF'!R1455,'4.EUR NCCF'!R1455,'5.GBP NCCF'!R1455,'6.Other(Incld) NCCF'!R1455)</f>
        <v>0</v>
      </c>
      <c r="S1455" s="182">
        <f>SUM('2.CAD NCCF'!S1455,'3.USD NCCF'!S1455,'4.EUR NCCF'!S1455,'5.GBP NCCF'!S1455,'6.Other(Incld) NCCF'!S1455)</f>
        <v>0</v>
      </c>
      <c r="T1455" s="178">
        <f>SUM('2.CAD NCCF'!T1455,'3.USD NCCF'!T1455,'4.EUR NCCF'!T1455,'5.GBP NCCF'!T1455,'6.Other(Incld) NCCF'!T1455)</f>
        <v>0</v>
      </c>
      <c r="U1455" s="182">
        <f>SUM('2.CAD NCCF'!U1455,'3.USD NCCF'!U1455,'4.EUR NCCF'!U1455,'5.GBP NCCF'!U1455,'6.Other(Incld) NCCF'!U1455)</f>
        <v>0</v>
      </c>
      <c r="V1455" s="183">
        <f>SUM('2.CAD NCCF'!V1455,'3.USD NCCF'!V1455,'4.EUR NCCF'!V1455,'5.GBP NCCF'!V1455,'6.Other(Incld) NCCF'!V1455)</f>
        <v>0</v>
      </c>
      <c r="W1455" s="46">
        <f>SUM('2.CAD NCCF'!W1455,'3.USD NCCF'!W1455,'4.EUR NCCF'!W1455,'5.GBP NCCF'!W1455,'6.Other(Incld) NCCF'!W1455)</f>
        <v>0</v>
      </c>
      <c r="Y1455"/>
    </row>
    <row r="1456" spans="1:25" s="72" customFormat="1" outlineLevel="1" x14ac:dyDescent="0.2">
      <c r="A1456" s="322"/>
      <c r="B1456" s="25"/>
      <c r="C1456" s="23"/>
      <c r="D1456" s="23"/>
      <c r="E1456" s="24"/>
      <c r="F1456" s="176" t="s">
        <v>163</v>
      </c>
      <c r="G1456" s="190">
        <f>SUM('2.CAD NCCF'!G1456,'3.USD NCCF'!G1456,'4.EUR NCCF'!G1456,'5.GBP NCCF'!G1456,'6.Other(Incld) NCCF'!G1456)</f>
        <v>0</v>
      </c>
      <c r="H1456" s="242">
        <f>SUM('2.CAD NCCF'!H1456,'3.USD NCCF'!H1456,'4.EUR NCCF'!H1456,'5.GBP NCCF'!H1456,'6.Other(Incld) NCCF'!H1456)</f>
        <v>0</v>
      </c>
      <c r="I1456" s="179">
        <f>SUM('2.CAD NCCF'!I1456,'3.USD NCCF'!I1456,'4.EUR NCCF'!I1456,'5.GBP NCCF'!I1456,'6.Other(Incld) NCCF'!I1456)</f>
        <v>0</v>
      </c>
      <c r="J1456" s="179">
        <f>SUM('2.CAD NCCF'!J1456,'3.USD NCCF'!J1456,'4.EUR NCCF'!J1456,'5.GBP NCCF'!J1456,'6.Other(Incld) NCCF'!J1456)</f>
        <v>0</v>
      </c>
      <c r="K1456" s="180">
        <f>SUM('2.CAD NCCF'!K1456,'3.USD NCCF'!K1456,'4.EUR NCCF'!K1456,'5.GBP NCCF'!K1456,'6.Other(Incld) NCCF'!K1456)</f>
        <v>0</v>
      </c>
      <c r="L1456" s="181">
        <f>SUM('2.CAD NCCF'!L1456,'3.USD NCCF'!L1456,'4.EUR NCCF'!L1456,'5.GBP NCCF'!L1456,'6.Other(Incld) NCCF'!L1456)</f>
        <v>0</v>
      </c>
      <c r="M1456" s="192">
        <f>SUM('2.CAD NCCF'!M1456,'3.USD NCCF'!M1456,'4.EUR NCCF'!M1456,'5.GBP NCCF'!M1456,'6.Other(Incld) NCCF'!M1456)</f>
        <v>0</v>
      </c>
      <c r="N1456" s="182">
        <f>SUM('2.CAD NCCF'!N1456,'3.USD NCCF'!N1456,'4.EUR NCCF'!N1456,'5.GBP NCCF'!N1456,'6.Other(Incld) NCCF'!N1456)</f>
        <v>0</v>
      </c>
      <c r="O1456" s="182">
        <f>SUM('2.CAD NCCF'!O1456,'3.USD NCCF'!O1456,'4.EUR NCCF'!O1456,'5.GBP NCCF'!O1456,'6.Other(Incld) NCCF'!O1456)</f>
        <v>0</v>
      </c>
      <c r="P1456" s="182">
        <f>SUM('2.CAD NCCF'!P1456,'3.USD NCCF'!P1456,'4.EUR NCCF'!P1456,'5.GBP NCCF'!P1456,'6.Other(Incld) NCCF'!P1456)</f>
        <v>0</v>
      </c>
      <c r="Q1456" s="182">
        <f>SUM('2.CAD NCCF'!Q1456,'3.USD NCCF'!Q1456,'4.EUR NCCF'!Q1456,'5.GBP NCCF'!Q1456,'6.Other(Incld) NCCF'!Q1456)</f>
        <v>0</v>
      </c>
      <c r="R1456" s="182">
        <f>SUM('2.CAD NCCF'!R1456,'3.USD NCCF'!R1456,'4.EUR NCCF'!R1456,'5.GBP NCCF'!R1456,'6.Other(Incld) NCCF'!R1456)</f>
        <v>0</v>
      </c>
      <c r="S1456" s="182">
        <f>SUM('2.CAD NCCF'!S1456,'3.USD NCCF'!S1456,'4.EUR NCCF'!S1456,'5.GBP NCCF'!S1456,'6.Other(Incld) NCCF'!S1456)</f>
        <v>0</v>
      </c>
      <c r="T1456" s="178">
        <f>SUM('2.CAD NCCF'!T1456,'3.USD NCCF'!T1456,'4.EUR NCCF'!T1456,'5.GBP NCCF'!T1456,'6.Other(Incld) NCCF'!T1456)</f>
        <v>0</v>
      </c>
      <c r="U1456" s="182">
        <f>SUM('2.CAD NCCF'!U1456,'3.USD NCCF'!U1456,'4.EUR NCCF'!U1456,'5.GBP NCCF'!U1456,'6.Other(Incld) NCCF'!U1456)</f>
        <v>0</v>
      </c>
      <c r="V1456" s="183">
        <f>SUM('2.CAD NCCF'!V1456,'3.USD NCCF'!V1456,'4.EUR NCCF'!V1456,'5.GBP NCCF'!V1456,'6.Other(Incld) NCCF'!V1456)</f>
        <v>0</v>
      </c>
      <c r="W1456" s="46">
        <f>SUM('2.CAD NCCF'!W1456,'3.USD NCCF'!W1456,'4.EUR NCCF'!W1456,'5.GBP NCCF'!W1456,'6.Other(Incld) NCCF'!W1456)</f>
        <v>0</v>
      </c>
      <c r="Y1456"/>
    </row>
    <row r="1457" spans="1:25" s="72" customFormat="1" outlineLevel="1" x14ac:dyDescent="0.2">
      <c r="A1457" s="322"/>
      <c r="B1457" s="25"/>
      <c r="C1457" s="23"/>
      <c r="D1457" s="23"/>
      <c r="E1457" s="24"/>
      <c r="F1457" s="176" t="s">
        <v>332</v>
      </c>
      <c r="G1457" s="190">
        <f>SUM('2.CAD NCCF'!G1457,'3.USD NCCF'!G1457,'4.EUR NCCF'!G1457,'5.GBP NCCF'!G1457,'6.Other(Incld) NCCF'!G1457)</f>
        <v>0</v>
      </c>
      <c r="H1457" s="242">
        <f>SUM('2.CAD NCCF'!H1457,'3.USD NCCF'!H1457,'4.EUR NCCF'!H1457,'5.GBP NCCF'!H1457,'6.Other(Incld) NCCF'!H1457)</f>
        <v>0</v>
      </c>
      <c r="I1457" s="179">
        <f>SUM('2.CAD NCCF'!I1457,'3.USD NCCF'!I1457,'4.EUR NCCF'!I1457,'5.GBP NCCF'!I1457,'6.Other(Incld) NCCF'!I1457)</f>
        <v>0</v>
      </c>
      <c r="J1457" s="179">
        <f>SUM('2.CAD NCCF'!J1457,'3.USD NCCF'!J1457,'4.EUR NCCF'!J1457,'5.GBP NCCF'!J1457,'6.Other(Incld) NCCF'!J1457)</f>
        <v>0</v>
      </c>
      <c r="K1457" s="180">
        <f>SUM('2.CAD NCCF'!K1457,'3.USD NCCF'!K1457,'4.EUR NCCF'!K1457,'5.GBP NCCF'!K1457,'6.Other(Incld) NCCF'!K1457)</f>
        <v>0</v>
      </c>
      <c r="L1457" s="181">
        <f>SUM('2.CAD NCCF'!L1457,'3.USD NCCF'!L1457,'4.EUR NCCF'!L1457,'5.GBP NCCF'!L1457,'6.Other(Incld) NCCF'!L1457)</f>
        <v>0</v>
      </c>
      <c r="M1457" s="192">
        <f>SUM('2.CAD NCCF'!M1457,'3.USD NCCF'!M1457,'4.EUR NCCF'!M1457,'5.GBP NCCF'!M1457,'6.Other(Incld) NCCF'!M1457)</f>
        <v>0</v>
      </c>
      <c r="N1457" s="182">
        <f>SUM('2.CAD NCCF'!N1457,'3.USD NCCF'!N1457,'4.EUR NCCF'!N1457,'5.GBP NCCF'!N1457,'6.Other(Incld) NCCF'!N1457)</f>
        <v>0</v>
      </c>
      <c r="O1457" s="182">
        <f>SUM('2.CAD NCCF'!O1457,'3.USD NCCF'!O1457,'4.EUR NCCF'!O1457,'5.GBP NCCF'!O1457,'6.Other(Incld) NCCF'!O1457)</f>
        <v>0</v>
      </c>
      <c r="P1457" s="182">
        <f>SUM('2.CAD NCCF'!P1457,'3.USD NCCF'!P1457,'4.EUR NCCF'!P1457,'5.GBP NCCF'!P1457,'6.Other(Incld) NCCF'!P1457)</f>
        <v>0</v>
      </c>
      <c r="Q1457" s="182">
        <f>SUM('2.CAD NCCF'!Q1457,'3.USD NCCF'!Q1457,'4.EUR NCCF'!Q1457,'5.GBP NCCF'!Q1457,'6.Other(Incld) NCCF'!Q1457)</f>
        <v>0</v>
      </c>
      <c r="R1457" s="182">
        <f>SUM('2.CAD NCCF'!R1457,'3.USD NCCF'!R1457,'4.EUR NCCF'!R1457,'5.GBP NCCF'!R1457,'6.Other(Incld) NCCF'!R1457)</f>
        <v>0</v>
      </c>
      <c r="S1457" s="182">
        <f>SUM('2.CAD NCCF'!S1457,'3.USD NCCF'!S1457,'4.EUR NCCF'!S1457,'5.GBP NCCF'!S1457,'6.Other(Incld) NCCF'!S1457)</f>
        <v>0</v>
      </c>
      <c r="T1457" s="178">
        <f>SUM('2.CAD NCCF'!T1457,'3.USD NCCF'!T1457,'4.EUR NCCF'!T1457,'5.GBP NCCF'!T1457,'6.Other(Incld) NCCF'!T1457)</f>
        <v>0</v>
      </c>
      <c r="U1457" s="182">
        <f>SUM('2.CAD NCCF'!U1457,'3.USD NCCF'!U1457,'4.EUR NCCF'!U1457,'5.GBP NCCF'!U1457,'6.Other(Incld) NCCF'!U1457)</f>
        <v>0</v>
      </c>
      <c r="V1457" s="183">
        <f>SUM('2.CAD NCCF'!V1457,'3.USD NCCF'!V1457,'4.EUR NCCF'!V1457,'5.GBP NCCF'!V1457,'6.Other(Incld) NCCF'!V1457)</f>
        <v>0</v>
      </c>
      <c r="W1457" s="46">
        <f>SUM('2.CAD NCCF'!W1457,'3.USD NCCF'!W1457,'4.EUR NCCF'!W1457,'5.GBP NCCF'!W1457,'6.Other(Incld) NCCF'!W1457)</f>
        <v>0</v>
      </c>
      <c r="Y1457"/>
    </row>
    <row r="1458" spans="1:25" s="72" customFormat="1" x14ac:dyDescent="0.2">
      <c r="A1458" s="322"/>
      <c r="B1458" s="25"/>
      <c r="C1458" s="23"/>
      <c r="D1458" s="23"/>
      <c r="E1458" s="24" t="s">
        <v>57</v>
      </c>
      <c r="F1458" s="24"/>
      <c r="G1458" s="69">
        <f t="shared" ref="G1458:W1458" si="296">SUBTOTAL(9,G1459:G1461)</f>
        <v>0</v>
      </c>
      <c r="H1458" s="70">
        <f t="shared" si="296"/>
        <v>0</v>
      </c>
      <c r="I1458" s="66">
        <f t="shared" si="296"/>
        <v>0</v>
      </c>
      <c r="J1458" s="66">
        <f t="shared" si="296"/>
        <v>0</v>
      </c>
      <c r="K1458" s="67">
        <f t="shared" si="296"/>
        <v>0</v>
      </c>
      <c r="L1458" s="34">
        <f t="shared" si="296"/>
        <v>0</v>
      </c>
      <c r="M1458" s="34">
        <f t="shared" si="296"/>
        <v>0</v>
      </c>
      <c r="N1458" s="34">
        <f t="shared" si="296"/>
        <v>0</v>
      </c>
      <c r="O1458" s="34">
        <f t="shared" si="296"/>
        <v>0</v>
      </c>
      <c r="P1458" s="34">
        <f t="shared" si="296"/>
        <v>0</v>
      </c>
      <c r="Q1458" s="34">
        <f t="shared" si="296"/>
        <v>0</v>
      </c>
      <c r="R1458" s="34">
        <f t="shared" si="296"/>
        <v>0</v>
      </c>
      <c r="S1458" s="34">
        <f t="shared" si="296"/>
        <v>0</v>
      </c>
      <c r="T1458" s="34">
        <f t="shared" si="296"/>
        <v>0</v>
      </c>
      <c r="U1458" s="34">
        <f t="shared" si="296"/>
        <v>0</v>
      </c>
      <c r="V1458" s="34">
        <f t="shared" si="296"/>
        <v>0</v>
      </c>
      <c r="W1458" s="33">
        <f t="shared" si="296"/>
        <v>0</v>
      </c>
      <c r="Y1458"/>
    </row>
    <row r="1459" spans="1:25" s="72" customFormat="1" outlineLevel="1" x14ac:dyDescent="0.2">
      <c r="A1459" s="322"/>
      <c r="B1459" s="25"/>
      <c r="C1459" s="23"/>
      <c r="D1459" s="23"/>
      <c r="E1459" s="24"/>
      <c r="F1459" s="176" t="s">
        <v>164</v>
      </c>
      <c r="G1459" s="190">
        <f>SUM('2.CAD NCCF'!G1459,'3.USD NCCF'!G1459,'4.EUR NCCF'!G1459,'5.GBP NCCF'!G1459,'6.Other(Incld) NCCF'!G1459)</f>
        <v>0</v>
      </c>
      <c r="H1459" s="242">
        <f>SUM('2.CAD NCCF'!H1459,'3.USD NCCF'!H1459,'4.EUR NCCF'!H1459,'5.GBP NCCF'!H1459,'6.Other(Incld) NCCF'!H1459)</f>
        <v>0</v>
      </c>
      <c r="I1459" s="179">
        <f>SUM('2.CAD NCCF'!I1459,'3.USD NCCF'!I1459,'4.EUR NCCF'!I1459,'5.GBP NCCF'!I1459,'6.Other(Incld) NCCF'!I1459)</f>
        <v>0</v>
      </c>
      <c r="J1459" s="179">
        <f>SUM('2.CAD NCCF'!J1459,'3.USD NCCF'!J1459,'4.EUR NCCF'!J1459,'5.GBP NCCF'!J1459,'6.Other(Incld) NCCF'!J1459)</f>
        <v>0</v>
      </c>
      <c r="K1459" s="180">
        <f>SUM('2.CAD NCCF'!K1459,'3.USD NCCF'!K1459,'4.EUR NCCF'!K1459,'5.GBP NCCF'!K1459,'6.Other(Incld) NCCF'!K1459)</f>
        <v>0</v>
      </c>
      <c r="L1459" s="181">
        <f>SUM('2.CAD NCCF'!L1459,'3.USD NCCF'!L1459,'4.EUR NCCF'!L1459,'5.GBP NCCF'!L1459,'6.Other(Incld) NCCF'!L1459)</f>
        <v>0</v>
      </c>
      <c r="M1459" s="192">
        <f>SUM('2.CAD NCCF'!M1459,'3.USD NCCF'!M1459,'4.EUR NCCF'!M1459,'5.GBP NCCF'!M1459,'6.Other(Incld) NCCF'!M1459)</f>
        <v>0</v>
      </c>
      <c r="N1459" s="182">
        <f>SUM('2.CAD NCCF'!N1459,'3.USD NCCF'!N1459,'4.EUR NCCF'!N1459,'5.GBP NCCF'!N1459,'6.Other(Incld) NCCF'!N1459)</f>
        <v>0</v>
      </c>
      <c r="O1459" s="182">
        <f>SUM('2.CAD NCCF'!O1459,'3.USD NCCF'!O1459,'4.EUR NCCF'!O1459,'5.GBP NCCF'!O1459,'6.Other(Incld) NCCF'!O1459)</f>
        <v>0</v>
      </c>
      <c r="P1459" s="182">
        <f>SUM('2.CAD NCCF'!P1459,'3.USD NCCF'!P1459,'4.EUR NCCF'!P1459,'5.GBP NCCF'!P1459,'6.Other(Incld) NCCF'!P1459)</f>
        <v>0</v>
      </c>
      <c r="Q1459" s="182">
        <f>SUM('2.CAD NCCF'!Q1459,'3.USD NCCF'!Q1459,'4.EUR NCCF'!Q1459,'5.GBP NCCF'!Q1459,'6.Other(Incld) NCCF'!Q1459)</f>
        <v>0</v>
      </c>
      <c r="R1459" s="182">
        <f>SUM('2.CAD NCCF'!R1459,'3.USD NCCF'!R1459,'4.EUR NCCF'!R1459,'5.GBP NCCF'!R1459,'6.Other(Incld) NCCF'!R1459)</f>
        <v>0</v>
      </c>
      <c r="S1459" s="182">
        <f>SUM('2.CAD NCCF'!S1459,'3.USD NCCF'!S1459,'4.EUR NCCF'!S1459,'5.GBP NCCF'!S1459,'6.Other(Incld) NCCF'!S1459)</f>
        <v>0</v>
      </c>
      <c r="T1459" s="178">
        <f>SUM('2.CAD NCCF'!T1459,'3.USD NCCF'!T1459,'4.EUR NCCF'!T1459,'5.GBP NCCF'!T1459,'6.Other(Incld) NCCF'!T1459)</f>
        <v>0</v>
      </c>
      <c r="U1459" s="182">
        <f>SUM('2.CAD NCCF'!U1459,'3.USD NCCF'!U1459,'4.EUR NCCF'!U1459,'5.GBP NCCF'!U1459,'6.Other(Incld) NCCF'!U1459)</f>
        <v>0</v>
      </c>
      <c r="V1459" s="183">
        <f>SUM('2.CAD NCCF'!V1459,'3.USD NCCF'!V1459,'4.EUR NCCF'!V1459,'5.GBP NCCF'!V1459,'6.Other(Incld) NCCF'!V1459)</f>
        <v>0</v>
      </c>
      <c r="W1459" s="46">
        <f>SUM('2.CAD NCCF'!W1459,'3.USD NCCF'!W1459,'4.EUR NCCF'!W1459,'5.GBP NCCF'!W1459,'6.Other(Incld) NCCF'!W1459)</f>
        <v>0</v>
      </c>
      <c r="Y1459"/>
    </row>
    <row r="1460" spans="1:25" s="72" customFormat="1" outlineLevel="1" x14ac:dyDescent="0.2">
      <c r="A1460" s="322"/>
      <c r="B1460" s="25"/>
      <c r="C1460" s="23"/>
      <c r="D1460" s="23"/>
      <c r="E1460" s="24"/>
      <c r="F1460" s="176" t="s">
        <v>255</v>
      </c>
      <c r="G1460" s="190">
        <f>SUM('2.CAD NCCF'!G1460,'3.USD NCCF'!G1460,'4.EUR NCCF'!G1460,'5.GBP NCCF'!G1460,'6.Other(Incld) NCCF'!G1460)</f>
        <v>0</v>
      </c>
      <c r="H1460" s="242">
        <f>SUM('2.CAD NCCF'!H1460,'3.USD NCCF'!H1460,'4.EUR NCCF'!H1460,'5.GBP NCCF'!H1460,'6.Other(Incld) NCCF'!H1460)</f>
        <v>0</v>
      </c>
      <c r="I1460" s="179">
        <f>SUM('2.CAD NCCF'!I1460,'3.USD NCCF'!I1460,'4.EUR NCCF'!I1460,'5.GBP NCCF'!I1460,'6.Other(Incld) NCCF'!I1460)</f>
        <v>0</v>
      </c>
      <c r="J1460" s="179">
        <f>SUM('2.CAD NCCF'!J1460,'3.USD NCCF'!J1460,'4.EUR NCCF'!J1460,'5.GBP NCCF'!J1460,'6.Other(Incld) NCCF'!J1460)</f>
        <v>0</v>
      </c>
      <c r="K1460" s="180">
        <f>SUM('2.CAD NCCF'!K1460,'3.USD NCCF'!K1460,'4.EUR NCCF'!K1460,'5.GBP NCCF'!K1460,'6.Other(Incld) NCCF'!K1460)</f>
        <v>0</v>
      </c>
      <c r="L1460" s="181">
        <f>SUM('2.CAD NCCF'!L1460,'3.USD NCCF'!L1460,'4.EUR NCCF'!L1460,'5.GBP NCCF'!L1460,'6.Other(Incld) NCCF'!L1460)</f>
        <v>0</v>
      </c>
      <c r="M1460" s="192">
        <f>SUM('2.CAD NCCF'!M1460,'3.USD NCCF'!M1460,'4.EUR NCCF'!M1460,'5.GBP NCCF'!M1460,'6.Other(Incld) NCCF'!M1460)</f>
        <v>0</v>
      </c>
      <c r="N1460" s="182">
        <f>SUM('2.CAD NCCF'!N1460,'3.USD NCCF'!N1460,'4.EUR NCCF'!N1460,'5.GBP NCCF'!N1460,'6.Other(Incld) NCCF'!N1460)</f>
        <v>0</v>
      </c>
      <c r="O1460" s="182">
        <f>SUM('2.CAD NCCF'!O1460,'3.USD NCCF'!O1460,'4.EUR NCCF'!O1460,'5.GBP NCCF'!O1460,'6.Other(Incld) NCCF'!O1460)</f>
        <v>0</v>
      </c>
      <c r="P1460" s="182">
        <f>SUM('2.CAD NCCF'!P1460,'3.USD NCCF'!P1460,'4.EUR NCCF'!P1460,'5.GBP NCCF'!P1460,'6.Other(Incld) NCCF'!P1460)</f>
        <v>0</v>
      </c>
      <c r="Q1460" s="182">
        <f>SUM('2.CAD NCCF'!Q1460,'3.USD NCCF'!Q1460,'4.EUR NCCF'!Q1460,'5.GBP NCCF'!Q1460,'6.Other(Incld) NCCF'!Q1460)</f>
        <v>0</v>
      </c>
      <c r="R1460" s="182">
        <f>SUM('2.CAD NCCF'!R1460,'3.USD NCCF'!R1460,'4.EUR NCCF'!R1460,'5.GBP NCCF'!R1460,'6.Other(Incld) NCCF'!R1460)</f>
        <v>0</v>
      </c>
      <c r="S1460" s="182">
        <f>SUM('2.CAD NCCF'!S1460,'3.USD NCCF'!S1460,'4.EUR NCCF'!S1460,'5.GBP NCCF'!S1460,'6.Other(Incld) NCCF'!S1460)</f>
        <v>0</v>
      </c>
      <c r="T1460" s="178">
        <f>SUM('2.CAD NCCF'!T1460,'3.USD NCCF'!T1460,'4.EUR NCCF'!T1460,'5.GBP NCCF'!T1460,'6.Other(Incld) NCCF'!T1460)</f>
        <v>0</v>
      </c>
      <c r="U1460" s="182">
        <f>SUM('2.CAD NCCF'!U1460,'3.USD NCCF'!U1460,'4.EUR NCCF'!U1460,'5.GBP NCCF'!U1460,'6.Other(Incld) NCCF'!U1460)</f>
        <v>0</v>
      </c>
      <c r="V1460" s="183">
        <f>SUM('2.CAD NCCF'!V1460,'3.USD NCCF'!V1460,'4.EUR NCCF'!V1460,'5.GBP NCCF'!V1460,'6.Other(Incld) NCCF'!V1460)</f>
        <v>0</v>
      </c>
      <c r="W1460" s="46">
        <f>SUM('2.CAD NCCF'!W1460,'3.USD NCCF'!W1460,'4.EUR NCCF'!W1460,'5.GBP NCCF'!W1460,'6.Other(Incld) NCCF'!W1460)</f>
        <v>0</v>
      </c>
      <c r="Y1460"/>
    </row>
    <row r="1461" spans="1:25" s="72" customFormat="1" outlineLevel="1" x14ac:dyDescent="0.2">
      <c r="A1461" s="322"/>
      <c r="B1461" s="25"/>
      <c r="C1461" s="23"/>
      <c r="D1461" s="23"/>
      <c r="E1461" s="24"/>
      <c r="F1461" s="176" t="s">
        <v>333</v>
      </c>
      <c r="G1461" s="190">
        <f>SUM('2.CAD NCCF'!G1461,'3.USD NCCF'!G1461,'4.EUR NCCF'!G1461,'5.GBP NCCF'!G1461,'6.Other(Incld) NCCF'!G1461)</f>
        <v>0</v>
      </c>
      <c r="H1461" s="242">
        <f>SUM('2.CAD NCCF'!H1461,'3.USD NCCF'!H1461,'4.EUR NCCF'!H1461,'5.GBP NCCF'!H1461,'6.Other(Incld) NCCF'!H1461)</f>
        <v>0</v>
      </c>
      <c r="I1461" s="179">
        <f>SUM('2.CAD NCCF'!I1461,'3.USD NCCF'!I1461,'4.EUR NCCF'!I1461,'5.GBP NCCF'!I1461,'6.Other(Incld) NCCF'!I1461)</f>
        <v>0</v>
      </c>
      <c r="J1461" s="179">
        <f>SUM('2.CAD NCCF'!J1461,'3.USD NCCF'!J1461,'4.EUR NCCF'!J1461,'5.GBP NCCF'!J1461,'6.Other(Incld) NCCF'!J1461)</f>
        <v>0</v>
      </c>
      <c r="K1461" s="180">
        <f>SUM('2.CAD NCCF'!K1461,'3.USD NCCF'!K1461,'4.EUR NCCF'!K1461,'5.GBP NCCF'!K1461,'6.Other(Incld) NCCF'!K1461)</f>
        <v>0</v>
      </c>
      <c r="L1461" s="181">
        <f>SUM('2.CAD NCCF'!L1461,'3.USD NCCF'!L1461,'4.EUR NCCF'!L1461,'5.GBP NCCF'!L1461,'6.Other(Incld) NCCF'!L1461)</f>
        <v>0</v>
      </c>
      <c r="M1461" s="192">
        <f>SUM('2.CAD NCCF'!M1461,'3.USD NCCF'!M1461,'4.EUR NCCF'!M1461,'5.GBP NCCF'!M1461,'6.Other(Incld) NCCF'!M1461)</f>
        <v>0</v>
      </c>
      <c r="N1461" s="182">
        <f>SUM('2.CAD NCCF'!N1461,'3.USD NCCF'!N1461,'4.EUR NCCF'!N1461,'5.GBP NCCF'!N1461,'6.Other(Incld) NCCF'!N1461)</f>
        <v>0</v>
      </c>
      <c r="O1461" s="182">
        <f>SUM('2.CAD NCCF'!O1461,'3.USD NCCF'!O1461,'4.EUR NCCF'!O1461,'5.GBP NCCF'!O1461,'6.Other(Incld) NCCF'!O1461)</f>
        <v>0</v>
      </c>
      <c r="P1461" s="182">
        <f>SUM('2.CAD NCCF'!P1461,'3.USD NCCF'!P1461,'4.EUR NCCF'!P1461,'5.GBP NCCF'!P1461,'6.Other(Incld) NCCF'!P1461)</f>
        <v>0</v>
      </c>
      <c r="Q1461" s="182">
        <f>SUM('2.CAD NCCF'!Q1461,'3.USD NCCF'!Q1461,'4.EUR NCCF'!Q1461,'5.GBP NCCF'!Q1461,'6.Other(Incld) NCCF'!Q1461)</f>
        <v>0</v>
      </c>
      <c r="R1461" s="182">
        <f>SUM('2.CAD NCCF'!R1461,'3.USD NCCF'!R1461,'4.EUR NCCF'!R1461,'5.GBP NCCF'!R1461,'6.Other(Incld) NCCF'!R1461)</f>
        <v>0</v>
      </c>
      <c r="S1461" s="182">
        <f>SUM('2.CAD NCCF'!S1461,'3.USD NCCF'!S1461,'4.EUR NCCF'!S1461,'5.GBP NCCF'!S1461,'6.Other(Incld) NCCF'!S1461)</f>
        <v>0</v>
      </c>
      <c r="T1461" s="178">
        <f>SUM('2.CAD NCCF'!T1461,'3.USD NCCF'!T1461,'4.EUR NCCF'!T1461,'5.GBP NCCF'!T1461,'6.Other(Incld) NCCF'!T1461)</f>
        <v>0</v>
      </c>
      <c r="U1461" s="182">
        <f>SUM('2.CAD NCCF'!U1461,'3.USD NCCF'!U1461,'4.EUR NCCF'!U1461,'5.GBP NCCF'!U1461,'6.Other(Incld) NCCF'!U1461)</f>
        <v>0</v>
      </c>
      <c r="V1461" s="183">
        <f>SUM('2.CAD NCCF'!V1461,'3.USD NCCF'!V1461,'4.EUR NCCF'!V1461,'5.GBP NCCF'!V1461,'6.Other(Incld) NCCF'!V1461)</f>
        <v>0</v>
      </c>
      <c r="W1461" s="46">
        <f>SUM('2.CAD NCCF'!W1461,'3.USD NCCF'!W1461,'4.EUR NCCF'!W1461,'5.GBP NCCF'!W1461,'6.Other(Incld) NCCF'!W1461)</f>
        <v>0</v>
      </c>
      <c r="Y1461"/>
    </row>
    <row r="1462" spans="1:25" s="72" customFormat="1" x14ac:dyDescent="0.2">
      <c r="A1462" s="322"/>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row>
    <row r="1463" spans="1:25" s="72" customFormat="1" x14ac:dyDescent="0.2">
      <c r="A1463" s="322"/>
      <c r="B1463" s="25"/>
      <c r="C1463" s="23"/>
      <c r="D1463" s="23"/>
      <c r="E1463" s="24" t="s">
        <v>172</v>
      </c>
      <c r="F1463" s="24"/>
      <c r="G1463" s="69">
        <f t="shared" ref="G1463:W1463" si="297">SUBTOTAL(9,G1464:G1465)</f>
        <v>0</v>
      </c>
      <c r="H1463" s="70">
        <f t="shared" si="297"/>
        <v>0</v>
      </c>
      <c r="I1463" s="66">
        <f t="shared" si="297"/>
        <v>0</v>
      </c>
      <c r="J1463" s="66">
        <f t="shared" si="297"/>
        <v>0</v>
      </c>
      <c r="K1463" s="67">
        <f t="shared" si="297"/>
        <v>0</v>
      </c>
      <c r="L1463" s="34">
        <f t="shared" si="297"/>
        <v>0</v>
      </c>
      <c r="M1463" s="34">
        <f t="shared" si="297"/>
        <v>0</v>
      </c>
      <c r="N1463" s="34">
        <f t="shared" si="297"/>
        <v>0</v>
      </c>
      <c r="O1463" s="34">
        <f t="shared" si="297"/>
        <v>0</v>
      </c>
      <c r="P1463" s="34">
        <f t="shared" si="297"/>
        <v>0</v>
      </c>
      <c r="Q1463" s="34">
        <f t="shared" si="297"/>
        <v>0</v>
      </c>
      <c r="R1463" s="34">
        <f t="shared" si="297"/>
        <v>0</v>
      </c>
      <c r="S1463" s="34">
        <f t="shared" si="297"/>
        <v>0</v>
      </c>
      <c r="T1463" s="34">
        <f t="shared" si="297"/>
        <v>0</v>
      </c>
      <c r="U1463" s="34">
        <f t="shared" si="297"/>
        <v>0</v>
      </c>
      <c r="V1463" s="37">
        <f t="shared" si="297"/>
        <v>0</v>
      </c>
      <c r="W1463" s="33">
        <f t="shared" si="297"/>
        <v>0</v>
      </c>
      <c r="Y1463"/>
    </row>
    <row r="1464" spans="1:25" s="72" customFormat="1" outlineLevel="1" x14ac:dyDescent="0.2">
      <c r="A1464" s="322"/>
      <c r="B1464" s="25"/>
      <c r="C1464" s="23"/>
      <c r="D1464" s="23"/>
      <c r="E1464" s="24"/>
      <c r="F1464" s="176" t="s">
        <v>61</v>
      </c>
      <c r="G1464" s="190">
        <f>SUM('2.CAD NCCF'!G1464,'3.USD NCCF'!G1464,'4.EUR NCCF'!G1464,'5.GBP NCCF'!G1464,'6.Other(Incld) NCCF'!G1464)</f>
        <v>0</v>
      </c>
      <c r="H1464" s="242">
        <f>SUM('2.CAD NCCF'!H1464,'3.USD NCCF'!H1464,'4.EUR NCCF'!H1464,'5.GBP NCCF'!H1464,'6.Other(Incld) NCCF'!H1464)</f>
        <v>0</v>
      </c>
      <c r="I1464" s="179">
        <f>SUM('2.CAD NCCF'!I1464,'3.USD NCCF'!I1464,'4.EUR NCCF'!I1464,'5.GBP NCCF'!I1464,'6.Other(Incld) NCCF'!I1464)</f>
        <v>0</v>
      </c>
      <c r="J1464" s="179">
        <f>SUM('2.CAD NCCF'!J1464,'3.USD NCCF'!J1464,'4.EUR NCCF'!J1464,'5.GBP NCCF'!J1464,'6.Other(Incld) NCCF'!J1464)</f>
        <v>0</v>
      </c>
      <c r="K1464" s="180">
        <f>SUM('2.CAD NCCF'!K1464,'3.USD NCCF'!K1464,'4.EUR NCCF'!K1464,'5.GBP NCCF'!K1464,'6.Other(Incld) NCCF'!K1464)</f>
        <v>0</v>
      </c>
      <c r="L1464" s="181">
        <f>SUM('2.CAD NCCF'!L1464,'3.USD NCCF'!L1464,'4.EUR NCCF'!L1464,'5.GBP NCCF'!L1464,'6.Other(Incld) NCCF'!L1464)</f>
        <v>0</v>
      </c>
      <c r="M1464" s="192">
        <f>SUM('2.CAD NCCF'!M1464,'3.USD NCCF'!M1464,'4.EUR NCCF'!M1464,'5.GBP NCCF'!M1464,'6.Other(Incld) NCCF'!M1464)</f>
        <v>0</v>
      </c>
      <c r="N1464" s="182">
        <f>SUM('2.CAD NCCF'!N1464,'3.USD NCCF'!N1464,'4.EUR NCCF'!N1464,'5.GBP NCCF'!N1464,'6.Other(Incld) NCCF'!N1464)</f>
        <v>0</v>
      </c>
      <c r="O1464" s="182">
        <f>SUM('2.CAD NCCF'!O1464,'3.USD NCCF'!O1464,'4.EUR NCCF'!O1464,'5.GBP NCCF'!O1464,'6.Other(Incld) NCCF'!O1464)</f>
        <v>0</v>
      </c>
      <c r="P1464" s="182">
        <f>SUM('2.CAD NCCF'!P1464,'3.USD NCCF'!P1464,'4.EUR NCCF'!P1464,'5.GBP NCCF'!P1464,'6.Other(Incld) NCCF'!P1464)</f>
        <v>0</v>
      </c>
      <c r="Q1464" s="182">
        <f>SUM('2.CAD NCCF'!Q1464,'3.USD NCCF'!Q1464,'4.EUR NCCF'!Q1464,'5.GBP NCCF'!Q1464,'6.Other(Incld) NCCF'!Q1464)</f>
        <v>0</v>
      </c>
      <c r="R1464" s="182">
        <f>SUM('2.CAD NCCF'!R1464,'3.USD NCCF'!R1464,'4.EUR NCCF'!R1464,'5.GBP NCCF'!R1464,'6.Other(Incld) NCCF'!R1464)</f>
        <v>0</v>
      </c>
      <c r="S1464" s="182">
        <f>SUM('2.CAD NCCF'!S1464,'3.USD NCCF'!S1464,'4.EUR NCCF'!S1464,'5.GBP NCCF'!S1464,'6.Other(Incld) NCCF'!S1464)</f>
        <v>0</v>
      </c>
      <c r="T1464" s="178">
        <f>SUM('2.CAD NCCF'!T1464,'3.USD NCCF'!T1464,'4.EUR NCCF'!T1464,'5.GBP NCCF'!T1464,'6.Other(Incld) NCCF'!T1464)</f>
        <v>0</v>
      </c>
      <c r="U1464" s="182">
        <f>SUM('2.CAD NCCF'!U1464,'3.USD NCCF'!U1464,'4.EUR NCCF'!U1464,'5.GBP NCCF'!U1464,'6.Other(Incld) NCCF'!U1464)</f>
        <v>0</v>
      </c>
      <c r="V1464" s="183">
        <f>SUM('2.CAD NCCF'!V1464,'3.USD NCCF'!V1464,'4.EUR NCCF'!V1464,'5.GBP NCCF'!V1464,'6.Other(Incld) NCCF'!V1464)</f>
        <v>0</v>
      </c>
      <c r="W1464" s="46">
        <f>SUM('2.CAD NCCF'!W1464,'3.USD NCCF'!W1464,'4.EUR NCCF'!W1464,'5.GBP NCCF'!W1464,'6.Other(Incld) NCCF'!W1464)</f>
        <v>0</v>
      </c>
      <c r="Y1464"/>
    </row>
    <row r="1465" spans="1:25" s="72" customFormat="1" outlineLevel="1" x14ac:dyDescent="0.2">
      <c r="A1465" s="322"/>
      <c r="B1465" s="25"/>
      <c r="C1465" s="23"/>
      <c r="D1465" s="23"/>
      <c r="E1465" s="24"/>
      <c r="F1465" s="176" t="s">
        <v>173</v>
      </c>
      <c r="G1465" s="190">
        <f>SUM('2.CAD NCCF'!G1465,'3.USD NCCF'!G1465,'4.EUR NCCF'!G1465,'5.GBP NCCF'!G1465,'6.Other(Incld) NCCF'!G1465)</f>
        <v>0</v>
      </c>
      <c r="H1465" s="242">
        <f>SUM('2.CAD NCCF'!H1465,'3.USD NCCF'!H1465,'4.EUR NCCF'!H1465,'5.GBP NCCF'!H1465,'6.Other(Incld) NCCF'!H1465)</f>
        <v>0</v>
      </c>
      <c r="I1465" s="179">
        <f>SUM('2.CAD NCCF'!I1465,'3.USD NCCF'!I1465,'4.EUR NCCF'!I1465,'5.GBP NCCF'!I1465,'6.Other(Incld) NCCF'!I1465)</f>
        <v>0</v>
      </c>
      <c r="J1465" s="179">
        <f>SUM('2.CAD NCCF'!J1465,'3.USD NCCF'!J1465,'4.EUR NCCF'!J1465,'5.GBP NCCF'!J1465,'6.Other(Incld) NCCF'!J1465)</f>
        <v>0</v>
      </c>
      <c r="K1465" s="180">
        <f>SUM('2.CAD NCCF'!K1465,'3.USD NCCF'!K1465,'4.EUR NCCF'!K1465,'5.GBP NCCF'!K1465,'6.Other(Incld) NCCF'!K1465)</f>
        <v>0</v>
      </c>
      <c r="L1465" s="181">
        <f>SUM('2.CAD NCCF'!L1465,'3.USD NCCF'!L1465,'4.EUR NCCF'!L1465,'5.GBP NCCF'!L1465,'6.Other(Incld) NCCF'!L1465)</f>
        <v>0</v>
      </c>
      <c r="M1465" s="192">
        <f>SUM('2.CAD NCCF'!M1465,'3.USD NCCF'!M1465,'4.EUR NCCF'!M1465,'5.GBP NCCF'!M1465,'6.Other(Incld) NCCF'!M1465)</f>
        <v>0</v>
      </c>
      <c r="N1465" s="182">
        <f>SUM('2.CAD NCCF'!N1465,'3.USD NCCF'!N1465,'4.EUR NCCF'!N1465,'5.GBP NCCF'!N1465,'6.Other(Incld) NCCF'!N1465)</f>
        <v>0</v>
      </c>
      <c r="O1465" s="182">
        <f>SUM('2.CAD NCCF'!O1465,'3.USD NCCF'!O1465,'4.EUR NCCF'!O1465,'5.GBP NCCF'!O1465,'6.Other(Incld) NCCF'!O1465)</f>
        <v>0</v>
      </c>
      <c r="P1465" s="182">
        <f>SUM('2.CAD NCCF'!P1465,'3.USD NCCF'!P1465,'4.EUR NCCF'!P1465,'5.GBP NCCF'!P1465,'6.Other(Incld) NCCF'!P1465)</f>
        <v>0</v>
      </c>
      <c r="Q1465" s="182">
        <f>SUM('2.CAD NCCF'!Q1465,'3.USD NCCF'!Q1465,'4.EUR NCCF'!Q1465,'5.GBP NCCF'!Q1465,'6.Other(Incld) NCCF'!Q1465)</f>
        <v>0</v>
      </c>
      <c r="R1465" s="182">
        <f>SUM('2.CAD NCCF'!R1465,'3.USD NCCF'!R1465,'4.EUR NCCF'!R1465,'5.GBP NCCF'!R1465,'6.Other(Incld) NCCF'!R1465)</f>
        <v>0</v>
      </c>
      <c r="S1465" s="182">
        <f>SUM('2.CAD NCCF'!S1465,'3.USD NCCF'!S1465,'4.EUR NCCF'!S1465,'5.GBP NCCF'!S1465,'6.Other(Incld) NCCF'!S1465)</f>
        <v>0</v>
      </c>
      <c r="T1465" s="178">
        <f>SUM('2.CAD NCCF'!T1465,'3.USD NCCF'!T1465,'4.EUR NCCF'!T1465,'5.GBP NCCF'!T1465,'6.Other(Incld) NCCF'!T1465)</f>
        <v>0</v>
      </c>
      <c r="U1465" s="182">
        <f>SUM('2.CAD NCCF'!U1465,'3.USD NCCF'!U1465,'4.EUR NCCF'!U1465,'5.GBP NCCF'!U1465,'6.Other(Incld) NCCF'!U1465)</f>
        <v>0</v>
      </c>
      <c r="V1465" s="183">
        <f>SUM('2.CAD NCCF'!V1465,'3.USD NCCF'!V1465,'4.EUR NCCF'!V1465,'5.GBP NCCF'!V1465,'6.Other(Incld) NCCF'!V1465)</f>
        <v>0</v>
      </c>
      <c r="W1465" s="46">
        <f>SUM('2.CAD NCCF'!W1465,'3.USD NCCF'!W1465,'4.EUR NCCF'!W1465,'5.GBP NCCF'!W1465,'6.Other(Incld) NCCF'!W1465)</f>
        <v>0</v>
      </c>
      <c r="Y1465"/>
    </row>
    <row r="1466" spans="1:25" s="72" customFormat="1" x14ac:dyDescent="0.2">
      <c r="A1466" s="322"/>
      <c r="B1466" s="25"/>
      <c r="C1466" s="23"/>
      <c r="D1466" s="23"/>
      <c r="E1466" s="24" t="s">
        <v>166</v>
      </c>
      <c r="F1466" s="24"/>
      <c r="G1466" s="69">
        <f t="shared" ref="G1466:W1466" si="298">SUBTOTAL(9,G1467:G1469)</f>
        <v>0</v>
      </c>
      <c r="H1466" s="70">
        <f t="shared" si="298"/>
        <v>0</v>
      </c>
      <c r="I1466" s="66">
        <f t="shared" si="298"/>
        <v>0</v>
      </c>
      <c r="J1466" s="66">
        <f t="shared" si="298"/>
        <v>0</v>
      </c>
      <c r="K1466" s="67">
        <f t="shared" si="298"/>
        <v>0</v>
      </c>
      <c r="L1466" s="34">
        <f t="shared" si="298"/>
        <v>0</v>
      </c>
      <c r="M1466" s="34">
        <f t="shared" si="298"/>
        <v>0</v>
      </c>
      <c r="N1466" s="34">
        <f t="shared" si="298"/>
        <v>0</v>
      </c>
      <c r="O1466" s="34">
        <f t="shared" si="298"/>
        <v>0</v>
      </c>
      <c r="P1466" s="34">
        <f t="shared" si="298"/>
        <v>0</v>
      </c>
      <c r="Q1466" s="34">
        <f t="shared" si="298"/>
        <v>0</v>
      </c>
      <c r="R1466" s="34">
        <f t="shared" si="298"/>
        <v>0</v>
      </c>
      <c r="S1466" s="34">
        <f t="shared" si="298"/>
        <v>0</v>
      </c>
      <c r="T1466" s="34">
        <f t="shared" si="298"/>
        <v>0</v>
      </c>
      <c r="U1466" s="34">
        <f t="shared" si="298"/>
        <v>0</v>
      </c>
      <c r="V1466" s="34">
        <f t="shared" si="298"/>
        <v>0</v>
      </c>
      <c r="W1466" s="33">
        <f t="shared" si="298"/>
        <v>0</v>
      </c>
      <c r="Y1466"/>
    </row>
    <row r="1467" spans="1:25" s="72" customFormat="1" outlineLevel="1" x14ac:dyDescent="0.2">
      <c r="A1467" s="322"/>
      <c r="B1467" s="25"/>
      <c r="C1467" s="23"/>
      <c r="D1467" s="23"/>
      <c r="E1467" s="24"/>
      <c r="F1467" s="176" t="s">
        <v>59</v>
      </c>
      <c r="G1467" s="190">
        <f>SUM('2.CAD NCCF'!G1467,'3.USD NCCF'!G1467,'4.EUR NCCF'!G1467,'5.GBP NCCF'!G1467,'6.Other(Incld) NCCF'!G1467)</f>
        <v>0</v>
      </c>
      <c r="H1467" s="242">
        <f>SUM('2.CAD NCCF'!H1467,'3.USD NCCF'!H1467,'4.EUR NCCF'!H1467,'5.GBP NCCF'!H1467,'6.Other(Incld) NCCF'!H1467)</f>
        <v>0</v>
      </c>
      <c r="I1467" s="179">
        <f>SUM('2.CAD NCCF'!I1467,'3.USD NCCF'!I1467,'4.EUR NCCF'!I1467,'5.GBP NCCF'!I1467,'6.Other(Incld) NCCF'!I1467)</f>
        <v>0</v>
      </c>
      <c r="J1467" s="179">
        <f>SUM('2.CAD NCCF'!J1467,'3.USD NCCF'!J1467,'4.EUR NCCF'!J1467,'5.GBP NCCF'!J1467,'6.Other(Incld) NCCF'!J1467)</f>
        <v>0</v>
      </c>
      <c r="K1467" s="180">
        <f>SUM('2.CAD NCCF'!K1467,'3.USD NCCF'!K1467,'4.EUR NCCF'!K1467,'5.GBP NCCF'!K1467,'6.Other(Incld) NCCF'!K1467)</f>
        <v>0</v>
      </c>
      <c r="L1467" s="181">
        <f>SUM('2.CAD NCCF'!L1467,'3.USD NCCF'!L1467,'4.EUR NCCF'!L1467,'5.GBP NCCF'!L1467,'6.Other(Incld) NCCF'!L1467)</f>
        <v>0</v>
      </c>
      <c r="M1467" s="192">
        <f>SUM('2.CAD NCCF'!M1467,'3.USD NCCF'!M1467,'4.EUR NCCF'!M1467,'5.GBP NCCF'!M1467,'6.Other(Incld) NCCF'!M1467)</f>
        <v>0</v>
      </c>
      <c r="N1467" s="182">
        <f>SUM('2.CAD NCCF'!N1467,'3.USD NCCF'!N1467,'4.EUR NCCF'!N1467,'5.GBP NCCF'!N1467,'6.Other(Incld) NCCF'!N1467)</f>
        <v>0</v>
      </c>
      <c r="O1467" s="182">
        <f>SUM('2.CAD NCCF'!O1467,'3.USD NCCF'!O1467,'4.EUR NCCF'!O1467,'5.GBP NCCF'!O1467,'6.Other(Incld) NCCF'!O1467)</f>
        <v>0</v>
      </c>
      <c r="P1467" s="182">
        <f>SUM('2.CAD NCCF'!P1467,'3.USD NCCF'!P1467,'4.EUR NCCF'!P1467,'5.GBP NCCF'!P1467,'6.Other(Incld) NCCF'!P1467)</f>
        <v>0</v>
      </c>
      <c r="Q1467" s="182">
        <f>SUM('2.CAD NCCF'!Q1467,'3.USD NCCF'!Q1467,'4.EUR NCCF'!Q1467,'5.GBP NCCF'!Q1467,'6.Other(Incld) NCCF'!Q1467)</f>
        <v>0</v>
      </c>
      <c r="R1467" s="182">
        <f>SUM('2.CAD NCCF'!R1467,'3.USD NCCF'!R1467,'4.EUR NCCF'!R1467,'5.GBP NCCF'!R1467,'6.Other(Incld) NCCF'!R1467)</f>
        <v>0</v>
      </c>
      <c r="S1467" s="182">
        <f>SUM('2.CAD NCCF'!S1467,'3.USD NCCF'!S1467,'4.EUR NCCF'!S1467,'5.GBP NCCF'!S1467,'6.Other(Incld) NCCF'!S1467)</f>
        <v>0</v>
      </c>
      <c r="T1467" s="178">
        <f>SUM('2.CAD NCCF'!T1467,'3.USD NCCF'!T1467,'4.EUR NCCF'!T1467,'5.GBP NCCF'!T1467,'6.Other(Incld) NCCF'!T1467)</f>
        <v>0</v>
      </c>
      <c r="U1467" s="182">
        <f>SUM('2.CAD NCCF'!U1467,'3.USD NCCF'!U1467,'4.EUR NCCF'!U1467,'5.GBP NCCF'!U1467,'6.Other(Incld) NCCF'!U1467)</f>
        <v>0</v>
      </c>
      <c r="V1467" s="183">
        <f>SUM('2.CAD NCCF'!V1467,'3.USD NCCF'!V1467,'4.EUR NCCF'!V1467,'5.GBP NCCF'!V1467,'6.Other(Incld) NCCF'!V1467)</f>
        <v>0</v>
      </c>
      <c r="W1467" s="46">
        <f>SUM('2.CAD NCCF'!W1467,'3.USD NCCF'!W1467,'4.EUR NCCF'!W1467,'5.GBP NCCF'!W1467,'6.Other(Incld) NCCF'!W1467)</f>
        <v>0</v>
      </c>
      <c r="Y1467"/>
    </row>
    <row r="1468" spans="1:25" s="72" customFormat="1" outlineLevel="1" x14ac:dyDescent="0.2">
      <c r="A1468" s="322"/>
      <c r="B1468" s="25"/>
      <c r="C1468" s="23"/>
      <c r="D1468" s="23"/>
      <c r="E1468" s="24"/>
      <c r="F1468" s="176" t="s">
        <v>167</v>
      </c>
      <c r="G1468" s="190">
        <f>SUM('2.CAD NCCF'!G1468,'3.USD NCCF'!G1468,'4.EUR NCCF'!G1468,'5.GBP NCCF'!G1468,'6.Other(Incld) NCCF'!G1468)</f>
        <v>0</v>
      </c>
      <c r="H1468" s="242">
        <f>SUM('2.CAD NCCF'!H1468,'3.USD NCCF'!H1468,'4.EUR NCCF'!H1468,'5.GBP NCCF'!H1468,'6.Other(Incld) NCCF'!H1468)</f>
        <v>0</v>
      </c>
      <c r="I1468" s="179">
        <f>SUM('2.CAD NCCF'!I1468,'3.USD NCCF'!I1468,'4.EUR NCCF'!I1468,'5.GBP NCCF'!I1468,'6.Other(Incld) NCCF'!I1468)</f>
        <v>0</v>
      </c>
      <c r="J1468" s="179">
        <f>SUM('2.CAD NCCF'!J1468,'3.USD NCCF'!J1468,'4.EUR NCCF'!J1468,'5.GBP NCCF'!J1468,'6.Other(Incld) NCCF'!J1468)</f>
        <v>0</v>
      </c>
      <c r="K1468" s="180">
        <f>SUM('2.CAD NCCF'!K1468,'3.USD NCCF'!K1468,'4.EUR NCCF'!K1468,'5.GBP NCCF'!K1468,'6.Other(Incld) NCCF'!K1468)</f>
        <v>0</v>
      </c>
      <c r="L1468" s="181">
        <f>SUM('2.CAD NCCF'!L1468,'3.USD NCCF'!L1468,'4.EUR NCCF'!L1468,'5.GBP NCCF'!L1468,'6.Other(Incld) NCCF'!L1468)</f>
        <v>0</v>
      </c>
      <c r="M1468" s="192">
        <f>SUM('2.CAD NCCF'!M1468,'3.USD NCCF'!M1468,'4.EUR NCCF'!M1468,'5.GBP NCCF'!M1468,'6.Other(Incld) NCCF'!M1468)</f>
        <v>0</v>
      </c>
      <c r="N1468" s="182">
        <f>SUM('2.CAD NCCF'!N1468,'3.USD NCCF'!N1468,'4.EUR NCCF'!N1468,'5.GBP NCCF'!N1468,'6.Other(Incld) NCCF'!N1468)</f>
        <v>0</v>
      </c>
      <c r="O1468" s="182">
        <f>SUM('2.CAD NCCF'!O1468,'3.USD NCCF'!O1468,'4.EUR NCCF'!O1468,'5.GBP NCCF'!O1468,'6.Other(Incld) NCCF'!O1468)</f>
        <v>0</v>
      </c>
      <c r="P1468" s="182">
        <f>SUM('2.CAD NCCF'!P1468,'3.USD NCCF'!P1468,'4.EUR NCCF'!P1468,'5.GBP NCCF'!P1468,'6.Other(Incld) NCCF'!P1468)</f>
        <v>0</v>
      </c>
      <c r="Q1468" s="182">
        <f>SUM('2.CAD NCCF'!Q1468,'3.USD NCCF'!Q1468,'4.EUR NCCF'!Q1468,'5.GBP NCCF'!Q1468,'6.Other(Incld) NCCF'!Q1468)</f>
        <v>0</v>
      </c>
      <c r="R1468" s="182">
        <f>SUM('2.CAD NCCF'!R1468,'3.USD NCCF'!R1468,'4.EUR NCCF'!R1468,'5.GBP NCCF'!R1468,'6.Other(Incld) NCCF'!R1468)</f>
        <v>0</v>
      </c>
      <c r="S1468" s="182">
        <f>SUM('2.CAD NCCF'!S1468,'3.USD NCCF'!S1468,'4.EUR NCCF'!S1468,'5.GBP NCCF'!S1468,'6.Other(Incld) NCCF'!S1468)</f>
        <v>0</v>
      </c>
      <c r="T1468" s="178">
        <f>SUM('2.CAD NCCF'!T1468,'3.USD NCCF'!T1468,'4.EUR NCCF'!T1468,'5.GBP NCCF'!T1468,'6.Other(Incld) NCCF'!T1468)</f>
        <v>0</v>
      </c>
      <c r="U1468" s="182">
        <f>SUM('2.CAD NCCF'!U1468,'3.USD NCCF'!U1468,'4.EUR NCCF'!U1468,'5.GBP NCCF'!U1468,'6.Other(Incld) NCCF'!U1468)</f>
        <v>0</v>
      </c>
      <c r="V1468" s="183">
        <f>SUM('2.CAD NCCF'!V1468,'3.USD NCCF'!V1468,'4.EUR NCCF'!V1468,'5.GBP NCCF'!V1468,'6.Other(Incld) NCCF'!V1468)</f>
        <v>0</v>
      </c>
      <c r="W1468" s="46">
        <f>SUM('2.CAD NCCF'!W1468,'3.USD NCCF'!W1468,'4.EUR NCCF'!W1468,'5.GBP NCCF'!W1468,'6.Other(Incld) NCCF'!W1468)</f>
        <v>0</v>
      </c>
      <c r="Y1468"/>
    </row>
    <row r="1469" spans="1:25" s="72" customFormat="1" outlineLevel="1" x14ac:dyDescent="0.2">
      <c r="A1469" s="322"/>
      <c r="B1469" s="25"/>
      <c r="C1469" s="23"/>
      <c r="D1469" s="23"/>
      <c r="E1469" s="24"/>
      <c r="F1469" s="176" t="s">
        <v>168</v>
      </c>
      <c r="G1469" s="190">
        <f>SUM('2.CAD NCCF'!G1469,'3.USD NCCF'!G1469,'4.EUR NCCF'!G1469,'5.GBP NCCF'!G1469,'6.Other(Incld) NCCF'!G1469)</f>
        <v>0</v>
      </c>
      <c r="H1469" s="242">
        <f>SUM('2.CAD NCCF'!H1469,'3.USD NCCF'!H1469,'4.EUR NCCF'!H1469,'5.GBP NCCF'!H1469,'6.Other(Incld) NCCF'!H1469)</f>
        <v>0</v>
      </c>
      <c r="I1469" s="179">
        <f>SUM('2.CAD NCCF'!I1469,'3.USD NCCF'!I1469,'4.EUR NCCF'!I1469,'5.GBP NCCF'!I1469,'6.Other(Incld) NCCF'!I1469)</f>
        <v>0</v>
      </c>
      <c r="J1469" s="179">
        <f>SUM('2.CAD NCCF'!J1469,'3.USD NCCF'!J1469,'4.EUR NCCF'!J1469,'5.GBP NCCF'!J1469,'6.Other(Incld) NCCF'!J1469)</f>
        <v>0</v>
      </c>
      <c r="K1469" s="180">
        <f>SUM('2.CAD NCCF'!K1469,'3.USD NCCF'!K1469,'4.EUR NCCF'!K1469,'5.GBP NCCF'!K1469,'6.Other(Incld) NCCF'!K1469)</f>
        <v>0</v>
      </c>
      <c r="L1469" s="181">
        <f>SUM('2.CAD NCCF'!L1469,'3.USD NCCF'!L1469,'4.EUR NCCF'!L1469,'5.GBP NCCF'!L1469,'6.Other(Incld) NCCF'!L1469)</f>
        <v>0</v>
      </c>
      <c r="M1469" s="192">
        <f>SUM('2.CAD NCCF'!M1469,'3.USD NCCF'!M1469,'4.EUR NCCF'!M1469,'5.GBP NCCF'!M1469,'6.Other(Incld) NCCF'!M1469)</f>
        <v>0</v>
      </c>
      <c r="N1469" s="182">
        <f>SUM('2.CAD NCCF'!N1469,'3.USD NCCF'!N1469,'4.EUR NCCF'!N1469,'5.GBP NCCF'!N1469,'6.Other(Incld) NCCF'!N1469)</f>
        <v>0</v>
      </c>
      <c r="O1469" s="182">
        <f>SUM('2.CAD NCCF'!O1469,'3.USD NCCF'!O1469,'4.EUR NCCF'!O1469,'5.GBP NCCF'!O1469,'6.Other(Incld) NCCF'!O1469)</f>
        <v>0</v>
      </c>
      <c r="P1469" s="182">
        <f>SUM('2.CAD NCCF'!P1469,'3.USD NCCF'!P1469,'4.EUR NCCF'!P1469,'5.GBP NCCF'!P1469,'6.Other(Incld) NCCF'!P1469)</f>
        <v>0</v>
      </c>
      <c r="Q1469" s="182">
        <f>SUM('2.CAD NCCF'!Q1469,'3.USD NCCF'!Q1469,'4.EUR NCCF'!Q1469,'5.GBP NCCF'!Q1469,'6.Other(Incld) NCCF'!Q1469)</f>
        <v>0</v>
      </c>
      <c r="R1469" s="182">
        <f>SUM('2.CAD NCCF'!R1469,'3.USD NCCF'!R1469,'4.EUR NCCF'!R1469,'5.GBP NCCF'!R1469,'6.Other(Incld) NCCF'!R1469)</f>
        <v>0</v>
      </c>
      <c r="S1469" s="182">
        <f>SUM('2.CAD NCCF'!S1469,'3.USD NCCF'!S1469,'4.EUR NCCF'!S1469,'5.GBP NCCF'!S1469,'6.Other(Incld) NCCF'!S1469)</f>
        <v>0</v>
      </c>
      <c r="T1469" s="178">
        <f>SUM('2.CAD NCCF'!T1469,'3.USD NCCF'!T1469,'4.EUR NCCF'!T1469,'5.GBP NCCF'!T1469,'6.Other(Incld) NCCF'!T1469)</f>
        <v>0</v>
      </c>
      <c r="U1469" s="182">
        <f>SUM('2.CAD NCCF'!U1469,'3.USD NCCF'!U1469,'4.EUR NCCF'!U1469,'5.GBP NCCF'!U1469,'6.Other(Incld) NCCF'!U1469)</f>
        <v>0</v>
      </c>
      <c r="V1469" s="183">
        <f>SUM('2.CAD NCCF'!V1469,'3.USD NCCF'!V1469,'4.EUR NCCF'!V1469,'5.GBP NCCF'!V1469,'6.Other(Incld) NCCF'!V1469)</f>
        <v>0</v>
      </c>
      <c r="W1469" s="46">
        <f>SUM('2.CAD NCCF'!W1469,'3.USD NCCF'!W1469,'4.EUR NCCF'!W1469,'5.GBP NCCF'!W1469,'6.Other(Incld) NCCF'!W1469)</f>
        <v>0</v>
      </c>
      <c r="Y1469"/>
    </row>
    <row r="1470" spans="1:25" s="72" customFormat="1" x14ac:dyDescent="0.2">
      <c r="A1470" s="322"/>
      <c r="B1470" s="25"/>
      <c r="C1470" s="23"/>
      <c r="D1470" s="23"/>
      <c r="E1470" s="24" t="s">
        <v>174</v>
      </c>
      <c r="F1470" s="24"/>
      <c r="G1470" s="69">
        <f t="shared" ref="G1470:W1470" si="299">SUBTOTAL(9,G1471:G1472)</f>
        <v>0</v>
      </c>
      <c r="H1470" s="70">
        <f t="shared" si="299"/>
        <v>0</v>
      </c>
      <c r="I1470" s="66">
        <f t="shared" si="299"/>
        <v>0</v>
      </c>
      <c r="J1470" s="66">
        <f t="shared" si="299"/>
        <v>0</v>
      </c>
      <c r="K1470" s="67">
        <f t="shared" si="299"/>
        <v>0</v>
      </c>
      <c r="L1470" s="34">
        <f t="shared" si="299"/>
        <v>0</v>
      </c>
      <c r="M1470" s="34">
        <f t="shared" si="299"/>
        <v>0</v>
      </c>
      <c r="N1470" s="34">
        <f t="shared" si="299"/>
        <v>0</v>
      </c>
      <c r="O1470" s="34">
        <f t="shared" si="299"/>
        <v>0</v>
      </c>
      <c r="P1470" s="34">
        <f t="shared" si="299"/>
        <v>0</v>
      </c>
      <c r="Q1470" s="34">
        <f t="shared" si="299"/>
        <v>0</v>
      </c>
      <c r="R1470" s="34">
        <f t="shared" si="299"/>
        <v>0</v>
      </c>
      <c r="S1470" s="34">
        <f t="shared" si="299"/>
        <v>0</v>
      </c>
      <c r="T1470" s="34">
        <f t="shared" si="299"/>
        <v>0</v>
      </c>
      <c r="U1470" s="34">
        <f t="shared" si="299"/>
        <v>0</v>
      </c>
      <c r="V1470" s="37">
        <f t="shared" si="299"/>
        <v>0</v>
      </c>
      <c r="W1470" s="33">
        <f t="shared" si="299"/>
        <v>0</v>
      </c>
      <c r="Y1470"/>
    </row>
    <row r="1471" spans="1:25" s="72" customFormat="1" outlineLevel="1" x14ac:dyDescent="0.2">
      <c r="A1471" s="322"/>
      <c r="B1471" s="25"/>
      <c r="C1471" s="23"/>
      <c r="D1471" s="23"/>
      <c r="E1471" s="24"/>
      <c r="F1471" s="176" t="s">
        <v>62</v>
      </c>
      <c r="G1471" s="190">
        <f>SUM('2.CAD NCCF'!G1471,'3.USD NCCF'!G1471,'4.EUR NCCF'!G1471,'5.GBP NCCF'!G1471,'6.Other(Incld) NCCF'!G1471)</f>
        <v>0</v>
      </c>
      <c r="H1471" s="242">
        <f>SUM('2.CAD NCCF'!H1471,'3.USD NCCF'!H1471,'4.EUR NCCF'!H1471,'5.GBP NCCF'!H1471,'6.Other(Incld) NCCF'!H1471)</f>
        <v>0</v>
      </c>
      <c r="I1471" s="179">
        <f>SUM('2.CAD NCCF'!I1471,'3.USD NCCF'!I1471,'4.EUR NCCF'!I1471,'5.GBP NCCF'!I1471,'6.Other(Incld) NCCF'!I1471)</f>
        <v>0</v>
      </c>
      <c r="J1471" s="179">
        <f>SUM('2.CAD NCCF'!J1471,'3.USD NCCF'!J1471,'4.EUR NCCF'!J1471,'5.GBP NCCF'!J1471,'6.Other(Incld) NCCF'!J1471)</f>
        <v>0</v>
      </c>
      <c r="K1471" s="180">
        <f>SUM('2.CAD NCCF'!K1471,'3.USD NCCF'!K1471,'4.EUR NCCF'!K1471,'5.GBP NCCF'!K1471,'6.Other(Incld) NCCF'!K1471)</f>
        <v>0</v>
      </c>
      <c r="L1471" s="181">
        <f>SUM('2.CAD NCCF'!L1471,'3.USD NCCF'!L1471,'4.EUR NCCF'!L1471,'5.GBP NCCF'!L1471,'6.Other(Incld) NCCF'!L1471)</f>
        <v>0</v>
      </c>
      <c r="M1471" s="192">
        <f>SUM('2.CAD NCCF'!M1471,'3.USD NCCF'!M1471,'4.EUR NCCF'!M1471,'5.GBP NCCF'!M1471,'6.Other(Incld) NCCF'!M1471)</f>
        <v>0</v>
      </c>
      <c r="N1471" s="182">
        <f>SUM('2.CAD NCCF'!N1471,'3.USD NCCF'!N1471,'4.EUR NCCF'!N1471,'5.GBP NCCF'!N1471,'6.Other(Incld) NCCF'!N1471)</f>
        <v>0</v>
      </c>
      <c r="O1471" s="182">
        <f>SUM('2.CAD NCCF'!O1471,'3.USD NCCF'!O1471,'4.EUR NCCF'!O1471,'5.GBP NCCF'!O1471,'6.Other(Incld) NCCF'!O1471)</f>
        <v>0</v>
      </c>
      <c r="P1471" s="182">
        <f>SUM('2.CAD NCCF'!P1471,'3.USD NCCF'!P1471,'4.EUR NCCF'!P1471,'5.GBP NCCF'!P1471,'6.Other(Incld) NCCF'!P1471)</f>
        <v>0</v>
      </c>
      <c r="Q1471" s="182">
        <f>SUM('2.CAD NCCF'!Q1471,'3.USD NCCF'!Q1471,'4.EUR NCCF'!Q1471,'5.GBP NCCF'!Q1471,'6.Other(Incld) NCCF'!Q1471)</f>
        <v>0</v>
      </c>
      <c r="R1471" s="182">
        <f>SUM('2.CAD NCCF'!R1471,'3.USD NCCF'!R1471,'4.EUR NCCF'!R1471,'5.GBP NCCF'!R1471,'6.Other(Incld) NCCF'!R1471)</f>
        <v>0</v>
      </c>
      <c r="S1471" s="182">
        <f>SUM('2.CAD NCCF'!S1471,'3.USD NCCF'!S1471,'4.EUR NCCF'!S1471,'5.GBP NCCF'!S1471,'6.Other(Incld) NCCF'!S1471)</f>
        <v>0</v>
      </c>
      <c r="T1471" s="178">
        <f>SUM('2.CAD NCCF'!T1471,'3.USD NCCF'!T1471,'4.EUR NCCF'!T1471,'5.GBP NCCF'!T1471,'6.Other(Incld) NCCF'!T1471)</f>
        <v>0</v>
      </c>
      <c r="U1471" s="182">
        <f>SUM('2.CAD NCCF'!U1471,'3.USD NCCF'!U1471,'4.EUR NCCF'!U1471,'5.GBP NCCF'!U1471,'6.Other(Incld) NCCF'!U1471)</f>
        <v>0</v>
      </c>
      <c r="V1471" s="183">
        <f>SUM('2.CAD NCCF'!V1471,'3.USD NCCF'!V1471,'4.EUR NCCF'!V1471,'5.GBP NCCF'!V1471,'6.Other(Incld) NCCF'!V1471)</f>
        <v>0</v>
      </c>
      <c r="W1471" s="46">
        <f>SUM('2.CAD NCCF'!W1471,'3.USD NCCF'!W1471,'4.EUR NCCF'!W1471,'5.GBP NCCF'!W1471,'6.Other(Incld) NCCF'!W1471)</f>
        <v>0</v>
      </c>
      <c r="Y1471"/>
    </row>
    <row r="1472" spans="1:25" s="72" customFormat="1" outlineLevel="1" x14ac:dyDescent="0.2">
      <c r="A1472" s="322"/>
      <c r="B1472" s="25"/>
      <c r="C1472" s="23"/>
      <c r="D1472" s="23"/>
      <c r="E1472" s="24"/>
      <c r="F1472" s="176" t="s">
        <v>175</v>
      </c>
      <c r="G1472" s="190">
        <f>SUM('2.CAD NCCF'!G1472,'3.USD NCCF'!G1472,'4.EUR NCCF'!G1472,'5.GBP NCCF'!G1472,'6.Other(Incld) NCCF'!G1472)</f>
        <v>0</v>
      </c>
      <c r="H1472" s="242">
        <f>SUM('2.CAD NCCF'!H1472,'3.USD NCCF'!H1472,'4.EUR NCCF'!H1472,'5.GBP NCCF'!H1472,'6.Other(Incld) NCCF'!H1472)</f>
        <v>0</v>
      </c>
      <c r="I1472" s="179">
        <f>SUM('2.CAD NCCF'!I1472,'3.USD NCCF'!I1472,'4.EUR NCCF'!I1472,'5.GBP NCCF'!I1472,'6.Other(Incld) NCCF'!I1472)</f>
        <v>0</v>
      </c>
      <c r="J1472" s="179">
        <f>SUM('2.CAD NCCF'!J1472,'3.USD NCCF'!J1472,'4.EUR NCCF'!J1472,'5.GBP NCCF'!J1472,'6.Other(Incld) NCCF'!J1472)</f>
        <v>0</v>
      </c>
      <c r="K1472" s="180">
        <f>SUM('2.CAD NCCF'!K1472,'3.USD NCCF'!K1472,'4.EUR NCCF'!K1472,'5.GBP NCCF'!K1472,'6.Other(Incld) NCCF'!K1472)</f>
        <v>0</v>
      </c>
      <c r="L1472" s="181">
        <f>SUM('2.CAD NCCF'!L1472,'3.USD NCCF'!L1472,'4.EUR NCCF'!L1472,'5.GBP NCCF'!L1472,'6.Other(Incld) NCCF'!L1472)</f>
        <v>0</v>
      </c>
      <c r="M1472" s="192">
        <f>SUM('2.CAD NCCF'!M1472,'3.USD NCCF'!M1472,'4.EUR NCCF'!M1472,'5.GBP NCCF'!M1472,'6.Other(Incld) NCCF'!M1472)</f>
        <v>0</v>
      </c>
      <c r="N1472" s="182">
        <f>SUM('2.CAD NCCF'!N1472,'3.USD NCCF'!N1472,'4.EUR NCCF'!N1472,'5.GBP NCCF'!N1472,'6.Other(Incld) NCCF'!N1472)</f>
        <v>0</v>
      </c>
      <c r="O1472" s="182">
        <f>SUM('2.CAD NCCF'!O1472,'3.USD NCCF'!O1472,'4.EUR NCCF'!O1472,'5.GBP NCCF'!O1472,'6.Other(Incld) NCCF'!O1472)</f>
        <v>0</v>
      </c>
      <c r="P1472" s="182">
        <f>SUM('2.CAD NCCF'!P1472,'3.USD NCCF'!P1472,'4.EUR NCCF'!P1472,'5.GBP NCCF'!P1472,'6.Other(Incld) NCCF'!P1472)</f>
        <v>0</v>
      </c>
      <c r="Q1472" s="182">
        <f>SUM('2.CAD NCCF'!Q1472,'3.USD NCCF'!Q1472,'4.EUR NCCF'!Q1472,'5.GBP NCCF'!Q1472,'6.Other(Incld) NCCF'!Q1472)</f>
        <v>0</v>
      </c>
      <c r="R1472" s="182">
        <f>SUM('2.CAD NCCF'!R1472,'3.USD NCCF'!R1472,'4.EUR NCCF'!R1472,'5.GBP NCCF'!R1472,'6.Other(Incld) NCCF'!R1472)</f>
        <v>0</v>
      </c>
      <c r="S1472" s="182">
        <f>SUM('2.CAD NCCF'!S1472,'3.USD NCCF'!S1472,'4.EUR NCCF'!S1472,'5.GBP NCCF'!S1472,'6.Other(Incld) NCCF'!S1472)</f>
        <v>0</v>
      </c>
      <c r="T1472" s="178">
        <f>SUM('2.CAD NCCF'!T1472,'3.USD NCCF'!T1472,'4.EUR NCCF'!T1472,'5.GBP NCCF'!T1472,'6.Other(Incld) NCCF'!T1472)</f>
        <v>0</v>
      </c>
      <c r="U1472" s="182">
        <f>SUM('2.CAD NCCF'!U1472,'3.USD NCCF'!U1472,'4.EUR NCCF'!U1472,'5.GBP NCCF'!U1472,'6.Other(Incld) NCCF'!U1472)</f>
        <v>0</v>
      </c>
      <c r="V1472" s="183">
        <f>SUM('2.CAD NCCF'!V1472,'3.USD NCCF'!V1472,'4.EUR NCCF'!V1472,'5.GBP NCCF'!V1472,'6.Other(Incld) NCCF'!V1472)</f>
        <v>0</v>
      </c>
      <c r="W1472" s="46">
        <f>SUM('2.CAD NCCF'!W1472,'3.USD NCCF'!W1472,'4.EUR NCCF'!W1472,'5.GBP NCCF'!W1472,'6.Other(Incld) NCCF'!W1472)</f>
        <v>0</v>
      </c>
      <c r="Y1472"/>
    </row>
    <row r="1473" spans="1:25" s="72" customFormat="1" x14ac:dyDescent="0.2">
      <c r="A1473" s="322"/>
      <c r="B1473" s="25"/>
      <c r="C1473" s="23"/>
      <c r="D1473" s="23"/>
      <c r="E1473" s="24" t="s">
        <v>169</v>
      </c>
      <c r="F1473" s="24"/>
      <c r="G1473" s="69">
        <f t="shared" ref="G1473:W1473" si="300">SUBTOTAL(9,G1474:G1476)</f>
        <v>0</v>
      </c>
      <c r="H1473" s="70">
        <f t="shared" si="300"/>
        <v>0</v>
      </c>
      <c r="I1473" s="66">
        <f t="shared" si="300"/>
        <v>0</v>
      </c>
      <c r="J1473" s="66">
        <f t="shared" si="300"/>
        <v>0</v>
      </c>
      <c r="K1473" s="67">
        <f t="shared" si="300"/>
        <v>0</v>
      </c>
      <c r="L1473" s="34">
        <f t="shared" si="300"/>
        <v>0</v>
      </c>
      <c r="M1473" s="34">
        <f t="shared" si="300"/>
        <v>0</v>
      </c>
      <c r="N1473" s="34">
        <f t="shared" si="300"/>
        <v>0</v>
      </c>
      <c r="O1473" s="34">
        <f t="shared" si="300"/>
        <v>0</v>
      </c>
      <c r="P1473" s="34">
        <f t="shared" si="300"/>
        <v>0</v>
      </c>
      <c r="Q1473" s="34">
        <f t="shared" si="300"/>
        <v>0</v>
      </c>
      <c r="R1473" s="34">
        <f t="shared" si="300"/>
        <v>0</v>
      </c>
      <c r="S1473" s="34">
        <f t="shared" si="300"/>
        <v>0</v>
      </c>
      <c r="T1473" s="34">
        <f t="shared" si="300"/>
        <v>0</v>
      </c>
      <c r="U1473" s="34">
        <f t="shared" si="300"/>
        <v>0</v>
      </c>
      <c r="V1473" s="34">
        <f t="shared" si="300"/>
        <v>0</v>
      </c>
      <c r="W1473" s="33">
        <f t="shared" si="300"/>
        <v>0</v>
      </c>
      <c r="Y1473"/>
    </row>
    <row r="1474" spans="1:25" s="72" customFormat="1" outlineLevel="1" x14ac:dyDescent="0.2">
      <c r="A1474" s="322"/>
      <c r="B1474" s="25"/>
      <c r="C1474" s="23"/>
      <c r="D1474" s="23"/>
      <c r="E1474" s="24"/>
      <c r="F1474" s="176" t="s">
        <v>60</v>
      </c>
      <c r="G1474" s="190">
        <f>SUM('2.CAD NCCF'!G1474,'3.USD NCCF'!G1474,'4.EUR NCCF'!G1474,'5.GBP NCCF'!G1474,'6.Other(Incld) NCCF'!G1474)</f>
        <v>0</v>
      </c>
      <c r="H1474" s="242">
        <f>SUM('2.CAD NCCF'!H1474,'3.USD NCCF'!H1474,'4.EUR NCCF'!H1474,'5.GBP NCCF'!H1474,'6.Other(Incld) NCCF'!H1474)</f>
        <v>0</v>
      </c>
      <c r="I1474" s="179">
        <f>SUM('2.CAD NCCF'!I1474,'3.USD NCCF'!I1474,'4.EUR NCCF'!I1474,'5.GBP NCCF'!I1474,'6.Other(Incld) NCCF'!I1474)</f>
        <v>0</v>
      </c>
      <c r="J1474" s="179">
        <f>SUM('2.CAD NCCF'!J1474,'3.USD NCCF'!J1474,'4.EUR NCCF'!J1474,'5.GBP NCCF'!J1474,'6.Other(Incld) NCCF'!J1474)</f>
        <v>0</v>
      </c>
      <c r="K1474" s="180">
        <f>SUM('2.CAD NCCF'!K1474,'3.USD NCCF'!K1474,'4.EUR NCCF'!K1474,'5.GBP NCCF'!K1474,'6.Other(Incld) NCCF'!K1474)</f>
        <v>0</v>
      </c>
      <c r="L1474" s="181">
        <f>SUM('2.CAD NCCF'!L1474,'3.USD NCCF'!L1474,'4.EUR NCCF'!L1474,'5.GBP NCCF'!L1474,'6.Other(Incld) NCCF'!L1474)</f>
        <v>0</v>
      </c>
      <c r="M1474" s="192">
        <f>SUM('2.CAD NCCF'!M1474,'3.USD NCCF'!M1474,'4.EUR NCCF'!M1474,'5.GBP NCCF'!M1474,'6.Other(Incld) NCCF'!M1474)</f>
        <v>0</v>
      </c>
      <c r="N1474" s="182">
        <f>SUM('2.CAD NCCF'!N1474,'3.USD NCCF'!N1474,'4.EUR NCCF'!N1474,'5.GBP NCCF'!N1474,'6.Other(Incld) NCCF'!N1474)</f>
        <v>0</v>
      </c>
      <c r="O1474" s="182">
        <f>SUM('2.CAD NCCF'!O1474,'3.USD NCCF'!O1474,'4.EUR NCCF'!O1474,'5.GBP NCCF'!O1474,'6.Other(Incld) NCCF'!O1474)</f>
        <v>0</v>
      </c>
      <c r="P1474" s="182">
        <f>SUM('2.CAD NCCF'!P1474,'3.USD NCCF'!P1474,'4.EUR NCCF'!P1474,'5.GBP NCCF'!P1474,'6.Other(Incld) NCCF'!P1474)</f>
        <v>0</v>
      </c>
      <c r="Q1474" s="182">
        <f>SUM('2.CAD NCCF'!Q1474,'3.USD NCCF'!Q1474,'4.EUR NCCF'!Q1474,'5.GBP NCCF'!Q1474,'6.Other(Incld) NCCF'!Q1474)</f>
        <v>0</v>
      </c>
      <c r="R1474" s="182">
        <f>SUM('2.CAD NCCF'!R1474,'3.USD NCCF'!R1474,'4.EUR NCCF'!R1474,'5.GBP NCCF'!R1474,'6.Other(Incld) NCCF'!R1474)</f>
        <v>0</v>
      </c>
      <c r="S1474" s="182">
        <f>SUM('2.CAD NCCF'!S1474,'3.USD NCCF'!S1474,'4.EUR NCCF'!S1474,'5.GBP NCCF'!S1474,'6.Other(Incld) NCCF'!S1474)</f>
        <v>0</v>
      </c>
      <c r="T1474" s="178">
        <f>SUM('2.CAD NCCF'!T1474,'3.USD NCCF'!T1474,'4.EUR NCCF'!T1474,'5.GBP NCCF'!T1474,'6.Other(Incld) NCCF'!T1474)</f>
        <v>0</v>
      </c>
      <c r="U1474" s="182">
        <f>SUM('2.CAD NCCF'!U1474,'3.USD NCCF'!U1474,'4.EUR NCCF'!U1474,'5.GBP NCCF'!U1474,'6.Other(Incld) NCCF'!U1474)</f>
        <v>0</v>
      </c>
      <c r="V1474" s="183">
        <f>SUM('2.CAD NCCF'!V1474,'3.USD NCCF'!V1474,'4.EUR NCCF'!V1474,'5.GBP NCCF'!V1474,'6.Other(Incld) NCCF'!V1474)</f>
        <v>0</v>
      </c>
      <c r="W1474" s="46">
        <f>SUM('2.CAD NCCF'!W1474,'3.USD NCCF'!W1474,'4.EUR NCCF'!W1474,'5.GBP NCCF'!W1474,'6.Other(Incld) NCCF'!W1474)</f>
        <v>0</v>
      </c>
      <c r="Y1474"/>
    </row>
    <row r="1475" spans="1:25" s="72" customFormat="1" outlineLevel="1" x14ac:dyDescent="0.2">
      <c r="A1475" s="322"/>
      <c r="B1475" s="25"/>
      <c r="C1475" s="23"/>
      <c r="D1475" s="23"/>
      <c r="E1475" s="24"/>
      <c r="F1475" s="176" t="s">
        <v>170</v>
      </c>
      <c r="G1475" s="190">
        <f>SUM('2.CAD NCCF'!G1475,'3.USD NCCF'!G1475,'4.EUR NCCF'!G1475,'5.GBP NCCF'!G1475,'6.Other(Incld) NCCF'!G1475)</f>
        <v>0</v>
      </c>
      <c r="H1475" s="242">
        <f>SUM('2.CAD NCCF'!H1475,'3.USD NCCF'!H1475,'4.EUR NCCF'!H1475,'5.GBP NCCF'!H1475,'6.Other(Incld) NCCF'!H1475)</f>
        <v>0</v>
      </c>
      <c r="I1475" s="179">
        <f>SUM('2.CAD NCCF'!I1475,'3.USD NCCF'!I1475,'4.EUR NCCF'!I1475,'5.GBP NCCF'!I1475,'6.Other(Incld) NCCF'!I1475)</f>
        <v>0</v>
      </c>
      <c r="J1475" s="179">
        <f>SUM('2.CAD NCCF'!J1475,'3.USD NCCF'!J1475,'4.EUR NCCF'!J1475,'5.GBP NCCF'!J1475,'6.Other(Incld) NCCF'!J1475)</f>
        <v>0</v>
      </c>
      <c r="K1475" s="180">
        <f>SUM('2.CAD NCCF'!K1475,'3.USD NCCF'!K1475,'4.EUR NCCF'!K1475,'5.GBP NCCF'!K1475,'6.Other(Incld) NCCF'!K1475)</f>
        <v>0</v>
      </c>
      <c r="L1475" s="181">
        <f>SUM('2.CAD NCCF'!L1475,'3.USD NCCF'!L1475,'4.EUR NCCF'!L1475,'5.GBP NCCF'!L1475,'6.Other(Incld) NCCF'!L1475)</f>
        <v>0</v>
      </c>
      <c r="M1475" s="192">
        <f>SUM('2.CAD NCCF'!M1475,'3.USD NCCF'!M1475,'4.EUR NCCF'!M1475,'5.GBP NCCF'!M1475,'6.Other(Incld) NCCF'!M1475)</f>
        <v>0</v>
      </c>
      <c r="N1475" s="182">
        <f>SUM('2.CAD NCCF'!N1475,'3.USD NCCF'!N1475,'4.EUR NCCF'!N1475,'5.GBP NCCF'!N1475,'6.Other(Incld) NCCF'!N1475)</f>
        <v>0</v>
      </c>
      <c r="O1475" s="182">
        <f>SUM('2.CAD NCCF'!O1475,'3.USD NCCF'!O1475,'4.EUR NCCF'!O1475,'5.GBP NCCF'!O1475,'6.Other(Incld) NCCF'!O1475)</f>
        <v>0</v>
      </c>
      <c r="P1475" s="182">
        <f>SUM('2.CAD NCCF'!P1475,'3.USD NCCF'!P1475,'4.EUR NCCF'!P1475,'5.GBP NCCF'!P1475,'6.Other(Incld) NCCF'!P1475)</f>
        <v>0</v>
      </c>
      <c r="Q1475" s="182">
        <f>SUM('2.CAD NCCF'!Q1475,'3.USD NCCF'!Q1475,'4.EUR NCCF'!Q1475,'5.GBP NCCF'!Q1475,'6.Other(Incld) NCCF'!Q1475)</f>
        <v>0</v>
      </c>
      <c r="R1475" s="182">
        <f>SUM('2.CAD NCCF'!R1475,'3.USD NCCF'!R1475,'4.EUR NCCF'!R1475,'5.GBP NCCF'!R1475,'6.Other(Incld) NCCF'!R1475)</f>
        <v>0</v>
      </c>
      <c r="S1475" s="182">
        <f>SUM('2.CAD NCCF'!S1475,'3.USD NCCF'!S1475,'4.EUR NCCF'!S1475,'5.GBP NCCF'!S1475,'6.Other(Incld) NCCF'!S1475)</f>
        <v>0</v>
      </c>
      <c r="T1475" s="178">
        <f>SUM('2.CAD NCCF'!T1475,'3.USD NCCF'!T1475,'4.EUR NCCF'!T1475,'5.GBP NCCF'!T1475,'6.Other(Incld) NCCF'!T1475)</f>
        <v>0</v>
      </c>
      <c r="U1475" s="182">
        <f>SUM('2.CAD NCCF'!U1475,'3.USD NCCF'!U1475,'4.EUR NCCF'!U1475,'5.GBP NCCF'!U1475,'6.Other(Incld) NCCF'!U1475)</f>
        <v>0</v>
      </c>
      <c r="V1475" s="183">
        <f>SUM('2.CAD NCCF'!V1475,'3.USD NCCF'!V1475,'4.EUR NCCF'!V1475,'5.GBP NCCF'!V1475,'6.Other(Incld) NCCF'!V1475)</f>
        <v>0</v>
      </c>
      <c r="W1475" s="46">
        <f>SUM('2.CAD NCCF'!W1475,'3.USD NCCF'!W1475,'4.EUR NCCF'!W1475,'5.GBP NCCF'!W1475,'6.Other(Incld) NCCF'!W1475)</f>
        <v>0</v>
      </c>
      <c r="Y1475"/>
    </row>
    <row r="1476" spans="1:25" s="72" customFormat="1" outlineLevel="1" x14ac:dyDescent="0.2">
      <c r="A1476" s="322"/>
      <c r="B1476" s="25"/>
      <c r="C1476" s="23"/>
      <c r="D1476" s="23"/>
      <c r="E1476" s="24"/>
      <c r="F1476" s="176" t="s">
        <v>171</v>
      </c>
      <c r="G1476" s="190">
        <f>SUM('2.CAD NCCF'!G1476,'3.USD NCCF'!G1476,'4.EUR NCCF'!G1476,'5.GBP NCCF'!G1476,'6.Other(Incld) NCCF'!G1476)</f>
        <v>0</v>
      </c>
      <c r="H1476" s="242">
        <f>SUM('2.CAD NCCF'!H1476,'3.USD NCCF'!H1476,'4.EUR NCCF'!H1476,'5.GBP NCCF'!H1476,'6.Other(Incld) NCCF'!H1476)</f>
        <v>0</v>
      </c>
      <c r="I1476" s="179">
        <f>SUM('2.CAD NCCF'!I1476,'3.USD NCCF'!I1476,'4.EUR NCCF'!I1476,'5.GBP NCCF'!I1476,'6.Other(Incld) NCCF'!I1476)</f>
        <v>0</v>
      </c>
      <c r="J1476" s="179">
        <f>SUM('2.CAD NCCF'!J1476,'3.USD NCCF'!J1476,'4.EUR NCCF'!J1476,'5.GBP NCCF'!J1476,'6.Other(Incld) NCCF'!J1476)</f>
        <v>0</v>
      </c>
      <c r="K1476" s="180">
        <f>SUM('2.CAD NCCF'!K1476,'3.USD NCCF'!K1476,'4.EUR NCCF'!K1476,'5.GBP NCCF'!K1476,'6.Other(Incld) NCCF'!K1476)</f>
        <v>0</v>
      </c>
      <c r="L1476" s="181">
        <f>SUM('2.CAD NCCF'!L1476,'3.USD NCCF'!L1476,'4.EUR NCCF'!L1476,'5.GBP NCCF'!L1476,'6.Other(Incld) NCCF'!L1476)</f>
        <v>0</v>
      </c>
      <c r="M1476" s="192">
        <f>SUM('2.CAD NCCF'!M1476,'3.USD NCCF'!M1476,'4.EUR NCCF'!M1476,'5.GBP NCCF'!M1476,'6.Other(Incld) NCCF'!M1476)</f>
        <v>0</v>
      </c>
      <c r="N1476" s="182">
        <f>SUM('2.CAD NCCF'!N1476,'3.USD NCCF'!N1476,'4.EUR NCCF'!N1476,'5.GBP NCCF'!N1476,'6.Other(Incld) NCCF'!N1476)</f>
        <v>0</v>
      </c>
      <c r="O1476" s="182">
        <f>SUM('2.CAD NCCF'!O1476,'3.USD NCCF'!O1476,'4.EUR NCCF'!O1476,'5.GBP NCCF'!O1476,'6.Other(Incld) NCCF'!O1476)</f>
        <v>0</v>
      </c>
      <c r="P1476" s="182">
        <f>SUM('2.CAD NCCF'!P1476,'3.USD NCCF'!P1476,'4.EUR NCCF'!P1476,'5.GBP NCCF'!P1476,'6.Other(Incld) NCCF'!P1476)</f>
        <v>0</v>
      </c>
      <c r="Q1476" s="182">
        <f>SUM('2.CAD NCCF'!Q1476,'3.USD NCCF'!Q1476,'4.EUR NCCF'!Q1476,'5.GBP NCCF'!Q1476,'6.Other(Incld) NCCF'!Q1476)</f>
        <v>0</v>
      </c>
      <c r="R1476" s="182">
        <f>SUM('2.CAD NCCF'!R1476,'3.USD NCCF'!R1476,'4.EUR NCCF'!R1476,'5.GBP NCCF'!R1476,'6.Other(Incld) NCCF'!R1476)</f>
        <v>0</v>
      </c>
      <c r="S1476" s="182">
        <f>SUM('2.CAD NCCF'!S1476,'3.USD NCCF'!S1476,'4.EUR NCCF'!S1476,'5.GBP NCCF'!S1476,'6.Other(Incld) NCCF'!S1476)</f>
        <v>0</v>
      </c>
      <c r="T1476" s="178">
        <f>SUM('2.CAD NCCF'!T1476,'3.USD NCCF'!T1476,'4.EUR NCCF'!T1476,'5.GBP NCCF'!T1476,'6.Other(Incld) NCCF'!T1476)</f>
        <v>0</v>
      </c>
      <c r="U1476" s="182">
        <f>SUM('2.CAD NCCF'!U1476,'3.USD NCCF'!U1476,'4.EUR NCCF'!U1476,'5.GBP NCCF'!U1476,'6.Other(Incld) NCCF'!U1476)</f>
        <v>0</v>
      </c>
      <c r="V1476" s="183">
        <f>SUM('2.CAD NCCF'!V1476,'3.USD NCCF'!V1476,'4.EUR NCCF'!V1476,'5.GBP NCCF'!V1476,'6.Other(Incld) NCCF'!V1476)</f>
        <v>0</v>
      </c>
      <c r="W1476" s="46">
        <f>SUM('2.CAD NCCF'!W1476,'3.USD NCCF'!W1476,'4.EUR NCCF'!W1476,'5.GBP NCCF'!W1476,'6.Other(Incld) NCCF'!W1476)</f>
        <v>0</v>
      </c>
      <c r="Y1476"/>
    </row>
    <row r="1477" spans="1:25" s="72" customFormat="1" x14ac:dyDescent="0.2">
      <c r="A1477" s="322"/>
      <c r="B1477" s="25"/>
      <c r="C1477" s="23"/>
      <c r="D1477" s="23"/>
      <c r="E1477" s="24" t="s">
        <v>334</v>
      </c>
      <c r="F1477" s="24"/>
      <c r="G1477" s="69">
        <f t="shared" ref="G1477:W1477" si="301">SUBTOTAL(9,G1478:G1479)</f>
        <v>0</v>
      </c>
      <c r="H1477" s="70">
        <f t="shared" si="301"/>
        <v>0</v>
      </c>
      <c r="I1477" s="66">
        <f t="shared" si="301"/>
        <v>0</v>
      </c>
      <c r="J1477" s="66">
        <f t="shared" si="301"/>
        <v>0</v>
      </c>
      <c r="K1477" s="67">
        <f t="shared" si="301"/>
        <v>0</v>
      </c>
      <c r="L1477" s="34">
        <f t="shared" si="301"/>
        <v>0</v>
      </c>
      <c r="M1477" s="34">
        <f t="shared" si="301"/>
        <v>0</v>
      </c>
      <c r="N1477" s="34">
        <f t="shared" si="301"/>
        <v>0</v>
      </c>
      <c r="O1477" s="34">
        <f t="shared" si="301"/>
        <v>0</v>
      </c>
      <c r="P1477" s="34">
        <f t="shared" si="301"/>
        <v>0</v>
      </c>
      <c r="Q1477" s="34">
        <f t="shared" si="301"/>
        <v>0</v>
      </c>
      <c r="R1477" s="34">
        <f t="shared" si="301"/>
        <v>0</v>
      </c>
      <c r="S1477" s="34">
        <f t="shared" si="301"/>
        <v>0</v>
      </c>
      <c r="T1477" s="34">
        <f t="shared" si="301"/>
        <v>0</v>
      </c>
      <c r="U1477" s="34">
        <f t="shared" si="301"/>
        <v>0</v>
      </c>
      <c r="V1477" s="37">
        <f t="shared" si="301"/>
        <v>0</v>
      </c>
      <c r="W1477" s="33">
        <f t="shared" si="301"/>
        <v>0</v>
      </c>
      <c r="Y1477"/>
    </row>
    <row r="1478" spans="1:25" s="72" customFormat="1" outlineLevel="1" x14ac:dyDescent="0.2">
      <c r="A1478" s="322"/>
      <c r="B1478" s="25"/>
      <c r="C1478" s="23"/>
      <c r="D1478" s="23"/>
      <c r="E1478" s="24"/>
      <c r="F1478" s="176" t="s">
        <v>335</v>
      </c>
      <c r="G1478" s="190">
        <f>SUM('2.CAD NCCF'!G1478,'3.USD NCCF'!G1478,'4.EUR NCCF'!G1478,'5.GBP NCCF'!G1478,'6.Other(Incld) NCCF'!G1478)</f>
        <v>0</v>
      </c>
      <c r="H1478" s="242">
        <f>SUM('2.CAD NCCF'!H1478,'3.USD NCCF'!H1478,'4.EUR NCCF'!H1478,'5.GBP NCCF'!H1478,'6.Other(Incld) NCCF'!H1478)</f>
        <v>0</v>
      </c>
      <c r="I1478" s="179">
        <f>SUM('2.CAD NCCF'!I1478,'3.USD NCCF'!I1478,'4.EUR NCCF'!I1478,'5.GBP NCCF'!I1478,'6.Other(Incld) NCCF'!I1478)</f>
        <v>0</v>
      </c>
      <c r="J1478" s="179">
        <f>SUM('2.CAD NCCF'!J1478,'3.USD NCCF'!J1478,'4.EUR NCCF'!J1478,'5.GBP NCCF'!J1478,'6.Other(Incld) NCCF'!J1478)</f>
        <v>0</v>
      </c>
      <c r="K1478" s="180">
        <f>SUM('2.CAD NCCF'!K1478,'3.USD NCCF'!K1478,'4.EUR NCCF'!K1478,'5.GBP NCCF'!K1478,'6.Other(Incld) NCCF'!K1478)</f>
        <v>0</v>
      </c>
      <c r="L1478" s="181">
        <f>SUM('2.CAD NCCF'!L1478,'3.USD NCCF'!L1478,'4.EUR NCCF'!L1478,'5.GBP NCCF'!L1478,'6.Other(Incld) NCCF'!L1478)</f>
        <v>0</v>
      </c>
      <c r="M1478" s="192">
        <f>SUM('2.CAD NCCF'!M1478,'3.USD NCCF'!M1478,'4.EUR NCCF'!M1478,'5.GBP NCCF'!M1478,'6.Other(Incld) NCCF'!M1478)</f>
        <v>0</v>
      </c>
      <c r="N1478" s="182">
        <f>SUM('2.CAD NCCF'!N1478,'3.USD NCCF'!N1478,'4.EUR NCCF'!N1478,'5.GBP NCCF'!N1478,'6.Other(Incld) NCCF'!N1478)</f>
        <v>0</v>
      </c>
      <c r="O1478" s="182">
        <f>SUM('2.CAD NCCF'!O1478,'3.USD NCCF'!O1478,'4.EUR NCCF'!O1478,'5.GBP NCCF'!O1478,'6.Other(Incld) NCCF'!O1478)</f>
        <v>0</v>
      </c>
      <c r="P1478" s="182">
        <f>SUM('2.CAD NCCF'!P1478,'3.USD NCCF'!P1478,'4.EUR NCCF'!P1478,'5.GBP NCCF'!P1478,'6.Other(Incld) NCCF'!P1478)</f>
        <v>0</v>
      </c>
      <c r="Q1478" s="182">
        <f>SUM('2.CAD NCCF'!Q1478,'3.USD NCCF'!Q1478,'4.EUR NCCF'!Q1478,'5.GBP NCCF'!Q1478,'6.Other(Incld) NCCF'!Q1478)</f>
        <v>0</v>
      </c>
      <c r="R1478" s="182">
        <f>SUM('2.CAD NCCF'!R1478,'3.USD NCCF'!R1478,'4.EUR NCCF'!R1478,'5.GBP NCCF'!R1478,'6.Other(Incld) NCCF'!R1478)</f>
        <v>0</v>
      </c>
      <c r="S1478" s="182">
        <f>SUM('2.CAD NCCF'!S1478,'3.USD NCCF'!S1478,'4.EUR NCCF'!S1478,'5.GBP NCCF'!S1478,'6.Other(Incld) NCCF'!S1478)</f>
        <v>0</v>
      </c>
      <c r="T1478" s="178">
        <f>SUM('2.CAD NCCF'!T1478,'3.USD NCCF'!T1478,'4.EUR NCCF'!T1478,'5.GBP NCCF'!T1478,'6.Other(Incld) NCCF'!T1478)</f>
        <v>0</v>
      </c>
      <c r="U1478" s="182">
        <f>SUM('2.CAD NCCF'!U1478,'3.USD NCCF'!U1478,'4.EUR NCCF'!U1478,'5.GBP NCCF'!U1478,'6.Other(Incld) NCCF'!U1478)</f>
        <v>0</v>
      </c>
      <c r="V1478" s="183">
        <f>SUM('2.CAD NCCF'!V1478,'3.USD NCCF'!V1478,'4.EUR NCCF'!V1478,'5.GBP NCCF'!V1478,'6.Other(Incld) NCCF'!V1478)</f>
        <v>0</v>
      </c>
      <c r="W1478" s="46">
        <f>SUM('2.CAD NCCF'!W1478,'3.USD NCCF'!W1478,'4.EUR NCCF'!W1478,'5.GBP NCCF'!W1478,'6.Other(Incld) NCCF'!W1478)</f>
        <v>0</v>
      </c>
      <c r="Y1478"/>
    </row>
    <row r="1479" spans="1:25" s="72" customFormat="1" outlineLevel="1" x14ac:dyDescent="0.2">
      <c r="A1479" s="322"/>
      <c r="B1479" s="25"/>
      <c r="C1479" s="23"/>
      <c r="D1479" s="23"/>
      <c r="E1479" s="24"/>
      <c r="F1479" s="176" t="s">
        <v>336</v>
      </c>
      <c r="G1479" s="190">
        <f>SUM('2.CAD NCCF'!G1479,'3.USD NCCF'!G1479,'4.EUR NCCF'!G1479,'5.GBP NCCF'!G1479,'6.Other(Incld) NCCF'!G1479)</f>
        <v>0</v>
      </c>
      <c r="H1479" s="242">
        <f>SUM('2.CAD NCCF'!H1479,'3.USD NCCF'!H1479,'4.EUR NCCF'!H1479,'5.GBP NCCF'!H1479,'6.Other(Incld) NCCF'!H1479)</f>
        <v>0</v>
      </c>
      <c r="I1479" s="179">
        <f>SUM('2.CAD NCCF'!I1479,'3.USD NCCF'!I1479,'4.EUR NCCF'!I1479,'5.GBP NCCF'!I1479,'6.Other(Incld) NCCF'!I1479)</f>
        <v>0</v>
      </c>
      <c r="J1479" s="179">
        <f>SUM('2.CAD NCCF'!J1479,'3.USD NCCF'!J1479,'4.EUR NCCF'!J1479,'5.GBP NCCF'!J1479,'6.Other(Incld) NCCF'!J1479)</f>
        <v>0</v>
      </c>
      <c r="K1479" s="180">
        <f>SUM('2.CAD NCCF'!K1479,'3.USD NCCF'!K1479,'4.EUR NCCF'!K1479,'5.GBP NCCF'!K1479,'6.Other(Incld) NCCF'!K1479)</f>
        <v>0</v>
      </c>
      <c r="L1479" s="181">
        <f>SUM('2.CAD NCCF'!L1479,'3.USD NCCF'!L1479,'4.EUR NCCF'!L1479,'5.GBP NCCF'!L1479,'6.Other(Incld) NCCF'!L1479)</f>
        <v>0</v>
      </c>
      <c r="M1479" s="192">
        <f>SUM('2.CAD NCCF'!M1479,'3.USD NCCF'!M1479,'4.EUR NCCF'!M1479,'5.GBP NCCF'!M1479,'6.Other(Incld) NCCF'!M1479)</f>
        <v>0</v>
      </c>
      <c r="N1479" s="182">
        <f>SUM('2.CAD NCCF'!N1479,'3.USD NCCF'!N1479,'4.EUR NCCF'!N1479,'5.GBP NCCF'!N1479,'6.Other(Incld) NCCF'!N1479)</f>
        <v>0</v>
      </c>
      <c r="O1479" s="182">
        <f>SUM('2.CAD NCCF'!O1479,'3.USD NCCF'!O1479,'4.EUR NCCF'!O1479,'5.GBP NCCF'!O1479,'6.Other(Incld) NCCF'!O1479)</f>
        <v>0</v>
      </c>
      <c r="P1479" s="182">
        <f>SUM('2.CAD NCCF'!P1479,'3.USD NCCF'!P1479,'4.EUR NCCF'!P1479,'5.GBP NCCF'!P1479,'6.Other(Incld) NCCF'!P1479)</f>
        <v>0</v>
      </c>
      <c r="Q1479" s="182">
        <f>SUM('2.CAD NCCF'!Q1479,'3.USD NCCF'!Q1479,'4.EUR NCCF'!Q1479,'5.GBP NCCF'!Q1479,'6.Other(Incld) NCCF'!Q1479)</f>
        <v>0</v>
      </c>
      <c r="R1479" s="182">
        <f>SUM('2.CAD NCCF'!R1479,'3.USD NCCF'!R1479,'4.EUR NCCF'!R1479,'5.GBP NCCF'!R1479,'6.Other(Incld) NCCF'!R1479)</f>
        <v>0</v>
      </c>
      <c r="S1479" s="182">
        <f>SUM('2.CAD NCCF'!S1479,'3.USD NCCF'!S1479,'4.EUR NCCF'!S1479,'5.GBP NCCF'!S1479,'6.Other(Incld) NCCF'!S1479)</f>
        <v>0</v>
      </c>
      <c r="T1479" s="178">
        <f>SUM('2.CAD NCCF'!T1479,'3.USD NCCF'!T1479,'4.EUR NCCF'!T1479,'5.GBP NCCF'!T1479,'6.Other(Incld) NCCF'!T1479)</f>
        <v>0</v>
      </c>
      <c r="U1479" s="182">
        <f>SUM('2.CAD NCCF'!U1479,'3.USD NCCF'!U1479,'4.EUR NCCF'!U1479,'5.GBP NCCF'!U1479,'6.Other(Incld) NCCF'!U1479)</f>
        <v>0</v>
      </c>
      <c r="V1479" s="183">
        <f>SUM('2.CAD NCCF'!V1479,'3.USD NCCF'!V1479,'4.EUR NCCF'!V1479,'5.GBP NCCF'!V1479,'6.Other(Incld) NCCF'!V1479)</f>
        <v>0</v>
      </c>
      <c r="W1479" s="46">
        <f>SUM('2.CAD NCCF'!W1479,'3.USD NCCF'!W1479,'4.EUR NCCF'!W1479,'5.GBP NCCF'!W1479,'6.Other(Incld) NCCF'!W1479)</f>
        <v>0</v>
      </c>
      <c r="Y1479"/>
    </row>
    <row r="1480" spans="1:25" s="72" customFormat="1" x14ac:dyDescent="0.2">
      <c r="A1480" s="322"/>
      <c r="B1480" s="25"/>
      <c r="C1480" s="23"/>
      <c r="D1480" s="23"/>
      <c r="E1480" s="24" t="s">
        <v>337</v>
      </c>
      <c r="F1480" s="24"/>
      <c r="G1480" s="69">
        <f t="shared" ref="G1480:W1480" si="302">SUBTOTAL(9,G1481:G1483)</f>
        <v>0</v>
      </c>
      <c r="H1480" s="70">
        <f t="shared" si="302"/>
        <v>0</v>
      </c>
      <c r="I1480" s="66">
        <f t="shared" si="302"/>
        <v>0</v>
      </c>
      <c r="J1480" s="66">
        <f t="shared" si="302"/>
        <v>0</v>
      </c>
      <c r="K1480" s="67">
        <f t="shared" si="302"/>
        <v>0</v>
      </c>
      <c r="L1480" s="34">
        <f t="shared" si="302"/>
        <v>0</v>
      </c>
      <c r="M1480" s="34">
        <f t="shared" si="302"/>
        <v>0</v>
      </c>
      <c r="N1480" s="34">
        <f t="shared" si="302"/>
        <v>0</v>
      </c>
      <c r="O1480" s="34">
        <f t="shared" si="302"/>
        <v>0</v>
      </c>
      <c r="P1480" s="34">
        <f t="shared" si="302"/>
        <v>0</v>
      </c>
      <c r="Q1480" s="34">
        <f t="shared" si="302"/>
        <v>0</v>
      </c>
      <c r="R1480" s="34">
        <f t="shared" si="302"/>
        <v>0</v>
      </c>
      <c r="S1480" s="34">
        <f t="shared" si="302"/>
        <v>0</v>
      </c>
      <c r="T1480" s="34">
        <f t="shared" si="302"/>
        <v>0</v>
      </c>
      <c r="U1480" s="34">
        <f t="shared" si="302"/>
        <v>0</v>
      </c>
      <c r="V1480" s="34">
        <f t="shared" si="302"/>
        <v>0</v>
      </c>
      <c r="W1480" s="33">
        <f t="shared" si="302"/>
        <v>0</v>
      </c>
      <c r="Y1480"/>
    </row>
    <row r="1481" spans="1:25" s="72" customFormat="1" outlineLevel="1" x14ac:dyDescent="0.2">
      <c r="A1481" s="322"/>
      <c r="B1481" s="25"/>
      <c r="C1481" s="23"/>
      <c r="D1481" s="23"/>
      <c r="E1481" s="24"/>
      <c r="F1481" s="176" t="s">
        <v>338</v>
      </c>
      <c r="G1481" s="190">
        <f>SUM('2.CAD NCCF'!G1481,'3.USD NCCF'!G1481,'4.EUR NCCF'!G1481,'5.GBP NCCF'!G1481,'6.Other(Incld) NCCF'!G1481)</f>
        <v>0</v>
      </c>
      <c r="H1481" s="242">
        <f>SUM('2.CAD NCCF'!H1481,'3.USD NCCF'!H1481,'4.EUR NCCF'!H1481,'5.GBP NCCF'!H1481,'6.Other(Incld) NCCF'!H1481)</f>
        <v>0</v>
      </c>
      <c r="I1481" s="179">
        <f>SUM('2.CAD NCCF'!I1481,'3.USD NCCF'!I1481,'4.EUR NCCF'!I1481,'5.GBP NCCF'!I1481,'6.Other(Incld) NCCF'!I1481)</f>
        <v>0</v>
      </c>
      <c r="J1481" s="179">
        <f>SUM('2.CAD NCCF'!J1481,'3.USD NCCF'!J1481,'4.EUR NCCF'!J1481,'5.GBP NCCF'!J1481,'6.Other(Incld) NCCF'!J1481)</f>
        <v>0</v>
      </c>
      <c r="K1481" s="180">
        <f>SUM('2.CAD NCCF'!K1481,'3.USD NCCF'!K1481,'4.EUR NCCF'!K1481,'5.GBP NCCF'!K1481,'6.Other(Incld) NCCF'!K1481)</f>
        <v>0</v>
      </c>
      <c r="L1481" s="181">
        <f>SUM('2.CAD NCCF'!L1481,'3.USD NCCF'!L1481,'4.EUR NCCF'!L1481,'5.GBP NCCF'!L1481,'6.Other(Incld) NCCF'!L1481)</f>
        <v>0</v>
      </c>
      <c r="M1481" s="192">
        <f>SUM('2.CAD NCCF'!M1481,'3.USD NCCF'!M1481,'4.EUR NCCF'!M1481,'5.GBP NCCF'!M1481,'6.Other(Incld) NCCF'!M1481)</f>
        <v>0</v>
      </c>
      <c r="N1481" s="182">
        <f>SUM('2.CAD NCCF'!N1481,'3.USD NCCF'!N1481,'4.EUR NCCF'!N1481,'5.GBP NCCF'!N1481,'6.Other(Incld) NCCF'!N1481)</f>
        <v>0</v>
      </c>
      <c r="O1481" s="182">
        <f>SUM('2.CAD NCCF'!O1481,'3.USD NCCF'!O1481,'4.EUR NCCF'!O1481,'5.GBP NCCF'!O1481,'6.Other(Incld) NCCF'!O1481)</f>
        <v>0</v>
      </c>
      <c r="P1481" s="182">
        <f>SUM('2.CAD NCCF'!P1481,'3.USD NCCF'!P1481,'4.EUR NCCF'!P1481,'5.GBP NCCF'!P1481,'6.Other(Incld) NCCF'!P1481)</f>
        <v>0</v>
      </c>
      <c r="Q1481" s="182">
        <f>SUM('2.CAD NCCF'!Q1481,'3.USD NCCF'!Q1481,'4.EUR NCCF'!Q1481,'5.GBP NCCF'!Q1481,'6.Other(Incld) NCCF'!Q1481)</f>
        <v>0</v>
      </c>
      <c r="R1481" s="182">
        <f>SUM('2.CAD NCCF'!R1481,'3.USD NCCF'!R1481,'4.EUR NCCF'!R1481,'5.GBP NCCF'!R1481,'6.Other(Incld) NCCF'!R1481)</f>
        <v>0</v>
      </c>
      <c r="S1481" s="182">
        <f>SUM('2.CAD NCCF'!S1481,'3.USD NCCF'!S1481,'4.EUR NCCF'!S1481,'5.GBP NCCF'!S1481,'6.Other(Incld) NCCF'!S1481)</f>
        <v>0</v>
      </c>
      <c r="T1481" s="178">
        <f>SUM('2.CAD NCCF'!T1481,'3.USD NCCF'!T1481,'4.EUR NCCF'!T1481,'5.GBP NCCF'!T1481,'6.Other(Incld) NCCF'!T1481)</f>
        <v>0</v>
      </c>
      <c r="U1481" s="182">
        <f>SUM('2.CAD NCCF'!U1481,'3.USD NCCF'!U1481,'4.EUR NCCF'!U1481,'5.GBP NCCF'!U1481,'6.Other(Incld) NCCF'!U1481)</f>
        <v>0</v>
      </c>
      <c r="V1481" s="183">
        <f>SUM('2.CAD NCCF'!V1481,'3.USD NCCF'!V1481,'4.EUR NCCF'!V1481,'5.GBP NCCF'!V1481,'6.Other(Incld) NCCF'!V1481)</f>
        <v>0</v>
      </c>
      <c r="W1481" s="46">
        <f>SUM('2.CAD NCCF'!W1481,'3.USD NCCF'!W1481,'4.EUR NCCF'!W1481,'5.GBP NCCF'!W1481,'6.Other(Incld) NCCF'!W1481)</f>
        <v>0</v>
      </c>
      <c r="Y1481"/>
    </row>
    <row r="1482" spans="1:25" s="72" customFormat="1" outlineLevel="1" x14ac:dyDescent="0.2">
      <c r="A1482" s="322"/>
      <c r="B1482" s="25"/>
      <c r="C1482" s="23"/>
      <c r="D1482" s="23"/>
      <c r="E1482" s="24"/>
      <c r="F1482" s="176" t="s">
        <v>339</v>
      </c>
      <c r="G1482" s="190">
        <f>SUM('2.CAD NCCF'!G1482,'3.USD NCCF'!G1482,'4.EUR NCCF'!G1482,'5.GBP NCCF'!G1482,'6.Other(Incld) NCCF'!G1482)</f>
        <v>0</v>
      </c>
      <c r="H1482" s="242">
        <f>SUM('2.CAD NCCF'!H1482,'3.USD NCCF'!H1482,'4.EUR NCCF'!H1482,'5.GBP NCCF'!H1482,'6.Other(Incld) NCCF'!H1482)</f>
        <v>0</v>
      </c>
      <c r="I1482" s="179">
        <f>SUM('2.CAD NCCF'!I1482,'3.USD NCCF'!I1482,'4.EUR NCCF'!I1482,'5.GBP NCCF'!I1482,'6.Other(Incld) NCCF'!I1482)</f>
        <v>0</v>
      </c>
      <c r="J1482" s="179">
        <f>SUM('2.CAD NCCF'!J1482,'3.USD NCCF'!J1482,'4.EUR NCCF'!J1482,'5.GBP NCCF'!J1482,'6.Other(Incld) NCCF'!J1482)</f>
        <v>0</v>
      </c>
      <c r="K1482" s="180">
        <f>SUM('2.CAD NCCF'!K1482,'3.USD NCCF'!K1482,'4.EUR NCCF'!K1482,'5.GBP NCCF'!K1482,'6.Other(Incld) NCCF'!K1482)</f>
        <v>0</v>
      </c>
      <c r="L1482" s="181">
        <f>SUM('2.CAD NCCF'!L1482,'3.USD NCCF'!L1482,'4.EUR NCCF'!L1482,'5.GBP NCCF'!L1482,'6.Other(Incld) NCCF'!L1482)</f>
        <v>0</v>
      </c>
      <c r="M1482" s="192">
        <f>SUM('2.CAD NCCF'!M1482,'3.USD NCCF'!M1482,'4.EUR NCCF'!M1482,'5.GBP NCCF'!M1482,'6.Other(Incld) NCCF'!M1482)</f>
        <v>0</v>
      </c>
      <c r="N1482" s="182">
        <f>SUM('2.CAD NCCF'!N1482,'3.USD NCCF'!N1482,'4.EUR NCCF'!N1482,'5.GBP NCCF'!N1482,'6.Other(Incld) NCCF'!N1482)</f>
        <v>0</v>
      </c>
      <c r="O1482" s="182">
        <f>SUM('2.CAD NCCF'!O1482,'3.USD NCCF'!O1482,'4.EUR NCCF'!O1482,'5.GBP NCCF'!O1482,'6.Other(Incld) NCCF'!O1482)</f>
        <v>0</v>
      </c>
      <c r="P1482" s="182">
        <f>SUM('2.CAD NCCF'!P1482,'3.USD NCCF'!P1482,'4.EUR NCCF'!P1482,'5.GBP NCCF'!P1482,'6.Other(Incld) NCCF'!P1482)</f>
        <v>0</v>
      </c>
      <c r="Q1482" s="182">
        <f>SUM('2.CAD NCCF'!Q1482,'3.USD NCCF'!Q1482,'4.EUR NCCF'!Q1482,'5.GBP NCCF'!Q1482,'6.Other(Incld) NCCF'!Q1482)</f>
        <v>0</v>
      </c>
      <c r="R1482" s="182">
        <f>SUM('2.CAD NCCF'!R1482,'3.USD NCCF'!R1482,'4.EUR NCCF'!R1482,'5.GBP NCCF'!R1482,'6.Other(Incld) NCCF'!R1482)</f>
        <v>0</v>
      </c>
      <c r="S1482" s="182">
        <f>SUM('2.CAD NCCF'!S1482,'3.USD NCCF'!S1482,'4.EUR NCCF'!S1482,'5.GBP NCCF'!S1482,'6.Other(Incld) NCCF'!S1482)</f>
        <v>0</v>
      </c>
      <c r="T1482" s="178">
        <f>SUM('2.CAD NCCF'!T1482,'3.USD NCCF'!T1482,'4.EUR NCCF'!T1482,'5.GBP NCCF'!T1482,'6.Other(Incld) NCCF'!T1482)</f>
        <v>0</v>
      </c>
      <c r="U1482" s="182">
        <f>SUM('2.CAD NCCF'!U1482,'3.USD NCCF'!U1482,'4.EUR NCCF'!U1482,'5.GBP NCCF'!U1482,'6.Other(Incld) NCCF'!U1482)</f>
        <v>0</v>
      </c>
      <c r="V1482" s="183">
        <f>SUM('2.CAD NCCF'!V1482,'3.USD NCCF'!V1482,'4.EUR NCCF'!V1482,'5.GBP NCCF'!V1482,'6.Other(Incld) NCCF'!V1482)</f>
        <v>0</v>
      </c>
      <c r="W1482" s="46">
        <f>SUM('2.CAD NCCF'!W1482,'3.USD NCCF'!W1482,'4.EUR NCCF'!W1482,'5.GBP NCCF'!W1482,'6.Other(Incld) NCCF'!W1482)</f>
        <v>0</v>
      </c>
      <c r="Y1482"/>
    </row>
    <row r="1483" spans="1:25" s="72" customFormat="1" outlineLevel="1" x14ac:dyDescent="0.2">
      <c r="A1483" s="322"/>
      <c r="B1483" s="25"/>
      <c r="C1483" s="23"/>
      <c r="D1483" s="23"/>
      <c r="E1483" s="24"/>
      <c r="F1483" s="176" t="s">
        <v>340</v>
      </c>
      <c r="G1483" s="190">
        <f>SUM('2.CAD NCCF'!G1483,'3.USD NCCF'!G1483,'4.EUR NCCF'!G1483,'5.GBP NCCF'!G1483,'6.Other(Incld) NCCF'!G1483)</f>
        <v>0</v>
      </c>
      <c r="H1483" s="242">
        <f>SUM('2.CAD NCCF'!H1483,'3.USD NCCF'!H1483,'4.EUR NCCF'!H1483,'5.GBP NCCF'!H1483,'6.Other(Incld) NCCF'!H1483)</f>
        <v>0</v>
      </c>
      <c r="I1483" s="179">
        <f>SUM('2.CAD NCCF'!I1483,'3.USD NCCF'!I1483,'4.EUR NCCF'!I1483,'5.GBP NCCF'!I1483,'6.Other(Incld) NCCF'!I1483)</f>
        <v>0</v>
      </c>
      <c r="J1483" s="179">
        <f>SUM('2.CAD NCCF'!J1483,'3.USD NCCF'!J1483,'4.EUR NCCF'!J1483,'5.GBP NCCF'!J1483,'6.Other(Incld) NCCF'!J1483)</f>
        <v>0</v>
      </c>
      <c r="K1483" s="180">
        <f>SUM('2.CAD NCCF'!K1483,'3.USD NCCF'!K1483,'4.EUR NCCF'!K1483,'5.GBP NCCF'!K1483,'6.Other(Incld) NCCF'!K1483)</f>
        <v>0</v>
      </c>
      <c r="L1483" s="181">
        <f>SUM('2.CAD NCCF'!L1483,'3.USD NCCF'!L1483,'4.EUR NCCF'!L1483,'5.GBP NCCF'!L1483,'6.Other(Incld) NCCF'!L1483)</f>
        <v>0</v>
      </c>
      <c r="M1483" s="192">
        <f>SUM('2.CAD NCCF'!M1483,'3.USD NCCF'!M1483,'4.EUR NCCF'!M1483,'5.GBP NCCF'!M1483,'6.Other(Incld) NCCF'!M1483)</f>
        <v>0</v>
      </c>
      <c r="N1483" s="182">
        <f>SUM('2.CAD NCCF'!N1483,'3.USD NCCF'!N1483,'4.EUR NCCF'!N1483,'5.GBP NCCF'!N1483,'6.Other(Incld) NCCF'!N1483)</f>
        <v>0</v>
      </c>
      <c r="O1483" s="182">
        <f>SUM('2.CAD NCCF'!O1483,'3.USD NCCF'!O1483,'4.EUR NCCF'!O1483,'5.GBP NCCF'!O1483,'6.Other(Incld) NCCF'!O1483)</f>
        <v>0</v>
      </c>
      <c r="P1483" s="182">
        <f>SUM('2.CAD NCCF'!P1483,'3.USD NCCF'!P1483,'4.EUR NCCF'!P1483,'5.GBP NCCF'!P1483,'6.Other(Incld) NCCF'!P1483)</f>
        <v>0</v>
      </c>
      <c r="Q1483" s="182">
        <f>SUM('2.CAD NCCF'!Q1483,'3.USD NCCF'!Q1483,'4.EUR NCCF'!Q1483,'5.GBP NCCF'!Q1483,'6.Other(Incld) NCCF'!Q1483)</f>
        <v>0</v>
      </c>
      <c r="R1483" s="182">
        <f>SUM('2.CAD NCCF'!R1483,'3.USD NCCF'!R1483,'4.EUR NCCF'!R1483,'5.GBP NCCF'!R1483,'6.Other(Incld) NCCF'!R1483)</f>
        <v>0</v>
      </c>
      <c r="S1483" s="182">
        <f>SUM('2.CAD NCCF'!S1483,'3.USD NCCF'!S1483,'4.EUR NCCF'!S1483,'5.GBP NCCF'!S1483,'6.Other(Incld) NCCF'!S1483)</f>
        <v>0</v>
      </c>
      <c r="T1483" s="178">
        <f>SUM('2.CAD NCCF'!T1483,'3.USD NCCF'!T1483,'4.EUR NCCF'!T1483,'5.GBP NCCF'!T1483,'6.Other(Incld) NCCF'!T1483)</f>
        <v>0</v>
      </c>
      <c r="U1483" s="182">
        <f>SUM('2.CAD NCCF'!U1483,'3.USD NCCF'!U1483,'4.EUR NCCF'!U1483,'5.GBP NCCF'!U1483,'6.Other(Incld) NCCF'!U1483)</f>
        <v>0</v>
      </c>
      <c r="V1483" s="183">
        <f>SUM('2.CAD NCCF'!V1483,'3.USD NCCF'!V1483,'4.EUR NCCF'!V1483,'5.GBP NCCF'!V1483,'6.Other(Incld) NCCF'!V1483)</f>
        <v>0</v>
      </c>
      <c r="W1483" s="46">
        <f>SUM('2.CAD NCCF'!W1483,'3.USD NCCF'!W1483,'4.EUR NCCF'!W1483,'5.GBP NCCF'!W1483,'6.Other(Incld) NCCF'!W1483)</f>
        <v>0</v>
      </c>
      <c r="Y1483"/>
    </row>
    <row r="1484" spans="1:25" s="72" customFormat="1" x14ac:dyDescent="0.2">
      <c r="A1484" s="322"/>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row>
    <row r="1485" spans="1:25" s="72" customFormat="1" x14ac:dyDescent="0.2">
      <c r="A1485" s="322"/>
      <c r="B1485" s="25"/>
      <c r="C1485" s="23"/>
      <c r="D1485" s="23"/>
      <c r="E1485" s="24" t="s">
        <v>184</v>
      </c>
      <c r="F1485" s="24"/>
      <c r="G1485" s="69">
        <f t="shared" ref="G1485:W1485" si="303">SUBTOTAL(9,G1486:G1487)</f>
        <v>0</v>
      </c>
      <c r="H1485" s="70">
        <f t="shared" si="303"/>
        <v>0</v>
      </c>
      <c r="I1485" s="66">
        <f t="shared" si="303"/>
        <v>0</v>
      </c>
      <c r="J1485" s="66">
        <f t="shared" si="303"/>
        <v>0</v>
      </c>
      <c r="K1485" s="67">
        <f t="shared" si="303"/>
        <v>0</v>
      </c>
      <c r="L1485" s="34">
        <f t="shared" si="303"/>
        <v>0</v>
      </c>
      <c r="M1485" s="34">
        <f t="shared" si="303"/>
        <v>0</v>
      </c>
      <c r="N1485" s="34">
        <f t="shared" si="303"/>
        <v>0</v>
      </c>
      <c r="O1485" s="34">
        <f t="shared" si="303"/>
        <v>0</v>
      </c>
      <c r="P1485" s="34">
        <f t="shared" si="303"/>
        <v>0</v>
      </c>
      <c r="Q1485" s="34">
        <f t="shared" si="303"/>
        <v>0</v>
      </c>
      <c r="R1485" s="34">
        <f t="shared" si="303"/>
        <v>0</v>
      </c>
      <c r="S1485" s="34">
        <f t="shared" si="303"/>
        <v>0</v>
      </c>
      <c r="T1485" s="34">
        <f t="shared" si="303"/>
        <v>0</v>
      </c>
      <c r="U1485" s="34">
        <f t="shared" si="303"/>
        <v>0</v>
      </c>
      <c r="V1485" s="37">
        <f t="shared" si="303"/>
        <v>0</v>
      </c>
      <c r="W1485" s="33">
        <f t="shared" si="303"/>
        <v>0</v>
      </c>
      <c r="Y1485"/>
    </row>
    <row r="1486" spans="1:25" s="72" customFormat="1" outlineLevel="1" x14ac:dyDescent="0.2">
      <c r="A1486" s="322"/>
      <c r="B1486" s="25"/>
      <c r="C1486" s="23"/>
      <c r="D1486" s="23"/>
      <c r="E1486" s="24"/>
      <c r="F1486" s="176" t="s">
        <v>176</v>
      </c>
      <c r="G1486" s="190">
        <f>SUM('2.CAD NCCF'!G1486,'3.USD NCCF'!G1486,'4.EUR NCCF'!G1486,'5.GBP NCCF'!G1486,'6.Other(Incld) NCCF'!G1486)</f>
        <v>0</v>
      </c>
      <c r="H1486" s="242">
        <f>SUM('2.CAD NCCF'!H1486,'3.USD NCCF'!H1486,'4.EUR NCCF'!H1486,'5.GBP NCCF'!H1486,'6.Other(Incld) NCCF'!H1486)</f>
        <v>0</v>
      </c>
      <c r="I1486" s="179">
        <f>SUM('2.CAD NCCF'!I1486,'3.USD NCCF'!I1486,'4.EUR NCCF'!I1486,'5.GBP NCCF'!I1486,'6.Other(Incld) NCCF'!I1486)</f>
        <v>0</v>
      </c>
      <c r="J1486" s="179">
        <f>SUM('2.CAD NCCF'!J1486,'3.USD NCCF'!J1486,'4.EUR NCCF'!J1486,'5.GBP NCCF'!J1486,'6.Other(Incld) NCCF'!J1486)</f>
        <v>0</v>
      </c>
      <c r="K1486" s="180">
        <f>SUM('2.CAD NCCF'!K1486,'3.USD NCCF'!K1486,'4.EUR NCCF'!K1486,'5.GBP NCCF'!K1486,'6.Other(Incld) NCCF'!K1486)</f>
        <v>0</v>
      </c>
      <c r="L1486" s="181">
        <f>SUM('2.CAD NCCF'!L1486,'3.USD NCCF'!L1486,'4.EUR NCCF'!L1486,'5.GBP NCCF'!L1486,'6.Other(Incld) NCCF'!L1486)</f>
        <v>0</v>
      </c>
      <c r="M1486" s="192">
        <f>SUM('2.CAD NCCF'!M1486,'3.USD NCCF'!M1486,'4.EUR NCCF'!M1486,'5.GBP NCCF'!M1486,'6.Other(Incld) NCCF'!M1486)</f>
        <v>0</v>
      </c>
      <c r="N1486" s="182">
        <f>SUM('2.CAD NCCF'!N1486,'3.USD NCCF'!N1486,'4.EUR NCCF'!N1486,'5.GBP NCCF'!N1486,'6.Other(Incld) NCCF'!N1486)</f>
        <v>0</v>
      </c>
      <c r="O1486" s="182">
        <f>SUM('2.CAD NCCF'!O1486,'3.USD NCCF'!O1486,'4.EUR NCCF'!O1486,'5.GBP NCCF'!O1486,'6.Other(Incld) NCCF'!O1486)</f>
        <v>0</v>
      </c>
      <c r="P1486" s="182">
        <f>SUM('2.CAD NCCF'!P1486,'3.USD NCCF'!P1486,'4.EUR NCCF'!P1486,'5.GBP NCCF'!P1486,'6.Other(Incld) NCCF'!P1486)</f>
        <v>0</v>
      </c>
      <c r="Q1486" s="182">
        <f>SUM('2.CAD NCCF'!Q1486,'3.USD NCCF'!Q1486,'4.EUR NCCF'!Q1486,'5.GBP NCCF'!Q1486,'6.Other(Incld) NCCF'!Q1486)</f>
        <v>0</v>
      </c>
      <c r="R1486" s="182">
        <f>SUM('2.CAD NCCF'!R1486,'3.USD NCCF'!R1486,'4.EUR NCCF'!R1486,'5.GBP NCCF'!R1486,'6.Other(Incld) NCCF'!R1486)</f>
        <v>0</v>
      </c>
      <c r="S1486" s="182">
        <f>SUM('2.CAD NCCF'!S1486,'3.USD NCCF'!S1486,'4.EUR NCCF'!S1486,'5.GBP NCCF'!S1486,'6.Other(Incld) NCCF'!S1486)</f>
        <v>0</v>
      </c>
      <c r="T1486" s="178">
        <f>SUM('2.CAD NCCF'!T1486,'3.USD NCCF'!T1486,'4.EUR NCCF'!T1486,'5.GBP NCCF'!T1486,'6.Other(Incld) NCCF'!T1486)</f>
        <v>0</v>
      </c>
      <c r="U1486" s="182">
        <f>SUM('2.CAD NCCF'!U1486,'3.USD NCCF'!U1486,'4.EUR NCCF'!U1486,'5.GBP NCCF'!U1486,'6.Other(Incld) NCCF'!U1486)</f>
        <v>0</v>
      </c>
      <c r="V1486" s="183">
        <f>SUM('2.CAD NCCF'!V1486,'3.USD NCCF'!V1486,'4.EUR NCCF'!V1486,'5.GBP NCCF'!V1486,'6.Other(Incld) NCCF'!V1486)</f>
        <v>0</v>
      </c>
      <c r="W1486" s="46">
        <f>SUM('2.CAD NCCF'!W1486,'3.USD NCCF'!W1486,'4.EUR NCCF'!W1486,'5.GBP NCCF'!W1486,'6.Other(Incld) NCCF'!W1486)</f>
        <v>0</v>
      </c>
      <c r="Y1486"/>
    </row>
    <row r="1487" spans="1:25" s="72" customFormat="1" outlineLevel="1" x14ac:dyDescent="0.2">
      <c r="A1487" s="322"/>
      <c r="B1487" s="25"/>
      <c r="C1487" s="23"/>
      <c r="D1487" s="23"/>
      <c r="E1487" s="24"/>
      <c r="F1487" s="176" t="s">
        <v>180</v>
      </c>
      <c r="G1487" s="190">
        <f>SUM('2.CAD NCCF'!G1487,'3.USD NCCF'!G1487,'4.EUR NCCF'!G1487,'5.GBP NCCF'!G1487,'6.Other(Incld) NCCF'!G1487)</f>
        <v>0</v>
      </c>
      <c r="H1487" s="242">
        <f>SUM('2.CAD NCCF'!H1487,'3.USD NCCF'!H1487,'4.EUR NCCF'!H1487,'5.GBP NCCF'!H1487,'6.Other(Incld) NCCF'!H1487)</f>
        <v>0</v>
      </c>
      <c r="I1487" s="179">
        <f>SUM('2.CAD NCCF'!I1487,'3.USD NCCF'!I1487,'4.EUR NCCF'!I1487,'5.GBP NCCF'!I1487,'6.Other(Incld) NCCF'!I1487)</f>
        <v>0</v>
      </c>
      <c r="J1487" s="179">
        <f>SUM('2.CAD NCCF'!J1487,'3.USD NCCF'!J1487,'4.EUR NCCF'!J1487,'5.GBP NCCF'!J1487,'6.Other(Incld) NCCF'!J1487)</f>
        <v>0</v>
      </c>
      <c r="K1487" s="180">
        <f>SUM('2.CAD NCCF'!K1487,'3.USD NCCF'!K1487,'4.EUR NCCF'!K1487,'5.GBP NCCF'!K1487,'6.Other(Incld) NCCF'!K1487)</f>
        <v>0</v>
      </c>
      <c r="L1487" s="181">
        <f>SUM('2.CAD NCCF'!L1487,'3.USD NCCF'!L1487,'4.EUR NCCF'!L1487,'5.GBP NCCF'!L1487,'6.Other(Incld) NCCF'!L1487)</f>
        <v>0</v>
      </c>
      <c r="M1487" s="192">
        <f>SUM('2.CAD NCCF'!M1487,'3.USD NCCF'!M1487,'4.EUR NCCF'!M1487,'5.GBP NCCF'!M1487,'6.Other(Incld) NCCF'!M1487)</f>
        <v>0</v>
      </c>
      <c r="N1487" s="182">
        <f>SUM('2.CAD NCCF'!N1487,'3.USD NCCF'!N1487,'4.EUR NCCF'!N1487,'5.GBP NCCF'!N1487,'6.Other(Incld) NCCF'!N1487)</f>
        <v>0</v>
      </c>
      <c r="O1487" s="182">
        <f>SUM('2.CAD NCCF'!O1487,'3.USD NCCF'!O1487,'4.EUR NCCF'!O1487,'5.GBP NCCF'!O1487,'6.Other(Incld) NCCF'!O1487)</f>
        <v>0</v>
      </c>
      <c r="P1487" s="182">
        <f>SUM('2.CAD NCCF'!P1487,'3.USD NCCF'!P1487,'4.EUR NCCF'!P1487,'5.GBP NCCF'!P1487,'6.Other(Incld) NCCF'!P1487)</f>
        <v>0</v>
      </c>
      <c r="Q1487" s="182">
        <f>SUM('2.CAD NCCF'!Q1487,'3.USD NCCF'!Q1487,'4.EUR NCCF'!Q1487,'5.GBP NCCF'!Q1487,'6.Other(Incld) NCCF'!Q1487)</f>
        <v>0</v>
      </c>
      <c r="R1487" s="182">
        <f>SUM('2.CAD NCCF'!R1487,'3.USD NCCF'!R1487,'4.EUR NCCF'!R1487,'5.GBP NCCF'!R1487,'6.Other(Incld) NCCF'!R1487)</f>
        <v>0</v>
      </c>
      <c r="S1487" s="182">
        <f>SUM('2.CAD NCCF'!S1487,'3.USD NCCF'!S1487,'4.EUR NCCF'!S1487,'5.GBP NCCF'!S1487,'6.Other(Incld) NCCF'!S1487)</f>
        <v>0</v>
      </c>
      <c r="T1487" s="178">
        <f>SUM('2.CAD NCCF'!T1487,'3.USD NCCF'!T1487,'4.EUR NCCF'!T1487,'5.GBP NCCF'!T1487,'6.Other(Incld) NCCF'!T1487)</f>
        <v>0</v>
      </c>
      <c r="U1487" s="182">
        <f>SUM('2.CAD NCCF'!U1487,'3.USD NCCF'!U1487,'4.EUR NCCF'!U1487,'5.GBP NCCF'!U1487,'6.Other(Incld) NCCF'!U1487)</f>
        <v>0</v>
      </c>
      <c r="V1487" s="183">
        <f>SUM('2.CAD NCCF'!V1487,'3.USD NCCF'!V1487,'4.EUR NCCF'!V1487,'5.GBP NCCF'!V1487,'6.Other(Incld) NCCF'!V1487)</f>
        <v>0</v>
      </c>
      <c r="W1487" s="46">
        <f>SUM('2.CAD NCCF'!W1487,'3.USD NCCF'!W1487,'4.EUR NCCF'!W1487,'5.GBP NCCF'!W1487,'6.Other(Incld) NCCF'!W1487)</f>
        <v>0</v>
      </c>
      <c r="Y1487"/>
    </row>
    <row r="1488" spans="1:25" s="72" customFormat="1" x14ac:dyDescent="0.2">
      <c r="A1488" s="322"/>
      <c r="B1488" s="25"/>
      <c r="C1488" s="23"/>
      <c r="D1488" s="23"/>
      <c r="E1488" s="24" t="s">
        <v>185</v>
      </c>
      <c r="F1488" s="24"/>
      <c r="G1488" s="69">
        <f t="shared" ref="G1488:W1488" si="304">SUBTOTAL(9,G1489:G1490)</f>
        <v>0</v>
      </c>
      <c r="H1488" s="70">
        <f t="shared" si="304"/>
        <v>0</v>
      </c>
      <c r="I1488" s="66">
        <f t="shared" si="304"/>
        <v>0</v>
      </c>
      <c r="J1488" s="66">
        <f t="shared" si="304"/>
        <v>0</v>
      </c>
      <c r="K1488" s="67">
        <f t="shared" si="304"/>
        <v>0</v>
      </c>
      <c r="L1488" s="34">
        <f t="shared" si="304"/>
        <v>0</v>
      </c>
      <c r="M1488" s="34">
        <f t="shared" si="304"/>
        <v>0</v>
      </c>
      <c r="N1488" s="34">
        <f t="shared" si="304"/>
        <v>0</v>
      </c>
      <c r="O1488" s="34">
        <f t="shared" si="304"/>
        <v>0</v>
      </c>
      <c r="P1488" s="34">
        <f t="shared" si="304"/>
        <v>0</v>
      </c>
      <c r="Q1488" s="34">
        <f t="shared" si="304"/>
        <v>0</v>
      </c>
      <c r="R1488" s="34">
        <f t="shared" si="304"/>
        <v>0</v>
      </c>
      <c r="S1488" s="34">
        <f t="shared" si="304"/>
        <v>0</v>
      </c>
      <c r="T1488" s="34">
        <f t="shared" si="304"/>
        <v>0</v>
      </c>
      <c r="U1488" s="34">
        <f t="shared" si="304"/>
        <v>0</v>
      </c>
      <c r="V1488" s="37">
        <f t="shared" si="304"/>
        <v>0</v>
      </c>
      <c r="W1488" s="33">
        <f t="shared" si="304"/>
        <v>0</v>
      </c>
      <c r="Y1488"/>
    </row>
    <row r="1489" spans="1:25" s="72" customFormat="1" outlineLevel="1" x14ac:dyDescent="0.2">
      <c r="A1489" s="322"/>
      <c r="B1489" s="25"/>
      <c r="C1489" s="23"/>
      <c r="D1489" s="23"/>
      <c r="E1489" s="24"/>
      <c r="F1489" s="176" t="s">
        <v>177</v>
      </c>
      <c r="G1489" s="190">
        <f>SUM('2.CAD NCCF'!G1489,'3.USD NCCF'!G1489,'4.EUR NCCF'!G1489,'5.GBP NCCF'!G1489,'6.Other(Incld) NCCF'!G1489)</f>
        <v>0</v>
      </c>
      <c r="H1489" s="242">
        <f>SUM('2.CAD NCCF'!H1489,'3.USD NCCF'!H1489,'4.EUR NCCF'!H1489,'5.GBP NCCF'!H1489,'6.Other(Incld) NCCF'!H1489)</f>
        <v>0</v>
      </c>
      <c r="I1489" s="179">
        <f>SUM('2.CAD NCCF'!I1489,'3.USD NCCF'!I1489,'4.EUR NCCF'!I1489,'5.GBP NCCF'!I1489,'6.Other(Incld) NCCF'!I1489)</f>
        <v>0</v>
      </c>
      <c r="J1489" s="179">
        <f>SUM('2.CAD NCCF'!J1489,'3.USD NCCF'!J1489,'4.EUR NCCF'!J1489,'5.GBP NCCF'!J1489,'6.Other(Incld) NCCF'!J1489)</f>
        <v>0</v>
      </c>
      <c r="K1489" s="180">
        <f>SUM('2.CAD NCCF'!K1489,'3.USD NCCF'!K1489,'4.EUR NCCF'!K1489,'5.GBP NCCF'!K1489,'6.Other(Incld) NCCF'!K1489)</f>
        <v>0</v>
      </c>
      <c r="L1489" s="181">
        <f>SUM('2.CAD NCCF'!L1489,'3.USD NCCF'!L1489,'4.EUR NCCF'!L1489,'5.GBP NCCF'!L1489,'6.Other(Incld) NCCF'!L1489)</f>
        <v>0</v>
      </c>
      <c r="M1489" s="192">
        <f>SUM('2.CAD NCCF'!M1489,'3.USD NCCF'!M1489,'4.EUR NCCF'!M1489,'5.GBP NCCF'!M1489,'6.Other(Incld) NCCF'!M1489)</f>
        <v>0</v>
      </c>
      <c r="N1489" s="182">
        <f>SUM('2.CAD NCCF'!N1489,'3.USD NCCF'!N1489,'4.EUR NCCF'!N1489,'5.GBP NCCF'!N1489,'6.Other(Incld) NCCF'!N1489)</f>
        <v>0</v>
      </c>
      <c r="O1489" s="182">
        <f>SUM('2.CAD NCCF'!O1489,'3.USD NCCF'!O1489,'4.EUR NCCF'!O1489,'5.GBP NCCF'!O1489,'6.Other(Incld) NCCF'!O1489)</f>
        <v>0</v>
      </c>
      <c r="P1489" s="182">
        <f>SUM('2.CAD NCCF'!P1489,'3.USD NCCF'!P1489,'4.EUR NCCF'!P1489,'5.GBP NCCF'!P1489,'6.Other(Incld) NCCF'!P1489)</f>
        <v>0</v>
      </c>
      <c r="Q1489" s="182">
        <f>SUM('2.CAD NCCF'!Q1489,'3.USD NCCF'!Q1489,'4.EUR NCCF'!Q1489,'5.GBP NCCF'!Q1489,'6.Other(Incld) NCCF'!Q1489)</f>
        <v>0</v>
      </c>
      <c r="R1489" s="182">
        <f>SUM('2.CAD NCCF'!R1489,'3.USD NCCF'!R1489,'4.EUR NCCF'!R1489,'5.GBP NCCF'!R1489,'6.Other(Incld) NCCF'!R1489)</f>
        <v>0</v>
      </c>
      <c r="S1489" s="182">
        <f>SUM('2.CAD NCCF'!S1489,'3.USD NCCF'!S1489,'4.EUR NCCF'!S1489,'5.GBP NCCF'!S1489,'6.Other(Incld) NCCF'!S1489)</f>
        <v>0</v>
      </c>
      <c r="T1489" s="178">
        <f>SUM('2.CAD NCCF'!T1489,'3.USD NCCF'!T1489,'4.EUR NCCF'!T1489,'5.GBP NCCF'!T1489,'6.Other(Incld) NCCF'!T1489)</f>
        <v>0</v>
      </c>
      <c r="U1489" s="182">
        <f>SUM('2.CAD NCCF'!U1489,'3.USD NCCF'!U1489,'4.EUR NCCF'!U1489,'5.GBP NCCF'!U1489,'6.Other(Incld) NCCF'!U1489)</f>
        <v>0</v>
      </c>
      <c r="V1489" s="183">
        <f>SUM('2.CAD NCCF'!V1489,'3.USD NCCF'!V1489,'4.EUR NCCF'!V1489,'5.GBP NCCF'!V1489,'6.Other(Incld) NCCF'!V1489)</f>
        <v>0</v>
      </c>
      <c r="W1489" s="46">
        <f>SUM('2.CAD NCCF'!W1489,'3.USD NCCF'!W1489,'4.EUR NCCF'!W1489,'5.GBP NCCF'!W1489,'6.Other(Incld) NCCF'!W1489)</f>
        <v>0</v>
      </c>
      <c r="Y1489"/>
    </row>
    <row r="1490" spans="1:25" s="72" customFormat="1" outlineLevel="1" x14ac:dyDescent="0.2">
      <c r="A1490" s="322"/>
      <c r="B1490" s="25"/>
      <c r="C1490" s="23"/>
      <c r="D1490" s="23"/>
      <c r="E1490" s="24"/>
      <c r="F1490" s="176" t="s">
        <v>182</v>
      </c>
      <c r="G1490" s="190">
        <f>SUM('2.CAD NCCF'!G1490,'3.USD NCCF'!G1490,'4.EUR NCCF'!G1490,'5.GBP NCCF'!G1490,'6.Other(Incld) NCCF'!G1490)</f>
        <v>0</v>
      </c>
      <c r="H1490" s="242">
        <f>SUM('2.CAD NCCF'!H1490,'3.USD NCCF'!H1490,'4.EUR NCCF'!H1490,'5.GBP NCCF'!H1490,'6.Other(Incld) NCCF'!H1490)</f>
        <v>0</v>
      </c>
      <c r="I1490" s="179">
        <f>SUM('2.CAD NCCF'!I1490,'3.USD NCCF'!I1490,'4.EUR NCCF'!I1490,'5.GBP NCCF'!I1490,'6.Other(Incld) NCCF'!I1490)</f>
        <v>0</v>
      </c>
      <c r="J1490" s="179">
        <f>SUM('2.CAD NCCF'!J1490,'3.USD NCCF'!J1490,'4.EUR NCCF'!J1490,'5.GBP NCCF'!J1490,'6.Other(Incld) NCCF'!J1490)</f>
        <v>0</v>
      </c>
      <c r="K1490" s="180">
        <f>SUM('2.CAD NCCF'!K1490,'3.USD NCCF'!K1490,'4.EUR NCCF'!K1490,'5.GBP NCCF'!K1490,'6.Other(Incld) NCCF'!K1490)</f>
        <v>0</v>
      </c>
      <c r="L1490" s="181">
        <f>SUM('2.CAD NCCF'!L1490,'3.USD NCCF'!L1490,'4.EUR NCCF'!L1490,'5.GBP NCCF'!L1490,'6.Other(Incld) NCCF'!L1490)</f>
        <v>0</v>
      </c>
      <c r="M1490" s="192">
        <f>SUM('2.CAD NCCF'!M1490,'3.USD NCCF'!M1490,'4.EUR NCCF'!M1490,'5.GBP NCCF'!M1490,'6.Other(Incld) NCCF'!M1490)</f>
        <v>0</v>
      </c>
      <c r="N1490" s="182">
        <f>SUM('2.CAD NCCF'!N1490,'3.USD NCCF'!N1490,'4.EUR NCCF'!N1490,'5.GBP NCCF'!N1490,'6.Other(Incld) NCCF'!N1490)</f>
        <v>0</v>
      </c>
      <c r="O1490" s="182">
        <f>SUM('2.CAD NCCF'!O1490,'3.USD NCCF'!O1490,'4.EUR NCCF'!O1490,'5.GBP NCCF'!O1490,'6.Other(Incld) NCCF'!O1490)</f>
        <v>0</v>
      </c>
      <c r="P1490" s="182">
        <f>SUM('2.CAD NCCF'!P1490,'3.USD NCCF'!P1490,'4.EUR NCCF'!P1490,'5.GBP NCCF'!P1490,'6.Other(Incld) NCCF'!P1490)</f>
        <v>0</v>
      </c>
      <c r="Q1490" s="182">
        <f>SUM('2.CAD NCCF'!Q1490,'3.USD NCCF'!Q1490,'4.EUR NCCF'!Q1490,'5.GBP NCCF'!Q1490,'6.Other(Incld) NCCF'!Q1490)</f>
        <v>0</v>
      </c>
      <c r="R1490" s="182">
        <f>SUM('2.CAD NCCF'!R1490,'3.USD NCCF'!R1490,'4.EUR NCCF'!R1490,'5.GBP NCCF'!R1490,'6.Other(Incld) NCCF'!R1490)</f>
        <v>0</v>
      </c>
      <c r="S1490" s="182">
        <f>SUM('2.CAD NCCF'!S1490,'3.USD NCCF'!S1490,'4.EUR NCCF'!S1490,'5.GBP NCCF'!S1490,'6.Other(Incld) NCCF'!S1490)</f>
        <v>0</v>
      </c>
      <c r="T1490" s="178">
        <f>SUM('2.CAD NCCF'!T1490,'3.USD NCCF'!T1490,'4.EUR NCCF'!T1490,'5.GBP NCCF'!T1490,'6.Other(Incld) NCCF'!T1490)</f>
        <v>0</v>
      </c>
      <c r="U1490" s="182">
        <f>SUM('2.CAD NCCF'!U1490,'3.USD NCCF'!U1490,'4.EUR NCCF'!U1490,'5.GBP NCCF'!U1490,'6.Other(Incld) NCCF'!U1490)</f>
        <v>0</v>
      </c>
      <c r="V1490" s="183">
        <f>SUM('2.CAD NCCF'!V1490,'3.USD NCCF'!V1490,'4.EUR NCCF'!V1490,'5.GBP NCCF'!V1490,'6.Other(Incld) NCCF'!V1490)</f>
        <v>0</v>
      </c>
      <c r="W1490" s="46">
        <f>SUM('2.CAD NCCF'!W1490,'3.USD NCCF'!W1490,'4.EUR NCCF'!W1490,'5.GBP NCCF'!W1490,'6.Other(Incld) NCCF'!W1490)</f>
        <v>0</v>
      </c>
      <c r="Y1490"/>
    </row>
    <row r="1491" spans="1:25" s="72" customFormat="1" x14ac:dyDescent="0.2">
      <c r="A1491" s="322"/>
      <c r="B1491" s="25"/>
      <c r="C1491" s="23"/>
      <c r="D1491" s="23"/>
      <c r="E1491" s="24" t="s">
        <v>186</v>
      </c>
      <c r="F1491" s="24"/>
      <c r="G1491" s="69">
        <f t="shared" ref="G1491:W1491" si="305">SUBTOTAL(9,G1492:G1493)</f>
        <v>0</v>
      </c>
      <c r="H1491" s="70">
        <f t="shared" si="305"/>
        <v>0</v>
      </c>
      <c r="I1491" s="66">
        <f t="shared" si="305"/>
        <v>0</v>
      </c>
      <c r="J1491" s="66">
        <f t="shared" si="305"/>
        <v>0</v>
      </c>
      <c r="K1491" s="67">
        <f t="shared" si="305"/>
        <v>0</v>
      </c>
      <c r="L1491" s="34">
        <f t="shared" si="305"/>
        <v>0</v>
      </c>
      <c r="M1491" s="34">
        <f t="shared" si="305"/>
        <v>0</v>
      </c>
      <c r="N1491" s="34">
        <f t="shared" si="305"/>
        <v>0</v>
      </c>
      <c r="O1491" s="34">
        <f t="shared" si="305"/>
        <v>0</v>
      </c>
      <c r="P1491" s="34">
        <f t="shared" si="305"/>
        <v>0</v>
      </c>
      <c r="Q1491" s="34">
        <f t="shared" si="305"/>
        <v>0</v>
      </c>
      <c r="R1491" s="34">
        <f t="shared" si="305"/>
        <v>0</v>
      </c>
      <c r="S1491" s="34">
        <f t="shared" si="305"/>
        <v>0</v>
      </c>
      <c r="T1491" s="34">
        <f t="shared" si="305"/>
        <v>0</v>
      </c>
      <c r="U1491" s="34">
        <f t="shared" si="305"/>
        <v>0</v>
      </c>
      <c r="V1491" s="37">
        <f t="shared" si="305"/>
        <v>0</v>
      </c>
      <c r="W1491" s="33">
        <f t="shared" si="305"/>
        <v>0</v>
      </c>
      <c r="Y1491"/>
    </row>
    <row r="1492" spans="1:25" s="72" customFormat="1" outlineLevel="1" x14ac:dyDescent="0.2">
      <c r="A1492" s="322"/>
      <c r="B1492" s="25"/>
      <c r="C1492" s="23"/>
      <c r="D1492" s="23"/>
      <c r="E1492" s="24"/>
      <c r="F1492" s="176" t="s">
        <v>178</v>
      </c>
      <c r="G1492" s="190">
        <f>SUM('2.CAD NCCF'!G1492,'3.USD NCCF'!G1492,'4.EUR NCCF'!G1492,'5.GBP NCCF'!G1492,'6.Other(Incld) NCCF'!G1492)</f>
        <v>0</v>
      </c>
      <c r="H1492" s="242">
        <f>SUM('2.CAD NCCF'!H1492,'3.USD NCCF'!H1492,'4.EUR NCCF'!H1492,'5.GBP NCCF'!H1492,'6.Other(Incld) NCCF'!H1492)</f>
        <v>0</v>
      </c>
      <c r="I1492" s="179">
        <f>SUM('2.CAD NCCF'!I1492,'3.USD NCCF'!I1492,'4.EUR NCCF'!I1492,'5.GBP NCCF'!I1492,'6.Other(Incld) NCCF'!I1492)</f>
        <v>0</v>
      </c>
      <c r="J1492" s="179">
        <f>SUM('2.CAD NCCF'!J1492,'3.USD NCCF'!J1492,'4.EUR NCCF'!J1492,'5.GBP NCCF'!J1492,'6.Other(Incld) NCCF'!J1492)</f>
        <v>0</v>
      </c>
      <c r="K1492" s="180">
        <f>SUM('2.CAD NCCF'!K1492,'3.USD NCCF'!K1492,'4.EUR NCCF'!K1492,'5.GBP NCCF'!K1492,'6.Other(Incld) NCCF'!K1492)</f>
        <v>0</v>
      </c>
      <c r="L1492" s="181">
        <f>SUM('2.CAD NCCF'!L1492,'3.USD NCCF'!L1492,'4.EUR NCCF'!L1492,'5.GBP NCCF'!L1492,'6.Other(Incld) NCCF'!L1492)</f>
        <v>0</v>
      </c>
      <c r="M1492" s="192">
        <f>SUM('2.CAD NCCF'!M1492,'3.USD NCCF'!M1492,'4.EUR NCCF'!M1492,'5.GBP NCCF'!M1492,'6.Other(Incld) NCCF'!M1492)</f>
        <v>0</v>
      </c>
      <c r="N1492" s="182">
        <f>SUM('2.CAD NCCF'!N1492,'3.USD NCCF'!N1492,'4.EUR NCCF'!N1492,'5.GBP NCCF'!N1492,'6.Other(Incld) NCCF'!N1492)</f>
        <v>0</v>
      </c>
      <c r="O1492" s="182">
        <f>SUM('2.CAD NCCF'!O1492,'3.USD NCCF'!O1492,'4.EUR NCCF'!O1492,'5.GBP NCCF'!O1492,'6.Other(Incld) NCCF'!O1492)</f>
        <v>0</v>
      </c>
      <c r="P1492" s="182">
        <f>SUM('2.CAD NCCF'!P1492,'3.USD NCCF'!P1492,'4.EUR NCCF'!P1492,'5.GBP NCCF'!P1492,'6.Other(Incld) NCCF'!P1492)</f>
        <v>0</v>
      </c>
      <c r="Q1492" s="182">
        <f>SUM('2.CAD NCCF'!Q1492,'3.USD NCCF'!Q1492,'4.EUR NCCF'!Q1492,'5.GBP NCCF'!Q1492,'6.Other(Incld) NCCF'!Q1492)</f>
        <v>0</v>
      </c>
      <c r="R1492" s="182">
        <f>SUM('2.CAD NCCF'!R1492,'3.USD NCCF'!R1492,'4.EUR NCCF'!R1492,'5.GBP NCCF'!R1492,'6.Other(Incld) NCCF'!R1492)</f>
        <v>0</v>
      </c>
      <c r="S1492" s="182">
        <f>SUM('2.CAD NCCF'!S1492,'3.USD NCCF'!S1492,'4.EUR NCCF'!S1492,'5.GBP NCCF'!S1492,'6.Other(Incld) NCCF'!S1492)</f>
        <v>0</v>
      </c>
      <c r="T1492" s="178">
        <f>SUM('2.CAD NCCF'!T1492,'3.USD NCCF'!T1492,'4.EUR NCCF'!T1492,'5.GBP NCCF'!T1492,'6.Other(Incld) NCCF'!T1492)</f>
        <v>0</v>
      </c>
      <c r="U1492" s="182">
        <f>SUM('2.CAD NCCF'!U1492,'3.USD NCCF'!U1492,'4.EUR NCCF'!U1492,'5.GBP NCCF'!U1492,'6.Other(Incld) NCCF'!U1492)</f>
        <v>0</v>
      </c>
      <c r="V1492" s="183">
        <f>SUM('2.CAD NCCF'!V1492,'3.USD NCCF'!V1492,'4.EUR NCCF'!V1492,'5.GBP NCCF'!V1492,'6.Other(Incld) NCCF'!V1492)</f>
        <v>0</v>
      </c>
      <c r="W1492" s="46">
        <f>SUM('2.CAD NCCF'!W1492,'3.USD NCCF'!W1492,'4.EUR NCCF'!W1492,'5.GBP NCCF'!W1492,'6.Other(Incld) NCCF'!W1492)</f>
        <v>0</v>
      </c>
      <c r="Y1492"/>
    </row>
    <row r="1493" spans="1:25" s="72" customFormat="1" outlineLevel="1" x14ac:dyDescent="0.2">
      <c r="A1493" s="322"/>
      <c r="B1493" s="25"/>
      <c r="C1493" s="23"/>
      <c r="D1493" s="23"/>
      <c r="E1493" s="24"/>
      <c r="F1493" s="176" t="s">
        <v>181</v>
      </c>
      <c r="G1493" s="190">
        <f>SUM('2.CAD NCCF'!G1493,'3.USD NCCF'!G1493,'4.EUR NCCF'!G1493,'5.GBP NCCF'!G1493,'6.Other(Incld) NCCF'!G1493)</f>
        <v>0</v>
      </c>
      <c r="H1493" s="242">
        <f>SUM('2.CAD NCCF'!H1493,'3.USD NCCF'!H1493,'4.EUR NCCF'!H1493,'5.GBP NCCF'!H1493,'6.Other(Incld) NCCF'!H1493)</f>
        <v>0</v>
      </c>
      <c r="I1493" s="179">
        <f>SUM('2.CAD NCCF'!I1493,'3.USD NCCF'!I1493,'4.EUR NCCF'!I1493,'5.GBP NCCF'!I1493,'6.Other(Incld) NCCF'!I1493)</f>
        <v>0</v>
      </c>
      <c r="J1493" s="179">
        <f>SUM('2.CAD NCCF'!J1493,'3.USD NCCF'!J1493,'4.EUR NCCF'!J1493,'5.GBP NCCF'!J1493,'6.Other(Incld) NCCF'!J1493)</f>
        <v>0</v>
      </c>
      <c r="K1493" s="180">
        <f>SUM('2.CAD NCCF'!K1493,'3.USD NCCF'!K1493,'4.EUR NCCF'!K1493,'5.GBP NCCF'!K1493,'6.Other(Incld) NCCF'!K1493)</f>
        <v>0</v>
      </c>
      <c r="L1493" s="181">
        <f>SUM('2.CAD NCCF'!L1493,'3.USD NCCF'!L1493,'4.EUR NCCF'!L1493,'5.GBP NCCF'!L1493,'6.Other(Incld) NCCF'!L1493)</f>
        <v>0</v>
      </c>
      <c r="M1493" s="192">
        <f>SUM('2.CAD NCCF'!M1493,'3.USD NCCF'!M1493,'4.EUR NCCF'!M1493,'5.GBP NCCF'!M1493,'6.Other(Incld) NCCF'!M1493)</f>
        <v>0</v>
      </c>
      <c r="N1493" s="182">
        <f>SUM('2.CAD NCCF'!N1493,'3.USD NCCF'!N1493,'4.EUR NCCF'!N1493,'5.GBP NCCF'!N1493,'6.Other(Incld) NCCF'!N1493)</f>
        <v>0</v>
      </c>
      <c r="O1493" s="182">
        <f>SUM('2.CAD NCCF'!O1493,'3.USD NCCF'!O1493,'4.EUR NCCF'!O1493,'5.GBP NCCF'!O1493,'6.Other(Incld) NCCF'!O1493)</f>
        <v>0</v>
      </c>
      <c r="P1493" s="182">
        <f>SUM('2.CAD NCCF'!P1493,'3.USD NCCF'!P1493,'4.EUR NCCF'!P1493,'5.GBP NCCF'!P1493,'6.Other(Incld) NCCF'!P1493)</f>
        <v>0</v>
      </c>
      <c r="Q1493" s="182">
        <f>SUM('2.CAD NCCF'!Q1493,'3.USD NCCF'!Q1493,'4.EUR NCCF'!Q1493,'5.GBP NCCF'!Q1493,'6.Other(Incld) NCCF'!Q1493)</f>
        <v>0</v>
      </c>
      <c r="R1493" s="182">
        <f>SUM('2.CAD NCCF'!R1493,'3.USD NCCF'!R1493,'4.EUR NCCF'!R1493,'5.GBP NCCF'!R1493,'6.Other(Incld) NCCF'!R1493)</f>
        <v>0</v>
      </c>
      <c r="S1493" s="182">
        <f>SUM('2.CAD NCCF'!S1493,'3.USD NCCF'!S1493,'4.EUR NCCF'!S1493,'5.GBP NCCF'!S1493,'6.Other(Incld) NCCF'!S1493)</f>
        <v>0</v>
      </c>
      <c r="T1493" s="178">
        <f>SUM('2.CAD NCCF'!T1493,'3.USD NCCF'!T1493,'4.EUR NCCF'!T1493,'5.GBP NCCF'!T1493,'6.Other(Incld) NCCF'!T1493)</f>
        <v>0</v>
      </c>
      <c r="U1493" s="182">
        <f>SUM('2.CAD NCCF'!U1493,'3.USD NCCF'!U1493,'4.EUR NCCF'!U1493,'5.GBP NCCF'!U1493,'6.Other(Incld) NCCF'!U1493)</f>
        <v>0</v>
      </c>
      <c r="V1493" s="183">
        <f>SUM('2.CAD NCCF'!V1493,'3.USD NCCF'!V1493,'4.EUR NCCF'!V1493,'5.GBP NCCF'!V1493,'6.Other(Incld) NCCF'!V1493)</f>
        <v>0</v>
      </c>
      <c r="W1493" s="46">
        <f>SUM('2.CAD NCCF'!W1493,'3.USD NCCF'!W1493,'4.EUR NCCF'!W1493,'5.GBP NCCF'!W1493,'6.Other(Incld) NCCF'!W1493)</f>
        <v>0</v>
      </c>
      <c r="Y1493"/>
    </row>
    <row r="1494" spans="1:25" s="72" customFormat="1" x14ac:dyDescent="0.2">
      <c r="A1494" s="322"/>
      <c r="B1494" s="25"/>
      <c r="C1494" s="23"/>
      <c r="D1494" s="23"/>
      <c r="E1494" s="24" t="s">
        <v>187</v>
      </c>
      <c r="F1494" s="24"/>
      <c r="G1494" s="69">
        <f t="shared" ref="G1494:W1494" si="306">SUBTOTAL(9,G1495:G1496)</f>
        <v>0</v>
      </c>
      <c r="H1494" s="70">
        <f t="shared" si="306"/>
        <v>0</v>
      </c>
      <c r="I1494" s="66">
        <f t="shared" si="306"/>
        <v>0</v>
      </c>
      <c r="J1494" s="66">
        <f t="shared" si="306"/>
        <v>0</v>
      </c>
      <c r="K1494" s="67">
        <f t="shared" si="306"/>
        <v>0</v>
      </c>
      <c r="L1494" s="34">
        <f t="shared" si="306"/>
        <v>0</v>
      </c>
      <c r="M1494" s="34">
        <f t="shared" si="306"/>
        <v>0</v>
      </c>
      <c r="N1494" s="34">
        <f t="shared" si="306"/>
        <v>0</v>
      </c>
      <c r="O1494" s="34">
        <f t="shared" si="306"/>
        <v>0</v>
      </c>
      <c r="P1494" s="34">
        <f t="shared" si="306"/>
        <v>0</v>
      </c>
      <c r="Q1494" s="34">
        <f t="shared" si="306"/>
        <v>0</v>
      </c>
      <c r="R1494" s="34">
        <f t="shared" si="306"/>
        <v>0</v>
      </c>
      <c r="S1494" s="34">
        <f t="shared" si="306"/>
        <v>0</v>
      </c>
      <c r="T1494" s="34">
        <f t="shared" si="306"/>
        <v>0</v>
      </c>
      <c r="U1494" s="34">
        <f t="shared" si="306"/>
        <v>0</v>
      </c>
      <c r="V1494" s="37">
        <f t="shared" si="306"/>
        <v>0</v>
      </c>
      <c r="W1494" s="33">
        <f t="shared" si="306"/>
        <v>0</v>
      </c>
      <c r="Y1494"/>
    </row>
    <row r="1495" spans="1:25" s="72" customFormat="1" outlineLevel="1" x14ac:dyDescent="0.2">
      <c r="A1495" s="322"/>
      <c r="B1495" s="25"/>
      <c r="C1495" s="23"/>
      <c r="D1495" s="23"/>
      <c r="E1495" s="24"/>
      <c r="F1495" s="176" t="s">
        <v>179</v>
      </c>
      <c r="G1495" s="190">
        <f>SUM('2.CAD NCCF'!G1495,'3.USD NCCF'!G1495,'4.EUR NCCF'!G1495,'5.GBP NCCF'!G1495,'6.Other(Incld) NCCF'!G1495)</f>
        <v>0</v>
      </c>
      <c r="H1495" s="242">
        <f>SUM('2.CAD NCCF'!H1495,'3.USD NCCF'!H1495,'4.EUR NCCF'!H1495,'5.GBP NCCF'!H1495,'6.Other(Incld) NCCF'!H1495)</f>
        <v>0</v>
      </c>
      <c r="I1495" s="179">
        <f>SUM('2.CAD NCCF'!I1495,'3.USD NCCF'!I1495,'4.EUR NCCF'!I1495,'5.GBP NCCF'!I1495,'6.Other(Incld) NCCF'!I1495)</f>
        <v>0</v>
      </c>
      <c r="J1495" s="179">
        <f>SUM('2.CAD NCCF'!J1495,'3.USD NCCF'!J1495,'4.EUR NCCF'!J1495,'5.GBP NCCF'!J1495,'6.Other(Incld) NCCF'!J1495)</f>
        <v>0</v>
      </c>
      <c r="K1495" s="180">
        <f>SUM('2.CAD NCCF'!K1495,'3.USD NCCF'!K1495,'4.EUR NCCF'!K1495,'5.GBP NCCF'!K1495,'6.Other(Incld) NCCF'!K1495)</f>
        <v>0</v>
      </c>
      <c r="L1495" s="181">
        <f>SUM('2.CAD NCCF'!L1495,'3.USD NCCF'!L1495,'4.EUR NCCF'!L1495,'5.GBP NCCF'!L1495,'6.Other(Incld) NCCF'!L1495)</f>
        <v>0</v>
      </c>
      <c r="M1495" s="192">
        <f>SUM('2.CAD NCCF'!M1495,'3.USD NCCF'!M1495,'4.EUR NCCF'!M1495,'5.GBP NCCF'!M1495,'6.Other(Incld) NCCF'!M1495)</f>
        <v>0</v>
      </c>
      <c r="N1495" s="182">
        <f>SUM('2.CAD NCCF'!N1495,'3.USD NCCF'!N1495,'4.EUR NCCF'!N1495,'5.GBP NCCF'!N1495,'6.Other(Incld) NCCF'!N1495)</f>
        <v>0</v>
      </c>
      <c r="O1495" s="182">
        <f>SUM('2.CAD NCCF'!O1495,'3.USD NCCF'!O1495,'4.EUR NCCF'!O1495,'5.GBP NCCF'!O1495,'6.Other(Incld) NCCF'!O1495)</f>
        <v>0</v>
      </c>
      <c r="P1495" s="182">
        <f>SUM('2.CAD NCCF'!P1495,'3.USD NCCF'!P1495,'4.EUR NCCF'!P1495,'5.GBP NCCF'!P1495,'6.Other(Incld) NCCF'!P1495)</f>
        <v>0</v>
      </c>
      <c r="Q1495" s="182">
        <f>SUM('2.CAD NCCF'!Q1495,'3.USD NCCF'!Q1495,'4.EUR NCCF'!Q1495,'5.GBP NCCF'!Q1495,'6.Other(Incld) NCCF'!Q1495)</f>
        <v>0</v>
      </c>
      <c r="R1495" s="182">
        <f>SUM('2.CAD NCCF'!R1495,'3.USD NCCF'!R1495,'4.EUR NCCF'!R1495,'5.GBP NCCF'!R1495,'6.Other(Incld) NCCF'!R1495)</f>
        <v>0</v>
      </c>
      <c r="S1495" s="182">
        <f>SUM('2.CAD NCCF'!S1495,'3.USD NCCF'!S1495,'4.EUR NCCF'!S1495,'5.GBP NCCF'!S1495,'6.Other(Incld) NCCF'!S1495)</f>
        <v>0</v>
      </c>
      <c r="T1495" s="178">
        <f>SUM('2.CAD NCCF'!T1495,'3.USD NCCF'!T1495,'4.EUR NCCF'!T1495,'5.GBP NCCF'!T1495,'6.Other(Incld) NCCF'!T1495)</f>
        <v>0</v>
      </c>
      <c r="U1495" s="182">
        <f>SUM('2.CAD NCCF'!U1495,'3.USD NCCF'!U1495,'4.EUR NCCF'!U1495,'5.GBP NCCF'!U1495,'6.Other(Incld) NCCF'!U1495)</f>
        <v>0</v>
      </c>
      <c r="V1495" s="183">
        <f>SUM('2.CAD NCCF'!V1495,'3.USD NCCF'!V1495,'4.EUR NCCF'!V1495,'5.GBP NCCF'!V1495,'6.Other(Incld) NCCF'!V1495)</f>
        <v>0</v>
      </c>
      <c r="W1495" s="46">
        <f>SUM('2.CAD NCCF'!W1495,'3.USD NCCF'!W1495,'4.EUR NCCF'!W1495,'5.GBP NCCF'!W1495,'6.Other(Incld) NCCF'!W1495)</f>
        <v>0</v>
      </c>
      <c r="Y1495"/>
    </row>
    <row r="1496" spans="1:25" s="72" customFormat="1" outlineLevel="1" x14ac:dyDescent="0.2">
      <c r="A1496" s="322"/>
      <c r="B1496" s="25"/>
      <c r="C1496" s="23"/>
      <c r="D1496" s="23"/>
      <c r="E1496" s="24"/>
      <c r="F1496" s="176" t="s">
        <v>188</v>
      </c>
      <c r="G1496" s="190">
        <f>SUM('2.CAD NCCF'!G1496,'3.USD NCCF'!G1496,'4.EUR NCCF'!G1496,'5.GBP NCCF'!G1496,'6.Other(Incld) NCCF'!G1496)</f>
        <v>0</v>
      </c>
      <c r="H1496" s="242">
        <f>SUM('2.CAD NCCF'!H1496,'3.USD NCCF'!H1496,'4.EUR NCCF'!H1496,'5.GBP NCCF'!H1496,'6.Other(Incld) NCCF'!H1496)</f>
        <v>0</v>
      </c>
      <c r="I1496" s="179">
        <f>SUM('2.CAD NCCF'!I1496,'3.USD NCCF'!I1496,'4.EUR NCCF'!I1496,'5.GBP NCCF'!I1496,'6.Other(Incld) NCCF'!I1496)</f>
        <v>0</v>
      </c>
      <c r="J1496" s="179">
        <f>SUM('2.CAD NCCF'!J1496,'3.USD NCCF'!J1496,'4.EUR NCCF'!J1496,'5.GBP NCCF'!J1496,'6.Other(Incld) NCCF'!J1496)</f>
        <v>0</v>
      </c>
      <c r="K1496" s="180">
        <f>SUM('2.CAD NCCF'!K1496,'3.USD NCCF'!K1496,'4.EUR NCCF'!K1496,'5.GBP NCCF'!K1496,'6.Other(Incld) NCCF'!K1496)</f>
        <v>0</v>
      </c>
      <c r="L1496" s="181">
        <f>SUM('2.CAD NCCF'!L1496,'3.USD NCCF'!L1496,'4.EUR NCCF'!L1496,'5.GBP NCCF'!L1496,'6.Other(Incld) NCCF'!L1496)</f>
        <v>0</v>
      </c>
      <c r="M1496" s="192">
        <f>SUM('2.CAD NCCF'!M1496,'3.USD NCCF'!M1496,'4.EUR NCCF'!M1496,'5.GBP NCCF'!M1496,'6.Other(Incld) NCCF'!M1496)</f>
        <v>0</v>
      </c>
      <c r="N1496" s="182">
        <f>SUM('2.CAD NCCF'!N1496,'3.USD NCCF'!N1496,'4.EUR NCCF'!N1496,'5.GBP NCCF'!N1496,'6.Other(Incld) NCCF'!N1496)</f>
        <v>0</v>
      </c>
      <c r="O1496" s="182">
        <f>SUM('2.CAD NCCF'!O1496,'3.USD NCCF'!O1496,'4.EUR NCCF'!O1496,'5.GBP NCCF'!O1496,'6.Other(Incld) NCCF'!O1496)</f>
        <v>0</v>
      </c>
      <c r="P1496" s="182">
        <f>SUM('2.CAD NCCF'!P1496,'3.USD NCCF'!P1496,'4.EUR NCCF'!P1496,'5.GBP NCCF'!P1496,'6.Other(Incld) NCCF'!P1496)</f>
        <v>0</v>
      </c>
      <c r="Q1496" s="182">
        <f>SUM('2.CAD NCCF'!Q1496,'3.USD NCCF'!Q1496,'4.EUR NCCF'!Q1496,'5.GBP NCCF'!Q1496,'6.Other(Incld) NCCF'!Q1496)</f>
        <v>0</v>
      </c>
      <c r="R1496" s="182">
        <f>SUM('2.CAD NCCF'!R1496,'3.USD NCCF'!R1496,'4.EUR NCCF'!R1496,'5.GBP NCCF'!R1496,'6.Other(Incld) NCCF'!R1496)</f>
        <v>0</v>
      </c>
      <c r="S1496" s="182">
        <f>SUM('2.CAD NCCF'!S1496,'3.USD NCCF'!S1496,'4.EUR NCCF'!S1496,'5.GBP NCCF'!S1496,'6.Other(Incld) NCCF'!S1496)</f>
        <v>0</v>
      </c>
      <c r="T1496" s="178">
        <f>SUM('2.CAD NCCF'!T1496,'3.USD NCCF'!T1496,'4.EUR NCCF'!T1496,'5.GBP NCCF'!T1496,'6.Other(Incld) NCCF'!T1496)</f>
        <v>0</v>
      </c>
      <c r="U1496" s="182">
        <f>SUM('2.CAD NCCF'!U1496,'3.USD NCCF'!U1496,'4.EUR NCCF'!U1496,'5.GBP NCCF'!U1496,'6.Other(Incld) NCCF'!U1496)</f>
        <v>0</v>
      </c>
      <c r="V1496" s="183">
        <f>SUM('2.CAD NCCF'!V1496,'3.USD NCCF'!V1496,'4.EUR NCCF'!V1496,'5.GBP NCCF'!V1496,'6.Other(Incld) NCCF'!V1496)</f>
        <v>0</v>
      </c>
      <c r="W1496" s="46">
        <f>SUM('2.CAD NCCF'!W1496,'3.USD NCCF'!W1496,'4.EUR NCCF'!W1496,'5.GBP NCCF'!W1496,'6.Other(Incld) NCCF'!W1496)</f>
        <v>0</v>
      </c>
      <c r="Y1496"/>
    </row>
    <row r="1497" spans="1:25" s="72" customFormat="1" x14ac:dyDescent="0.2">
      <c r="A1497" s="322"/>
      <c r="B1497" s="25"/>
      <c r="C1497" s="23"/>
      <c r="D1497" s="23"/>
      <c r="E1497" s="24" t="s">
        <v>341</v>
      </c>
      <c r="F1497" s="24"/>
      <c r="G1497" s="69">
        <f t="shared" ref="G1497:W1497" si="307">SUBTOTAL(9,G1498:G1499)</f>
        <v>0</v>
      </c>
      <c r="H1497" s="70">
        <f t="shared" si="307"/>
        <v>0</v>
      </c>
      <c r="I1497" s="66">
        <f t="shared" si="307"/>
        <v>0</v>
      </c>
      <c r="J1497" s="66">
        <f t="shared" si="307"/>
        <v>0</v>
      </c>
      <c r="K1497" s="67">
        <f t="shared" si="307"/>
        <v>0</v>
      </c>
      <c r="L1497" s="34">
        <f t="shared" si="307"/>
        <v>0</v>
      </c>
      <c r="M1497" s="34">
        <f t="shared" si="307"/>
        <v>0</v>
      </c>
      <c r="N1497" s="34">
        <f t="shared" si="307"/>
        <v>0</v>
      </c>
      <c r="O1497" s="34">
        <f t="shared" si="307"/>
        <v>0</v>
      </c>
      <c r="P1497" s="34">
        <f t="shared" si="307"/>
        <v>0</v>
      </c>
      <c r="Q1497" s="34">
        <f t="shared" si="307"/>
        <v>0</v>
      </c>
      <c r="R1497" s="34">
        <f t="shared" si="307"/>
        <v>0</v>
      </c>
      <c r="S1497" s="34">
        <f t="shared" si="307"/>
        <v>0</v>
      </c>
      <c r="T1497" s="34">
        <f t="shared" si="307"/>
        <v>0</v>
      </c>
      <c r="U1497" s="34">
        <f t="shared" si="307"/>
        <v>0</v>
      </c>
      <c r="V1497" s="37">
        <f t="shared" si="307"/>
        <v>0</v>
      </c>
      <c r="W1497" s="33">
        <f t="shared" si="307"/>
        <v>0</v>
      </c>
      <c r="Y1497"/>
    </row>
    <row r="1498" spans="1:25" s="72" customFormat="1" outlineLevel="1" x14ac:dyDescent="0.2">
      <c r="A1498" s="322"/>
      <c r="B1498" s="25"/>
      <c r="C1498" s="23"/>
      <c r="D1498" s="23"/>
      <c r="E1498" s="24"/>
      <c r="F1498" s="176" t="s">
        <v>342</v>
      </c>
      <c r="G1498" s="190">
        <f>SUM('2.CAD NCCF'!G1498,'3.USD NCCF'!G1498,'4.EUR NCCF'!G1498,'5.GBP NCCF'!G1498,'6.Other(Incld) NCCF'!G1498)</f>
        <v>0</v>
      </c>
      <c r="H1498" s="242">
        <f>SUM('2.CAD NCCF'!H1498,'3.USD NCCF'!H1498,'4.EUR NCCF'!H1498,'5.GBP NCCF'!H1498,'6.Other(Incld) NCCF'!H1498)</f>
        <v>0</v>
      </c>
      <c r="I1498" s="179">
        <f>SUM('2.CAD NCCF'!I1498,'3.USD NCCF'!I1498,'4.EUR NCCF'!I1498,'5.GBP NCCF'!I1498,'6.Other(Incld) NCCF'!I1498)</f>
        <v>0</v>
      </c>
      <c r="J1498" s="179">
        <f>SUM('2.CAD NCCF'!J1498,'3.USD NCCF'!J1498,'4.EUR NCCF'!J1498,'5.GBP NCCF'!J1498,'6.Other(Incld) NCCF'!J1498)</f>
        <v>0</v>
      </c>
      <c r="K1498" s="180">
        <f>SUM('2.CAD NCCF'!K1498,'3.USD NCCF'!K1498,'4.EUR NCCF'!K1498,'5.GBP NCCF'!K1498,'6.Other(Incld) NCCF'!K1498)</f>
        <v>0</v>
      </c>
      <c r="L1498" s="181">
        <f>SUM('2.CAD NCCF'!L1498,'3.USD NCCF'!L1498,'4.EUR NCCF'!L1498,'5.GBP NCCF'!L1498,'6.Other(Incld) NCCF'!L1498)</f>
        <v>0</v>
      </c>
      <c r="M1498" s="192">
        <f>SUM('2.CAD NCCF'!M1498,'3.USD NCCF'!M1498,'4.EUR NCCF'!M1498,'5.GBP NCCF'!M1498,'6.Other(Incld) NCCF'!M1498)</f>
        <v>0</v>
      </c>
      <c r="N1498" s="182">
        <f>SUM('2.CAD NCCF'!N1498,'3.USD NCCF'!N1498,'4.EUR NCCF'!N1498,'5.GBP NCCF'!N1498,'6.Other(Incld) NCCF'!N1498)</f>
        <v>0</v>
      </c>
      <c r="O1498" s="182">
        <f>SUM('2.CAD NCCF'!O1498,'3.USD NCCF'!O1498,'4.EUR NCCF'!O1498,'5.GBP NCCF'!O1498,'6.Other(Incld) NCCF'!O1498)</f>
        <v>0</v>
      </c>
      <c r="P1498" s="182">
        <f>SUM('2.CAD NCCF'!P1498,'3.USD NCCF'!P1498,'4.EUR NCCF'!P1498,'5.GBP NCCF'!P1498,'6.Other(Incld) NCCF'!P1498)</f>
        <v>0</v>
      </c>
      <c r="Q1498" s="182">
        <f>SUM('2.CAD NCCF'!Q1498,'3.USD NCCF'!Q1498,'4.EUR NCCF'!Q1498,'5.GBP NCCF'!Q1498,'6.Other(Incld) NCCF'!Q1498)</f>
        <v>0</v>
      </c>
      <c r="R1498" s="182">
        <f>SUM('2.CAD NCCF'!R1498,'3.USD NCCF'!R1498,'4.EUR NCCF'!R1498,'5.GBP NCCF'!R1498,'6.Other(Incld) NCCF'!R1498)</f>
        <v>0</v>
      </c>
      <c r="S1498" s="182">
        <f>SUM('2.CAD NCCF'!S1498,'3.USD NCCF'!S1498,'4.EUR NCCF'!S1498,'5.GBP NCCF'!S1498,'6.Other(Incld) NCCF'!S1498)</f>
        <v>0</v>
      </c>
      <c r="T1498" s="178">
        <f>SUM('2.CAD NCCF'!T1498,'3.USD NCCF'!T1498,'4.EUR NCCF'!T1498,'5.GBP NCCF'!T1498,'6.Other(Incld) NCCF'!T1498)</f>
        <v>0</v>
      </c>
      <c r="U1498" s="182">
        <f>SUM('2.CAD NCCF'!U1498,'3.USD NCCF'!U1498,'4.EUR NCCF'!U1498,'5.GBP NCCF'!U1498,'6.Other(Incld) NCCF'!U1498)</f>
        <v>0</v>
      </c>
      <c r="V1498" s="183">
        <f>SUM('2.CAD NCCF'!V1498,'3.USD NCCF'!V1498,'4.EUR NCCF'!V1498,'5.GBP NCCF'!V1498,'6.Other(Incld) NCCF'!V1498)</f>
        <v>0</v>
      </c>
      <c r="W1498" s="46">
        <f>SUM('2.CAD NCCF'!W1498,'3.USD NCCF'!W1498,'4.EUR NCCF'!W1498,'5.GBP NCCF'!W1498,'6.Other(Incld) NCCF'!W1498)</f>
        <v>0</v>
      </c>
      <c r="Y1498"/>
    </row>
    <row r="1499" spans="1:25" s="72" customFormat="1" outlineLevel="1" x14ac:dyDescent="0.2">
      <c r="A1499" s="322"/>
      <c r="B1499" s="25"/>
      <c r="C1499" s="23"/>
      <c r="D1499" s="23"/>
      <c r="E1499" s="24"/>
      <c r="F1499" s="176" t="s">
        <v>343</v>
      </c>
      <c r="G1499" s="190">
        <f>SUM('2.CAD NCCF'!G1499,'3.USD NCCF'!G1499,'4.EUR NCCF'!G1499,'5.GBP NCCF'!G1499,'6.Other(Incld) NCCF'!G1499)</f>
        <v>0</v>
      </c>
      <c r="H1499" s="242">
        <f>SUM('2.CAD NCCF'!H1499,'3.USD NCCF'!H1499,'4.EUR NCCF'!H1499,'5.GBP NCCF'!H1499,'6.Other(Incld) NCCF'!H1499)</f>
        <v>0</v>
      </c>
      <c r="I1499" s="179">
        <f>SUM('2.CAD NCCF'!I1499,'3.USD NCCF'!I1499,'4.EUR NCCF'!I1499,'5.GBP NCCF'!I1499,'6.Other(Incld) NCCF'!I1499)</f>
        <v>0</v>
      </c>
      <c r="J1499" s="179">
        <f>SUM('2.CAD NCCF'!J1499,'3.USD NCCF'!J1499,'4.EUR NCCF'!J1499,'5.GBP NCCF'!J1499,'6.Other(Incld) NCCF'!J1499)</f>
        <v>0</v>
      </c>
      <c r="K1499" s="180">
        <f>SUM('2.CAD NCCF'!K1499,'3.USD NCCF'!K1499,'4.EUR NCCF'!K1499,'5.GBP NCCF'!K1499,'6.Other(Incld) NCCF'!K1499)</f>
        <v>0</v>
      </c>
      <c r="L1499" s="181">
        <f>SUM('2.CAD NCCF'!L1499,'3.USD NCCF'!L1499,'4.EUR NCCF'!L1499,'5.GBP NCCF'!L1499,'6.Other(Incld) NCCF'!L1499)</f>
        <v>0</v>
      </c>
      <c r="M1499" s="192">
        <f>SUM('2.CAD NCCF'!M1499,'3.USD NCCF'!M1499,'4.EUR NCCF'!M1499,'5.GBP NCCF'!M1499,'6.Other(Incld) NCCF'!M1499)</f>
        <v>0</v>
      </c>
      <c r="N1499" s="182">
        <f>SUM('2.CAD NCCF'!N1499,'3.USD NCCF'!N1499,'4.EUR NCCF'!N1499,'5.GBP NCCF'!N1499,'6.Other(Incld) NCCF'!N1499)</f>
        <v>0</v>
      </c>
      <c r="O1499" s="182">
        <f>SUM('2.CAD NCCF'!O1499,'3.USD NCCF'!O1499,'4.EUR NCCF'!O1499,'5.GBP NCCF'!O1499,'6.Other(Incld) NCCF'!O1499)</f>
        <v>0</v>
      </c>
      <c r="P1499" s="182">
        <f>SUM('2.CAD NCCF'!P1499,'3.USD NCCF'!P1499,'4.EUR NCCF'!P1499,'5.GBP NCCF'!P1499,'6.Other(Incld) NCCF'!P1499)</f>
        <v>0</v>
      </c>
      <c r="Q1499" s="182">
        <f>SUM('2.CAD NCCF'!Q1499,'3.USD NCCF'!Q1499,'4.EUR NCCF'!Q1499,'5.GBP NCCF'!Q1499,'6.Other(Incld) NCCF'!Q1499)</f>
        <v>0</v>
      </c>
      <c r="R1499" s="182">
        <f>SUM('2.CAD NCCF'!R1499,'3.USD NCCF'!R1499,'4.EUR NCCF'!R1499,'5.GBP NCCF'!R1499,'6.Other(Incld) NCCF'!R1499)</f>
        <v>0</v>
      </c>
      <c r="S1499" s="182">
        <f>SUM('2.CAD NCCF'!S1499,'3.USD NCCF'!S1499,'4.EUR NCCF'!S1499,'5.GBP NCCF'!S1499,'6.Other(Incld) NCCF'!S1499)</f>
        <v>0</v>
      </c>
      <c r="T1499" s="178">
        <f>SUM('2.CAD NCCF'!T1499,'3.USD NCCF'!T1499,'4.EUR NCCF'!T1499,'5.GBP NCCF'!T1499,'6.Other(Incld) NCCF'!T1499)</f>
        <v>0</v>
      </c>
      <c r="U1499" s="182">
        <f>SUM('2.CAD NCCF'!U1499,'3.USD NCCF'!U1499,'4.EUR NCCF'!U1499,'5.GBP NCCF'!U1499,'6.Other(Incld) NCCF'!U1499)</f>
        <v>0</v>
      </c>
      <c r="V1499" s="183">
        <f>SUM('2.CAD NCCF'!V1499,'3.USD NCCF'!V1499,'4.EUR NCCF'!V1499,'5.GBP NCCF'!V1499,'6.Other(Incld) NCCF'!V1499)</f>
        <v>0</v>
      </c>
      <c r="W1499" s="46">
        <f>SUM('2.CAD NCCF'!W1499,'3.USD NCCF'!W1499,'4.EUR NCCF'!W1499,'5.GBP NCCF'!W1499,'6.Other(Incld) NCCF'!W1499)</f>
        <v>0</v>
      </c>
      <c r="Y1499"/>
    </row>
    <row r="1500" spans="1:25" s="72" customFormat="1" x14ac:dyDescent="0.2">
      <c r="A1500" s="322"/>
      <c r="B1500" s="25"/>
      <c r="C1500" s="23"/>
      <c r="D1500" s="23"/>
      <c r="E1500" s="24" t="s">
        <v>344</v>
      </c>
      <c r="F1500" s="24"/>
      <c r="G1500" s="69">
        <f t="shared" ref="G1500:W1500" si="308">SUBTOTAL(9,G1501:G1502)</f>
        <v>0</v>
      </c>
      <c r="H1500" s="70">
        <f t="shared" si="308"/>
        <v>0</v>
      </c>
      <c r="I1500" s="66">
        <f t="shared" si="308"/>
        <v>0</v>
      </c>
      <c r="J1500" s="66">
        <f t="shared" si="308"/>
        <v>0</v>
      </c>
      <c r="K1500" s="67">
        <f t="shared" si="308"/>
        <v>0</v>
      </c>
      <c r="L1500" s="34">
        <f t="shared" si="308"/>
        <v>0</v>
      </c>
      <c r="M1500" s="34">
        <f t="shared" si="308"/>
        <v>0</v>
      </c>
      <c r="N1500" s="34">
        <f t="shared" si="308"/>
        <v>0</v>
      </c>
      <c r="O1500" s="34">
        <f t="shared" si="308"/>
        <v>0</v>
      </c>
      <c r="P1500" s="34">
        <f t="shared" si="308"/>
        <v>0</v>
      </c>
      <c r="Q1500" s="34">
        <f t="shared" si="308"/>
        <v>0</v>
      </c>
      <c r="R1500" s="34">
        <f t="shared" si="308"/>
        <v>0</v>
      </c>
      <c r="S1500" s="34">
        <f t="shared" si="308"/>
        <v>0</v>
      </c>
      <c r="T1500" s="34">
        <f t="shared" si="308"/>
        <v>0</v>
      </c>
      <c r="U1500" s="34">
        <f t="shared" si="308"/>
        <v>0</v>
      </c>
      <c r="V1500" s="37">
        <f t="shared" si="308"/>
        <v>0</v>
      </c>
      <c r="W1500" s="33">
        <f t="shared" si="308"/>
        <v>0</v>
      </c>
      <c r="Y1500"/>
    </row>
    <row r="1501" spans="1:25" s="72" customFormat="1" outlineLevel="1" x14ac:dyDescent="0.2">
      <c r="A1501" s="322"/>
      <c r="B1501" s="25"/>
      <c r="C1501" s="23"/>
      <c r="D1501" s="23"/>
      <c r="E1501" s="24"/>
      <c r="F1501" s="176" t="s">
        <v>345</v>
      </c>
      <c r="G1501" s="190">
        <f>SUM('2.CAD NCCF'!G1501,'3.USD NCCF'!G1501,'4.EUR NCCF'!G1501,'5.GBP NCCF'!G1501,'6.Other(Incld) NCCF'!G1501)</f>
        <v>0</v>
      </c>
      <c r="H1501" s="242">
        <f>SUM('2.CAD NCCF'!H1501,'3.USD NCCF'!H1501,'4.EUR NCCF'!H1501,'5.GBP NCCF'!H1501,'6.Other(Incld) NCCF'!H1501)</f>
        <v>0</v>
      </c>
      <c r="I1501" s="179">
        <f>SUM('2.CAD NCCF'!I1501,'3.USD NCCF'!I1501,'4.EUR NCCF'!I1501,'5.GBP NCCF'!I1501,'6.Other(Incld) NCCF'!I1501)</f>
        <v>0</v>
      </c>
      <c r="J1501" s="179">
        <f>SUM('2.CAD NCCF'!J1501,'3.USD NCCF'!J1501,'4.EUR NCCF'!J1501,'5.GBP NCCF'!J1501,'6.Other(Incld) NCCF'!J1501)</f>
        <v>0</v>
      </c>
      <c r="K1501" s="180">
        <f>SUM('2.CAD NCCF'!K1501,'3.USD NCCF'!K1501,'4.EUR NCCF'!K1501,'5.GBP NCCF'!K1501,'6.Other(Incld) NCCF'!K1501)</f>
        <v>0</v>
      </c>
      <c r="L1501" s="181">
        <f>SUM('2.CAD NCCF'!L1501,'3.USD NCCF'!L1501,'4.EUR NCCF'!L1501,'5.GBP NCCF'!L1501,'6.Other(Incld) NCCF'!L1501)</f>
        <v>0</v>
      </c>
      <c r="M1501" s="192">
        <f>SUM('2.CAD NCCF'!M1501,'3.USD NCCF'!M1501,'4.EUR NCCF'!M1501,'5.GBP NCCF'!M1501,'6.Other(Incld) NCCF'!M1501)</f>
        <v>0</v>
      </c>
      <c r="N1501" s="182">
        <f>SUM('2.CAD NCCF'!N1501,'3.USD NCCF'!N1501,'4.EUR NCCF'!N1501,'5.GBP NCCF'!N1501,'6.Other(Incld) NCCF'!N1501)</f>
        <v>0</v>
      </c>
      <c r="O1501" s="182">
        <f>SUM('2.CAD NCCF'!O1501,'3.USD NCCF'!O1501,'4.EUR NCCF'!O1501,'5.GBP NCCF'!O1501,'6.Other(Incld) NCCF'!O1501)</f>
        <v>0</v>
      </c>
      <c r="P1501" s="182">
        <f>SUM('2.CAD NCCF'!P1501,'3.USD NCCF'!P1501,'4.EUR NCCF'!P1501,'5.GBP NCCF'!P1501,'6.Other(Incld) NCCF'!P1501)</f>
        <v>0</v>
      </c>
      <c r="Q1501" s="182">
        <f>SUM('2.CAD NCCF'!Q1501,'3.USD NCCF'!Q1501,'4.EUR NCCF'!Q1501,'5.GBP NCCF'!Q1501,'6.Other(Incld) NCCF'!Q1501)</f>
        <v>0</v>
      </c>
      <c r="R1501" s="182">
        <f>SUM('2.CAD NCCF'!R1501,'3.USD NCCF'!R1501,'4.EUR NCCF'!R1501,'5.GBP NCCF'!R1501,'6.Other(Incld) NCCF'!R1501)</f>
        <v>0</v>
      </c>
      <c r="S1501" s="182">
        <f>SUM('2.CAD NCCF'!S1501,'3.USD NCCF'!S1501,'4.EUR NCCF'!S1501,'5.GBP NCCF'!S1501,'6.Other(Incld) NCCF'!S1501)</f>
        <v>0</v>
      </c>
      <c r="T1501" s="178">
        <f>SUM('2.CAD NCCF'!T1501,'3.USD NCCF'!T1501,'4.EUR NCCF'!T1501,'5.GBP NCCF'!T1501,'6.Other(Incld) NCCF'!T1501)</f>
        <v>0</v>
      </c>
      <c r="U1501" s="182">
        <f>SUM('2.CAD NCCF'!U1501,'3.USD NCCF'!U1501,'4.EUR NCCF'!U1501,'5.GBP NCCF'!U1501,'6.Other(Incld) NCCF'!U1501)</f>
        <v>0</v>
      </c>
      <c r="V1501" s="183">
        <f>SUM('2.CAD NCCF'!V1501,'3.USD NCCF'!V1501,'4.EUR NCCF'!V1501,'5.GBP NCCF'!V1501,'6.Other(Incld) NCCF'!V1501)</f>
        <v>0</v>
      </c>
      <c r="W1501" s="46">
        <f>SUM('2.CAD NCCF'!W1501,'3.USD NCCF'!W1501,'4.EUR NCCF'!W1501,'5.GBP NCCF'!W1501,'6.Other(Incld) NCCF'!W1501)</f>
        <v>0</v>
      </c>
      <c r="Y1501"/>
    </row>
    <row r="1502" spans="1:25" s="72" customFormat="1" outlineLevel="1" x14ac:dyDescent="0.2">
      <c r="A1502" s="322"/>
      <c r="B1502" s="25"/>
      <c r="C1502" s="23"/>
      <c r="D1502" s="23"/>
      <c r="E1502" s="24"/>
      <c r="F1502" s="176" t="s">
        <v>346</v>
      </c>
      <c r="G1502" s="190">
        <f>SUM('2.CAD NCCF'!G1502,'3.USD NCCF'!G1502,'4.EUR NCCF'!G1502,'5.GBP NCCF'!G1502,'6.Other(Incld) NCCF'!G1502)</f>
        <v>0</v>
      </c>
      <c r="H1502" s="242">
        <f>SUM('2.CAD NCCF'!H1502,'3.USD NCCF'!H1502,'4.EUR NCCF'!H1502,'5.GBP NCCF'!H1502,'6.Other(Incld) NCCF'!H1502)</f>
        <v>0</v>
      </c>
      <c r="I1502" s="179">
        <f>SUM('2.CAD NCCF'!I1502,'3.USD NCCF'!I1502,'4.EUR NCCF'!I1502,'5.GBP NCCF'!I1502,'6.Other(Incld) NCCF'!I1502)</f>
        <v>0</v>
      </c>
      <c r="J1502" s="179">
        <f>SUM('2.CAD NCCF'!J1502,'3.USD NCCF'!J1502,'4.EUR NCCF'!J1502,'5.GBP NCCF'!J1502,'6.Other(Incld) NCCF'!J1502)</f>
        <v>0</v>
      </c>
      <c r="K1502" s="180">
        <f>SUM('2.CAD NCCF'!K1502,'3.USD NCCF'!K1502,'4.EUR NCCF'!K1502,'5.GBP NCCF'!K1502,'6.Other(Incld) NCCF'!K1502)</f>
        <v>0</v>
      </c>
      <c r="L1502" s="181">
        <f>SUM('2.CAD NCCF'!L1502,'3.USD NCCF'!L1502,'4.EUR NCCF'!L1502,'5.GBP NCCF'!L1502,'6.Other(Incld) NCCF'!L1502)</f>
        <v>0</v>
      </c>
      <c r="M1502" s="192">
        <f>SUM('2.CAD NCCF'!M1502,'3.USD NCCF'!M1502,'4.EUR NCCF'!M1502,'5.GBP NCCF'!M1502,'6.Other(Incld) NCCF'!M1502)</f>
        <v>0</v>
      </c>
      <c r="N1502" s="182">
        <f>SUM('2.CAD NCCF'!N1502,'3.USD NCCF'!N1502,'4.EUR NCCF'!N1502,'5.GBP NCCF'!N1502,'6.Other(Incld) NCCF'!N1502)</f>
        <v>0</v>
      </c>
      <c r="O1502" s="182">
        <f>SUM('2.CAD NCCF'!O1502,'3.USD NCCF'!O1502,'4.EUR NCCF'!O1502,'5.GBP NCCF'!O1502,'6.Other(Incld) NCCF'!O1502)</f>
        <v>0</v>
      </c>
      <c r="P1502" s="182">
        <f>SUM('2.CAD NCCF'!P1502,'3.USD NCCF'!P1502,'4.EUR NCCF'!P1502,'5.GBP NCCF'!P1502,'6.Other(Incld) NCCF'!P1502)</f>
        <v>0</v>
      </c>
      <c r="Q1502" s="182">
        <f>SUM('2.CAD NCCF'!Q1502,'3.USD NCCF'!Q1502,'4.EUR NCCF'!Q1502,'5.GBP NCCF'!Q1502,'6.Other(Incld) NCCF'!Q1502)</f>
        <v>0</v>
      </c>
      <c r="R1502" s="182">
        <f>SUM('2.CAD NCCF'!R1502,'3.USD NCCF'!R1502,'4.EUR NCCF'!R1502,'5.GBP NCCF'!R1502,'6.Other(Incld) NCCF'!R1502)</f>
        <v>0</v>
      </c>
      <c r="S1502" s="182">
        <f>SUM('2.CAD NCCF'!S1502,'3.USD NCCF'!S1502,'4.EUR NCCF'!S1502,'5.GBP NCCF'!S1502,'6.Other(Incld) NCCF'!S1502)</f>
        <v>0</v>
      </c>
      <c r="T1502" s="178">
        <f>SUM('2.CAD NCCF'!T1502,'3.USD NCCF'!T1502,'4.EUR NCCF'!T1502,'5.GBP NCCF'!T1502,'6.Other(Incld) NCCF'!T1502)</f>
        <v>0</v>
      </c>
      <c r="U1502" s="182">
        <f>SUM('2.CAD NCCF'!U1502,'3.USD NCCF'!U1502,'4.EUR NCCF'!U1502,'5.GBP NCCF'!U1502,'6.Other(Incld) NCCF'!U1502)</f>
        <v>0</v>
      </c>
      <c r="V1502" s="183">
        <f>SUM('2.CAD NCCF'!V1502,'3.USD NCCF'!V1502,'4.EUR NCCF'!V1502,'5.GBP NCCF'!V1502,'6.Other(Incld) NCCF'!V1502)</f>
        <v>0</v>
      </c>
      <c r="W1502" s="46">
        <f>SUM('2.CAD NCCF'!W1502,'3.USD NCCF'!W1502,'4.EUR NCCF'!W1502,'5.GBP NCCF'!W1502,'6.Other(Incld) NCCF'!W1502)</f>
        <v>0</v>
      </c>
      <c r="Y1502"/>
    </row>
    <row r="1503" spans="1:25" s="72" customFormat="1" x14ac:dyDescent="0.2">
      <c r="A1503" s="322"/>
      <c r="B1503" s="25"/>
      <c r="C1503" s="23"/>
      <c r="D1503" s="23" t="s">
        <v>63</v>
      </c>
      <c r="E1503" s="24"/>
      <c r="F1503" s="24"/>
      <c r="G1503" s="69">
        <f>SUBTOTAL(9,G1504:G1506)</f>
        <v>0</v>
      </c>
      <c r="H1503" s="70"/>
      <c r="I1503" s="66"/>
      <c r="J1503" s="66"/>
      <c r="K1503" s="67">
        <f t="shared" ref="K1503:W1503" si="309">SUBTOTAL(9,K1504:K1506)</f>
        <v>0</v>
      </c>
      <c r="L1503" s="34">
        <f t="shared" si="309"/>
        <v>0</v>
      </c>
      <c r="M1503" s="34">
        <f t="shared" si="309"/>
        <v>0</v>
      </c>
      <c r="N1503" s="34">
        <f t="shared" si="309"/>
        <v>0</v>
      </c>
      <c r="O1503" s="34">
        <f t="shared" si="309"/>
        <v>0</v>
      </c>
      <c r="P1503" s="34">
        <f t="shared" si="309"/>
        <v>0</v>
      </c>
      <c r="Q1503" s="34">
        <f t="shared" si="309"/>
        <v>0</v>
      </c>
      <c r="R1503" s="34">
        <f t="shared" si="309"/>
        <v>0</v>
      </c>
      <c r="S1503" s="34">
        <f t="shared" si="309"/>
        <v>0</v>
      </c>
      <c r="T1503" s="34">
        <f t="shared" si="309"/>
        <v>0</v>
      </c>
      <c r="U1503" s="34">
        <f t="shared" si="309"/>
        <v>0</v>
      </c>
      <c r="V1503" s="34">
        <f t="shared" si="309"/>
        <v>0</v>
      </c>
      <c r="W1503" s="33">
        <f t="shared" si="309"/>
        <v>0</v>
      </c>
      <c r="Y1503"/>
    </row>
    <row r="1504" spans="1:25" s="72" customFormat="1" outlineLevel="1" x14ac:dyDescent="0.2">
      <c r="A1504" s="322"/>
      <c r="B1504" s="25"/>
      <c r="C1504" s="23"/>
      <c r="D1504" s="23"/>
      <c r="E1504" s="24"/>
      <c r="F1504" s="176" t="s">
        <v>190</v>
      </c>
      <c r="G1504" s="190">
        <f>SUM('2.CAD NCCF'!G1504,'3.USD NCCF'!G1504,'4.EUR NCCF'!G1504,'5.GBP NCCF'!G1504,'6.Other(Incld) NCCF'!G1504)</f>
        <v>0</v>
      </c>
      <c r="H1504" s="70"/>
      <c r="I1504" s="66"/>
      <c r="J1504" s="66"/>
      <c r="K1504" s="180">
        <f>SUM('2.CAD NCCF'!K1504,'3.USD NCCF'!K1504,'4.EUR NCCF'!K1504,'5.GBP NCCF'!K1504,'6.Other(Incld) NCCF'!K1504)</f>
        <v>0</v>
      </c>
      <c r="L1504" s="181">
        <f>SUM('2.CAD NCCF'!L1504,'3.USD NCCF'!L1504,'4.EUR NCCF'!L1504,'5.GBP NCCF'!L1504,'6.Other(Incld) NCCF'!L1504)</f>
        <v>0</v>
      </c>
      <c r="M1504" s="192">
        <f>SUM('2.CAD NCCF'!M1504,'3.USD NCCF'!M1504,'4.EUR NCCF'!M1504,'5.GBP NCCF'!M1504,'6.Other(Incld) NCCF'!M1504)</f>
        <v>0</v>
      </c>
      <c r="N1504" s="182">
        <f>SUM('2.CAD NCCF'!N1504,'3.USD NCCF'!N1504,'4.EUR NCCF'!N1504,'5.GBP NCCF'!N1504,'6.Other(Incld) NCCF'!N1504)</f>
        <v>0</v>
      </c>
      <c r="O1504" s="178">
        <f>SUM('2.CAD NCCF'!O1504,'3.USD NCCF'!O1504,'4.EUR NCCF'!O1504,'5.GBP NCCF'!O1504,'6.Other(Incld) NCCF'!O1504)</f>
        <v>0</v>
      </c>
      <c r="P1504" s="192">
        <f>SUM('2.CAD NCCF'!P1504,'3.USD NCCF'!P1504,'4.EUR NCCF'!P1504,'5.GBP NCCF'!P1504,'6.Other(Incld) NCCF'!P1504)</f>
        <v>0</v>
      </c>
      <c r="Q1504" s="182">
        <f>SUM('2.CAD NCCF'!Q1504,'3.USD NCCF'!Q1504,'4.EUR NCCF'!Q1504,'5.GBP NCCF'!Q1504,'6.Other(Incld) NCCF'!Q1504)</f>
        <v>0</v>
      </c>
      <c r="R1504" s="182">
        <f>SUM('2.CAD NCCF'!R1504,'3.USD NCCF'!R1504,'4.EUR NCCF'!R1504,'5.GBP NCCF'!R1504,'6.Other(Incld) NCCF'!R1504)</f>
        <v>0</v>
      </c>
      <c r="S1504" s="182">
        <f>SUM('2.CAD NCCF'!S1504,'3.USD NCCF'!S1504,'4.EUR NCCF'!S1504,'5.GBP NCCF'!S1504,'6.Other(Incld) NCCF'!S1504)</f>
        <v>0</v>
      </c>
      <c r="T1504" s="178">
        <f>SUM('2.CAD NCCF'!T1504,'3.USD NCCF'!T1504,'4.EUR NCCF'!T1504,'5.GBP NCCF'!T1504,'6.Other(Incld) NCCF'!T1504)</f>
        <v>0</v>
      </c>
      <c r="U1504" s="182">
        <f>SUM('2.CAD NCCF'!U1504,'3.USD NCCF'!U1504,'4.EUR NCCF'!U1504,'5.GBP NCCF'!U1504,'6.Other(Incld) NCCF'!U1504)</f>
        <v>0</v>
      </c>
      <c r="V1504" s="183">
        <f>SUM('2.CAD NCCF'!V1504,'3.USD NCCF'!V1504,'4.EUR NCCF'!V1504,'5.GBP NCCF'!V1504,'6.Other(Incld) NCCF'!V1504)</f>
        <v>0</v>
      </c>
      <c r="W1504" s="46">
        <f>SUM('2.CAD NCCF'!W1504,'3.USD NCCF'!W1504,'4.EUR NCCF'!W1504,'5.GBP NCCF'!W1504,'6.Other(Incld) NCCF'!W1504)</f>
        <v>0</v>
      </c>
      <c r="Y1504"/>
    </row>
    <row r="1505" spans="1:25" s="72" customFormat="1" outlineLevel="1" x14ac:dyDescent="0.2">
      <c r="A1505" s="322"/>
      <c r="B1505" s="25"/>
      <c r="C1505" s="23"/>
      <c r="D1505" s="23"/>
      <c r="E1505" s="24"/>
      <c r="F1505" s="176" t="s">
        <v>191</v>
      </c>
      <c r="G1505" s="190">
        <f>SUM('2.CAD NCCF'!G1505,'3.USD NCCF'!G1505,'4.EUR NCCF'!G1505,'5.GBP NCCF'!G1505,'6.Other(Incld) NCCF'!G1505)</f>
        <v>0</v>
      </c>
      <c r="H1505" s="70"/>
      <c r="I1505" s="66"/>
      <c r="J1505" s="66"/>
      <c r="K1505" s="66"/>
      <c r="L1505" s="181">
        <f>SUM('2.CAD NCCF'!L1505,'3.USD NCCF'!L1505,'4.EUR NCCF'!L1505,'5.GBP NCCF'!L1505,'6.Other(Incld) NCCF'!L1505)</f>
        <v>0</v>
      </c>
      <c r="M1505" s="192">
        <f>SUM('2.CAD NCCF'!M1505,'3.USD NCCF'!M1505,'4.EUR NCCF'!M1505,'5.GBP NCCF'!M1505,'6.Other(Incld) NCCF'!M1505)</f>
        <v>0</v>
      </c>
      <c r="N1505" s="182">
        <f>SUM('2.CAD NCCF'!N1505,'3.USD NCCF'!N1505,'4.EUR NCCF'!N1505,'5.GBP NCCF'!N1505,'6.Other(Incld) NCCF'!N1505)</f>
        <v>0</v>
      </c>
      <c r="O1505" s="178">
        <f>SUM('2.CAD NCCF'!O1505,'3.USD NCCF'!O1505,'4.EUR NCCF'!O1505,'5.GBP NCCF'!O1505,'6.Other(Incld) NCCF'!O1505)</f>
        <v>0</v>
      </c>
      <c r="P1505" s="192">
        <f>SUM('2.CAD NCCF'!P1505,'3.USD NCCF'!P1505,'4.EUR NCCF'!P1505,'5.GBP NCCF'!P1505,'6.Other(Incld) NCCF'!P1505)</f>
        <v>0</v>
      </c>
      <c r="Q1505" s="182">
        <f>SUM('2.CAD NCCF'!Q1505,'3.USD NCCF'!Q1505,'4.EUR NCCF'!Q1505,'5.GBP NCCF'!Q1505,'6.Other(Incld) NCCF'!Q1505)</f>
        <v>0</v>
      </c>
      <c r="R1505" s="182">
        <f>SUM('2.CAD NCCF'!R1505,'3.USD NCCF'!R1505,'4.EUR NCCF'!R1505,'5.GBP NCCF'!R1505,'6.Other(Incld) NCCF'!R1505)</f>
        <v>0</v>
      </c>
      <c r="S1505" s="182">
        <f>SUM('2.CAD NCCF'!S1505,'3.USD NCCF'!S1505,'4.EUR NCCF'!S1505,'5.GBP NCCF'!S1505,'6.Other(Incld) NCCF'!S1505)</f>
        <v>0</v>
      </c>
      <c r="T1505" s="178">
        <f>SUM('2.CAD NCCF'!T1505,'3.USD NCCF'!T1505,'4.EUR NCCF'!T1505,'5.GBP NCCF'!T1505,'6.Other(Incld) NCCF'!T1505)</f>
        <v>0</v>
      </c>
      <c r="U1505" s="182">
        <f>SUM('2.CAD NCCF'!U1505,'3.USD NCCF'!U1505,'4.EUR NCCF'!U1505,'5.GBP NCCF'!U1505,'6.Other(Incld) NCCF'!U1505)</f>
        <v>0</v>
      </c>
      <c r="V1505" s="183">
        <f>SUM('2.CAD NCCF'!V1505,'3.USD NCCF'!V1505,'4.EUR NCCF'!V1505,'5.GBP NCCF'!V1505,'6.Other(Incld) NCCF'!V1505)</f>
        <v>0</v>
      </c>
      <c r="W1505" s="46">
        <f>SUM('2.CAD NCCF'!W1505,'3.USD NCCF'!W1505,'4.EUR NCCF'!W1505,'5.GBP NCCF'!W1505,'6.Other(Incld) NCCF'!W1505)</f>
        <v>0</v>
      </c>
      <c r="Y1505"/>
    </row>
    <row r="1506" spans="1:25" s="72" customFormat="1" outlineLevel="1" x14ac:dyDescent="0.2">
      <c r="A1506" s="322"/>
      <c r="B1506" s="25"/>
      <c r="C1506" s="23"/>
      <c r="D1506" s="23"/>
      <c r="E1506" s="24"/>
      <c r="F1506" s="176" t="s">
        <v>189</v>
      </c>
      <c r="G1506" s="190">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row>
    <row r="1507" spans="1:25" s="72" customFormat="1" x14ac:dyDescent="0.2">
      <c r="A1507" s="322"/>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row>
    <row r="1508" spans="1:25" s="72" customFormat="1" outlineLevel="1" x14ac:dyDescent="0.2">
      <c r="A1508" s="322"/>
      <c r="B1508" s="25"/>
      <c r="C1508" s="23"/>
      <c r="D1508" s="23"/>
      <c r="E1508" s="24"/>
      <c r="F1508" s="176" t="s">
        <v>193</v>
      </c>
      <c r="G1508" s="190">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row>
    <row r="1509" spans="1:25" s="72" customFormat="1" outlineLevel="1" x14ac:dyDescent="0.2">
      <c r="A1509" s="322"/>
      <c r="B1509" s="25"/>
      <c r="C1509" s="23"/>
      <c r="D1509" s="23"/>
      <c r="E1509" s="24"/>
      <c r="F1509" s="176" t="s">
        <v>194</v>
      </c>
      <c r="G1509" s="190">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row>
    <row r="1510" spans="1:25" x14ac:dyDescent="0.2">
      <c r="A1510" s="318"/>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row>
    <row r="1511" spans="1:25" s="72" customFormat="1" x14ac:dyDescent="0.2">
      <c r="A1511" s="322"/>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row>
    <row r="1512" spans="1:25" s="72" customFormat="1" x14ac:dyDescent="0.2">
      <c r="A1512" s="322"/>
      <c r="B1512" s="25"/>
      <c r="C1512" s="23"/>
      <c r="D1512" s="23"/>
      <c r="E1512" s="24" t="s">
        <v>153</v>
      </c>
      <c r="F1512" s="24"/>
      <c r="G1512" s="69">
        <f t="shared" ref="G1512:W1512" si="310">SUBTOTAL(9,G1513:G1516)</f>
        <v>0</v>
      </c>
      <c r="H1512" s="70">
        <f t="shared" si="310"/>
        <v>0</v>
      </c>
      <c r="I1512" s="66">
        <f t="shared" si="310"/>
        <v>0</v>
      </c>
      <c r="J1512" s="66">
        <f t="shared" si="310"/>
        <v>0</v>
      </c>
      <c r="K1512" s="67">
        <f t="shared" si="310"/>
        <v>0</v>
      </c>
      <c r="L1512" s="34">
        <f t="shared" si="310"/>
        <v>0</v>
      </c>
      <c r="M1512" s="34">
        <f t="shared" si="310"/>
        <v>0</v>
      </c>
      <c r="N1512" s="34">
        <f t="shared" si="310"/>
        <v>0</v>
      </c>
      <c r="O1512" s="34">
        <f t="shared" si="310"/>
        <v>0</v>
      </c>
      <c r="P1512" s="34">
        <f t="shared" si="310"/>
        <v>0</v>
      </c>
      <c r="Q1512" s="34">
        <f t="shared" si="310"/>
        <v>0</v>
      </c>
      <c r="R1512" s="34">
        <f t="shared" si="310"/>
        <v>0</v>
      </c>
      <c r="S1512" s="34">
        <f t="shared" si="310"/>
        <v>0</v>
      </c>
      <c r="T1512" s="34">
        <f t="shared" si="310"/>
        <v>0</v>
      </c>
      <c r="U1512" s="34">
        <f t="shared" si="310"/>
        <v>0</v>
      </c>
      <c r="V1512" s="34">
        <f t="shared" si="310"/>
        <v>0</v>
      </c>
      <c r="W1512" s="33">
        <f t="shared" si="310"/>
        <v>0</v>
      </c>
      <c r="Y1512"/>
    </row>
    <row r="1513" spans="1:25" s="72" customFormat="1" outlineLevel="1" x14ac:dyDescent="0.2">
      <c r="A1513" s="322"/>
      <c r="B1513" s="25"/>
      <c r="C1513" s="23"/>
      <c r="D1513" s="23"/>
      <c r="E1513" s="24"/>
      <c r="F1513" s="176" t="s">
        <v>154</v>
      </c>
      <c r="G1513" s="190">
        <f>SUM('2.CAD NCCF'!G1513,'3.USD NCCF'!G1513,'4.EUR NCCF'!G1513,'5.GBP NCCF'!G1513,'6.Other(Incld) NCCF'!G1513)</f>
        <v>0</v>
      </c>
      <c r="H1513" s="242">
        <f>SUM('2.CAD NCCF'!H1513,'3.USD NCCF'!H1513,'4.EUR NCCF'!H1513,'5.GBP NCCF'!H1513,'6.Other(Incld) NCCF'!H1513)</f>
        <v>0</v>
      </c>
      <c r="I1513" s="179">
        <f>SUM('2.CAD NCCF'!I1513,'3.USD NCCF'!I1513,'4.EUR NCCF'!I1513,'5.GBP NCCF'!I1513,'6.Other(Incld) NCCF'!I1513)</f>
        <v>0</v>
      </c>
      <c r="J1513" s="179">
        <f>SUM('2.CAD NCCF'!J1513,'3.USD NCCF'!J1513,'4.EUR NCCF'!J1513,'5.GBP NCCF'!J1513,'6.Other(Incld) NCCF'!J1513)</f>
        <v>0</v>
      </c>
      <c r="K1513" s="180">
        <f>SUM('2.CAD NCCF'!K1513,'3.USD NCCF'!K1513,'4.EUR NCCF'!K1513,'5.GBP NCCF'!K1513,'6.Other(Incld) NCCF'!K1513)</f>
        <v>0</v>
      </c>
      <c r="L1513" s="181">
        <f>SUM('2.CAD NCCF'!L1513,'3.USD NCCF'!L1513,'4.EUR NCCF'!L1513,'5.GBP NCCF'!L1513,'6.Other(Incld) NCCF'!L1513)</f>
        <v>0</v>
      </c>
      <c r="M1513" s="192">
        <f>SUM('2.CAD NCCF'!M1513,'3.USD NCCF'!M1513,'4.EUR NCCF'!M1513,'5.GBP NCCF'!M1513,'6.Other(Incld) NCCF'!M1513)</f>
        <v>0</v>
      </c>
      <c r="N1513" s="182">
        <f>SUM('2.CAD NCCF'!N1513,'3.USD NCCF'!N1513,'4.EUR NCCF'!N1513,'5.GBP NCCF'!N1513,'6.Other(Incld) NCCF'!N1513)</f>
        <v>0</v>
      </c>
      <c r="O1513" s="182">
        <f>SUM('2.CAD NCCF'!O1513,'3.USD NCCF'!O1513,'4.EUR NCCF'!O1513,'5.GBP NCCF'!O1513,'6.Other(Incld) NCCF'!O1513)</f>
        <v>0</v>
      </c>
      <c r="P1513" s="182">
        <f>SUM('2.CAD NCCF'!P1513,'3.USD NCCF'!P1513,'4.EUR NCCF'!P1513,'5.GBP NCCF'!P1513,'6.Other(Incld) NCCF'!P1513)</f>
        <v>0</v>
      </c>
      <c r="Q1513" s="182">
        <f>SUM('2.CAD NCCF'!Q1513,'3.USD NCCF'!Q1513,'4.EUR NCCF'!Q1513,'5.GBP NCCF'!Q1513,'6.Other(Incld) NCCF'!Q1513)</f>
        <v>0</v>
      </c>
      <c r="R1513" s="182">
        <f>SUM('2.CAD NCCF'!R1513,'3.USD NCCF'!R1513,'4.EUR NCCF'!R1513,'5.GBP NCCF'!R1513,'6.Other(Incld) NCCF'!R1513)</f>
        <v>0</v>
      </c>
      <c r="S1513" s="182">
        <f>SUM('2.CAD NCCF'!S1513,'3.USD NCCF'!S1513,'4.EUR NCCF'!S1513,'5.GBP NCCF'!S1513,'6.Other(Incld) NCCF'!S1513)</f>
        <v>0</v>
      </c>
      <c r="T1513" s="178">
        <f>SUM('2.CAD NCCF'!T1513,'3.USD NCCF'!T1513,'4.EUR NCCF'!T1513,'5.GBP NCCF'!T1513,'6.Other(Incld) NCCF'!T1513)</f>
        <v>0</v>
      </c>
      <c r="U1513" s="182">
        <f>SUM('2.CAD NCCF'!U1513,'3.USD NCCF'!U1513,'4.EUR NCCF'!U1513,'5.GBP NCCF'!U1513,'6.Other(Incld) NCCF'!U1513)</f>
        <v>0</v>
      </c>
      <c r="V1513" s="183">
        <f>SUM('2.CAD NCCF'!V1513,'3.USD NCCF'!V1513,'4.EUR NCCF'!V1513,'5.GBP NCCF'!V1513,'6.Other(Incld) NCCF'!V1513)</f>
        <v>0</v>
      </c>
      <c r="W1513" s="46">
        <f>SUM('2.CAD NCCF'!W1513,'3.USD NCCF'!W1513,'4.EUR NCCF'!W1513,'5.GBP NCCF'!W1513,'6.Other(Incld) NCCF'!W1513)</f>
        <v>0</v>
      </c>
      <c r="Y1513"/>
    </row>
    <row r="1514" spans="1:25" s="72" customFormat="1" outlineLevel="1" x14ac:dyDescent="0.2">
      <c r="A1514" s="322"/>
      <c r="B1514" s="25"/>
      <c r="C1514" s="23"/>
      <c r="D1514" s="23"/>
      <c r="E1514" s="24"/>
      <c r="F1514" s="176" t="s">
        <v>155</v>
      </c>
      <c r="G1514" s="190">
        <f>SUM('2.CAD NCCF'!G1514,'3.USD NCCF'!G1514,'4.EUR NCCF'!G1514,'5.GBP NCCF'!G1514,'6.Other(Incld) NCCF'!G1514)</f>
        <v>0</v>
      </c>
      <c r="H1514" s="242">
        <f>SUM('2.CAD NCCF'!H1514,'3.USD NCCF'!H1514,'4.EUR NCCF'!H1514,'5.GBP NCCF'!H1514,'6.Other(Incld) NCCF'!H1514)</f>
        <v>0</v>
      </c>
      <c r="I1514" s="179">
        <f>SUM('2.CAD NCCF'!I1514,'3.USD NCCF'!I1514,'4.EUR NCCF'!I1514,'5.GBP NCCF'!I1514,'6.Other(Incld) NCCF'!I1514)</f>
        <v>0</v>
      </c>
      <c r="J1514" s="179">
        <f>SUM('2.CAD NCCF'!J1514,'3.USD NCCF'!J1514,'4.EUR NCCF'!J1514,'5.GBP NCCF'!J1514,'6.Other(Incld) NCCF'!J1514)</f>
        <v>0</v>
      </c>
      <c r="K1514" s="180">
        <f>SUM('2.CAD NCCF'!K1514,'3.USD NCCF'!K1514,'4.EUR NCCF'!K1514,'5.GBP NCCF'!K1514,'6.Other(Incld) NCCF'!K1514)</f>
        <v>0</v>
      </c>
      <c r="L1514" s="181">
        <f>SUM('2.CAD NCCF'!L1514,'3.USD NCCF'!L1514,'4.EUR NCCF'!L1514,'5.GBP NCCF'!L1514,'6.Other(Incld) NCCF'!L1514)</f>
        <v>0</v>
      </c>
      <c r="M1514" s="192">
        <f>SUM('2.CAD NCCF'!M1514,'3.USD NCCF'!M1514,'4.EUR NCCF'!M1514,'5.GBP NCCF'!M1514,'6.Other(Incld) NCCF'!M1514)</f>
        <v>0</v>
      </c>
      <c r="N1514" s="182">
        <f>SUM('2.CAD NCCF'!N1514,'3.USD NCCF'!N1514,'4.EUR NCCF'!N1514,'5.GBP NCCF'!N1514,'6.Other(Incld) NCCF'!N1514)</f>
        <v>0</v>
      </c>
      <c r="O1514" s="182">
        <f>SUM('2.CAD NCCF'!O1514,'3.USD NCCF'!O1514,'4.EUR NCCF'!O1514,'5.GBP NCCF'!O1514,'6.Other(Incld) NCCF'!O1514)</f>
        <v>0</v>
      </c>
      <c r="P1514" s="182">
        <f>SUM('2.CAD NCCF'!P1514,'3.USD NCCF'!P1514,'4.EUR NCCF'!P1514,'5.GBP NCCF'!P1514,'6.Other(Incld) NCCF'!P1514)</f>
        <v>0</v>
      </c>
      <c r="Q1514" s="182">
        <f>SUM('2.CAD NCCF'!Q1514,'3.USD NCCF'!Q1514,'4.EUR NCCF'!Q1514,'5.GBP NCCF'!Q1514,'6.Other(Incld) NCCF'!Q1514)</f>
        <v>0</v>
      </c>
      <c r="R1514" s="182">
        <f>SUM('2.CAD NCCF'!R1514,'3.USD NCCF'!R1514,'4.EUR NCCF'!R1514,'5.GBP NCCF'!R1514,'6.Other(Incld) NCCF'!R1514)</f>
        <v>0</v>
      </c>
      <c r="S1514" s="182">
        <f>SUM('2.CAD NCCF'!S1514,'3.USD NCCF'!S1514,'4.EUR NCCF'!S1514,'5.GBP NCCF'!S1514,'6.Other(Incld) NCCF'!S1514)</f>
        <v>0</v>
      </c>
      <c r="T1514" s="178">
        <f>SUM('2.CAD NCCF'!T1514,'3.USD NCCF'!T1514,'4.EUR NCCF'!T1514,'5.GBP NCCF'!T1514,'6.Other(Incld) NCCF'!T1514)</f>
        <v>0</v>
      </c>
      <c r="U1514" s="182">
        <f>SUM('2.CAD NCCF'!U1514,'3.USD NCCF'!U1514,'4.EUR NCCF'!U1514,'5.GBP NCCF'!U1514,'6.Other(Incld) NCCF'!U1514)</f>
        <v>0</v>
      </c>
      <c r="V1514" s="183">
        <f>SUM('2.CAD NCCF'!V1514,'3.USD NCCF'!V1514,'4.EUR NCCF'!V1514,'5.GBP NCCF'!V1514,'6.Other(Incld) NCCF'!V1514)</f>
        <v>0</v>
      </c>
      <c r="W1514" s="46">
        <f>SUM('2.CAD NCCF'!W1514,'3.USD NCCF'!W1514,'4.EUR NCCF'!W1514,'5.GBP NCCF'!W1514,'6.Other(Incld) NCCF'!W1514)</f>
        <v>0</v>
      </c>
      <c r="Y1514"/>
    </row>
    <row r="1515" spans="1:25" s="72" customFormat="1" outlineLevel="1" x14ac:dyDescent="0.2">
      <c r="A1515" s="322"/>
      <c r="B1515" s="25"/>
      <c r="C1515" s="23"/>
      <c r="D1515" s="23"/>
      <c r="E1515" s="24"/>
      <c r="F1515" s="176" t="s">
        <v>156</v>
      </c>
      <c r="G1515" s="190">
        <f>SUM('2.CAD NCCF'!G1515,'3.USD NCCF'!G1515,'4.EUR NCCF'!G1515,'5.GBP NCCF'!G1515,'6.Other(Incld) NCCF'!G1515)</f>
        <v>0</v>
      </c>
      <c r="H1515" s="242">
        <f>SUM('2.CAD NCCF'!H1515,'3.USD NCCF'!H1515,'4.EUR NCCF'!H1515,'5.GBP NCCF'!H1515,'6.Other(Incld) NCCF'!H1515)</f>
        <v>0</v>
      </c>
      <c r="I1515" s="179">
        <f>SUM('2.CAD NCCF'!I1515,'3.USD NCCF'!I1515,'4.EUR NCCF'!I1515,'5.GBP NCCF'!I1515,'6.Other(Incld) NCCF'!I1515)</f>
        <v>0</v>
      </c>
      <c r="J1515" s="179">
        <f>SUM('2.CAD NCCF'!J1515,'3.USD NCCF'!J1515,'4.EUR NCCF'!J1515,'5.GBP NCCF'!J1515,'6.Other(Incld) NCCF'!J1515)</f>
        <v>0</v>
      </c>
      <c r="K1515" s="180">
        <f>SUM('2.CAD NCCF'!K1515,'3.USD NCCF'!K1515,'4.EUR NCCF'!K1515,'5.GBP NCCF'!K1515,'6.Other(Incld) NCCF'!K1515)</f>
        <v>0</v>
      </c>
      <c r="L1515" s="181">
        <f>SUM('2.CAD NCCF'!L1515,'3.USD NCCF'!L1515,'4.EUR NCCF'!L1515,'5.GBP NCCF'!L1515,'6.Other(Incld) NCCF'!L1515)</f>
        <v>0</v>
      </c>
      <c r="M1515" s="192">
        <f>SUM('2.CAD NCCF'!M1515,'3.USD NCCF'!M1515,'4.EUR NCCF'!M1515,'5.GBP NCCF'!M1515,'6.Other(Incld) NCCF'!M1515)</f>
        <v>0</v>
      </c>
      <c r="N1515" s="182">
        <f>SUM('2.CAD NCCF'!N1515,'3.USD NCCF'!N1515,'4.EUR NCCF'!N1515,'5.GBP NCCF'!N1515,'6.Other(Incld) NCCF'!N1515)</f>
        <v>0</v>
      </c>
      <c r="O1515" s="182">
        <f>SUM('2.CAD NCCF'!O1515,'3.USD NCCF'!O1515,'4.EUR NCCF'!O1515,'5.GBP NCCF'!O1515,'6.Other(Incld) NCCF'!O1515)</f>
        <v>0</v>
      </c>
      <c r="P1515" s="182">
        <f>SUM('2.CAD NCCF'!P1515,'3.USD NCCF'!P1515,'4.EUR NCCF'!P1515,'5.GBP NCCF'!P1515,'6.Other(Incld) NCCF'!P1515)</f>
        <v>0</v>
      </c>
      <c r="Q1515" s="182">
        <f>SUM('2.CAD NCCF'!Q1515,'3.USD NCCF'!Q1515,'4.EUR NCCF'!Q1515,'5.GBP NCCF'!Q1515,'6.Other(Incld) NCCF'!Q1515)</f>
        <v>0</v>
      </c>
      <c r="R1515" s="182">
        <f>SUM('2.CAD NCCF'!R1515,'3.USD NCCF'!R1515,'4.EUR NCCF'!R1515,'5.GBP NCCF'!R1515,'6.Other(Incld) NCCF'!R1515)</f>
        <v>0</v>
      </c>
      <c r="S1515" s="182">
        <f>SUM('2.CAD NCCF'!S1515,'3.USD NCCF'!S1515,'4.EUR NCCF'!S1515,'5.GBP NCCF'!S1515,'6.Other(Incld) NCCF'!S1515)</f>
        <v>0</v>
      </c>
      <c r="T1515" s="178">
        <f>SUM('2.CAD NCCF'!T1515,'3.USD NCCF'!T1515,'4.EUR NCCF'!T1515,'5.GBP NCCF'!T1515,'6.Other(Incld) NCCF'!T1515)</f>
        <v>0</v>
      </c>
      <c r="U1515" s="182">
        <f>SUM('2.CAD NCCF'!U1515,'3.USD NCCF'!U1515,'4.EUR NCCF'!U1515,'5.GBP NCCF'!U1515,'6.Other(Incld) NCCF'!U1515)</f>
        <v>0</v>
      </c>
      <c r="V1515" s="183">
        <f>SUM('2.CAD NCCF'!V1515,'3.USD NCCF'!V1515,'4.EUR NCCF'!V1515,'5.GBP NCCF'!V1515,'6.Other(Incld) NCCF'!V1515)</f>
        <v>0</v>
      </c>
      <c r="W1515" s="46">
        <f>SUM('2.CAD NCCF'!W1515,'3.USD NCCF'!W1515,'4.EUR NCCF'!W1515,'5.GBP NCCF'!W1515,'6.Other(Incld) NCCF'!W1515)</f>
        <v>0</v>
      </c>
      <c r="Y1515"/>
    </row>
    <row r="1516" spans="1:25" s="72" customFormat="1" outlineLevel="1" x14ac:dyDescent="0.2">
      <c r="A1516" s="322"/>
      <c r="B1516" s="25"/>
      <c r="C1516" s="23"/>
      <c r="D1516" s="23"/>
      <c r="E1516" s="24"/>
      <c r="F1516" s="176" t="s">
        <v>197</v>
      </c>
      <c r="G1516" s="190">
        <f>SUM('2.CAD NCCF'!G1516,'3.USD NCCF'!G1516,'4.EUR NCCF'!G1516,'5.GBP NCCF'!G1516,'6.Other(Incld) NCCF'!G1516)</f>
        <v>0</v>
      </c>
      <c r="H1516" s="242">
        <f>SUM('2.CAD NCCF'!H1516,'3.USD NCCF'!H1516,'4.EUR NCCF'!H1516,'5.GBP NCCF'!H1516,'6.Other(Incld) NCCF'!H1516)</f>
        <v>0</v>
      </c>
      <c r="I1516" s="179">
        <f>SUM('2.CAD NCCF'!I1516,'3.USD NCCF'!I1516,'4.EUR NCCF'!I1516,'5.GBP NCCF'!I1516,'6.Other(Incld) NCCF'!I1516)</f>
        <v>0</v>
      </c>
      <c r="J1516" s="179">
        <f>SUM('2.CAD NCCF'!J1516,'3.USD NCCF'!J1516,'4.EUR NCCF'!J1516,'5.GBP NCCF'!J1516,'6.Other(Incld) NCCF'!J1516)</f>
        <v>0</v>
      </c>
      <c r="K1516" s="180">
        <f>SUM('2.CAD NCCF'!K1516,'3.USD NCCF'!K1516,'4.EUR NCCF'!K1516,'5.GBP NCCF'!K1516,'6.Other(Incld) NCCF'!K1516)</f>
        <v>0</v>
      </c>
      <c r="L1516" s="181">
        <f>SUM('2.CAD NCCF'!L1516,'3.USD NCCF'!L1516,'4.EUR NCCF'!L1516,'5.GBP NCCF'!L1516,'6.Other(Incld) NCCF'!L1516)</f>
        <v>0</v>
      </c>
      <c r="M1516" s="192">
        <f>SUM('2.CAD NCCF'!M1516,'3.USD NCCF'!M1516,'4.EUR NCCF'!M1516,'5.GBP NCCF'!M1516,'6.Other(Incld) NCCF'!M1516)</f>
        <v>0</v>
      </c>
      <c r="N1516" s="182">
        <f>SUM('2.CAD NCCF'!N1516,'3.USD NCCF'!N1516,'4.EUR NCCF'!N1516,'5.GBP NCCF'!N1516,'6.Other(Incld) NCCF'!N1516)</f>
        <v>0</v>
      </c>
      <c r="O1516" s="182">
        <f>SUM('2.CAD NCCF'!O1516,'3.USD NCCF'!O1516,'4.EUR NCCF'!O1516,'5.GBP NCCF'!O1516,'6.Other(Incld) NCCF'!O1516)</f>
        <v>0</v>
      </c>
      <c r="P1516" s="182">
        <f>SUM('2.CAD NCCF'!P1516,'3.USD NCCF'!P1516,'4.EUR NCCF'!P1516,'5.GBP NCCF'!P1516,'6.Other(Incld) NCCF'!P1516)</f>
        <v>0</v>
      </c>
      <c r="Q1516" s="182">
        <f>SUM('2.CAD NCCF'!Q1516,'3.USD NCCF'!Q1516,'4.EUR NCCF'!Q1516,'5.GBP NCCF'!Q1516,'6.Other(Incld) NCCF'!Q1516)</f>
        <v>0</v>
      </c>
      <c r="R1516" s="182">
        <f>SUM('2.CAD NCCF'!R1516,'3.USD NCCF'!R1516,'4.EUR NCCF'!R1516,'5.GBP NCCF'!R1516,'6.Other(Incld) NCCF'!R1516)</f>
        <v>0</v>
      </c>
      <c r="S1516" s="182">
        <f>SUM('2.CAD NCCF'!S1516,'3.USD NCCF'!S1516,'4.EUR NCCF'!S1516,'5.GBP NCCF'!S1516,'6.Other(Incld) NCCF'!S1516)</f>
        <v>0</v>
      </c>
      <c r="T1516" s="178">
        <f>SUM('2.CAD NCCF'!T1516,'3.USD NCCF'!T1516,'4.EUR NCCF'!T1516,'5.GBP NCCF'!T1516,'6.Other(Incld) NCCF'!T1516)</f>
        <v>0</v>
      </c>
      <c r="U1516" s="182">
        <f>SUM('2.CAD NCCF'!U1516,'3.USD NCCF'!U1516,'4.EUR NCCF'!U1516,'5.GBP NCCF'!U1516,'6.Other(Incld) NCCF'!U1516)</f>
        <v>0</v>
      </c>
      <c r="V1516" s="183">
        <f>SUM('2.CAD NCCF'!V1516,'3.USD NCCF'!V1516,'4.EUR NCCF'!V1516,'5.GBP NCCF'!V1516,'6.Other(Incld) NCCF'!V1516)</f>
        <v>0</v>
      </c>
      <c r="W1516" s="46">
        <f>SUM('2.CAD NCCF'!W1516,'3.USD NCCF'!W1516,'4.EUR NCCF'!W1516,'5.GBP NCCF'!W1516,'6.Other(Incld) NCCF'!W1516)</f>
        <v>0</v>
      </c>
      <c r="Y1516"/>
    </row>
    <row r="1517" spans="1:25" s="72" customFormat="1" x14ac:dyDescent="0.2">
      <c r="A1517" s="322"/>
      <c r="B1517" s="25"/>
      <c r="C1517" s="23"/>
      <c r="D1517" s="23"/>
      <c r="E1517" s="24" t="s">
        <v>157</v>
      </c>
      <c r="F1517" s="24"/>
      <c r="G1517" s="69">
        <f t="shared" ref="G1517:W1517" si="311">SUBTOTAL(9,G1518:G1521)</f>
        <v>0</v>
      </c>
      <c r="H1517" s="70">
        <f t="shared" si="311"/>
        <v>0</v>
      </c>
      <c r="I1517" s="66">
        <f t="shared" si="311"/>
        <v>0</v>
      </c>
      <c r="J1517" s="66">
        <f t="shared" si="311"/>
        <v>0</v>
      </c>
      <c r="K1517" s="67">
        <f t="shared" si="311"/>
        <v>0</v>
      </c>
      <c r="L1517" s="34">
        <f t="shared" si="311"/>
        <v>0</v>
      </c>
      <c r="M1517" s="34">
        <f t="shared" si="311"/>
        <v>0</v>
      </c>
      <c r="N1517" s="34">
        <f t="shared" si="311"/>
        <v>0</v>
      </c>
      <c r="O1517" s="34">
        <f t="shared" si="311"/>
        <v>0</v>
      </c>
      <c r="P1517" s="34">
        <f t="shared" si="311"/>
        <v>0</v>
      </c>
      <c r="Q1517" s="34">
        <f t="shared" si="311"/>
        <v>0</v>
      </c>
      <c r="R1517" s="34">
        <f t="shared" si="311"/>
        <v>0</v>
      </c>
      <c r="S1517" s="34">
        <f t="shared" si="311"/>
        <v>0</v>
      </c>
      <c r="T1517" s="34">
        <f t="shared" si="311"/>
        <v>0</v>
      </c>
      <c r="U1517" s="34">
        <f t="shared" si="311"/>
        <v>0</v>
      </c>
      <c r="V1517" s="34">
        <f t="shared" si="311"/>
        <v>0</v>
      </c>
      <c r="W1517" s="33">
        <f t="shared" si="311"/>
        <v>0</v>
      </c>
      <c r="Y1517"/>
    </row>
    <row r="1518" spans="1:25" s="72" customFormat="1" outlineLevel="1" x14ac:dyDescent="0.2">
      <c r="A1518" s="322"/>
      <c r="B1518" s="25"/>
      <c r="C1518" s="23"/>
      <c r="D1518" s="23"/>
      <c r="E1518" s="24"/>
      <c r="F1518" s="176" t="s">
        <v>158</v>
      </c>
      <c r="G1518" s="190">
        <f>SUM('2.CAD NCCF'!G1518,'3.USD NCCF'!G1518,'4.EUR NCCF'!G1518,'5.GBP NCCF'!G1518,'6.Other(Incld) NCCF'!G1518)</f>
        <v>0</v>
      </c>
      <c r="H1518" s="242">
        <f>SUM('2.CAD NCCF'!H1518,'3.USD NCCF'!H1518,'4.EUR NCCF'!H1518,'5.GBP NCCF'!H1518,'6.Other(Incld) NCCF'!H1518)</f>
        <v>0</v>
      </c>
      <c r="I1518" s="179">
        <f>SUM('2.CAD NCCF'!I1518,'3.USD NCCF'!I1518,'4.EUR NCCF'!I1518,'5.GBP NCCF'!I1518,'6.Other(Incld) NCCF'!I1518)</f>
        <v>0</v>
      </c>
      <c r="J1518" s="179">
        <f>SUM('2.CAD NCCF'!J1518,'3.USD NCCF'!J1518,'4.EUR NCCF'!J1518,'5.GBP NCCF'!J1518,'6.Other(Incld) NCCF'!J1518)</f>
        <v>0</v>
      </c>
      <c r="K1518" s="180">
        <f>SUM('2.CAD NCCF'!K1518,'3.USD NCCF'!K1518,'4.EUR NCCF'!K1518,'5.GBP NCCF'!K1518,'6.Other(Incld) NCCF'!K1518)</f>
        <v>0</v>
      </c>
      <c r="L1518" s="181">
        <f>SUM('2.CAD NCCF'!L1518,'3.USD NCCF'!L1518,'4.EUR NCCF'!L1518,'5.GBP NCCF'!L1518,'6.Other(Incld) NCCF'!L1518)</f>
        <v>0</v>
      </c>
      <c r="M1518" s="192">
        <f>SUM('2.CAD NCCF'!M1518,'3.USD NCCF'!M1518,'4.EUR NCCF'!M1518,'5.GBP NCCF'!M1518,'6.Other(Incld) NCCF'!M1518)</f>
        <v>0</v>
      </c>
      <c r="N1518" s="182">
        <f>SUM('2.CAD NCCF'!N1518,'3.USD NCCF'!N1518,'4.EUR NCCF'!N1518,'5.GBP NCCF'!N1518,'6.Other(Incld) NCCF'!N1518)</f>
        <v>0</v>
      </c>
      <c r="O1518" s="182">
        <f>SUM('2.CAD NCCF'!O1518,'3.USD NCCF'!O1518,'4.EUR NCCF'!O1518,'5.GBP NCCF'!O1518,'6.Other(Incld) NCCF'!O1518)</f>
        <v>0</v>
      </c>
      <c r="P1518" s="182">
        <f>SUM('2.CAD NCCF'!P1518,'3.USD NCCF'!P1518,'4.EUR NCCF'!P1518,'5.GBP NCCF'!P1518,'6.Other(Incld) NCCF'!P1518)</f>
        <v>0</v>
      </c>
      <c r="Q1518" s="182">
        <f>SUM('2.CAD NCCF'!Q1518,'3.USD NCCF'!Q1518,'4.EUR NCCF'!Q1518,'5.GBP NCCF'!Q1518,'6.Other(Incld) NCCF'!Q1518)</f>
        <v>0</v>
      </c>
      <c r="R1518" s="182">
        <f>SUM('2.CAD NCCF'!R1518,'3.USD NCCF'!R1518,'4.EUR NCCF'!R1518,'5.GBP NCCF'!R1518,'6.Other(Incld) NCCF'!R1518)</f>
        <v>0</v>
      </c>
      <c r="S1518" s="182">
        <f>SUM('2.CAD NCCF'!S1518,'3.USD NCCF'!S1518,'4.EUR NCCF'!S1518,'5.GBP NCCF'!S1518,'6.Other(Incld) NCCF'!S1518)</f>
        <v>0</v>
      </c>
      <c r="T1518" s="178">
        <f>SUM('2.CAD NCCF'!T1518,'3.USD NCCF'!T1518,'4.EUR NCCF'!T1518,'5.GBP NCCF'!T1518,'6.Other(Incld) NCCF'!T1518)</f>
        <v>0</v>
      </c>
      <c r="U1518" s="182">
        <f>SUM('2.CAD NCCF'!U1518,'3.USD NCCF'!U1518,'4.EUR NCCF'!U1518,'5.GBP NCCF'!U1518,'6.Other(Incld) NCCF'!U1518)</f>
        <v>0</v>
      </c>
      <c r="V1518" s="183">
        <f>SUM('2.CAD NCCF'!V1518,'3.USD NCCF'!V1518,'4.EUR NCCF'!V1518,'5.GBP NCCF'!V1518,'6.Other(Incld) NCCF'!V1518)</f>
        <v>0</v>
      </c>
      <c r="W1518" s="46">
        <f>SUM('2.CAD NCCF'!W1518,'3.USD NCCF'!W1518,'4.EUR NCCF'!W1518,'5.GBP NCCF'!W1518,'6.Other(Incld) NCCF'!W1518)</f>
        <v>0</v>
      </c>
      <c r="Y1518"/>
    </row>
    <row r="1519" spans="1:25" s="72" customFormat="1" outlineLevel="1" x14ac:dyDescent="0.2">
      <c r="A1519" s="322"/>
      <c r="B1519" s="25"/>
      <c r="C1519" s="23"/>
      <c r="D1519" s="23"/>
      <c r="E1519" s="24"/>
      <c r="F1519" s="176" t="s">
        <v>159</v>
      </c>
      <c r="G1519" s="190">
        <f>SUM('2.CAD NCCF'!G1519,'3.USD NCCF'!G1519,'4.EUR NCCF'!G1519,'5.GBP NCCF'!G1519,'6.Other(Incld) NCCF'!G1519)</f>
        <v>0</v>
      </c>
      <c r="H1519" s="242">
        <f>SUM('2.CAD NCCF'!H1519,'3.USD NCCF'!H1519,'4.EUR NCCF'!H1519,'5.GBP NCCF'!H1519,'6.Other(Incld) NCCF'!H1519)</f>
        <v>0</v>
      </c>
      <c r="I1519" s="179">
        <f>SUM('2.CAD NCCF'!I1519,'3.USD NCCF'!I1519,'4.EUR NCCF'!I1519,'5.GBP NCCF'!I1519,'6.Other(Incld) NCCF'!I1519)</f>
        <v>0</v>
      </c>
      <c r="J1519" s="179">
        <f>SUM('2.CAD NCCF'!J1519,'3.USD NCCF'!J1519,'4.EUR NCCF'!J1519,'5.GBP NCCF'!J1519,'6.Other(Incld) NCCF'!J1519)</f>
        <v>0</v>
      </c>
      <c r="K1519" s="180">
        <f>SUM('2.CAD NCCF'!K1519,'3.USD NCCF'!K1519,'4.EUR NCCF'!K1519,'5.GBP NCCF'!K1519,'6.Other(Incld) NCCF'!K1519)</f>
        <v>0</v>
      </c>
      <c r="L1519" s="181">
        <f>SUM('2.CAD NCCF'!L1519,'3.USD NCCF'!L1519,'4.EUR NCCF'!L1519,'5.GBP NCCF'!L1519,'6.Other(Incld) NCCF'!L1519)</f>
        <v>0</v>
      </c>
      <c r="M1519" s="192">
        <f>SUM('2.CAD NCCF'!M1519,'3.USD NCCF'!M1519,'4.EUR NCCF'!M1519,'5.GBP NCCF'!M1519,'6.Other(Incld) NCCF'!M1519)</f>
        <v>0</v>
      </c>
      <c r="N1519" s="182">
        <f>SUM('2.CAD NCCF'!N1519,'3.USD NCCF'!N1519,'4.EUR NCCF'!N1519,'5.GBP NCCF'!N1519,'6.Other(Incld) NCCF'!N1519)</f>
        <v>0</v>
      </c>
      <c r="O1519" s="182">
        <f>SUM('2.CAD NCCF'!O1519,'3.USD NCCF'!O1519,'4.EUR NCCF'!O1519,'5.GBP NCCF'!O1519,'6.Other(Incld) NCCF'!O1519)</f>
        <v>0</v>
      </c>
      <c r="P1519" s="182">
        <f>SUM('2.CAD NCCF'!P1519,'3.USD NCCF'!P1519,'4.EUR NCCF'!P1519,'5.GBP NCCF'!P1519,'6.Other(Incld) NCCF'!P1519)</f>
        <v>0</v>
      </c>
      <c r="Q1519" s="182">
        <f>SUM('2.CAD NCCF'!Q1519,'3.USD NCCF'!Q1519,'4.EUR NCCF'!Q1519,'5.GBP NCCF'!Q1519,'6.Other(Incld) NCCF'!Q1519)</f>
        <v>0</v>
      </c>
      <c r="R1519" s="182">
        <f>SUM('2.CAD NCCF'!R1519,'3.USD NCCF'!R1519,'4.EUR NCCF'!R1519,'5.GBP NCCF'!R1519,'6.Other(Incld) NCCF'!R1519)</f>
        <v>0</v>
      </c>
      <c r="S1519" s="182">
        <f>SUM('2.CAD NCCF'!S1519,'3.USD NCCF'!S1519,'4.EUR NCCF'!S1519,'5.GBP NCCF'!S1519,'6.Other(Incld) NCCF'!S1519)</f>
        <v>0</v>
      </c>
      <c r="T1519" s="178">
        <f>SUM('2.CAD NCCF'!T1519,'3.USD NCCF'!T1519,'4.EUR NCCF'!T1519,'5.GBP NCCF'!T1519,'6.Other(Incld) NCCF'!T1519)</f>
        <v>0</v>
      </c>
      <c r="U1519" s="182">
        <f>SUM('2.CAD NCCF'!U1519,'3.USD NCCF'!U1519,'4.EUR NCCF'!U1519,'5.GBP NCCF'!U1519,'6.Other(Incld) NCCF'!U1519)</f>
        <v>0</v>
      </c>
      <c r="V1519" s="183">
        <f>SUM('2.CAD NCCF'!V1519,'3.USD NCCF'!V1519,'4.EUR NCCF'!V1519,'5.GBP NCCF'!V1519,'6.Other(Incld) NCCF'!V1519)</f>
        <v>0</v>
      </c>
      <c r="W1519" s="46">
        <f>SUM('2.CAD NCCF'!W1519,'3.USD NCCF'!W1519,'4.EUR NCCF'!W1519,'5.GBP NCCF'!W1519,'6.Other(Incld) NCCF'!W1519)</f>
        <v>0</v>
      </c>
      <c r="Y1519"/>
    </row>
    <row r="1520" spans="1:25" s="72" customFormat="1" outlineLevel="1" x14ac:dyDescent="0.2">
      <c r="A1520" s="322"/>
      <c r="B1520" s="25"/>
      <c r="C1520" s="23"/>
      <c r="D1520" s="23"/>
      <c r="E1520" s="24"/>
      <c r="F1520" s="176" t="s">
        <v>160</v>
      </c>
      <c r="G1520" s="190">
        <f>SUM('2.CAD NCCF'!G1520,'3.USD NCCF'!G1520,'4.EUR NCCF'!G1520,'5.GBP NCCF'!G1520,'6.Other(Incld) NCCF'!G1520)</f>
        <v>0</v>
      </c>
      <c r="H1520" s="242">
        <f>SUM('2.CAD NCCF'!H1520,'3.USD NCCF'!H1520,'4.EUR NCCF'!H1520,'5.GBP NCCF'!H1520,'6.Other(Incld) NCCF'!H1520)</f>
        <v>0</v>
      </c>
      <c r="I1520" s="179">
        <f>SUM('2.CAD NCCF'!I1520,'3.USD NCCF'!I1520,'4.EUR NCCF'!I1520,'5.GBP NCCF'!I1520,'6.Other(Incld) NCCF'!I1520)</f>
        <v>0</v>
      </c>
      <c r="J1520" s="179">
        <f>SUM('2.CAD NCCF'!J1520,'3.USD NCCF'!J1520,'4.EUR NCCF'!J1520,'5.GBP NCCF'!J1520,'6.Other(Incld) NCCF'!J1520)</f>
        <v>0</v>
      </c>
      <c r="K1520" s="180">
        <f>SUM('2.CAD NCCF'!K1520,'3.USD NCCF'!K1520,'4.EUR NCCF'!K1520,'5.GBP NCCF'!K1520,'6.Other(Incld) NCCF'!K1520)</f>
        <v>0</v>
      </c>
      <c r="L1520" s="181">
        <f>SUM('2.CAD NCCF'!L1520,'3.USD NCCF'!L1520,'4.EUR NCCF'!L1520,'5.GBP NCCF'!L1520,'6.Other(Incld) NCCF'!L1520)</f>
        <v>0</v>
      </c>
      <c r="M1520" s="192">
        <f>SUM('2.CAD NCCF'!M1520,'3.USD NCCF'!M1520,'4.EUR NCCF'!M1520,'5.GBP NCCF'!M1520,'6.Other(Incld) NCCF'!M1520)</f>
        <v>0</v>
      </c>
      <c r="N1520" s="182">
        <f>SUM('2.CAD NCCF'!N1520,'3.USD NCCF'!N1520,'4.EUR NCCF'!N1520,'5.GBP NCCF'!N1520,'6.Other(Incld) NCCF'!N1520)</f>
        <v>0</v>
      </c>
      <c r="O1520" s="182">
        <f>SUM('2.CAD NCCF'!O1520,'3.USD NCCF'!O1520,'4.EUR NCCF'!O1520,'5.GBP NCCF'!O1520,'6.Other(Incld) NCCF'!O1520)</f>
        <v>0</v>
      </c>
      <c r="P1520" s="182">
        <f>SUM('2.CAD NCCF'!P1520,'3.USD NCCF'!P1520,'4.EUR NCCF'!P1520,'5.GBP NCCF'!P1520,'6.Other(Incld) NCCF'!P1520)</f>
        <v>0</v>
      </c>
      <c r="Q1520" s="182">
        <f>SUM('2.CAD NCCF'!Q1520,'3.USD NCCF'!Q1520,'4.EUR NCCF'!Q1520,'5.GBP NCCF'!Q1520,'6.Other(Incld) NCCF'!Q1520)</f>
        <v>0</v>
      </c>
      <c r="R1520" s="182">
        <f>SUM('2.CAD NCCF'!R1520,'3.USD NCCF'!R1520,'4.EUR NCCF'!R1520,'5.GBP NCCF'!R1520,'6.Other(Incld) NCCF'!R1520)</f>
        <v>0</v>
      </c>
      <c r="S1520" s="182">
        <f>SUM('2.CAD NCCF'!S1520,'3.USD NCCF'!S1520,'4.EUR NCCF'!S1520,'5.GBP NCCF'!S1520,'6.Other(Incld) NCCF'!S1520)</f>
        <v>0</v>
      </c>
      <c r="T1520" s="178">
        <f>SUM('2.CAD NCCF'!T1520,'3.USD NCCF'!T1520,'4.EUR NCCF'!T1520,'5.GBP NCCF'!T1520,'6.Other(Incld) NCCF'!T1520)</f>
        <v>0</v>
      </c>
      <c r="U1520" s="182">
        <f>SUM('2.CAD NCCF'!U1520,'3.USD NCCF'!U1520,'4.EUR NCCF'!U1520,'5.GBP NCCF'!U1520,'6.Other(Incld) NCCF'!U1520)</f>
        <v>0</v>
      </c>
      <c r="V1520" s="183">
        <f>SUM('2.CAD NCCF'!V1520,'3.USD NCCF'!V1520,'4.EUR NCCF'!V1520,'5.GBP NCCF'!V1520,'6.Other(Incld) NCCF'!V1520)</f>
        <v>0</v>
      </c>
      <c r="W1520" s="46">
        <f>SUM('2.CAD NCCF'!W1520,'3.USD NCCF'!W1520,'4.EUR NCCF'!W1520,'5.GBP NCCF'!W1520,'6.Other(Incld) NCCF'!W1520)</f>
        <v>0</v>
      </c>
      <c r="Y1520"/>
    </row>
    <row r="1521" spans="1:25" s="72" customFormat="1" outlineLevel="1" x14ac:dyDescent="0.2">
      <c r="A1521" s="322"/>
      <c r="B1521" s="25"/>
      <c r="C1521" s="23"/>
      <c r="D1521" s="23"/>
      <c r="E1521" s="24"/>
      <c r="F1521" s="176" t="s">
        <v>198</v>
      </c>
      <c r="G1521" s="190">
        <f>SUM('2.CAD NCCF'!G1521,'3.USD NCCF'!G1521,'4.EUR NCCF'!G1521,'5.GBP NCCF'!G1521,'6.Other(Incld) NCCF'!G1521)</f>
        <v>0</v>
      </c>
      <c r="H1521" s="242">
        <f>SUM('2.CAD NCCF'!H1521,'3.USD NCCF'!H1521,'4.EUR NCCF'!H1521,'5.GBP NCCF'!H1521,'6.Other(Incld) NCCF'!H1521)</f>
        <v>0</v>
      </c>
      <c r="I1521" s="179">
        <f>SUM('2.CAD NCCF'!I1521,'3.USD NCCF'!I1521,'4.EUR NCCF'!I1521,'5.GBP NCCF'!I1521,'6.Other(Incld) NCCF'!I1521)</f>
        <v>0</v>
      </c>
      <c r="J1521" s="179">
        <f>SUM('2.CAD NCCF'!J1521,'3.USD NCCF'!J1521,'4.EUR NCCF'!J1521,'5.GBP NCCF'!J1521,'6.Other(Incld) NCCF'!J1521)</f>
        <v>0</v>
      </c>
      <c r="K1521" s="180">
        <f>SUM('2.CAD NCCF'!K1521,'3.USD NCCF'!K1521,'4.EUR NCCF'!K1521,'5.GBP NCCF'!K1521,'6.Other(Incld) NCCF'!K1521)</f>
        <v>0</v>
      </c>
      <c r="L1521" s="181">
        <f>SUM('2.CAD NCCF'!L1521,'3.USD NCCF'!L1521,'4.EUR NCCF'!L1521,'5.GBP NCCF'!L1521,'6.Other(Incld) NCCF'!L1521)</f>
        <v>0</v>
      </c>
      <c r="M1521" s="192">
        <f>SUM('2.CAD NCCF'!M1521,'3.USD NCCF'!M1521,'4.EUR NCCF'!M1521,'5.GBP NCCF'!M1521,'6.Other(Incld) NCCF'!M1521)</f>
        <v>0</v>
      </c>
      <c r="N1521" s="182">
        <f>SUM('2.CAD NCCF'!N1521,'3.USD NCCF'!N1521,'4.EUR NCCF'!N1521,'5.GBP NCCF'!N1521,'6.Other(Incld) NCCF'!N1521)</f>
        <v>0</v>
      </c>
      <c r="O1521" s="182">
        <f>SUM('2.CAD NCCF'!O1521,'3.USD NCCF'!O1521,'4.EUR NCCF'!O1521,'5.GBP NCCF'!O1521,'6.Other(Incld) NCCF'!O1521)</f>
        <v>0</v>
      </c>
      <c r="P1521" s="182">
        <f>SUM('2.CAD NCCF'!P1521,'3.USD NCCF'!P1521,'4.EUR NCCF'!P1521,'5.GBP NCCF'!P1521,'6.Other(Incld) NCCF'!P1521)</f>
        <v>0</v>
      </c>
      <c r="Q1521" s="182">
        <f>SUM('2.CAD NCCF'!Q1521,'3.USD NCCF'!Q1521,'4.EUR NCCF'!Q1521,'5.GBP NCCF'!Q1521,'6.Other(Incld) NCCF'!Q1521)</f>
        <v>0</v>
      </c>
      <c r="R1521" s="182">
        <f>SUM('2.CAD NCCF'!R1521,'3.USD NCCF'!R1521,'4.EUR NCCF'!R1521,'5.GBP NCCF'!R1521,'6.Other(Incld) NCCF'!R1521)</f>
        <v>0</v>
      </c>
      <c r="S1521" s="182">
        <f>SUM('2.CAD NCCF'!S1521,'3.USD NCCF'!S1521,'4.EUR NCCF'!S1521,'5.GBP NCCF'!S1521,'6.Other(Incld) NCCF'!S1521)</f>
        <v>0</v>
      </c>
      <c r="T1521" s="178">
        <f>SUM('2.CAD NCCF'!T1521,'3.USD NCCF'!T1521,'4.EUR NCCF'!T1521,'5.GBP NCCF'!T1521,'6.Other(Incld) NCCF'!T1521)</f>
        <v>0</v>
      </c>
      <c r="U1521" s="182">
        <f>SUM('2.CAD NCCF'!U1521,'3.USD NCCF'!U1521,'4.EUR NCCF'!U1521,'5.GBP NCCF'!U1521,'6.Other(Incld) NCCF'!U1521)</f>
        <v>0</v>
      </c>
      <c r="V1521" s="183">
        <f>SUM('2.CAD NCCF'!V1521,'3.USD NCCF'!V1521,'4.EUR NCCF'!V1521,'5.GBP NCCF'!V1521,'6.Other(Incld) NCCF'!V1521)</f>
        <v>0</v>
      </c>
      <c r="W1521" s="46">
        <f>SUM('2.CAD NCCF'!W1521,'3.USD NCCF'!W1521,'4.EUR NCCF'!W1521,'5.GBP NCCF'!W1521,'6.Other(Incld) NCCF'!W1521)</f>
        <v>0</v>
      </c>
      <c r="Y1521"/>
    </row>
    <row r="1522" spans="1:25" s="72" customFormat="1" x14ac:dyDescent="0.2">
      <c r="A1522" s="322"/>
      <c r="B1522" s="25"/>
      <c r="C1522" s="23"/>
      <c r="D1522" s="23"/>
      <c r="E1522" s="24" t="s">
        <v>347</v>
      </c>
      <c r="F1522" s="24"/>
      <c r="G1522" s="69">
        <f t="shared" ref="G1522:W1522" si="312">SUBTOTAL(9,G1523:G1526)</f>
        <v>0</v>
      </c>
      <c r="H1522" s="70">
        <f t="shared" si="312"/>
        <v>0</v>
      </c>
      <c r="I1522" s="66">
        <f t="shared" si="312"/>
        <v>0</v>
      </c>
      <c r="J1522" s="66">
        <f t="shared" si="312"/>
        <v>0</v>
      </c>
      <c r="K1522" s="67">
        <f t="shared" si="312"/>
        <v>0</v>
      </c>
      <c r="L1522" s="34">
        <f t="shared" si="312"/>
        <v>0</v>
      </c>
      <c r="M1522" s="34">
        <f t="shared" si="312"/>
        <v>0</v>
      </c>
      <c r="N1522" s="34">
        <f t="shared" si="312"/>
        <v>0</v>
      </c>
      <c r="O1522" s="34">
        <f t="shared" si="312"/>
        <v>0</v>
      </c>
      <c r="P1522" s="34">
        <f t="shared" si="312"/>
        <v>0</v>
      </c>
      <c r="Q1522" s="34">
        <f t="shared" si="312"/>
        <v>0</v>
      </c>
      <c r="R1522" s="34">
        <f t="shared" si="312"/>
        <v>0</v>
      </c>
      <c r="S1522" s="34">
        <f t="shared" si="312"/>
        <v>0</v>
      </c>
      <c r="T1522" s="34">
        <f t="shared" si="312"/>
        <v>0</v>
      </c>
      <c r="U1522" s="34">
        <f t="shared" si="312"/>
        <v>0</v>
      </c>
      <c r="V1522" s="34">
        <f t="shared" si="312"/>
        <v>0</v>
      </c>
      <c r="W1522" s="33">
        <f t="shared" si="312"/>
        <v>0</v>
      </c>
      <c r="Y1522"/>
    </row>
    <row r="1523" spans="1:25" s="72" customFormat="1" outlineLevel="1" x14ac:dyDescent="0.2">
      <c r="A1523" s="322"/>
      <c r="B1523" s="25"/>
      <c r="C1523" s="23"/>
      <c r="D1523" s="23"/>
      <c r="E1523" s="24"/>
      <c r="F1523" s="176" t="s">
        <v>327</v>
      </c>
      <c r="G1523" s="190">
        <f>SUM('2.CAD NCCF'!G1523,'3.USD NCCF'!G1523,'4.EUR NCCF'!G1523,'5.GBP NCCF'!G1523,'6.Other(Incld) NCCF'!G1523)</f>
        <v>0</v>
      </c>
      <c r="H1523" s="242">
        <f>SUM('2.CAD NCCF'!H1523,'3.USD NCCF'!H1523,'4.EUR NCCF'!H1523,'5.GBP NCCF'!H1523,'6.Other(Incld) NCCF'!H1523)</f>
        <v>0</v>
      </c>
      <c r="I1523" s="179">
        <f>SUM('2.CAD NCCF'!I1523,'3.USD NCCF'!I1523,'4.EUR NCCF'!I1523,'5.GBP NCCF'!I1523,'6.Other(Incld) NCCF'!I1523)</f>
        <v>0</v>
      </c>
      <c r="J1523" s="179">
        <f>SUM('2.CAD NCCF'!J1523,'3.USD NCCF'!J1523,'4.EUR NCCF'!J1523,'5.GBP NCCF'!J1523,'6.Other(Incld) NCCF'!J1523)</f>
        <v>0</v>
      </c>
      <c r="K1523" s="180">
        <f>SUM('2.CAD NCCF'!K1523,'3.USD NCCF'!K1523,'4.EUR NCCF'!K1523,'5.GBP NCCF'!K1523,'6.Other(Incld) NCCF'!K1523)</f>
        <v>0</v>
      </c>
      <c r="L1523" s="181">
        <f>SUM('2.CAD NCCF'!L1523,'3.USD NCCF'!L1523,'4.EUR NCCF'!L1523,'5.GBP NCCF'!L1523,'6.Other(Incld) NCCF'!L1523)</f>
        <v>0</v>
      </c>
      <c r="M1523" s="192">
        <f>SUM('2.CAD NCCF'!M1523,'3.USD NCCF'!M1523,'4.EUR NCCF'!M1523,'5.GBP NCCF'!M1523,'6.Other(Incld) NCCF'!M1523)</f>
        <v>0</v>
      </c>
      <c r="N1523" s="182">
        <f>SUM('2.CAD NCCF'!N1523,'3.USD NCCF'!N1523,'4.EUR NCCF'!N1523,'5.GBP NCCF'!N1523,'6.Other(Incld) NCCF'!N1523)</f>
        <v>0</v>
      </c>
      <c r="O1523" s="182">
        <f>SUM('2.CAD NCCF'!O1523,'3.USD NCCF'!O1523,'4.EUR NCCF'!O1523,'5.GBP NCCF'!O1523,'6.Other(Incld) NCCF'!O1523)</f>
        <v>0</v>
      </c>
      <c r="P1523" s="182">
        <f>SUM('2.CAD NCCF'!P1523,'3.USD NCCF'!P1523,'4.EUR NCCF'!P1523,'5.GBP NCCF'!P1523,'6.Other(Incld) NCCF'!P1523)</f>
        <v>0</v>
      </c>
      <c r="Q1523" s="182">
        <f>SUM('2.CAD NCCF'!Q1523,'3.USD NCCF'!Q1523,'4.EUR NCCF'!Q1523,'5.GBP NCCF'!Q1523,'6.Other(Incld) NCCF'!Q1523)</f>
        <v>0</v>
      </c>
      <c r="R1523" s="182">
        <f>SUM('2.CAD NCCF'!R1523,'3.USD NCCF'!R1523,'4.EUR NCCF'!R1523,'5.GBP NCCF'!R1523,'6.Other(Incld) NCCF'!R1523)</f>
        <v>0</v>
      </c>
      <c r="S1523" s="182">
        <f>SUM('2.CAD NCCF'!S1523,'3.USD NCCF'!S1523,'4.EUR NCCF'!S1523,'5.GBP NCCF'!S1523,'6.Other(Incld) NCCF'!S1523)</f>
        <v>0</v>
      </c>
      <c r="T1523" s="178">
        <f>SUM('2.CAD NCCF'!T1523,'3.USD NCCF'!T1523,'4.EUR NCCF'!T1523,'5.GBP NCCF'!T1523,'6.Other(Incld) NCCF'!T1523)</f>
        <v>0</v>
      </c>
      <c r="U1523" s="182">
        <f>SUM('2.CAD NCCF'!U1523,'3.USD NCCF'!U1523,'4.EUR NCCF'!U1523,'5.GBP NCCF'!U1523,'6.Other(Incld) NCCF'!U1523)</f>
        <v>0</v>
      </c>
      <c r="V1523" s="183">
        <f>SUM('2.CAD NCCF'!V1523,'3.USD NCCF'!V1523,'4.EUR NCCF'!V1523,'5.GBP NCCF'!V1523,'6.Other(Incld) NCCF'!V1523)</f>
        <v>0</v>
      </c>
      <c r="W1523" s="46">
        <f>SUM('2.CAD NCCF'!W1523,'3.USD NCCF'!W1523,'4.EUR NCCF'!W1523,'5.GBP NCCF'!W1523,'6.Other(Incld) NCCF'!W1523)</f>
        <v>0</v>
      </c>
      <c r="Y1523"/>
    </row>
    <row r="1524" spans="1:25" s="72" customFormat="1" outlineLevel="1" x14ac:dyDescent="0.2">
      <c r="A1524" s="322"/>
      <c r="B1524" s="25"/>
      <c r="C1524" s="23"/>
      <c r="D1524" s="23"/>
      <c r="E1524" s="24"/>
      <c r="F1524" s="176" t="s">
        <v>328</v>
      </c>
      <c r="G1524" s="190">
        <f>SUM('2.CAD NCCF'!G1524,'3.USD NCCF'!G1524,'4.EUR NCCF'!G1524,'5.GBP NCCF'!G1524,'6.Other(Incld) NCCF'!G1524)</f>
        <v>0</v>
      </c>
      <c r="H1524" s="242">
        <f>SUM('2.CAD NCCF'!H1524,'3.USD NCCF'!H1524,'4.EUR NCCF'!H1524,'5.GBP NCCF'!H1524,'6.Other(Incld) NCCF'!H1524)</f>
        <v>0</v>
      </c>
      <c r="I1524" s="179">
        <f>SUM('2.CAD NCCF'!I1524,'3.USD NCCF'!I1524,'4.EUR NCCF'!I1524,'5.GBP NCCF'!I1524,'6.Other(Incld) NCCF'!I1524)</f>
        <v>0</v>
      </c>
      <c r="J1524" s="179">
        <f>SUM('2.CAD NCCF'!J1524,'3.USD NCCF'!J1524,'4.EUR NCCF'!J1524,'5.GBP NCCF'!J1524,'6.Other(Incld) NCCF'!J1524)</f>
        <v>0</v>
      </c>
      <c r="K1524" s="180">
        <f>SUM('2.CAD NCCF'!K1524,'3.USD NCCF'!K1524,'4.EUR NCCF'!K1524,'5.GBP NCCF'!K1524,'6.Other(Incld) NCCF'!K1524)</f>
        <v>0</v>
      </c>
      <c r="L1524" s="181">
        <f>SUM('2.CAD NCCF'!L1524,'3.USD NCCF'!L1524,'4.EUR NCCF'!L1524,'5.GBP NCCF'!L1524,'6.Other(Incld) NCCF'!L1524)</f>
        <v>0</v>
      </c>
      <c r="M1524" s="192">
        <f>SUM('2.CAD NCCF'!M1524,'3.USD NCCF'!M1524,'4.EUR NCCF'!M1524,'5.GBP NCCF'!M1524,'6.Other(Incld) NCCF'!M1524)</f>
        <v>0</v>
      </c>
      <c r="N1524" s="182">
        <f>SUM('2.CAD NCCF'!N1524,'3.USD NCCF'!N1524,'4.EUR NCCF'!N1524,'5.GBP NCCF'!N1524,'6.Other(Incld) NCCF'!N1524)</f>
        <v>0</v>
      </c>
      <c r="O1524" s="182">
        <f>SUM('2.CAD NCCF'!O1524,'3.USD NCCF'!O1524,'4.EUR NCCF'!O1524,'5.GBP NCCF'!O1524,'6.Other(Incld) NCCF'!O1524)</f>
        <v>0</v>
      </c>
      <c r="P1524" s="182">
        <f>SUM('2.CAD NCCF'!P1524,'3.USD NCCF'!P1524,'4.EUR NCCF'!P1524,'5.GBP NCCF'!P1524,'6.Other(Incld) NCCF'!P1524)</f>
        <v>0</v>
      </c>
      <c r="Q1524" s="182">
        <f>SUM('2.CAD NCCF'!Q1524,'3.USD NCCF'!Q1524,'4.EUR NCCF'!Q1524,'5.GBP NCCF'!Q1524,'6.Other(Incld) NCCF'!Q1524)</f>
        <v>0</v>
      </c>
      <c r="R1524" s="182">
        <f>SUM('2.CAD NCCF'!R1524,'3.USD NCCF'!R1524,'4.EUR NCCF'!R1524,'5.GBP NCCF'!R1524,'6.Other(Incld) NCCF'!R1524)</f>
        <v>0</v>
      </c>
      <c r="S1524" s="182">
        <f>SUM('2.CAD NCCF'!S1524,'3.USD NCCF'!S1524,'4.EUR NCCF'!S1524,'5.GBP NCCF'!S1524,'6.Other(Incld) NCCF'!S1524)</f>
        <v>0</v>
      </c>
      <c r="T1524" s="178">
        <f>SUM('2.CAD NCCF'!T1524,'3.USD NCCF'!T1524,'4.EUR NCCF'!T1524,'5.GBP NCCF'!T1524,'6.Other(Incld) NCCF'!T1524)</f>
        <v>0</v>
      </c>
      <c r="U1524" s="182">
        <f>SUM('2.CAD NCCF'!U1524,'3.USD NCCF'!U1524,'4.EUR NCCF'!U1524,'5.GBP NCCF'!U1524,'6.Other(Incld) NCCF'!U1524)</f>
        <v>0</v>
      </c>
      <c r="V1524" s="183">
        <f>SUM('2.CAD NCCF'!V1524,'3.USD NCCF'!V1524,'4.EUR NCCF'!V1524,'5.GBP NCCF'!V1524,'6.Other(Incld) NCCF'!V1524)</f>
        <v>0</v>
      </c>
      <c r="W1524" s="46">
        <f>SUM('2.CAD NCCF'!W1524,'3.USD NCCF'!W1524,'4.EUR NCCF'!W1524,'5.GBP NCCF'!W1524,'6.Other(Incld) NCCF'!W1524)</f>
        <v>0</v>
      </c>
      <c r="Y1524"/>
    </row>
    <row r="1525" spans="1:25" s="72" customFormat="1" outlineLevel="1" x14ac:dyDescent="0.2">
      <c r="A1525" s="322"/>
      <c r="B1525" s="25"/>
      <c r="C1525" s="23"/>
      <c r="D1525" s="23"/>
      <c r="E1525" s="24"/>
      <c r="F1525" s="176" t="s">
        <v>329</v>
      </c>
      <c r="G1525" s="190">
        <f>SUM('2.CAD NCCF'!G1525,'3.USD NCCF'!G1525,'4.EUR NCCF'!G1525,'5.GBP NCCF'!G1525,'6.Other(Incld) NCCF'!G1525)</f>
        <v>0</v>
      </c>
      <c r="H1525" s="242">
        <f>SUM('2.CAD NCCF'!H1525,'3.USD NCCF'!H1525,'4.EUR NCCF'!H1525,'5.GBP NCCF'!H1525,'6.Other(Incld) NCCF'!H1525)</f>
        <v>0</v>
      </c>
      <c r="I1525" s="179">
        <f>SUM('2.CAD NCCF'!I1525,'3.USD NCCF'!I1525,'4.EUR NCCF'!I1525,'5.GBP NCCF'!I1525,'6.Other(Incld) NCCF'!I1525)</f>
        <v>0</v>
      </c>
      <c r="J1525" s="179">
        <f>SUM('2.CAD NCCF'!J1525,'3.USD NCCF'!J1525,'4.EUR NCCF'!J1525,'5.GBP NCCF'!J1525,'6.Other(Incld) NCCF'!J1525)</f>
        <v>0</v>
      </c>
      <c r="K1525" s="180">
        <f>SUM('2.CAD NCCF'!K1525,'3.USD NCCF'!K1525,'4.EUR NCCF'!K1525,'5.GBP NCCF'!K1525,'6.Other(Incld) NCCF'!K1525)</f>
        <v>0</v>
      </c>
      <c r="L1525" s="181">
        <f>SUM('2.CAD NCCF'!L1525,'3.USD NCCF'!L1525,'4.EUR NCCF'!L1525,'5.GBP NCCF'!L1525,'6.Other(Incld) NCCF'!L1525)</f>
        <v>0</v>
      </c>
      <c r="M1525" s="192">
        <f>SUM('2.CAD NCCF'!M1525,'3.USD NCCF'!M1525,'4.EUR NCCF'!M1525,'5.GBP NCCF'!M1525,'6.Other(Incld) NCCF'!M1525)</f>
        <v>0</v>
      </c>
      <c r="N1525" s="182">
        <f>SUM('2.CAD NCCF'!N1525,'3.USD NCCF'!N1525,'4.EUR NCCF'!N1525,'5.GBP NCCF'!N1525,'6.Other(Incld) NCCF'!N1525)</f>
        <v>0</v>
      </c>
      <c r="O1525" s="182">
        <f>SUM('2.CAD NCCF'!O1525,'3.USD NCCF'!O1525,'4.EUR NCCF'!O1525,'5.GBP NCCF'!O1525,'6.Other(Incld) NCCF'!O1525)</f>
        <v>0</v>
      </c>
      <c r="P1525" s="182">
        <f>SUM('2.CAD NCCF'!P1525,'3.USD NCCF'!P1525,'4.EUR NCCF'!P1525,'5.GBP NCCF'!P1525,'6.Other(Incld) NCCF'!P1525)</f>
        <v>0</v>
      </c>
      <c r="Q1525" s="182">
        <f>SUM('2.CAD NCCF'!Q1525,'3.USD NCCF'!Q1525,'4.EUR NCCF'!Q1525,'5.GBP NCCF'!Q1525,'6.Other(Incld) NCCF'!Q1525)</f>
        <v>0</v>
      </c>
      <c r="R1525" s="182">
        <f>SUM('2.CAD NCCF'!R1525,'3.USD NCCF'!R1525,'4.EUR NCCF'!R1525,'5.GBP NCCF'!R1525,'6.Other(Incld) NCCF'!R1525)</f>
        <v>0</v>
      </c>
      <c r="S1525" s="182">
        <f>SUM('2.CAD NCCF'!S1525,'3.USD NCCF'!S1525,'4.EUR NCCF'!S1525,'5.GBP NCCF'!S1525,'6.Other(Incld) NCCF'!S1525)</f>
        <v>0</v>
      </c>
      <c r="T1525" s="178">
        <f>SUM('2.CAD NCCF'!T1525,'3.USD NCCF'!T1525,'4.EUR NCCF'!T1525,'5.GBP NCCF'!T1525,'6.Other(Incld) NCCF'!T1525)</f>
        <v>0</v>
      </c>
      <c r="U1525" s="182">
        <f>SUM('2.CAD NCCF'!U1525,'3.USD NCCF'!U1525,'4.EUR NCCF'!U1525,'5.GBP NCCF'!U1525,'6.Other(Incld) NCCF'!U1525)</f>
        <v>0</v>
      </c>
      <c r="V1525" s="183">
        <f>SUM('2.CAD NCCF'!V1525,'3.USD NCCF'!V1525,'4.EUR NCCF'!V1525,'5.GBP NCCF'!V1525,'6.Other(Incld) NCCF'!V1525)</f>
        <v>0</v>
      </c>
      <c r="W1525" s="46">
        <f>SUM('2.CAD NCCF'!W1525,'3.USD NCCF'!W1525,'4.EUR NCCF'!W1525,'5.GBP NCCF'!W1525,'6.Other(Incld) NCCF'!W1525)</f>
        <v>0</v>
      </c>
      <c r="Y1525"/>
    </row>
    <row r="1526" spans="1:25" s="72" customFormat="1" outlineLevel="1" x14ac:dyDescent="0.2">
      <c r="A1526" s="322"/>
      <c r="B1526" s="25"/>
      <c r="C1526" s="23"/>
      <c r="D1526" s="23"/>
      <c r="E1526" s="24"/>
      <c r="F1526" s="176" t="s">
        <v>330</v>
      </c>
      <c r="G1526" s="190">
        <f>SUM('2.CAD NCCF'!G1526,'3.USD NCCF'!G1526,'4.EUR NCCF'!G1526,'5.GBP NCCF'!G1526,'6.Other(Incld) NCCF'!G1526)</f>
        <v>0</v>
      </c>
      <c r="H1526" s="242">
        <f>SUM('2.CAD NCCF'!H1526,'3.USD NCCF'!H1526,'4.EUR NCCF'!H1526,'5.GBP NCCF'!H1526,'6.Other(Incld) NCCF'!H1526)</f>
        <v>0</v>
      </c>
      <c r="I1526" s="179">
        <f>SUM('2.CAD NCCF'!I1526,'3.USD NCCF'!I1526,'4.EUR NCCF'!I1526,'5.GBP NCCF'!I1526,'6.Other(Incld) NCCF'!I1526)</f>
        <v>0</v>
      </c>
      <c r="J1526" s="179">
        <f>SUM('2.CAD NCCF'!J1526,'3.USD NCCF'!J1526,'4.EUR NCCF'!J1526,'5.GBP NCCF'!J1526,'6.Other(Incld) NCCF'!J1526)</f>
        <v>0</v>
      </c>
      <c r="K1526" s="180">
        <f>SUM('2.CAD NCCF'!K1526,'3.USD NCCF'!K1526,'4.EUR NCCF'!K1526,'5.GBP NCCF'!K1526,'6.Other(Incld) NCCF'!K1526)</f>
        <v>0</v>
      </c>
      <c r="L1526" s="181">
        <f>SUM('2.CAD NCCF'!L1526,'3.USD NCCF'!L1526,'4.EUR NCCF'!L1526,'5.GBP NCCF'!L1526,'6.Other(Incld) NCCF'!L1526)</f>
        <v>0</v>
      </c>
      <c r="M1526" s="192">
        <f>SUM('2.CAD NCCF'!M1526,'3.USD NCCF'!M1526,'4.EUR NCCF'!M1526,'5.GBP NCCF'!M1526,'6.Other(Incld) NCCF'!M1526)</f>
        <v>0</v>
      </c>
      <c r="N1526" s="182">
        <f>SUM('2.CAD NCCF'!N1526,'3.USD NCCF'!N1526,'4.EUR NCCF'!N1526,'5.GBP NCCF'!N1526,'6.Other(Incld) NCCF'!N1526)</f>
        <v>0</v>
      </c>
      <c r="O1526" s="182">
        <f>SUM('2.CAD NCCF'!O1526,'3.USD NCCF'!O1526,'4.EUR NCCF'!O1526,'5.GBP NCCF'!O1526,'6.Other(Incld) NCCF'!O1526)</f>
        <v>0</v>
      </c>
      <c r="P1526" s="182">
        <f>SUM('2.CAD NCCF'!P1526,'3.USD NCCF'!P1526,'4.EUR NCCF'!P1526,'5.GBP NCCF'!P1526,'6.Other(Incld) NCCF'!P1526)</f>
        <v>0</v>
      </c>
      <c r="Q1526" s="182">
        <f>SUM('2.CAD NCCF'!Q1526,'3.USD NCCF'!Q1526,'4.EUR NCCF'!Q1526,'5.GBP NCCF'!Q1526,'6.Other(Incld) NCCF'!Q1526)</f>
        <v>0</v>
      </c>
      <c r="R1526" s="182">
        <f>SUM('2.CAD NCCF'!R1526,'3.USD NCCF'!R1526,'4.EUR NCCF'!R1526,'5.GBP NCCF'!R1526,'6.Other(Incld) NCCF'!R1526)</f>
        <v>0</v>
      </c>
      <c r="S1526" s="182">
        <f>SUM('2.CAD NCCF'!S1526,'3.USD NCCF'!S1526,'4.EUR NCCF'!S1526,'5.GBP NCCF'!S1526,'6.Other(Incld) NCCF'!S1526)</f>
        <v>0</v>
      </c>
      <c r="T1526" s="178">
        <f>SUM('2.CAD NCCF'!T1526,'3.USD NCCF'!T1526,'4.EUR NCCF'!T1526,'5.GBP NCCF'!T1526,'6.Other(Incld) NCCF'!T1526)</f>
        <v>0</v>
      </c>
      <c r="U1526" s="182">
        <f>SUM('2.CAD NCCF'!U1526,'3.USD NCCF'!U1526,'4.EUR NCCF'!U1526,'5.GBP NCCF'!U1526,'6.Other(Incld) NCCF'!U1526)</f>
        <v>0</v>
      </c>
      <c r="V1526" s="183">
        <f>SUM('2.CAD NCCF'!V1526,'3.USD NCCF'!V1526,'4.EUR NCCF'!V1526,'5.GBP NCCF'!V1526,'6.Other(Incld) NCCF'!V1526)</f>
        <v>0</v>
      </c>
      <c r="W1526" s="46">
        <f>SUM('2.CAD NCCF'!W1526,'3.USD NCCF'!W1526,'4.EUR NCCF'!W1526,'5.GBP NCCF'!W1526,'6.Other(Incld) NCCF'!W1526)</f>
        <v>0</v>
      </c>
      <c r="Y1526"/>
    </row>
    <row r="1527" spans="1:25" s="72" customFormat="1" x14ac:dyDescent="0.2">
      <c r="A1527" s="322"/>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row>
    <row r="1528" spans="1:25" s="72" customFormat="1" x14ac:dyDescent="0.2">
      <c r="A1528" s="322"/>
      <c r="B1528" s="25"/>
      <c r="C1528" s="23"/>
      <c r="D1528" s="23"/>
      <c r="E1528" s="64" t="s">
        <v>54</v>
      </c>
      <c r="F1528" s="24"/>
      <c r="G1528" s="69">
        <f t="shared" ref="G1528:W1528" si="313">SUBTOTAL(9,G1529:G1531)</f>
        <v>0</v>
      </c>
      <c r="H1528" s="70">
        <f t="shared" si="313"/>
        <v>0</v>
      </c>
      <c r="I1528" s="66">
        <f t="shared" si="313"/>
        <v>0</v>
      </c>
      <c r="J1528" s="66">
        <f t="shared" si="313"/>
        <v>0</v>
      </c>
      <c r="K1528" s="67">
        <f t="shared" si="313"/>
        <v>0</v>
      </c>
      <c r="L1528" s="34">
        <f t="shared" si="313"/>
        <v>0</v>
      </c>
      <c r="M1528" s="34">
        <f t="shared" si="313"/>
        <v>0</v>
      </c>
      <c r="N1528" s="34">
        <f t="shared" si="313"/>
        <v>0</v>
      </c>
      <c r="O1528" s="34">
        <f t="shared" si="313"/>
        <v>0</v>
      </c>
      <c r="P1528" s="34">
        <f t="shared" si="313"/>
        <v>0</v>
      </c>
      <c r="Q1528" s="34">
        <f t="shared" si="313"/>
        <v>0</v>
      </c>
      <c r="R1528" s="34">
        <f t="shared" si="313"/>
        <v>0</v>
      </c>
      <c r="S1528" s="34">
        <f t="shared" si="313"/>
        <v>0</v>
      </c>
      <c r="T1528" s="34">
        <f t="shared" si="313"/>
        <v>0</v>
      </c>
      <c r="U1528" s="34">
        <f t="shared" si="313"/>
        <v>0</v>
      </c>
      <c r="V1528" s="34">
        <f t="shared" si="313"/>
        <v>0</v>
      </c>
      <c r="W1528" s="33">
        <f t="shared" si="313"/>
        <v>0</v>
      </c>
      <c r="Y1528"/>
    </row>
    <row r="1529" spans="1:25" s="72" customFormat="1" outlineLevel="1" x14ac:dyDescent="0.2">
      <c r="A1529" s="322"/>
      <c r="B1529" s="25"/>
      <c r="C1529" s="23"/>
      <c r="D1529" s="23"/>
      <c r="E1529" s="64"/>
      <c r="F1529" s="176" t="s">
        <v>55</v>
      </c>
      <c r="G1529" s="190">
        <f>SUM('2.CAD NCCF'!G1529,'3.USD NCCF'!G1529,'4.EUR NCCF'!G1529,'5.GBP NCCF'!G1529,'6.Other(Incld) NCCF'!G1529)</f>
        <v>0</v>
      </c>
      <c r="H1529" s="242">
        <f>SUM('2.CAD NCCF'!H1529,'3.USD NCCF'!H1529,'4.EUR NCCF'!H1529,'5.GBP NCCF'!H1529,'6.Other(Incld) NCCF'!H1529)</f>
        <v>0</v>
      </c>
      <c r="I1529" s="179">
        <f>SUM('2.CAD NCCF'!I1529,'3.USD NCCF'!I1529,'4.EUR NCCF'!I1529,'5.GBP NCCF'!I1529,'6.Other(Incld) NCCF'!I1529)</f>
        <v>0</v>
      </c>
      <c r="J1529" s="179">
        <f>SUM('2.CAD NCCF'!J1529,'3.USD NCCF'!J1529,'4.EUR NCCF'!J1529,'5.GBP NCCF'!J1529,'6.Other(Incld) NCCF'!J1529)</f>
        <v>0</v>
      </c>
      <c r="K1529" s="180">
        <f>SUM('2.CAD NCCF'!K1529,'3.USD NCCF'!K1529,'4.EUR NCCF'!K1529,'5.GBP NCCF'!K1529,'6.Other(Incld) NCCF'!K1529)</f>
        <v>0</v>
      </c>
      <c r="L1529" s="181">
        <f>SUM('2.CAD NCCF'!L1529,'3.USD NCCF'!L1529,'4.EUR NCCF'!L1529,'5.GBP NCCF'!L1529,'6.Other(Incld) NCCF'!L1529)</f>
        <v>0</v>
      </c>
      <c r="M1529" s="192">
        <f>SUM('2.CAD NCCF'!M1529,'3.USD NCCF'!M1529,'4.EUR NCCF'!M1529,'5.GBP NCCF'!M1529,'6.Other(Incld) NCCF'!M1529)</f>
        <v>0</v>
      </c>
      <c r="N1529" s="182">
        <f>SUM('2.CAD NCCF'!N1529,'3.USD NCCF'!N1529,'4.EUR NCCF'!N1529,'5.GBP NCCF'!N1529,'6.Other(Incld) NCCF'!N1529)</f>
        <v>0</v>
      </c>
      <c r="O1529" s="182">
        <f>SUM('2.CAD NCCF'!O1529,'3.USD NCCF'!O1529,'4.EUR NCCF'!O1529,'5.GBP NCCF'!O1529,'6.Other(Incld) NCCF'!O1529)</f>
        <v>0</v>
      </c>
      <c r="P1529" s="182">
        <f>SUM('2.CAD NCCF'!P1529,'3.USD NCCF'!P1529,'4.EUR NCCF'!P1529,'5.GBP NCCF'!P1529,'6.Other(Incld) NCCF'!P1529)</f>
        <v>0</v>
      </c>
      <c r="Q1529" s="182">
        <f>SUM('2.CAD NCCF'!Q1529,'3.USD NCCF'!Q1529,'4.EUR NCCF'!Q1529,'5.GBP NCCF'!Q1529,'6.Other(Incld) NCCF'!Q1529)</f>
        <v>0</v>
      </c>
      <c r="R1529" s="182">
        <f>SUM('2.CAD NCCF'!R1529,'3.USD NCCF'!R1529,'4.EUR NCCF'!R1529,'5.GBP NCCF'!R1529,'6.Other(Incld) NCCF'!R1529)</f>
        <v>0</v>
      </c>
      <c r="S1529" s="182">
        <f>SUM('2.CAD NCCF'!S1529,'3.USD NCCF'!S1529,'4.EUR NCCF'!S1529,'5.GBP NCCF'!S1529,'6.Other(Incld) NCCF'!S1529)</f>
        <v>0</v>
      </c>
      <c r="T1529" s="178">
        <f>SUM('2.CAD NCCF'!T1529,'3.USD NCCF'!T1529,'4.EUR NCCF'!T1529,'5.GBP NCCF'!T1529,'6.Other(Incld) NCCF'!T1529)</f>
        <v>0</v>
      </c>
      <c r="U1529" s="182">
        <f>SUM('2.CAD NCCF'!U1529,'3.USD NCCF'!U1529,'4.EUR NCCF'!U1529,'5.GBP NCCF'!U1529,'6.Other(Incld) NCCF'!U1529)</f>
        <v>0</v>
      </c>
      <c r="V1529" s="183">
        <f>SUM('2.CAD NCCF'!V1529,'3.USD NCCF'!V1529,'4.EUR NCCF'!V1529,'5.GBP NCCF'!V1529,'6.Other(Incld) NCCF'!V1529)</f>
        <v>0</v>
      </c>
      <c r="W1529" s="46">
        <f>SUM('2.CAD NCCF'!W1529,'3.USD NCCF'!W1529,'4.EUR NCCF'!W1529,'5.GBP NCCF'!W1529,'6.Other(Incld) NCCF'!W1529)</f>
        <v>0</v>
      </c>
      <c r="Y1529"/>
    </row>
    <row r="1530" spans="1:25" s="72" customFormat="1" outlineLevel="1" x14ac:dyDescent="0.2">
      <c r="A1530" s="322"/>
      <c r="B1530" s="25"/>
      <c r="C1530" s="23"/>
      <c r="D1530" s="23"/>
      <c r="E1530" s="24"/>
      <c r="F1530" s="176" t="s">
        <v>161</v>
      </c>
      <c r="G1530" s="190">
        <f>SUM('2.CAD NCCF'!G1530,'3.USD NCCF'!G1530,'4.EUR NCCF'!G1530,'5.GBP NCCF'!G1530,'6.Other(Incld) NCCF'!G1530)</f>
        <v>0</v>
      </c>
      <c r="H1530" s="242">
        <f>SUM('2.CAD NCCF'!H1530,'3.USD NCCF'!H1530,'4.EUR NCCF'!H1530,'5.GBP NCCF'!H1530,'6.Other(Incld) NCCF'!H1530)</f>
        <v>0</v>
      </c>
      <c r="I1530" s="179">
        <f>SUM('2.CAD NCCF'!I1530,'3.USD NCCF'!I1530,'4.EUR NCCF'!I1530,'5.GBP NCCF'!I1530,'6.Other(Incld) NCCF'!I1530)</f>
        <v>0</v>
      </c>
      <c r="J1530" s="179">
        <f>SUM('2.CAD NCCF'!J1530,'3.USD NCCF'!J1530,'4.EUR NCCF'!J1530,'5.GBP NCCF'!J1530,'6.Other(Incld) NCCF'!J1530)</f>
        <v>0</v>
      </c>
      <c r="K1530" s="180">
        <f>SUM('2.CAD NCCF'!K1530,'3.USD NCCF'!K1530,'4.EUR NCCF'!K1530,'5.GBP NCCF'!K1530,'6.Other(Incld) NCCF'!K1530)</f>
        <v>0</v>
      </c>
      <c r="L1530" s="181">
        <f>SUM('2.CAD NCCF'!L1530,'3.USD NCCF'!L1530,'4.EUR NCCF'!L1530,'5.GBP NCCF'!L1530,'6.Other(Incld) NCCF'!L1530)</f>
        <v>0</v>
      </c>
      <c r="M1530" s="192">
        <f>SUM('2.CAD NCCF'!M1530,'3.USD NCCF'!M1530,'4.EUR NCCF'!M1530,'5.GBP NCCF'!M1530,'6.Other(Incld) NCCF'!M1530)</f>
        <v>0</v>
      </c>
      <c r="N1530" s="182">
        <f>SUM('2.CAD NCCF'!N1530,'3.USD NCCF'!N1530,'4.EUR NCCF'!N1530,'5.GBP NCCF'!N1530,'6.Other(Incld) NCCF'!N1530)</f>
        <v>0</v>
      </c>
      <c r="O1530" s="182">
        <f>SUM('2.CAD NCCF'!O1530,'3.USD NCCF'!O1530,'4.EUR NCCF'!O1530,'5.GBP NCCF'!O1530,'6.Other(Incld) NCCF'!O1530)</f>
        <v>0</v>
      </c>
      <c r="P1530" s="182">
        <f>SUM('2.CAD NCCF'!P1530,'3.USD NCCF'!P1530,'4.EUR NCCF'!P1530,'5.GBP NCCF'!P1530,'6.Other(Incld) NCCF'!P1530)</f>
        <v>0</v>
      </c>
      <c r="Q1530" s="182">
        <f>SUM('2.CAD NCCF'!Q1530,'3.USD NCCF'!Q1530,'4.EUR NCCF'!Q1530,'5.GBP NCCF'!Q1530,'6.Other(Incld) NCCF'!Q1530)</f>
        <v>0</v>
      </c>
      <c r="R1530" s="182">
        <f>SUM('2.CAD NCCF'!R1530,'3.USD NCCF'!R1530,'4.EUR NCCF'!R1530,'5.GBP NCCF'!R1530,'6.Other(Incld) NCCF'!R1530)</f>
        <v>0</v>
      </c>
      <c r="S1530" s="182">
        <f>SUM('2.CAD NCCF'!S1530,'3.USD NCCF'!S1530,'4.EUR NCCF'!S1530,'5.GBP NCCF'!S1530,'6.Other(Incld) NCCF'!S1530)</f>
        <v>0</v>
      </c>
      <c r="T1530" s="178">
        <f>SUM('2.CAD NCCF'!T1530,'3.USD NCCF'!T1530,'4.EUR NCCF'!T1530,'5.GBP NCCF'!T1530,'6.Other(Incld) NCCF'!T1530)</f>
        <v>0</v>
      </c>
      <c r="U1530" s="182">
        <f>SUM('2.CAD NCCF'!U1530,'3.USD NCCF'!U1530,'4.EUR NCCF'!U1530,'5.GBP NCCF'!U1530,'6.Other(Incld) NCCF'!U1530)</f>
        <v>0</v>
      </c>
      <c r="V1530" s="183">
        <f>SUM('2.CAD NCCF'!V1530,'3.USD NCCF'!V1530,'4.EUR NCCF'!V1530,'5.GBP NCCF'!V1530,'6.Other(Incld) NCCF'!V1530)</f>
        <v>0</v>
      </c>
      <c r="W1530" s="46">
        <f>SUM('2.CAD NCCF'!W1530,'3.USD NCCF'!W1530,'4.EUR NCCF'!W1530,'5.GBP NCCF'!W1530,'6.Other(Incld) NCCF'!W1530)</f>
        <v>0</v>
      </c>
      <c r="Y1530"/>
    </row>
    <row r="1531" spans="1:25" s="72" customFormat="1" outlineLevel="1" x14ac:dyDescent="0.2">
      <c r="A1531" s="322"/>
      <c r="B1531" s="25"/>
      <c r="C1531" s="23"/>
      <c r="D1531" s="23"/>
      <c r="E1531" s="24"/>
      <c r="F1531" s="176" t="s">
        <v>331</v>
      </c>
      <c r="G1531" s="190">
        <f>SUM('2.CAD NCCF'!G1531,'3.USD NCCF'!G1531,'4.EUR NCCF'!G1531,'5.GBP NCCF'!G1531,'6.Other(Incld) NCCF'!G1531)</f>
        <v>0</v>
      </c>
      <c r="H1531" s="242">
        <f>SUM('2.CAD NCCF'!H1531,'3.USD NCCF'!H1531,'4.EUR NCCF'!H1531,'5.GBP NCCF'!H1531,'6.Other(Incld) NCCF'!H1531)</f>
        <v>0</v>
      </c>
      <c r="I1531" s="179">
        <f>SUM('2.CAD NCCF'!I1531,'3.USD NCCF'!I1531,'4.EUR NCCF'!I1531,'5.GBP NCCF'!I1531,'6.Other(Incld) NCCF'!I1531)</f>
        <v>0</v>
      </c>
      <c r="J1531" s="179">
        <f>SUM('2.CAD NCCF'!J1531,'3.USD NCCF'!J1531,'4.EUR NCCF'!J1531,'5.GBP NCCF'!J1531,'6.Other(Incld) NCCF'!J1531)</f>
        <v>0</v>
      </c>
      <c r="K1531" s="180">
        <f>SUM('2.CAD NCCF'!K1531,'3.USD NCCF'!K1531,'4.EUR NCCF'!K1531,'5.GBP NCCF'!K1531,'6.Other(Incld) NCCF'!K1531)</f>
        <v>0</v>
      </c>
      <c r="L1531" s="181">
        <f>SUM('2.CAD NCCF'!L1531,'3.USD NCCF'!L1531,'4.EUR NCCF'!L1531,'5.GBP NCCF'!L1531,'6.Other(Incld) NCCF'!L1531)</f>
        <v>0</v>
      </c>
      <c r="M1531" s="192">
        <f>SUM('2.CAD NCCF'!M1531,'3.USD NCCF'!M1531,'4.EUR NCCF'!M1531,'5.GBP NCCF'!M1531,'6.Other(Incld) NCCF'!M1531)</f>
        <v>0</v>
      </c>
      <c r="N1531" s="182">
        <f>SUM('2.CAD NCCF'!N1531,'3.USD NCCF'!N1531,'4.EUR NCCF'!N1531,'5.GBP NCCF'!N1531,'6.Other(Incld) NCCF'!N1531)</f>
        <v>0</v>
      </c>
      <c r="O1531" s="182">
        <f>SUM('2.CAD NCCF'!O1531,'3.USD NCCF'!O1531,'4.EUR NCCF'!O1531,'5.GBP NCCF'!O1531,'6.Other(Incld) NCCF'!O1531)</f>
        <v>0</v>
      </c>
      <c r="P1531" s="182">
        <f>SUM('2.CAD NCCF'!P1531,'3.USD NCCF'!P1531,'4.EUR NCCF'!P1531,'5.GBP NCCF'!P1531,'6.Other(Incld) NCCF'!P1531)</f>
        <v>0</v>
      </c>
      <c r="Q1531" s="182">
        <f>SUM('2.CAD NCCF'!Q1531,'3.USD NCCF'!Q1531,'4.EUR NCCF'!Q1531,'5.GBP NCCF'!Q1531,'6.Other(Incld) NCCF'!Q1531)</f>
        <v>0</v>
      </c>
      <c r="R1531" s="182">
        <f>SUM('2.CAD NCCF'!R1531,'3.USD NCCF'!R1531,'4.EUR NCCF'!R1531,'5.GBP NCCF'!R1531,'6.Other(Incld) NCCF'!R1531)</f>
        <v>0</v>
      </c>
      <c r="S1531" s="182">
        <f>SUM('2.CAD NCCF'!S1531,'3.USD NCCF'!S1531,'4.EUR NCCF'!S1531,'5.GBP NCCF'!S1531,'6.Other(Incld) NCCF'!S1531)</f>
        <v>0</v>
      </c>
      <c r="T1531" s="178">
        <f>SUM('2.CAD NCCF'!T1531,'3.USD NCCF'!T1531,'4.EUR NCCF'!T1531,'5.GBP NCCF'!T1531,'6.Other(Incld) NCCF'!T1531)</f>
        <v>0</v>
      </c>
      <c r="U1531" s="182">
        <f>SUM('2.CAD NCCF'!U1531,'3.USD NCCF'!U1531,'4.EUR NCCF'!U1531,'5.GBP NCCF'!U1531,'6.Other(Incld) NCCF'!U1531)</f>
        <v>0</v>
      </c>
      <c r="V1531" s="183">
        <f>SUM('2.CAD NCCF'!V1531,'3.USD NCCF'!V1531,'4.EUR NCCF'!V1531,'5.GBP NCCF'!V1531,'6.Other(Incld) NCCF'!V1531)</f>
        <v>0</v>
      </c>
      <c r="W1531" s="46">
        <f>SUM('2.CAD NCCF'!W1531,'3.USD NCCF'!W1531,'4.EUR NCCF'!W1531,'5.GBP NCCF'!W1531,'6.Other(Incld) NCCF'!W1531)</f>
        <v>0</v>
      </c>
      <c r="Y1531"/>
    </row>
    <row r="1532" spans="1:25" s="72" customFormat="1" x14ac:dyDescent="0.2">
      <c r="A1532" s="322"/>
      <c r="B1532" s="25"/>
      <c r="C1532" s="23"/>
      <c r="D1532" s="23"/>
      <c r="E1532" s="24" t="s">
        <v>56</v>
      </c>
      <c r="F1532" s="24"/>
      <c r="G1532" s="69">
        <f t="shared" ref="G1532:W1532" si="314">SUBTOTAL(9,G1533:G1535)</f>
        <v>0</v>
      </c>
      <c r="H1532" s="70">
        <f t="shared" si="314"/>
        <v>0</v>
      </c>
      <c r="I1532" s="66">
        <f t="shared" si="314"/>
        <v>0</v>
      </c>
      <c r="J1532" s="66">
        <f t="shared" si="314"/>
        <v>0</v>
      </c>
      <c r="K1532" s="67">
        <f t="shared" si="314"/>
        <v>0</v>
      </c>
      <c r="L1532" s="34">
        <f t="shared" si="314"/>
        <v>0</v>
      </c>
      <c r="M1532" s="34">
        <f t="shared" si="314"/>
        <v>0</v>
      </c>
      <c r="N1532" s="34">
        <f t="shared" si="314"/>
        <v>0</v>
      </c>
      <c r="O1532" s="34">
        <f t="shared" si="314"/>
        <v>0</v>
      </c>
      <c r="P1532" s="34">
        <f t="shared" si="314"/>
        <v>0</v>
      </c>
      <c r="Q1532" s="34">
        <f t="shared" si="314"/>
        <v>0</v>
      </c>
      <c r="R1532" s="34">
        <f t="shared" si="314"/>
        <v>0</v>
      </c>
      <c r="S1532" s="34">
        <f t="shared" si="314"/>
        <v>0</v>
      </c>
      <c r="T1532" s="34">
        <f t="shared" si="314"/>
        <v>0</v>
      </c>
      <c r="U1532" s="34">
        <f t="shared" si="314"/>
        <v>0</v>
      </c>
      <c r="V1532" s="34">
        <f t="shared" si="314"/>
        <v>0</v>
      </c>
      <c r="W1532" s="33">
        <f t="shared" si="314"/>
        <v>0</v>
      </c>
      <c r="Y1532"/>
    </row>
    <row r="1533" spans="1:25" s="72" customFormat="1" outlineLevel="1" x14ac:dyDescent="0.2">
      <c r="A1533" s="322"/>
      <c r="B1533" s="25"/>
      <c r="C1533" s="23"/>
      <c r="D1533" s="23"/>
      <c r="E1533" s="24"/>
      <c r="F1533" s="176" t="s">
        <v>162</v>
      </c>
      <c r="G1533" s="190">
        <f>SUM('2.CAD NCCF'!G1533,'3.USD NCCF'!G1533,'4.EUR NCCF'!G1533,'5.GBP NCCF'!G1533,'6.Other(Incld) NCCF'!G1533)</f>
        <v>0</v>
      </c>
      <c r="H1533" s="242">
        <f>SUM('2.CAD NCCF'!H1533,'3.USD NCCF'!H1533,'4.EUR NCCF'!H1533,'5.GBP NCCF'!H1533,'6.Other(Incld) NCCF'!H1533)</f>
        <v>0</v>
      </c>
      <c r="I1533" s="179">
        <f>SUM('2.CAD NCCF'!I1533,'3.USD NCCF'!I1533,'4.EUR NCCF'!I1533,'5.GBP NCCF'!I1533,'6.Other(Incld) NCCF'!I1533)</f>
        <v>0</v>
      </c>
      <c r="J1533" s="179">
        <f>SUM('2.CAD NCCF'!J1533,'3.USD NCCF'!J1533,'4.EUR NCCF'!J1533,'5.GBP NCCF'!J1533,'6.Other(Incld) NCCF'!J1533)</f>
        <v>0</v>
      </c>
      <c r="K1533" s="180">
        <f>SUM('2.CAD NCCF'!K1533,'3.USD NCCF'!K1533,'4.EUR NCCF'!K1533,'5.GBP NCCF'!K1533,'6.Other(Incld) NCCF'!K1533)</f>
        <v>0</v>
      </c>
      <c r="L1533" s="181">
        <f>SUM('2.CAD NCCF'!L1533,'3.USD NCCF'!L1533,'4.EUR NCCF'!L1533,'5.GBP NCCF'!L1533,'6.Other(Incld) NCCF'!L1533)</f>
        <v>0</v>
      </c>
      <c r="M1533" s="192">
        <f>SUM('2.CAD NCCF'!M1533,'3.USD NCCF'!M1533,'4.EUR NCCF'!M1533,'5.GBP NCCF'!M1533,'6.Other(Incld) NCCF'!M1533)</f>
        <v>0</v>
      </c>
      <c r="N1533" s="182">
        <f>SUM('2.CAD NCCF'!N1533,'3.USD NCCF'!N1533,'4.EUR NCCF'!N1533,'5.GBP NCCF'!N1533,'6.Other(Incld) NCCF'!N1533)</f>
        <v>0</v>
      </c>
      <c r="O1533" s="182">
        <f>SUM('2.CAD NCCF'!O1533,'3.USD NCCF'!O1533,'4.EUR NCCF'!O1533,'5.GBP NCCF'!O1533,'6.Other(Incld) NCCF'!O1533)</f>
        <v>0</v>
      </c>
      <c r="P1533" s="182">
        <f>SUM('2.CAD NCCF'!P1533,'3.USD NCCF'!P1533,'4.EUR NCCF'!P1533,'5.GBP NCCF'!P1533,'6.Other(Incld) NCCF'!P1533)</f>
        <v>0</v>
      </c>
      <c r="Q1533" s="182">
        <f>SUM('2.CAD NCCF'!Q1533,'3.USD NCCF'!Q1533,'4.EUR NCCF'!Q1533,'5.GBP NCCF'!Q1533,'6.Other(Incld) NCCF'!Q1533)</f>
        <v>0</v>
      </c>
      <c r="R1533" s="182">
        <f>SUM('2.CAD NCCF'!R1533,'3.USD NCCF'!R1533,'4.EUR NCCF'!R1533,'5.GBP NCCF'!R1533,'6.Other(Incld) NCCF'!R1533)</f>
        <v>0</v>
      </c>
      <c r="S1533" s="182">
        <f>SUM('2.CAD NCCF'!S1533,'3.USD NCCF'!S1533,'4.EUR NCCF'!S1533,'5.GBP NCCF'!S1533,'6.Other(Incld) NCCF'!S1533)</f>
        <v>0</v>
      </c>
      <c r="T1533" s="178">
        <f>SUM('2.CAD NCCF'!T1533,'3.USD NCCF'!T1533,'4.EUR NCCF'!T1533,'5.GBP NCCF'!T1533,'6.Other(Incld) NCCF'!T1533)</f>
        <v>0</v>
      </c>
      <c r="U1533" s="182">
        <f>SUM('2.CAD NCCF'!U1533,'3.USD NCCF'!U1533,'4.EUR NCCF'!U1533,'5.GBP NCCF'!U1533,'6.Other(Incld) NCCF'!U1533)</f>
        <v>0</v>
      </c>
      <c r="V1533" s="183">
        <f>SUM('2.CAD NCCF'!V1533,'3.USD NCCF'!V1533,'4.EUR NCCF'!V1533,'5.GBP NCCF'!V1533,'6.Other(Incld) NCCF'!V1533)</f>
        <v>0</v>
      </c>
      <c r="W1533" s="46">
        <f>SUM('2.CAD NCCF'!W1533,'3.USD NCCF'!W1533,'4.EUR NCCF'!W1533,'5.GBP NCCF'!W1533,'6.Other(Incld) NCCF'!W1533)</f>
        <v>0</v>
      </c>
      <c r="Y1533"/>
    </row>
    <row r="1534" spans="1:25" s="72" customFormat="1" outlineLevel="1" x14ac:dyDescent="0.2">
      <c r="A1534" s="322"/>
      <c r="B1534" s="25"/>
      <c r="C1534" s="23"/>
      <c r="D1534" s="23"/>
      <c r="E1534" s="24"/>
      <c r="F1534" s="176" t="s">
        <v>163</v>
      </c>
      <c r="G1534" s="190">
        <f>SUM('2.CAD NCCF'!G1534,'3.USD NCCF'!G1534,'4.EUR NCCF'!G1534,'5.GBP NCCF'!G1534,'6.Other(Incld) NCCF'!G1534)</f>
        <v>0</v>
      </c>
      <c r="H1534" s="242">
        <f>SUM('2.CAD NCCF'!H1534,'3.USD NCCF'!H1534,'4.EUR NCCF'!H1534,'5.GBP NCCF'!H1534,'6.Other(Incld) NCCF'!H1534)</f>
        <v>0</v>
      </c>
      <c r="I1534" s="179">
        <f>SUM('2.CAD NCCF'!I1534,'3.USD NCCF'!I1534,'4.EUR NCCF'!I1534,'5.GBP NCCF'!I1534,'6.Other(Incld) NCCF'!I1534)</f>
        <v>0</v>
      </c>
      <c r="J1534" s="179">
        <f>SUM('2.CAD NCCF'!J1534,'3.USD NCCF'!J1534,'4.EUR NCCF'!J1534,'5.GBP NCCF'!J1534,'6.Other(Incld) NCCF'!J1534)</f>
        <v>0</v>
      </c>
      <c r="K1534" s="180">
        <f>SUM('2.CAD NCCF'!K1534,'3.USD NCCF'!K1534,'4.EUR NCCF'!K1534,'5.GBP NCCF'!K1534,'6.Other(Incld) NCCF'!K1534)</f>
        <v>0</v>
      </c>
      <c r="L1534" s="181">
        <f>SUM('2.CAD NCCF'!L1534,'3.USD NCCF'!L1534,'4.EUR NCCF'!L1534,'5.GBP NCCF'!L1534,'6.Other(Incld) NCCF'!L1534)</f>
        <v>0</v>
      </c>
      <c r="M1534" s="192">
        <f>SUM('2.CAD NCCF'!M1534,'3.USD NCCF'!M1534,'4.EUR NCCF'!M1534,'5.GBP NCCF'!M1534,'6.Other(Incld) NCCF'!M1534)</f>
        <v>0</v>
      </c>
      <c r="N1534" s="182">
        <f>SUM('2.CAD NCCF'!N1534,'3.USD NCCF'!N1534,'4.EUR NCCF'!N1534,'5.GBP NCCF'!N1534,'6.Other(Incld) NCCF'!N1534)</f>
        <v>0</v>
      </c>
      <c r="O1534" s="182">
        <f>SUM('2.CAD NCCF'!O1534,'3.USD NCCF'!O1534,'4.EUR NCCF'!O1534,'5.GBP NCCF'!O1534,'6.Other(Incld) NCCF'!O1534)</f>
        <v>0</v>
      </c>
      <c r="P1534" s="182">
        <f>SUM('2.CAD NCCF'!P1534,'3.USD NCCF'!P1534,'4.EUR NCCF'!P1534,'5.GBP NCCF'!P1534,'6.Other(Incld) NCCF'!P1534)</f>
        <v>0</v>
      </c>
      <c r="Q1534" s="182">
        <f>SUM('2.CAD NCCF'!Q1534,'3.USD NCCF'!Q1534,'4.EUR NCCF'!Q1534,'5.GBP NCCF'!Q1534,'6.Other(Incld) NCCF'!Q1534)</f>
        <v>0</v>
      </c>
      <c r="R1534" s="182">
        <f>SUM('2.CAD NCCF'!R1534,'3.USD NCCF'!R1534,'4.EUR NCCF'!R1534,'5.GBP NCCF'!R1534,'6.Other(Incld) NCCF'!R1534)</f>
        <v>0</v>
      </c>
      <c r="S1534" s="182">
        <f>SUM('2.CAD NCCF'!S1534,'3.USD NCCF'!S1534,'4.EUR NCCF'!S1534,'5.GBP NCCF'!S1534,'6.Other(Incld) NCCF'!S1534)</f>
        <v>0</v>
      </c>
      <c r="T1534" s="178">
        <f>SUM('2.CAD NCCF'!T1534,'3.USD NCCF'!T1534,'4.EUR NCCF'!T1534,'5.GBP NCCF'!T1534,'6.Other(Incld) NCCF'!T1534)</f>
        <v>0</v>
      </c>
      <c r="U1534" s="182">
        <f>SUM('2.CAD NCCF'!U1534,'3.USD NCCF'!U1534,'4.EUR NCCF'!U1534,'5.GBP NCCF'!U1534,'6.Other(Incld) NCCF'!U1534)</f>
        <v>0</v>
      </c>
      <c r="V1534" s="183">
        <f>SUM('2.CAD NCCF'!V1534,'3.USD NCCF'!V1534,'4.EUR NCCF'!V1534,'5.GBP NCCF'!V1534,'6.Other(Incld) NCCF'!V1534)</f>
        <v>0</v>
      </c>
      <c r="W1534" s="46">
        <f>SUM('2.CAD NCCF'!W1534,'3.USD NCCF'!W1534,'4.EUR NCCF'!W1534,'5.GBP NCCF'!W1534,'6.Other(Incld) NCCF'!W1534)</f>
        <v>0</v>
      </c>
      <c r="Y1534"/>
    </row>
    <row r="1535" spans="1:25" s="72" customFormat="1" outlineLevel="1" x14ac:dyDescent="0.2">
      <c r="A1535" s="322"/>
      <c r="B1535" s="25"/>
      <c r="C1535" s="23"/>
      <c r="D1535" s="23"/>
      <c r="E1535" s="24"/>
      <c r="F1535" s="176" t="s">
        <v>332</v>
      </c>
      <c r="G1535" s="190">
        <f>SUM('2.CAD NCCF'!G1535,'3.USD NCCF'!G1535,'4.EUR NCCF'!G1535,'5.GBP NCCF'!G1535,'6.Other(Incld) NCCF'!G1535)</f>
        <v>0</v>
      </c>
      <c r="H1535" s="242">
        <f>SUM('2.CAD NCCF'!H1535,'3.USD NCCF'!H1535,'4.EUR NCCF'!H1535,'5.GBP NCCF'!H1535,'6.Other(Incld) NCCF'!H1535)</f>
        <v>0</v>
      </c>
      <c r="I1535" s="179">
        <f>SUM('2.CAD NCCF'!I1535,'3.USD NCCF'!I1535,'4.EUR NCCF'!I1535,'5.GBP NCCF'!I1535,'6.Other(Incld) NCCF'!I1535)</f>
        <v>0</v>
      </c>
      <c r="J1535" s="179">
        <f>SUM('2.CAD NCCF'!J1535,'3.USD NCCF'!J1535,'4.EUR NCCF'!J1535,'5.GBP NCCF'!J1535,'6.Other(Incld) NCCF'!J1535)</f>
        <v>0</v>
      </c>
      <c r="K1535" s="180">
        <f>SUM('2.CAD NCCF'!K1535,'3.USD NCCF'!K1535,'4.EUR NCCF'!K1535,'5.GBP NCCF'!K1535,'6.Other(Incld) NCCF'!K1535)</f>
        <v>0</v>
      </c>
      <c r="L1535" s="181">
        <f>SUM('2.CAD NCCF'!L1535,'3.USD NCCF'!L1535,'4.EUR NCCF'!L1535,'5.GBP NCCF'!L1535,'6.Other(Incld) NCCF'!L1535)</f>
        <v>0</v>
      </c>
      <c r="M1535" s="192">
        <f>SUM('2.CAD NCCF'!M1535,'3.USD NCCF'!M1535,'4.EUR NCCF'!M1535,'5.GBP NCCF'!M1535,'6.Other(Incld) NCCF'!M1535)</f>
        <v>0</v>
      </c>
      <c r="N1535" s="182">
        <f>SUM('2.CAD NCCF'!N1535,'3.USD NCCF'!N1535,'4.EUR NCCF'!N1535,'5.GBP NCCF'!N1535,'6.Other(Incld) NCCF'!N1535)</f>
        <v>0</v>
      </c>
      <c r="O1535" s="182">
        <f>SUM('2.CAD NCCF'!O1535,'3.USD NCCF'!O1535,'4.EUR NCCF'!O1535,'5.GBP NCCF'!O1535,'6.Other(Incld) NCCF'!O1535)</f>
        <v>0</v>
      </c>
      <c r="P1535" s="182">
        <f>SUM('2.CAD NCCF'!P1535,'3.USD NCCF'!P1535,'4.EUR NCCF'!P1535,'5.GBP NCCF'!P1535,'6.Other(Incld) NCCF'!P1535)</f>
        <v>0</v>
      </c>
      <c r="Q1535" s="182">
        <f>SUM('2.CAD NCCF'!Q1535,'3.USD NCCF'!Q1535,'4.EUR NCCF'!Q1535,'5.GBP NCCF'!Q1535,'6.Other(Incld) NCCF'!Q1535)</f>
        <v>0</v>
      </c>
      <c r="R1535" s="182">
        <f>SUM('2.CAD NCCF'!R1535,'3.USD NCCF'!R1535,'4.EUR NCCF'!R1535,'5.GBP NCCF'!R1535,'6.Other(Incld) NCCF'!R1535)</f>
        <v>0</v>
      </c>
      <c r="S1535" s="182">
        <f>SUM('2.CAD NCCF'!S1535,'3.USD NCCF'!S1535,'4.EUR NCCF'!S1535,'5.GBP NCCF'!S1535,'6.Other(Incld) NCCF'!S1535)</f>
        <v>0</v>
      </c>
      <c r="T1535" s="178">
        <f>SUM('2.CAD NCCF'!T1535,'3.USD NCCF'!T1535,'4.EUR NCCF'!T1535,'5.GBP NCCF'!T1535,'6.Other(Incld) NCCF'!T1535)</f>
        <v>0</v>
      </c>
      <c r="U1535" s="182">
        <f>SUM('2.CAD NCCF'!U1535,'3.USD NCCF'!U1535,'4.EUR NCCF'!U1535,'5.GBP NCCF'!U1535,'6.Other(Incld) NCCF'!U1535)</f>
        <v>0</v>
      </c>
      <c r="V1535" s="183">
        <f>SUM('2.CAD NCCF'!V1535,'3.USD NCCF'!V1535,'4.EUR NCCF'!V1535,'5.GBP NCCF'!V1535,'6.Other(Incld) NCCF'!V1535)</f>
        <v>0</v>
      </c>
      <c r="W1535" s="46">
        <f>SUM('2.CAD NCCF'!W1535,'3.USD NCCF'!W1535,'4.EUR NCCF'!W1535,'5.GBP NCCF'!W1535,'6.Other(Incld) NCCF'!W1535)</f>
        <v>0</v>
      </c>
      <c r="Y1535"/>
    </row>
    <row r="1536" spans="1:25" s="72" customFormat="1" x14ac:dyDescent="0.2">
      <c r="A1536" s="322"/>
      <c r="B1536" s="25"/>
      <c r="C1536" s="23"/>
      <c r="D1536" s="23"/>
      <c r="E1536" s="24" t="s">
        <v>57</v>
      </c>
      <c r="F1536" s="24"/>
      <c r="G1536" s="69">
        <f t="shared" ref="G1536:W1536" si="315">SUBTOTAL(9,G1537:G1539)</f>
        <v>0</v>
      </c>
      <c r="H1536" s="70">
        <f t="shared" si="315"/>
        <v>0</v>
      </c>
      <c r="I1536" s="66">
        <f t="shared" si="315"/>
        <v>0</v>
      </c>
      <c r="J1536" s="66">
        <f t="shared" si="315"/>
        <v>0</v>
      </c>
      <c r="K1536" s="67">
        <f t="shared" si="315"/>
        <v>0</v>
      </c>
      <c r="L1536" s="34">
        <f t="shared" si="315"/>
        <v>0</v>
      </c>
      <c r="M1536" s="34">
        <f t="shared" si="315"/>
        <v>0</v>
      </c>
      <c r="N1536" s="34">
        <f t="shared" si="315"/>
        <v>0</v>
      </c>
      <c r="O1536" s="34">
        <f t="shared" si="315"/>
        <v>0</v>
      </c>
      <c r="P1536" s="34">
        <f t="shared" si="315"/>
        <v>0</v>
      </c>
      <c r="Q1536" s="34">
        <f t="shared" si="315"/>
        <v>0</v>
      </c>
      <c r="R1536" s="34">
        <f t="shared" si="315"/>
        <v>0</v>
      </c>
      <c r="S1536" s="34">
        <f t="shared" si="315"/>
        <v>0</v>
      </c>
      <c r="T1536" s="34">
        <f t="shared" si="315"/>
        <v>0</v>
      </c>
      <c r="U1536" s="34">
        <f t="shared" si="315"/>
        <v>0</v>
      </c>
      <c r="V1536" s="34">
        <f t="shared" si="315"/>
        <v>0</v>
      </c>
      <c r="W1536" s="33">
        <f t="shared" si="315"/>
        <v>0</v>
      </c>
      <c r="Y1536"/>
    </row>
    <row r="1537" spans="1:25" s="72" customFormat="1" outlineLevel="1" x14ac:dyDescent="0.2">
      <c r="A1537" s="322"/>
      <c r="B1537" s="25"/>
      <c r="C1537" s="23"/>
      <c r="D1537" s="23"/>
      <c r="E1537" s="24"/>
      <c r="F1537" s="176" t="s">
        <v>164</v>
      </c>
      <c r="G1537" s="190">
        <f>SUM('2.CAD NCCF'!G1537,'3.USD NCCF'!G1537,'4.EUR NCCF'!G1537,'5.GBP NCCF'!G1537,'6.Other(Incld) NCCF'!G1537)</f>
        <v>0</v>
      </c>
      <c r="H1537" s="242">
        <f>SUM('2.CAD NCCF'!H1537,'3.USD NCCF'!H1537,'4.EUR NCCF'!H1537,'5.GBP NCCF'!H1537,'6.Other(Incld) NCCF'!H1537)</f>
        <v>0</v>
      </c>
      <c r="I1537" s="179">
        <f>SUM('2.CAD NCCF'!I1537,'3.USD NCCF'!I1537,'4.EUR NCCF'!I1537,'5.GBP NCCF'!I1537,'6.Other(Incld) NCCF'!I1537)</f>
        <v>0</v>
      </c>
      <c r="J1537" s="179">
        <f>SUM('2.CAD NCCF'!J1537,'3.USD NCCF'!J1537,'4.EUR NCCF'!J1537,'5.GBP NCCF'!J1537,'6.Other(Incld) NCCF'!J1537)</f>
        <v>0</v>
      </c>
      <c r="K1537" s="180">
        <f>SUM('2.CAD NCCF'!K1537,'3.USD NCCF'!K1537,'4.EUR NCCF'!K1537,'5.GBP NCCF'!K1537,'6.Other(Incld) NCCF'!K1537)</f>
        <v>0</v>
      </c>
      <c r="L1537" s="181">
        <f>SUM('2.CAD NCCF'!L1537,'3.USD NCCF'!L1537,'4.EUR NCCF'!L1537,'5.GBP NCCF'!L1537,'6.Other(Incld) NCCF'!L1537)</f>
        <v>0</v>
      </c>
      <c r="M1537" s="192">
        <f>SUM('2.CAD NCCF'!M1537,'3.USD NCCF'!M1537,'4.EUR NCCF'!M1537,'5.GBP NCCF'!M1537,'6.Other(Incld) NCCF'!M1537)</f>
        <v>0</v>
      </c>
      <c r="N1537" s="182">
        <f>SUM('2.CAD NCCF'!N1537,'3.USD NCCF'!N1537,'4.EUR NCCF'!N1537,'5.GBP NCCF'!N1537,'6.Other(Incld) NCCF'!N1537)</f>
        <v>0</v>
      </c>
      <c r="O1537" s="182">
        <f>SUM('2.CAD NCCF'!O1537,'3.USD NCCF'!O1537,'4.EUR NCCF'!O1537,'5.GBP NCCF'!O1537,'6.Other(Incld) NCCF'!O1537)</f>
        <v>0</v>
      </c>
      <c r="P1537" s="182">
        <f>SUM('2.CAD NCCF'!P1537,'3.USD NCCF'!P1537,'4.EUR NCCF'!P1537,'5.GBP NCCF'!P1537,'6.Other(Incld) NCCF'!P1537)</f>
        <v>0</v>
      </c>
      <c r="Q1537" s="182">
        <f>SUM('2.CAD NCCF'!Q1537,'3.USD NCCF'!Q1537,'4.EUR NCCF'!Q1537,'5.GBP NCCF'!Q1537,'6.Other(Incld) NCCF'!Q1537)</f>
        <v>0</v>
      </c>
      <c r="R1537" s="182">
        <f>SUM('2.CAD NCCF'!R1537,'3.USD NCCF'!R1537,'4.EUR NCCF'!R1537,'5.GBP NCCF'!R1537,'6.Other(Incld) NCCF'!R1537)</f>
        <v>0</v>
      </c>
      <c r="S1537" s="182">
        <f>SUM('2.CAD NCCF'!S1537,'3.USD NCCF'!S1537,'4.EUR NCCF'!S1537,'5.GBP NCCF'!S1537,'6.Other(Incld) NCCF'!S1537)</f>
        <v>0</v>
      </c>
      <c r="T1537" s="178">
        <f>SUM('2.CAD NCCF'!T1537,'3.USD NCCF'!T1537,'4.EUR NCCF'!T1537,'5.GBP NCCF'!T1537,'6.Other(Incld) NCCF'!T1537)</f>
        <v>0</v>
      </c>
      <c r="U1537" s="182">
        <f>SUM('2.CAD NCCF'!U1537,'3.USD NCCF'!U1537,'4.EUR NCCF'!U1537,'5.GBP NCCF'!U1537,'6.Other(Incld) NCCF'!U1537)</f>
        <v>0</v>
      </c>
      <c r="V1537" s="183">
        <f>SUM('2.CAD NCCF'!V1537,'3.USD NCCF'!V1537,'4.EUR NCCF'!V1537,'5.GBP NCCF'!V1537,'6.Other(Incld) NCCF'!V1537)</f>
        <v>0</v>
      </c>
      <c r="W1537" s="46">
        <f>SUM('2.CAD NCCF'!W1537,'3.USD NCCF'!W1537,'4.EUR NCCF'!W1537,'5.GBP NCCF'!W1537,'6.Other(Incld) NCCF'!W1537)</f>
        <v>0</v>
      </c>
      <c r="Y1537"/>
    </row>
    <row r="1538" spans="1:25" s="72" customFormat="1" outlineLevel="1" x14ac:dyDescent="0.2">
      <c r="A1538" s="322"/>
      <c r="B1538" s="25"/>
      <c r="C1538" s="23"/>
      <c r="D1538" s="23"/>
      <c r="E1538" s="24"/>
      <c r="F1538" s="176" t="s">
        <v>255</v>
      </c>
      <c r="G1538" s="190">
        <f>SUM('2.CAD NCCF'!G1538,'3.USD NCCF'!G1538,'4.EUR NCCF'!G1538,'5.GBP NCCF'!G1538,'6.Other(Incld) NCCF'!G1538)</f>
        <v>0</v>
      </c>
      <c r="H1538" s="242">
        <f>SUM('2.CAD NCCF'!H1538,'3.USD NCCF'!H1538,'4.EUR NCCF'!H1538,'5.GBP NCCF'!H1538,'6.Other(Incld) NCCF'!H1538)</f>
        <v>0</v>
      </c>
      <c r="I1538" s="179">
        <f>SUM('2.CAD NCCF'!I1538,'3.USD NCCF'!I1538,'4.EUR NCCF'!I1538,'5.GBP NCCF'!I1538,'6.Other(Incld) NCCF'!I1538)</f>
        <v>0</v>
      </c>
      <c r="J1538" s="179">
        <f>SUM('2.CAD NCCF'!J1538,'3.USD NCCF'!J1538,'4.EUR NCCF'!J1538,'5.GBP NCCF'!J1538,'6.Other(Incld) NCCF'!J1538)</f>
        <v>0</v>
      </c>
      <c r="K1538" s="180">
        <f>SUM('2.CAD NCCF'!K1538,'3.USD NCCF'!K1538,'4.EUR NCCF'!K1538,'5.GBP NCCF'!K1538,'6.Other(Incld) NCCF'!K1538)</f>
        <v>0</v>
      </c>
      <c r="L1538" s="181">
        <f>SUM('2.CAD NCCF'!L1538,'3.USD NCCF'!L1538,'4.EUR NCCF'!L1538,'5.GBP NCCF'!L1538,'6.Other(Incld) NCCF'!L1538)</f>
        <v>0</v>
      </c>
      <c r="M1538" s="192">
        <f>SUM('2.CAD NCCF'!M1538,'3.USD NCCF'!M1538,'4.EUR NCCF'!M1538,'5.GBP NCCF'!M1538,'6.Other(Incld) NCCF'!M1538)</f>
        <v>0</v>
      </c>
      <c r="N1538" s="182">
        <f>SUM('2.CAD NCCF'!N1538,'3.USD NCCF'!N1538,'4.EUR NCCF'!N1538,'5.GBP NCCF'!N1538,'6.Other(Incld) NCCF'!N1538)</f>
        <v>0</v>
      </c>
      <c r="O1538" s="182">
        <f>SUM('2.CAD NCCF'!O1538,'3.USD NCCF'!O1538,'4.EUR NCCF'!O1538,'5.GBP NCCF'!O1538,'6.Other(Incld) NCCF'!O1538)</f>
        <v>0</v>
      </c>
      <c r="P1538" s="182">
        <f>SUM('2.CAD NCCF'!P1538,'3.USD NCCF'!P1538,'4.EUR NCCF'!P1538,'5.GBP NCCF'!P1538,'6.Other(Incld) NCCF'!P1538)</f>
        <v>0</v>
      </c>
      <c r="Q1538" s="182">
        <f>SUM('2.CAD NCCF'!Q1538,'3.USD NCCF'!Q1538,'4.EUR NCCF'!Q1538,'5.GBP NCCF'!Q1538,'6.Other(Incld) NCCF'!Q1538)</f>
        <v>0</v>
      </c>
      <c r="R1538" s="182">
        <f>SUM('2.CAD NCCF'!R1538,'3.USD NCCF'!R1538,'4.EUR NCCF'!R1538,'5.GBP NCCF'!R1538,'6.Other(Incld) NCCF'!R1538)</f>
        <v>0</v>
      </c>
      <c r="S1538" s="182">
        <f>SUM('2.CAD NCCF'!S1538,'3.USD NCCF'!S1538,'4.EUR NCCF'!S1538,'5.GBP NCCF'!S1538,'6.Other(Incld) NCCF'!S1538)</f>
        <v>0</v>
      </c>
      <c r="T1538" s="178">
        <f>SUM('2.CAD NCCF'!T1538,'3.USD NCCF'!T1538,'4.EUR NCCF'!T1538,'5.GBP NCCF'!T1538,'6.Other(Incld) NCCF'!T1538)</f>
        <v>0</v>
      </c>
      <c r="U1538" s="182">
        <f>SUM('2.CAD NCCF'!U1538,'3.USD NCCF'!U1538,'4.EUR NCCF'!U1538,'5.GBP NCCF'!U1538,'6.Other(Incld) NCCF'!U1538)</f>
        <v>0</v>
      </c>
      <c r="V1538" s="183">
        <f>SUM('2.CAD NCCF'!V1538,'3.USD NCCF'!V1538,'4.EUR NCCF'!V1538,'5.GBP NCCF'!V1538,'6.Other(Incld) NCCF'!V1538)</f>
        <v>0</v>
      </c>
      <c r="W1538" s="46">
        <f>SUM('2.CAD NCCF'!W1538,'3.USD NCCF'!W1538,'4.EUR NCCF'!W1538,'5.GBP NCCF'!W1538,'6.Other(Incld) NCCF'!W1538)</f>
        <v>0</v>
      </c>
      <c r="Y1538"/>
    </row>
    <row r="1539" spans="1:25" s="72" customFormat="1" outlineLevel="1" x14ac:dyDescent="0.2">
      <c r="A1539" s="322"/>
      <c r="B1539" s="25"/>
      <c r="C1539" s="23"/>
      <c r="D1539" s="23"/>
      <c r="E1539" s="24"/>
      <c r="F1539" s="176" t="s">
        <v>333</v>
      </c>
      <c r="G1539" s="190">
        <f>SUM('2.CAD NCCF'!G1539,'3.USD NCCF'!G1539,'4.EUR NCCF'!G1539,'5.GBP NCCF'!G1539,'6.Other(Incld) NCCF'!G1539)</f>
        <v>0</v>
      </c>
      <c r="H1539" s="242">
        <f>SUM('2.CAD NCCF'!H1539,'3.USD NCCF'!H1539,'4.EUR NCCF'!H1539,'5.GBP NCCF'!H1539,'6.Other(Incld) NCCF'!H1539)</f>
        <v>0</v>
      </c>
      <c r="I1539" s="179">
        <f>SUM('2.CAD NCCF'!I1539,'3.USD NCCF'!I1539,'4.EUR NCCF'!I1539,'5.GBP NCCF'!I1539,'6.Other(Incld) NCCF'!I1539)</f>
        <v>0</v>
      </c>
      <c r="J1539" s="179">
        <f>SUM('2.CAD NCCF'!J1539,'3.USD NCCF'!J1539,'4.EUR NCCF'!J1539,'5.GBP NCCF'!J1539,'6.Other(Incld) NCCF'!J1539)</f>
        <v>0</v>
      </c>
      <c r="K1539" s="180">
        <f>SUM('2.CAD NCCF'!K1539,'3.USD NCCF'!K1539,'4.EUR NCCF'!K1539,'5.GBP NCCF'!K1539,'6.Other(Incld) NCCF'!K1539)</f>
        <v>0</v>
      </c>
      <c r="L1539" s="181">
        <f>SUM('2.CAD NCCF'!L1539,'3.USD NCCF'!L1539,'4.EUR NCCF'!L1539,'5.GBP NCCF'!L1539,'6.Other(Incld) NCCF'!L1539)</f>
        <v>0</v>
      </c>
      <c r="M1539" s="192">
        <f>SUM('2.CAD NCCF'!M1539,'3.USD NCCF'!M1539,'4.EUR NCCF'!M1539,'5.GBP NCCF'!M1539,'6.Other(Incld) NCCF'!M1539)</f>
        <v>0</v>
      </c>
      <c r="N1539" s="182">
        <f>SUM('2.CAD NCCF'!N1539,'3.USD NCCF'!N1539,'4.EUR NCCF'!N1539,'5.GBP NCCF'!N1539,'6.Other(Incld) NCCF'!N1539)</f>
        <v>0</v>
      </c>
      <c r="O1539" s="182">
        <f>SUM('2.CAD NCCF'!O1539,'3.USD NCCF'!O1539,'4.EUR NCCF'!O1539,'5.GBP NCCF'!O1539,'6.Other(Incld) NCCF'!O1539)</f>
        <v>0</v>
      </c>
      <c r="P1539" s="182">
        <f>SUM('2.CAD NCCF'!P1539,'3.USD NCCF'!P1539,'4.EUR NCCF'!P1539,'5.GBP NCCF'!P1539,'6.Other(Incld) NCCF'!P1539)</f>
        <v>0</v>
      </c>
      <c r="Q1539" s="182">
        <f>SUM('2.CAD NCCF'!Q1539,'3.USD NCCF'!Q1539,'4.EUR NCCF'!Q1539,'5.GBP NCCF'!Q1539,'6.Other(Incld) NCCF'!Q1539)</f>
        <v>0</v>
      </c>
      <c r="R1539" s="182">
        <f>SUM('2.CAD NCCF'!R1539,'3.USD NCCF'!R1539,'4.EUR NCCF'!R1539,'5.GBP NCCF'!R1539,'6.Other(Incld) NCCF'!R1539)</f>
        <v>0</v>
      </c>
      <c r="S1539" s="182">
        <f>SUM('2.CAD NCCF'!S1539,'3.USD NCCF'!S1539,'4.EUR NCCF'!S1539,'5.GBP NCCF'!S1539,'6.Other(Incld) NCCF'!S1539)</f>
        <v>0</v>
      </c>
      <c r="T1539" s="178">
        <f>SUM('2.CAD NCCF'!T1539,'3.USD NCCF'!T1539,'4.EUR NCCF'!T1539,'5.GBP NCCF'!T1539,'6.Other(Incld) NCCF'!T1539)</f>
        <v>0</v>
      </c>
      <c r="U1539" s="182">
        <f>SUM('2.CAD NCCF'!U1539,'3.USD NCCF'!U1539,'4.EUR NCCF'!U1539,'5.GBP NCCF'!U1539,'6.Other(Incld) NCCF'!U1539)</f>
        <v>0</v>
      </c>
      <c r="V1539" s="183">
        <f>SUM('2.CAD NCCF'!V1539,'3.USD NCCF'!V1539,'4.EUR NCCF'!V1539,'5.GBP NCCF'!V1539,'6.Other(Incld) NCCF'!V1539)</f>
        <v>0</v>
      </c>
      <c r="W1539" s="46">
        <f>SUM('2.CAD NCCF'!W1539,'3.USD NCCF'!W1539,'4.EUR NCCF'!W1539,'5.GBP NCCF'!W1539,'6.Other(Incld) NCCF'!W1539)</f>
        <v>0</v>
      </c>
      <c r="Y1539"/>
    </row>
    <row r="1540" spans="1:25" s="72" customFormat="1" x14ac:dyDescent="0.2">
      <c r="A1540" s="322"/>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row>
    <row r="1541" spans="1:25" s="72" customFormat="1" x14ac:dyDescent="0.2">
      <c r="A1541" s="322"/>
      <c r="B1541" s="25"/>
      <c r="C1541" s="23"/>
      <c r="D1541" s="23"/>
      <c r="E1541" s="24" t="s">
        <v>172</v>
      </c>
      <c r="F1541" s="24"/>
      <c r="G1541" s="69">
        <f t="shared" ref="G1541:W1541" si="316">SUBTOTAL(9,G1542:G1543)</f>
        <v>0</v>
      </c>
      <c r="H1541" s="70">
        <f t="shared" si="316"/>
        <v>0</v>
      </c>
      <c r="I1541" s="66">
        <f t="shared" si="316"/>
        <v>0</v>
      </c>
      <c r="J1541" s="66">
        <f t="shared" si="316"/>
        <v>0</v>
      </c>
      <c r="K1541" s="67">
        <f t="shared" si="316"/>
        <v>0</v>
      </c>
      <c r="L1541" s="34">
        <f t="shared" si="316"/>
        <v>0</v>
      </c>
      <c r="M1541" s="34">
        <f t="shared" si="316"/>
        <v>0</v>
      </c>
      <c r="N1541" s="34">
        <f t="shared" si="316"/>
        <v>0</v>
      </c>
      <c r="O1541" s="34">
        <f t="shared" si="316"/>
        <v>0</v>
      </c>
      <c r="P1541" s="34">
        <f t="shared" si="316"/>
        <v>0</v>
      </c>
      <c r="Q1541" s="34">
        <f t="shared" si="316"/>
        <v>0</v>
      </c>
      <c r="R1541" s="34">
        <f t="shared" si="316"/>
        <v>0</v>
      </c>
      <c r="S1541" s="34">
        <f t="shared" si="316"/>
        <v>0</v>
      </c>
      <c r="T1541" s="34">
        <f t="shared" si="316"/>
        <v>0</v>
      </c>
      <c r="U1541" s="34">
        <f t="shared" si="316"/>
        <v>0</v>
      </c>
      <c r="V1541" s="37">
        <f t="shared" si="316"/>
        <v>0</v>
      </c>
      <c r="W1541" s="33">
        <f t="shared" si="316"/>
        <v>0</v>
      </c>
      <c r="Y1541"/>
    </row>
    <row r="1542" spans="1:25" s="72" customFormat="1" outlineLevel="1" x14ac:dyDescent="0.2">
      <c r="A1542" s="322"/>
      <c r="B1542" s="25"/>
      <c r="C1542" s="23"/>
      <c r="D1542" s="23"/>
      <c r="E1542" s="24"/>
      <c r="F1542" s="176" t="s">
        <v>61</v>
      </c>
      <c r="G1542" s="190">
        <f>SUM('2.CAD NCCF'!G1542,'3.USD NCCF'!G1542,'4.EUR NCCF'!G1542,'5.GBP NCCF'!G1542,'6.Other(Incld) NCCF'!G1542)</f>
        <v>0</v>
      </c>
      <c r="H1542" s="242">
        <f>SUM('2.CAD NCCF'!H1542,'3.USD NCCF'!H1542,'4.EUR NCCF'!H1542,'5.GBP NCCF'!H1542,'6.Other(Incld) NCCF'!H1542)</f>
        <v>0</v>
      </c>
      <c r="I1542" s="179">
        <f>SUM('2.CAD NCCF'!I1542,'3.USD NCCF'!I1542,'4.EUR NCCF'!I1542,'5.GBP NCCF'!I1542,'6.Other(Incld) NCCF'!I1542)</f>
        <v>0</v>
      </c>
      <c r="J1542" s="179">
        <f>SUM('2.CAD NCCF'!J1542,'3.USD NCCF'!J1542,'4.EUR NCCF'!J1542,'5.GBP NCCF'!J1542,'6.Other(Incld) NCCF'!J1542)</f>
        <v>0</v>
      </c>
      <c r="K1542" s="180">
        <f>SUM('2.CAD NCCF'!K1542,'3.USD NCCF'!K1542,'4.EUR NCCF'!K1542,'5.GBP NCCF'!K1542,'6.Other(Incld) NCCF'!K1542)</f>
        <v>0</v>
      </c>
      <c r="L1542" s="181">
        <f>SUM('2.CAD NCCF'!L1542,'3.USD NCCF'!L1542,'4.EUR NCCF'!L1542,'5.GBP NCCF'!L1542,'6.Other(Incld) NCCF'!L1542)</f>
        <v>0</v>
      </c>
      <c r="M1542" s="192">
        <f>SUM('2.CAD NCCF'!M1542,'3.USD NCCF'!M1542,'4.EUR NCCF'!M1542,'5.GBP NCCF'!M1542,'6.Other(Incld) NCCF'!M1542)</f>
        <v>0</v>
      </c>
      <c r="N1542" s="182">
        <f>SUM('2.CAD NCCF'!N1542,'3.USD NCCF'!N1542,'4.EUR NCCF'!N1542,'5.GBP NCCF'!N1542,'6.Other(Incld) NCCF'!N1542)</f>
        <v>0</v>
      </c>
      <c r="O1542" s="182">
        <f>SUM('2.CAD NCCF'!O1542,'3.USD NCCF'!O1542,'4.EUR NCCF'!O1542,'5.GBP NCCF'!O1542,'6.Other(Incld) NCCF'!O1542)</f>
        <v>0</v>
      </c>
      <c r="P1542" s="182">
        <f>SUM('2.CAD NCCF'!P1542,'3.USD NCCF'!P1542,'4.EUR NCCF'!P1542,'5.GBP NCCF'!P1542,'6.Other(Incld) NCCF'!P1542)</f>
        <v>0</v>
      </c>
      <c r="Q1542" s="182">
        <f>SUM('2.CAD NCCF'!Q1542,'3.USD NCCF'!Q1542,'4.EUR NCCF'!Q1542,'5.GBP NCCF'!Q1542,'6.Other(Incld) NCCF'!Q1542)</f>
        <v>0</v>
      </c>
      <c r="R1542" s="182">
        <f>SUM('2.CAD NCCF'!R1542,'3.USD NCCF'!R1542,'4.EUR NCCF'!R1542,'5.GBP NCCF'!R1542,'6.Other(Incld) NCCF'!R1542)</f>
        <v>0</v>
      </c>
      <c r="S1542" s="182">
        <f>SUM('2.CAD NCCF'!S1542,'3.USD NCCF'!S1542,'4.EUR NCCF'!S1542,'5.GBP NCCF'!S1542,'6.Other(Incld) NCCF'!S1542)</f>
        <v>0</v>
      </c>
      <c r="T1542" s="178">
        <f>SUM('2.CAD NCCF'!T1542,'3.USD NCCF'!T1542,'4.EUR NCCF'!T1542,'5.GBP NCCF'!T1542,'6.Other(Incld) NCCF'!T1542)</f>
        <v>0</v>
      </c>
      <c r="U1542" s="182">
        <f>SUM('2.CAD NCCF'!U1542,'3.USD NCCF'!U1542,'4.EUR NCCF'!U1542,'5.GBP NCCF'!U1542,'6.Other(Incld) NCCF'!U1542)</f>
        <v>0</v>
      </c>
      <c r="V1542" s="183">
        <f>SUM('2.CAD NCCF'!V1542,'3.USD NCCF'!V1542,'4.EUR NCCF'!V1542,'5.GBP NCCF'!V1542,'6.Other(Incld) NCCF'!V1542)</f>
        <v>0</v>
      </c>
      <c r="W1542" s="46">
        <f>SUM('2.CAD NCCF'!W1542,'3.USD NCCF'!W1542,'4.EUR NCCF'!W1542,'5.GBP NCCF'!W1542,'6.Other(Incld) NCCF'!W1542)</f>
        <v>0</v>
      </c>
      <c r="Y1542"/>
    </row>
    <row r="1543" spans="1:25" s="72" customFormat="1" outlineLevel="1" x14ac:dyDescent="0.2">
      <c r="A1543" s="322"/>
      <c r="B1543" s="25"/>
      <c r="C1543" s="23"/>
      <c r="D1543" s="23"/>
      <c r="E1543" s="24"/>
      <c r="F1543" s="176" t="s">
        <v>173</v>
      </c>
      <c r="G1543" s="190">
        <f>SUM('2.CAD NCCF'!G1543,'3.USD NCCF'!G1543,'4.EUR NCCF'!G1543,'5.GBP NCCF'!G1543,'6.Other(Incld) NCCF'!G1543)</f>
        <v>0</v>
      </c>
      <c r="H1543" s="242">
        <f>SUM('2.CAD NCCF'!H1543,'3.USD NCCF'!H1543,'4.EUR NCCF'!H1543,'5.GBP NCCF'!H1543,'6.Other(Incld) NCCF'!H1543)</f>
        <v>0</v>
      </c>
      <c r="I1543" s="179">
        <f>SUM('2.CAD NCCF'!I1543,'3.USD NCCF'!I1543,'4.EUR NCCF'!I1543,'5.GBP NCCF'!I1543,'6.Other(Incld) NCCF'!I1543)</f>
        <v>0</v>
      </c>
      <c r="J1543" s="179">
        <f>SUM('2.CAD NCCF'!J1543,'3.USD NCCF'!J1543,'4.EUR NCCF'!J1543,'5.GBP NCCF'!J1543,'6.Other(Incld) NCCF'!J1543)</f>
        <v>0</v>
      </c>
      <c r="K1543" s="180">
        <f>SUM('2.CAD NCCF'!K1543,'3.USD NCCF'!K1543,'4.EUR NCCF'!K1543,'5.GBP NCCF'!K1543,'6.Other(Incld) NCCF'!K1543)</f>
        <v>0</v>
      </c>
      <c r="L1543" s="181">
        <f>SUM('2.CAD NCCF'!L1543,'3.USD NCCF'!L1543,'4.EUR NCCF'!L1543,'5.GBP NCCF'!L1543,'6.Other(Incld) NCCF'!L1543)</f>
        <v>0</v>
      </c>
      <c r="M1543" s="192">
        <f>SUM('2.CAD NCCF'!M1543,'3.USD NCCF'!M1543,'4.EUR NCCF'!M1543,'5.GBP NCCF'!M1543,'6.Other(Incld) NCCF'!M1543)</f>
        <v>0</v>
      </c>
      <c r="N1543" s="182">
        <f>SUM('2.CAD NCCF'!N1543,'3.USD NCCF'!N1543,'4.EUR NCCF'!N1543,'5.GBP NCCF'!N1543,'6.Other(Incld) NCCF'!N1543)</f>
        <v>0</v>
      </c>
      <c r="O1543" s="182">
        <f>SUM('2.CAD NCCF'!O1543,'3.USD NCCF'!O1543,'4.EUR NCCF'!O1543,'5.GBP NCCF'!O1543,'6.Other(Incld) NCCF'!O1543)</f>
        <v>0</v>
      </c>
      <c r="P1543" s="182">
        <f>SUM('2.CAD NCCF'!P1543,'3.USD NCCF'!P1543,'4.EUR NCCF'!P1543,'5.GBP NCCF'!P1543,'6.Other(Incld) NCCF'!P1543)</f>
        <v>0</v>
      </c>
      <c r="Q1543" s="182">
        <f>SUM('2.CAD NCCF'!Q1543,'3.USD NCCF'!Q1543,'4.EUR NCCF'!Q1543,'5.GBP NCCF'!Q1543,'6.Other(Incld) NCCF'!Q1543)</f>
        <v>0</v>
      </c>
      <c r="R1543" s="182">
        <f>SUM('2.CAD NCCF'!R1543,'3.USD NCCF'!R1543,'4.EUR NCCF'!R1543,'5.GBP NCCF'!R1543,'6.Other(Incld) NCCF'!R1543)</f>
        <v>0</v>
      </c>
      <c r="S1543" s="182">
        <f>SUM('2.CAD NCCF'!S1543,'3.USD NCCF'!S1543,'4.EUR NCCF'!S1543,'5.GBP NCCF'!S1543,'6.Other(Incld) NCCF'!S1543)</f>
        <v>0</v>
      </c>
      <c r="T1543" s="178">
        <f>SUM('2.CAD NCCF'!T1543,'3.USD NCCF'!T1543,'4.EUR NCCF'!T1543,'5.GBP NCCF'!T1543,'6.Other(Incld) NCCF'!T1543)</f>
        <v>0</v>
      </c>
      <c r="U1543" s="182">
        <f>SUM('2.CAD NCCF'!U1543,'3.USD NCCF'!U1543,'4.EUR NCCF'!U1543,'5.GBP NCCF'!U1543,'6.Other(Incld) NCCF'!U1543)</f>
        <v>0</v>
      </c>
      <c r="V1543" s="183">
        <f>SUM('2.CAD NCCF'!V1543,'3.USD NCCF'!V1543,'4.EUR NCCF'!V1543,'5.GBP NCCF'!V1543,'6.Other(Incld) NCCF'!V1543)</f>
        <v>0</v>
      </c>
      <c r="W1543" s="46">
        <f>SUM('2.CAD NCCF'!W1543,'3.USD NCCF'!W1543,'4.EUR NCCF'!W1543,'5.GBP NCCF'!W1543,'6.Other(Incld) NCCF'!W1543)</f>
        <v>0</v>
      </c>
      <c r="Y1543"/>
    </row>
    <row r="1544" spans="1:25" s="72" customFormat="1" x14ac:dyDescent="0.2">
      <c r="A1544" s="322"/>
      <c r="B1544" s="25"/>
      <c r="C1544" s="23"/>
      <c r="D1544" s="23"/>
      <c r="E1544" s="24" t="s">
        <v>166</v>
      </c>
      <c r="F1544" s="24"/>
      <c r="G1544" s="69">
        <f t="shared" ref="G1544:W1544" si="317">SUBTOTAL(9,G1545:G1547)</f>
        <v>0</v>
      </c>
      <c r="H1544" s="70">
        <f t="shared" si="317"/>
        <v>0</v>
      </c>
      <c r="I1544" s="66">
        <f t="shared" si="317"/>
        <v>0</v>
      </c>
      <c r="J1544" s="66">
        <f t="shared" si="317"/>
        <v>0</v>
      </c>
      <c r="K1544" s="67">
        <f t="shared" si="317"/>
        <v>0</v>
      </c>
      <c r="L1544" s="34">
        <f t="shared" si="317"/>
        <v>0</v>
      </c>
      <c r="M1544" s="34">
        <f t="shared" si="317"/>
        <v>0</v>
      </c>
      <c r="N1544" s="34">
        <f t="shared" si="317"/>
        <v>0</v>
      </c>
      <c r="O1544" s="34">
        <f t="shared" si="317"/>
        <v>0</v>
      </c>
      <c r="P1544" s="34">
        <f t="shared" si="317"/>
        <v>0</v>
      </c>
      <c r="Q1544" s="34">
        <f t="shared" si="317"/>
        <v>0</v>
      </c>
      <c r="R1544" s="34">
        <f t="shared" si="317"/>
        <v>0</v>
      </c>
      <c r="S1544" s="34">
        <f t="shared" si="317"/>
        <v>0</v>
      </c>
      <c r="T1544" s="34">
        <f t="shared" si="317"/>
        <v>0</v>
      </c>
      <c r="U1544" s="34">
        <f t="shared" si="317"/>
        <v>0</v>
      </c>
      <c r="V1544" s="34">
        <f t="shared" si="317"/>
        <v>0</v>
      </c>
      <c r="W1544" s="33">
        <f t="shared" si="317"/>
        <v>0</v>
      </c>
      <c r="Y1544"/>
    </row>
    <row r="1545" spans="1:25" s="72" customFormat="1" outlineLevel="1" x14ac:dyDescent="0.2">
      <c r="A1545" s="322"/>
      <c r="B1545" s="25"/>
      <c r="C1545" s="23"/>
      <c r="D1545" s="23"/>
      <c r="E1545" s="24"/>
      <c r="F1545" s="176" t="s">
        <v>59</v>
      </c>
      <c r="G1545" s="190">
        <f>SUM('2.CAD NCCF'!G1545,'3.USD NCCF'!G1545,'4.EUR NCCF'!G1545,'5.GBP NCCF'!G1545,'6.Other(Incld) NCCF'!G1545)</f>
        <v>0</v>
      </c>
      <c r="H1545" s="242">
        <f>SUM('2.CAD NCCF'!H1545,'3.USD NCCF'!H1545,'4.EUR NCCF'!H1545,'5.GBP NCCF'!H1545,'6.Other(Incld) NCCF'!H1545)</f>
        <v>0</v>
      </c>
      <c r="I1545" s="179">
        <f>SUM('2.CAD NCCF'!I1545,'3.USD NCCF'!I1545,'4.EUR NCCF'!I1545,'5.GBP NCCF'!I1545,'6.Other(Incld) NCCF'!I1545)</f>
        <v>0</v>
      </c>
      <c r="J1545" s="179">
        <f>SUM('2.CAD NCCF'!J1545,'3.USD NCCF'!J1545,'4.EUR NCCF'!J1545,'5.GBP NCCF'!J1545,'6.Other(Incld) NCCF'!J1545)</f>
        <v>0</v>
      </c>
      <c r="K1545" s="180">
        <f>SUM('2.CAD NCCF'!K1545,'3.USD NCCF'!K1545,'4.EUR NCCF'!K1545,'5.GBP NCCF'!K1545,'6.Other(Incld) NCCF'!K1545)</f>
        <v>0</v>
      </c>
      <c r="L1545" s="181">
        <f>SUM('2.CAD NCCF'!L1545,'3.USD NCCF'!L1545,'4.EUR NCCF'!L1545,'5.GBP NCCF'!L1545,'6.Other(Incld) NCCF'!L1545)</f>
        <v>0</v>
      </c>
      <c r="M1545" s="192">
        <f>SUM('2.CAD NCCF'!M1545,'3.USD NCCF'!M1545,'4.EUR NCCF'!M1545,'5.GBP NCCF'!M1545,'6.Other(Incld) NCCF'!M1545)</f>
        <v>0</v>
      </c>
      <c r="N1545" s="182">
        <f>SUM('2.CAD NCCF'!N1545,'3.USD NCCF'!N1545,'4.EUR NCCF'!N1545,'5.GBP NCCF'!N1545,'6.Other(Incld) NCCF'!N1545)</f>
        <v>0</v>
      </c>
      <c r="O1545" s="182">
        <f>SUM('2.CAD NCCF'!O1545,'3.USD NCCF'!O1545,'4.EUR NCCF'!O1545,'5.GBP NCCF'!O1545,'6.Other(Incld) NCCF'!O1545)</f>
        <v>0</v>
      </c>
      <c r="P1545" s="182">
        <f>SUM('2.CAD NCCF'!P1545,'3.USD NCCF'!P1545,'4.EUR NCCF'!P1545,'5.GBP NCCF'!P1545,'6.Other(Incld) NCCF'!P1545)</f>
        <v>0</v>
      </c>
      <c r="Q1545" s="182">
        <f>SUM('2.CAD NCCF'!Q1545,'3.USD NCCF'!Q1545,'4.EUR NCCF'!Q1545,'5.GBP NCCF'!Q1545,'6.Other(Incld) NCCF'!Q1545)</f>
        <v>0</v>
      </c>
      <c r="R1545" s="182">
        <f>SUM('2.CAD NCCF'!R1545,'3.USD NCCF'!R1545,'4.EUR NCCF'!R1545,'5.GBP NCCF'!R1545,'6.Other(Incld) NCCF'!R1545)</f>
        <v>0</v>
      </c>
      <c r="S1545" s="182">
        <f>SUM('2.CAD NCCF'!S1545,'3.USD NCCF'!S1545,'4.EUR NCCF'!S1545,'5.GBP NCCF'!S1545,'6.Other(Incld) NCCF'!S1545)</f>
        <v>0</v>
      </c>
      <c r="T1545" s="178">
        <f>SUM('2.CAD NCCF'!T1545,'3.USD NCCF'!T1545,'4.EUR NCCF'!T1545,'5.GBP NCCF'!T1545,'6.Other(Incld) NCCF'!T1545)</f>
        <v>0</v>
      </c>
      <c r="U1545" s="182">
        <f>SUM('2.CAD NCCF'!U1545,'3.USD NCCF'!U1545,'4.EUR NCCF'!U1545,'5.GBP NCCF'!U1545,'6.Other(Incld) NCCF'!U1545)</f>
        <v>0</v>
      </c>
      <c r="V1545" s="183">
        <f>SUM('2.CAD NCCF'!V1545,'3.USD NCCF'!V1545,'4.EUR NCCF'!V1545,'5.GBP NCCF'!V1545,'6.Other(Incld) NCCF'!V1545)</f>
        <v>0</v>
      </c>
      <c r="W1545" s="46">
        <f>SUM('2.CAD NCCF'!W1545,'3.USD NCCF'!W1545,'4.EUR NCCF'!W1545,'5.GBP NCCF'!W1545,'6.Other(Incld) NCCF'!W1545)</f>
        <v>0</v>
      </c>
      <c r="Y1545"/>
    </row>
    <row r="1546" spans="1:25" s="72" customFormat="1" outlineLevel="1" x14ac:dyDescent="0.2">
      <c r="A1546" s="322"/>
      <c r="B1546" s="25"/>
      <c r="C1546" s="23"/>
      <c r="D1546" s="23"/>
      <c r="E1546" s="24"/>
      <c r="F1546" s="176" t="s">
        <v>167</v>
      </c>
      <c r="G1546" s="190">
        <f>SUM('2.CAD NCCF'!G1546,'3.USD NCCF'!G1546,'4.EUR NCCF'!G1546,'5.GBP NCCF'!G1546,'6.Other(Incld) NCCF'!G1546)</f>
        <v>0</v>
      </c>
      <c r="H1546" s="242">
        <f>SUM('2.CAD NCCF'!H1546,'3.USD NCCF'!H1546,'4.EUR NCCF'!H1546,'5.GBP NCCF'!H1546,'6.Other(Incld) NCCF'!H1546)</f>
        <v>0</v>
      </c>
      <c r="I1546" s="179">
        <f>SUM('2.CAD NCCF'!I1546,'3.USD NCCF'!I1546,'4.EUR NCCF'!I1546,'5.GBP NCCF'!I1546,'6.Other(Incld) NCCF'!I1546)</f>
        <v>0</v>
      </c>
      <c r="J1546" s="179">
        <f>SUM('2.CAD NCCF'!J1546,'3.USD NCCF'!J1546,'4.EUR NCCF'!J1546,'5.GBP NCCF'!J1546,'6.Other(Incld) NCCF'!J1546)</f>
        <v>0</v>
      </c>
      <c r="K1546" s="180">
        <f>SUM('2.CAD NCCF'!K1546,'3.USD NCCF'!K1546,'4.EUR NCCF'!K1546,'5.GBP NCCF'!K1546,'6.Other(Incld) NCCF'!K1546)</f>
        <v>0</v>
      </c>
      <c r="L1546" s="181">
        <f>SUM('2.CAD NCCF'!L1546,'3.USD NCCF'!L1546,'4.EUR NCCF'!L1546,'5.GBP NCCF'!L1546,'6.Other(Incld) NCCF'!L1546)</f>
        <v>0</v>
      </c>
      <c r="M1546" s="192">
        <f>SUM('2.CAD NCCF'!M1546,'3.USD NCCF'!M1546,'4.EUR NCCF'!M1546,'5.GBP NCCF'!M1546,'6.Other(Incld) NCCF'!M1546)</f>
        <v>0</v>
      </c>
      <c r="N1546" s="182">
        <f>SUM('2.CAD NCCF'!N1546,'3.USD NCCF'!N1546,'4.EUR NCCF'!N1546,'5.GBP NCCF'!N1546,'6.Other(Incld) NCCF'!N1546)</f>
        <v>0</v>
      </c>
      <c r="O1546" s="182">
        <f>SUM('2.CAD NCCF'!O1546,'3.USD NCCF'!O1546,'4.EUR NCCF'!O1546,'5.GBP NCCF'!O1546,'6.Other(Incld) NCCF'!O1546)</f>
        <v>0</v>
      </c>
      <c r="P1546" s="182">
        <f>SUM('2.CAD NCCF'!P1546,'3.USD NCCF'!P1546,'4.EUR NCCF'!P1546,'5.GBP NCCF'!P1546,'6.Other(Incld) NCCF'!P1546)</f>
        <v>0</v>
      </c>
      <c r="Q1546" s="182">
        <f>SUM('2.CAD NCCF'!Q1546,'3.USD NCCF'!Q1546,'4.EUR NCCF'!Q1546,'5.GBP NCCF'!Q1546,'6.Other(Incld) NCCF'!Q1546)</f>
        <v>0</v>
      </c>
      <c r="R1546" s="182">
        <f>SUM('2.CAD NCCF'!R1546,'3.USD NCCF'!R1546,'4.EUR NCCF'!R1546,'5.GBP NCCF'!R1546,'6.Other(Incld) NCCF'!R1546)</f>
        <v>0</v>
      </c>
      <c r="S1546" s="182">
        <f>SUM('2.CAD NCCF'!S1546,'3.USD NCCF'!S1546,'4.EUR NCCF'!S1546,'5.GBP NCCF'!S1546,'6.Other(Incld) NCCF'!S1546)</f>
        <v>0</v>
      </c>
      <c r="T1546" s="178">
        <f>SUM('2.CAD NCCF'!T1546,'3.USD NCCF'!T1546,'4.EUR NCCF'!T1546,'5.GBP NCCF'!T1546,'6.Other(Incld) NCCF'!T1546)</f>
        <v>0</v>
      </c>
      <c r="U1546" s="182">
        <f>SUM('2.CAD NCCF'!U1546,'3.USD NCCF'!U1546,'4.EUR NCCF'!U1546,'5.GBP NCCF'!U1546,'6.Other(Incld) NCCF'!U1546)</f>
        <v>0</v>
      </c>
      <c r="V1546" s="183">
        <f>SUM('2.CAD NCCF'!V1546,'3.USD NCCF'!V1546,'4.EUR NCCF'!V1546,'5.GBP NCCF'!V1546,'6.Other(Incld) NCCF'!V1546)</f>
        <v>0</v>
      </c>
      <c r="W1546" s="46">
        <f>SUM('2.CAD NCCF'!W1546,'3.USD NCCF'!W1546,'4.EUR NCCF'!W1546,'5.GBP NCCF'!W1546,'6.Other(Incld) NCCF'!W1546)</f>
        <v>0</v>
      </c>
      <c r="Y1546"/>
    </row>
    <row r="1547" spans="1:25" s="72" customFormat="1" outlineLevel="1" x14ac:dyDescent="0.2">
      <c r="A1547" s="322"/>
      <c r="B1547" s="25"/>
      <c r="C1547" s="23"/>
      <c r="D1547" s="23"/>
      <c r="E1547" s="24"/>
      <c r="F1547" s="176" t="s">
        <v>168</v>
      </c>
      <c r="G1547" s="190">
        <f>SUM('2.CAD NCCF'!G1547,'3.USD NCCF'!G1547,'4.EUR NCCF'!G1547,'5.GBP NCCF'!G1547,'6.Other(Incld) NCCF'!G1547)</f>
        <v>0</v>
      </c>
      <c r="H1547" s="242">
        <f>SUM('2.CAD NCCF'!H1547,'3.USD NCCF'!H1547,'4.EUR NCCF'!H1547,'5.GBP NCCF'!H1547,'6.Other(Incld) NCCF'!H1547)</f>
        <v>0</v>
      </c>
      <c r="I1547" s="179">
        <f>SUM('2.CAD NCCF'!I1547,'3.USD NCCF'!I1547,'4.EUR NCCF'!I1547,'5.GBP NCCF'!I1547,'6.Other(Incld) NCCF'!I1547)</f>
        <v>0</v>
      </c>
      <c r="J1547" s="179">
        <f>SUM('2.CAD NCCF'!J1547,'3.USD NCCF'!J1547,'4.EUR NCCF'!J1547,'5.GBP NCCF'!J1547,'6.Other(Incld) NCCF'!J1547)</f>
        <v>0</v>
      </c>
      <c r="K1547" s="180">
        <f>SUM('2.CAD NCCF'!K1547,'3.USD NCCF'!K1547,'4.EUR NCCF'!K1547,'5.GBP NCCF'!K1547,'6.Other(Incld) NCCF'!K1547)</f>
        <v>0</v>
      </c>
      <c r="L1547" s="181">
        <f>SUM('2.CAD NCCF'!L1547,'3.USD NCCF'!L1547,'4.EUR NCCF'!L1547,'5.GBP NCCF'!L1547,'6.Other(Incld) NCCF'!L1547)</f>
        <v>0</v>
      </c>
      <c r="M1547" s="192">
        <f>SUM('2.CAD NCCF'!M1547,'3.USD NCCF'!M1547,'4.EUR NCCF'!M1547,'5.GBP NCCF'!M1547,'6.Other(Incld) NCCF'!M1547)</f>
        <v>0</v>
      </c>
      <c r="N1547" s="182">
        <f>SUM('2.CAD NCCF'!N1547,'3.USD NCCF'!N1547,'4.EUR NCCF'!N1547,'5.GBP NCCF'!N1547,'6.Other(Incld) NCCF'!N1547)</f>
        <v>0</v>
      </c>
      <c r="O1547" s="182">
        <f>SUM('2.CAD NCCF'!O1547,'3.USD NCCF'!O1547,'4.EUR NCCF'!O1547,'5.GBP NCCF'!O1547,'6.Other(Incld) NCCF'!O1547)</f>
        <v>0</v>
      </c>
      <c r="P1547" s="182">
        <f>SUM('2.CAD NCCF'!P1547,'3.USD NCCF'!P1547,'4.EUR NCCF'!P1547,'5.GBP NCCF'!P1547,'6.Other(Incld) NCCF'!P1547)</f>
        <v>0</v>
      </c>
      <c r="Q1547" s="182">
        <f>SUM('2.CAD NCCF'!Q1547,'3.USD NCCF'!Q1547,'4.EUR NCCF'!Q1547,'5.GBP NCCF'!Q1547,'6.Other(Incld) NCCF'!Q1547)</f>
        <v>0</v>
      </c>
      <c r="R1547" s="182">
        <f>SUM('2.CAD NCCF'!R1547,'3.USD NCCF'!R1547,'4.EUR NCCF'!R1547,'5.GBP NCCF'!R1547,'6.Other(Incld) NCCF'!R1547)</f>
        <v>0</v>
      </c>
      <c r="S1547" s="182">
        <f>SUM('2.CAD NCCF'!S1547,'3.USD NCCF'!S1547,'4.EUR NCCF'!S1547,'5.GBP NCCF'!S1547,'6.Other(Incld) NCCF'!S1547)</f>
        <v>0</v>
      </c>
      <c r="T1547" s="178">
        <f>SUM('2.CAD NCCF'!T1547,'3.USD NCCF'!T1547,'4.EUR NCCF'!T1547,'5.GBP NCCF'!T1547,'6.Other(Incld) NCCF'!T1547)</f>
        <v>0</v>
      </c>
      <c r="U1547" s="182">
        <f>SUM('2.CAD NCCF'!U1547,'3.USD NCCF'!U1547,'4.EUR NCCF'!U1547,'5.GBP NCCF'!U1547,'6.Other(Incld) NCCF'!U1547)</f>
        <v>0</v>
      </c>
      <c r="V1547" s="183">
        <f>SUM('2.CAD NCCF'!V1547,'3.USD NCCF'!V1547,'4.EUR NCCF'!V1547,'5.GBP NCCF'!V1547,'6.Other(Incld) NCCF'!V1547)</f>
        <v>0</v>
      </c>
      <c r="W1547" s="46">
        <f>SUM('2.CAD NCCF'!W1547,'3.USD NCCF'!W1547,'4.EUR NCCF'!W1547,'5.GBP NCCF'!W1547,'6.Other(Incld) NCCF'!W1547)</f>
        <v>0</v>
      </c>
      <c r="Y1547"/>
    </row>
    <row r="1548" spans="1:25" s="72" customFormat="1" x14ac:dyDescent="0.2">
      <c r="A1548" s="322"/>
      <c r="B1548" s="25"/>
      <c r="C1548" s="23"/>
      <c r="D1548" s="23"/>
      <c r="E1548" s="24" t="s">
        <v>174</v>
      </c>
      <c r="F1548" s="24"/>
      <c r="G1548" s="69">
        <f t="shared" ref="G1548:W1548" si="318">SUBTOTAL(9,G1549:G1550)</f>
        <v>0</v>
      </c>
      <c r="H1548" s="70">
        <f t="shared" si="318"/>
        <v>0</v>
      </c>
      <c r="I1548" s="66">
        <f t="shared" si="318"/>
        <v>0</v>
      </c>
      <c r="J1548" s="66">
        <f t="shared" si="318"/>
        <v>0</v>
      </c>
      <c r="K1548" s="67">
        <f t="shared" si="318"/>
        <v>0</v>
      </c>
      <c r="L1548" s="34">
        <f t="shared" si="318"/>
        <v>0</v>
      </c>
      <c r="M1548" s="34">
        <f t="shared" si="318"/>
        <v>0</v>
      </c>
      <c r="N1548" s="34">
        <f t="shared" si="318"/>
        <v>0</v>
      </c>
      <c r="O1548" s="34">
        <f t="shared" si="318"/>
        <v>0</v>
      </c>
      <c r="P1548" s="34">
        <f t="shared" si="318"/>
        <v>0</v>
      </c>
      <c r="Q1548" s="34">
        <f t="shared" si="318"/>
        <v>0</v>
      </c>
      <c r="R1548" s="34">
        <f t="shared" si="318"/>
        <v>0</v>
      </c>
      <c r="S1548" s="34">
        <f t="shared" si="318"/>
        <v>0</v>
      </c>
      <c r="T1548" s="34">
        <f t="shared" si="318"/>
        <v>0</v>
      </c>
      <c r="U1548" s="34">
        <f t="shared" si="318"/>
        <v>0</v>
      </c>
      <c r="V1548" s="37">
        <f t="shared" si="318"/>
        <v>0</v>
      </c>
      <c r="W1548" s="33">
        <f t="shared" si="318"/>
        <v>0</v>
      </c>
      <c r="Y1548"/>
    </row>
    <row r="1549" spans="1:25" s="72" customFormat="1" outlineLevel="1" x14ac:dyDescent="0.2">
      <c r="A1549" s="322"/>
      <c r="B1549" s="25"/>
      <c r="C1549" s="23"/>
      <c r="D1549" s="23"/>
      <c r="E1549" s="24"/>
      <c r="F1549" s="176" t="s">
        <v>62</v>
      </c>
      <c r="G1549" s="190">
        <f>SUM('2.CAD NCCF'!G1549,'3.USD NCCF'!G1549,'4.EUR NCCF'!G1549,'5.GBP NCCF'!G1549,'6.Other(Incld) NCCF'!G1549)</f>
        <v>0</v>
      </c>
      <c r="H1549" s="242">
        <f>SUM('2.CAD NCCF'!H1549,'3.USD NCCF'!H1549,'4.EUR NCCF'!H1549,'5.GBP NCCF'!H1549,'6.Other(Incld) NCCF'!H1549)</f>
        <v>0</v>
      </c>
      <c r="I1549" s="179">
        <f>SUM('2.CAD NCCF'!I1549,'3.USD NCCF'!I1549,'4.EUR NCCF'!I1549,'5.GBP NCCF'!I1549,'6.Other(Incld) NCCF'!I1549)</f>
        <v>0</v>
      </c>
      <c r="J1549" s="179">
        <f>SUM('2.CAD NCCF'!J1549,'3.USD NCCF'!J1549,'4.EUR NCCF'!J1549,'5.GBP NCCF'!J1549,'6.Other(Incld) NCCF'!J1549)</f>
        <v>0</v>
      </c>
      <c r="K1549" s="180">
        <f>SUM('2.CAD NCCF'!K1549,'3.USD NCCF'!K1549,'4.EUR NCCF'!K1549,'5.GBP NCCF'!K1549,'6.Other(Incld) NCCF'!K1549)</f>
        <v>0</v>
      </c>
      <c r="L1549" s="181">
        <f>SUM('2.CAD NCCF'!L1549,'3.USD NCCF'!L1549,'4.EUR NCCF'!L1549,'5.GBP NCCF'!L1549,'6.Other(Incld) NCCF'!L1549)</f>
        <v>0</v>
      </c>
      <c r="M1549" s="192">
        <f>SUM('2.CAD NCCF'!M1549,'3.USD NCCF'!M1549,'4.EUR NCCF'!M1549,'5.GBP NCCF'!M1549,'6.Other(Incld) NCCF'!M1549)</f>
        <v>0</v>
      </c>
      <c r="N1549" s="182">
        <f>SUM('2.CAD NCCF'!N1549,'3.USD NCCF'!N1549,'4.EUR NCCF'!N1549,'5.GBP NCCF'!N1549,'6.Other(Incld) NCCF'!N1549)</f>
        <v>0</v>
      </c>
      <c r="O1549" s="182">
        <f>SUM('2.CAD NCCF'!O1549,'3.USD NCCF'!O1549,'4.EUR NCCF'!O1549,'5.GBP NCCF'!O1549,'6.Other(Incld) NCCF'!O1549)</f>
        <v>0</v>
      </c>
      <c r="P1549" s="182">
        <f>SUM('2.CAD NCCF'!P1549,'3.USD NCCF'!P1549,'4.EUR NCCF'!P1549,'5.GBP NCCF'!P1549,'6.Other(Incld) NCCF'!P1549)</f>
        <v>0</v>
      </c>
      <c r="Q1549" s="182">
        <f>SUM('2.CAD NCCF'!Q1549,'3.USD NCCF'!Q1549,'4.EUR NCCF'!Q1549,'5.GBP NCCF'!Q1549,'6.Other(Incld) NCCF'!Q1549)</f>
        <v>0</v>
      </c>
      <c r="R1549" s="182">
        <f>SUM('2.CAD NCCF'!R1549,'3.USD NCCF'!R1549,'4.EUR NCCF'!R1549,'5.GBP NCCF'!R1549,'6.Other(Incld) NCCF'!R1549)</f>
        <v>0</v>
      </c>
      <c r="S1549" s="182">
        <f>SUM('2.CAD NCCF'!S1549,'3.USD NCCF'!S1549,'4.EUR NCCF'!S1549,'5.GBP NCCF'!S1549,'6.Other(Incld) NCCF'!S1549)</f>
        <v>0</v>
      </c>
      <c r="T1549" s="178">
        <f>SUM('2.CAD NCCF'!T1549,'3.USD NCCF'!T1549,'4.EUR NCCF'!T1549,'5.GBP NCCF'!T1549,'6.Other(Incld) NCCF'!T1549)</f>
        <v>0</v>
      </c>
      <c r="U1549" s="182">
        <f>SUM('2.CAD NCCF'!U1549,'3.USD NCCF'!U1549,'4.EUR NCCF'!U1549,'5.GBP NCCF'!U1549,'6.Other(Incld) NCCF'!U1549)</f>
        <v>0</v>
      </c>
      <c r="V1549" s="183">
        <f>SUM('2.CAD NCCF'!V1549,'3.USD NCCF'!V1549,'4.EUR NCCF'!V1549,'5.GBP NCCF'!V1549,'6.Other(Incld) NCCF'!V1549)</f>
        <v>0</v>
      </c>
      <c r="W1549" s="46">
        <f>SUM('2.CAD NCCF'!W1549,'3.USD NCCF'!W1549,'4.EUR NCCF'!W1549,'5.GBP NCCF'!W1549,'6.Other(Incld) NCCF'!W1549)</f>
        <v>0</v>
      </c>
      <c r="Y1549"/>
    </row>
    <row r="1550" spans="1:25" s="72" customFormat="1" outlineLevel="1" x14ac:dyDescent="0.2">
      <c r="A1550" s="322"/>
      <c r="B1550" s="25"/>
      <c r="C1550" s="23"/>
      <c r="D1550" s="23"/>
      <c r="E1550" s="24"/>
      <c r="F1550" s="176" t="s">
        <v>175</v>
      </c>
      <c r="G1550" s="190">
        <f>SUM('2.CAD NCCF'!G1550,'3.USD NCCF'!G1550,'4.EUR NCCF'!G1550,'5.GBP NCCF'!G1550,'6.Other(Incld) NCCF'!G1550)</f>
        <v>0</v>
      </c>
      <c r="H1550" s="242">
        <f>SUM('2.CAD NCCF'!H1550,'3.USD NCCF'!H1550,'4.EUR NCCF'!H1550,'5.GBP NCCF'!H1550,'6.Other(Incld) NCCF'!H1550)</f>
        <v>0</v>
      </c>
      <c r="I1550" s="179">
        <f>SUM('2.CAD NCCF'!I1550,'3.USD NCCF'!I1550,'4.EUR NCCF'!I1550,'5.GBP NCCF'!I1550,'6.Other(Incld) NCCF'!I1550)</f>
        <v>0</v>
      </c>
      <c r="J1550" s="179">
        <f>SUM('2.CAD NCCF'!J1550,'3.USD NCCF'!J1550,'4.EUR NCCF'!J1550,'5.GBP NCCF'!J1550,'6.Other(Incld) NCCF'!J1550)</f>
        <v>0</v>
      </c>
      <c r="K1550" s="180">
        <f>SUM('2.CAD NCCF'!K1550,'3.USD NCCF'!K1550,'4.EUR NCCF'!K1550,'5.GBP NCCF'!K1550,'6.Other(Incld) NCCF'!K1550)</f>
        <v>0</v>
      </c>
      <c r="L1550" s="181">
        <f>SUM('2.CAD NCCF'!L1550,'3.USD NCCF'!L1550,'4.EUR NCCF'!L1550,'5.GBP NCCF'!L1550,'6.Other(Incld) NCCF'!L1550)</f>
        <v>0</v>
      </c>
      <c r="M1550" s="192">
        <f>SUM('2.CAD NCCF'!M1550,'3.USD NCCF'!M1550,'4.EUR NCCF'!M1550,'5.GBP NCCF'!M1550,'6.Other(Incld) NCCF'!M1550)</f>
        <v>0</v>
      </c>
      <c r="N1550" s="182">
        <f>SUM('2.CAD NCCF'!N1550,'3.USD NCCF'!N1550,'4.EUR NCCF'!N1550,'5.GBP NCCF'!N1550,'6.Other(Incld) NCCF'!N1550)</f>
        <v>0</v>
      </c>
      <c r="O1550" s="182">
        <f>SUM('2.CAD NCCF'!O1550,'3.USD NCCF'!O1550,'4.EUR NCCF'!O1550,'5.GBP NCCF'!O1550,'6.Other(Incld) NCCF'!O1550)</f>
        <v>0</v>
      </c>
      <c r="P1550" s="182">
        <f>SUM('2.CAD NCCF'!P1550,'3.USD NCCF'!P1550,'4.EUR NCCF'!P1550,'5.GBP NCCF'!P1550,'6.Other(Incld) NCCF'!P1550)</f>
        <v>0</v>
      </c>
      <c r="Q1550" s="182">
        <f>SUM('2.CAD NCCF'!Q1550,'3.USD NCCF'!Q1550,'4.EUR NCCF'!Q1550,'5.GBP NCCF'!Q1550,'6.Other(Incld) NCCF'!Q1550)</f>
        <v>0</v>
      </c>
      <c r="R1550" s="182">
        <f>SUM('2.CAD NCCF'!R1550,'3.USD NCCF'!R1550,'4.EUR NCCF'!R1550,'5.GBP NCCF'!R1550,'6.Other(Incld) NCCF'!R1550)</f>
        <v>0</v>
      </c>
      <c r="S1550" s="182">
        <f>SUM('2.CAD NCCF'!S1550,'3.USD NCCF'!S1550,'4.EUR NCCF'!S1550,'5.GBP NCCF'!S1550,'6.Other(Incld) NCCF'!S1550)</f>
        <v>0</v>
      </c>
      <c r="T1550" s="178">
        <f>SUM('2.CAD NCCF'!T1550,'3.USD NCCF'!T1550,'4.EUR NCCF'!T1550,'5.GBP NCCF'!T1550,'6.Other(Incld) NCCF'!T1550)</f>
        <v>0</v>
      </c>
      <c r="U1550" s="182">
        <f>SUM('2.CAD NCCF'!U1550,'3.USD NCCF'!U1550,'4.EUR NCCF'!U1550,'5.GBP NCCF'!U1550,'6.Other(Incld) NCCF'!U1550)</f>
        <v>0</v>
      </c>
      <c r="V1550" s="183">
        <f>SUM('2.CAD NCCF'!V1550,'3.USD NCCF'!V1550,'4.EUR NCCF'!V1550,'5.GBP NCCF'!V1550,'6.Other(Incld) NCCF'!V1550)</f>
        <v>0</v>
      </c>
      <c r="W1550" s="46">
        <f>SUM('2.CAD NCCF'!W1550,'3.USD NCCF'!W1550,'4.EUR NCCF'!W1550,'5.GBP NCCF'!W1550,'6.Other(Incld) NCCF'!W1550)</f>
        <v>0</v>
      </c>
      <c r="Y1550"/>
    </row>
    <row r="1551" spans="1:25" s="72" customFormat="1" x14ac:dyDescent="0.2">
      <c r="A1551" s="322"/>
      <c r="B1551" s="25"/>
      <c r="C1551" s="23"/>
      <c r="D1551" s="23"/>
      <c r="E1551" s="24" t="s">
        <v>169</v>
      </c>
      <c r="F1551" s="24"/>
      <c r="G1551" s="69">
        <f t="shared" ref="G1551:W1551" si="319">SUBTOTAL(9,G1552:G1554)</f>
        <v>0</v>
      </c>
      <c r="H1551" s="70">
        <f t="shared" si="319"/>
        <v>0</v>
      </c>
      <c r="I1551" s="66">
        <f t="shared" si="319"/>
        <v>0</v>
      </c>
      <c r="J1551" s="66">
        <f t="shared" si="319"/>
        <v>0</v>
      </c>
      <c r="K1551" s="67">
        <f t="shared" si="319"/>
        <v>0</v>
      </c>
      <c r="L1551" s="34">
        <f t="shared" si="319"/>
        <v>0</v>
      </c>
      <c r="M1551" s="34">
        <f t="shared" si="319"/>
        <v>0</v>
      </c>
      <c r="N1551" s="34">
        <f t="shared" si="319"/>
        <v>0</v>
      </c>
      <c r="O1551" s="34">
        <f t="shared" si="319"/>
        <v>0</v>
      </c>
      <c r="P1551" s="34">
        <f t="shared" si="319"/>
        <v>0</v>
      </c>
      <c r="Q1551" s="34">
        <f t="shared" si="319"/>
        <v>0</v>
      </c>
      <c r="R1551" s="34">
        <f t="shared" si="319"/>
        <v>0</v>
      </c>
      <c r="S1551" s="34">
        <f t="shared" si="319"/>
        <v>0</v>
      </c>
      <c r="T1551" s="34">
        <f t="shared" si="319"/>
        <v>0</v>
      </c>
      <c r="U1551" s="34">
        <f t="shared" si="319"/>
        <v>0</v>
      </c>
      <c r="V1551" s="34">
        <f t="shared" si="319"/>
        <v>0</v>
      </c>
      <c r="W1551" s="33">
        <f t="shared" si="319"/>
        <v>0</v>
      </c>
      <c r="Y1551"/>
    </row>
    <row r="1552" spans="1:25" s="72" customFormat="1" outlineLevel="1" x14ac:dyDescent="0.2">
      <c r="A1552" s="322"/>
      <c r="B1552" s="25"/>
      <c r="C1552" s="23"/>
      <c r="D1552" s="23"/>
      <c r="E1552" s="24"/>
      <c r="F1552" s="176" t="s">
        <v>60</v>
      </c>
      <c r="G1552" s="190">
        <f>SUM('2.CAD NCCF'!G1552,'3.USD NCCF'!G1552,'4.EUR NCCF'!G1552,'5.GBP NCCF'!G1552,'6.Other(Incld) NCCF'!G1552)</f>
        <v>0</v>
      </c>
      <c r="H1552" s="242">
        <f>SUM('2.CAD NCCF'!H1552,'3.USD NCCF'!H1552,'4.EUR NCCF'!H1552,'5.GBP NCCF'!H1552,'6.Other(Incld) NCCF'!H1552)</f>
        <v>0</v>
      </c>
      <c r="I1552" s="179">
        <f>SUM('2.CAD NCCF'!I1552,'3.USD NCCF'!I1552,'4.EUR NCCF'!I1552,'5.GBP NCCF'!I1552,'6.Other(Incld) NCCF'!I1552)</f>
        <v>0</v>
      </c>
      <c r="J1552" s="179">
        <f>SUM('2.CAD NCCF'!J1552,'3.USD NCCF'!J1552,'4.EUR NCCF'!J1552,'5.GBP NCCF'!J1552,'6.Other(Incld) NCCF'!J1552)</f>
        <v>0</v>
      </c>
      <c r="K1552" s="180">
        <f>SUM('2.CAD NCCF'!K1552,'3.USD NCCF'!K1552,'4.EUR NCCF'!K1552,'5.GBP NCCF'!K1552,'6.Other(Incld) NCCF'!K1552)</f>
        <v>0</v>
      </c>
      <c r="L1552" s="181">
        <f>SUM('2.CAD NCCF'!L1552,'3.USD NCCF'!L1552,'4.EUR NCCF'!L1552,'5.GBP NCCF'!L1552,'6.Other(Incld) NCCF'!L1552)</f>
        <v>0</v>
      </c>
      <c r="M1552" s="192">
        <f>SUM('2.CAD NCCF'!M1552,'3.USD NCCF'!M1552,'4.EUR NCCF'!M1552,'5.GBP NCCF'!M1552,'6.Other(Incld) NCCF'!M1552)</f>
        <v>0</v>
      </c>
      <c r="N1552" s="182">
        <f>SUM('2.CAD NCCF'!N1552,'3.USD NCCF'!N1552,'4.EUR NCCF'!N1552,'5.GBP NCCF'!N1552,'6.Other(Incld) NCCF'!N1552)</f>
        <v>0</v>
      </c>
      <c r="O1552" s="182">
        <f>SUM('2.CAD NCCF'!O1552,'3.USD NCCF'!O1552,'4.EUR NCCF'!O1552,'5.GBP NCCF'!O1552,'6.Other(Incld) NCCF'!O1552)</f>
        <v>0</v>
      </c>
      <c r="P1552" s="182">
        <f>SUM('2.CAD NCCF'!P1552,'3.USD NCCF'!P1552,'4.EUR NCCF'!P1552,'5.GBP NCCF'!P1552,'6.Other(Incld) NCCF'!P1552)</f>
        <v>0</v>
      </c>
      <c r="Q1552" s="182">
        <f>SUM('2.CAD NCCF'!Q1552,'3.USD NCCF'!Q1552,'4.EUR NCCF'!Q1552,'5.GBP NCCF'!Q1552,'6.Other(Incld) NCCF'!Q1552)</f>
        <v>0</v>
      </c>
      <c r="R1552" s="182">
        <f>SUM('2.CAD NCCF'!R1552,'3.USD NCCF'!R1552,'4.EUR NCCF'!R1552,'5.GBP NCCF'!R1552,'6.Other(Incld) NCCF'!R1552)</f>
        <v>0</v>
      </c>
      <c r="S1552" s="182">
        <f>SUM('2.CAD NCCF'!S1552,'3.USD NCCF'!S1552,'4.EUR NCCF'!S1552,'5.GBP NCCF'!S1552,'6.Other(Incld) NCCF'!S1552)</f>
        <v>0</v>
      </c>
      <c r="T1552" s="178">
        <f>SUM('2.CAD NCCF'!T1552,'3.USD NCCF'!T1552,'4.EUR NCCF'!T1552,'5.GBP NCCF'!T1552,'6.Other(Incld) NCCF'!T1552)</f>
        <v>0</v>
      </c>
      <c r="U1552" s="182">
        <f>SUM('2.CAD NCCF'!U1552,'3.USD NCCF'!U1552,'4.EUR NCCF'!U1552,'5.GBP NCCF'!U1552,'6.Other(Incld) NCCF'!U1552)</f>
        <v>0</v>
      </c>
      <c r="V1552" s="183">
        <f>SUM('2.CAD NCCF'!V1552,'3.USD NCCF'!V1552,'4.EUR NCCF'!V1552,'5.GBP NCCF'!V1552,'6.Other(Incld) NCCF'!V1552)</f>
        <v>0</v>
      </c>
      <c r="W1552" s="46">
        <f>SUM('2.CAD NCCF'!W1552,'3.USD NCCF'!W1552,'4.EUR NCCF'!W1552,'5.GBP NCCF'!W1552,'6.Other(Incld) NCCF'!W1552)</f>
        <v>0</v>
      </c>
      <c r="Y1552"/>
    </row>
    <row r="1553" spans="1:25" s="72" customFormat="1" outlineLevel="1" x14ac:dyDescent="0.2">
      <c r="A1553" s="322"/>
      <c r="B1553" s="25"/>
      <c r="C1553" s="23"/>
      <c r="D1553" s="23"/>
      <c r="E1553" s="24"/>
      <c r="F1553" s="176" t="s">
        <v>170</v>
      </c>
      <c r="G1553" s="190">
        <f>SUM('2.CAD NCCF'!G1553,'3.USD NCCF'!G1553,'4.EUR NCCF'!G1553,'5.GBP NCCF'!G1553,'6.Other(Incld) NCCF'!G1553)</f>
        <v>0</v>
      </c>
      <c r="H1553" s="242">
        <f>SUM('2.CAD NCCF'!H1553,'3.USD NCCF'!H1553,'4.EUR NCCF'!H1553,'5.GBP NCCF'!H1553,'6.Other(Incld) NCCF'!H1553)</f>
        <v>0</v>
      </c>
      <c r="I1553" s="179">
        <f>SUM('2.CAD NCCF'!I1553,'3.USD NCCF'!I1553,'4.EUR NCCF'!I1553,'5.GBP NCCF'!I1553,'6.Other(Incld) NCCF'!I1553)</f>
        <v>0</v>
      </c>
      <c r="J1553" s="179">
        <f>SUM('2.CAD NCCF'!J1553,'3.USD NCCF'!J1553,'4.EUR NCCF'!J1553,'5.GBP NCCF'!J1553,'6.Other(Incld) NCCF'!J1553)</f>
        <v>0</v>
      </c>
      <c r="K1553" s="180">
        <f>SUM('2.CAD NCCF'!K1553,'3.USD NCCF'!K1553,'4.EUR NCCF'!K1553,'5.GBP NCCF'!K1553,'6.Other(Incld) NCCF'!K1553)</f>
        <v>0</v>
      </c>
      <c r="L1553" s="181">
        <f>SUM('2.CAD NCCF'!L1553,'3.USD NCCF'!L1553,'4.EUR NCCF'!L1553,'5.GBP NCCF'!L1553,'6.Other(Incld) NCCF'!L1553)</f>
        <v>0</v>
      </c>
      <c r="M1553" s="192">
        <f>SUM('2.CAD NCCF'!M1553,'3.USD NCCF'!M1553,'4.EUR NCCF'!M1553,'5.GBP NCCF'!M1553,'6.Other(Incld) NCCF'!M1553)</f>
        <v>0</v>
      </c>
      <c r="N1553" s="182">
        <f>SUM('2.CAD NCCF'!N1553,'3.USD NCCF'!N1553,'4.EUR NCCF'!N1553,'5.GBP NCCF'!N1553,'6.Other(Incld) NCCF'!N1553)</f>
        <v>0</v>
      </c>
      <c r="O1553" s="182">
        <f>SUM('2.CAD NCCF'!O1553,'3.USD NCCF'!O1553,'4.EUR NCCF'!O1553,'5.GBP NCCF'!O1553,'6.Other(Incld) NCCF'!O1553)</f>
        <v>0</v>
      </c>
      <c r="P1553" s="182">
        <f>SUM('2.CAD NCCF'!P1553,'3.USD NCCF'!P1553,'4.EUR NCCF'!P1553,'5.GBP NCCF'!P1553,'6.Other(Incld) NCCF'!P1553)</f>
        <v>0</v>
      </c>
      <c r="Q1553" s="182">
        <f>SUM('2.CAD NCCF'!Q1553,'3.USD NCCF'!Q1553,'4.EUR NCCF'!Q1553,'5.GBP NCCF'!Q1553,'6.Other(Incld) NCCF'!Q1553)</f>
        <v>0</v>
      </c>
      <c r="R1553" s="182">
        <f>SUM('2.CAD NCCF'!R1553,'3.USD NCCF'!R1553,'4.EUR NCCF'!R1553,'5.GBP NCCF'!R1553,'6.Other(Incld) NCCF'!R1553)</f>
        <v>0</v>
      </c>
      <c r="S1553" s="182">
        <f>SUM('2.CAD NCCF'!S1553,'3.USD NCCF'!S1553,'4.EUR NCCF'!S1553,'5.GBP NCCF'!S1553,'6.Other(Incld) NCCF'!S1553)</f>
        <v>0</v>
      </c>
      <c r="T1553" s="178">
        <f>SUM('2.CAD NCCF'!T1553,'3.USD NCCF'!T1553,'4.EUR NCCF'!T1553,'5.GBP NCCF'!T1553,'6.Other(Incld) NCCF'!T1553)</f>
        <v>0</v>
      </c>
      <c r="U1553" s="182">
        <f>SUM('2.CAD NCCF'!U1553,'3.USD NCCF'!U1553,'4.EUR NCCF'!U1553,'5.GBP NCCF'!U1553,'6.Other(Incld) NCCF'!U1553)</f>
        <v>0</v>
      </c>
      <c r="V1553" s="183">
        <f>SUM('2.CAD NCCF'!V1553,'3.USD NCCF'!V1553,'4.EUR NCCF'!V1553,'5.GBP NCCF'!V1553,'6.Other(Incld) NCCF'!V1553)</f>
        <v>0</v>
      </c>
      <c r="W1553" s="46">
        <f>SUM('2.CAD NCCF'!W1553,'3.USD NCCF'!W1553,'4.EUR NCCF'!W1553,'5.GBP NCCF'!W1553,'6.Other(Incld) NCCF'!W1553)</f>
        <v>0</v>
      </c>
      <c r="Y1553"/>
    </row>
    <row r="1554" spans="1:25" s="72" customFormat="1" outlineLevel="1" x14ac:dyDescent="0.2">
      <c r="A1554" s="322"/>
      <c r="B1554" s="25"/>
      <c r="C1554" s="23"/>
      <c r="D1554" s="23"/>
      <c r="E1554" s="24"/>
      <c r="F1554" s="176" t="s">
        <v>171</v>
      </c>
      <c r="G1554" s="190">
        <f>SUM('2.CAD NCCF'!G1554,'3.USD NCCF'!G1554,'4.EUR NCCF'!G1554,'5.GBP NCCF'!G1554,'6.Other(Incld) NCCF'!G1554)</f>
        <v>0</v>
      </c>
      <c r="H1554" s="242">
        <f>SUM('2.CAD NCCF'!H1554,'3.USD NCCF'!H1554,'4.EUR NCCF'!H1554,'5.GBP NCCF'!H1554,'6.Other(Incld) NCCF'!H1554)</f>
        <v>0</v>
      </c>
      <c r="I1554" s="179">
        <f>SUM('2.CAD NCCF'!I1554,'3.USD NCCF'!I1554,'4.EUR NCCF'!I1554,'5.GBP NCCF'!I1554,'6.Other(Incld) NCCF'!I1554)</f>
        <v>0</v>
      </c>
      <c r="J1554" s="179">
        <f>SUM('2.CAD NCCF'!J1554,'3.USD NCCF'!J1554,'4.EUR NCCF'!J1554,'5.GBP NCCF'!J1554,'6.Other(Incld) NCCF'!J1554)</f>
        <v>0</v>
      </c>
      <c r="K1554" s="180">
        <f>SUM('2.CAD NCCF'!K1554,'3.USD NCCF'!K1554,'4.EUR NCCF'!K1554,'5.GBP NCCF'!K1554,'6.Other(Incld) NCCF'!K1554)</f>
        <v>0</v>
      </c>
      <c r="L1554" s="181">
        <f>SUM('2.CAD NCCF'!L1554,'3.USD NCCF'!L1554,'4.EUR NCCF'!L1554,'5.GBP NCCF'!L1554,'6.Other(Incld) NCCF'!L1554)</f>
        <v>0</v>
      </c>
      <c r="M1554" s="192">
        <f>SUM('2.CAD NCCF'!M1554,'3.USD NCCF'!M1554,'4.EUR NCCF'!M1554,'5.GBP NCCF'!M1554,'6.Other(Incld) NCCF'!M1554)</f>
        <v>0</v>
      </c>
      <c r="N1554" s="182">
        <f>SUM('2.CAD NCCF'!N1554,'3.USD NCCF'!N1554,'4.EUR NCCF'!N1554,'5.GBP NCCF'!N1554,'6.Other(Incld) NCCF'!N1554)</f>
        <v>0</v>
      </c>
      <c r="O1554" s="182">
        <f>SUM('2.CAD NCCF'!O1554,'3.USD NCCF'!O1554,'4.EUR NCCF'!O1554,'5.GBP NCCF'!O1554,'6.Other(Incld) NCCF'!O1554)</f>
        <v>0</v>
      </c>
      <c r="P1554" s="182">
        <f>SUM('2.CAD NCCF'!P1554,'3.USD NCCF'!P1554,'4.EUR NCCF'!P1554,'5.GBP NCCF'!P1554,'6.Other(Incld) NCCF'!P1554)</f>
        <v>0</v>
      </c>
      <c r="Q1554" s="182">
        <f>SUM('2.CAD NCCF'!Q1554,'3.USD NCCF'!Q1554,'4.EUR NCCF'!Q1554,'5.GBP NCCF'!Q1554,'6.Other(Incld) NCCF'!Q1554)</f>
        <v>0</v>
      </c>
      <c r="R1554" s="182">
        <f>SUM('2.CAD NCCF'!R1554,'3.USD NCCF'!R1554,'4.EUR NCCF'!R1554,'5.GBP NCCF'!R1554,'6.Other(Incld) NCCF'!R1554)</f>
        <v>0</v>
      </c>
      <c r="S1554" s="182">
        <f>SUM('2.CAD NCCF'!S1554,'3.USD NCCF'!S1554,'4.EUR NCCF'!S1554,'5.GBP NCCF'!S1554,'6.Other(Incld) NCCF'!S1554)</f>
        <v>0</v>
      </c>
      <c r="T1554" s="178">
        <f>SUM('2.CAD NCCF'!T1554,'3.USD NCCF'!T1554,'4.EUR NCCF'!T1554,'5.GBP NCCF'!T1554,'6.Other(Incld) NCCF'!T1554)</f>
        <v>0</v>
      </c>
      <c r="U1554" s="182">
        <f>SUM('2.CAD NCCF'!U1554,'3.USD NCCF'!U1554,'4.EUR NCCF'!U1554,'5.GBP NCCF'!U1554,'6.Other(Incld) NCCF'!U1554)</f>
        <v>0</v>
      </c>
      <c r="V1554" s="183">
        <f>SUM('2.CAD NCCF'!V1554,'3.USD NCCF'!V1554,'4.EUR NCCF'!V1554,'5.GBP NCCF'!V1554,'6.Other(Incld) NCCF'!V1554)</f>
        <v>0</v>
      </c>
      <c r="W1554" s="46">
        <f>SUM('2.CAD NCCF'!W1554,'3.USD NCCF'!W1554,'4.EUR NCCF'!W1554,'5.GBP NCCF'!W1554,'6.Other(Incld) NCCF'!W1554)</f>
        <v>0</v>
      </c>
      <c r="Y1554"/>
    </row>
    <row r="1555" spans="1:25" s="72" customFormat="1" x14ac:dyDescent="0.2">
      <c r="A1555" s="322"/>
      <c r="B1555" s="25"/>
      <c r="C1555" s="23"/>
      <c r="D1555" s="23"/>
      <c r="E1555" s="24" t="s">
        <v>334</v>
      </c>
      <c r="F1555" s="24"/>
      <c r="G1555" s="69">
        <f t="shared" ref="G1555:W1555" si="320">SUBTOTAL(9,G1556:G1557)</f>
        <v>0</v>
      </c>
      <c r="H1555" s="70">
        <f t="shared" si="320"/>
        <v>0</v>
      </c>
      <c r="I1555" s="66">
        <f t="shared" si="320"/>
        <v>0</v>
      </c>
      <c r="J1555" s="66">
        <f t="shared" si="320"/>
        <v>0</v>
      </c>
      <c r="K1555" s="67">
        <f t="shared" si="320"/>
        <v>0</v>
      </c>
      <c r="L1555" s="34">
        <f t="shared" si="320"/>
        <v>0</v>
      </c>
      <c r="M1555" s="34">
        <f t="shared" si="320"/>
        <v>0</v>
      </c>
      <c r="N1555" s="34">
        <f t="shared" si="320"/>
        <v>0</v>
      </c>
      <c r="O1555" s="34">
        <f t="shared" si="320"/>
        <v>0</v>
      </c>
      <c r="P1555" s="34">
        <f t="shared" si="320"/>
        <v>0</v>
      </c>
      <c r="Q1555" s="34">
        <f t="shared" si="320"/>
        <v>0</v>
      </c>
      <c r="R1555" s="34">
        <f t="shared" si="320"/>
        <v>0</v>
      </c>
      <c r="S1555" s="34">
        <f t="shared" si="320"/>
        <v>0</v>
      </c>
      <c r="T1555" s="34">
        <f t="shared" si="320"/>
        <v>0</v>
      </c>
      <c r="U1555" s="34">
        <f t="shared" si="320"/>
        <v>0</v>
      </c>
      <c r="V1555" s="37">
        <f t="shared" si="320"/>
        <v>0</v>
      </c>
      <c r="W1555" s="33">
        <f t="shared" si="320"/>
        <v>0</v>
      </c>
      <c r="Y1555"/>
    </row>
    <row r="1556" spans="1:25" s="72" customFormat="1" outlineLevel="1" x14ac:dyDescent="0.2">
      <c r="A1556" s="322"/>
      <c r="B1556" s="25"/>
      <c r="C1556" s="23"/>
      <c r="D1556" s="23"/>
      <c r="E1556" s="24"/>
      <c r="F1556" s="176" t="s">
        <v>335</v>
      </c>
      <c r="G1556" s="190">
        <f>SUM('2.CAD NCCF'!G1556,'3.USD NCCF'!G1556,'4.EUR NCCF'!G1556,'5.GBP NCCF'!G1556,'6.Other(Incld) NCCF'!G1556)</f>
        <v>0</v>
      </c>
      <c r="H1556" s="242">
        <f>SUM('2.CAD NCCF'!H1556,'3.USD NCCF'!H1556,'4.EUR NCCF'!H1556,'5.GBP NCCF'!H1556,'6.Other(Incld) NCCF'!H1556)</f>
        <v>0</v>
      </c>
      <c r="I1556" s="179">
        <f>SUM('2.CAD NCCF'!I1556,'3.USD NCCF'!I1556,'4.EUR NCCF'!I1556,'5.GBP NCCF'!I1556,'6.Other(Incld) NCCF'!I1556)</f>
        <v>0</v>
      </c>
      <c r="J1556" s="179">
        <f>SUM('2.CAD NCCF'!J1556,'3.USD NCCF'!J1556,'4.EUR NCCF'!J1556,'5.GBP NCCF'!J1556,'6.Other(Incld) NCCF'!J1556)</f>
        <v>0</v>
      </c>
      <c r="K1556" s="180">
        <f>SUM('2.CAD NCCF'!K1556,'3.USD NCCF'!K1556,'4.EUR NCCF'!K1556,'5.GBP NCCF'!K1556,'6.Other(Incld) NCCF'!K1556)</f>
        <v>0</v>
      </c>
      <c r="L1556" s="181">
        <f>SUM('2.CAD NCCF'!L1556,'3.USD NCCF'!L1556,'4.EUR NCCF'!L1556,'5.GBP NCCF'!L1556,'6.Other(Incld) NCCF'!L1556)</f>
        <v>0</v>
      </c>
      <c r="M1556" s="192">
        <f>SUM('2.CAD NCCF'!M1556,'3.USD NCCF'!M1556,'4.EUR NCCF'!M1556,'5.GBP NCCF'!M1556,'6.Other(Incld) NCCF'!M1556)</f>
        <v>0</v>
      </c>
      <c r="N1556" s="182">
        <f>SUM('2.CAD NCCF'!N1556,'3.USD NCCF'!N1556,'4.EUR NCCF'!N1556,'5.GBP NCCF'!N1556,'6.Other(Incld) NCCF'!N1556)</f>
        <v>0</v>
      </c>
      <c r="O1556" s="182">
        <f>SUM('2.CAD NCCF'!O1556,'3.USD NCCF'!O1556,'4.EUR NCCF'!O1556,'5.GBP NCCF'!O1556,'6.Other(Incld) NCCF'!O1556)</f>
        <v>0</v>
      </c>
      <c r="P1556" s="182">
        <f>SUM('2.CAD NCCF'!P1556,'3.USD NCCF'!P1556,'4.EUR NCCF'!P1556,'5.GBP NCCF'!P1556,'6.Other(Incld) NCCF'!P1556)</f>
        <v>0</v>
      </c>
      <c r="Q1556" s="182">
        <f>SUM('2.CAD NCCF'!Q1556,'3.USD NCCF'!Q1556,'4.EUR NCCF'!Q1556,'5.GBP NCCF'!Q1556,'6.Other(Incld) NCCF'!Q1556)</f>
        <v>0</v>
      </c>
      <c r="R1556" s="182">
        <f>SUM('2.CAD NCCF'!R1556,'3.USD NCCF'!R1556,'4.EUR NCCF'!R1556,'5.GBP NCCF'!R1556,'6.Other(Incld) NCCF'!R1556)</f>
        <v>0</v>
      </c>
      <c r="S1556" s="182">
        <f>SUM('2.CAD NCCF'!S1556,'3.USD NCCF'!S1556,'4.EUR NCCF'!S1556,'5.GBP NCCF'!S1556,'6.Other(Incld) NCCF'!S1556)</f>
        <v>0</v>
      </c>
      <c r="T1556" s="178">
        <f>SUM('2.CAD NCCF'!T1556,'3.USD NCCF'!T1556,'4.EUR NCCF'!T1556,'5.GBP NCCF'!T1556,'6.Other(Incld) NCCF'!T1556)</f>
        <v>0</v>
      </c>
      <c r="U1556" s="182">
        <f>SUM('2.CAD NCCF'!U1556,'3.USD NCCF'!U1556,'4.EUR NCCF'!U1556,'5.GBP NCCF'!U1556,'6.Other(Incld) NCCF'!U1556)</f>
        <v>0</v>
      </c>
      <c r="V1556" s="183">
        <f>SUM('2.CAD NCCF'!V1556,'3.USD NCCF'!V1556,'4.EUR NCCF'!V1556,'5.GBP NCCF'!V1556,'6.Other(Incld) NCCF'!V1556)</f>
        <v>0</v>
      </c>
      <c r="W1556" s="46">
        <f>SUM('2.CAD NCCF'!W1556,'3.USD NCCF'!W1556,'4.EUR NCCF'!W1556,'5.GBP NCCF'!W1556,'6.Other(Incld) NCCF'!W1556)</f>
        <v>0</v>
      </c>
      <c r="Y1556"/>
    </row>
    <row r="1557" spans="1:25" s="72" customFormat="1" outlineLevel="1" x14ac:dyDescent="0.2">
      <c r="A1557" s="322"/>
      <c r="B1557" s="25"/>
      <c r="C1557" s="23"/>
      <c r="D1557" s="23"/>
      <c r="E1557" s="24"/>
      <c r="F1557" s="176" t="s">
        <v>336</v>
      </c>
      <c r="G1557" s="190">
        <f>SUM('2.CAD NCCF'!G1557,'3.USD NCCF'!G1557,'4.EUR NCCF'!G1557,'5.GBP NCCF'!G1557,'6.Other(Incld) NCCF'!G1557)</f>
        <v>0</v>
      </c>
      <c r="H1557" s="242">
        <f>SUM('2.CAD NCCF'!H1557,'3.USD NCCF'!H1557,'4.EUR NCCF'!H1557,'5.GBP NCCF'!H1557,'6.Other(Incld) NCCF'!H1557)</f>
        <v>0</v>
      </c>
      <c r="I1557" s="179">
        <f>SUM('2.CAD NCCF'!I1557,'3.USD NCCF'!I1557,'4.EUR NCCF'!I1557,'5.GBP NCCF'!I1557,'6.Other(Incld) NCCF'!I1557)</f>
        <v>0</v>
      </c>
      <c r="J1557" s="179">
        <f>SUM('2.CAD NCCF'!J1557,'3.USD NCCF'!J1557,'4.EUR NCCF'!J1557,'5.GBP NCCF'!J1557,'6.Other(Incld) NCCF'!J1557)</f>
        <v>0</v>
      </c>
      <c r="K1557" s="180">
        <f>SUM('2.CAD NCCF'!K1557,'3.USD NCCF'!K1557,'4.EUR NCCF'!K1557,'5.GBP NCCF'!K1557,'6.Other(Incld) NCCF'!K1557)</f>
        <v>0</v>
      </c>
      <c r="L1557" s="181">
        <f>SUM('2.CAD NCCF'!L1557,'3.USD NCCF'!L1557,'4.EUR NCCF'!L1557,'5.GBP NCCF'!L1557,'6.Other(Incld) NCCF'!L1557)</f>
        <v>0</v>
      </c>
      <c r="M1557" s="192">
        <f>SUM('2.CAD NCCF'!M1557,'3.USD NCCF'!M1557,'4.EUR NCCF'!M1557,'5.GBP NCCF'!M1557,'6.Other(Incld) NCCF'!M1557)</f>
        <v>0</v>
      </c>
      <c r="N1557" s="182">
        <f>SUM('2.CAD NCCF'!N1557,'3.USD NCCF'!N1557,'4.EUR NCCF'!N1557,'5.GBP NCCF'!N1557,'6.Other(Incld) NCCF'!N1557)</f>
        <v>0</v>
      </c>
      <c r="O1557" s="182">
        <f>SUM('2.CAD NCCF'!O1557,'3.USD NCCF'!O1557,'4.EUR NCCF'!O1557,'5.GBP NCCF'!O1557,'6.Other(Incld) NCCF'!O1557)</f>
        <v>0</v>
      </c>
      <c r="P1557" s="182">
        <f>SUM('2.CAD NCCF'!P1557,'3.USD NCCF'!P1557,'4.EUR NCCF'!P1557,'5.GBP NCCF'!P1557,'6.Other(Incld) NCCF'!P1557)</f>
        <v>0</v>
      </c>
      <c r="Q1557" s="182">
        <f>SUM('2.CAD NCCF'!Q1557,'3.USD NCCF'!Q1557,'4.EUR NCCF'!Q1557,'5.GBP NCCF'!Q1557,'6.Other(Incld) NCCF'!Q1557)</f>
        <v>0</v>
      </c>
      <c r="R1557" s="182">
        <f>SUM('2.CAD NCCF'!R1557,'3.USD NCCF'!R1557,'4.EUR NCCF'!R1557,'5.GBP NCCF'!R1557,'6.Other(Incld) NCCF'!R1557)</f>
        <v>0</v>
      </c>
      <c r="S1557" s="182">
        <f>SUM('2.CAD NCCF'!S1557,'3.USD NCCF'!S1557,'4.EUR NCCF'!S1557,'5.GBP NCCF'!S1557,'6.Other(Incld) NCCF'!S1557)</f>
        <v>0</v>
      </c>
      <c r="T1557" s="178">
        <f>SUM('2.CAD NCCF'!T1557,'3.USD NCCF'!T1557,'4.EUR NCCF'!T1557,'5.GBP NCCF'!T1557,'6.Other(Incld) NCCF'!T1557)</f>
        <v>0</v>
      </c>
      <c r="U1557" s="182">
        <f>SUM('2.CAD NCCF'!U1557,'3.USD NCCF'!U1557,'4.EUR NCCF'!U1557,'5.GBP NCCF'!U1557,'6.Other(Incld) NCCF'!U1557)</f>
        <v>0</v>
      </c>
      <c r="V1557" s="183">
        <f>SUM('2.CAD NCCF'!V1557,'3.USD NCCF'!V1557,'4.EUR NCCF'!V1557,'5.GBP NCCF'!V1557,'6.Other(Incld) NCCF'!V1557)</f>
        <v>0</v>
      </c>
      <c r="W1557" s="46">
        <f>SUM('2.CAD NCCF'!W1557,'3.USD NCCF'!W1557,'4.EUR NCCF'!W1557,'5.GBP NCCF'!W1557,'6.Other(Incld) NCCF'!W1557)</f>
        <v>0</v>
      </c>
      <c r="Y1557"/>
    </row>
    <row r="1558" spans="1:25" s="72" customFormat="1" x14ac:dyDescent="0.2">
      <c r="A1558" s="322"/>
      <c r="B1558" s="25"/>
      <c r="C1558" s="23"/>
      <c r="D1558" s="23"/>
      <c r="E1558" s="24" t="s">
        <v>337</v>
      </c>
      <c r="F1558" s="24"/>
      <c r="G1558" s="69">
        <f t="shared" ref="G1558:W1558" si="321">SUBTOTAL(9,G1559:G1561)</f>
        <v>0</v>
      </c>
      <c r="H1558" s="70">
        <f t="shared" si="321"/>
        <v>0</v>
      </c>
      <c r="I1558" s="66">
        <f t="shared" si="321"/>
        <v>0</v>
      </c>
      <c r="J1558" s="66">
        <f t="shared" si="321"/>
        <v>0</v>
      </c>
      <c r="K1558" s="67">
        <f t="shared" si="321"/>
        <v>0</v>
      </c>
      <c r="L1558" s="34">
        <f t="shared" si="321"/>
        <v>0</v>
      </c>
      <c r="M1558" s="34">
        <f t="shared" si="321"/>
        <v>0</v>
      </c>
      <c r="N1558" s="34">
        <f t="shared" si="321"/>
        <v>0</v>
      </c>
      <c r="O1558" s="34">
        <f t="shared" si="321"/>
        <v>0</v>
      </c>
      <c r="P1558" s="34">
        <f t="shared" si="321"/>
        <v>0</v>
      </c>
      <c r="Q1558" s="34">
        <f t="shared" si="321"/>
        <v>0</v>
      </c>
      <c r="R1558" s="34">
        <f t="shared" si="321"/>
        <v>0</v>
      </c>
      <c r="S1558" s="34">
        <f t="shared" si="321"/>
        <v>0</v>
      </c>
      <c r="T1558" s="34">
        <f t="shared" si="321"/>
        <v>0</v>
      </c>
      <c r="U1558" s="34">
        <f t="shared" si="321"/>
        <v>0</v>
      </c>
      <c r="V1558" s="34">
        <f t="shared" si="321"/>
        <v>0</v>
      </c>
      <c r="W1558" s="33">
        <f t="shared" si="321"/>
        <v>0</v>
      </c>
      <c r="Y1558"/>
    </row>
    <row r="1559" spans="1:25" s="72" customFormat="1" outlineLevel="1" x14ac:dyDescent="0.2">
      <c r="A1559" s="322"/>
      <c r="B1559" s="25"/>
      <c r="C1559" s="23"/>
      <c r="D1559" s="23"/>
      <c r="E1559" s="24"/>
      <c r="F1559" s="176" t="s">
        <v>338</v>
      </c>
      <c r="G1559" s="190">
        <f>SUM('2.CAD NCCF'!G1559,'3.USD NCCF'!G1559,'4.EUR NCCF'!G1559,'5.GBP NCCF'!G1559,'6.Other(Incld) NCCF'!G1559)</f>
        <v>0</v>
      </c>
      <c r="H1559" s="242">
        <f>SUM('2.CAD NCCF'!H1559,'3.USD NCCF'!H1559,'4.EUR NCCF'!H1559,'5.GBP NCCF'!H1559,'6.Other(Incld) NCCF'!H1559)</f>
        <v>0</v>
      </c>
      <c r="I1559" s="179">
        <f>SUM('2.CAD NCCF'!I1559,'3.USD NCCF'!I1559,'4.EUR NCCF'!I1559,'5.GBP NCCF'!I1559,'6.Other(Incld) NCCF'!I1559)</f>
        <v>0</v>
      </c>
      <c r="J1559" s="179">
        <f>SUM('2.CAD NCCF'!J1559,'3.USD NCCF'!J1559,'4.EUR NCCF'!J1559,'5.GBP NCCF'!J1559,'6.Other(Incld) NCCF'!J1559)</f>
        <v>0</v>
      </c>
      <c r="K1559" s="180">
        <f>SUM('2.CAD NCCF'!K1559,'3.USD NCCF'!K1559,'4.EUR NCCF'!K1559,'5.GBP NCCF'!K1559,'6.Other(Incld) NCCF'!K1559)</f>
        <v>0</v>
      </c>
      <c r="L1559" s="181">
        <f>SUM('2.CAD NCCF'!L1559,'3.USD NCCF'!L1559,'4.EUR NCCF'!L1559,'5.GBP NCCF'!L1559,'6.Other(Incld) NCCF'!L1559)</f>
        <v>0</v>
      </c>
      <c r="M1559" s="192">
        <f>SUM('2.CAD NCCF'!M1559,'3.USD NCCF'!M1559,'4.EUR NCCF'!M1559,'5.GBP NCCF'!M1559,'6.Other(Incld) NCCF'!M1559)</f>
        <v>0</v>
      </c>
      <c r="N1559" s="182">
        <f>SUM('2.CAD NCCF'!N1559,'3.USD NCCF'!N1559,'4.EUR NCCF'!N1559,'5.GBP NCCF'!N1559,'6.Other(Incld) NCCF'!N1559)</f>
        <v>0</v>
      </c>
      <c r="O1559" s="182">
        <f>SUM('2.CAD NCCF'!O1559,'3.USD NCCF'!O1559,'4.EUR NCCF'!O1559,'5.GBP NCCF'!O1559,'6.Other(Incld) NCCF'!O1559)</f>
        <v>0</v>
      </c>
      <c r="P1559" s="182">
        <f>SUM('2.CAD NCCF'!P1559,'3.USD NCCF'!P1559,'4.EUR NCCF'!P1559,'5.GBP NCCF'!P1559,'6.Other(Incld) NCCF'!P1559)</f>
        <v>0</v>
      </c>
      <c r="Q1559" s="182">
        <f>SUM('2.CAD NCCF'!Q1559,'3.USD NCCF'!Q1559,'4.EUR NCCF'!Q1559,'5.GBP NCCF'!Q1559,'6.Other(Incld) NCCF'!Q1559)</f>
        <v>0</v>
      </c>
      <c r="R1559" s="182">
        <f>SUM('2.CAD NCCF'!R1559,'3.USD NCCF'!R1559,'4.EUR NCCF'!R1559,'5.GBP NCCF'!R1559,'6.Other(Incld) NCCF'!R1559)</f>
        <v>0</v>
      </c>
      <c r="S1559" s="182">
        <f>SUM('2.CAD NCCF'!S1559,'3.USD NCCF'!S1559,'4.EUR NCCF'!S1559,'5.GBP NCCF'!S1559,'6.Other(Incld) NCCF'!S1559)</f>
        <v>0</v>
      </c>
      <c r="T1559" s="178">
        <f>SUM('2.CAD NCCF'!T1559,'3.USD NCCF'!T1559,'4.EUR NCCF'!T1559,'5.GBP NCCF'!T1559,'6.Other(Incld) NCCF'!T1559)</f>
        <v>0</v>
      </c>
      <c r="U1559" s="182">
        <f>SUM('2.CAD NCCF'!U1559,'3.USD NCCF'!U1559,'4.EUR NCCF'!U1559,'5.GBP NCCF'!U1559,'6.Other(Incld) NCCF'!U1559)</f>
        <v>0</v>
      </c>
      <c r="V1559" s="183">
        <f>SUM('2.CAD NCCF'!V1559,'3.USD NCCF'!V1559,'4.EUR NCCF'!V1559,'5.GBP NCCF'!V1559,'6.Other(Incld) NCCF'!V1559)</f>
        <v>0</v>
      </c>
      <c r="W1559" s="46">
        <f>SUM('2.CAD NCCF'!W1559,'3.USD NCCF'!W1559,'4.EUR NCCF'!W1559,'5.GBP NCCF'!W1559,'6.Other(Incld) NCCF'!W1559)</f>
        <v>0</v>
      </c>
      <c r="Y1559"/>
    </row>
    <row r="1560" spans="1:25" s="72" customFormat="1" outlineLevel="1" x14ac:dyDescent="0.2">
      <c r="A1560" s="322"/>
      <c r="B1560" s="25"/>
      <c r="C1560" s="23"/>
      <c r="D1560" s="23"/>
      <c r="E1560" s="24"/>
      <c r="F1560" s="176" t="s">
        <v>339</v>
      </c>
      <c r="G1560" s="190">
        <f>SUM('2.CAD NCCF'!G1560,'3.USD NCCF'!G1560,'4.EUR NCCF'!G1560,'5.GBP NCCF'!G1560,'6.Other(Incld) NCCF'!G1560)</f>
        <v>0</v>
      </c>
      <c r="H1560" s="242">
        <f>SUM('2.CAD NCCF'!H1560,'3.USD NCCF'!H1560,'4.EUR NCCF'!H1560,'5.GBP NCCF'!H1560,'6.Other(Incld) NCCF'!H1560)</f>
        <v>0</v>
      </c>
      <c r="I1560" s="179">
        <f>SUM('2.CAD NCCF'!I1560,'3.USD NCCF'!I1560,'4.EUR NCCF'!I1560,'5.GBP NCCF'!I1560,'6.Other(Incld) NCCF'!I1560)</f>
        <v>0</v>
      </c>
      <c r="J1560" s="179">
        <f>SUM('2.CAD NCCF'!J1560,'3.USD NCCF'!J1560,'4.EUR NCCF'!J1560,'5.GBP NCCF'!J1560,'6.Other(Incld) NCCF'!J1560)</f>
        <v>0</v>
      </c>
      <c r="K1560" s="180">
        <f>SUM('2.CAD NCCF'!K1560,'3.USD NCCF'!K1560,'4.EUR NCCF'!K1560,'5.GBP NCCF'!K1560,'6.Other(Incld) NCCF'!K1560)</f>
        <v>0</v>
      </c>
      <c r="L1560" s="181">
        <f>SUM('2.CAD NCCF'!L1560,'3.USD NCCF'!L1560,'4.EUR NCCF'!L1560,'5.GBP NCCF'!L1560,'6.Other(Incld) NCCF'!L1560)</f>
        <v>0</v>
      </c>
      <c r="M1560" s="192">
        <f>SUM('2.CAD NCCF'!M1560,'3.USD NCCF'!M1560,'4.EUR NCCF'!M1560,'5.GBP NCCF'!M1560,'6.Other(Incld) NCCF'!M1560)</f>
        <v>0</v>
      </c>
      <c r="N1560" s="182">
        <f>SUM('2.CAD NCCF'!N1560,'3.USD NCCF'!N1560,'4.EUR NCCF'!N1560,'5.GBP NCCF'!N1560,'6.Other(Incld) NCCF'!N1560)</f>
        <v>0</v>
      </c>
      <c r="O1560" s="182">
        <f>SUM('2.CAD NCCF'!O1560,'3.USD NCCF'!O1560,'4.EUR NCCF'!O1560,'5.GBP NCCF'!O1560,'6.Other(Incld) NCCF'!O1560)</f>
        <v>0</v>
      </c>
      <c r="P1560" s="182">
        <f>SUM('2.CAD NCCF'!P1560,'3.USD NCCF'!P1560,'4.EUR NCCF'!P1560,'5.GBP NCCF'!P1560,'6.Other(Incld) NCCF'!P1560)</f>
        <v>0</v>
      </c>
      <c r="Q1560" s="182">
        <f>SUM('2.CAD NCCF'!Q1560,'3.USD NCCF'!Q1560,'4.EUR NCCF'!Q1560,'5.GBP NCCF'!Q1560,'6.Other(Incld) NCCF'!Q1560)</f>
        <v>0</v>
      </c>
      <c r="R1560" s="182">
        <f>SUM('2.CAD NCCF'!R1560,'3.USD NCCF'!R1560,'4.EUR NCCF'!R1560,'5.GBP NCCF'!R1560,'6.Other(Incld) NCCF'!R1560)</f>
        <v>0</v>
      </c>
      <c r="S1560" s="182">
        <f>SUM('2.CAD NCCF'!S1560,'3.USD NCCF'!S1560,'4.EUR NCCF'!S1560,'5.GBP NCCF'!S1560,'6.Other(Incld) NCCF'!S1560)</f>
        <v>0</v>
      </c>
      <c r="T1560" s="178">
        <f>SUM('2.CAD NCCF'!T1560,'3.USD NCCF'!T1560,'4.EUR NCCF'!T1560,'5.GBP NCCF'!T1560,'6.Other(Incld) NCCF'!T1560)</f>
        <v>0</v>
      </c>
      <c r="U1560" s="182">
        <f>SUM('2.CAD NCCF'!U1560,'3.USD NCCF'!U1560,'4.EUR NCCF'!U1560,'5.GBP NCCF'!U1560,'6.Other(Incld) NCCF'!U1560)</f>
        <v>0</v>
      </c>
      <c r="V1560" s="183">
        <f>SUM('2.CAD NCCF'!V1560,'3.USD NCCF'!V1560,'4.EUR NCCF'!V1560,'5.GBP NCCF'!V1560,'6.Other(Incld) NCCF'!V1560)</f>
        <v>0</v>
      </c>
      <c r="W1560" s="46">
        <f>SUM('2.CAD NCCF'!W1560,'3.USD NCCF'!W1560,'4.EUR NCCF'!W1560,'5.GBP NCCF'!W1560,'6.Other(Incld) NCCF'!W1560)</f>
        <v>0</v>
      </c>
      <c r="Y1560"/>
    </row>
    <row r="1561" spans="1:25" s="72" customFormat="1" outlineLevel="1" x14ac:dyDescent="0.2">
      <c r="A1561" s="322"/>
      <c r="B1561" s="25"/>
      <c r="C1561" s="23"/>
      <c r="D1561" s="23"/>
      <c r="E1561" s="24"/>
      <c r="F1561" s="176" t="s">
        <v>340</v>
      </c>
      <c r="G1561" s="190">
        <f>SUM('2.CAD NCCF'!G1561,'3.USD NCCF'!G1561,'4.EUR NCCF'!G1561,'5.GBP NCCF'!G1561,'6.Other(Incld) NCCF'!G1561)</f>
        <v>0</v>
      </c>
      <c r="H1561" s="242">
        <f>SUM('2.CAD NCCF'!H1561,'3.USD NCCF'!H1561,'4.EUR NCCF'!H1561,'5.GBP NCCF'!H1561,'6.Other(Incld) NCCF'!H1561)</f>
        <v>0</v>
      </c>
      <c r="I1561" s="179">
        <f>SUM('2.CAD NCCF'!I1561,'3.USD NCCF'!I1561,'4.EUR NCCF'!I1561,'5.GBP NCCF'!I1561,'6.Other(Incld) NCCF'!I1561)</f>
        <v>0</v>
      </c>
      <c r="J1561" s="179">
        <f>SUM('2.CAD NCCF'!J1561,'3.USD NCCF'!J1561,'4.EUR NCCF'!J1561,'5.GBP NCCF'!J1561,'6.Other(Incld) NCCF'!J1561)</f>
        <v>0</v>
      </c>
      <c r="K1561" s="180">
        <f>SUM('2.CAD NCCF'!K1561,'3.USD NCCF'!K1561,'4.EUR NCCF'!K1561,'5.GBP NCCF'!K1561,'6.Other(Incld) NCCF'!K1561)</f>
        <v>0</v>
      </c>
      <c r="L1561" s="181">
        <f>SUM('2.CAD NCCF'!L1561,'3.USD NCCF'!L1561,'4.EUR NCCF'!L1561,'5.GBP NCCF'!L1561,'6.Other(Incld) NCCF'!L1561)</f>
        <v>0</v>
      </c>
      <c r="M1561" s="192">
        <f>SUM('2.CAD NCCF'!M1561,'3.USD NCCF'!M1561,'4.EUR NCCF'!M1561,'5.GBP NCCF'!M1561,'6.Other(Incld) NCCF'!M1561)</f>
        <v>0</v>
      </c>
      <c r="N1561" s="182">
        <f>SUM('2.CAD NCCF'!N1561,'3.USD NCCF'!N1561,'4.EUR NCCF'!N1561,'5.GBP NCCF'!N1561,'6.Other(Incld) NCCF'!N1561)</f>
        <v>0</v>
      </c>
      <c r="O1561" s="182">
        <f>SUM('2.CAD NCCF'!O1561,'3.USD NCCF'!O1561,'4.EUR NCCF'!O1561,'5.GBP NCCF'!O1561,'6.Other(Incld) NCCF'!O1561)</f>
        <v>0</v>
      </c>
      <c r="P1561" s="182">
        <f>SUM('2.CAD NCCF'!P1561,'3.USD NCCF'!P1561,'4.EUR NCCF'!P1561,'5.GBP NCCF'!P1561,'6.Other(Incld) NCCF'!P1561)</f>
        <v>0</v>
      </c>
      <c r="Q1561" s="182">
        <f>SUM('2.CAD NCCF'!Q1561,'3.USD NCCF'!Q1561,'4.EUR NCCF'!Q1561,'5.GBP NCCF'!Q1561,'6.Other(Incld) NCCF'!Q1561)</f>
        <v>0</v>
      </c>
      <c r="R1561" s="182">
        <f>SUM('2.CAD NCCF'!R1561,'3.USD NCCF'!R1561,'4.EUR NCCF'!R1561,'5.GBP NCCF'!R1561,'6.Other(Incld) NCCF'!R1561)</f>
        <v>0</v>
      </c>
      <c r="S1561" s="182">
        <f>SUM('2.CAD NCCF'!S1561,'3.USD NCCF'!S1561,'4.EUR NCCF'!S1561,'5.GBP NCCF'!S1561,'6.Other(Incld) NCCF'!S1561)</f>
        <v>0</v>
      </c>
      <c r="T1561" s="178">
        <f>SUM('2.CAD NCCF'!T1561,'3.USD NCCF'!T1561,'4.EUR NCCF'!T1561,'5.GBP NCCF'!T1561,'6.Other(Incld) NCCF'!T1561)</f>
        <v>0</v>
      </c>
      <c r="U1561" s="182">
        <f>SUM('2.CAD NCCF'!U1561,'3.USD NCCF'!U1561,'4.EUR NCCF'!U1561,'5.GBP NCCF'!U1561,'6.Other(Incld) NCCF'!U1561)</f>
        <v>0</v>
      </c>
      <c r="V1561" s="183">
        <f>SUM('2.CAD NCCF'!V1561,'3.USD NCCF'!V1561,'4.EUR NCCF'!V1561,'5.GBP NCCF'!V1561,'6.Other(Incld) NCCF'!V1561)</f>
        <v>0</v>
      </c>
      <c r="W1561" s="46">
        <f>SUM('2.CAD NCCF'!W1561,'3.USD NCCF'!W1561,'4.EUR NCCF'!W1561,'5.GBP NCCF'!W1561,'6.Other(Incld) NCCF'!W1561)</f>
        <v>0</v>
      </c>
      <c r="Y1561"/>
    </row>
    <row r="1562" spans="1:25" s="72" customFormat="1" x14ac:dyDescent="0.2">
      <c r="A1562" s="322"/>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row>
    <row r="1563" spans="1:25" s="72" customFormat="1" x14ac:dyDescent="0.2">
      <c r="A1563" s="322"/>
      <c r="B1563" s="25"/>
      <c r="C1563" s="23"/>
      <c r="D1563" s="23"/>
      <c r="E1563" s="24" t="s">
        <v>184</v>
      </c>
      <c r="F1563" s="24"/>
      <c r="G1563" s="69">
        <f t="shared" ref="G1563:W1563" si="322">SUBTOTAL(9,G1564:G1565)</f>
        <v>0</v>
      </c>
      <c r="H1563" s="70">
        <f t="shared" si="322"/>
        <v>0</v>
      </c>
      <c r="I1563" s="66">
        <f t="shared" si="322"/>
        <v>0</v>
      </c>
      <c r="J1563" s="66">
        <f t="shared" si="322"/>
        <v>0</v>
      </c>
      <c r="K1563" s="67">
        <f t="shared" si="322"/>
        <v>0</v>
      </c>
      <c r="L1563" s="34">
        <f t="shared" si="322"/>
        <v>0</v>
      </c>
      <c r="M1563" s="34">
        <f t="shared" si="322"/>
        <v>0</v>
      </c>
      <c r="N1563" s="34">
        <f t="shared" si="322"/>
        <v>0</v>
      </c>
      <c r="O1563" s="34">
        <f t="shared" si="322"/>
        <v>0</v>
      </c>
      <c r="P1563" s="34">
        <f t="shared" si="322"/>
        <v>0</v>
      </c>
      <c r="Q1563" s="34">
        <f t="shared" si="322"/>
        <v>0</v>
      </c>
      <c r="R1563" s="34">
        <f t="shared" si="322"/>
        <v>0</v>
      </c>
      <c r="S1563" s="34">
        <f t="shared" si="322"/>
        <v>0</v>
      </c>
      <c r="T1563" s="34">
        <f t="shared" si="322"/>
        <v>0</v>
      </c>
      <c r="U1563" s="34">
        <f t="shared" si="322"/>
        <v>0</v>
      </c>
      <c r="V1563" s="37">
        <f t="shared" si="322"/>
        <v>0</v>
      </c>
      <c r="W1563" s="33">
        <f t="shared" si="322"/>
        <v>0</v>
      </c>
      <c r="Y1563"/>
    </row>
    <row r="1564" spans="1:25" s="72" customFormat="1" outlineLevel="1" x14ac:dyDescent="0.2">
      <c r="A1564" s="322"/>
      <c r="B1564" s="25"/>
      <c r="C1564" s="23"/>
      <c r="D1564" s="23"/>
      <c r="E1564" s="24"/>
      <c r="F1564" s="176" t="s">
        <v>176</v>
      </c>
      <c r="G1564" s="190">
        <f>SUM('2.CAD NCCF'!G1564,'3.USD NCCF'!G1564,'4.EUR NCCF'!G1564,'5.GBP NCCF'!G1564,'6.Other(Incld) NCCF'!G1564)</f>
        <v>0</v>
      </c>
      <c r="H1564" s="242">
        <f>SUM('2.CAD NCCF'!H1564,'3.USD NCCF'!H1564,'4.EUR NCCF'!H1564,'5.GBP NCCF'!H1564,'6.Other(Incld) NCCF'!H1564)</f>
        <v>0</v>
      </c>
      <c r="I1564" s="179">
        <f>SUM('2.CAD NCCF'!I1564,'3.USD NCCF'!I1564,'4.EUR NCCF'!I1564,'5.GBP NCCF'!I1564,'6.Other(Incld) NCCF'!I1564)</f>
        <v>0</v>
      </c>
      <c r="J1564" s="179">
        <f>SUM('2.CAD NCCF'!J1564,'3.USD NCCF'!J1564,'4.EUR NCCF'!J1564,'5.GBP NCCF'!J1564,'6.Other(Incld) NCCF'!J1564)</f>
        <v>0</v>
      </c>
      <c r="K1564" s="180">
        <f>SUM('2.CAD NCCF'!K1564,'3.USD NCCF'!K1564,'4.EUR NCCF'!K1564,'5.GBP NCCF'!K1564,'6.Other(Incld) NCCF'!K1564)</f>
        <v>0</v>
      </c>
      <c r="L1564" s="181">
        <f>SUM('2.CAD NCCF'!L1564,'3.USD NCCF'!L1564,'4.EUR NCCF'!L1564,'5.GBP NCCF'!L1564,'6.Other(Incld) NCCF'!L1564)</f>
        <v>0</v>
      </c>
      <c r="M1564" s="192">
        <f>SUM('2.CAD NCCF'!M1564,'3.USD NCCF'!M1564,'4.EUR NCCF'!M1564,'5.GBP NCCF'!M1564,'6.Other(Incld) NCCF'!M1564)</f>
        <v>0</v>
      </c>
      <c r="N1564" s="182">
        <f>SUM('2.CAD NCCF'!N1564,'3.USD NCCF'!N1564,'4.EUR NCCF'!N1564,'5.GBP NCCF'!N1564,'6.Other(Incld) NCCF'!N1564)</f>
        <v>0</v>
      </c>
      <c r="O1564" s="182">
        <f>SUM('2.CAD NCCF'!O1564,'3.USD NCCF'!O1564,'4.EUR NCCF'!O1564,'5.GBP NCCF'!O1564,'6.Other(Incld) NCCF'!O1564)</f>
        <v>0</v>
      </c>
      <c r="P1564" s="182">
        <f>SUM('2.CAD NCCF'!P1564,'3.USD NCCF'!P1564,'4.EUR NCCF'!P1564,'5.GBP NCCF'!P1564,'6.Other(Incld) NCCF'!P1564)</f>
        <v>0</v>
      </c>
      <c r="Q1564" s="182">
        <f>SUM('2.CAD NCCF'!Q1564,'3.USD NCCF'!Q1564,'4.EUR NCCF'!Q1564,'5.GBP NCCF'!Q1564,'6.Other(Incld) NCCF'!Q1564)</f>
        <v>0</v>
      </c>
      <c r="R1564" s="182">
        <f>SUM('2.CAD NCCF'!R1564,'3.USD NCCF'!R1564,'4.EUR NCCF'!R1564,'5.GBP NCCF'!R1564,'6.Other(Incld) NCCF'!R1564)</f>
        <v>0</v>
      </c>
      <c r="S1564" s="182">
        <f>SUM('2.CAD NCCF'!S1564,'3.USD NCCF'!S1564,'4.EUR NCCF'!S1564,'5.GBP NCCF'!S1564,'6.Other(Incld) NCCF'!S1564)</f>
        <v>0</v>
      </c>
      <c r="T1564" s="178">
        <f>SUM('2.CAD NCCF'!T1564,'3.USD NCCF'!T1564,'4.EUR NCCF'!T1564,'5.GBP NCCF'!T1564,'6.Other(Incld) NCCF'!T1564)</f>
        <v>0</v>
      </c>
      <c r="U1564" s="182">
        <f>SUM('2.CAD NCCF'!U1564,'3.USD NCCF'!U1564,'4.EUR NCCF'!U1564,'5.GBP NCCF'!U1564,'6.Other(Incld) NCCF'!U1564)</f>
        <v>0</v>
      </c>
      <c r="V1564" s="183">
        <f>SUM('2.CAD NCCF'!V1564,'3.USD NCCF'!V1564,'4.EUR NCCF'!V1564,'5.GBP NCCF'!V1564,'6.Other(Incld) NCCF'!V1564)</f>
        <v>0</v>
      </c>
      <c r="W1564" s="46">
        <f>SUM('2.CAD NCCF'!W1564,'3.USD NCCF'!W1564,'4.EUR NCCF'!W1564,'5.GBP NCCF'!W1564,'6.Other(Incld) NCCF'!W1564)</f>
        <v>0</v>
      </c>
      <c r="Y1564"/>
    </row>
    <row r="1565" spans="1:25" s="72" customFormat="1" outlineLevel="1" x14ac:dyDescent="0.2">
      <c r="A1565" s="322"/>
      <c r="B1565" s="25"/>
      <c r="C1565" s="23"/>
      <c r="D1565" s="23"/>
      <c r="E1565" s="24"/>
      <c r="F1565" s="176" t="s">
        <v>180</v>
      </c>
      <c r="G1565" s="190">
        <f>SUM('2.CAD NCCF'!G1565,'3.USD NCCF'!G1565,'4.EUR NCCF'!G1565,'5.GBP NCCF'!G1565,'6.Other(Incld) NCCF'!G1565)</f>
        <v>0</v>
      </c>
      <c r="H1565" s="242">
        <f>SUM('2.CAD NCCF'!H1565,'3.USD NCCF'!H1565,'4.EUR NCCF'!H1565,'5.GBP NCCF'!H1565,'6.Other(Incld) NCCF'!H1565)</f>
        <v>0</v>
      </c>
      <c r="I1565" s="179">
        <f>SUM('2.CAD NCCF'!I1565,'3.USD NCCF'!I1565,'4.EUR NCCF'!I1565,'5.GBP NCCF'!I1565,'6.Other(Incld) NCCF'!I1565)</f>
        <v>0</v>
      </c>
      <c r="J1565" s="179">
        <f>SUM('2.CAD NCCF'!J1565,'3.USD NCCF'!J1565,'4.EUR NCCF'!J1565,'5.GBP NCCF'!J1565,'6.Other(Incld) NCCF'!J1565)</f>
        <v>0</v>
      </c>
      <c r="K1565" s="180">
        <f>SUM('2.CAD NCCF'!K1565,'3.USD NCCF'!K1565,'4.EUR NCCF'!K1565,'5.GBP NCCF'!K1565,'6.Other(Incld) NCCF'!K1565)</f>
        <v>0</v>
      </c>
      <c r="L1565" s="181">
        <f>SUM('2.CAD NCCF'!L1565,'3.USD NCCF'!L1565,'4.EUR NCCF'!L1565,'5.GBP NCCF'!L1565,'6.Other(Incld) NCCF'!L1565)</f>
        <v>0</v>
      </c>
      <c r="M1565" s="192">
        <f>SUM('2.CAD NCCF'!M1565,'3.USD NCCF'!M1565,'4.EUR NCCF'!M1565,'5.GBP NCCF'!M1565,'6.Other(Incld) NCCF'!M1565)</f>
        <v>0</v>
      </c>
      <c r="N1565" s="182">
        <f>SUM('2.CAD NCCF'!N1565,'3.USD NCCF'!N1565,'4.EUR NCCF'!N1565,'5.GBP NCCF'!N1565,'6.Other(Incld) NCCF'!N1565)</f>
        <v>0</v>
      </c>
      <c r="O1565" s="182">
        <f>SUM('2.CAD NCCF'!O1565,'3.USD NCCF'!O1565,'4.EUR NCCF'!O1565,'5.GBP NCCF'!O1565,'6.Other(Incld) NCCF'!O1565)</f>
        <v>0</v>
      </c>
      <c r="P1565" s="182">
        <f>SUM('2.CAD NCCF'!P1565,'3.USD NCCF'!P1565,'4.EUR NCCF'!P1565,'5.GBP NCCF'!P1565,'6.Other(Incld) NCCF'!P1565)</f>
        <v>0</v>
      </c>
      <c r="Q1565" s="182">
        <f>SUM('2.CAD NCCF'!Q1565,'3.USD NCCF'!Q1565,'4.EUR NCCF'!Q1565,'5.GBP NCCF'!Q1565,'6.Other(Incld) NCCF'!Q1565)</f>
        <v>0</v>
      </c>
      <c r="R1565" s="182">
        <f>SUM('2.CAD NCCF'!R1565,'3.USD NCCF'!R1565,'4.EUR NCCF'!R1565,'5.GBP NCCF'!R1565,'6.Other(Incld) NCCF'!R1565)</f>
        <v>0</v>
      </c>
      <c r="S1565" s="182">
        <f>SUM('2.CAD NCCF'!S1565,'3.USD NCCF'!S1565,'4.EUR NCCF'!S1565,'5.GBP NCCF'!S1565,'6.Other(Incld) NCCF'!S1565)</f>
        <v>0</v>
      </c>
      <c r="T1565" s="178">
        <f>SUM('2.CAD NCCF'!T1565,'3.USD NCCF'!T1565,'4.EUR NCCF'!T1565,'5.GBP NCCF'!T1565,'6.Other(Incld) NCCF'!T1565)</f>
        <v>0</v>
      </c>
      <c r="U1565" s="182">
        <f>SUM('2.CAD NCCF'!U1565,'3.USD NCCF'!U1565,'4.EUR NCCF'!U1565,'5.GBP NCCF'!U1565,'6.Other(Incld) NCCF'!U1565)</f>
        <v>0</v>
      </c>
      <c r="V1565" s="183">
        <f>SUM('2.CAD NCCF'!V1565,'3.USD NCCF'!V1565,'4.EUR NCCF'!V1565,'5.GBP NCCF'!V1565,'6.Other(Incld) NCCF'!V1565)</f>
        <v>0</v>
      </c>
      <c r="W1565" s="46">
        <f>SUM('2.CAD NCCF'!W1565,'3.USD NCCF'!W1565,'4.EUR NCCF'!W1565,'5.GBP NCCF'!W1565,'6.Other(Incld) NCCF'!W1565)</f>
        <v>0</v>
      </c>
      <c r="Y1565"/>
    </row>
    <row r="1566" spans="1:25" s="72" customFormat="1" x14ac:dyDescent="0.2">
      <c r="A1566" s="322"/>
      <c r="B1566" s="25"/>
      <c r="C1566" s="23"/>
      <c r="D1566" s="23"/>
      <c r="E1566" s="24" t="s">
        <v>185</v>
      </c>
      <c r="F1566" s="24"/>
      <c r="G1566" s="69">
        <f t="shared" ref="G1566:W1566" si="323">SUBTOTAL(9,G1567:G1568)</f>
        <v>0</v>
      </c>
      <c r="H1566" s="70">
        <f t="shared" si="323"/>
        <v>0</v>
      </c>
      <c r="I1566" s="66">
        <f t="shared" si="323"/>
        <v>0</v>
      </c>
      <c r="J1566" s="66">
        <f t="shared" si="323"/>
        <v>0</v>
      </c>
      <c r="K1566" s="67">
        <f t="shared" si="323"/>
        <v>0</v>
      </c>
      <c r="L1566" s="34">
        <f t="shared" si="323"/>
        <v>0</v>
      </c>
      <c r="M1566" s="34">
        <f t="shared" si="323"/>
        <v>0</v>
      </c>
      <c r="N1566" s="34">
        <f t="shared" si="323"/>
        <v>0</v>
      </c>
      <c r="O1566" s="34">
        <f t="shared" si="323"/>
        <v>0</v>
      </c>
      <c r="P1566" s="34">
        <f t="shared" si="323"/>
        <v>0</v>
      </c>
      <c r="Q1566" s="34">
        <f t="shared" si="323"/>
        <v>0</v>
      </c>
      <c r="R1566" s="34">
        <f t="shared" si="323"/>
        <v>0</v>
      </c>
      <c r="S1566" s="34">
        <f t="shared" si="323"/>
        <v>0</v>
      </c>
      <c r="T1566" s="34">
        <f t="shared" si="323"/>
        <v>0</v>
      </c>
      <c r="U1566" s="34">
        <f t="shared" si="323"/>
        <v>0</v>
      </c>
      <c r="V1566" s="37">
        <f t="shared" si="323"/>
        <v>0</v>
      </c>
      <c r="W1566" s="33">
        <f t="shared" si="323"/>
        <v>0</v>
      </c>
      <c r="Y1566"/>
    </row>
    <row r="1567" spans="1:25" s="72" customFormat="1" outlineLevel="1" x14ac:dyDescent="0.2">
      <c r="A1567" s="322"/>
      <c r="B1567" s="25"/>
      <c r="C1567" s="23"/>
      <c r="D1567" s="23"/>
      <c r="E1567" s="24"/>
      <c r="F1567" s="176" t="s">
        <v>177</v>
      </c>
      <c r="G1567" s="190">
        <f>SUM('2.CAD NCCF'!G1567,'3.USD NCCF'!G1567,'4.EUR NCCF'!G1567,'5.GBP NCCF'!G1567,'6.Other(Incld) NCCF'!G1567)</f>
        <v>0</v>
      </c>
      <c r="H1567" s="242">
        <f>SUM('2.CAD NCCF'!H1567,'3.USD NCCF'!H1567,'4.EUR NCCF'!H1567,'5.GBP NCCF'!H1567,'6.Other(Incld) NCCF'!H1567)</f>
        <v>0</v>
      </c>
      <c r="I1567" s="179">
        <f>SUM('2.CAD NCCF'!I1567,'3.USD NCCF'!I1567,'4.EUR NCCF'!I1567,'5.GBP NCCF'!I1567,'6.Other(Incld) NCCF'!I1567)</f>
        <v>0</v>
      </c>
      <c r="J1567" s="179">
        <f>SUM('2.CAD NCCF'!J1567,'3.USD NCCF'!J1567,'4.EUR NCCF'!J1567,'5.GBP NCCF'!J1567,'6.Other(Incld) NCCF'!J1567)</f>
        <v>0</v>
      </c>
      <c r="K1567" s="180">
        <f>SUM('2.CAD NCCF'!K1567,'3.USD NCCF'!K1567,'4.EUR NCCF'!K1567,'5.GBP NCCF'!K1567,'6.Other(Incld) NCCF'!K1567)</f>
        <v>0</v>
      </c>
      <c r="L1567" s="181">
        <f>SUM('2.CAD NCCF'!L1567,'3.USD NCCF'!L1567,'4.EUR NCCF'!L1567,'5.GBP NCCF'!L1567,'6.Other(Incld) NCCF'!L1567)</f>
        <v>0</v>
      </c>
      <c r="M1567" s="192">
        <f>SUM('2.CAD NCCF'!M1567,'3.USD NCCF'!M1567,'4.EUR NCCF'!M1567,'5.GBP NCCF'!M1567,'6.Other(Incld) NCCF'!M1567)</f>
        <v>0</v>
      </c>
      <c r="N1567" s="182">
        <f>SUM('2.CAD NCCF'!N1567,'3.USD NCCF'!N1567,'4.EUR NCCF'!N1567,'5.GBP NCCF'!N1567,'6.Other(Incld) NCCF'!N1567)</f>
        <v>0</v>
      </c>
      <c r="O1567" s="182">
        <f>SUM('2.CAD NCCF'!O1567,'3.USD NCCF'!O1567,'4.EUR NCCF'!O1567,'5.GBP NCCF'!O1567,'6.Other(Incld) NCCF'!O1567)</f>
        <v>0</v>
      </c>
      <c r="P1567" s="182">
        <f>SUM('2.CAD NCCF'!P1567,'3.USD NCCF'!P1567,'4.EUR NCCF'!P1567,'5.GBP NCCF'!P1567,'6.Other(Incld) NCCF'!P1567)</f>
        <v>0</v>
      </c>
      <c r="Q1567" s="182">
        <f>SUM('2.CAD NCCF'!Q1567,'3.USD NCCF'!Q1567,'4.EUR NCCF'!Q1567,'5.GBP NCCF'!Q1567,'6.Other(Incld) NCCF'!Q1567)</f>
        <v>0</v>
      </c>
      <c r="R1567" s="182">
        <f>SUM('2.CAD NCCF'!R1567,'3.USD NCCF'!R1567,'4.EUR NCCF'!R1567,'5.GBP NCCF'!R1567,'6.Other(Incld) NCCF'!R1567)</f>
        <v>0</v>
      </c>
      <c r="S1567" s="182">
        <f>SUM('2.CAD NCCF'!S1567,'3.USD NCCF'!S1567,'4.EUR NCCF'!S1567,'5.GBP NCCF'!S1567,'6.Other(Incld) NCCF'!S1567)</f>
        <v>0</v>
      </c>
      <c r="T1567" s="178">
        <f>SUM('2.CAD NCCF'!T1567,'3.USD NCCF'!T1567,'4.EUR NCCF'!T1567,'5.GBP NCCF'!T1567,'6.Other(Incld) NCCF'!T1567)</f>
        <v>0</v>
      </c>
      <c r="U1567" s="182">
        <f>SUM('2.CAD NCCF'!U1567,'3.USD NCCF'!U1567,'4.EUR NCCF'!U1567,'5.GBP NCCF'!U1567,'6.Other(Incld) NCCF'!U1567)</f>
        <v>0</v>
      </c>
      <c r="V1567" s="183">
        <f>SUM('2.CAD NCCF'!V1567,'3.USD NCCF'!V1567,'4.EUR NCCF'!V1567,'5.GBP NCCF'!V1567,'6.Other(Incld) NCCF'!V1567)</f>
        <v>0</v>
      </c>
      <c r="W1567" s="46">
        <f>SUM('2.CAD NCCF'!W1567,'3.USD NCCF'!W1567,'4.EUR NCCF'!W1567,'5.GBP NCCF'!W1567,'6.Other(Incld) NCCF'!W1567)</f>
        <v>0</v>
      </c>
      <c r="Y1567"/>
    </row>
    <row r="1568" spans="1:25" s="72" customFormat="1" outlineLevel="1" x14ac:dyDescent="0.2">
      <c r="A1568" s="322"/>
      <c r="B1568" s="25"/>
      <c r="C1568" s="23"/>
      <c r="D1568" s="23"/>
      <c r="E1568" s="24"/>
      <c r="F1568" s="176" t="s">
        <v>182</v>
      </c>
      <c r="G1568" s="190">
        <f>SUM('2.CAD NCCF'!G1568,'3.USD NCCF'!G1568,'4.EUR NCCF'!G1568,'5.GBP NCCF'!G1568,'6.Other(Incld) NCCF'!G1568)</f>
        <v>0</v>
      </c>
      <c r="H1568" s="242">
        <f>SUM('2.CAD NCCF'!H1568,'3.USD NCCF'!H1568,'4.EUR NCCF'!H1568,'5.GBP NCCF'!H1568,'6.Other(Incld) NCCF'!H1568)</f>
        <v>0</v>
      </c>
      <c r="I1568" s="179">
        <f>SUM('2.CAD NCCF'!I1568,'3.USD NCCF'!I1568,'4.EUR NCCF'!I1568,'5.GBP NCCF'!I1568,'6.Other(Incld) NCCF'!I1568)</f>
        <v>0</v>
      </c>
      <c r="J1568" s="179">
        <f>SUM('2.CAD NCCF'!J1568,'3.USD NCCF'!J1568,'4.EUR NCCF'!J1568,'5.GBP NCCF'!J1568,'6.Other(Incld) NCCF'!J1568)</f>
        <v>0</v>
      </c>
      <c r="K1568" s="180">
        <f>SUM('2.CAD NCCF'!K1568,'3.USD NCCF'!K1568,'4.EUR NCCF'!K1568,'5.GBP NCCF'!K1568,'6.Other(Incld) NCCF'!K1568)</f>
        <v>0</v>
      </c>
      <c r="L1568" s="181">
        <f>SUM('2.CAD NCCF'!L1568,'3.USD NCCF'!L1568,'4.EUR NCCF'!L1568,'5.GBP NCCF'!L1568,'6.Other(Incld) NCCF'!L1568)</f>
        <v>0</v>
      </c>
      <c r="M1568" s="192">
        <f>SUM('2.CAD NCCF'!M1568,'3.USD NCCF'!M1568,'4.EUR NCCF'!M1568,'5.GBP NCCF'!M1568,'6.Other(Incld) NCCF'!M1568)</f>
        <v>0</v>
      </c>
      <c r="N1568" s="182">
        <f>SUM('2.CAD NCCF'!N1568,'3.USD NCCF'!N1568,'4.EUR NCCF'!N1568,'5.GBP NCCF'!N1568,'6.Other(Incld) NCCF'!N1568)</f>
        <v>0</v>
      </c>
      <c r="O1568" s="182">
        <f>SUM('2.CAD NCCF'!O1568,'3.USD NCCF'!O1568,'4.EUR NCCF'!O1568,'5.GBP NCCF'!O1568,'6.Other(Incld) NCCF'!O1568)</f>
        <v>0</v>
      </c>
      <c r="P1568" s="182">
        <f>SUM('2.CAD NCCF'!P1568,'3.USD NCCF'!P1568,'4.EUR NCCF'!P1568,'5.GBP NCCF'!P1568,'6.Other(Incld) NCCF'!P1568)</f>
        <v>0</v>
      </c>
      <c r="Q1568" s="182">
        <f>SUM('2.CAD NCCF'!Q1568,'3.USD NCCF'!Q1568,'4.EUR NCCF'!Q1568,'5.GBP NCCF'!Q1568,'6.Other(Incld) NCCF'!Q1568)</f>
        <v>0</v>
      </c>
      <c r="R1568" s="182">
        <f>SUM('2.CAD NCCF'!R1568,'3.USD NCCF'!R1568,'4.EUR NCCF'!R1568,'5.GBP NCCF'!R1568,'6.Other(Incld) NCCF'!R1568)</f>
        <v>0</v>
      </c>
      <c r="S1568" s="182">
        <f>SUM('2.CAD NCCF'!S1568,'3.USD NCCF'!S1568,'4.EUR NCCF'!S1568,'5.GBP NCCF'!S1568,'6.Other(Incld) NCCF'!S1568)</f>
        <v>0</v>
      </c>
      <c r="T1568" s="178">
        <f>SUM('2.CAD NCCF'!T1568,'3.USD NCCF'!T1568,'4.EUR NCCF'!T1568,'5.GBP NCCF'!T1568,'6.Other(Incld) NCCF'!T1568)</f>
        <v>0</v>
      </c>
      <c r="U1568" s="182">
        <f>SUM('2.CAD NCCF'!U1568,'3.USD NCCF'!U1568,'4.EUR NCCF'!U1568,'5.GBP NCCF'!U1568,'6.Other(Incld) NCCF'!U1568)</f>
        <v>0</v>
      </c>
      <c r="V1568" s="183">
        <f>SUM('2.CAD NCCF'!V1568,'3.USD NCCF'!V1568,'4.EUR NCCF'!V1568,'5.GBP NCCF'!V1568,'6.Other(Incld) NCCF'!V1568)</f>
        <v>0</v>
      </c>
      <c r="W1568" s="46">
        <f>SUM('2.CAD NCCF'!W1568,'3.USD NCCF'!W1568,'4.EUR NCCF'!W1568,'5.GBP NCCF'!W1568,'6.Other(Incld) NCCF'!W1568)</f>
        <v>0</v>
      </c>
      <c r="Y1568"/>
    </row>
    <row r="1569" spans="1:25" s="72" customFormat="1" x14ac:dyDescent="0.2">
      <c r="A1569" s="322"/>
      <c r="B1569" s="25"/>
      <c r="C1569" s="23"/>
      <c r="D1569" s="23"/>
      <c r="E1569" s="24" t="s">
        <v>186</v>
      </c>
      <c r="F1569" s="24"/>
      <c r="G1569" s="69">
        <f t="shared" ref="G1569:W1569" si="324">SUBTOTAL(9,G1570:G1571)</f>
        <v>0</v>
      </c>
      <c r="H1569" s="70">
        <f t="shared" si="324"/>
        <v>0</v>
      </c>
      <c r="I1569" s="66">
        <f t="shared" si="324"/>
        <v>0</v>
      </c>
      <c r="J1569" s="66">
        <f t="shared" si="324"/>
        <v>0</v>
      </c>
      <c r="K1569" s="67">
        <f t="shared" si="324"/>
        <v>0</v>
      </c>
      <c r="L1569" s="34">
        <f t="shared" si="324"/>
        <v>0</v>
      </c>
      <c r="M1569" s="34">
        <f t="shared" si="324"/>
        <v>0</v>
      </c>
      <c r="N1569" s="34">
        <f t="shared" si="324"/>
        <v>0</v>
      </c>
      <c r="O1569" s="34">
        <f t="shared" si="324"/>
        <v>0</v>
      </c>
      <c r="P1569" s="34">
        <f t="shared" si="324"/>
        <v>0</v>
      </c>
      <c r="Q1569" s="34">
        <f t="shared" si="324"/>
        <v>0</v>
      </c>
      <c r="R1569" s="34">
        <f t="shared" si="324"/>
        <v>0</v>
      </c>
      <c r="S1569" s="34">
        <f t="shared" si="324"/>
        <v>0</v>
      </c>
      <c r="T1569" s="34">
        <f t="shared" si="324"/>
        <v>0</v>
      </c>
      <c r="U1569" s="34">
        <f t="shared" si="324"/>
        <v>0</v>
      </c>
      <c r="V1569" s="37">
        <f t="shared" si="324"/>
        <v>0</v>
      </c>
      <c r="W1569" s="33">
        <f t="shared" si="324"/>
        <v>0</v>
      </c>
      <c r="Y1569"/>
    </row>
    <row r="1570" spans="1:25" s="72" customFormat="1" outlineLevel="1" x14ac:dyDescent="0.2">
      <c r="A1570" s="322"/>
      <c r="B1570" s="25"/>
      <c r="C1570" s="23"/>
      <c r="D1570" s="23"/>
      <c r="E1570" s="24"/>
      <c r="F1570" s="176" t="s">
        <v>178</v>
      </c>
      <c r="G1570" s="190">
        <f>SUM('2.CAD NCCF'!G1570,'3.USD NCCF'!G1570,'4.EUR NCCF'!G1570,'5.GBP NCCF'!G1570,'6.Other(Incld) NCCF'!G1570)</f>
        <v>0</v>
      </c>
      <c r="H1570" s="242">
        <f>SUM('2.CAD NCCF'!H1570,'3.USD NCCF'!H1570,'4.EUR NCCF'!H1570,'5.GBP NCCF'!H1570,'6.Other(Incld) NCCF'!H1570)</f>
        <v>0</v>
      </c>
      <c r="I1570" s="179">
        <f>SUM('2.CAD NCCF'!I1570,'3.USD NCCF'!I1570,'4.EUR NCCF'!I1570,'5.GBP NCCF'!I1570,'6.Other(Incld) NCCF'!I1570)</f>
        <v>0</v>
      </c>
      <c r="J1570" s="179">
        <f>SUM('2.CAD NCCF'!J1570,'3.USD NCCF'!J1570,'4.EUR NCCF'!J1570,'5.GBP NCCF'!J1570,'6.Other(Incld) NCCF'!J1570)</f>
        <v>0</v>
      </c>
      <c r="K1570" s="180">
        <f>SUM('2.CAD NCCF'!K1570,'3.USD NCCF'!K1570,'4.EUR NCCF'!K1570,'5.GBP NCCF'!K1570,'6.Other(Incld) NCCF'!K1570)</f>
        <v>0</v>
      </c>
      <c r="L1570" s="181">
        <f>SUM('2.CAD NCCF'!L1570,'3.USD NCCF'!L1570,'4.EUR NCCF'!L1570,'5.GBP NCCF'!L1570,'6.Other(Incld) NCCF'!L1570)</f>
        <v>0</v>
      </c>
      <c r="M1570" s="192">
        <f>SUM('2.CAD NCCF'!M1570,'3.USD NCCF'!M1570,'4.EUR NCCF'!M1570,'5.GBP NCCF'!M1570,'6.Other(Incld) NCCF'!M1570)</f>
        <v>0</v>
      </c>
      <c r="N1570" s="182">
        <f>SUM('2.CAD NCCF'!N1570,'3.USD NCCF'!N1570,'4.EUR NCCF'!N1570,'5.GBP NCCF'!N1570,'6.Other(Incld) NCCF'!N1570)</f>
        <v>0</v>
      </c>
      <c r="O1570" s="182">
        <f>SUM('2.CAD NCCF'!O1570,'3.USD NCCF'!O1570,'4.EUR NCCF'!O1570,'5.GBP NCCF'!O1570,'6.Other(Incld) NCCF'!O1570)</f>
        <v>0</v>
      </c>
      <c r="P1570" s="182">
        <f>SUM('2.CAD NCCF'!P1570,'3.USD NCCF'!P1570,'4.EUR NCCF'!P1570,'5.GBP NCCF'!P1570,'6.Other(Incld) NCCF'!P1570)</f>
        <v>0</v>
      </c>
      <c r="Q1570" s="182">
        <f>SUM('2.CAD NCCF'!Q1570,'3.USD NCCF'!Q1570,'4.EUR NCCF'!Q1570,'5.GBP NCCF'!Q1570,'6.Other(Incld) NCCF'!Q1570)</f>
        <v>0</v>
      </c>
      <c r="R1570" s="182">
        <f>SUM('2.CAD NCCF'!R1570,'3.USD NCCF'!R1570,'4.EUR NCCF'!R1570,'5.GBP NCCF'!R1570,'6.Other(Incld) NCCF'!R1570)</f>
        <v>0</v>
      </c>
      <c r="S1570" s="182">
        <f>SUM('2.CAD NCCF'!S1570,'3.USD NCCF'!S1570,'4.EUR NCCF'!S1570,'5.GBP NCCF'!S1570,'6.Other(Incld) NCCF'!S1570)</f>
        <v>0</v>
      </c>
      <c r="T1570" s="178">
        <f>SUM('2.CAD NCCF'!T1570,'3.USD NCCF'!T1570,'4.EUR NCCF'!T1570,'5.GBP NCCF'!T1570,'6.Other(Incld) NCCF'!T1570)</f>
        <v>0</v>
      </c>
      <c r="U1570" s="182">
        <f>SUM('2.CAD NCCF'!U1570,'3.USD NCCF'!U1570,'4.EUR NCCF'!U1570,'5.GBP NCCF'!U1570,'6.Other(Incld) NCCF'!U1570)</f>
        <v>0</v>
      </c>
      <c r="V1570" s="183">
        <f>SUM('2.CAD NCCF'!V1570,'3.USD NCCF'!V1570,'4.EUR NCCF'!V1570,'5.GBP NCCF'!V1570,'6.Other(Incld) NCCF'!V1570)</f>
        <v>0</v>
      </c>
      <c r="W1570" s="46">
        <f>SUM('2.CAD NCCF'!W1570,'3.USD NCCF'!W1570,'4.EUR NCCF'!W1570,'5.GBP NCCF'!W1570,'6.Other(Incld) NCCF'!W1570)</f>
        <v>0</v>
      </c>
      <c r="Y1570"/>
    </row>
    <row r="1571" spans="1:25" s="72" customFormat="1" outlineLevel="1" x14ac:dyDescent="0.2">
      <c r="A1571" s="322"/>
      <c r="B1571" s="25"/>
      <c r="C1571" s="23"/>
      <c r="D1571" s="23"/>
      <c r="E1571" s="24"/>
      <c r="F1571" s="176" t="s">
        <v>181</v>
      </c>
      <c r="G1571" s="190">
        <f>SUM('2.CAD NCCF'!G1571,'3.USD NCCF'!G1571,'4.EUR NCCF'!G1571,'5.GBP NCCF'!G1571,'6.Other(Incld) NCCF'!G1571)</f>
        <v>0</v>
      </c>
      <c r="H1571" s="242">
        <f>SUM('2.CAD NCCF'!H1571,'3.USD NCCF'!H1571,'4.EUR NCCF'!H1571,'5.GBP NCCF'!H1571,'6.Other(Incld) NCCF'!H1571)</f>
        <v>0</v>
      </c>
      <c r="I1571" s="179">
        <f>SUM('2.CAD NCCF'!I1571,'3.USD NCCF'!I1571,'4.EUR NCCF'!I1571,'5.GBP NCCF'!I1571,'6.Other(Incld) NCCF'!I1571)</f>
        <v>0</v>
      </c>
      <c r="J1571" s="179">
        <f>SUM('2.CAD NCCF'!J1571,'3.USD NCCF'!J1571,'4.EUR NCCF'!J1571,'5.GBP NCCF'!J1571,'6.Other(Incld) NCCF'!J1571)</f>
        <v>0</v>
      </c>
      <c r="K1571" s="180">
        <f>SUM('2.CAD NCCF'!K1571,'3.USD NCCF'!K1571,'4.EUR NCCF'!K1571,'5.GBP NCCF'!K1571,'6.Other(Incld) NCCF'!K1571)</f>
        <v>0</v>
      </c>
      <c r="L1571" s="181">
        <f>SUM('2.CAD NCCF'!L1571,'3.USD NCCF'!L1571,'4.EUR NCCF'!L1571,'5.GBP NCCF'!L1571,'6.Other(Incld) NCCF'!L1571)</f>
        <v>0</v>
      </c>
      <c r="M1571" s="192">
        <f>SUM('2.CAD NCCF'!M1571,'3.USD NCCF'!M1571,'4.EUR NCCF'!M1571,'5.GBP NCCF'!M1571,'6.Other(Incld) NCCF'!M1571)</f>
        <v>0</v>
      </c>
      <c r="N1571" s="182">
        <f>SUM('2.CAD NCCF'!N1571,'3.USD NCCF'!N1571,'4.EUR NCCF'!N1571,'5.GBP NCCF'!N1571,'6.Other(Incld) NCCF'!N1571)</f>
        <v>0</v>
      </c>
      <c r="O1571" s="182">
        <f>SUM('2.CAD NCCF'!O1571,'3.USD NCCF'!O1571,'4.EUR NCCF'!O1571,'5.GBP NCCF'!O1571,'6.Other(Incld) NCCF'!O1571)</f>
        <v>0</v>
      </c>
      <c r="P1571" s="182">
        <f>SUM('2.CAD NCCF'!P1571,'3.USD NCCF'!P1571,'4.EUR NCCF'!P1571,'5.GBP NCCF'!P1571,'6.Other(Incld) NCCF'!P1571)</f>
        <v>0</v>
      </c>
      <c r="Q1571" s="182">
        <f>SUM('2.CAD NCCF'!Q1571,'3.USD NCCF'!Q1571,'4.EUR NCCF'!Q1571,'5.GBP NCCF'!Q1571,'6.Other(Incld) NCCF'!Q1571)</f>
        <v>0</v>
      </c>
      <c r="R1571" s="182">
        <f>SUM('2.CAD NCCF'!R1571,'3.USD NCCF'!R1571,'4.EUR NCCF'!R1571,'5.GBP NCCF'!R1571,'6.Other(Incld) NCCF'!R1571)</f>
        <v>0</v>
      </c>
      <c r="S1571" s="182">
        <f>SUM('2.CAD NCCF'!S1571,'3.USD NCCF'!S1571,'4.EUR NCCF'!S1571,'5.GBP NCCF'!S1571,'6.Other(Incld) NCCF'!S1571)</f>
        <v>0</v>
      </c>
      <c r="T1571" s="178">
        <f>SUM('2.CAD NCCF'!T1571,'3.USD NCCF'!T1571,'4.EUR NCCF'!T1571,'5.GBP NCCF'!T1571,'6.Other(Incld) NCCF'!T1571)</f>
        <v>0</v>
      </c>
      <c r="U1571" s="182">
        <f>SUM('2.CAD NCCF'!U1571,'3.USD NCCF'!U1571,'4.EUR NCCF'!U1571,'5.GBP NCCF'!U1571,'6.Other(Incld) NCCF'!U1571)</f>
        <v>0</v>
      </c>
      <c r="V1571" s="183">
        <f>SUM('2.CAD NCCF'!V1571,'3.USD NCCF'!V1571,'4.EUR NCCF'!V1571,'5.GBP NCCF'!V1571,'6.Other(Incld) NCCF'!V1571)</f>
        <v>0</v>
      </c>
      <c r="W1571" s="46">
        <f>SUM('2.CAD NCCF'!W1571,'3.USD NCCF'!W1571,'4.EUR NCCF'!W1571,'5.GBP NCCF'!W1571,'6.Other(Incld) NCCF'!W1571)</f>
        <v>0</v>
      </c>
      <c r="Y1571"/>
    </row>
    <row r="1572" spans="1:25" s="72" customFormat="1" x14ac:dyDescent="0.2">
      <c r="A1572" s="322"/>
      <c r="B1572" s="25"/>
      <c r="C1572" s="23"/>
      <c r="D1572" s="23"/>
      <c r="E1572" s="24" t="s">
        <v>187</v>
      </c>
      <c r="F1572" s="24"/>
      <c r="G1572" s="69">
        <f t="shared" ref="G1572:W1572" si="325">SUBTOTAL(9,G1573:G1574)</f>
        <v>0</v>
      </c>
      <c r="H1572" s="70">
        <f t="shared" si="325"/>
        <v>0</v>
      </c>
      <c r="I1572" s="66">
        <f t="shared" si="325"/>
        <v>0</v>
      </c>
      <c r="J1572" s="66">
        <f t="shared" si="325"/>
        <v>0</v>
      </c>
      <c r="K1572" s="67">
        <f t="shared" si="325"/>
        <v>0</v>
      </c>
      <c r="L1572" s="34">
        <f t="shared" si="325"/>
        <v>0</v>
      </c>
      <c r="M1572" s="34">
        <f t="shared" si="325"/>
        <v>0</v>
      </c>
      <c r="N1572" s="34">
        <f t="shared" si="325"/>
        <v>0</v>
      </c>
      <c r="O1572" s="34">
        <f t="shared" si="325"/>
        <v>0</v>
      </c>
      <c r="P1572" s="34">
        <f t="shared" si="325"/>
        <v>0</v>
      </c>
      <c r="Q1572" s="34">
        <f t="shared" si="325"/>
        <v>0</v>
      </c>
      <c r="R1572" s="34">
        <f t="shared" si="325"/>
        <v>0</v>
      </c>
      <c r="S1572" s="34">
        <f t="shared" si="325"/>
        <v>0</v>
      </c>
      <c r="T1572" s="34">
        <f t="shared" si="325"/>
        <v>0</v>
      </c>
      <c r="U1572" s="34">
        <f t="shared" si="325"/>
        <v>0</v>
      </c>
      <c r="V1572" s="37">
        <f t="shared" si="325"/>
        <v>0</v>
      </c>
      <c r="W1572" s="33">
        <f t="shared" si="325"/>
        <v>0</v>
      </c>
      <c r="Y1572"/>
    </row>
    <row r="1573" spans="1:25" s="72" customFormat="1" outlineLevel="1" x14ac:dyDescent="0.2">
      <c r="A1573" s="322"/>
      <c r="B1573" s="25"/>
      <c r="C1573" s="23"/>
      <c r="D1573" s="23"/>
      <c r="E1573" s="24"/>
      <c r="F1573" s="176" t="s">
        <v>179</v>
      </c>
      <c r="G1573" s="190">
        <f>SUM('2.CAD NCCF'!G1573,'3.USD NCCF'!G1573,'4.EUR NCCF'!G1573,'5.GBP NCCF'!G1573,'6.Other(Incld) NCCF'!G1573)</f>
        <v>0</v>
      </c>
      <c r="H1573" s="242">
        <f>SUM('2.CAD NCCF'!H1573,'3.USD NCCF'!H1573,'4.EUR NCCF'!H1573,'5.GBP NCCF'!H1573,'6.Other(Incld) NCCF'!H1573)</f>
        <v>0</v>
      </c>
      <c r="I1573" s="179">
        <f>SUM('2.CAD NCCF'!I1573,'3.USD NCCF'!I1573,'4.EUR NCCF'!I1573,'5.GBP NCCF'!I1573,'6.Other(Incld) NCCF'!I1573)</f>
        <v>0</v>
      </c>
      <c r="J1573" s="179">
        <f>SUM('2.CAD NCCF'!J1573,'3.USD NCCF'!J1573,'4.EUR NCCF'!J1573,'5.GBP NCCF'!J1573,'6.Other(Incld) NCCF'!J1573)</f>
        <v>0</v>
      </c>
      <c r="K1573" s="180">
        <f>SUM('2.CAD NCCF'!K1573,'3.USD NCCF'!K1573,'4.EUR NCCF'!K1573,'5.GBP NCCF'!K1573,'6.Other(Incld) NCCF'!K1573)</f>
        <v>0</v>
      </c>
      <c r="L1573" s="181">
        <f>SUM('2.CAD NCCF'!L1573,'3.USD NCCF'!L1573,'4.EUR NCCF'!L1573,'5.GBP NCCF'!L1573,'6.Other(Incld) NCCF'!L1573)</f>
        <v>0</v>
      </c>
      <c r="M1573" s="192">
        <f>SUM('2.CAD NCCF'!M1573,'3.USD NCCF'!M1573,'4.EUR NCCF'!M1573,'5.GBP NCCF'!M1573,'6.Other(Incld) NCCF'!M1573)</f>
        <v>0</v>
      </c>
      <c r="N1573" s="182">
        <f>SUM('2.CAD NCCF'!N1573,'3.USD NCCF'!N1573,'4.EUR NCCF'!N1573,'5.GBP NCCF'!N1573,'6.Other(Incld) NCCF'!N1573)</f>
        <v>0</v>
      </c>
      <c r="O1573" s="182">
        <f>SUM('2.CAD NCCF'!O1573,'3.USD NCCF'!O1573,'4.EUR NCCF'!O1573,'5.GBP NCCF'!O1573,'6.Other(Incld) NCCF'!O1573)</f>
        <v>0</v>
      </c>
      <c r="P1573" s="182">
        <f>SUM('2.CAD NCCF'!P1573,'3.USD NCCF'!P1573,'4.EUR NCCF'!P1573,'5.GBP NCCF'!P1573,'6.Other(Incld) NCCF'!P1573)</f>
        <v>0</v>
      </c>
      <c r="Q1573" s="182">
        <f>SUM('2.CAD NCCF'!Q1573,'3.USD NCCF'!Q1573,'4.EUR NCCF'!Q1573,'5.GBP NCCF'!Q1573,'6.Other(Incld) NCCF'!Q1573)</f>
        <v>0</v>
      </c>
      <c r="R1573" s="182">
        <f>SUM('2.CAD NCCF'!R1573,'3.USD NCCF'!R1573,'4.EUR NCCF'!R1573,'5.GBP NCCF'!R1573,'6.Other(Incld) NCCF'!R1573)</f>
        <v>0</v>
      </c>
      <c r="S1573" s="182">
        <f>SUM('2.CAD NCCF'!S1573,'3.USD NCCF'!S1573,'4.EUR NCCF'!S1573,'5.GBP NCCF'!S1573,'6.Other(Incld) NCCF'!S1573)</f>
        <v>0</v>
      </c>
      <c r="T1573" s="178">
        <f>SUM('2.CAD NCCF'!T1573,'3.USD NCCF'!T1573,'4.EUR NCCF'!T1573,'5.GBP NCCF'!T1573,'6.Other(Incld) NCCF'!T1573)</f>
        <v>0</v>
      </c>
      <c r="U1573" s="182">
        <f>SUM('2.CAD NCCF'!U1573,'3.USD NCCF'!U1573,'4.EUR NCCF'!U1573,'5.GBP NCCF'!U1573,'6.Other(Incld) NCCF'!U1573)</f>
        <v>0</v>
      </c>
      <c r="V1573" s="183">
        <f>SUM('2.CAD NCCF'!V1573,'3.USD NCCF'!V1573,'4.EUR NCCF'!V1573,'5.GBP NCCF'!V1573,'6.Other(Incld) NCCF'!V1573)</f>
        <v>0</v>
      </c>
      <c r="W1573" s="46">
        <f>SUM('2.CAD NCCF'!W1573,'3.USD NCCF'!W1573,'4.EUR NCCF'!W1573,'5.GBP NCCF'!W1573,'6.Other(Incld) NCCF'!W1573)</f>
        <v>0</v>
      </c>
      <c r="Y1573"/>
    </row>
    <row r="1574" spans="1:25" s="72" customFormat="1" outlineLevel="1" x14ac:dyDescent="0.2">
      <c r="A1574" s="322"/>
      <c r="B1574" s="25"/>
      <c r="C1574" s="23"/>
      <c r="D1574" s="23"/>
      <c r="E1574" s="24"/>
      <c r="F1574" s="176" t="s">
        <v>188</v>
      </c>
      <c r="G1574" s="190">
        <f>SUM('2.CAD NCCF'!G1574,'3.USD NCCF'!G1574,'4.EUR NCCF'!G1574,'5.GBP NCCF'!G1574,'6.Other(Incld) NCCF'!G1574)</f>
        <v>0</v>
      </c>
      <c r="H1574" s="242">
        <f>SUM('2.CAD NCCF'!H1574,'3.USD NCCF'!H1574,'4.EUR NCCF'!H1574,'5.GBP NCCF'!H1574,'6.Other(Incld) NCCF'!H1574)</f>
        <v>0</v>
      </c>
      <c r="I1574" s="179">
        <f>SUM('2.CAD NCCF'!I1574,'3.USD NCCF'!I1574,'4.EUR NCCF'!I1574,'5.GBP NCCF'!I1574,'6.Other(Incld) NCCF'!I1574)</f>
        <v>0</v>
      </c>
      <c r="J1574" s="179">
        <f>SUM('2.CAD NCCF'!J1574,'3.USD NCCF'!J1574,'4.EUR NCCF'!J1574,'5.GBP NCCF'!J1574,'6.Other(Incld) NCCF'!J1574)</f>
        <v>0</v>
      </c>
      <c r="K1574" s="180">
        <f>SUM('2.CAD NCCF'!K1574,'3.USD NCCF'!K1574,'4.EUR NCCF'!K1574,'5.GBP NCCF'!K1574,'6.Other(Incld) NCCF'!K1574)</f>
        <v>0</v>
      </c>
      <c r="L1574" s="181">
        <f>SUM('2.CAD NCCF'!L1574,'3.USD NCCF'!L1574,'4.EUR NCCF'!L1574,'5.GBP NCCF'!L1574,'6.Other(Incld) NCCF'!L1574)</f>
        <v>0</v>
      </c>
      <c r="M1574" s="192">
        <f>SUM('2.CAD NCCF'!M1574,'3.USD NCCF'!M1574,'4.EUR NCCF'!M1574,'5.GBP NCCF'!M1574,'6.Other(Incld) NCCF'!M1574)</f>
        <v>0</v>
      </c>
      <c r="N1574" s="182">
        <f>SUM('2.CAD NCCF'!N1574,'3.USD NCCF'!N1574,'4.EUR NCCF'!N1574,'5.GBP NCCF'!N1574,'6.Other(Incld) NCCF'!N1574)</f>
        <v>0</v>
      </c>
      <c r="O1574" s="182">
        <f>SUM('2.CAD NCCF'!O1574,'3.USD NCCF'!O1574,'4.EUR NCCF'!O1574,'5.GBP NCCF'!O1574,'6.Other(Incld) NCCF'!O1574)</f>
        <v>0</v>
      </c>
      <c r="P1574" s="182">
        <f>SUM('2.CAD NCCF'!P1574,'3.USD NCCF'!P1574,'4.EUR NCCF'!P1574,'5.GBP NCCF'!P1574,'6.Other(Incld) NCCF'!P1574)</f>
        <v>0</v>
      </c>
      <c r="Q1574" s="182">
        <f>SUM('2.CAD NCCF'!Q1574,'3.USD NCCF'!Q1574,'4.EUR NCCF'!Q1574,'5.GBP NCCF'!Q1574,'6.Other(Incld) NCCF'!Q1574)</f>
        <v>0</v>
      </c>
      <c r="R1574" s="182">
        <f>SUM('2.CAD NCCF'!R1574,'3.USD NCCF'!R1574,'4.EUR NCCF'!R1574,'5.GBP NCCF'!R1574,'6.Other(Incld) NCCF'!R1574)</f>
        <v>0</v>
      </c>
      <c r="S1574" s="182">
        <f>SUM('2.CAD NCCF'!S1574,'3.USD NCCF'!S1574,'4.EUR NCCF'!S1574,'5.GBP NCCF'!S1574,'6.Other(Incld) NCCF'!S1574)</f>
        <v>0</v>
      </c>
      <c r="T1574" s="178">
        <f>SUM('2.CAD NCCF'!T1574,'3.USD NCCF'!T1574,'4.EUR NCCF'!T1574,'5.GBP NCCF'!T1574,'6.Other(Incld) NCCF'!T1574)</f>
        <v>0</v>
      </c>
      <c r="U1574" s="182">
        <f>SUM('2.CAD NCCF'!U1574,'3.USD NCCF'!U1574,'4.EUR NCCF'!U1574,'5.GBP NCCF'!U1574,'6.Other(Incld) NCCF'!U1574)</f>
        <v>0</v>
      </c>
      <c r="V1574" s="183">
        <f>SUM('2.CAD NCCF'!V1574,'3.USD NCCF'!V1574,'4.EUR NCCF'!V1574,'5.GBP NCCF'!V1574,'6.Other(Incld) NCCF'!V1574)</f>
        <v>0</v>
      </c>
      <c r="W1574" s="46">
        <f>SUM('2.CAD NCCF'!W1574,'3.USD NCCF'!W1574,'4.EUR NCCF'!W1574,'5.GBP NCCF'!W1574,'6.Other(Incld) NCCF'!W1574)</f>
        <v>0</v>
      </c>
      <c r="Y1574"/>
    </row>
    <row r="1575" spans="1:25" s="72" customFormat="1" x14ac:dyDescent="0.2">
      <c r="A1575" s="322"/>
      <c r="B1575" s="25"/>
      <c r="C1575" s="23"/>
      <c r="D1575" s="23"/>
      <c r="E1575" s="24" t="s">
        <v>341</v>
      </c>
      <c r="F1575" s="24"/>
      <c r="G1575" s="69">
        <f t="shared" ref="G1575:W1575" si="326">SUBTOTAL(9,G1576:G1577)</f>
        <v>0</v>
      </c>
      <c r="H1575" s="70">
        <f t="shared" si="326"/>
        <v>0</v>
      </c>
      <c r="I1575" s="66">
        <f t="shared" si="326"/>
        <v>0</v>
      </c>
      <c r="J1575" s="66">
        <f t="shared" si="326"/>
        <v>0</v>
      </c>
      <c r="K1575" s="67">
        <f t="shared" si="326"/>
        <v>0</v>
      </c>
      <c r="L1575" s="34">
        <f t="shared" si="326"/>
        <v>0</v>
      </c>
      <c r="M1575" s="34">
        <f t="shared" si="326"/>
        <v>0</v>
      </c>
      <c r="N1575" s="34">
        <f t="shared" si="326"/>
        <v>0</v>
      </c>
      <c r="O1575" s="34">
        <f t="shared" si="326"/>
        <v>0</v>
      </c>
      <c r="P1575" s="34">
        <f t="shared" si="326"/>
        <v>0</v>
      </c>
      <c r="Q1575" s="34">
        <f t="shared" si="326"/>
        <v>0</v>
      </c>
      <c r="R1575" s="34">
        <f t="shared" si="326"/>
        <v>0</v>
      </c>
      <c r="S1575" s="34">
        <f t="shared" si="326"/>
        <v>0</v>
      </c>
      <c r="T1575" s="34">
        <f t="shared" si="326"/>
        <v>0</v>
      </c>
      <c r="U1575" s="34">
        <f t="shared" si="326"/>
        <v>0</v>
      </c>
      <c r="V1575" s="37">
        <f t="shared" si="326"/>
        <v>0</v>
      </c>
      <c r="W1575" s="33">
        <f t="shared" si="326"/>
        <v>0</v>
      </c>
      <c r="Y1575"/>
    </row>
    <row r="1576" spans="1:25" s="72" customFormat="1" outlineLevel="1" x14ac:dyDescent="0.2">
      <c r="A1576" s="322"/>
      <c r="B1576" s="25"/>
      <c r="C1576" s="23"/>
      <c r="D1576" s="23"/>
      <c r="E1576" s="24"/>
      <c r="F1576" s="176" t="s">
        <v>342</v>
      </c>
      <c r="G1576" s="190">
        <f>SUM('2.CAD NCCF'!G1576,'3.USD NCCF'!G1576,'4.EUR NCCF'!G1576,'5.GBP NCCF'!G1576,'6.Other(Incld) NCCF'!G1576)</f>
        <v>0</v>
      </c>
      <c r="H1576" s="242">
        <f>SUM('2.CAD NCCF'!H1576,'3.USD NCCF'!H1576,'4.EUR NCCF'!H1576,'5.GBP NCCF'!H1576,'6.Other(Incld) NCCF'!H1576)</f>
        <v>0</v>
      </c>
      <c r="I1576" s="179">
        <f>SUM('2.CAD NCCF'!I1576,'3.USD NCCF'!I1576,'4.EUR NCCF'!I1576,'5.GBP NCCF'!I1576,'6.Other(Incld) NCCF'!I1576)</f>
        <v>0</v>
      </c>
      <c r="J1576" s="179">
        <f>SUM('2.CAD NCCF'!J1576,'3.USD NCCF'!J1576,'4.EUR NCCF'!J1576,'5.GBP NCCF'!J1576,'6.Other(Incld) NCCF'!J1576)</f>
        <v>0</v>
      </c>
      <c r="K1576" s="180">
        <f>SUM('2.CAD NCCF'!K1576,'3.USD NCCF'!K1576,'4.EUR NCCF'!K1576,'5.GBP NCCF'!K1576,'6.Other(Incld) NCCF'!K1576)</f>
        <v>0</v>
      </c>
      <c r="L1576" s="181">
        <f>SUM('2.CAD NCCF'!L1576,'3.USD NCCF'!L1576,'4.EUR NCCF'!L1576,'5.GBP NCCF'!L1576,'6.Other(Incld) NCCF'!L1576)</f>
        <v>0</v>
      </c>
      <c r="M1576" s="192">
        <f>SUM('2.CAD NCCF'!M1576,'3.USD NCCF'!M1576,'4.EUR NCCF'!M1576,'5.GBP NCCF'!M1576,'6.Other(Incld) NCCF'!M1576)</f>
        <v>0</v>
      </c>
      <c r="N1576" s="182">
        <f>SUM('2.CAD NCCF'!N1576,'3.USD NCCF'!N1576,'4.EUR NCCF'!N1576,'5.GBP NCCF'!N1576,'6.Other(Incld) NCCF'!N1576)</f>
        <v>0</v>
      </c>
      <c r="O1576" s="182">
        <f>SUM('2.CAD NCCF'!O1576,'3.USD NCCF'!O1576,'4.EUR NCCF'!O1576,'5.GBP NCCF'!O1576,'6.Other(Incld) NCCF'!O1576)</f>
        <v>0</v>
      </c>
      <c r="P1576" s="182">
        <f>SUM('2.CAD NCCF'!P1576,'3.USD NCCF'!P1576,'4.EUR NCCF'!P1576,'5.GBP NCCF'!P1576,'6.Other(Incld) NCCF'!P1576)</f>
        <v>0</v>
      </c>
      <c r="Q1576" s="182">
        <f>SUM('2.CAD NCCF'!Q1576,'3.USD NCCF'!Q1576,'4.EUR NCCF'!Q1576,'5.GBP NCCF'!Q1576,'6.Other(Incld) NCCF'!Q1576)</f>
        <v>0</v>
      </c>
      <c r="R1576" s="182">
        <f>SUM('2.CAD NCCF'!R1576,'3.USD NCCF'!R1576,'4.EUR NCCF'!R1576,'5.GBP NCCF'!R1576,'6.Other(Incld) NCCF'!R1576)</f>
        <v>0</v>
      </c>
      <c r="S1576" s="182">
        <f>SUM('2.CAD NCCF'!S1576,'3.USD NCCF'!S1576,'4.EUR NCCF'!S1576,'5.GBP NCCF'!S1576,'6.Other(Incld) NCCF'!S1576)</f>
        <v>0</v>
      </c>
      <c r="T1576" s="178">
        <f>SUM('2.CAD NCCF'!T1576,'3.USD NCCF'!T1576,'4.EUR NCCF'!T1576,'5.GBP NCCF'!T1576,'6.Other(Incld) NCCF'!T1576)</f>
        <v>0</v>
      </c>
      <c r="U1576" s="182">
        <f>SUM('2.CAD NCCF'!U1576,'3.USD NCCF'!U1576,'4.EUR NCCF'!U1576,'5.GBP NCCF'!U1576,'6.Other(Incld) NCCF'!U1576)</f>
        <v>0</v>
      </c>
      <c r="V1576" s="183">
        <f>SUM('2.CAD NCCF'!V1576,'3.USD NCCF'!V1576,'4.EUR NCCF'!V1576,'5.GBP NCCF'!V1576,'6.Other(Incld) NCCF'!V1576)</f>
        <v>0</v>
      </c>
      <c r="W1576" s="46">
        <f>SUM('2.CAD NCCF'!W1576,'3.USD NCCF'!W1576,'4.EUR NCCF'!W1576,'5.GBP NCCF'!W1576,'6.Other(Incld) NCCF'!W1576)</f>
        <v>0</v>
      </c>
      <c r="Y1576"/>
    </row>
    <row r="1577" spans="1:25" s="72" customFormat="1" outlineLevel="1" x14ac:dyDescent="0.2">
      <c r="A1577" s="322"/>
      <c r="B1577" s="25"/>
      <c r="C1577" s="23"/>
      <c r="D1577" s="23"/>
      <c r="E1577" s="24"/>
      <c r="F1577" s="176" t="s">
        <v>343</v>
      </c>
      <c r="G1577" s="190">
        <f>SUM('2.CAD NCCF'!G1577,'3.USD NCCF'!G1577,'4.EUR NCCF'!G1577,'5.GBP NCCF'!G1577,'6.Other(Incld) NCCF'!G1577)</f>
        <v>0</v>
      </c>
      <c r="H1577" s="242">
        <f>SUM('2.CAD NCCF'!H1577,'3.USD NCCF'!H1577,'4.EUR NCCF'!H1577,'5.GBP NCCF'!H1577,'6.Other(Incld) NCCF'!H1577)</f>
        <v>0</v>
      </c>
      <c r="I1577" s="179">
        <f>SUM('2.CAD NCCF'!I1577,'3.USD NCCF'!I1577,'4.EUR NCCF'!I1577,'5.GBP NCCF'!I1577,'6.Other(Incld) NCCF'!I1577)</f>
        <v>0</v>
      </c>
      <c r="J1577" s="179">
        <f>SUM('2.CAD NCCF'!J1577,'3.USD NCCF'!J1577,'4.EUR NCCF'!J1577,'5.GBP NCCF'!J1577,'6.Other(Incld) NCCF'!J1577)</f>
        <v>0</v>
      </c>
      <c r="K1577" s="180">
        <f>SUM('2.CAD NCCF'!K1577,'3.USD NCCF'!K1577,'4.EUR NCCF'!K1577,'5.GBP NCCF'!K1577,'6.Other(Incld) NCCF'!K1577)</f>
        <v>0</v>
      </c>
      <c r="L1577" s="181">
        <f>SUM('2.CAD NCCF'!L1577,'3.USD NCCF'!L1577,'4.EUR NCCF'!L1577,'5.GBP NCCF'!L1577,'6.Other(Incld) NCCF'!L1577)</f>
        <v>0</v>
      </c>
      <c r="M1577" s="192">
        <f>SUM('2.CAD NCCF'!M1577,'3.USD NCCF'!M1577,'4.EUR NCCF'!M1577,'5.GBP NCCF'!M1577,'6.Other(Incld) NCCF'!M1577)</f>
        <v>0</v>
      </c>
      <c r="N1577" s="182">
        <f>SUM('2.CAD NCCF'!N1577,'3.USD NCCF'!N1577,'4.EUR NCCF'!N1577,'5.GBP NCCF'!N1577,'6.Other(Incld) NCCF'!N1577)</f>
        <v>0</v>
      </c>
      <c r="O1577" s="182">
        <f>SUM('2.CAD NCCF'!O1577,'3.USD NCCF'!O1577,'4.EUR NCCF'!O1577,'5.GBP NCCF'!O1577,'6.Other(Incld) NCCF'!O1577)</f>
        <v>0</v>
      </c>
      <c r="P1577" s="182">
        <f>SUM('2.CAD NCCF'!P1577,'3.USD NCCF'!P1577,'4.EUR NCCF'!P1577,'5.GBP NCCF'!P1577,'6.Other(Incld) NCCF'!P1577)</f>
        <v>0</v>
      </c>
      <c r="Q1577" s="182">
        <f>SUM('2.CAD NCCF'!Q1577,'3.USD NCCF'!Q1577,'4.EUR NCCF'!Q1577,'5.GBP NCCF'!Q1577,'6.Other(Incld) NCCF'!Q1577)</f>
        <v>0</v>
      </c>
      <c r="R1577" s="182">
        <f>SUM('2.CAD NCCF'!R1577,'3.USD NCCF'!R1577,'4.EUR NCCF'!R1577,'5.GBP NCCF'!R1577,'6.Other(Incld) NCCF'!R1577)</f>
        <v>0</v>
      </c>
      <c r="S1577" s="182">
        <f>SUM('2.CAD NCCF'!S1577,'3.USD NCCF'!S1577,'4.EUR NCCF'!S1577,'5.GBP NCCF'!S1577,'6.Other(Incld) NCCF'!S1577)</f>
        <v>0</v>
      </c>
      <c r="T1577" s="178">
        <f>SUM('2.CAD NCCF'!T1577,'3.USD NCCF'!T1577,'4.EUR NCCF'!T1577,'5.GBP NCCF'!T1577,'6.Other(Incld) NCCF'!T1577)</f>
        <v>0</v>
      </c>
      <c r="U1577" s="182">
        <f>SUM('2.CAD NCCF'!U1577,'3.USD NCCF'!U1577,'4.EUR NCCF'!U1577,'5.GBP NCCF'!U1577,'6.Other(Incld) NCCF'!U1577)</f>
        <v>0</v>
      </c>
      <c r="V1577" s="183">
        <f>SUM('2.CAD NCCF'!V1577,'3.USD NCCF'!V1577,'4.EUR NCCF'!V1577,'5.GBP NCCF'!V1577,'6.Other(Incld) NCCF'!V1577)</f>
        <v>0</v>
      </c>
      <c r="W1577" s="46">
        <f>SUM('2.CAD NCCF'!W1577,'3.USD NCCF'!W1577,'4.EUR NCCF'!W1577,'5.GBP NCCF'!W1577,'6.Other(Incld) NCCF'!W1577)</f>
        <v>0</v>
      </c>
      <c r="Y1577"/>
    </row>
    <row r="1578" spans="1:25" s="72" customFormat="1" x14ac:dyDescent="0.2">
      <c r="A1578" s="322"/>
      <c r="B1578" s="25"/>
      <c r="C1578" s="23"/>
      <c r="D1578" s="23"/>
      <c r="E1578" s="24" t="s">
        <v>344</v>
      </c>
      <c r="F1578" s="24"/>
      <c r="G1578" s="69">
        <f t="shared" ref="G1578:W1578" si="327">SUBTOTAL(9,G1579:G1580)</f>
        <v>0</v>
      </c>
      <c r="H1578" s="70">
        <f t="shared" si="327"/>
        <v>0</v>
      </c>
      <c r="I1578" s="66">
        <f t="shared" si="327"/>
        <v>0</v>
      </c>
      <c r="J1578" s="66">
        <f t="shared" si="327"/>
        <v>0</v>
      </c>
      <c r="K1578" s="67">
        <f t="shared" si="327"/>
        <v>0</v>
      </c>
      <c r="L1578" s="34">
        <f t="shared" si="327"/>
        <v>0</v>
      </c>
      <c r="M1578" s="34">
        <f t="shared" si="327"/>
        <v>0</v>
      </c>
      <c r="N1578" s="34">
        <f t="shared" si="327"/>
        <v>0</v>
      </c>
      <c r="O1578" s="34">
        <f t="shared" si="327"/>
        <v>0</v>
      </c>
      <c r="P1578" s="34">
        <f t="shared" si="327"/>
        <v>0</v>
      </c>
      <c r="Q1578" s="34">
        <f t="shared" si="327"/>
        <v>0</v>
      </c>
      <c r="R1578" s="34">
        <f t="shared" si="327"/>
        <v>0</v>
      </c>
      <c r="S1578" s="34">
        <f t="shared" si="327"/>
        <v>0</v>
      </c>
      <c r="T1578" s="34">
        <f t="shared" si="327"/>
        <v>0</v>
      </c>
      <c r="U1578" s="34">
        <f t="shared" si="327"/>
        <v>0</v>
      </c>
      <c r="V1578" s="37">
        <f t="shared" si="327"/>
        <v>0</v>
      </c>
      <c r="W1578" s="33">
        <f t="shared" si="327"/>
        <v>0</v>
      </c>
      <c r="Y1578"/>
    </row>
    <row r="1579" spans="1:25" s="72" customFormat="1" outlineLevel="1" x14ac:dyDescent="0.2">
      <c r="A1579" s="322"/>
      <c r="B1579" s="25"/>
      <c r="C1579" s="23"/>
      <c r="D1579" s="23"/>
      <c r="E1579" s="24"/>
      <c r="F1579" s="176" t="s">
        <v>345</v>
      </c>
      <c r="G1579" s="190">
        <f>SUM('2.CAD NCCF'!G1579,'3.USD NCCF'!G1579,'4.EUR NCCF'!G1579,'5.GBP NCCF'!G1579,'6.Other(Incld) NCCF'!G1579)</f>
        <v>0</v>
      </c>
      <c r="H1579" s="242">
        <f>SUM('2.CAD NCCF'!H1579,'3.USD NCCF'!H1579,'4.EUR NCCF'!H1579,'5.GBP NCCF'!H1579,'6.Other(Incld) NCCF'!H1579)</f>
        <v>0</v>
      </c>
      <c r="I1579" s="179">
        <f>SUM('2.CAD NCCF'!I1579,'3.USD NCCF'!I1579,'4.EUR NCCF'!I1579,'5.GBP NCCF'!I1579,'6.Other(Incld) NCCF'!I1579)</f>
        <v>0</v>
      </c>
      <c r="J1579" s="179">
        <f>SUM('2.CAD NCCF'!J1579,'3.USD NCCF'!J1579,'4.EUR NCCF'!J1579,'5.GBP NCCF'!J1579,'6.Other(Incld) NCCF'!J1579)</f>
        <v>0</v>
      </c>
      <c r="K1579" s="180">
        <f>SUM('2.CAD NCCF'!K1579,'3.USD NCCF'!K1579,'4.EUR NCCF'!K1579,'5.GBP NCCF'!K1579,'6.Other(Incld) NCCF'!K1579)</f>
        <v>0</v>
      </c>
      <c r="L1579" s="181">
        <f>SUM('2.CAD NCCF'!L1579,'3.USD NCCF'!L1579,'4.EUR NCCF'!L1579,'5.GBP NCCF'!L1579,'6.Other(Incld) NCCF'!L1579)</f>
        <v>0</v>
      </c>
      <c r="M1579" s="192">
        <f>SUM('2.CAD NCCF'!M1579,'3.USD NCCF'!M1579,'4.EUR NCCF'!M1579,'5.GBP NCCF'!M1579,'6.Other(Incld) NCCF'!M1579)</f>
        <v>0</v>
      </c>
      <c r="N1579" s="182">
        <f>SUM('2.CAD NCCF'!N1579,'3.USD NCCF'!N1579,'4.EUR NCCF'!N1579,'5.GBP NCCF'!N1579,'6.Other(Incld) NCCF'!N1579)</f>
        <v>0</v>
      </c>
      <c r="O1579" s="182">
        <f>SUM('2.CAD NCCF'!O1579,'3.USD NCCF'!O1579,'4.EUR NCCF'!O1579,'5.GBP NCCF'!O1579,'6.Other(Incld) NCCF'!O1579)</f>
        <v>0</v>
      </c>
      <c r="P1579" s="182">
        <f>SUM('2.CAD NCCF'!P1579,'3.USD NCCF'!P1579,'4.EUR NCCF'!P1579,'5.GBP NCCF'!P1579,'6.Other(Incld) NCCF'!P1579)</f>
        <v>0</v>
      </c>
      <c r="Q1579" s="182">
        <f>SUM('2.CAD NCCF'!Q1579,'3.USD NCCF'!Q1579,'4.EUR NCCF'!Q1579,'5.GBP NCCF'!Q1579,'6.Other(Incld) NCCF'!Q1579)</f>
        <v>0</v>
      </c>
      <c r="R1579" s="182">
        <f>SUM('2.CAD NCCF'!R1579,'3.USD NCCF'!R1579,'4.EUR NCCF'!R1579,'5.GBP NCCF'!R1579,'6.Other(Incld) NCCF'!R1579)</f>
        <v>0</v>
      </c>
      <c r="S1579" s="182">
        <f>SUM('2.CAD NCCF'!S1579,'3.USD NCCF'!S1579,'4.EUR NCCF'!S1579,'5.GBP NCCF'!S1579,'6.Other(Incld) NCCF'!S1579)</f>
        <v>0</v>
      </c>
      <c r="T1579" s="178">
        <f>SUM('2.CAD NCCF'!T1579,'3.USD NCCF'!T1579,'4.EUR NCCF'!T1579,'5.GBP NCCF'!T1579,'6.Other(Incld) NCCF'!T1579)</f>
        <v>0</v>
      </c>
      <c r="U1579" s="182">
        <f>SUM('2.CAD NCCF'!U1579,'3.USD NCCF'!U1579,'4.EUR NCCF'!U1579,'5.GBP NCCF'!U1579,'6.Other(Incld) NCCF'!U1579)</f>
        <v>0</v>
      </c>
      <c r="V1579" s="183">
        <f>SUM('2.CAD NCCF'!V1579,'3.USD NCCF'!V1579,'4.EUR NCCF'!V1579,'5.GBP NCCF'!V1579,'6.Other(Incld) NCCF'!V1579)</f>
        <v>0</v>
      </c>
      <c r="W1579" s="46">
        <f>SUM('2.CAD NCCF'!W1579,'3.USD NCCF'!W1579,'4.EUR NCCF'!W1579,'5.GBP NCCF'!W1579,'6.Other(Incld) NCCF'!W1579)</f>
        <v>0</v>
      </c>
      <c r="Y1579"/>
    </row>
    <row r="1580" spans="1:25" s="72" customFormat="1" outlineLevel="1" x14ac:dyDescent="0.2">
      <c r="A1580" s="322"/>
      <c r="B1580" s="25"/>
      <c r="C1580" s="23"/>
      <c r="D1580" s="23"/>
      <c r="E1580" s="24"/>
      <c r="F1580" s="176" t="s">
        <v>346</v>
      </c>
      <c r="G1580" s="190">
        <f>SUM('2.CAD NCCF'!G1580,'3.USD NCCF'!G1580,'4.EUR NCCF'!G1580,'5.GBP NCCF'!G1580,'6.Other(Incld) NCCF'!G1580)</f>
        <v>0</v>
      </c>
      <c r="H1580" s="242">
        <f>SUM('2.CAD NCCF'!H1580,'3.USD NCCF'!H1580,'4.EUR NCCF'!H1580,'5.GBP NCCF'!H1580,'6.Other(Incld) NCCF'!H1580)</f>
        <v>0</v>
      </c>
      <c r="I1580" s="179">
        <f>SUM('2.CAD NCCF'!I1580,'3.USD NCCF'!I1580,'4.EUR NCCF'!I1580,'5.GBP NCCF'!I1580,'6.Other(Incld) NCCF'!I1580)</f>
        <v>0</v>
      </c>
      <c r="J1580" s="179">
        <f>SUM('2.CAD NCCF'!J1580,'3.USD NCCF'!J1580,'4.EUR NCCF'!J1580,'5.GBP NCCF'!J1580,'6.Other(Incld) NCCF'!J1580)</f>
        <v>0</v>
      </c>
      <c r="K1580" s="180">
        <f>SUM('2.CAD NCCF'!K1580,'3.USD NCCF'!K1580,'4.EUR NCCF'!K1580,'5.GBP NCCF'!K1580,'6.Other(Incld) NCCF'!K1580)</f>
        <v>0</v>
      </c>
      <c r="L1580" s="181">
        <f>SUM('2.CAD NCCF'!L1580,'3.USD NCCF'!L1580,'4.EUR NCCF'!L1580,'5.GBP NCCF'!L1580,'6.Other(Incld) NCCF'!L1580)</f>
        <v>0</v>
      </c>
      <c r="M1580" s="192">
        <f>SUM('2.CAD NCCF'!M1580,'3.USD NCCF'!M1580,'4.EUR NCCF'!M1580,'5.GBP NCCF'!M1580,'6.Other(Incld) NCCF'!M1580)</f>
        <v>0</v>
      </c>
      <c r="N1580" s="182">
        <f>SUM('2.CAD NCCF'!N1580,'3.USD NCCF'!N1580,'4.EUR NCCF'!N1580,'5.GBP NCCF'!N1580,'6.Other(Incld) NCCF'!N1580)</f>
        <v>0</v>
      </c>
      <c r="O1580" s="182">
        <f>SUM('2.CAD NCCF'!O1580,'3.USD NCCF'!O1580,'4.EUR NCCF'!O1580,'5.GBP NCCF'!O1580,'6.Other(Incld) NCCF'!O1580)</f>
        <v>0</v>
      </c>
      <c r="P1580" s="182">
        <f>SUM('2.CAD NCCF'!P1580,'3.USD NCCF'!P1580,'4.EUR NCCF'!P1580,'5.GBP NCCF'!P1580,'6.Other(Incld) NCCF'!P1580)</f>
        <v>0</v>
      </c>
      <c r="Q1580" s="182">
        <f>SUM('2.CAD NCCF'!Q1580,'3.USD NCCF'!Q1580,'4.EUR NCCF'!Q1580,'5.GBP NCCF'!Q1580,'6.Other(Incld) NCCF'!Q1580)</f>
        <v>0</v>
      </c>
      <c r="R1580" s="182">
        <f>SUM('2.CAD NCCF'!R1580,'3.USD NCCF'!R1580,'4.EUR NCCF'!R1580,'5.GBP NCCF'!R1580,'6.Other(Incld) NCCF'!R1580)</f>
        <v>0</v>
      </c>
      <c r="S1580" s="182">
        <f>SUM('2.CAD NCCF'!S1580,'3.USD NCCF'!S1580,'4.EUR NCCF'!S1580,'5.GBP NCCF'!S1580,'6.Other(Incld) NCCF'!S1580)</f>
        <v>0</v>
      </c>
      <c r="T1580" s="178">
        <f>SUM('2.CAD NCCF'!T1580,'3.USD NCCF'!T1580,'4.EUR NCCF'!T1580,'5.GBP NCCF'!T1580,'6.Other(Incld) NCCF'!T1580)</f>
        <v>0</v>
      </c>
      <c r="U1580" s="182">
        <f>SUM('2.CAD NCCF'!U1580,'3.USD NCCF'!U1580,'4.EUR NCCF'!U1580,'5.GBP NCCF'!U1580,'6.Other(Incld) NCCF'!U1580)</f>
        <v>0</v>
      </c>
      <c r="V1580" s="183">
        <f>SUM('2.CAD NCCF'!V1580,'3.USD NCCF'!V1580,'4.EUR NCCF'!V1580,'5.GBP NCCF'!V1580,'6.Other(Incld) NCCF'!V1580)</f>
        <v>0</v>
      </c>
      <c r="W1580" s="46">
        <f>SUM('2.CAD NCCF'!W1580,'3.USD NCCF'!W1580,'4.EUR NCCF'!W1580,'5.GBP NCCF'!W1580,'6.Other(Incld) NCCF'!W1580)</f>
        <v>0</v>
      </c>
      <c r="Y1580"/>
    </row>
    <row r="1581" spans="1:25" s="72" customFormat="1" x14ac:dyDescent="0.2">
      <c r="A1581" s="322"/>
      <c r="B1581" s="25"/>
      <c r="C1581" s="23"/>
      <c r="D1581" s="23" t="s">
        <v>63</v>
      </c>
      <c r="E1581" s="24"/>
      <c r="F1581" s="24"/>
      <c r="G1581" s="69">
        <f>SUBTOTAL(9,G1582:G1584)</f>
        <v>0</v>
      </c>
      <c r="H1581" s="70"/>
      <c r="I1581" s="66"/>
      <c r="J1581" s="66"/>
      <c r="K1581" s="66">
        <f t="shared" ref="K1581:W1581" si="328">SUBTOTAL(9,K1582:K1584)</f>
        <v>0</v>
      </c>
      <c r="L1581" s="51">
        <f t="shared" si="328"/>
        <v>0</v>
      </c>
      <c r="M1581" s="34">
        <f t="shared" si="328"/>
        <v>0</v>
      </c>
      <c r="N1581" s="34">
        <f t="shared" si="328"/>
        <v>0</v>
      </c>
      <c r="O1581" s="34">
        <f t="shared" si="328"/>
        <v>0</v>
      </c>
      <c r="P1581" s="34">
        <f t="shared" si="328"/>
        <v>0</v>
      </c>
      <c r="Q1581" s="34">
        <f t="shared" si="328"/>
        <v>0</v>
      </c>
      <c r="R1581" s="34">
        <f t="shared" si="328"/>
        <v>0</v>
      </c>
      <c r="S1581" s="34">
        <f t="shared" si="328"/>
        <v>0</v>
      </c>
      <c r="T1581" s="34">
        <f t="shared" si="328"/>
        <v>0</v>
      </c>
      <c r="U1581" s="34">
        <f t="shared" si="328"/>
        <v>0</v>
      </c>
      <c r="V1581" s="37">
        <f t="shared" si="328"/>
        <v>0</v>
      </c>
      <c r="W1581" s="33">
        <f t="shared" si="328"/>
        <v>0</v>
      </c>
      <c r="Y1581"/>
    </row>
    <row r="1582" spans="1:25" s="72" customFormat="1" outlineLevel="1" x14ac:dyDescent="0.2">
      <c r="A1582" s="322"/>
      <c r="B1582" s="25"/>
      <c r="C1582" s="23"/>
      <c r="D1582" s="23"/>
      <c r="E1582" s="24"/>
      <c r="F1582" s="176" t="s">
        <v>190</v>
      </c>
      <c r="G1582" s="190">
        <f>SUM('2.CAD NCCF'!G1582,'3.USD NCCF'!G1582,'4.EUR NCCF'!G1582,'5.GBP NCCF'!G1582,'6.Other(Incld) NCCF'!G1582)</f>
        <v>0</v>
      </c>
      <c r="H1582" s="66"/>
      <c r="I1582" s="66"/>
      <c r="J1582" s="66"/>
      <c r="K1582" s="180">
        <f>SUM('2.CAD NCCF'!K1582,'3.USD NCCF'!K1582,'4.EUR NCCF'!K1582,'5.GBP NCCF'!K1582,'6.Other(Incld) NCCF'!K1582)</f>
        <v>0</v>
      </c>
      <c r="L1582" s="181">
        <f>SUM('2.CAD NCCF'!L1582,'3.USD NCCF'!L1582,'4.EUR NCCF'!L1582,'5.GBP NCCF'!L1582,'6.Other(Incld) NCCF'!L1582)</f>
        <v>0</v>
      </c>
      <c r="M1582" s="192">
        <f>SUM('2.CAD NCCF'!M1582,'3.USD NCCF'!M1582,'4.EUR NCCF'!M1582,'5.GBP NCCF'!M1582,'6.Other(Incld) NCCF'!M1582)</f>
        <v>0</v>
      </c>
      <c r="N1582" s="182">
        <f>SUM('2.CAD NCCF'!N1582,'3.USD NCCF'!N1582,'4.EUR NCCF'!N1582,'5.GBP NCCF'!N1582,'6.Other(Incld) NCCF'!N1582)</f>
        <v>0</v>
      </c>
      <c r="O1582" s="178">
        <f>SUM('2.CAD NCCF'!O1582,'3.USD NCCF'!O1582,'4.EUR NCCF'!O1582,'5.GBP NCCF'!O1582,'6.Other(Incld) NCCF'!O1582)</f>
        <v>0</v>
      </c>
      <c r="P1582" s="182">
        <f>SUM('2.CAD NCCF'!P1582,'3.USD NCCF'!P1582,'4.EUR NCCF'!P1582,'5.GBP NCCF'!P1582,'6.Other(Incld) NCCF'!P1582)</f>
        <v>0</v>
      </c>
      <c r="Q1582" s="192">
        <f>SUM('2.CAD NCCF'!Q1582,'3.USD NCCF'!Q1582,'4.EUR NCCF'!Q1582,'5.GBP NCCF'!Q1582,'6.Other(Incld) NCCF'!Q1582)</f>
        <v>0</v>
      </c>
      <c r="R1582" s="182">
        <f>SUM('2.CAD NCCF'!R1582,'3.USD NCCF'!R1582,'4.EUR NCCF'!R1582,'5.GBP NCCF'!R1582,'6.Other(Incld) NCCF'!R1582)</f>
        <v>0</v>
      </c>
      <c r="S1582" s="182">
        <f>SUM('2.CAD NCCF'!S1582,'3.USD NCCF'!S1582,'4.EUR NCCF'!S1582,'5.GBP NCCF'!S1582,'6.Other(Incld) NCCF'!S1582)</f>
        <v>0</v>
      </c>
      <c r="T1582" s="178">
        <f>SUM('2.CAD NCCF'!T1582,'3.USD NCCF'!T1582,'4.EUR NCCF'!T1582,'5.GBP NCCF'!T1582,'6.Other(Incld) NCCF'!T1582)</f>
        <v>0</v>
      </c>
      <c r="U1582" s="182">
        <f>SUM('2.CAD NCCF'!U1582,'3.USD NCCF'!U1582,'4.EUR NCCF'!U1582,'5.GBP NCCF'!U1582,'6.Other(Incld) NCCF'!U1582)</f>
        <v>0</v>
      </c>
      <c r="V1582" s="183">
        <f>SUM('2.CAD NCCF'!V1582,'3.USD NCCF'!V1582,'4.EUR NCCF'!V1582,'5.GBP NCCF'!V1582,'6.Other(Incld) NCCF'!V1582)</f>
        <v>0</v>
      </c>
      <c r="W1582" s="46">
        <f>SUM('2.CAD NCCF'!W1582,'3.USD NCCF'!W1582,'4.EUR NCCF'!W1582,'5.GBP NCCF'!W1582,'6.Other(Incld) NCCF'!W1582)</f>
        <v>0</v>
      </c>
      <c r="Y1582"/>
    </row>
    <row r="1583" spans="1:25" s="72" customFormat="1" outlineLevel="1" x14ac:dyDescent="0.2">
      <c r="A1583" s="322"/>
      <c r="B1583" s="25"/>
      <c r="C1583" s="23"/>
      <c r="D1583" s="23"/>
      <c r="E1583" s="24"/>
      <c r="F1583" s="176" t="s">
        <v>191</v>
      </c>
      <c r="G1583" s="190">
        <f>SUM('2.CAD NCCF'!G1583,'3.USD NCCF'!G1583,'4.EUR NCCF'!G1583,'5.GBP NCCF'!G1583,'6.Other(Incld) NCCF'!G1583)</f>
        <v>0</v>
      </c>
      <c r="H1583" s="66"/>
      <c r="I1583" s="66"/>
      <c r="J1583" s="66"/>
      <c r="K1583" s="66"/>
      <c r="L1583" s="181">
        <f>SUM('2.CAD NCCF'!L1583,'3.USD NCCF'!L1583,'4.EUR NCCF'!L1583,'5.GBP NCCF'!L1583,'6.Other(Incld) NCCF'!L1583)</f>
        <v>0</v>
      </c>
      <c r="M1583" s="182">
        <f>SUM('2.CAD NCCF'!M1583,'3.USD NCCF'!M1583,'4.EUR NCCF'!M1583,'5.GBP NCCF'!M1583,'6.Other(Incld) NCCF'!M1583)</f>
        <v>0</v>
      </c>
      <c r="N1583" s="182">
        <f>SUM('2.CAD NCCF'!N1583,'3.USD NCCF'!N1583,'4.EUR NCCF'!N1583,'5.GBP NCCF'!N1583,'6.Other(Incld) NCCF'!N1583)</f>
        <v>0</v>
      </c>
      <c r="O1583" s="182">
        <f>SUM('2.CAD NCCF'!O1583,'3.USD NCCF'!O1583,'4.EUR NCCF'!O1583,'5.GBP NCCF'!O1583,'6.Other(Incld) NCCF'!O1583)</f>
        <v>0</v>
      </c>
      <c r="P1583" s="182">
        <f>SUM('2.CAD NCCF'!P1583,'3.USD NCCF'!P1583,'4.EUR NCCF'!P1583,'5.GBP NCCF'!P1583,'6.Other(Incld) NCCF'!P1583)</f>
        <v>0</v>
      </c>
      <c r="Q1583" s="182">
        <f>SUM('2.CAD NCCF'!Q1583,'3.USD NCCF'!Q1583,'4.EUR NCCF'!Q1583,'5.GBP NCCF'!Q1583,'6.Other(Incld) NCCF'!Q1583)</f>
        <v>0</v>
      </c>
      <c r="R1583" s="182">
        <f>SUM('2.CAD NCCF'!R1583,'3.USD NCCF'!R1583,'4.EUR NCCF'!R1583,'5.GBP NCCF'!R1583,'6.Other(Incld) NCCF'!R1583)</f>
        <v>0</v>
      </c>
      <c r="S1583" s="182">
        <f>SUM('2.CAD NCCF'!S1583,'3.USD NCCF'!S1583,'4.EUR NCCF'!S1583,'5.GBP NCCF'!S1583,'6.Other(Incld) NCCF'!S1583)</f>
        <v>0</v>
      </c>
      <c r="T1583" s="182">
        <f>SUM('2.CAD NCCF'!T1583,'3.USD NCCF'!T1583,'4.EUR NCCF'!T1583,'5.GBP NCCF'!T1583,'6.Other(Incld) NCCF'!T1583)</f>
        <v>0</v>
      </c>
      <c r="U1583" s="182">
        <f>SUM('2.CAD NCCF'!U1583,'3.USD NCCF'!U1583,'4.EUR NCCF'!U1583,'5.GBP NCCF'!U1583,'6.Other(Incld) NCCF'!U1583)</f>
        <v>0</v>
      </c>
      <c r="V1583" s="183">
        <f>SUM('2.CAD NCCF'!V1583,'3.USD NCCF'!V1583,'4.EUR NCCF'!V1583,'5.GBP NCCF'!V1583,'6.Other(Incld) NCCF'!V1583)</f>
        <v>0</v>
      </c>
      <c r="W1583" s="46">
        <f>SUM('2.CAD NCCF'!W1583,'3.USD NCCF'!W1583,'4.EUR NCCF'!W1583,'5.GBP NCCF'!W1583,'6.Other(Incld) NCCF'!W1583)</f>
        <v>0</v>
      </c>
      <c r="Y1583"/>
    </row>
    <row r="1584" spans="1:25" s="72" customFormat="1" outlineLevel="1" x14ac:dyDescent="0.2">
      <c r="A1584" s="322"/>
      <c r="B1584" s="25"/>
      <c r="C1584" s="23"/>
      <c r="D1584" s="23"/>
      <c r="E1584" s="24"/>
      <c r="F1584" s="176" t="s">
        <v>189</v>
      </c>
      <c r="G1584" s="190">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44"/>
      <c r="W1584" s="46">
        <f>SUM('2.CAD NCCF'!W1584,'3.USD NCCF'!W1584,'4.EUR NCCF'!W1582,'5.GBP NCCF'!W1584,'6.Other(Incld) NCCF'!W1584)</f>
        <v>0</v>
      </c>
      <c r="Y1584"/>
    </row>
    <row r="1585" spans="1:25" s="72" customFormat="1" x14ac:dyDescent="0.2">
      <c r="A1585" s="322"/>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row>
    <row r="1586" spans="1:25" s="72" customFormat="1" outlineLevel="1" x14ac:dyDescent="0.2">
      <c r="A1586" s="322"/>
      <c r="B1586" s="25"/>
      <c r="C1586" s="23"/>
      <c r="D1586" s="23"/>
      <c r="E1586" s="24"/>
      <c r="F1586" s="176" t="s">
        <v>193</v>
      </c>
      <c r="G1586" s="190">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row>
    <row r="1587" spans="1:25" s="72" customFormat="1" outlineLevel="1" x14ac:dyDescent="0.2">
      <c r="A1587" s="322"/>
      <c r="B1587" s="25"/>
      <c r="C1587" s="23"/>
      <c r="D1587" s="23"/>
      <c r="E1587" s="24"/>
      <c r="F1587" s="176" t="s">
        <v>194</v>
      </c>
      <c r="G1587" s="190">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row>
    <row r="1588" spans="1:25" x14ac:dyDescent="0.2">
      <c r="A1588" s="318"/>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row>
    <row r="1589" spans="1:25" s="72" customFormat="1" x14ac:dyDescent="0.2">
      <c r="A1589" s="322"/>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row>
    <row r="1590" spans="1:25" s="72" customFormat="1" x14ac:dyDescent="0.2">
      <c r="A1590" s="322"/>
      <c r="B1590" s="25"/>
      <c r="C1590" s="23"/>
      <c r="D1590" s="23"/>
      <c r="E1590" s="24" t="s">
        <v>153</v>
      </c>
      <c r="F1590" s="24"/>
      <c r="G1590" s="69">
        <f t="shared" ref="G1590:W1590" si="329">SUBTOTAL(9,G1591:G1594)</f>
        <v>0</v>
      </c>
      <c r="H1590" s="70">
        <f t="shared" si="329"/>
        <v>0</v>
      </c>
      <c r="I1590" s="66">
        <f t="shared" si="329"/>
        <v>0</v>
      </c>
      <c r="J1590" s="66">
        <f t="shared" si="329"/>
        <v>0</v>
      </c>
      <c r="K1590" s="67">
        <f t="shared" si="329"/>
        <v>0</v>
      </c>
      <c r="L1590" s="34">
        <f t="shared" si="329"/>
        <v>0</v>
      </c>
      <c r="M1590" s="34">
        <f t="shared" si="329"/>
        <v>0</v>
      </c>
      <c r="N1590" s="34">
        <f t="shared" si="329"/>
        <v>0</v>
      </c>
      <c r="O1590" s="34">
        <f t="shared" si="329"/>
        <v>0</v>
      </c>
      <c r="P1590" s="34">
        <f t="shared" si="329"/>
        <v>0</v>
      </c>
      <c r="Q1590" s="34">
        <f t="shared" si="329"/>
        <v>0</v>
      </c>
      <c r="R1590" s="34">
        <f t="shared" si="329"/>
        <v>0</v>
      </c>
      <c r="S1590" s="34">
        <f t="shared" si="329"/>
        <v>0</v>
      </c>
      <c r="T1590" s="34">
        <f t="shared" si="329"/>
        <v>0</v>
      </c>
      <c r="U1590" s="34">
        <f t="shared" si="329"/>
        <v>0</v>
      </c>
      <c r="V1590" s="34">
        <f t="shared" si="329"/>
        <v>0</v>
      </c>
      <c r="W1590" s="33">
        <f t="shared" si="329"/>
        <v>0</v>
      </c>
      <c r="Y1590"/>
    </row>
    <row r="1591" spans="1:25" s="72" customFormat="1" outlineLevel="1" x14ac:dyDescent="0.2">
      <c r="A1591" s="322"/>
      <c r="B1591" s="25"/>
      <c r="C1591" s="23"/>
      <c r="D1591" s="23"/>
      <c r="E1591" s="24"/>
      <c r="F1591" s="176" t="s">
        <v>154</v>
      </c>
      <c r="G1591" s="190">
        <f>SUM('2.CAD NCCF'!G1591,'3.USD NCCF'!G1591,'4.EUR NCCF'!G1591,'5.GBP NCCF'!G1591,'6.Other(Incld) NCCF'!G1591)</f>
        <v>0</v>
      </c>
      <c r="H1591" s="242">
        <f>SUM('2.CAD NCCF'!H1591,'3.USD NCCF'!H1591,'4.EUR NCCF'!H1591,'5.GBP NCCF'!H1591,'6.Other(Incld) NCCF'!H1591)</f>
        <v>0</v>
      </c>
      <c r="I1591" s="179">
        <f>SUM('2.CAD NCCF'!I1591,'3.USD NCCF'!I1591,'4.EUR NCCF'!I1591,'5.GBP NCCF'!I1591,'6.Other(Incld) NCCF'!I1591)</f>
        <v>0</v>
      </c>
      <c r="J1591" s="179">
        <f>SUM('2.CAD NCCF'!J1591,'3.USD NCCF'!J1591,'4.EUR NCCF'!J1591,'5.GBP NCCF'!J1591,'6.Other(Incld) NCCF'!J1591)</f>
        <v>0</v>
      </c>
      <c r="K1591" s="180">
        <f>SUM('2.CAD NCCF'!K1591,'3.USD NCCF'!K1591,'4.EUR NCCF'!K1591,'5.GBP NCCF'!K1591,'6.Other(Incld) NCCF'!K1591)</f>
        <v>0</v>
      </c>
      <c r="L1591" s="181">
        <f>SUM('2.CAD NCCF'!L1591,'3.USD NCCF'!L1591,'4.EUR NCCF'!L1591,'5.GBP NCCF'!L1591,'6.Other(Incld) NCCF'!L1591)</f>
        <v>0</v>
      </c>
      <c r="M1591" s="192">
        <f>SUM('2.CAD NCCF'!M1591,'3.USD NCCF'!M1591,'4.EUR NCCF'!M1591,'5.GBP NCCF'!M1591,'6.Other(Incld) NCCF'!M1591)</f>
        <v>0</v>
      </c>
      <c r="N1591" s="182">
        <f>SUM('2.CAD NCCF'!N1591,'3.USD NCCF'!N1591,'4.EUR NCCF'!N1591,'5.GBP NCCF'!N1591,'6.Other(Incld) NCCF'!N1591)</f>
        <v>0</v>
      </c>
      <c r="O1591" s="182">
        <f>SUM('2.CAD NCCF'!O1591,'3.USD NCCF'!O1591,'4.EUR NCCF'!O1591,'5.GBP NCCF'!O1591,'6.Other(Incld) NCCF'!O1591)</f>
        <v>0</v>
      </c>
      <c r="P1591" s="182">
        <f>SUM('2.CAD NCCF'!P1591,'3.USD NCCF'!P1591,'4.EUR NCCF'!P1591,'5.GBP NCCF'!P1591,'6.Other(Incld) NCCF'!P1591)</f>
        <v>0</v>
      </c>
      <c r="Q1591" s="182">
        <f>SUM('2.CAD NCCF'!Q1591,'3.USD NCCF'!Q1591,'4.EUR NCCF'!Q1591,'5.GBP NCCF'!Q1591,'6.Other(Incld) NCCF'!Q1591)</f>
        <v>0</v>
      </c>
      <c r="R1591" s="182">
        <f>SUM('2.CAD NCCF'!R1591,'3.USD NCCF'!R1591,'4.EUR NCCF'!R1591,'5.GBP NCCF'!R1591,'6.Other(Incld) NCCF'!R1591)</f>
        <v>0</v>
      </c>
      <c r="S1591" s="182">
        <f>SUM('2.CAD NCCF'!S1591,'3.USD NCCF'!S1591,'4.EUR NCCF'!S1591,'5.GBP NCCF'!S1591,'6.Other(Incld) NCCF'!S1591)</f>
        <v>0</v>
      </c>
      <c r="T1591" s="178">
        <f>SUM('2.CAD NCCF'!T1591,'3.USD NCCF'!T1591,'4.EUR NCCF'!T1591,'5.GBP NCCF'!T1591,'6.Other(Incld) NCCF'!T1591)</f>
        <v>0</v>
      </c>
      <c r="U1591" s="182">
        <f>SUM('2.CAD NCCF'!U1591,'3.USD NCCF'!U1591,'4.EUR NCCF'!U1591,'5.GBP NCCF'!U1591,'6.Other(Incld) NCCF'!U1591)</f>
        <v>0</v>
      </c>
      <c r="V1591" s="183">
        <f>SUM('2.CAD NCCF'!V1591,'3.USD NCCF'!V1591,'4.EUR NCCF'!V1591,'5.GBP NCCF'!V1591,'6.Other(Incld) NCCF'!V1591)</f>
        <v>0</v>
      </c>
      <c r="W1591" s="46">
        <f>SUM('2.CAD NCCF'!W1591,'3.USD NCCF'!W1591,'4.EUR NCCF'!W1591,'5.GBP NCCF'!W1591,'6.Other(Incld) NCCF'!W1591)</f>
        <v>0</v>
      </c>
      <c r="Y1591"/>
    </row>
    <row r="1592" spans="1:25" s="72" customFormat="1" outlineLevel="1" x14ac:dyDescent="0.2">
      <c r="A1592" s="322"/>
      <c r="B1592" s="25"/>
      <c r="C1592" s="23"/>
      <c r="D1592" s="23"/>
      <c r="E1592" s="24"/>
      <c r="F1592" s="176" t="s">
        <v>155</v>
      </c>
      <c r="G1592" s="190">
        <f>SUM('2.CAD NCCF'!G1592,'3.USD NCCF'!G1592,'4.EUR NCCF'!G1592,'5.GBP NCCF'!G1592,'6.Other(Incld) NCCF'!G1592)</f>
        <v>0</v>
      </c>
      <c r="H1592" s="242">
        <f>SUM('2.CAD NCCF'!H1592,'3.USD NCCF'!H1592,'4.EUR NCCF'!H1592,'5.GBP NCCF'!H1592,'6.Other(Incld) NCCF'!H1592)</f>
        <v>0</v>
      </c>
      <c r="I1592" s="179">
        <f>SUM('2.CAD NCCF'!I1592,'3.USD NCCF'!I1592,'4.EUR NCCF'!I1592,'5.GBP NCCF'!I1592,'6.Other(Incld) NCCF'!I1592)</f>
        <v>0</v>
      </c>
      <c r="J1592" s="179">
        <f>SUM('2.CAD NCCF'!J1592,'3.USD NCCF'!J1592,'4.EUR NCCF'!J1592,'5.GBP NCCF'!J1592,'6.Other(Incld) NCCF'!J1592)</f>
        <v>0</v>
      </c>
      <c r="K1592" s="180">
        <f>SUM('2.CAD NCCF'!K1592,'3.USD NCCF'!K1592,'4.EUR NCCF'!K1592,'5.GBP NCCF'!K1592,'6.Other(Incld) NCCF'!K1592)</f>
        <v>0</v>
      </c>
      <c r="L1592" s="181">
        <f>SUM('2.CAD NCCF'!L1592,'3.USD NCCF'!L1592,'4.EUR NCCF'!L1592,'5.GBP NCCF'!L1592,'6.Other(Incld) NCCF'!L1592)</f>
        <v>0</v>
      </c>
      <c r="M1592" s="192">
        <f>SUM('2.CAD NCCF'!M1592,'3.USD NCCF'!M1592,'4.EUR NCCF'!M1592,'5.GBP NCCF'!M1592,'6.Other(Incld) NCCF'!M1592)</f>
        <v>0</v>
      </c>
      <c r="N1592" s="182">
        <f>SUM('2.CAD NCCF'!N1592,'3.USD NCCF'!N1592,'4.EUR NCCF'!N1592,'5.GBP NCCF'!N1592,'6.Other(Incld) NCCF'!N1592)</f>
        <v>0</v>
      </c>
      <c r="O1592" s="182">
        <f>SUM('2.CAD NCCF'!O1592,'3.USD NCCF'!O1592,'4.EUR NCCF'!O1592,'5.GBP NCCF'!O1592,'6.Other(Incld) NCCF'!O1592)</f>
        <v>0</v>
      </c>
      <c r="P1592" s="182">
        <f>SUM('2.CAD NCCF'!P1592,'3.USD NCCF'!P1592,'4.EUR NCCF'!P1592,'5.GBP NCCF'!P1592,'6.Other(Incld) NCCF'!P1592)</f>
        <v>0</v>
      </c>
      <c r="Q1592" s="182">
        <f>SUM('2.CAD NCCF'!Q1592,'3.USD NCCF'!Q1592,'4.EUR NCCF'!Q1592,'5.GBP NCCF'!Q1592,'6.Other(Incld) NCCF'!Q1592)</f>
        <v>0</v>
      </c>
      <c r="R1592" s="182">
        <f>SUM('2.CAD NCCF'!R1592,'3.USD NCCF'!R1592,'4.EUR NCCF'!R1592,'5.GBP NCCF'!R1592,'6.Other(Incld) NCCF'!R1592)</f>
        <v>0</v>
      </c>
      <c r="S1592" s="182">
        <f>SUM('2.CAD NCCF'!S1592,'3.USD NCCF'!S1592,'4.EUR NCCF'!S1592,'5.GBP NCCF'!S1592,'6.Other(Incld) NCCF'!S1592)</f>
        <v>0</v>
      </c>
      <c r="T1592" s="178">
        <f>SUM('2.CAD NCCF'!T1592,'3.USD NCCF'!T1592,'4.EUR NCCF'!T1592,'5.GBP NCCF'!T1592,'6.Other(Incld) NCCF'!T1592)</f>
        <v>0</v>
      </c>
      <c r="U1592" s="182">
        <f>SUM('2.CAD NCCF'!U1592,'3.USD NCCF'!U1592,'4.EUR NCCF'!U1592,'5.GBP NCCF'!U1592,'6.Other(Incld) NCCF'!U1592)</f>
        <v>0</v>
      </c>
      <c r="V1592" s="183">
        <f>SUM('2.CAD NCCF'!V1592,'3.USD NCCF'!V1592,'4.EUR NCCF'!V1592,'5.GBP NCCF'!V1592,'6.Other(Incld) NCCF'!V1592)</f>
        <v>0</v>
      </c>
      <c r="W1592" s="46">
        <f>SUM('2.CAD NCCF'!W1592,'3.USD NCCF'!W1592,'4.EUR NCCF'!W1592,'5.GBP NCCF'!W1592,'6.Other(Incld) NCCF'!W1592)</f>
        <v>0</v>
      </c>
      <c r="Y1592"/>
    </row>
    <row r="1593" spans="1:25" s="72" customFormat="1" outlineLevel="1" x14ac:dyDescent="0.2">
      <c r="A1593" s="322"/>
      <c r="B1593" s="25"/>
      <c r="C1593" s="23"/>
      <c r="D1593" s="23"/>
      <c r="E1593" s="24"/>
      <c r="F1593" s="176" t="s">
        <v>156</v>
      </c>
      <c r="G1593" s="190">
        <f>SUM('2.CAD NCCF'!G1593,'3.USD NCCF'!G1593,'4.EUR NCCF'!G1593,'5.GBP NCCF'!G1593,'6.Other(Incld) NCCF'!G1593)</f>
        <v>0</v>
      </c>
      <c r="H1593" s="242">
        <f>SUM('2.CAD NCCF'!H1593,'3.USD NCCF'!H1593,'4.EUR NCCF'!H1593,'5.GBP NCCF'!H1593,'6.Other(Incld) NCCF'!H1593)</f>
        <v>0</v>
      </c>
      <c r="I1593" s="179">
        <f>SUM('2.CAD NCCF'!I1593,'3.USD NCCF'!I1593,'4.EUR NCCF'!I1593,'5.GBP NCCF'!I1593,'6.Other(Incld) NCCF'!I1593)</f>
        <v>0</v>
      </c>
      <c r="J1593" s="179">
        <f>SUM('2.CAD NCCF'!J1593,'3.USD NCCF'!J1593,'4.EUR NCCF'!J1593,'5.GBP NCCF'!J1593,'6.Other(Incld) NCCF'!J1593)</f>
        <v>0</v>
      </c>
      <c r="K1593" s="180">
        <f>SUM('2.CAD NCCF'!K1593,'3.USD NCCF'!K1593,'4.EUR NCCF'!K1593,'5.GBP NCCF'!K1593,'6.Other(Incld) NCCF'!K1593)</f>
        <v>0</v>
      </c>
      <c r="L1593" s="181">
        <f>SUM('2.CAD NCCF'!L1593,'3.USD NCCF'!L1593,'4.EUR NCCF'!L1593,'5.GBP NCCF'!L1593,'6.Other(Incld) NCCF'!L1593)</f>
        <v>0</v>
      </c>
      <c r="M1593" s="192">
        <f>SUM('2.CAD NCCF'!M1593,'3.USD NCCF'!M1593,'4.EUR NCCF'!M1593,'5.GBP NCCF'!M1593,'6.Other(Incld) NCCF'!M1593)</f>
        <v>0</v>
      </c>
      <c r="N1593" s="182">
        <f>SUM('2.CAD NCCF'!N1593,'3.USD NCCF'!N1593,'4.EUR NCCF'!N1593,'5.GBP NCCF'!N1593,'6.Other(Incld) NCCF'!N1593)</f>
        <v>0</v>
      </c>
      <c r="O1593" s="182">
        <f>SUM('2.CAD NCCF'!O1593,'3.USD NCCF'!O1593,'4.EUR NCCF'!O1593,'5.GBP NCCF'!O1593,'6.Other(Incld) NCCF'!O1593)</f>
        <v>0</v>
      </c>
      <c r="P1593" s="182">
        <f>SUM('2.CAD NCCF'!P1593,'3.USD NCCF'!P1593,'4.EUR NCCF'!P1593,'5.GBP NCCF'!P1593,'6.Other(Incld) NCCF'!P1593)</f>
        <v>0</v>
      </c>
      <c r="Q1593" s="182">
        <f>SUM('2.CAD NCCF'!Q1593,'3.USD NCCF'!Q1593,'4.EUR NCCF'!Q1593,'5.GBP NCCF'!Q1593,'6.Other(Incld) NCCF'!Q1593)</f>
        <v>0</v>
      </c>
      <c r="R1593" s="182">
        <f>SUM('2.CAD NCCF'!R1593,'3.USD NCCF'!R1593,'4.EUR NCCF'!R1593,'5.GBP NCCF'!R1593,'6.Other(Incld) NCCF'!R1593)</f>
        <v>0</v>
      </c>
      <c r="S1593" s="182">
        <f>SUM('2.CAD NCCF'!S1593,'3.USD NCCF'!S1593,'4.EUR NCCF'!S1593,'5.GBP NCCF'!S1593,'6.Other(Incld) NCCF'!S1593)</f>
        <v>0</v>
      </c>
      <c r="T1593" s="178">
        <f>SUM('2.CAD NCCF'!T1593,'3.USD NCCF'!T1593,'4.EUR NCCF'!T1593,'5.GBP NCCF'!T1593,'6.Other(Incld) NCCF'!T1593)</f>
        <v>0</v>
      </c>
      <c r="U1593" s="182">
        <f>SUM('2.CAD NCCF'!U1593,'3.USD NCCF'!U1593,'4.EUR NCCF'!U1593,'5.GBP NCCF'!U1593,'6.Other(Incld) NCCF'!U1593)</f>
        <v>0</v>
      </c>
      <c r="V1593" s="183">
        <f>SUM('2.CAD NCCF'!V1593,'3.USD NCCF'!V1593,'4.EUR NCCF'!V1593,'5.GBP NCCF'!V1593,'6.Other(Incld) NCCF'!V1593)</f>
        <v>0</v>
      </c>
      <c r="W1593" s="46">
        <f>SUM('2.CAD NCCF'!W1593,'3.USD NCCF'!W1593,'4.EUR NCCF'!W1593,'5.GBP NCCF'!W1593,'6.Other(Incld) NCCF'!W1593)</f>
        <v>0</v>
      </c>
      <c r="Y1593"/>
    </row>
    <row r="1594" spans="1:25" s="72" customFormat="1" outlineLevel="1" x14ac:dyDescent="0.2">
      <c r="A1594" s="322"/>
      <c r="B1594" s="25"/>
      <c r="C1594" s="23"/>
      <c r="D1594" s="23"/>
      <c r="E1594" s="24"/>
      <c r="F1594" s="176" t="s">
        <v>197</v>
      </c>
      <c r="G1594" s="190">
        <f>SUM('2.CAD NCCF'!G1594,'3.USD NCCF'!G1594,'4.EUR NCCF'!G1594,'5.GBP NCCF'!G1594,'6.Other(Incld) NCCF'!G1594)</f>
        <v>0</v>
      </c>
      <c r="H1594" s="242">
        <f>SUM('2.CAD NCCF'!H1594,'3.USD NCCF'!H1594,'4.EUR NCCF'!H1594,'5.GBP NCCF'!H1594,'6.Other(Incld) NCCF'!H1594)</f>
        <v>0</v>
      </c>
      <c r="I1594" s="179">
        <f>SUM('2.CAD NCCF'!I1594,'3.USD NCCF'!I1594,'4.EUR NCCF'!I1594,'5.GBP NCCF'!I1594,'6.Other(Incld) NCCF'!I1594)</f>
        <v>0</v>
      </c>
      <c r="J1594" s="179">
        <f>SUM('2.CAD NCCF'!J1594,'3.USD NCCF'!J1594,'4.EUR NCCF'!J1594,'5.GBP NCCF'!J1594,'6.Other(Incld) NCCF'!J1594)</f>
        <v>0</v>
      </c>
      <c r="K1594" s="180">
        <f>SUM('2.CAD NCCF'!K1594,'3.USD NCCF'!K1594,'4.EUR NCCF'!K1594,'5.GBP NCCF'!K1594,'6.Other(Incld) NCCF'!K1594)</f>
        <v>0</v>
      </c>
      <c r="L1594" s="181">
        <f>SUM('2.CAD NCCF'!L1594,'3.USD NCCF'!L1594,'4.EUR NCCF'!L1594,'5.GBP NCCF'!L1594,'6.Other(Incld) NCCF'!L1594)</f>
        <v>0</v>
      </c>
      <c r="M1594" s="192">
        <f>SUM('2.CAD NCCF'!M1594,'3.USD NCCF'!M1594,'4.EUR NCCF'!M1594,'5.GBP NCCF'!M1594,'6.Other(Incld) NCCF'!M1594)</f>
        <v>0</v>
      </c>
      <c r="N1594" s="182">
        <f>SUM('2.CAD NCCF'!N1594,'3.USD NCCF'!N1594,'4.EUR NCCF'!N1594,'5.GBP NCCF'!N1594,'6.Other(Incld) NCCF'!N1594)</f>
        <v>0</v>
      </c>
      <c r="O1594" s="182">
        <f>SUM('2.CAD NCCF'!O1594,'3.USD NCCF'!O1594,'4.EUR NCCF'!O1594,'5.GBP NCCF'!O1594,'6.Other(Incld) NCCF'!O1594)</f>
        <v>0</v>
      </c>
      <c r="P1594" s="182">
        <f>SUM('2.CAD NCCF'!P1594,'3.USD NCCF'!P1594,'4.EUR NCCF'!P1594,'5.GBP NCCF'!P1594,'6.Other(Incld) NCCF'!P1594)</f>
        <v>0</v>
      </c>
      <c r="Q1594" s="182">
        <f>SUM('2.CAD NCCF'!Q1594,'3.USD NCCF'!Q1594,'4.EUR NCCF'!Q1594,'5.GBP NCCF'!Q1594,'6.Other(Incld) NCCF'!Q1594)</f>
        <v>0</v>
      </c>
      <c r="R1594" s="182">
        <f>SUM('2.CAD NCCF'!R1594,'3.USD NCCF'!R1594,'4.EUR NCCF'!R1594,'5.GBP NCCF'!R1594,'6.Other(Incld) NCCF'!R1594)</f>
        <v>0</v>
      </c>
      <c r="S1594" s="182">
        <f>SUM('2.CAD NCCF'!S1594,'3.USD NCCF'!S1594,'4.EUR NCCF'!S1594,'5.GBP NCCF'!S1594,'6.Other(Incld) NCCF'!S1594)</f>
        <v>0</v>
      </c>
      <c r="T1594" s="178">
        <f>SUM('2.CAD NCCF'!T1594,'3.USD NCCF'!T1594,'4.EUR NCCF'!T1594,'5.GBP NCCF'!T1594,'6.Other(Incld) NCCF'!T1594)</f>
        <v>0</v>
      </c>
      <c r="U1594" s="182">
        <f>SUM('2.CAD NCCF'!U1594,'3.USD NCCF'!U1594,'4.EUR NCCF'!U1594,'5.GBP NCCF'!U1594,'6.Other(Incld) NCCF'!U1594)</f>
        <v>0</v>
      </c>
      <c r="V1594" s="183">
        <f>SUM('2.CAD NCCF'!V1594,'3.USD NCCF'!V1594,'4.EUR NCCF'!V1594,'5.GBP NCCF'!V1594,'6.Other(Incld) NCCF'!V1594)</f>
        <v>0</v>
      </c>
      <c r="W1594" s="46">
        <f>SUM('2.CAD NCCF'!W1594,'3.USD NCCF'!W1594,'4.EUR NCCF'!W1594,'5.GBP NCCF'!W1594,'6.Other(Incld) NCCF'!W1594)</f>
        <v>0</v>
      </c>
      <c r="Y1594"/>
    </row>
    <row r="1595" spans="1:25" s="72" customFormat="1" x14ac:dyDescent="0.2">
      <c r="A1595" s="322"/>
      <c r="B1595" s="25"/>
      <c r="C1595" s="23"/>
      <c r="D1595" s="23"/>
      <c r="E1595" s="24" t="s">
        <v>157</v>
      </c>
      <c r="F1595" s="24"/>
      <c r="G1595" s="69">
        <f t="shared" ref="G1595:W1595" si="330">SUBTOTAL(9,G1596:G1599)</f>
        <v>0</v>
      </c>
      <c r="H1595" s="70">
        <f t="shared" si="330"/>
        <v>0</v>
      </c>
      <c r="I1595" s="66">
        <f t="shared" si="330"/>
        <v>0</v>
      </c>
      <c r="J1595" s="66">
        <f t="shared" si="330"/>
        <v>0</v>
      </c>
      <c r="K1595" s="67">
        <f t="shared" si="330"/>
        <v>0</v>
      </c>
      <c r="L1595" s="34">
        <f t="shared" si="330"/>
        <v>0</v>
      </c>
      <c r="M1595" s="34">
        <f t="shared" si="330"/>
        <v>0</v>
      </c>
      <c r="N1595" s="34">
        <f t="shared" si="330"/>
        <v>0</v>
      </c>
      <c r="O1595" s="34">
        <f t="shared" si="330"/>
        <v>0</v>
      </c>
      <c r="P1595" s="34">
        <f t="shared" si="330"/>
        <v>0</v>
      </c>
      <c r="Q1595" s="34">
        <f t="shared" si="330"/>
        <v>0</v>
      </c>
      <c r="R1595" s="34">
        <f t="shared" si="330"/>
        <v>0</v>
      </c>
      <c r="S1595" s="34">
        <f t="shared" si="330"/>
        <v>0</v>
      </c>
      <c r="T1595" s="34">
        <f t="shared" si="330"/>
        <v>0</v>
      </c>
      <c r="U1595" s="34">
        <f t="shared" si="330"/>
        <v>0</v>
      </c>
      <c r="V1595" s="34">
        <f t="shared" si="330"/>
        <v>0</v>
      </c>
      <c r="W1595" s="33">
        <f t="shared" si="330"/>
        <v>0</v>
      </c>
      <c r="Y1595"/>
    </row>
    <row r="1596" spans="1:25" s="72" customFormat="1" outlineLevel="1" x14ac:dyDescent="0.2">
      <c r="A1596" s="322"/>
      <c r="B1596" s="25"/>
      <c r="C1596" s="23"/>
      <c r="D1596" s="23"/>
      <c r="E1596" s="24"/>
      <c r="F1596" s="176" t="s">
        <v>158</v>
      </c>
      <c r="G1596" s="190">
        <f>SUM('2.CAD NCCF'!G1596,'3.USD NCCF'!G1596,'4.EUR NCCF'!G1596,'5.GBP NCCF'!G1596,'6.Other(Incld) NCCF'!G1596)</f>
        <v>0</v>
      </c>
      <c r="H1596" s="242">
        <f>SUM('2.CAD NCCF'!H1596,'3.USD NCCF'!H1596,'4.EUR NCCF'!H1596,'5.GBP NCCF'!H1596,'6.Other(Incld) NCCF'!H1596)</f>
        <v>0</v>
      </c>
      <c r="I1596" s="179">
        <f>SUM('2.CAD NCCF'!I1596,'3.USD NCCF'!I1596,'4.EUR NCCF'!I1596,'5.GBP NCCF'!I1596,'6.Other(Incld) NCCF'!I1596)</f>
        <v>0</v>
      </c>
      <c r="J1596" s="179">
        <f>SUM('2.CAD NCCF'!J1596,'3.USD NCCF'!J1596,'4.EUR NCCF'!J1596,'5.GBP NCCF'!J1596,'6.Other(Incld) NCCF'!J1596)</f>
        <v>0</v>
      </c>
      <c r="K1596" s="180">
        <f>SUM('2.CAD NCCF'!K1596,'3.USD NCCF'!K1596,'4.EUR NCCF'!K1596,'5.GBP NCCF'!K1596,'6.Other(Incld) NCCF'!K1596)</f>
        <v>0</v>
      </c>
      <c r="L1596" s="181">
        <f>SUM('2.CAD NCCF'!L1596,'3.USD NCCF'!L1596,'4.EUR NCCF'!L1596,'5.GBP NCCF'!L1596,'6.Other(Incld) NCCF'!L1596)</f>
        <v>0</v>
      </c>
      <c r="M1596" s="192">
        <f>SUM('2.CAD NCCF'!M1596,'3.USD NCCF'!M1596,'4.EUR NCCF'!M1596,'5.GBP NCCF'!M1596,'6.Other(Incld) NCCF'!M1596)</f>
        <v>0</v>
      </c>
      <c r="N1596" s="182">
        <f>SUM('2.CAD NCCF'!N1596,'3.USD NCCF'!N1596,'4.EUR NCCF'!N1596,'5.GBP NCCF'!N1596,'6.Other(Incld) NCCF'!N1596)</f>
        <v>0</v>
      </c>
      <c r="O1596" s="182">
        <f>SUM('2.CAD NCCF'!O1596,'3.USD NCCF'!O1596,'4.EUR NCCF'!O1596,'5.GBP NCCF'!O1596,'6.Other(Incld) NCCF'!O1596)</f>
        <v>0</v>
      </c>
      <c r="P1596" s="182">
        <f>SUM('2.CAD NCCF'!P1596,'3.USD NCCF'!P1596,'4.EUR NCCF'!P1596,'5.GBP NCCF'!P1596,'6.Other(Incld) NCCF'!P1596)</f>
        <v>0</v>
      </c>
      <c r="Q1596" s="182">
        <f>SUM('2.CAD NCCF'!Q1596,'3.USD NCCF'!Q1596,'4.EUR NCCF'!Q1596,'5.GBP NCCF'!Q1596,'6.Other(Incld) NCCF'!Q1596)</f>
        <v>0</v>
      </c>
      <c r="R1596" s="182">
        <f>SUM('2.CAD NCCF'!R1596,'3.USD NCCF'!R1596,'4.EUR NCCF'!R1596,'5.GBP NCCF'!R1596,'6.Other(Incld) NCCF'!R1596)</f>
        <v>0</v>
      </c>
      <c r="S1596" s="182">
        <f>SUM('2.CAD NCCF'!S1596,'3.USD NCCF'!S1596,'4.EUR NCCF'!S1596,'5.GBP NCCF'!S1596,'6.Other(Incld) NCCF'!S1596)</f>
        <v>0</v>
      </c>
      <c r="T1596" s="178">
        <f>SUM('2.CAD NCCF'!T1596,'3.USD NCCF'!T1596,'4.EUR NCCF'!T1596,'5.GBP NCCF'!T1596,'6.Other(Incld) NCCF'!T1596)</f>
        <v>0</v>
      </c>
      <c r="U1596" s="182">
        <f>SUM('2.CAD NCCF'!U1596,'3.USD NCCF'!U1596,'4.EUR NCCF'!U1596,'5.GBP NCCF'!U1596,'6.Other(Incld) NCCF'!U1596)</f>
        <v>0</v>
      </c>
      <c r="V1596" s="183">
        <f>SUM('2.CAD NCCF'!V1596,'3.USD NCCF'!V1596,'4.EUR NCCF'!V1596,'5.GBP NCCF'!V1596,'6.Other(Incld) NCCF'!V1596)</f>
        <v>0</v>
      </c>
      <c r="W1596" s="46">
        <f>SUM('2.CAD NCCF'!W1596,'3.USD NCCF'!W1596,'4.EUR NCCF'!W1596,'5.GBP NCCF'!W1596,'6.Other(Incld) NCCF'!W1596)</f>
        <v>0</v>
      </c>
      <c r="Y1596"/>
    </row>
    <row r="1597" spans="1:25" s="72" customFormat="1" outlineLevel="1" x14ac:dyDescent="0.2">
      <c r="A1597" s="322"/>
      <c r="B1597" s="25"/>
      <c r="C1597" s="23"/>
      <c r="D1597" s="23"/>
      <c r="E1597" s="24"/>
      <c r="F1597" s="176" t="s">
        <v>159</v>
      </c>
      <c r="G1597" s="190">
        <f>SUM('2.CAD NCCF'!G1597,'3.USD NCCF'!G1597,'4.EUR NCCF'!G1597,'5.GBP NCCF'!G1597,'6.Other(Incld) NCCF'!G1597)</f>
        <v>0</v>
      </c>
      <c r="H1597" s="242">
        <f>SUM('2.CAD NCCF'!H1597,'3.USD NCCF'!H1597,'4.EUR NCCF'!H1597,'5.GBP NCCF'!H1597,'6.Other(Incld) NCCF'!H1597)</f>
        <v>0</v>
      </c>
      <c r="I1597" s="179">
        <f>SUM('2.CAD NCCF'!I1597,'3.USD NCCF'!I1597,'4.EUR NCCF'!I1597,'5.GBP NCCF'!I1597,'6.Other(Incld) NCCF'!I1597)</f>
        <v>0</v>
      </c>
      <c r="J1597" s="179">
        <f>SUM('2.CAD NCCF'!J1597,'3.USD NCCF'!J1597,'4.EUR NCCF'!J1597,'5.GBP NCCF'!J1597,'6.Other(Incld) NCCF'!J1597)</f>
        <v>0</v>
      </c>
      <c r="K1597" s="180">
        <f>SUM('2.CAD NCCF'!K1597,'3.USD NCCF'!K1597,'4.EUR NCCF'!K1597,'5.GBP NCCF'!K1597,'6.Other(Incld) NCCF'!K1597)</f>
        <v>0</v>
      </c>
      <c r="L1597" s="181">
        <f>SUM('2.CAD NCCF'!L1597,'3.USD NCCF'!L1597,'4.EUR NCCF'!L1597,'5.GBP NCCF'!L1597,'6.Other(Incld) NCCF'!L1597)</f>
        <v>0</v>
      </c>
      <c r="M1597" s="192">
        <f>SUM('2.CAD NCCF'!M1597,'3.USD NCCF'!M1597,'4.EUR NCCF'!M1597,'5.GBP NCCF'!M1597,'6.Other(Incld) NCCF'!M1597)</f>
        <v>0</v>
      </c>
      <c r="N1597" s="182">
        <f>SUM('2.CAD NCCF'!N1597,'3.USD NCCF'!N1597,'4.EUR NCCF'!N1597,'5.GBP NCCF'!N1597,'6.Other(Incld) NCCF'!N1597)</f>
        <v>0</v>
      </c>
      <c r="O1597" s="182">
        <f>SUM('2.CAD NCCF'!O1597,'3.USD NCCF'!O1597,'4.EUR NCCF'!O1597,'5.GBP NCCF'!O1597,'6.Other(Incld) NCCF'!O1597)</f>
        <v>0</v>
      </c>
      <c r="P1597" s="182">
        <f>SUM('2.CAD NCCF'!P1597,'3.USD NCCF'!P1597,'4.EUR NCCF'!P1597,'5.GBP NCCF'!P1597,'6.Other(Incld) NCCF'!P1597)</f>
        <v>0</v>
      </c>
      <c r="Q1597" s="182">
        <f>SUM('2.CAD NCCF'!Q1597,'3.USD NCCF'!Q1597,'4.EUR NCCF'!Q1597,'5.GBP NCCF'!Q1597,'6.Other(Incld) NCCF'!Q1597)</f>
        <v>0</v>
      </c>
      <c r="R1597" s="182">
        <f>SUM('2.CAD NCCF'!R1597,'3.USD NCCF'!R1597,'4.EUR NCCF'!R1597,'5.GBP NCCF'!R1597,'6.Other(Incld) NCCF'!R1597)</f>
        <v>0</v>
      </c>
      <c r="S1597" s="182">
        <f>SUM('2.CAD NCCF'!S1597,'3.USD NCCF'!S1597,'4.EUR NCCF'!S1597,'5.GBP NCCF'!S1597,'6.Other(Incld) NCCF'!S1597)</f>
        <v>0</v>
      </c>
      <c r="T1597" s="178">
        <f>SUM('2.CAD NCCF'!T1597,'3.USD NCCF'!T1597,'4.EUR NCCF'!T1597,'5.GBP NCCF'!T1597,'6.Other(Incld) NCCF'!T1597)</f>
        <v>0</v>
      </c>
      <c r="U1597" s="182">
        <f>SUM('2.CAD NCCF'!U1597,'3.USD NCCF'!U1597,'4.EUR NCCF'!U1597,'5.GBP NCCF'!U1597,'6.Other(Incld) NCCF'!U1597)</f>
        <v>0</v>
      </c>
      <c r="V1597" s="183">
        <f>SUM('2.CAD NCCF'!V1597,'3.USD NCCF'!V1597,'4.EUR NCCF'!V1597,'5.GBP NCCF'!V1597,'6.Other(Incld) NCCF'!V1597)</f>
        <v>0</v>
      </c>
      <c r="W1597" s="46">
        <f>SUM('2.CAD NCCF'!W1597,'3.USD NCCF'!W1597,'4.EUR NCCF'!W1597,'5.GBP NCCF'!W1597,'6.Other(Incld) NCCF'!W1597)</f>
        <v>0</v>
      </c>
      <c r="Y1597"/>
    </row>
    <row r="1598" spans="1:25" s="72" customFormat="1" outlineLevel="1" x14ac:dyDescent="0.2">
      <c r="A1598" s="322"/>
      <c r="B1598" s="25"/>
      <c r="C1598" s="23"/>
      <c r="D1598" s="23"/>
      <c r="E1598" s="24"/>
      <c r="F1598" s="176" t="s">
        <v>160</v>
      </c>
      <c r="G1598" s="190">
        <f>SUM('2.CAD NCCF'!G1598,'3.USD NCCF'!G1598,'4.EUR NCCF'!G1598,'5.GBP NCCF'!G1598,'6.Other(Incld) NCCF'!G1598)</f>
        <v>0</v>
      </c>
      <c r="H1598" s="242">
        <f>SUM('2.CAD NCCF'!H1598,'3.USD NCCF'!H1598,'4.EUR NCCF'!H1598,'5.GBP NCCF'!H1598,'6.Other(Incld) NCCF'!H1598)</f>
        <v>0</v>
      </c>
      <c r="I1598" s="179">
        <f>SUM('2.CAD NCCF'!I1598,'3.USD NCCF'!I1598,'4.EUR NCCF'!I1598,'5.GBP NCCF'!I1598,'6.Other(Incld) NCCF'!I1598)</f>
        <v>0</v>
      </c>
      <c r="J1598" s="179">
        <f>SUM('2.CAD NCCF'!J1598,'3.USD NCCF'!J1598,'4.EUR NCCF'!J1598,'5.GBP NCCF'!J1598,'6.Other(Incld) NCCF'!J1598)</f>
        <v>0</v>
      </c>
      <c r="K1598" s="180">
        <f>SUM('2.CAD NCCF'!K1598,'3.USD NCCF'!K1598,'4.EUR NCCF'!K1598,'5.GBP NCCF'!K1598,'6.Other(Incld) NCCF'!K1598)</f>
        <v>0</v>
      </c>
      <c r="L1598" s="181">
        <f>SUM('2.CAD NCCF'!L1598,'3.USD NCCF'!L1598,'4.EUR NCCF'!L1598,'5.GBP NCCF'!L1598,'6.Other(Incld) NCCF'!L1598)</f>
        <v>0</v>
      </c>
      <c r="M1598" s="192">
        <f>SUM('2.CAD NCCF'!M1598,'3.USD NCCF'!M1598,'4.EUR NCCF'!M1598,'5.GBP NCCF'!M1598,'6.Other(Incld) NCCF'!M1598)</f>
        <v>0</v>
      </c>
      <c r="N1598" s="182">
        <f>SUM('2.CAD NCCF'!N1598,'3.USD NCCF'!N1598,'4.EUR NCCF'!N1598,'5.GBP NCCF'!N1598,'6.Other(Incld) NCCF'!N1598)</f>
        <v>0</v>
      </c>
      <c r="O1598" s="182">
        <f>SUM('2.CAD NCCF'!O1598,'3.USD NCCF'!O1598,'4.EUR NCCF'!O1598,'5.GBP NCCF'!O1598,'6.Other(Incld) NCCF'!O1598)</f>
        <v>0</v>
      </c>
      <c r="P1598" s="182">
        <f>SUM('2.CAD NCCF'!P1598,'3.USD NCCF'!P1598,'4.EUR NCCF'!P1598,'5.GBP NCCF'!P1598,'6.Other(Incld) NCCF'!P1598)</f>
        <v>0</v>
      </c>
      <c r="Q1598" s="182">
        <f>SUM('2.CAD NCCF'!Q1598,'3.USD NCCF'!Q1598,'4.EUR NCCF'!Q1598,'5.GBP NCCF'!Q1598,'6.Other(Incld) NCCF'!Q1598)</f>
        <v>0</v>
      </c>
      <c r="R1598" s="182">
        <f>SUM('2.CAD NCCF'!R1598,'3.USD NCCF'!R1598,'4.EUR NCCF'!R1598,'5.GBP NCCF'!R1598,'6.Other(Incld) NCCF'!R1598)</f>
        <v>0</v>
      </c>
      <c r="S1598" s="182">
        <f>SUM('2.CAD NCCF'!S1598,'3.USD NCCF'!S1598,'4.EUR NCCF'!S1598,'5.GBP NCCF'!S1598,'6.Other(Incld) NCCF'!S1598)</f>
        <v>0</v>
      </c>
      <c r="T1598" s="178">
        <f>SUM('2.CAD NCCF'!T1598,'3.USD NCCF'!T1598,'4.EUR NCCF'!T1598,'5.GBP NCCF'!T1598,'6.Other(Incld) NCCF'!T1598)</f>
        <v>0</v>
      </c>
      <c r="U1598" s="182">
        <f>SUM('2.CAD NCCF'!U1598,'3.USD NCCF'!U1598,'4.EUR NCCF'!U1598,'5.GBP NCCF'!U1598,'6.Other(Incld) NCCF'!U1598)</f>
        <v>0</v>
      </c>
      <c r="V1598" s="183">
        <f>SUM('2.CAD NCCF'!V1598,'3.USD NCCF'!V1598,'4.EUR NCCF'!V1598,'5.GBP NCCF'!V1598,'6.Other(Incld) NCCF'!V1598)</f>
        <v>0</v>
      </c>
      <c r="W1598" s="46">
        <f>SUM('2.CAD NCCF'!W1598,'3.USD NCCF'!W1598,'4.EUR NCCF'!W1598,'5.GBP NCCF'!W1598,'6.Other(Incld) NCCF'!W1598)</f>
        <v>0</v>
      </c>
      <c r="Y1598"/>
    </row>
    <row r="1599" spans="1:25" s="72" customFormat="1" outlineLevel="1" x14ac:dyDescent="0.2">
      <c r="A1599" s="322"/>
      <c r="B1599" s="25"/>
      <c r="C1599" s="23"/>
      <c r="D1599" s="23"/>
      <c r="E1599" s="24"/>
      <c r="F1599" s="176" t="s">
        <v>198</v>
      </c>
      <c r="G1599" s="190">
        <f>SUM('2.CAD NCCF'!G1599,'3.USD NCCF'!G1599,'4.EUR NCCF'!G1599,'5.GBP NCCF'!G1599,'6.Other(Incld) NCCF'!G1599)</f>
        <v>0</v>
      </c>
      <c r="H1599" s="242">
        <f>SUM('2.CAD NCCF'!H1599,'3.USD NCCF'!H1599,'4.EUR NCCF'!H1599,'5.GBP NCCF'!H1599,'6.Other(Incld) NCCF'!H1599)</f>
        <v>0</v>
      </c>
      <c r="I1599" s="179">
        <f>SUM('2.CAD NCCF'!I1599,'3.USD NCCF'!I1599,'4.EUR NCCF'!I1599,'5.GBP NCCF'!I1599,'6.Other(Incld) NCCF'!I1599)</f>
        <v>0</v>
      </c>
      <c r="J1599" s="179">
        <f>SUM('2.CAD NCCF'!J1599,'3.USD NCCF'!J1599,'4.EUR NCCF'!J1599,'5.GBP NCCF'!J1599,'6.Other(Incld) NCCF'!J1599)</f>
        <v>0</v>
      </c>
      <c r="K1599" s="180">
        <f>SUM('2.CAD NCCF'!K1599,'3.USD NCCF'!K1599,'4.EUR NCCF'!K1599,'5.GBP NCCF'!K1599,'6.Other(Incld) NCCF'!K1599)</f>
        <v>0</v>
      </c>
      <c r="L1599" s="181">
        <f>SUM('2.CAD NCCF'!L1599,'3.USD NCCF'!L1599,'4.EUR NCCF'!L1599,'5.GBP NCCF'!L1599,'6.Other(Incld) NCCF'!L1599)</f>
        <v>0</v>
      </c>
      <c r="M1599" s="192">
        <f>SUM('2.CAD NCCF'!M1599,'3.USD NCCF'!M1599,'4.EUR NCCF'!M1599,'5.GBP NCCF'!M1599,'6.Other(Incld) NCCF'!M1599)</f>
        <v>0</v>
      </c>
      <c r="N1599" s="182">
        <f>SUM('2.CAD NCCF'!N1599,'3.USD NCCF'!N1599,'4.EUR NCCF'!N1599,'5.GBP NCCF'!N1599,'6.Other(Incld) NCCF'!N1599)</f>
        <v>0</v>
      </c>
      <c r="O1599" s="182">
        <f>SUM('2.CAD NCCF'!O1599,'3.USD NCCF'!O1599,'4.EUR NCCF'!O1599,'5.GBP NCCF'!O1599,'6.Other(Incld) NCCF'!O1599)</f>
        <v>0</v>
      </c>
      <c r="P1599" s="182">
        <f>SUM('2.CAD NCCF'!P1599,'3.USD NCCF'!P1599,'4.EUR NCCF'!P1599,'5.GBP NCCF'!P1599,'6.Other(Incld) NCCF'!P1599)</f>
        <v>0</v>
      </c>
      <c r="Q1599" s="182">
        <f>SUM('2.CAD NCCF'!Q1599,'3.USD NCCF'!Q1599,'4.EUR NCCF'!Q1599,'5.GBP NCCF'!Q1599,'6.Other(Incld) NCCF'!Q1599)</f>
        <v>0</v>
      </c>
      <c r="R1599" s="182">
        <f>SUM('2.CAD NCCF'!R1599,'3.USD NCCF'!R1599,'4.EUR NCCF'!R1599,'5.GBP NCCF'!R1599,'6.Other(Incld) NCCF'!R1599)</f>
        <v>0</v>
      </c>
      <c r="S1599" s="182">
        <f>SUM('2.CAD NCCF'!S1599,'3.USD NCCF'!S1599,'4.EUR NCCF'!S1599,'5.GBP NCCF'!S1599,'6.Other(Incld) NCCF'!S1599)</f>
        <v>0</v>
      </c>
      <c r="T1599" s="178">
        <f>SUM('2.CAD NCCF'!T1599,'3.USD NCCF'!T1599,'4.EUR NCCF'!T1599,'5.GBP NCCF'!T1599,'6.Other(Incld) NCCF'!T1599)</f>
        <v>0</v>
      </c>
      <c r="U1599" s="182">
        <f>SUM('2.CAD NCCF'!U1599,'3.USD NCCF'!U1599,'4.EUR NCCF'!U1599,'5.GBP NCCF'!U1599,'6.Other(Incld) NCCF'!U1599)</f>
        <v>0</v>
      </c>
      <c r="V1599" s="183">
        <f>SUM('2.CAD NCCF'!V1599,'3.USD NCCF'!V1599,'4.EUR NCCF'!V1599,'5.GBP NCCF'!V1599,'6.Other(Incld) NCCF'!V1599)</f>
        <v>0</v>
      </c>
      <c r="W1599" s="46">
        <f>SUM('2.CAD NCCF'!W1599,'3.USD NCCF'!W1599,'4.EUR NCCF'!W1599,'5.GBP NCCF'!W1599,'6.Other(Incld) NCCF'!W1599)</f>
        <v>0</v>
      </c>
      <c r="Y1599"/>
    </row>
    <row r="1600" spans="1:25" s="72" customFormat="1" x14ac:dyDescent="0.2">
      <c r="A1600" s="322"/>
      <c r="B1600" s="25"/>
      <c r="C1600" s="23"/>
      <c r="D1600" s="23"/>
      <c r="E1600" s="24" t="s">
        <v>347</v>
      </c>
      <c r="F1600" s="24"/>
      <c r="G1600" s="69">
        <f t="shared" ref="G1600:W1600" si="331">SUBTOTAL(9,G1601:G1604)</f>
        <v>0</v>
      </c>
      <c r="H1600" s="70">
        <f t="shared" si="331"/>
        <v>0</v>
      </c>
      <c r="I1600" s="66">
        <f t="shared" si="331"/>
        <v>0</v>
      </c>
      <c r="J1600" s="66">
        <f t="shared" si="331"/>
        <v>0</v>
      </c>
      <c r="K1600" s="67">
        <f t="shared" si="331"/>
        <v>0</v>
      </c>
      <c r="L1600" s="34">
        <f t="shared" si="331"/>
        <v>0</v>
      </c>
      <c r="M1600" s="34">
        <f t="shared" si="331"/>
        <v>0</v>
      </c>
      <c r="N1600" s="34">
        <f t="shared" si="331"/>
        <v>0</v>
      </c>
      <c r="O1600" s="34">
        <f t="shared" si="331"/>
        <v>0</v>
      </c>
      <c r="P1600" s="34">
        <f t="shared" si="331"/>
        <v>0</v>
      </c>
      <c r="Q1600" s="34">
        <f t="shared" si="331"/>
        <v>0</v>
      </c>
      <c r="R1600" s="34">
        <f t="shared" si="331"/>
        <v>0</v>
      </c>
      <c r="S1600" s="34">
        <f t="shared" si="331"/>
        <v>0</v>
      </c>
      <c r="T1600" s="34">
        <f t="shared" si="331"/>
        <v>0</v>
      </c>
      <c r="U1600" s="34">
        <f t="shared" si="331"/>
        <v>0</v>
      </c>
      <c r="V1600" s="34">
        <f t="shared" si="331"/>
        <v>0</v>
      </c>
      <c r="W1600" s="33">
        <f t="shared" si="331"/>
        <v>0</v>
      </c>
      <c r="Y1600"/>
    </row>
    <row r="1601" spans="1:25" s="72" customFormat="1" outlineLevel="1" x14ac:dyDescent="0.2">
      <c r="A1601" s="322"/>
      <c r="B1601" s="25"/>
      <c r="C1601" s="23"/>
      <c r="D1601" s="23"/>
      <c r="E1601" s="24"/>
      <c r="F1601" s="176" t="s">
        <v>327</v>
      </c>
      <c r="G1601" s="190">
        <f>SUM('2.CAD NCCF'!G1601,'3.USD NCCF'!G1601,'4.EUR NCCF'!G1601,'5.GBP NCCF'!G1601,'6.Other(Incld) NCCF'!G1601)</f>
        <v>0</v>
      </c>
      <c r="H1601" s="242">
        <f>SUM('2.CAD NCCF'!H1601,'3.USD NCCF'!H1601,'4.EUR NCCF'!H1601,'5.GBP NCCF'!H1601,'6.Other(Incld) NCCF'!H1601)</f>
        <v>0</v>
      </c>
      <c r="I1601" s="179">
        <f>SUM('2.CAD NCCF'!I1601,'3.USD NCCF'!I1601,'4.EUR NCCF'!I1601,'5.GBP NCCF'!I1601,'6.Other(Incld) NCCF'!I1601)</f>
        <v>0</v>
      </c>
      <c r="J1601" s="179">
        <f>SUM('2.CAD NCCF'!J1601,'3.USD NCCF'!J1601,'4.EUR NCCF'!J1601,'5.GBP NCCF'!J1601,'6.Other(Incld) NCCF'!J1601)</f>
        <v>0</v>
      </c>
      <c r="K1601" s="180">
        <f>SUM('2.CAD NCCF'!K1601,'3.USD NCCF'!K1601,'4.EUR NCCF'!K1601,'5.GBP NCCF'!K1601,'6.Other(Incld) NCCF'!K1601)</f>
        <v>0</v>
      </c>
      <c r="L1601" s="181">
        <f>SUM('2.CAD NCCF'!L1601,'3.USD NCCF'!L1601,'4.EUR NCCF'!L1601,'5.GBP NCCF'!L1601,'6.Other(Incld) NCCF'!L1601)</f>
        <v>0</v>
      </c>
      <c r="M1601" s="192">
        <f>SUM('2.CAD NCCF'!M1601,'3.USD NCCF'!M1601,'4.EUR NCCF'!M1601,'5.GBP NCCF'!M1601,'6.Other(Incld) NCCF'!M1601)</f>
        <v>0</v>
      </c>
      <c r="N1601" s="182">
        <f>SUM('2.CAD NCCF'!N1601,'3.USD NCCF'!N1601,'4.EUR NCCF'!N1601,'5.GBP NCCF'!N1601,'6.Other(Incld) NCCF'!N1601)</f>
        <v>0</v>
      </c>
      <c r="O1601" s="182">
        <f>SUM('2.CAD NCCF'!O1601,'3.USD NCCF'!O1601,'4.EUR NCCF'!O1601,'5.GBP NCCF'!O1601,'6.Other(Incld) NCCF'!O1601)</f>
        <v>0</v>
      </c>
      <c r="P1601" s="182">
        <f>SUM('2.CAD NCCF'!P1601,'3.USD NCCF'!P1601,'4.EUR NCCF'!P1601,'5.GBP NCCF'!P1601,'6.Other(Incld) NCCF'!P1601)</f>
        <v>0</v>
      </c>
      <c r="Q1601" s="182">
        <f>SUM('2.CAD NCCF'!Q1601,'3.USD NCCF'!Q1601,'4.EUR NCCF'!Q1601,'5.GBP NCCF'!Q1601,'6.Other(Incld) NCCF'!Q1601)</f>
        <v>0</v>
      </c>
      <c r="R1601" s="182">
        <f>SUM('2.CAD NCCF'!R1601,'3.USD NCCF'!R1601,'4.EUR NCCF'!R1601,'5.GBP NCCF'!R1601,'6.Other(Incld) NCCF'!R1601)</f>
        <v>0</v>
      </c>
      <c r="S1601" s="182">
        <f>SUM('2.CAD NCCF'!S1601,'3.USD NCCF'!S1601,'4.EUR NCCF'!S1601,'5.GBP NCCF'!S1601,'6.Other(Incld) NCCF'!S1601)</f>
        <v>0</v>
      </c>
      <c r="T1601" s="178">
        <f>SUM('2.CAD NCCF'!T1601,'3.USD NCCF'!T1601,'4.EUR NCCF'!T1601,'5.GBP NCCF'!T1601,'6.Other(Incld) NCCF'!T1601)</f>
        <v>0</v>
      </c>
      <c r="U1601" s="182">
        <f>SUM('2.CAD NCCF'!U1601,'3.USD NCCF'!U1601,'4.EUR NCCF'!U1601,'5.GBP NCCF'!U1601,'6.Other(Incld) NCCF'!U1601)</f>
        <v>0</v>
      </c>
      <c r="V1601" s="183">
        <f>SUM('2.CAD NCCF'!V1601,'3.USD NCCF'!V1601,'4.EUR NCCF'!V1601,'5.GBP NCCF'!V1601,'6.Other(Incld) NCCF'!V1601)</f>
        <v>0</v>
      </c>
      <c r="W1601" s="46">
        <f>SUM('2.CAD NCCF'!W1601,'3.USD NCCF'!W1601,'4.EUR NCCF'!W1601,'5.GBP NCCF'!W1601,'6.Other(Incld) NCCF'!W1601)</f>
        <v>0</v>
      </c>
      <c r="Y1601"/>
    </row>
    <row r="1602" spans="1:25" s="72" customFormat="1" outlineLevel="1" x14ac:dyDescent="0.2">
      <c r="A1602" s="322"/>
      <c r="B1602" s="25"/>
      <c r="C1602" s="23"/>
      <c r="D1602" s="23"/>
      <c r="E1602" s="24"/>
      <c r="F1602" s="176" t="s">
        <v>328</v>
      </c>
      <c r="G1602" s="190">
        <f>SUM('2.CAD NCCF'!G1602,'3.USD NCCF'!G1602,'4.EUR NCCF'!G1602,'5.GBP NCCF'!G1602,'6.Other(Incld) NCCF'!G1602)</f>
        <v>0</v>
      </c>
      <c r="H1602" s="242">
        <f>SUM('2.CAD NCCF'!H1602,'3.USD NCCF'!H1602,'4.EUR NCCF'!H1602,'5.GBP NCCF'!H1602,'6.Other(Incld) NCCF'!H1602)</f>
        <v>0</v>
      </c>
      <c r="I1602" s="179">
        <f>SUM('2.CAD NCCF'!I1602,'3.USD NCCF'!I1602,'4.EUR NCCF'!I1602,'5.GBP NCCF'!I1602,'6.Other(Incld) NCCF'!I1602)</f>
        <v>0</v>
      </c>
      <c r="J1602" s="179">
        <f>SUM('2.CAD NCCF'!J1602,'3.USD NCCF'!J1602,'4.EUR NCCF'!J1602,'5.GBP NCCF'!J1602,'6.Other(Incld) NCCF'!J1602)</f>
        <v>0</v>
      </c>
      <c r="K1602" s="180">
        <f>SUM('2.CAD NCCF'!K1602,'3.USD NCCF'!K1602,'4.EUR NCCF'!K1602,'5.GBP NCCF'!K1602,'6.Other(Incld) NCCF'!K1602)</f>
        <v>0</v>
      </c>
      <c r="L1602" s="181">
        <f>SUM('2.CAD NCCF'!L1602,'3.USD NCCF'!L1602,'4.EUR NCCF'!L1602,'5.GBP NCCF'!L1602,'6.Other(Incld) NCCF'!L1602)</f>
        <v>0</v>
      </c>
      <c r="M1602" s="192">
        <f>SUM('2.CAD NCCF'!M1602,'3.USD NCCF'!M1602,'4.EUR NCCF'!M1602,'5.GBP NCCF'!M1602,'6.Other(Incld) NCCF'!M1602)</f>
        <v>0</v>
      </c>
      <c r="N1602" s="182">
        <f>SUM('2.CAD NCCF'!N1602,'3.USD NCCF'!N1602,'4.EUR NCCF'!N1602,'5.GBP NCCF'!N1602,'6.Other(Incld) NCCF'!N1602)</f>
        <v>0</v>
      </c>
      <c r="O1602" s="182">
        <f>SUM('2.CAD NCCF'!O1602,'3.USD NCCF'!O1602,'4.EUR NCCF'!O1602,'5.GBP NCCF'!O1602,'6.Other(Incld) NCCF'!O1602)</f>
        <v>0</v>
      </c>
      <c r="P1602" s="182">
        <f>SUM('2.CAD NCCF'!P1602,'3.USD NCCF'!P1602,'4.EUR NCCF'!P1602,'5.GBP NCCF'!P1602,'6.Other(Incld) NCCF'!P1602)</f>
        <v>0</v>
      </c>
      <c r="Q1602" s="182">
        <f>SUM('2.CAD NCCF'!Q1602,'3.USD NCCF'!Q1602,'4.EUR NCCF'!Q1602,'5.GBP NCCF'!Q1602,'6.Other(Incld) NCCF'!Q1602)</f>
        <v>0</v>
      </c>
      <c r="R1602" s="182">
        <f>SUM('2.CAD NCCF'!R1602,'3.USD NCCF'!R1602,'4.EUR NCCF'!R1602,'5.GBP NCCF'!R1602,'6.Other(Incld) NCCF'!R1602)</f>
        <v>0</v>
      </c>
      <c r="S1602" s="182">
        <f>SUM('2.CAD NCCF'!S1602,'3.USD NCCF'!S1602,'4.EUR NCCF'!S1602,'5.GBP NCCF'!S1602,'6.Other(Incld) NCCF'!S1602)</f>
        <v>0</v>
      </c>
      <c r="T1602" s="178">
        <f>SUM('2.CAD NCCF'!T1602,'3.USD NCCF'!T1602,'4.EUR NCCF'!T1602,'5.GBP NCCF'!T1602,'6.Other(Incld) NCCF'!T1602)</f>
        <v>0</v>
      </c>
      <c r="U1602" s="182">
        <f>SUM('2.CAD NCCF'!U1602,'3.USD NCCF'!U1602,'4.EUR NCCF'!U1602,'5.GBP NCCF'!U1602,'6.Other(Incld) NCCF'!U1602)</f>
        <v>0</v>
      </c>
      <c r="V1602" s="183">
        <f>SUM('2.CAD NCCF'!V1602,'3.USD NCCF'!V1602,'4.EUR NCCF'!V1602,'5.GBP NCCF'!V1602,'6.Other(Incld) NCCF'!V1602)</f>
        <v>0</v>
      </c>
      <c r="W1602" s="46">
        <f>SUM('2.CAD NCCF'!W1602,'3.USD NCCF'!W1602,'4.EUR NCCF'!W1602,'5.GBP NCCF'!W1602,'6.Other(Incld) NCCF'!W1602)</f>
        <v>0</v>
      </c>
      <c r="Y1602"/>
    </row>
    <row r="1603" spans="1:25" s="72" customFormat="1" outlineLevel="1" x14ac:dyDescent="0.2">
      <c r="A1603" s="322"/>
      <c r="B1603" s="25"/>
      <c r="C1603" s="23"/>
      <c r="D1603" s="23"/>
      <c r="E1603" s="24"/>
      <c r="F1603" s="176" t="s">
        <v>329</v>
      </c>
      <c r="G1603" s="190">
        <f>SUM('2.CAD NCCF'!G1603,'3.USD NCCF'!G1603,'4.EUR NCCF'!G1603,'5.GBP NCCF'!G1603,'6.Other(Incld) NCCF'!G1603)</f>
        <v>0</v>
      </c>
      <c r="H1603" s="242">
        <f>SUM('2.CAD NCCF'!H1603,'3.USD NCCF'!H1603,'4.EUR NCCF'!H1603,'5.GBP NCCF'!H1603,'6.Other(Incld) NCCF'!H1603)</f>
        <v>0</v>
      </c>
      <c r="I1603" s="179">
        <f>SUM('2.CAD NCCF'!I1603,'3.USD NCCF'!I1603,'4.EUR NCCF'!I1603,'5.GBP NCCF'!I1603,'6.Other(Incld) NCCF'!I1603)</f>
        <v>0</v>
      </c>
      <c r="J1603" s="179">
        <f>SUM('2.CAD NCCF'!J1603,'3.USD NCCF'!J1603,'4.EUR NCCF'!J1603,'5.GBP NCCF'!J1603,'6.Other(Incld) NCCF'!J1603)</f>
        <v>0</v>
      </c>
      <c r="K1603" s="180">
        <f>SUM('2.CAD NCCF'!K1603,'3.USD NCCF'!K1603,'4.EUR NCCF'!K1603,'5.GBP NCCF'!K1603,'6.Other(Incld) NCCF'!K1603)</f>
        <v>0</v>
      </c>
      <c r="L1603" s="181">
        <f>SUM('2.CAD NCCF'!L1603,'3.USD NCCF'!L1603,'4.EUR NCCF'!L1603,'5.GBP NCCF'!L1603,'6.Other(Incld) NCCF'!L1603)</f>
        <v>0</v>
      </c>
      <c r="M1603" s="192">
        <f>SUM('2.CAD NCCF'!M1603,'3.USD NCCF'!M1603,'4.EUR NCCF'!M1603,'5.GBP NCCF'!M1603,'6.Other(Incld) NCCF'!M1603)</f>
        <v>0</v>
      </c>
      <c r="N1603" s="182">
        <f>SUM('2.CAD NCCF'!N1603,'3.USD NCCF'!N1603,'4.EUR NCCF'!N1603,'5.GBP NCCF'!N1603,'6.Other(Incld) NCCF'!N1603)</f>
        <v>0</v>
      </c>
      <c r="O1603" s="182">
        <f>SUM('2.CAD NCCF'!O1603,'3.USD NCCF'!O1603,'4.EUR NCCF'!O1603,'5.GBP NCCF'!O1603,'6.Other(Incld) NCCF'!O1603)</f>
        <v>0</v>
      </c>
      <c r="P1603" s="182">
        <f>SUM('2.CAD NCCF'!P1603,'3.USD NCCF'!P1603,'4.EUR NCCF'!P1603,'5.GBP NCCF'!P1603,'6.Other(Incld) NCCF'!P1603)</f>
        <v>0</v>
      </c>
      <c r="Q1603" s="182">
        <f>SUM('2.CAD NCCF'!Q1603,'3.USD NCCF'!Q1603,'4.EUR NCCF'!Q1603,'5.GBP NCCF'!Q1603,'6.Other(Incld) NCCF'!Q1603)</f>
        <v>0</v>
      </c>
      <c r="R1603" s="182">
        <f>SUM('2.CAD NCCF'!R1603,'3.USD NCCF'!R1603,'4.EUR NCCF'!R1603,'5.GBP NCCF'!R1603,'6.Other(Incld) NCCF'!R1603)</f>
        <v>0</v>
      </c>
      <c r="S1603" s="182">
        <f>SUM('2.CAD NCCF'!S1603,'3.USD NCCF'!S1603,'4.EUR NCCF'!S1603,'5.GBP NCCF'!S1603,'6.Other(Incld) NCCF'!S1603)</f>
        <v>0</v>
      </c>
      <c r="T1603" s="178">
        <f>SUM('2.CAD NCCF'!T1603,'3.USD NCCF'!T1603,'4.EUR NCCF'!T1603,'5.GBP NCCF'!T1603,'6.Other(Incld) NCCF'!T1603)</f>
        <v>0</v>
      </c>
      <c r="U1603" s="182">
        <f>SUM('2.CAD NCCF'!U1603,'3.USD NCCF'!U1603,'4.EUR NCCF'!U1603,'5.GBP NCCF'!U1603,'6.Other(Incld) NCCF'!U1603)</f>
        <v>0</v>
      </c>
      <c r="V1603" s="183">
        <f>SUM('2.CAD NCCF'!V1603,'3.USD NCCF'!V1603,'4.EUR NCCF'!V1603,'5.GBP NCCF'!V1603,'6.Other(Incld) NCCF'!V1603)</f>
        <v>0</v>
      </c>
      <c r="W1603" s="46">
        <f>SUM('2.CAD NCCF'!W1603,'3.USD NCCF'!W1603,'4.EUR NCCF'!W1603,'5.GBP NCCF'!W1603,'6.Other(Incld) NCCF'!W1603)</f>
        <v>0</v>
      </c>
      <c r="Y1603"/>
    </row>
    <row r="1604" spans="1:25" s="72" customFormat="1" outlineLevel="1" x14ac:dyDescent="0.2">
      <c r="A1604" s="322"/>
      <c r="B1604" s="25"/>
      <c r="C1604" s="23"/>
      <c r="D1604" s="23"/>
      <c r="E1604" s="24"/>
      <c r="F1604" s="176" t="s">
        <v>330</v>
      </c>
      <c r="G1604" s="190">
        <f>SUM('2.CAD NCCF'!G1604,'3.USD NCCF'!G1604,'4.EUR NCCF'!G1604,'5.GBP NCCF'!G1604,'6.Other(Incld) NCCF'!G1604)</f>
        <v>0</v>
      </c>
      <c r="H1604" s="242">
        <f>SUM('2.CAD NCCF'!H1604,'3.USD NCCF'!H1604,'4.EUR NCCF'!H1604,'5.GBP NCCF'!H1604,'6.Other(Incld) NCCF'!H1604)</f>
        <v>0</v>
      </c>
      <c r="I1604" s="179">
        <f>SUM('2.CAD NCCF'!I1604,'3.USD NCCF'!I1604,'4.EUR NCCF'!I1604,'5.GBP NCCF'!I1604,'6.Other(Incld) NCCF'!I1604)</f>
        <v>0</v>
      </c>
      <c r="J1604" s="179">
        <f>SUM('2.CAD NCCF'!J1604,'3.USD NCCF'!J1604,'4.EUR NCCF'!J1604,'5.GBP NCCF'!J1604,'6.Other(Incld) NCCF'!J1604)</f>
        <v>0</v>
      </c>
      <c r="K1604" s="180">
        <f>SUM('2.CAD NCCF'!K1604,'3.USD NCCF'!K1604,'4.EUR NCCF'!K1604,'5.GBP NCCF'!K1604,'6.Other(Incld) NCCF'!K1604)</f>
        <v>0</v>
      </c>
      <c r="L1604" s="181">
        <f>SUM('2.CAD NCCF'!L1604,'3.USD NCCF'!L1604,'4.EUR NCCF'!L1604,'5.GBP NCCF'!L1604,'6.Other(Incld) NCCF'!L1604)</f>
        <v>0</v>
      </c>
      <c r="M1604" s="192">
        <f>SUM('2.CAD NCCF'!M1604,'3.USD NCCF'!M1604,'4.EUR NCCF'!M1604,'5.GBP NCCF'!M1604,'6.Other(Incld) NCCF'!M1604)</f>
        <v>0</v>
      </c>
      <c r="N1604" s="182">
        <f>SUM('2.CAD NCCF'!N1604,'3.USD NCCF'!N1604,'4.EUR NCCF'!N1604,'5.GBP NCCF'!N1604,'6.Other(Incld) NCCF'!N1604)</f>
        <v>0</v>
      </c>
      <c r="O1604" s="182">
        <f>SUM('2.CAD NCCF'!O1604,'3.USD NCCF'!O1604,'4.EUR NCCF'!O1604,'5.GBP NCCF'!O1604,'6.Other(Incld) NCCF'!O1604)</f>
        <v>0</v>
      </c>
      <c r="P1604" s="182">
        <f>SUM('2.CAD NCCF'!P1604,'3.USD NCCF'!P1604,'4.EUR NCCF'!P1604,'5.GBP NCCF'!P1604,'6.Other(Incld) NCCF'!P1604)</f>
        <v>0</v>
      </c>
      <c r="Q1604" s="182">
        <f>SUM('2.CAD NCCF'!Q1604,'3.USD NCCF'!Q1604,'4.EUR NCCF'!Q1604,'5.GBP NCCF'!Q1604,'6.Other(Incld) NCCF'!Q1604)</f>
        <v>0</v>
      </c>
      <c r="R1604" s="182">
        <f>SUM('2.CAD NCCF'!R1604,'3.USD NCCF'!R1604,'4.EUR NCCF'!R1604,'5.GBP NCCF'!R1604,'6.Other(Incld) NCCF'!R1604)</f>
        <v>0</v>
      </c>
      <c r="S1604" s="182">
        <f>SUM('2.CAD NCCF'!S1604,'3.USD NCCF'!S1604,'4.EUR NCCF'!S1604,'5.GBP NCCF'!S1604,'6.Other(Incld) NCCF'!S1604)</f>
        <v>0</v>
      </c>
      <c r="T1604" s="178">
        <f>SUM('2.CAD NCCF'!T1604,'3.USD NCCF'!T1604,'4.EUR NCCF'!T1604,'5.GBP NCCF'!T1604,'6.Other(Incld) NCCF'!T1604)</f>
        <v>0</v>
      </c>
      <c r="U1604" s="182">
        <f>SUM('2.CAD NCCF'!U1604,'3.USD NCCF'!U1604,'4.EUR NCCF'!U1604,'5.GBP NCCF'!U1604,'6.Other(Incld) NCCF'!U1604)</f>
        <v>0</v>
      </c>
      <c r="V1604" s="183">
        <f>SUM('2.CAD NCCF'!V1604,'3.USD NCCF'!V1604,'4.EUR NCCF'!V1604,'5.GBP NCCF'!V1604,'6.Other(Incld) NCCF'!V1604)</f>
        <v>0</v>
      </c>
      <c r="W1604" s="46">
        <f>SUM('2.CAD NCCF'!W1604,'3.USD NCCF'!W1604,'4.EUR NCCF'!W1604,'5.GBP NCCF'!W1604,'6.Other(Incld) NCCF'!W1604)</f>
        <v>0</v>
      </c>
      <c r="Y1604"/>
    </row>
    <row r="1605" spans="1:25" s="72" customFormat="1" x14ac:dyDescent="0.2">
      <c r="A1605" s="322"/>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row>
    <row r="1606" spans="1:25" s="72" customFormat="1" x14ac:dyDescent="0.2">
      <c r="A1606" s="322"/>
      <c r="B1606" s="25"/>
      <c r="C1606" s="23"/>
      <c r="D1606" s="23"/>
      <c r="E1606" s="64" t="s">
        <v>54</v>
      </c>
      <c r="F1606" s="24"/>
      <c r="G1606" s="69">
        <f t="shared" ref="G1606:W1606" si="332">SUBTOTAL(9,G1607:G1609)</f>
        <v>0</v>
      </c>
      <c r="H1606" s="70">
        <f t="shared" si="332"/>
        <v>0</v>
      </c>
      <c r="I1606" s="66">
        <f t="shared" si="332"/>
        <v>0</v>
      </c>
      <c r="J1606" s="66">
        <f t="shared" si="332"/>
        <v>0</v>
      </c>
      <c r="K1606" s="67">
        <f t="shared" si="332"/>
        <v>0</v>
      </c>
      <c r="L1606" s="34">
        <f t="shared" si="332"/>
        <v>0</v>
      </c>
      <c r="M1606" s="34">
        <f t="shared" si="332"/>
        <v>0</v>
      </c>
      <c r="N1606" s="34">
        <f t="shared" si="332"/>
        <v>0</v>
      </c>
      <c r="O1606" s="34">
        <f t="shared" si="332"/>
        <v>0</v>
      </c>
      <c r="P1606" s="34">
        <f t="shared" si="332"/>
        <v>0</v>
      </c>
      <c r="Q1606" s="34">
        <f t="shared" si="332"/>
        <v>0</v>
      </c>
      <c r="R1606" s="34">
        <f t="shared" si="332"/>
        <v>0</v>
      </c>
      <c r="S1606" s="34">
        <f t="shared" si="332"/>
        <v>0</v>
      </c>
      <c r="T1606" s="34">
        <f t="shared" si="332"/>
        <v>0</v>
      </c>
      <c r="U1606" s="34">
        <f t="shared" si="332"/>
        <v>0</v>
      </c>
      <c r="V1606" s="34">
        <f t="shared" si="332"/>
        <v>0</v>
      </c>
      <c r="W1606" s="33">
        <f t="shared" si="332"/>
        <v>0</v>
      </c>
      <c r="Y1606"/>
    </row>
    <row r="1607" spans="1:25" s="72" customFormat="1" outlineLevel="1" x14ac:dyDescent="0.2">
      <c r="A1607" s="322"/>
      <c r="B1607" s="25"/>
      <c r="C1607" s="23"/>
      <c r="D1607" s="23"/>
      <c r="E1607" s="64"/>
      <c r="F1607" s="176" t="s">
        <v>55</v>
      </c>
      <c r="G1607" s="190">
        <f>SUM('2.CAD NCCF'!G1607,'3.USD NCCF'!G1607,'4.EUR NCCF'!G1607,'5.GBP NCCF'!G1607,'6.Other(Incld) NCCF'!G1607)</f>
        <v>0</v>
      </c>
      <c r="H1607" s="242">
        <f>SUM('2.CAD NCCF'!H1607,'3.USD NCCF'!H1607,'4.EUR NCCF'!H1607,'5.GBP NCCF'!H1607,'6.Other(Incld) NCCF'!H1607)</f>
        <v>0</v>
      </c>
      <c r="I1607" s="179">
        <f>SUM('2.CAD NCCF'!I1607,'3.USD NCCF'!I1607,'4.EUR NCCF'!I1607,'5.GBP NCCF'!I1607,'6.Other(Incld) NCCF'!I1607)</f>
        <v>0</v>
      </c>
      <c r="J1607" s="179">
        <f>SUM('2.CAD NCCF'!J1607,'3.USD NCCF'!J1607,'4.EUR NCCF'!J1607,'5.GBP NCCF'!J1607,'6.Other(Incld) NCCF'!J1607)</f>
        <v>0</v>
      </c>
      <c r="K1607" s="180">
        <f>SUM('2.CAD NCCF'!K1607,'3.USD NCCF'!K1607,'4.EUR NCCF'!K1607,'5.GBP NCCF'!K1607,'6.Other(Incld) NCCF'!K1607)</f>
        <v>0</v>
      </c>
      <c r="L1607" s="181">
        <f>SUM('2.CAD NCCF'!L1607,'3.USD NCCF'!L1607,'4.EUR NCCF'!L1607,'5.GBP NCCF'!L1607,'6.Other(Incld) NCCF'!L1607)</f>
        <v>0</v>
      </c>
      <c r="M1607" s="192">
        <f>SUM('2.CAD NCCF'!M1607,'3.USD NCCF'!M1607,'4.EUR NCCF'!M1607,'5.GBP NCCF'!M1607,'6.Other(Incld) NCCF'!M1607)</f>
        <v>0</v>
      </c>
      <c r="N1607" s="182">
        <f>SUM('2.CAD NCCF'!N1607,'3.USD NCCF'!N1607,'4.EUR NCCF'!N1607,'5.GBP NCCF'!N1607,'6.Other(Incld) NCCF'!N1607)</f>
        <v>0</v>
      </c>
      <c r="O1607" s="182">
        <f>SUM('2.CAD NCCF'!O1607,'3.USD NCCF'!O1607,'4.EUR NCCF'!O1607,'5.GBP NCCF'!O1607,'6.Other(Incld) NCCF'!O1607)</f>
        <v>0</v>
      </c>
      <c r="P1607" s="182">
        <f>SUM('2.CAD NCCF'!P1607,'3.USD NCCF'!P1607,'4.EUR NCCF'!P1607,'5.GBP NCCF'!P1607,'6.Other(Incld) NCCF'!P1607)</f>
        <v>0</v>
      </c>
      <c r="Q1607" s="182">
        <f>SUM('2.CAD NCCF'!Q1607,'3.USD NCCF'!Q1607,'4.EUR NCCF'!Q1607,'5.GBP NCCF'!Q1607,'6.Other(Incld) NCCF'!Q1607)</f>
        <v>0</v>
      </c>
      <c r="R1607" s="182">
        <f>SUM('2.CAD NCCF'!R1607,'3.USD NCCF'!R1607,'4.EUR NCCF'!R1607,'5.GBP NCCF'!R1607,'6.Other(Incld) NCCF'!R1607)</f>
        <v>0</v>
      </c>
      <c r="S1607" s="182">
        <f>SUM('2.CAD NCCF'!S1607,'3.USD NCCF'!S1607,'4.EUR NCCF'!S1607,'5.GBP NCCF'!S1607,'6.Other(Incld) NCCF'!S1607)</f>
        <v>0</v>
      </c>
      <c r="T1607" s="178">
        <f>SUM('2.CAD NCCF'!T1607,'3.USD NCCF'!T1607,'4.EUR NCCF'!T1607,'5.GBP NCCF'!T1607,'6.Other(Incld) NCCF'!T1607)</f>
        <v>0</v>
      </c>
      <c r="U1607" s="182">
        <f>SUM('2.CAD NCCF'!U1607,'3.USD NCCF'!U1607,'4.EUR NCCF'!U1607,'5.GBP NCCF'!U1607,'6.Other(Incld) NCCF'!U1607)</f>
        <v>0</v>
      </c>
      <c r="V1607" s="183">
        <f>SUM('2.CAD NCCF'!V1607,'3.USD NCCF'!V1607,'4.EUR NCCF'!V1607,'5.GBP NCCF'!V1607,'6.Other(Incld) NCCF'!V1607)</f>
        <v>0</v>
      </c>
      <c r="W1607" s="46">
        <f>SUM('2.CAD NCCF'!W1607,'3.USD NCCF'!W1607,'4.EUR NCCF'!W1607,'5.GBP NCCF'!W1607,'6.Other(Incld) NCCF'!W1607)</f>
        <v>0</v>
      </c>
      <c r="Y1607"/>
    </row>
    <row r="1608" spans="1:25" s="72" customFormat="1" outlineLevel="1" x14ac:dyDescent="0.2">
      <c r="A1608" s="322"/>
      <c r="B1608" s="25"/>
      <c r="C1608" s="23"/>
      <c r="D1608" s="23"/>
      <c r="E1608" s="24"/>
      <c r="F1608" s="176" t="s">
        <v>161</v>
      </c>
      <c r="G1608" s="190">
        <f>SUM('2.CAD NCCF'!G1608,'3.USD NCCF'!G1608,'4.EUR NCCF'!G1608,'5.GBP NCCF'!G1608,'6.Other(Incld) NCCF'!G1608)</f>
        <v>0</v>
      </c>
      <c r="H1608" s="242">
        <f>SUM('2.CAD NCCF'!H1608,'3.USD NCCF'!H1608,'4.EUR NCCF'!H1608,'5.GBP NCCF'!H1608,'6.Other(Incld) NCCF'!H1608)</f>
        <v>0</v>
      </c>
      <c r="I1608" s="179">
        <f>SUM('2.CAD NCCF'!I1608,'3.USD NCCF'!I1608,'4.EUR NCCF'!I1608,'5.GBP NCCF'!I1608,'6.Other(Incld) NCCF'!I1608)</f>
        <v>0</v>
      </c>
      <c r="J1608" s="179">
        <f>SUM('2.CAD NCCF'!J1608,'3.USD NCCF'!J1608,'4.EUR NCCF'!J1608,'5.GBP NCCF'!J1608,'6.Other(Incld) NCCF'!J1608)</f>
        <v>0</v>
      </c>
      <c r="K1608" s="180">
        <f>SUM('2.CAD NCCF'!K1608,'3.USD NCCF'!K1608,'4.EUR NCCF'!K1608,'5.GBP NCCF'!K1608,'6.Other(Incld) NCCF'!K1608)</f>
        <v>0</v>
      </c>
      <c r="L1608" s="181">
        <f>SUM('2.CAD NCCF'!L1608,'3.USD NCCF'!L1608,'4.EUR NCCF'!L1608,'5.GBP NCCF'!L1608,'6.Other(Incld) NCCF'!L1608)</f>
        <v>0</v>
      </c>
      <c r="M1608" s="192">
        <f>SUM('2.CAD NCCF'!M1608,'3.USD NCCF'!M1608,'4.EUR NCCF'!M1608,'5.GBP NCCF'!M1608,'6.Other(Incld) NCCF'!M1608)</f>
        <v>0</v>
      </c>
      <c r="N1608" s="182">
        <f>SUM('2.CAD NCCF'!N1608,'3.USD NCCF'!N1608,'4.EUR NCCF'!N1608,'5.GBP NCCF'!N1608,'6.Other(Incld) NCCF'!N1608)</f>
        <v>0</v>
      </c>
      <c r="O1608" s="182">
        <f>SUM('2.CAD NCCF'!O1608,'3.USD NCCF'!O1608,'4.EUR NCCF'!O1608,'5.GBP NCCF'!O1608,'6.Other(Incld) NCCF'!O1608)</f>
        <v>0</v>
      </c>
      <c r="P1608" s="182">
        <f>SUM('2.CAD NCCF'!P1608,'3.USD NCCF'!P1608,'4.EUR NCCF'!P1608,'5.GBP NCCF'!P1608,'6.Other(Incld) NCCF'!P1608)</f>
        <v>0</v>
      </c>
      <c r="Q1608" s="182">
        <f>SUM('2.CAD NCCF'!Q1608,'3.USD NCCF'!Q1608,'4.EUR NCCF'!Q1608,'5.GBP NCCF'!Q1608,'6.Other(Incld) NCCF'!Q1608)</f>
        <v>0</v>
      </c>
      <c r="R1608" s="182">
        <f>SUM('2.CAD NCCF'!R1608,'3.USD NCCF'!R1608,'4.EUR NCCF'!R1608,'5.GBP NCCF'!R1608,'6.Other(Incld) NCCF'!R1608)</f>
        <v>0</v>
      </c>
      <c r="S1608" s="182">
        <f>SUM('2.CAD NCCF'!S1608,'3.USD NCCF'!S1608,'4.EUR NCCF'!S1608,'5.GBP NCCF'!S1608,'6.Other(Incld) NCCF'!S1608)</f>
        <v>0</v>
      </c>
      <c r="T1608" s="178">
        <f>SUM('2.CAD NCCF'!T1608,'3.USD NCCF'!T1608,'4.EUR NCCF'!T1608,'5.GBP NCCF'!T1608,'6.Other(Incld) NCCF'!T1608)</f>
        <v>0</v>
      </c>
      <c r="U1608" s="182">
        <f>SUM('2.CAD NCCF'!U1608,'3.USD NCCF'!U1608,'4.EUR NCCF'!U1608,'5.GBP NCCF'!U1608,'6.Other(Incld) NCCF'!U1608)</f>
        <v>0</v>
      </c>
      <c r="V1608" s="183">
        <f>SUM('2.CAD NCCF'!V1608,'3.USD NCCF'!V1608,'4.EUR NCCF'!V1608,'5.GBP NCCF'!V1608,'6.Other(Incld) NCCF'!V1608)</f>
        <v>0</v>
      </c>
      <c r="W1608" s="46">
        <f>SUM('2.CAD NCCF'!W1608,'3.USD NCCF'!W1608,'4.EUR NCCF'!W1608,'5.GBP NCCF'!W1608,'6.Other(Incld) NCCF'!W1608)</f>
        <v>0</v>
      </c>
      <c r="Y1608"/>
    </row>
    <row r="1609" spans="1:25" s="72" customFormat="1" outlineLevel="1" x14ac:dyDescent="0.2">
      <c r="A1609" s="322"/>
      <c r="B1609" s="25"/>
      <c r="C1609" s="23"/>
      <c r="D1609" s="23"/>
      <c r="E1609" s="24"/>
      <c r="F1609" s="176" t="s">
        <v>331</v>
      </c>
      <c r="G1609" s="190">
        <f>SUM('2.CAD NCCF'!G1609,'3.USD NCCF'!G1609,'4.EUR NCCF'!G1609,'5.GBP NCCF'!G1609,'6.Other(Incld) NCCF'!G1609)</f>
        <v>0</v>
      </c>
      <c r="H1609" s="242">
        <f>SUM('2.CAD NCCF'!H1609,'3.USD NCCF'!H1609,'4.EUR NCCF'!H1609,'5.GBP NCCF'!H1609,'6.Other(Incld) NCCF'!H1609)</f>
        <v>0</v>
      </c>
      <c r="I1609" s="179">
        <f>SUM('2.CAD NCCF'!I1609,'3.USD NCCF'!I1609,'4.EUR NCCF'!I1609,'5.GBP NCCF'!I1609,'6.Other(Incld) NCCF'!I1609)</f>
        <v>0</v>
      </c>
      <c r="J1609" s="179">
        <f>SUM('2.CAD NCCF'!J1609,'3.USD NCCF'!J1609,'4.EUR NCCF'!J1609,'5.GBP NCCF'!J1609,'6.Other(Incld) NCCF'!J1609)</f>
        <v>0</v>
      </c>
      <c r="K1609" s="180">
        <f>SUM('2.CAD NCCF'!K1609,'3.USD NCCF'!K1609,'4.EUR NCCF'!K1609,'5.GBP NCCF'!K1609,'6.Other(Incld) NCCF'!K1609)</f>
        <v>0</v>
      </c>
      <c r="L1609" s="181">
        <f>SUM('2.CAD NCCF'!L1609,'3.USD NCCF'!L1609,'4.EUR NCCF'!L1609,'5.GBP NCCF'!L1609,'6.Other(Incld) NCCF'!L1609)</f>
        <v>0</v>
      </c>
      <c r="M1609" s="192">
        <f>SUM('2.CAD NCCF'!M1609,'3.USD NCCF'!M1609,'4.EUR NCCF'!M1609,'5.GBP NCCF'!M1609,'6.Other(Incld) NCCF'!M1609)</f>
        <v>0</v>
      </c>
      <c r="N1609" s="182">
        <f>SUM('2.CAD NCCF'!N1609,'3.USD NCCF'!N1609,'4.EUR NCCF'!N1609,'5.GBP NCCF'!N1609,'6.Other(Incld) NCCF'!N1609)</f>
        <v>0</v>
      </c>
      <c r="O1609" s="182">
        <f>SUM('2.CAD NCCF'!O1609,'3.USD NCCF'!O1609,'4.EUR NCCF'!O1609,'5.GBP NCCF'!O1609,'6.Other(Incld) NCCF'!O1609)</f>
        <v>0</v>
      </c>
      <c r="P1609" s="182">
        <f>SUM('2.CAD NCCF'!P1609,'3.USD NCCF'!P1609,'4.EUR NCCF'!P1609,'5.GBP NCCF'!P1609,'6.Other(Incld) NCCF'!P1609)</f>
        <v>0</v>
      </c>
      <c r="Q1609" s="182">
        <f>SUM('2.CAD NCCF'!Q1609,'3.USD NCCF'!Q1609,'4.EUR NCCF'!Q1609,'5.GBP NCCF'!Q1609,'6.Other(Incld) NCCF'!Q1609)</f>
        <v>0</v>
      </c>
      <c r="R1609" s="182">
        <f>SUM('2.CAD NCCF'!R1609,'3.USD NCCF'!R1609,'4.EUR NCCF'!R1609,'5.GBP NCCF'!R1609,'6.Other(Incld) NCCF'!R1609)</f>
        <v>0</v>
      </c>
      <c r="S1609" s="182">
        <f>SUM('2.CAD NCCF'!S1609,'3.USD NCCF'!S1609,'4.EUR NCCF'!S1609,'5.GBP NCCF'!S1609,'6.Other(Incld) NCCF'!S1609)</f>
        <v>0</v>
      </c>
      <c r="T1609" s="178">
        <f>SUM('2.CAD NCCF'!T1609,'3.USD NCCF'!T1609,'4.EUR NCCF'!T1609,'5.GBP NCCF'!T1609,'6.Other(Incld) NCCF'!T1609)</f>
        <v>0</v>
      </c>
      <c r="U1609" s="182">
        <f>SUM('2.CAD NCCF'!U1609,'3.USD NCCF'!U1609,'4.EUR NCCF'!U1609,'5.GBP NCCF'!U1609,'6.Other(Incld) NCCF'!U1609)</f>
        <v>0</v>
      </c>
      <c r="V1609" s="183">
        <f>SUM('2.CAD NCCF'!V1609,'3.USD NCCF'!V1609,'4.EUR NCCF'!V1609,'5.GBP NCCF'!V1609,'6.Other(Incld) NCCF'!V1609)</f>
        <v>0</v>
      </c>
      <c r="W1609" s="46">
        <f>SUM('2.CAD NCCF'!W1609,'3.USD NCCF'!W1609,'4.EUR NCCF'!W1609,'5.GBP NCCF'!W1609,'6.Other(Incld) NCCF'!W1609)</f>
        <v>0</v>
      </c>
      <c r="Y1609"/>
    </row>
    <row r="1610" spans="1:25" s="72" customFormat="1" x14ac:dyDescent="0.2">
      <c r="A1610" s="322"/>
      <c r="B1610" s="25"/>
      <c r="C1610" s="23"/>
      <c r="D1610" s="23"/>
      <c r="E1610" s="24" t="s">
        <v>56</v>
      </c>
      <c r="F1610" s="24"/>
      <c r="G1610" s="69">
        <f t="shared" ref="G1610:W1610" si="333">SUBTOTAL(9,G1611:G1613)</f>
        <v>0</v>
      </c>
      <c r="H1610" s="70">
        <f t="shared" si="333"/>
        <v>0</v>
      </c>
      <c r="I1610" s="66">
        <f t="shared" si="333"/>
        <v>0</v>
      </c>
      <c r="J1610" s="66">
        <f t="shared" si="333"/>
        <v>0</v>
      </c>
      <c r="K1610" s="67">
        <f t="shared" si="333"/>
        <v>0</v>
      </c>
      <c r="L1610" s="34">
        <f t="shared" si="333"/>
        <v>0</v>
      </c>
      <c r="M1610" s="34">
        <f t="shared" si="333"/>
        <v>0</v>
      </c>
      <c r="N1610" s="34">
        <f t="shared" si="333"/>
        <v>0</v>
      </c>
      <c r="O1610" s="34">
        <f t="shared" si="333"/>
        <v>0</v>
      </c>
      <c r="P1610" s="34">
        <f t="shared" si="333"/>
        <v>0</v>
      </c>
      <c r="Q1610" s="34">
        <f t="shared" si="333"/>
        <v>0</v>
      </c>
      <c r="R1610" s="34">
        <f t="shared" si="333"/>
        <v>0</v>
      </c>
      <c r="S1610" s="34">
        <f t="shared" si="333"/>
        <v>0</v>
      </c>
      <c r="T1610" s="34">
        <f t="shared" si="333"/>
        <v>0</v>
      </c>
      <c r="U1610" s="34">
        <f t="shared" si="333"/>
        <v>0</v>
      </c>
      <c r="V1610" s="34">
        <f t="shared" si="333"/>
        <v>0</v>
      </c>
      <c r="W1610" s="33">
        <f t="shared" si="333"/>
        <v>0</v>
      </c>
      <c r="Y1610"/>
    </row>
    <row r="1611" spans="1:25" s="72" customFormat="1" outlineLevel="1" x14ac:dyDescent="0.2">
      <c r="A1611" s="322"/>
      <c r="B1611" s="25"/>
      <c r="C1611" s="23"/>
      <c r="D1611" s="23"/>
      <c r="E1611" s="24"/>
      <c r="F1611" s="176" t="s">
        <v>162</v>
      </c>
      <c r="G1611" s="190">
        <f>SUM('2.CAD NCCF'!G1611,'3.USD NCCF'!G1611,'4.EUR NCCF'!G1611,'5.GBP NCCF'!G1611,'6.Other(Incld) NCCF'!G1611)</f>
        <v>0</v>
      </c>
      <c r="H1611" s="242">
        <f>SUM('2.CAD NCCF'!H1611,'3.USD NCCF'!H1611,'4.EUR NCCF'!H1611,'5.GBP NCCF'!H1611,'6.Other(Incld) NCCF'!H1611)</f>
        <v>0</v>
      </c>
      <c r="I1611" s="179">
        <f>SUM('2.CAD NCCF'!I1611,'3.USD NCCF'!I1611,'4.EUR NCCF'!I1611,'5.GBP NCCF'!I1611,'6.Other(Incld) NCCF'!I1611)</f>
        <v>0</v>
      </c>
      <c r="J1611" s="179">
        <f>SUM('2.CAD NCCF'!J1611,'3.USD NCCF'!J1611,'4.EUR NCCF'!J1611,'5.GBP NCCF'!J1611,'6.Other(Incld) NCCF'!J1611)</f>
        <v>0</v>
      </c>
      <c r="K1611" s="180">
        <f>SUM('2.CAD NCCF'!K1611,'3.USD NCCF'!K1611,'4.EUR NCCF'!K1611,'5.GBP NCCF'!K1611,'6.Other(Incld) NCCF'!K1611)</f>
        <v>0</v>
      </c>
      <c r="L1611" s="181">
        <f>SUM('2.CAD NCCF'!L1611,'3.USD NCCF'!L1611,'4.EUR NCCF'!L1611,'5.GBP NCCF'!L1611,'6.Other(Incld) NCCF'!L1611)</f>
        <v>0</v>
      </c>
      <c r="M1611" s="192">
        <f>SUM('2.CAD NCCF'!M1611,'3.USD NCCF'!M1611,'4.EUR NCCF'!M1611,'5.GBP NCCF'!M1611,'6.Other(Incld) NCCF'!M1611)</f>
        <v>0</v>
      </c>
      <c r="N1611" s="182">
        <f>SUM('2.CAD NCCF'!N1611,'3.USD NCCF'!N1611,'4.EUR NCCF'!N1611,'5.GBP NCCF'!N1611,'6.Other(Incld) NCCF'!N1611)</f>
        <v>0</v>
      </c>
      <c r="O1611" s="182">
        <f>SUM('2.CAD NCCF'!O1611,'3.USD NCCF'!O1611,'4.EUR NCCF'!O1611,'5.GBP NCCF'!O1611,'6.Other(Incld) NCCF'!O1611)</f>
        <v>0</v>
      </c>
      <c r="P1611" s="182">
        <f>SUM('2.CAD NCCF'!P1611,'3.USD NCCF'!P1611,'4.EUR NCCF'!P1611,'5.GBP NCCF'!P1611,'6.Other(Incld) NCCF'!P1611)</f>
        <v>0</v>
      </c>
      <c r="Q1611" s="182">
        <f>SUM('2.CAD NCCF'!Q1611,'3.USD NCCF'!Q1611,'4.EUR NCCF'!Q1611,'5.GBP NCCF'!Q1611,'6.Other(Incld) NCCF'!Q1611)</f>
        <v>0</v>
      </c>
      <c r="R1611" s="182">
        <f>SUM('2.CAD NCCF'!R1611,'3.USD NCCF'!R1611,'4.EUR NCCF'!R1611,'5.GBP NCCF'!R1611,'6.Other(Incld) NCCF'!R1611)</f>
        <v>0</v>
      </c>
      <c r="S1611" s="182">
        <f>SUM('2.CAD NCCF'!S1611,'3.USD NCCF'!S1611,'4.EUR NCCF'!S1611,'5.GBP NCCF'!S1611,'6.Other(Incld) NCCF'!S1611)</f>
        <v>0</v>
      </c>
      <c r="T1611" s="178">
        <f>SUM('2.CAD NCCF'!T1611,'3.USD NCCF'!T1611,'4.EUR NCCF'!T1611,'5.GBP NCCF'!T1611,'6.Other(Incld) NCCF'!T1611)</f>
        <v>0</v>
      </c>
      <c r="U1611" s="182">
        <f>SUM('2.CAD NCCF'!U1611,'3.USD NCCF'!U1611,'4.EUR NCCF'!U1611,'5.GBP NCCF'!U1611,'6.Other(Incld) NCCF'!U1611)</f>
        <v>0</v>
      </c>
      <c r="V1611" s="183">
        <f>SUM('2.CAD NCCF'!V1611,'3.USD NCCF'!V1611,'4.EUR NCCF'!V1611,'5.GBP NCCF'!V1611,'6.Other(Incld) NCCF'!V1611)</f>
        <v>0</v>
      </c>
      <c r="W1611" s="46">
        <f>SUM('2.CAD NCCF'!W1611,'3.USD NCCF'!W1611,'4.EUR NCCF'!W1611,'5.GBP NCCF'!W1611,'6.Other(Incld) NCCF'!W1611)</f>
        <v>0</v>
      </c>
      <c r="Y1611"/>
    </row>
    <row r="1612" spans="1:25" s="72" customFormat="1" outlineLevel="1" x14ac:dyDescent="0.2">
      <c r="A1612" s="322"/>
      <c r="B1612" s="25"/>
      <c r="C1612" s="23"/>
      <c r="D1612" s="23"/>
      <c r="E1612" s="24"/>
      <c r="F1612" s="176" t="s">
        <v>163</v>
      </c>
      <c r="G1612" s="190">
        <f>SUM('2.CAD NCCF'!G1612,'3.USD NCCF'!G1612,'4.EUR NCCF'!G1612,'5.GBP NCCF'!G1612,'6.Other(Incld) NCCF'!G1612)</f>
        <v>0</v>
      </c>
      <c r="H1612" s="242">
        <f>SUM('2.CAD NCCF'!H1612,'3.USD NCCF'!H1612,'4.EUR NCCF'!H1612,'5.GBP NCCF'!H1612,'6.Other(Incld) NCCF'!H1612)</f>
        <v>0</v>
      </c>
      <c r="I1612" s="179">
        <f>SUM('2.CAD NCCF'!I1612,'3.USD NCCF'!I1612,'4.EUR NCCF'!I1612,'5.GBP NCCF'!I1612,'6.Other(Incld) NCCF'!I1612)</f>
        <v>0</v>
      </c>
      <c r="J1612" s="179">
        <f>SUM('2.CAD NCCF'!J1612,'3.USD NCCF'!J1612,'4.EUR NCCF'!J1612,'5.GBP NCCF'!J1612,'6.Other(Incld) NCCF'!J1612)</f>
        <v>0</v>
      </c>
      <c r="K1612" s="180">
        <f>SUM('2.CAD NCCF'!K1612,'3.USD NCCF'!K1612,'4.EUR NCCF'!K1612,'5.GBP NCCF'!K1612,'6.Other(Incld) NCCF'!K1612)</f>
        <v>0</v>
      </c>
      <c r="L1612" s="181">
        <f>SUM('2.CAD NCCF'!L1612,'3.USD NCCF'!L1612,'4.EUR NCCF'!L1612,'5.GBP NCCF'!L1612,'6.Other(Incld) NCCF'!L1612)</f>
        <v>0</v>
      </c>
      <c r="M1612" s="192">
        <f>SUM('2.CAD NCCF'!M1612,'3.USD NCCF'!M1612,'4.EUR NCCF'!M1612,'5.GBP NCCF'!M1612,'6.Other(Incld) NCCF'!M1612)</f>
        <v>0</v>
      </c>
      <c r="N1612" s="182">
        <f>SUM('2.CAD NCCF'!N1612,'3.USD NCCF'!N1612,'4.EUR NCCF'!N1612,'5.GBP NCCF'!N1612,'6.Other(Incld) NCCF'!N1612)</f>
        <v>0</v>
      </c>
      <c r="O1612" s="182">
        <f>SUM('2.CAD NCCF'!O1612,'3.USD NCCF'!O1612,'4.EUR NCCF'!O1612,'5.GBP NCCF'!O1612,'6.Other(Incld) NCCF'!O1612)</f>
        <v>0</v>
      </c>
      <c r="P1612" s="182">
        <f>SUM('2.CAD NCCF'!P1612,'3.USD NCCF'!P1612,'4.EUR NCCF'!P1612,'5.GBP NCCF'!P1612,'6.Other(Incld) NCCF'!P1612)</f>
        <v>0</v>
      </c>
      <c r="Q1612" s="182">
        <f>SUM('2.CAD NCCF'!Q1612,'3.USD NCCF'!Q1612,'4.EUR NCCF'!Q1612,'5.GBP NCCF'!Q1612,'6.Other(Incld) NCCF'!Q1612)</f>
        <v>0</v>
      </c>
      <c r="R1612" s="182">
        <f>SUM('2.CAD NCCF'!R1612,'3.USD NCCF'!R1612,'4.EUR NCCF'!R1612,'5.GBP NCCF'!R1612,'6.Other(Incld) NCCF'!R1612)</f>
        <v>0</v>
      </c>
      <c r="S1612" s="182">
        <f>SUM('2.CAD NCCF'!S1612,'3.USD NCCF'!S1612,'4.EUR NCCF'!S1612,'5.GBP NCCF'!S1612,'6.Other(Incld) NCCF'!S1612)</f>
        <v>0</v>
      </c>
      <c r="T1612" s="178">
        <f>SUM('2.CAD NCCF'!T1612,'3.USD NCCF'!T1612,'4.EUR NCCF'!T1612,'5.GBP NCCF'!T1612,'6.Other(Incld) NCCF'!T1612)</f>
        <v>0</v>
      </c>
      <c r="U1612" s="182">
        <f>SUM('2.CAD NCCF'!U1612,'3.USD NCCF'!U1612,'4.EUR NCCF'!U1612,'5.GBP NCCF'!U1612,'6.Other(Incld) NCCF'!U1612)</f>
        <v>0</v>
      </c>
      <c r="V1612" s="183">
        <f>SUM('2.CAD NCCF'!V1612,'3.USD NCCF'!V1612,'4.EUR NCCF'!V1612,'5.GBP NCCF'!V1612,'6.Other(Incld) NCCF'!V1612)</f>
        <v>0</v>
      </c>
      <c r="W1612" s="46">
        <f>SUM('2.CAD NCCF'!W1612,'3.USD NCCF'!W1612,'4.EUR NCCF'!W1612,'5.GBP NCCF'!W1612,'6.Other(Incld) NCCF'!W1612)</f>
        <v>0</v>
      </c>
      <c r="Y1612"/>
    </row>
    <row r="1613" spans="1:25" s="72" customFormat="1" outlineLevel="1" x14ac:dyDescent="0.2">
      <c r="A1613" s="322"/>
      <c r="B1613" s="25"/>
      <c r="C1613" s="23"/>
      <c r="D1613" s="23"/>
      <c r="E1613" s="24"/>
      <c r="F1613" s="176" t="s">
        <v>332</v>
      </c>
      <c r="G1613" s="190">
        <f>SUM('2.CAD NCCF'!G1613,'3.USD NCCF'!G1613,'4.EUR NCCF'!G1613,'5.GBP NCCF'!G1613,'6.Other(Incld) NCCF'!G1613)</f>
        <v>0</v>
      </c>
      <c r="H1613" s="242">
        <f>SUM('2.CAD NCCF'!H1613,'3.USD NCCF'!H1613,'4.EUR NCCF'!H1613,'5.GBP NCCF'!H1613,'6.Other(Incld) NCCF'!H1613)</f>
        <v>0</v>
      </c>
      <c r="I1613" s="179">
        <f>SUM('2.CAD NCCF'!I1613,'3.USD NCCF'!I1613,'4.EUR NCCF'!I1613,'5.GBP NCCF'!I1613,'6.Other(Incld) NCCF'!I1613)</f>
        <v>0</v>
      </c>
      <c r="J1613" s="179">
        <f>SUM('2.CAD NCCF'!J1613,'3.USD NCCF'!J1613,'4.EUR NCCF'!J1613,'5.GBP NCCF'!J1613,'6.Other(Incld) NCCF'!J1613)</f>
        <v>0</v>
      </c>
      <c r="K1613" s="180">
        <f>SUM('2.CAD NCCF'!K1613,'3.USD NCCF'!K1613,'4.EUR NCCF'!K1613,'5.GBP NCCF'!K1613,'6.Other(Incld) NCCF'!K1613)</f>
        <v>0</v>
      </c>
      <c r="L1613" s="181">
        <f>SUM('2.CAD NCCF'!L1613,'3.USD NCCF'!L1613,'4.EUR NCCF'!L1613,'5.GBP NCCF'!L1613,'6.Other(Incld) NCCF'!L1613)</f>
        <v>0</v>
      </c>
      <c r="M1613" s="192">
        <f>SUM('2.CAD NCCF'!M1613,'3.USD NCCF'!M1613,'4.EUR NCCF'!M1613,'5.GBP NCCF'!M1613,'6.Other(Incld) NCCF'!M1613)</f>
        <v>0</v>
      </c>
      <c r="N1613" s="182">
        <f>SUM('2.CAD NCCF'!N1613,'3.USD NCCF'!N1613,'4.EUR NCCF'!N1613,'5.GBP NCCF'!N1613,'6.Other(Incld) NCCF'!N1613)</f>
        <v>0</v>
      </c>
      <c r="O1613" s="182">
        <f>SUM('2.CAD NCCF'!O1613,'3.USD NCCF'!O1613,'4.EUR NCCF'!O1613,'5.GBP NCCF'!O1613,'6.Other(Incld) NCCF'!O1613)</f>
        <v>0</v>
      </c>
      <c r="P1613" s="182">
        <f>SUM('2.CAD NCCF'!P1613,'3.USD NCCF'!P1613,'4.EUR NCCF'!P1613,'5.GBP NCCF'!P1613,'6.Other(Incld) NCCF'!P1613)</f>
        <v>0</v>
      </c>
      <c r="Q1613" s="182">
        <f>SUM('2.CAD NCCF'!Q1613,'3.USD NCCF'!Q1613,'4.EUR NCCF'!Q1613,'5.GBP NCCF'!Q1613,'6.Other(Incld) NCCF'!Q1613)</f>
        <v>0</v>
      </c>
      <c r="R1613" s="182">
        <f>SUM('2.CAD NCCF'!R1613,'3.USD NCCF'!R1613,'4.EUR NCCF'!R1613,'5.GBP NCCF'!R1613,'6.Other(Incld) NCCF'!R1613)</f>
        <v>0</v>
      </c>
      <c r="S1613" s="182">
        <f>SUM('2.CAD NCCF'!S1613,'3.USD NCCF'!S1613,'4.EUR NCCF'!S1613,'5.GBP NCCF'!S1613,'6.Other(Incld) NCCF'!S1613)</f>
        <v>0</v>
      </c>
      <c r="T1613" s="178">
        <f>SUM('2.CAD NCCF'!T1613,'3.USD NCCF'!T1613,'4.EUR NCCF'!T1613,'5.GBP NCCF'!T1613,'6.Other(Incld) NCCF'!T1613)</f>
        <v>0</v>
      </c>
      <c r="U1613" s="182">
        <f>SUM('2.CAD NCCF'!U1613,'3.USD NCCF'!U1613,'4.EUR NCCF'!U1613,'5.GBP NCCF'!U1613,'6.Other(Incld) NCCF'!U1613)</f>
        <v>0</v>
      </c>
      <c r="V1613" s="183">
        <f>SUM('2.CAD NCCF'!V1613,'3.USD NCCF'!V1613,'4.EUR NCCF'!V1613,'5.GBP NCCF'!V1613,'6.Other(Incld) NCCF'!V1613)</f>
        <v>0</v>
      </c>
      <c r="W1613" s="46">
        <f>SUM('2.CAD NCCF'!W1613,'3.USD NCCF'!W1613,'4.EUR NCCF'!W1613,'5.GBP NCCF'!W1613,'6.Other(Incld) NCCF'!W1613)</f>
        <v>0</v>
      </c>
      <c r="Y1613"/>
    </row>
    <row r="1614" spans="1:25" s="72" customFormat="1" x14ac:dyDescent="0.2">
      <c r="A1614" s="322"/>
      <c r="B1614" s="25"/>
      <c r="C1614" s="23"/>
      <c r="D1614" s="23"/>
      <c r="E1614" s="24" t="s">
        <v>57</v>
      </c>
      <c r="F1614" s="24"/>
      <c r="G1614" s="69">
        <f t="shared" ref="G1614:W1614" si="334">SUBTOTAL(9,G1615:G1617)</f>
        <v>0</v>
      </c>
      <c r="H1614" s="70">
        <f t="shared" si="334"/>
        <v>0</v>
      </c>
      <c r="I1614" s="66">
        <f t="shared" si="334"/>
        <v>0</v>
      </c>
      <c r="J1614" s="66">
        <f t="shared" si="334"/>
        <v>0</v>
      </c>
      <c r="K1614" s="67">
        <f t="shared" si="334"/>
        <v>0</v>
      </c>
      <c r="L1614" s="34">
        <f t="shared" si="334"/>
        <v>0</v>
      </c>
      <c r="M1614" s="34">
        <f t="shared" si="334"/>
        <v>0</v>
      </c>
      <c r="N1614" s="34">
        <f t="shared" si="334"/>
        <v>0</v>
      </c>
      <c r="O1614" s="34">
        <f t="shared" si="334"/>
        <v>0</v>
      </c>
      <c r="P1614" s="34">
        <f t="shared" si="334"/>
        <v>0</v>
      </c>
      <c r="Q1614" s="34">
        <f t="shared" si="334"/>
        <v>0</v>
      </c>
      <c r="R1614" s="34">
        <f t="shared" si="334"/>
        <v>0</v>
      </c>
      <c r="S1614" s="34">
        <f t="shared" si="334"/>
        <v>0</v>
      </c>
      <c r="T1614" s="34">
        <f t="shared" si="334"/>
        <v>0</v>
      </c>
      <c r="U1614" s="34">
        <f t="shared" si="334"/>
        <v>0</v>
      </c>
      <c r="V1614" s="34">
        <f t="shared" si="334"/>
        <v>0</v>
      </c>
      <c r="W1614" s="33">
        <f t="shared" si="334"/>
        <v>0</v>
      </c>
      <c r="Y1614"/>
    </row>
    <row r="1615" spans="1:25" s="72" customFormat="1" outlineLevel="1" x14ac:dyDescent="0.2">
      <c r="A1615" s="322"/>
      <c r="B1615" s="25"/>
      <c r="C1615" s="23"/>
      <c r="D1615" s="23"/>
      <c r="E1615" s="24"/>
      <c r="F1615" s="176" t="s">
        <v>164</v>
      </c>
      <c r="G1615" s="190">
        <f>SUM('2.CAD NCCF'!G1615,'3.USD NCCF'!G1615,'4.EUR NCCF'!G1615,'5.GBP NCCF'!G1615,'6.Other(Incld) NCCF'!G1615)</f>
        <v>0</v>
      </c>
      <c r="H1615" s="242">
        <f>SUM('2.CAD NCCF'!H1615,'3.USD NCCF'!H1615,'4.EUR NCCF'!H1615,'5.GBP NCCF'!H1615,'6.Other(Incld) NCCF'!H1615)</f>
        <v>0</v>
      </c>
      <c r="I1615" s="179">
        <f>SUM('2.CAD NCCF'!I1615,'3.USD NCCF'!I1615,'4.EUR NCCF'!I1615,'5.GBP NCCF'!I1615,'6.Other(Incld) NCCF'!I1615)</f>
        <v>0</v>
      </c>
      <c r="J1615" s="179">
        <f>SUM('2.CAD NCCF'!J1615,'3.USD NCCF'!J1615,'4.EUR NCCF'!J1615,'5.GBP NCCF'!J1615,'6.Other(Incld) NCCF'!J1615)</f>
        <v>0</v>
      </c>
      <c r="K1615" s="180">
        <f>SUM('2.CAD NCCF'!K1615,'3.USD NCCF'!K1615,'4.EUR NCCF'!K1615,'5.GBP NCCF'!K1615,'6.Other(Incld) NCCF'!K1615)</f>
        <v>0</v>
      </c>
      <c r="L1615" s="181">
        <f>SUM('2.CAD NCCF'!L1615,'3.USD NCCF'!L1615,'4.EUR NCCF'!L1615,'5.GBP NCCF'!L1615,'6.Other(Incld) NCCF'!L1615)</f>
        <v>0</v>
      </c>
      <c r="M1615" s="192">
        <f>SUM('2.CAD NCCF'!M1615,'3.USD NCCF'!M1615,'4.EUR NCCF'!M1615,'5.GBP NCCF'!M1615,'6.Other(Incld) NCCF'!M1615)</f>
        <v>0</v>
      </c>
      <c r="N1615" s="182">
        <f>SUM('2.CAD NCCF'!N1615,'3.USD NCCF'!N1615,'4.EUR NCCF'!N1615,'5.GBP NCCF'!N1615,'6.Other(Incld) NCCF'!N1615)</f>
        <v>0</v>
      </c>
      <c r="O1615" s="182">
        <f>SUM('2.CAD NCCF'!O1615,'3.USD NCCF'!O1615,'4.EUR NCCF'!O1615,'5.GBP NCCF'!O1615,'6.Other(Incld) NCCF'!O1615)</f>
        <v>0</v>
      </c>
      <c r="P1615" s="182">
        <f>SUM('2.CAD NCCF'!P1615,'3.USD NCCF'!P1615,'4.EUR NCCF'!P1615,'5.GBP NCCF'!P1615,'6.Other(Incld) NCCF'!P1615)</f>
        <v>0</v>
      </c>
      <c r="Q1615" s="182">
        <f>SUM('2.CAD NCCF'!Q1615,'3.USD NCCF'!Q1615,'4.EUR NCCF'!Q1615,'5.GBP NCCF'!Q1615,'6.Other(Incld) NCCF'!Q1615)</f>
        <v>0</v>
      </c>
      <c r="R1615" s="182">
        <f>SUM('2.CAD NCCF'!R1615,'3.USD NCCF'!R1615,'4.EUR NCCF'!R1615,'5.GBP NCCF'!R1615,'6.Other(Incld) NCCF'!R1615)</f>
        <v>0</v>
      </c>
      <c r="S1615" s="182">
        <f>SUM('2.CAD NCCF'!S1615,'3.USD NCCF'!S1615,'4.EUR NCCF'!S1615,'5.GBP NCCF'!S1615,'6.Other(Incld) NCCF'!S1615)</f>
        <v>0</v>
      </c>
      <c r="T1615" s="178">
        <f>SUM('2.CAD NCCF'!T1615,'3.USD NCCF'!T1615,'4.EUR NCCF'!T1615,'5.GBP NCCF'!T1615,'6.Other(Incld) NCCF'!T1615)</f>
        <v>0</v>
      </c>
      <c r="U1615" s="182">
        <f>SUM('2.CAD NCCF'!U1615,'3.USD NCCF'!U1615,'4.EUR NCCF'!U1615,'5.GBP NCCF'!U1615,'6.Other(Incld) NCCF'!U1615)</f>
        <v>0</v>
      </c>
      <c r="V1615" s="183">
        <f>SUM('2.CAD NCCF'!V1615,'3.USD NCCF'!V1615,'4.EUR NCCF'!V1615,'5.GBP NCCF'!V1615,'6.Other(Incld) NCCF'!V1615)</f>
        <v>0</v>
      </c>
      <c r="W1615" s="46">
        <f>SUM('2.CAD NCCF'!W1615,'3.USD NCCF'!W1615,'4.EUR NCCF'!W1615,'5.GBP NCCF'!W1615,'6.Other(Incld) NCCF'!W1615)</f>
        <v>0</v>
      </c>
      <c r="Y1615"/>
    </row>
    <row r="1616" spans="1:25" s="72" customFormat="1" outlineLevel="1" x14ac:dyDescent="0.2">
      <c r="A1616" s="322"/>
      <c r="B1616" s="25"/>
      <c r="C1616" s="23"/>
      <c r="D1616" s="23"/>
      <c r="E1616" s="24"/>
      <c r="F1616" s="176" t="s">
        <v>255</v>
      </c>
      <c r="G1616" s="190">
        <f>SUM('2.CAD NCCF'!G1616,'3.USD NCCF'!G1616,'4.EUR NCCF'!G1616,'5.GBP NCCF'!G1616,'6.Other(Incld) NCCF'!G1616)</f>
        <v>0</v>
      </c>
      <c r="H1616" s="242">
        <f>SUM('2.CAD NCCF'!H1616,'3.USD NCCF'!H1616,'4.EUR NCCF'!H1616,'5.GBP NCCF'!H1616,'6.Other(Incld) NCCF'!H1616)</f>
        <v>0</v>
      </c>
      <c r="I1616" s="179">
        <f>SUM('2.CAD NCCF'!I1616,'3.USD NCCF'!I1616,'4.EUR NCCF'!I1616,'5.GBP NCCF'!I1616,'6.Other(Incld) NCCF'!I1616)</f>
        <v>0</v>
      </c>
      <c r="J1616" s="179">
        <f>SUM('2.CAD NCCF'!J1616,'3.USD NCCF'!J1616,'4.EUR NCCF'!J1616,'5.GBP NCCF'!J1616,'6.Other(Incld) NCCF'!J1616)</f>
        <v>0</v>
      </c>
      <c r="K1616" s="180">
        <f>SUM('2.CAD NCCF'!K1616,'3.USD NCCF'!K1616,'4.EUR NCCF'!K1616,'5.GBP NCCF'!K1616,'6.Other(Incld) NCCF'!K1616)</f>
        <v>0</v>
      </c>
      <c r="L1616" s="181">
        <f>SUM('2.CAD NCCF'!L1616,'3.USD NCCF'!L1616,'4.EUR NCCF'!L1616,'5.GBP NCCF'!L1616,'6.Other(Incld) NCCF'!L1616)</f>
        <v>0</v>
      </c>
      <c r="M1616" s="192">
        <f>SUM('2.CAD NCCF'!M1616,'3.USD NCCF'!M1616,'4.EUR NCCF'!M1616,'5.GBP NCCF'!M1616,'6.Other(Incld) NCCF'!M1616)</f>
        <v>0</v>
      </c>
      <c r="N1616" s="182">
        <f>SUM('2.CAD NCCF'!N1616,'3.USD NCCF'!N1616,'4.EUR NCCF'!N1616,'5.GBP NCCF'!N1616,'6.Other(Incld) NCCF'!N1616)</f>
        <v>0</v>
      </c>
      <c r="O1616" s="182">
        <f>SUM('2.CAD NCCF'!O1616,'3.USD NCCF'!O1616,'4.EUR NCCF'!O1616,'5.GBP NCCF'!O1616,'6.Other(Incld) NCCF'!O1616)</f>
        <v>0</v>
      </c>
      <c r="P1616" s="182">
        <f>SUM('2.CAD NCCF'!P1616,'3.USD NCCF'!P1616,'4.EUR NCCF'!P1616,'5.GBP NCCF'!P1616,'6.Other(Incld) NCCF'!P1616)</f>
        <v>0</v>
      </c>
      <c r="Q1616" s="182">
        <f>SUM('2.CAD NCCF'!Q1616,'3.USD NCCF'!Q1616,'4.EUR NCCF'!Q1616,'5.GBP NCCF'!Q1616,'6.Other(Incld) NCCF'!Q1616)</f>
        <v>0</v>
      </c>
      <c r="R1616" s="182">
        <f>SUM('2.CAD NCCF'!R1616,'3.USD NCCF'!R1616,'4.EUR NCCF'!R1616,'5.GBP NCCF'!R1616,'6.Other(Incld) NCCF'!R1616)</f>
        <v>0</v>
      </c>
      <c r="S1616" s="182">
        <f>SUM('2.CAD NCCF'!S1616,'3.USD NCCF'!S1616,'4.EUR NCCF'!S1616,'5.GBP NCCF'!S1616,'6.Other(Incld) NCCF'!S1616)</f>
        <v>0</v>
      </c>
      <c r="T1616" s="178">
        <f>SUM('2.CAD NCCF'!T1616,'3.USD NCCF'!T1616,'4.EUR NCCF'!T1616,'5.GBP NCCF'!T1616,'6.Other(Incld) NCCF'!T1616)</f>
        <v>0</v>
      </c>
      <c r="U1616" s="182">
        <f>SUM('2.CAD NCCF'!U1616,'3.USD NCCF'!U1616,'4.EUR NCCF'!U1616,'5.GBP NCCF'!U1616,'6.Other(Incld) NCCF'!U1616)</f>
        <v>0</v>
      </c>
      <c r="V1616" s="183">
        <f>SUM('2.CAD NCCF'!V1616,'3.USD NCCF'!V1616,'4.EUR NCCF'!V1616,'5.GBP NCCF'!V1616,'6.Other(Incld) NCCF'!V1616)</f>
        <v>0</v>
      </c>
      <c r="W1616" s="46">
        <f>SUM('2.CAD NCCF'!W1616,'3.USD NCCF'!W1616,'4.EUR NCCF'!W1616,'5.GBP NCCF'!W1616,'6.Other(Incld) NCCF'!W1616)</f>
        <v>0</v>
      </c>
      <c r="Y1616"/>
    </row>
    <row r="1617" spans="1:25" s="72" customFormat="1" outlineLevel="1" x14ac:dyDescent="0.2">
      <c r="A1617" s="322"/>
      <c r="B1617" s="25"/>
      <c r="C1617" s="23"/>
      <c r="D1617" s="23"/>
      <c r="E1617" s="24"/>
      <c r="F1617" s="176" t="s">
        <v>333</v>
      </c>
      <c r="G1617" s="190">
        <f>SUM('2.CAD NCCF'!G1617,'3.USD NCCF'!G1617,'4.EUR NCCF'!G1617,'5.GBP NCCF'!G1617,'6.Other(Incld) NCCF'!G1617)</f>
        <v>0</v>
      </c>
      <c r="H1617" s="242">
        <f>SUM('2.CAD NCCF'!H1617,'3.USD NCCF'!H1617,'4.EUR NCCF'!H1617,'5.GBP NCCF'!H1617,'6.Other(Incld) NCCF'!H1617)</f>
        <v>0</v>
      </c>
      <c r="I1617" s="179">
        <f>SUM('2.CAD NCCF'!I1617,'3.USD NCCF'!I1617,'4.EUR NCCF'!I1617,'5.GBP NCCF'!I1617,'6.Other(Incld) NCCF'!I1617)</f>
        <v>0</v>
      </c>
      <c r="J1617" s="179">
        <f>SUM('2.CAD NCCF'!J1617,'3.USD NCCF'!J1617,'4.EUR NCCF'!J1617,'5.GBP NCCF'!J1617,'6.Other(Incld) NCCF'!J1617)</f>
        <v>0</v>
      </c>
      <c r="K1617" s="180">
        <f>SUM('2.CAD NCCF'!K1617,'3.USD NCCF'!K1617,'4.EUR NCCF'!K1617,'5.GBP NCCF'!K1617,'6.Other(Incld) NCCF'!K1617)</f>
        <v>0</v>
      </c>
      <c r="L1617" s="181">
        <f>SUM('2.CAD NCCF'!L1617,'3.USD NCCF'!L1617,'4.EUR NCCF'!L1617,'5.GBP NCCF'!L1617,'6.Other(Incld) NCCF'!L1617)</f>
        <v>0</v>
      </c>
      <c r="M1617" s="192">
        <f>SUM('2.CAD NCCF'!M1617,'3.USD NCCF'!M1617,'4.EUR NCCF'!M1617,'5.GBP NCCF'!M1617,'6.Other(Incld) NCCF'!M1617)</f>
        <v>0</v>
      </c>
      <c r="N1617" s="182">
        <f>SUM('2.CAD NCCF'!N1617,'3.USD NCCF'!N1617,'4.EUR NCCF'!N1617,'5.GBP NCCF'!N1617,'6.Other(Incld) NCCF'!N1617)</f>
        <v>0</v>
      </c>
      <c r="O1617" s="182">
        <f>SUM('2.CAD NCCF'!O1617,'3.USD NCCF'!O1617,'4.EUR NCCF'!O1617,'5.GBP NCCF'!O1617,'6.Other(Incld) NCCF'!O1617)</f>
        <v>0</v>
      </c>
      <c r="P1617" s="182">
        <f>SUM('2.CAD NCCF'!P1617,'3.USD NCCF'!P1617,'4.EUR NCCF'!P1617,'5.GBP NCCF'!P1617,'6.Other(Incld) NCCF'!P1617)</f>
        <v>0</v>
      </c>
      <c r="Q1617" s="182">
        <f>SUM('2.CAD NCCF'!Q1617,'3.USD NCCF'!Q1617,'4.EUR NCCF'!Q1617,'5.GBP NCCF'!Q1617,'6.Other(Incld) NCCF'!Q1617)</f>
        <v>0</v>
      </c>
      <c r="R1617" s="182">
        <f>SUM('2.CAD NCCF'!R1617,'3.USD NCCF'!R1617,'4.EUR NCCF'!R1617,'5.GBP NCCF'!R1617,'6.Other(Incld) NCCF'!R1617)</f>
        <v>0</v>
      </c>
      <c r="S1617" s="182">
        <f>SUM('2.CAD NCCF'!S1617,'3.USD NCCF'!S1617,'4.EUR NCCF'!S1617,'5.GBP NCCF'!S1617,'6.Other(Incld) NCCF'!S1617)</f>
        <v>0</v>
      </c>
      <c r="T1617" s="178">
        <f>SUM('2.CAD NCCF'!T1617,'3.USD NCCF'!T1617,'4.EUR NCCF'!T1617,'5.GBP NCCF'!T1617,'6.Other(Incld) NCCF'!T1617)</f>
        <v>0</v>
      </c>
      <c r="U1617" s="182">
        <f>SUM('2.CAD NCCF'!U1617,'3.USD NCCF'!U1617,'4.EUR NCCF'!U1617,'5.GBP NCCF'!U1617,'6.Other(Incld) NCCF'!U1617)</f>
        <v>0</v>
      </c>
      <c r="V1617" s="183">
        <f>SUM('2.CAD NCCF'!V1617,'3.USD NCCF'!V1617,'4.EUR NCCF'!V1617,'5.GBP NCCF'!V1617,'6.Other(Incld) NCCF'!V1617)</f>
        <v>0</v>
      </c>
      <c r="W1617" s="46">
        <f>SUM('2.CAD NCCF'!W1617,'3.USD NCCF'!W1617,'4.EUR NCCF'!W1617,'5.GBP NCCF'!W1617,'6.Other(Incld) NCCF'!W1617)</f>
        <v>0</v>
      </c>
      <c r="Y1617"/>
    </row>
    <row r="1618" spans="1:25" s="72" customFormat="1" x14ac:dyDescent="0.2">
      <c r="A1618" s="322"/>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row>
    <row r="1619" spans="1:25" s="72" customFormat="1" x14ac:dyDescent="0.2">
      <c r="A1619" s="322"/>
      <c r="B1619" s="25"/>
      <c r="C1619" s="23"/>
      <c r="D1619" s="23"/>
      <c r="E1619" s="24" t="s">
        <v>172</v>
      </c>
      <c r="F1619" s="24"/>
      <c r="G1619" s="69">
        <f t="shared" ref="G1619:W1619" si="335">SUBTOTAL(9,G1620:G1621)</f>
        <v>0</v>
      </c>
      <c r="H1619" s="70">
        <f t="shared" si="335"/>
        <v>0</v>
      </c>
      <c r="I1619" s="66">
        <f t="shared" si="335"/>
        <v>0</v>
      </c>
      <c r="J1619" s="66">
        <f t="shared" si="335"/>
        <v>0</v>
      </c>
      <c r="K1619" s="67">
        <f t="shared" si="335"/>
        <v>0</v>
      </c>
      <c r="L1619" s="34">
        <f t="shared" si="335"/>
        <v>0</v>
      </c>
      <c r="M1619" s="34">
        <f t="shared" si="335"/>
        <v>0</v>
      </c>
      <c r="N1619" s="34">
        <f t="shared" si="335"/>
        <v>0</v>
      </c>
      <c r="O1619" s="34">
        <f t="shared" si="335"/>
        <v>0</v>
      </c>
      <c r="P1619" s="34">
        <f t="shared" si="335"/>
        <v>0</v>
      </c>
      <c r="Q1619" s="34">
        <f t="shared" si="335"/>
        <v>0</v>
      </c>
      <c r="R1619" s="34">
        <f t="shared" si="335"/>
        <v>0</v>
      </c>
      <c r="S1619" s="34">
        <f t="shared" si="335"/>
        <v>0</v>
      </c>
      <c r="T1619" s="34">
        <f t="shared" si="335"/>
        <v>0</v>
      </c>
      <c r="U1619" s="34">
        <f t="shared" si="335"/>
        <v>0</v>
      </c>
      <c r="V1619" s="37">
        <f t="shared" si="335"/>
        <v>0</v>
      </c>
      <c r="W1619" s="33">
        <f t="shared" si="335"/>
        <v>0</v>
      </c>
      <c r="Y1619"/>
    </row>
    <row r="1620" spans="1:25" s="72" customFormat="1" outlineLevel="1" x14ac:dyDescent="0.2">
      <c r="A1620" s="322"/>
      <c r="B1620" s="25"/>
      <c r="C1620" s="23"/>
      <c r="D1620" s="23"/>
      <c r="E1620" s="24"/>
      <c r="F1620" s="176" t="s">
        <v>61</v>
      </c>
      <c r="G1620" s="190">
        <f>SUM('2.CAD NCCF'!G1620,'3.USD NCCF'!G1620,'4.EUR NCCF'!G1620,'5.GBP NCCF'!G1620,'6.Other(Incld) NCCF'!G1620)</f>
        <v>0</v>
      </c>
      <c r="H1620" s="242">
        <f>SUM('2.CAD NCCF'!H1620,'3.USD NCCF'!H1620,'4.EUR NCCF'!H1620,'5.GBP NCCF'!H1620,'6.Other(Incld) NCCF'!H1620)</f>
        <v>0</v>
      </c>
      <c r="I1620" s="179">
        <f>SUM('2.CAD NCCF'!I1620,'3.USD NCCF'!I1620,'4.EUR NCCF'!I1620,'5.GBP NCCF'!I1620,'6.Other(Incld) NCCF'!I1620)</f>
        <v>0</v>
      </c>
      <c r="J1620" s="179">
        <f>SUM('2.CAD NCCF'!J1620,'3.USD NCCF'!J1620,'4.EUR NCCF'!J1620,'5.GBP NCCF'!J1620,'6.Other(Incld) NCCF'!J1620)</f>
        <v>0</v>
      </c>
      <c r="K1620" s="180">
        <f>SUM('2.CAD NCCF'!K1620,'3.USD NCCF'!K1620,'4.EUR NCCF'!K1620,'5.GBP NCCF'!K1620,'6.Other(Incld) NCCF'!K1620)</f>
        <v>0</v>
      </c>
      <c r="L1620" s="181">
        <f>SUM('2.CAD NCCF'!L1620,'3.USD NCCF'!L1620,'4.EUR NCCF'!L1620,'5.GBP NCCF'!L1620,'6.Other(Incld) NCCF'!L1620)</f>
        <v>0</v>
      </c>
      <c r="M1620" s="192">
        <f>SUM('2.CAD NCCF'!M1620,'3.USD NCCF'!M1620,'4.EUR NCCF'!M1620,'5.GBP NCCF'!M1620,'6.Other(Incld) NCCF'!M1620)</f>
        <v>0</v>
      </c>
      <c r="N1620" s="182">
        <f>SUM('2.CAD NCCF'!N1620,'3.USD NCCF'!N1620,'4.EUR NCCF'!N1620,'5.GBP NCCF'!N1620,'6.Other(Incld) NCCF'!N1620)</f>
        <v>0</v>
      </c>
      <c r="O1620" s="182">
        <f>SUM('2.CAD NCCF'!O1620,'3.USD NCCF'!O1620,'4.EUR NCCF'!O1620,'5.GBP NCCF'!O1620,'6.Other(Incld) NCCF'!O1620)</f>
        <v>0</v>
      </c>
      <c r="P1620" s="182">
        <f>SUM('2.CAD NCCF'!P1620,'3.USD NCCF'!P1620,'4.EUR NCCF'!P1620,'5.GBP NCCF'!P1620,'6.Other(Incld) NCCF'!P1620)</f>
        <v>0</v>
      </c>
      <c r="Q1620" s="182">
        <f>SUM('2.CAD NCCF'!Q1620,'3.USD NCCF'!Q1620,'4.EUR NCCF'!Q1620,'5.GBP NCCF'!Q1620,'6.Other(Incld) NCCF'!Q1620)</f>
        <v>0</v>
      </c>
      <c r="R1620" s="182">
        <f>SUM('2.CAD NCCF'!R1620,'3.USD NCCF'!R1620,'4.EUR NCCF'!R1620,'5.GBP NCCF'!R1620,'6.Other(Incld) NCCF'!R1620)</f>
        <v>0</v>
      </c>
      <c r="S1620" s="182">
        <f>SUM('2.CAD NCCF'!S1620,'3.USD NCCF'!S1620,'4.EUR NCCF'!S1620,'5.GBP NCCF'!S1620,'6.Other(Incld) NCCF'!S1620)</f>
        <v>0</v>
      </c>
      <c r="T1620" s="178">
        <f>SUM('2.CAD NCCF'!T1620,'3.USD NCCF'!T1620,'4.EUR NCCF'!T1620,'5.GBP NCCF'!T1620,'6.Other(Incld) NCCF'!T1620)</f>
        <v>0</v>
      </c>
      <c r="U1620" s="182">
        <f>SUM('2.CAD NCCF'!U1620,'3.USD NCCF'!U1620,'4.EUR NCCF'!U1620,'5.GBP NCCF'!U1620,'6.Other(Incld) NCCF'!U1620)</f>
        <v>0</v>
      </c>
      <c r="V1620" s="183">
        <f>SUM('2.CAD NCCF'!V1620,'3.USD NCCF'!V1620,'4.EUR NCCF'!V1620,'5.GBP NCCF'!V1620,'6.Other(Incld) NCCF'!V1620)</f>
        <v>0</v>
      </c>
      <c r="W1620" s="46">
        <f>SUM('2.CAD NCCF'!W1620,'3.USD NCCF'!W1620,'4.EUR NCCF'!W1620,'5.GBP NCCF'!W1620,'6.Other(Incld) NCCF'!W1620)</f>
        <v>0</v>
      </c>
      <c r="Y1620"/>
    </row>
    <row r="1621" spans="1:25" s="72" customFormat="1" outlineLevel="1" x14ac:dyDescent="0.2">
      <c r="A1621" s="322"/>
      <c r="B1621" s="25"/>
      <c r="C1621" s="23"/>
      <c r="D1621" s="23"/>
      <c r="E1621" s="24"/>
      <c r="F1621" s="176" t="s">
        <v>173</v>
      </c>
      <c r="G1621" s="190">
        <f>SUM('2.CAD NCCF'!G1621,'3.USD NCCF'!G1621,'4.EUR NCCF'!G1621,'5.GBP NCCF'!G1621,'6.Other(Incld) NCCF'!G1621)</f>
        <v>0</v>
      </c>
      <c r="H1621" s="242">
        <f>SUM('2.CAD NCCF'!H1621,'3.USD NCCF'!H1621,'4.EUR NCCF'!H1621,'5.GBP NCCF'!H1621,'6.Other(Incld) NCCF'!H1621)</f>
        <v>0</v>
      </c>
      <c r="I1621" s="179">
        <f>SUM('2.CAD NCCF'!I1621,'3.USD NCCF'!I1621,'4.EUR NCCF'!I1621,'5.GBP NCCF'!I1621,'6.Other(Incld) NCCF'!I1621)</f>
        <v>0</v>
      </c>
      <c r="J1621" s="179">
        <f>SUM('2.CAD NCCF'!J1621,'3.USD NCCF'!J1621,'4.EUR NCCF'!J1621,'5.GBP NCCF'!J1621,'6.Other(Incld) NCCF'!J1621)</f>
        <v>0</v>
      </c>
      <c r="K1621" s="180">
        <f>SUM('2.CAD NCCF'!K1621,'3.USD NCCF'!K1621,'4.EUR NCCF'!K1621,'5.GBP NCCF'!K1621,'6.Other(Incld) NCCF'!K1621)</f>
        <v>0</v>
      </c>
      <c r="L1621" s="181">
        <f>SUM('2.CAD NCCF'!L1621,'3.USD NCCF'!L1621,'4.EUR NCCF'!L1621,'5.GBP NCCF'!L1621,'6.Other(Incld) NCCF'!L1621)</f>
        <v>0</v>
      </c>
      <c r="M1621" s="192">
        <f>SUM('2.CAD NCCF'!M1621,'3.USD NCCF'!M1621,'4.EUR NCCF'!M1621,'5.GBP NCCF'!M1621,'6.Other(Incld) NCCF'!M1621)</f>
        <v>0</v>
      </c>
      <c r="N1621" s="182">
        <f>SUM('2.CAD NCCF'!N1621,'3.USD NCCF'!N1621,'4.EUR NCCF'!N1621,'5.GBP NCCF'!N1621,'6.Other(Incld) NCCF'!N1621)</f>
        <v>0</v>
      </c>
      <c r="O1621" s="182">
        <f>SUM('2.CAD NCCF'!O1621,'3.USD NCCF'!O1621,'4.EUR NCCF'!O1621,'5.GBP NCCF'!O1621,'6.Other(Incld) NCCF'!O1621)</f>
        <v>0</v>
      </c>
      <c r="P1621" s="182">
        <f>SUM('2.CAD NCCF'!P1621,'3.USD NCCF'!P1621,'4.EUR NCCF'!P1621,'5.GBP NCCF'!P1621,'6.Other(Incld) NCCF'!P1621)</f>
        <v>0</v>
      </c>
      <c r="Q1621" s="182">
        <f>SUM('2.CAD NCCF'!Q1621,'3.USD NCCF'!Q1621,'4.EUR NCCF'!Q1621,'5.GBP NCCF'!Q1621,'6.Other(Incld) NCCF'!Q1621)</f>
        <v>0</v>
      </c>
      <c r="R1621" s="182">
        <f>SUM('2.CAD NCCF'!R1621,'3.USD NCCF'!R1621,'4.EUR NCCF'!R1621,'5.GBP NCCF'!R1621,'6.Other(Incld) NCCF'!R1621)</f>
        <v>0</v>
      </c>
      <c r="S1621" s="182">
        <f>SUM('2.CAD NCCF'!S1621,'3.USD NCCF'!S1621,'4.EUR NCCF'!S1621,'5.GBP NCCF'!S1621,'6.Other(Incld) NCCF'!S1621)</f>
        <v>0</v>
      </c>
      <c r="T1621" s="178">
        <f>SUM('2.CAD NCCF'!T1621,'3.USD NCCF'!T1621,'4.EUR NCCF'!T1621,'5.GBP NCCF'!T1621,'6.Other(Incld) NCCF'!T1621)</f>
        <v>0</v>
      </c>
      <c r="U1621" s="182">
        <f>SUM('2.CAD NCCF'!U1621,'3.USD NCCF'!U1621,'4.EUR NCCF'!U1621,'5.GBP NCCF'!U1621,'6.Other(Incld) NCCF'!U1621)</f>
        <v>0</v>
      </c>
      <c r="V1621" s="183">
        <f>SUM('2.CAD NCCF'!V1621,'3.USD NCCF'!V1621,'4.EUR NCCF'!V1621,'5.GBP NCCF'!V1621,'6.Other(Incld) NCCF'!V1621)</f>
        <v>0</v>
      </c>
      <c r="W1621" s="46">
        <f>SUM('2.CAD NCCF'!W1621,'3.USD NCCF'!W1621,'4.EUR NCCF'!W1621,'5.GBP NCCF'!W1621,'6.Other(Incld) NCCF'!W1621)</f>
        <v>0</v>
      </c>
      <c r="Y1621"/>
    </row>
    <row r="1622" spans="1:25" s="72" customFormat="1" x14ac:dyDescent="0.2">
      <c r="A1622" s="322"/>
      <c r="B1622" s="25"/>
      <c r="C1622" s="23"/>
      <c r="D1622" s="23"/>
      <c r="E1622" s="24" t="s">
        <v>166</v>
      </c>
      <c r="F1622" s="24"/>
      <c r="G1622" s="69">
        <f t="shared" ref="G1622:W1622" si="336">SUBTOTAL(9,G1623:G1625)</f>
        <v>0</v>
      </c>
      <c r="H1622" s="70">
        <f t="shared" si="336"/>
        <v>0</v>
      </c>
      <c r="I1622" s="66">
        <f t="shared" si="336"/>
        <v>0</v>
      </c>
      <c r="J1622" s="66">
        <f t="shared" si="336"/>
        <v>0</v>
      </c>
      <c r="K1622" s="67">
        <f t="shared" si="336"/>
        <v>0</v>
      </c>
      <c r="L1622" s="34">
        <f t="shared" si="336"/>
        <v>0</v>
      </c>
      <c r="M1622" s="34">
        <f t="shared" si="336"/>
        <v>0</v>
      </c>
      <c r="N1622" s="34">
        <f t="shared" si="336"/>
        <v>0</v>
      </c>
      <c r="O1622" s="34">
        <f t="shared" si="336"/>
        <v>0</v>
      </c>
      <c r="P1622" s="34">
        <f t="shared" si="336"/>
        <v>0</v>
      </c>
      <c r="Q1622" s="34">
        <f t="shared" si="336"/>
        <v>0</v>
      </c>
      <c r="R1622" s="34">
        <f t="shared" si="336"/>
        <v>0</v>
      </c>
      <c r="S1622" s="34">
        <f t="shared" si="336"/>
        <v>0</v>
      </c>
      <c r="T1622" s="34">
        <f t="shared" si="336"/>
        <v>0</v>
      </c>
      <c r="U1622" s="34">
        <f t="shared" si="336"/>
        <v>0</v>
      </c>
      <c r="V1622" s="34">
        <f t="shared" si="336"/>
        <v>0</v>
      </c>
      <c r="W1622" s="33">
        <f t="shared" si="336"/>
        <v>0</v>
      </c>
      <c r="Y1622"/>
    </row>
    <row r="1623" spans="1:25" s="72" customFormat="1" outlineLevel="1" x14ac:dyDescent="0.2">
      <c r="A1623" s="322"/>
      <c r="B1623" s="25"/>
      <c r="C1623" s="23"/>
      <c r="D1623" s="23"/>
      <c r="E1623" s="24"/>
      <c r="F1623" s="176" t="s">
        <v>59</v>
      </c>
      <c r="G1623" s="190">
        <f>SUM('2.CAD NCCF'!G1623,'3.USD NCCF'!G1623,'4.EUR NCCF'!G1623,'5.GBP NCCF'!G1623,'6.Other(Incld) NCCF'!G1623)</f>
        <v>0</v>
      </c>
      <c r="H1623" s="242">
        <f>SUM('2.CAD NCCF'!H1623,'3.USD NCCF'!H1623,'4.EUR NCCF'!H1623,'5.GBP NCCF'!H1623,'6.Other(Incld) NCCF'!H1623)</f>
        <v>0</v>
      </c>
      <c r="I1623" s="179">
        <f>SUM('2.CAD NCCF'!I1623,'3.USD NCCF'!I1623,'4.EUR NCCF'!I1623,'5.GBP NCCF'!I1623,'6.Other(Incld) NCCF'!I1623)</f>
        <v>0</v>
      </c>
      <c r="J1623" s="179">
        <f>SUM('2.CAD NCCF'!J1623,'3.USD NCCF'!J1623,'4.EUR NCCF'!J1623,'5.GBP NCCF'!J1623,'6.Other(Incld) NCCF'!J1623)</f>
        <v>0</v>
      </c>
      <c r="K1623" s="180">
        <f>SUM('2.CAD NCCF'!K1623,'3.USD NCCF'!K1623,'4.EUR NCCF'!K1623,'5.GBP NCCF'!K1623,'6.Other(Incld) NCCF'!K1623)</f>
        <v>0</v>
      </c>
      <c r="L1623" s="181">
        <f>SUM('2.CAD NCCF'!L1623,'3.USD NCCF'!L1623,'4.EUR NCCF'!L1623,'5.GBP NCCF'!L1623,'6.Other(Incld) NCCF'!L1623)</f>
        <v>0</v>
      </c>
      <c r="M1623" s="192">
        <f>SUM('2.CAD NCCF'!M1623,'3.USD NCCF'!M1623,'4.EUR NCCF'!M1623,'5.GBP NCCF'!M1623,'6.Other(Incld) NCCF'!M1623)</f>
        <v>0</v>
      </c>
      <c r="N1623" s="182">
        <f>SUM('2.CAD NCCF'!N1623,'3.USD NCCF'!N1623,'4.EUR NCCF'!N1623,'5.GBP NCCF'!N1623,'6.Other(Incld) NCCF'!N1623)</f>
        <v>0</v>
      </c>
      <c r="O1623" s="182">
        <f>SUM('2.CAD NCCF'!O1623,'3.USD NCCF'!O1623,'4.EUR NCCF'!O1623,'5.GBP NCCF'!O1623,'6.Other(Incld) NCCF'!O1623)</f>
        <v>0</v>
      </c>
      <c r="P1623" s="182">
        <f>SUM('2.CAD NCCF'!P1623,'3.USD NCCF'!P1623,'4.EUR NCCF'!P1623,'5.GBP NCCF'!P1623,'6.Other(Incld) NCCF'!P1623)</f>
        <v>0</v>
      </c>
      <c r="Q1623" s="182">
        <f>SUM('2.CAD NCCF'!Q1623,'3.USD NCCF'!Q1623,'4.EUR NCCF'!Q1623,'5.GBP NCCF'!Q1623,'6.Other(Incld) NCCF'!Q1623)</f>
        <v>0</v>
      </c>
      <c r="R1623" s="182">
        <f>SUM('2.CAD NCCF'!R1623,'3.USD NCCF'!R1623,'4.EUR NCCF'!R1623,'5.GBP NCCF'!R1623,'6.Other(Incld) NCCF'!R1623)</f>
        <v>0</v>
      </c>
      <c r="S1623" s="182">
        <f>SUM('2.CAD NCCF'!S1623,'3.USD NCCF'!S1623,'4.EUR NCCF'!S1623,'5.GBP NCCF'!S1623,'6.Other(Incld) NCCF'!S1623)</f>
        <v>0</v>
      </c>
      <c r="T1623" s="178">
        <f>SUM('2.CAD NCCF'!T1623,'3.USD NCCF'!T1623,'4.EUR NCCF'!T1623,'5.GBP NCCF'!T1623,'6.Other(Incld) NCCF'!T1623)</f>
        <v>0</v>
      </c>
      <c r="U1623" s="182">
        <f>SUM('2.CAD NCCF'!U1623,'3.USD NCCF'!U1623,'4.EUR NCCF'!U1623,'5.GBP NCCF'!U1623,'6.Other(Incld) NCCF'!U1623)</f>
        <v>0</v>
      </c>
      <c r="V1623" s="183">
        <f>SUM('2.CAD NCCF'!V1623,'3.USD NCCF'!V1623,'4.EUR NCCF'!V1623,'5.GBP NCCF'!V1623,'6.Other(Incld) NCCF'!V1623)</f>
        <v>0</v>
      </c>
      <c r="W1623" s="46">
        <f>SUM('2.CAD NCCF'!W1623,'3.USD NCCF'!W1623,'4.EUR NCCF'!W1623,'5.GBP NCCF'!W1623,'6.Other(Incld) NCCF'!W1623)</f>
        <v>0</v>
      </c>
      <c r="Y1623"/>
    </row>
    <row r="1624" spans="1:25" s="72" customFormat="1" outlineLevel="1" x14ac:dyDescent="0.2">
      <c r="A1624" s="322"/>
      <c r="B1624" s="25"/>
      <c r="C1624" s="23"/>
      <c r="D1624" s="23"/>
      <c r="E1624" s="24"/>
      <c r="F1624" s="176" t="s">
        <v>167</v>
      </c>
      <c r="G1624" s="190">
        <f>SUM('2.CAD NCCF'!G1624,'3.USD NCCF'!G1624,'4.EUR NCCF'!G1624,'5.GBP NCCF'!G1624,'6.Other(Incld) NCCF'!G1624)</f>
        <v>0</v>
      </c>
      <c r="H1624" s="242">
        <f>SUM('2.CAD NCCF'!H1624,'3.USD NCCF'!H1624,'4.EUR NCCF'!H1624,'5.GBP NCCF'!H1624,'6.Other(Incld) NCCF'!H1624)</f>
        <v>0</v>
      </c>
      <c r="I1624" s="179">
        <f>SUM('2.CAD NCCF'!I1624,'3.USD NCCF'!I1624,'4.EUR NCCF'!I1624,'5.GBP NCCF'!I1624,'6.Other(Incld) NCCF'!I1624)</f>
        <v>0</v>
      </c>
      <c r="J1624" s="179">
        <f>SUM('2.CAD NCCF'!J1624,'3.USD NCCF'!J1624,'4.EUR NCCF'!J1624,'5.GBP NCCF'!J1624,'6.Other(Incld) NCCF'!J1624)</f>
        <v>0</v>
      </c>
      <c r="K1624" s="180">
        <f>SUM('2.CAD NCCF'!K1624,'3.USD NCCF'!K1624,'4.EUR NCCF'!K1624,'5.GBP NCCF'!K1624,'6.Other(Incld) NCCF'!K1624)</f>
        <v>0</v>
      </c>
      <c r="L1624" s="181">
        <f>SUM('2.CAD NCCF'!L1624,'3.USD NCCF'!L1624,'4.EUR NCCF'!L1624,'5.GBP NCCF'!L1624,'6.Other(Incld) NCCF'!L1624)</f>
        <v>0</v>
      </c>
      <c r="M1624" s="192">
        <f>SUM('2.CAD NCCF'!M1624,'3.USD NCCF'!M1624,'4.EUR NCCF'!M1624,'5.GBP NCCF'!M1624,'6.Other(Incld) NCCF'!M1624)</f>
        <v>0</v>
      </c>
      <c r="N1624" s="182">
        <f>SUM('2.CAD NCCF'!N1624,'3.USD NCCF'!N1624,'4.EUR NCCF'!N1624,'5.GBP NCCF'!N1624,'6.Other(Incld) NCCF'!N1624)</f>
        <v>0</v>
      </c>
      <c r="O1624" s="182">
        <f>SUM('2.CAD NCCF'!O1624,'3.USD NCCF'!O1624,'4.EUR NCCF'!O1624,'5.GBP NCCF'!O1624,'6.Other(Incld) NCCF'!O1624)</f>
        <v>0</v>
      </c>
      <c r="P1624" s="182">
        <f>SUM('2.CAD NCCF'!P1624,'3.USD NCCF'!P1624,'4.EUR NCCF'!P1624,'5.GBP NCCF'!P1624,'6.Other(Incld) NCCF'!P1624)</f>
        <v>0</v>
      </c>
      <c r="Q1624" s="182">
        <f>SUM('2.CAD NCCF'!Q1624,'3.USD NCCF'!Q1624,'4.EUR NCCF'!Q1624,'5.GBP NCCF'!Q1624,'6.Other(Incld) NCCF'!Q1624)</f>
        <v>0</v>
      </c>
      <c r="R1624" s="182">
        <f>SUM('2.CAD NCCF'!R1624,'3.USD NCCF'!R1624,'4.EUR NCCF'!R1624,'5.GBP NCCF'!R1624,'6.Other(Incld) NCCF'!R1624)</f>
        <v>0</v>
      </c>
      <c r="S1624" s="182">
        <f>SUM('2.CAD NCCF'!S1624,'3.USD NCCF'!S1624,'4.EUR NCCF'!S1624,'5.GBP NCCF'!S1624,'6.Other(Incld) NCCF'!S1624)</f>
        <v>0</v>
      </c>
      <c r="T1624" s="178">
        <f>SUM('2.CAD NCCF'!T1624,'3.USD NCCF'!T1624,'4.EUR NCCF'!T1624,'5.GBP NCCF'!T1624,'6.Other(Incld) NCCF'!T1624)</f>
        <v>0</v>
      </c>
      <c r="U1624" s="182">
        <f>SUM('2.CAD NCCF'!U1624,'3.USD NCCF'!U1624,'4.EUR NCCF'!U1624,'5.GBP NCCF'!U1624,'6.Other(Incld) NCCF'!U1624)</f>
        <v>0</v>
      </c>
      <c r="V1624" s="183">
        <f>SUM('2.CAD NCCF'!V1624,'3.USD NCCF'!V1624,'4.EUR NCCF'!V1624,'5.GBP NCCF'!V1624,'6.Other(Incld) NCCF'!V1624)</f>
        <v>0</v>
      </c>
      <c r="W1624" s="46">
        <f>SUM('2.CAD NCCF'!W1624,'3.USD NCCF'!W1624,'4.EUR NCCF'!W1624,'5.GBP NCCF'!W1624,'6.Other(Incld) NCCF'!W1624)</f>
        <v>0</v>
      </c>
      <c r="Y1624"/>
    </row>
    <row r="1625" spans="1:25" s="72" customFormat="1" outlineLevel="1" x14ac:dyDescent="0.2">
      <c r="A1625" s="322"/>
      <c r="B1625" s="25"/>
      <c r="C1625" s="23"/>
      <c r="D1625" s="23"/>
      <c r="E1625" s="24"/>
      <c r="F1625" s="176" t="s">
        <v>168</v>
      </c>
      <c r="G1625" s="190">
        <f>SUM('2.CAD NCCF'!G1625,'3.USD NCCF'!G1625,'4.EUR NCCF'!G1625,'5.GBP NCCF'!G1625,'6.Other(Incld) NCCF'!G1625)</f>
        <v>0</v>
      </c>
      <c r="H1625" s="242">
        <f>SUM('2.CAD NCCF'!H1625,'3.USD NCCF'!H1625,'4.EUR NCCF'!H1625,'5.GBP NCCF'!H1625,'6.Other(Incld) NCCF'!H1625)</f>
        <v>0</v>
      </c>
      <c r="I1625" s="179">
        <f>SUM('2.CAD NCCF'!I1625,'3.USD NCCF'!I1625,'4.EUR NCCF'!I1625,'5.GBP NCCF'!I1625,'6.Other(Incld) NCCF'!I1625)</f>
        <v>0</v>
      </c>
      <c r="J1625" s="179">
        <f>SUM('2.CAD NCCF'!J1625,'3.USD NCCF'!J1625,'4.EUR NCCF'!J1625,'5.GBP NCCF'!J1625,'6.Other(Incld) NCCF'!J1625)</f>
        <v>0</v>
      </c>
      <c r="K1625" s="180">
        <f>SUM('2.CAD NCCF'!K1625,'3.USD NCCF'!K1625,'4.EUR NCCF'!K1625,'5.GBP NCCF'!K1625,'6.Other(Incld) NCCF'!K1625)</f>
        <v>0</v>
      </c>
      <c r="L1625" s="181">
        <f>SUM('2.CAD NCCF'!L1625,'3.USD NCCF'!L1625,'4.EUR NCCF'!L1625,'5.GBP NCCF'!L1625,'6.Other(Incld) NCCF'!L1625)</f>
        <v>0</v>
      </c>
      <c r="M1625" s="192">
        <f>SUM('2.CAD NCCF'!M1625,'3.USD NCCF'!M1625,'4.EUR NCCF'!M1625,'5.GBP NCCF'!M1625,'6.Other(Incld) NCCF'!M1625)</f>
        <v>0</v>
      </c>
      <c r="N1625" s="182">
        <f>SUM('2.CAD NCCF'!N1625,'3.USD NCCF'!N1625,'4.EUR NCCF'!N1625,'5.GBP NCCF'!N1625,'6.Other(Incld) NCCF'!N1625)</f>
        <v>0</v>
      </c>
      <c r="O1625" s="182">
        <f>SUM('2.CAD NCCF'!O1625,'3.USD NCCF'!O1625,'4.EUR NCCF'!O1625,'5.GBP NCCF'!O1625,'6.Other(Incld) NCCF'!O1625)</f>
        <v>0</v>
      </c>
      <c r="P1625" s="182">
        <f>SUM('2.CAD NCCF'!P1625,'3.USD NCCF'!P1625,'4.EUR NCCF'!P1625,'5.GBP NCCF'!P1625,'6.Other(Incld) NCCF'!P1625)</f>
        <v>0</v>
      </c>
      <c r="Q1625" s="182">
        <f>SUM('2.CAD NCCF'!Q1625,'3.USD NCCF'!Q1625,'4.EUR NCCF'!Q1625,'5.GBP NCCF'!Q1625,'6.Other(Incld) NCCF'!Q1625)</f>
        <v>0</v>
      </c>
      <c r="R1625" s="182">
        <f>SUM('2.CAD NCCF'!R1625,'3.USD NCCF'!R1625,'4.EUR NCCF'!R1625,'5.GBP NCCF'!R1625,'6.Other(Incld) NCCF'!R1625)</f>
        <v>0</v>
      </c>
      <c r="S1625" s="182">
        <f>SUM('2.CAD NCCF'!S1625,'3.USD NCCF'!S1625,'4.EUR NCCF'!S1625,'5.GBP NCCF'!S1625,'6.Other(Incld) NCCF'!S1625)</f>
        <v>0</v>
      </c>
      <c r="T1625" s="178">
        <f>SUM('2.CAD NCCF'!T1625,'3.USD NCCF'!T1625,'4.EUR NCCF'!T1625,'5.GBP NCCF'!T1625,'6.Other(Incld) NCCF'!T1625)</f>
        <v>0</v>
      </c>
      <c r="U1625" s="182">
        <f>SUM('2.CAD NCCF'!U1625,'3.USD NCCF'!U1625,'4.EUR NCCF'!U1625,'5.GBP NCCF'!U1625,'6.Other(Incld) NCCF'!U1625)</f>
        <v>0</v>
      </c>
      <c r="V1625" s="183">
        <f>SUM('2.CAD NCCF'!V1625,'3.USD NCCF'!V1625,'4.EUR NCCF'!V1625,'5.GBP NCCF'!V1625,'6.Other(Incld) NCCF'!V1625)</f>
        <v>0</v>
      </c>
      <c r="W1625" s="46">
        <f>SUM('2.CAD NCCF'!W1625,'3.USD NCCF'!W1625,'4.EUR NCCF'!W1625,'5.GBP NCCF'!W1625,'6.Other(Incld) NCCF'!W1625)</f>
        <v>0</v>
      </c>
      <c r="Y1625"/>
    </row>
    <row r="1626" spans="1:25" s="72" customFormat="1" x14ac:dyDescent="0.2">
      <c r="A1626" s="322"/>
      <c r="B1626" s="25"/>
      <c r="C1626" s="23"/>
      <c r="D1626" s="23"/>
      <c r="E1626" s="24" t="s">
        <v>174</v>
      </c>
      <c r="F1626" s="24"/>
      <c r="G1626" s="69">
        <f t="shared" ref="G1626:W1626" si="337">SUBTOTAL(9,G1627:G1628)</f>
        <v>0</v>
      </c>
      <c r="H1626" s="70">
        <f t="shared" si="337"/>
        <v>0</v>
      </c>
      <c r="I1626" s="66">
        <f t="shared" si="337"/>
        <v>0</v>
      </c>
      <c r="J1626" s="66">
        <f t="shared" si="337"/>
        <v>0</v>
      </c>
      <c r="K1626" s="67">
        <f t="shared" si="337"/>
        <v>0</v>
      </c>
      <c r="L1626" s="34">
        <f t="shared" si="337"/>
        <v>0</v>
      </c>
      <c r="M1626" s="34">
        <f t="shared" si="337"/>
        <v>0</v>
      </c>
      <c r="N1626" s="34">
        <f t="shared" si="337"/>
        <v>0</v>
      </c>
      <c r="O1626" s="34">
        <f t="shared" si="337"/>
        <v>0</v>
      </c>
      <c r="P1626" s="34">
        <f t="shared" si="337"/>
        <v>0</v>
      </c>
      <c r="Q1626" s="34">
        <f t="shared" si="337"/>
        <v>0</v>
      </c>
      <c r="R1626" s="34">
        <f t="shared" si="337"/>
        <v>0</v>
      </c>
      <c r="S1626" s="34">
        <f t="shared" si="337"/>
        <v>0</v>
      </c>
      <c r="T1626" s="34">
        <f t="shared" si="337"/>
        <v>0</v>
      </c>
      <c r="U1626" s="34">
        <f t="shared" si="337"/>
        <v>0</v>
      </c>
      <c r="V1626" s="37">
        <f t="shared" si="337"/>
        <v>0</v>
      </c>
      <c r="W1626" s="33">
        <f t="shared" si="337"/>
        <v>0</v>
      </c>
      <c r="Y1626"/>
    </row>
    <row r="1627" spans="1:25" s="72" customFormat="1" outlineLevel="1" x14ac:dyDescent="0.2">
      <c r="A1627" s="322"/>
      <c r="B1627" s="25"/>
      <c r="C1627" s="23"/>
      <c r="D1627" s="23"/>
      <c r="E1627" s="24"/>
      <c r="F1627" s="176" t="s">
        <v>62</v>
      </c>
      <c r="G1627" s="190">
        <f>SUM('2.CAD NCCF'!G1627,'3.USD NCCF'!G1627,'4.EUR NCCF'!G1627,'5.GBP NCCF'!G1627,'6.Other(Incld) NCCF'!G1627)</f>
        <v>0</v>
      </c>
      <c r="H1627" s="242">
        <f>SUM('2.CAD NCCF'!H1627,'3.USD NCCF'!H1627,'4.EUR NCCF'!H1627,'5.GBP NCCF'!H1627,'6.Other(Incld) NCCF'!H1627)</f>
        <v>0</v>
      </c>
      <c r="I1627" s="179">
        <f>SUM('2.CAD NCCF'!I1627,'3.USD NCCF'!I1627,'4.EUR NCCF'!I1627,'5.GBP NCCF'!I1627,'6.Other(Incld) NCCF'!I1627)</f>
        <v>0</v>
      </c>
      <c r="J1627" s="179">
        <f>SUM('2.CAD NCCF'!J1627,'3.USD NCCF'!J1627,'4.EUR NCCF'!J1627,'5.GBP NCCF'!J1627,'6.Other(Incld) NCCF'!J1627)</f>
        <v>0</v>
      </c>
      <c r="K1627" s="180">
        <f>SUM('2.CAD NCCF'!K1627,'3.USD NCCF'!K1627,'4.EUR NCCF'!K1627,'5.GBP NCCF'!K1627,'6.Other(Incld) NCCF'!K1627)</f>
        <v>0</v>
      </c>
      <c r="L1627" s="181">
        <f>SUM('2.CAD NCCF'!L1627,'3.USD NCCF'!L1627,'4.EUR NCCF'!L1627,'5.GBP NCCF'!L1627,'6.Other(Incld) NCCF'!L1627)</f>
        <v>0</v>
      </c>
      <c r="M1627" s="192">
        <f>SUM('2.CAD NCCF'!M1627,'3.USD NCCF'!M1627,'4.EUR NCCF'!M1627,'5.GBP NCCF'!M1627,'6.Other(Incld) NCCF'!M1627)</f>
        <v>0</v>
      </c>
      <c r="N1627" s="182">
        <f>SUM('2.CAD NCCF'!N1627,'3.USD NCCF'!N1627,'4.EUR NCCF'!N1627,'5.GBP NCCF'!N1627,'6.Other(Incld) NCCF'!N1627)</f>
        <v>0</v>
      </c>
      <c r="O1627" s="182">
        <f>SUM('2.CAD NCCF'!O1627,'3.USD NCCF'!O1627,'4.EUR NCCF'!O1627,'5.GBP NCCF'!O1627,'6.Other(Incld) NCCF'!O1627)</f>
        <v>0</v>
      </c>
      <c r="P1627" s="182">
        <f>SUM('2.CAD NCCF'!P1627,'3.USD NCCF'!P1627,'4.EUR NCCF'!P1627,'5.GBP NCCF'!P1627,'6.Other(Incld) NCCF'!P1627)</f>
        <v>0</v>
      </c>
      <c r="Q1627" s="182">
        <f>SUM('2.CAD NCCF'!Q1627,'3.USD NCCF'!Q1627,'4.EUR NCCF'!Q1627,'5.GBP NCCF'!Q1627,'6.Other(Incld) NCCF'!Q1627)</f>
        <v>0</v>
      </c>
      <c r="R1627" s="182">
        <f>SUM('2.CAD NCCF'!R1627,'3.USD NCCF'!R1627,'4.EUR NCCF'!R1627,'5.GBP NCCF'!R1627,'6.Other(Incld) NCCF'!R1627)</f>
        <v>0</v>
      </c>
      <c r="S1627" s="182">
        <f>SUM('2.CAD NCCF'!S1627,'3.USD NCCF'!S1627,'4.EUR NCCF'!S1627,'5.GBP NCCF'!S1627,'6.Other(Incld) NCCF'!S1627)</f>
        <v>0</v>
      </c>
      <c r="T1627" s="178">
        <f>SUM('2.CAD NCCF'!T1627,'3.USD NCCF'!T1627,'4.EUR NCCF'!T1627,'5.GBP NCCF'!T1627,'6.Other(Incld) NCCF'!T1627)</f>
        <v>0</v>
      </c>
      <c r="U1627" s="182">
        <f>SUM('2.CAD NCCF'!U1627,'3.USD NCCF'!U1627,'4.EUR NCCF'!U1627,'5.GBP NCCF'!U1627,'6.Other(Incld) NCCF'!U1627)</f>
        <v>0</v>
      </c>
      <c r="V1627" s="183">
        <f>SUM('2.CAD NCCF'!V1627,'3.USD NCCF'!V1627,'4.EUR NCCF'!V1627,'5.GBP NCCF'!V1627,'6.Other(Incld) NCCF'!V1627)</f>
        <v>0</v>
      </c>
      <c r="W1627" s="46">
        <f>SUM('2.CAD NCCF'!W1627,'3.USD NCCF'!W1627,'4.EUR NCCF'!W1627,'5.GBP NCCF'!W1627,'6.Other(Incld) NCCF'!W1627)</f>
        <v>0</v>
      </c>
      <c r="Y1627"/>
    </row>
    <row r="1628" spans="1:25" s="72" customFormat="1" outlineLevel="1" x14ac:dyDescent="0.2">
      <c r="A1628" s="322"/>
      <c r="B1628" s="25"/>
      <c r="C1628" s="23"/>
      <c r="D1628" s="23"/>
      <c r="E1628" s="24"/>
      <c r="F1628" s="176" t="s">
        <v>175</v>
      </c>
      <c r="G1628" s="190">
        <f>SUM('2.CAD NCCF'!G1628,'3.USD NCCF'!G1628,'4.EUR NCCF'!G1628,'5.GBP NCCF'!G1628,'6.Other(Incld) NCCF'!G1628)</f>
        <v>0</v>
      </c>
      <c r="H1628" s="242">
        <f>SUM('2.CAD NCCF'!H1628,'3.USD NCCF'!H1628,'4.EUR NCCF'!H1628,'5.GBP NCCF'!H1628,'6.Other(Incld) NCCF'!H1628)</f>
        <v>0</v>
      </c>
      <c r="I1628" s="179">
        <f>SUM('2.CAD NCCF'!I1628,'3.USD NCCF'!I1628,'4.EUR NCCF'!I1628,'5.GBP NCCF'!I1628,'6.Other(Incld) NCCF'!I1628)</f>
        <v>0</v>
      </c>
      <c r="J1628" s="179">
        <f>SUM('2.CAD NCCF'!J1628,'3.USD NCCF'!J1628,'4.EUR NCCF'!J1628,'5.GBP NCCF'!J1628,'6.Other(Incld) NCCF'!J1628)</f>
        <v>0</v>
      </c>
      <c r="K1628" s="180">
        <f>SUM('2.CAD NCCF'!K1628,'3.USD NCCF'!K1628,'4.EUR NCCF'!K1628,'5.GBP NCCF'!K1628,'6.Other(Incld) NCCF'!K1628)</f>
        <v>0</v>
      </c>
      <c r="L1628" s="181">
        <f>SUM('2.CAD NCCF'!L1628,'3.USD NCCF'!L1628,'4.EUR NCCF'!L1628,'5.GBP NCCF'!L1628,'6.Other(Incld) NCCF'!L1628)</f>
        <v>0</v>
      </c>
      <c r="M1628" s="192">
        <f>SUM('2.CAD NCCF'!M1628,'3.USD NCCF'!M1628,'4.EUR NCCF'!M1628,'5.GBP NCCF'!M1628,'6.Other(Incld) NCCF'!M1628)</f>
        <v>0</v>
      </c>
      <c r="N1628" s="182">
        <f>SUM('2.CAD NCCF'!N1628,'3.USD NCCF'!N1628,'4.EUR NCCF'!N1628,'5.GBP NCCF'!N1628,'6.Other(Incld) NCCF'!N1628)</f>
        <v>0</v>
      </c>
      <c r="O1628" s="182">
        <f>SUM('2.CAD NCCF'!O1628,'3.USD NCCF'!O1628,'4.EUR NCCF'!O1628,'5.GBP NCCF'!O1628,'6.Other(Incld) NCCF'!O1628)</f>
        <v>0</v>
      </c>
      <c r="P1628" s="182">
        <f>SUM('2.CAD NCCF'!P1628,'3.USD NCCF'!P1628,'4.EUR NCCF'!P1628,'5.GBP NCCF'!P1628,'6.Other(Incld) NCCF'!P1628)</f>
        <v>0</v>
      </c>
      <c r="Q1628" s="182">
        <f>SUM('2.CAD NCCF'!Q1628,'3.USD NCCF'!Q1628,'4.EUR NCCF'!Q1628,'5.GBP NCCF'!Q1628,'6.Other(Incld) NCCF'!Q1628)</f>
        <v>0</v>
      </c>
      <c r="R1628" s="182">
        <f>SUM('2.CAD NCCF'!R1628,'3.USD NCCF'!R1628,'4.EUR NCCF'!R1628,'5.GBP NCCF'!R1628,'6.Other(Incld) NCCF'!R1628)</f>
        <v>0</v>
      </c>
      <c r="S1628" s="182">
        <f>SUM('2.CAD NCCF'!S1628,'3.USD NCCF'!S1628,'4.EUR NCCF'!S1628,'5.GBP NCCF'!S1628,'6.Other(Incld) NCCF'!S1628)</f>
        <v>0</v>
      </c>
      <c r="T1628" s="178">
        <f>SUM('2.CAD NCCF'!T1628,'3.USD NCCF'!T1628,'4.EUR NCCF'!T1628,'5.GBP NCCF'!T1628,'6.Other(Incld) NCCF'!T1628)</f>
        <v>0</v>
      </c>
      <c r="U1628" s="182">
        <f>SUM('2.CAD NCCF'!U1628,'3.USD NCCF'!U1628,'4.EUR NCCF'!U1628,'5.GBP NCCF'!U1628,'6.Other(Incld) NCCF'!U1628)</f>
        <v>0</v>
      </c>
      <c r="V1628" s="183">
        <f>SUM('2.CAD NCCF'!V1628,'3.USD NCCF'!V1628,'4.EUR NCCF'!V1628,'5.GBP NCCF'!V1628,'6.Other(Incld) NCCF'!V1628)</f>
        <v>0</v>
      </c>
      <c r="W1628" s="46">
        <f>SUM('2.CAD NCCF'!W1628,'3.USD NCCF'!W1628,'4.EUR NCCF'!W1628,'5.GBP NCCF'!W1628,'6.Other(Incld) NCCF'!W1628)</f>
        <v>0</v>
      </c>
      <c r="Y1628"/>
    </row>
    <row r="1629" spans="1:25" s="72" customFormat="1" x14ac:dyDescent="0.2">
      <c r="A1629" s="322"/>
      <c r="B1629" s="25"/>
      <c r="C1629" s="23"/>
      <c r="D1629" s="23"/>
      <c r="E1629" s="24" t="s">
        <v>169</v>
      </c>
      <c r="F1629" s="24"/>
      <c r="G1629" s="69">
        <f t="shared" ref="G1629:W1629" si="338">SUBTOTAL(9,G1630:G1632)</f>
        <v>0</v>
      </c>
      <c r="H1629" s="70">
        <f t="shared" si="338"/>
        <v>0</v>
      </c>
      <c r="I1629" s="66">
        <f t="shared" si="338"/>
        <v>0</v>
      </c>
      <c r="J1629" s="66">
        <f t="shared" si="338"/>
        <v>0</v>
      </c>
      <c r="K1629" s="67">
        <f t="shared" si="338"/>
        <v>0</v>
      </c>
      <c r="L1629" s="34">
        <f t="shared" si="338"/>
        <v>0</v>
      </c>
      <c r="M1629" s="34">
        <f t="shared" si="338"/>
        <v>0</v>
      </c>
      <c r="N1629" s="34">
        <f t="shared" si="338"/>
        <v>0</v>
      </c>
      <c r="O1629" s="34">
        <f t="shared" si="338"/>
        <v>0</v>
      </c>
      <c r="P1629" s="34">
        <f t="shared" si="338"/>
        <v>0</v>
      </c>
      <c r="Q1629" s="34">
        <f t="shared" si="338"/>
        <v>0</v>
      </c>
      <c r="R1629" s="34">
        <f t="shared" si="338"/>
        <v>0</v>
      </c>
      <c r="S1629" s="34">
        <f t="shared" si="338"/>
        <v>0</v>
      </c>
      <c r="T1629" s="34">
        <f t="shared" si="338"/>
        <v>0</v>
      </c>
      <c r="U1629" s="34">
        <f t="shared" si="338"/>
        <v>0</v>
      </c>
      <c r="V1629" s="34">
        <f t="shared" si="338"/>
        <v>0</v>
      </c>
      <c r="W1629" s="33">
        <f t="shared" si="338"/>
        <v>0</v>
      </c>
      <c r="Y1629"/>
    </row>
    <row r="1630" spans="1:25" s="72" customFormat="1" outlineLevel="1" x14ac:dyDescent="0.2">
      <c r="A1630" s="322"/>
      <c r="B1630" s="25"/>
      <c r="C1630" s="23"/>
      <c r="D1630" s="23"/>
      <c r="E1630" s="24"/>
      <c r="F1630" s="176" t="s">
        <v>60</v>
      </c>
      <c r="G1630" s="190">
        <f>SUM('2.CAD NCCF'!G1630,'3.USD NCCF'!G1630,'4.EUR NCCF'!G1630,'5.GBP NCCF'!G1630,'6.Other(Incld) NCCF'!G1630)</f>
        <v>0</v>
      </c>
      <c r="H1630" s="242">
        <f>SUM('2.CAD NCCF'!H1630,'3.USD NCCF'!H1630,'4.EUR NCCF'!H1630,'5.GBP NCCF'!H1630,'6.Other(Incld) NCCF'!H1630)</f>
        <v>0</v>
      </c>
      <c r="I1630" s="179">
        <f>SUM('2.CAD NCCF'!I1630,'3.USD NCCF'!I1630,'4.EUR NCCF'!I1630,'5.GBP NCCF'!I1630,'6.Other(Incld) NCCF'!I1630)</f>
        <v>0</v>
      </c>
      <c r="J1630" s="179">
        <f>SUM('2.CAD NCCF'!J1630,'3.USD NCCF'!J1630,'4.EUR NCCF'!J1630,'5.GBP NCCF'!J1630,'6.Other(Incld) NCCF'!J1630)</f>
        <v>0</v>
      </c>
      <c r="K1630" s="180">
        <f>SUM('2.CAD NCCF'!K1630,'3.USD NCCF'!K1630,'4.EUR NCCF'!K1630,'5.GBP NCCF'!K1630,'6.Other(Incld) NCCF'!K1630)</f>
        <v>0</v>
      </c>
      <c r="L1630" s="181">
        <f>SUM('2.CAD NCCF'!L1630,'3.USD NCCF'!L1630,'4.EUR NCCF'!L1630,'5.GBP NCCF'!L1630,'6.Other(Incld) NCCF'!L1630)</f>
        <v>0</v>
      </c>
      <c r="M1630" s="192">
        <f>SUM('2.CAD NCCF'!M1630,'3.USD NCCF'!M1630,'4.EUR NCCF'!M1630,'5.GBP NCCF'!M1630,'6.Other(Incld) NCCF'!M1630)</f>
        <v>0</v>
      </c>
      <c r="N1630" s="182">
        <f>SUM('2.CAD NCCF'!N1630,'3.USD NCCF'!N1630,'4.EUR NCCF'!N1630,'5.GBP NCCF'!N1630,'6.Other(Incld) NCCF'!N1630)</f>
        <v>0</v>
      </c>
      <c r="O1630" s="182">
        <f>SUM('2.CAD NCCF'!O1630,'3.USD NCCF'!O1630,'4.EUR NCCF'!O1630,'5.GBP NCCF'!O1630,'6.Other(Incld) NCCF'!O1630)</f>
        <v>0</v>
      </c>
      <c r="P1630" s="182">
        <f>SUM('2.CAD NCCF'!P1630,'3.USD NCCF'!P1630,'4.EUR NCCF'!P1630,'5.GBP NCCF'!P1630,'6.Other(Incld) NCCF'!P1630)</f>
        <v>0</v>
      </c>
      <c r="Q1630" s="182">
        <f>SUM('2.CAD NCCF'!Q1630,'3.USD NCCF'!Q1630,'4.EUR NCCF'!Q1630,'5.GBP NCCF'!Q1630,'6.Other(Incld) NCCF'!Q1630)</f>
        <v>0</v>
      </c>
      <c r="R1630" s="182">
        <f>SUM('2.CAD NCCF'!R1630,'3.USD NCCF'!R1630,'4.EUR NCCF'!R1630,'5.GBP NCCF'!R1630,'6.Other(Incld) NCCF'!R1630)</f>
        <v>0</v>
      </c>
      <c r="S1630" s="182">
        <f>SUM('2.CAD NCCF'!S1630,'3.USD NCCF'!S1630,'4.EUR NCCF'!S1630,'5.GBP NCCF'!S1630,'6.Other(Incld) NCCF'!S1630)</f>
        <v>0</v>
      </c>
      <c r="T1630" s="178">
        <f>SUM('2.CAD NCCF'!T1630,'3.USD NCCF'!T1630,'4.EUR NCCF'!T1630,'5.GBP NCCF'!T1630,'6.Other(Incld) NCCF'!T1630)</f>
        <v>0</v>
      </c>
      <c r="U1630" s="182">
        <f>SUM('2.CAD NCCF'!U1630,'3.USD NCCF'!U1630,'4.EUR NCCF'!U1630,'5.GBP NCCF'!U1630,'6.Other(Incld) NCCF'!U1630)</f>
        <v>0</v>
      </c>
      <c r="V1630" s="183">
        <f>SUM('2.CAD NCCF'!V1630,'3.USD NCCF'!V1630,'4.EUR NCCF'!V1630,'5.GBP NCCF'!V1630,'6.Other(Incld) NCCF'!V1630)</f>
        <v>0</v>
      </c>
      <c r="W1630" s="46">
        <f>SUM('2.CAD NCCF'!W1630,'3.USD NCCF'!W1630,'4.EUR NCCF'!W1630,'5.GBP NCCF'!W1630,'6.Other(Incld) NCCF'!W1630)</f>
        <v>0</v>
      </c>
      <c r="Y1630"/>
    </row>
    <row r="1631" spans="1:25" s="72" customFormat="1" outlineLevel="1" x14ac:dyDescent="0.2">
      <c r="A1631" s="322"/>
      <c r="B1631" s="25"/>
      <c r="C1631" s="23"/>
      <c r="D1631" s="23"/>
      <c r="E1631" s="24"/>
      <c r="F1631" s="176" t="s">
        <v>170</v>
      </c>
      <c r="G1631" s="190">
        <f>SUM('2.CAD NCCF'!G1631,'3.USD NCCF'!G1631,'4.EUR NCCF'!G1631,'5.GBP NCCF'!G1631,'6.Other(Incld) NCCF'!G1631)</f>
        <v>0</v>
      </c>
      <c r="H1631" s="242">
        <f>SUM('2.CAD NCCF'!H1631,'3.USD NCCF'!H1631,'4.EUR NCCF'!H1631,'5.GBP NCCF'!H1631,'6.Other(Incld) NCCF'!H1631)</f>
        <v>0</v>
      </c>
      <c r="I1631" s="179">
        <f>SUM('2.CAD NCCF'!I1631,'3.USD NCCF'!I1631,'4.EUR NCCF'!I1631,'5.GBP NCCF'!I1631,'6.Other(Incld) NCCF'!I1631)</f>
        <v>0</v>
      </c>
      <c r="J1631" s="179">
        <f>SUM('2.CAD NCCF'!J1631,'3.USD NCCF'!J1631,'4.EUR NCCF'!J1631,'5.GBP NCCF'!J1631,'6.Other(Incld) NCCF'!J1631)</f>
        <v>0</v>
      </c>
      <c r="K1631" s="180">
        <f>SUM('2.CAD NCCF'!K1631,'3.USD NCCF'!K1631,'4.EUR NCCF'!K1631,'5.GBP NCCF'!K1631,'6.Other(Incld) NCCF'!K1631)</f>
        <v>0</v>
      </c>
      <c r="L1631" s="181">
        <f>SUM('2.CAD NCCF'!L1631,'3.USD NCCF'!L1631,'4.EUR NCCF'!L1631,'5.GBP NCCF'!L1631,'6.Other(Incld) NCCF'!L1631)</f>
        <v>0</v>
      </c>
      <c r="M1631" s="192">
        <f>SUM('2.CAD NCCF'!M1631,'3.USD NCCF'!M1631,'4.EUR NCCF'!M1631,'5.GBP NCCF'!M1631,'6.Other(Incld) NCCF'!M1631)</f>
        <v>0</v>
      </c>
      <c r="N1631" s="182">
        <f>SUM('2.CAD NCCF'!N1631,'3.USD NCCF'!N1631,'4.EUR NCCF'!N1631,'5.GBP NCCF'!N1631,'6.Other(Incld) NCCF'!N1631)</f>
        <v>0</v>
      </c>
      <c r="O1631" s="182">
        <f>SUM('2.CAD NCCF'!O1631,'3.USD NCCF'!O1631,'4.EUR NCCF'!O1631,'5.GBP NCCF'!O1631,'6.Other(Incld) NCCF'!O1631)</f>
        <v>0</v>
      </c>
      <c r="P1631" s="182">
        <f>SUM('2.CAD NCCF'!P1631,'3.USD NCCF'!P1631,'4.EUR NCCF'!P1631,'5.GBP NCCF'!P1631,'6.Other(Incld) NCCF'!P1631)</f>
        <v>0</v>
      </c>
      <c r="Q1631" s="182">
        <f>SUM('2.CAD NCCF'!Q1631,'3.USD NCCF'!Q1631,'4.EUR NCCF'!Q1631,'5.GBP NCCF'!Q1631,'6.Other(Incld) NCCF'!Q1631)</f>
        <v>0</v>
      </c>
      <c r="R1631" s="182">
        <f>SUM('2.CAD NCCF'!R1631,'3.USD NCCF'!R1631,'4.EUR NCCF'!R1631,'5.GBP NCCF'!R1631,'6.Other(Incld) NCCF'!R1631)</f>
        <v>0</v>
      </c>
      <c r="S1631" s="182">
        <f>SUM('2.CAD NCCF'!S1631,'3.USD NCCF'!S1631,'4.EUR NCCF'!S1631,'5.GBP NCCF'!S1631,'6.Other(Incld) NCCF'!S1631)</f>
        <v>0</v>
      </c>
      <c r="T1631" s="178">
        <f>SUM('2.CAD NCCF'!T1631,'3.USD NCCF'!T1631,'4.EUR NCCF'!T1631,'5.GBP NCCF'!T1631,'6.Other(Incld) NCCF'!T1631)</f>
        <v>0</v>
      </c>
      <c r="U1631" s="182">
        <f>SUM('2.CAD NCCF'!U1631,'3.USD NCCF'!U1631,'4.EUR NCCF'!U1631,'5.GBP NCCF'!U1631,'6.Other(Incld) NCCF'!U1631)</f>
        <v>0</v>
      </c>
      <c r="V1631" s="183">
        <f>SUM('2.CAD NCCF'!V1631,'3.USD NCCF'!V1631,'4.EUR NCCF'!V1631,'5.GBP NCCF'!V1631,'6.Other(Incld) NCCF'!V1631)</f>
        <v>0</v>
      </c>
      <c r="W1631" s="46">
        <f>SUM('2.CAD NCCF'!W1631,'3.USD NCCF'!W1631,'4.EUR NCCF'!W1631,'5.GBP NCCF'!W1631,'6.Other(Incld) NCCF'!W1631)</f>
        <v>0</v>
      </c>
      <c r="Y1631"/>
    </row>
    <row r="1632" spans="1:25" s="72" customFormat="1" outlineLevel="1" x14ac:dyDescent="0.2">
      <c r="A1632" s="322"/>
      <c r="B1632" s="25"/>
      <c r="C1632" s="23"/>
      <c r="D1632" s="23"/>
      <c r="E1632" s="24"/>
      <c r="F1632" s="176" t="s">
        <v>171</v>
      </c>
      <c r="G1632" s="190">
        <f>SUM('2.CAD NCCF'!G1632,'3.USD NCCF'!G1632,'4.EUR NCCF'!G1632,'5.GBP NCCF'!G1632,'6.Other(Incld) NCCF'!G1632)</f>
        <v>0</v>
      </c>
      <c r="H1632" s="242">
        <f>SUM('2.CAD NCCF'!H1632,'3.USD NCCF'!H1632,'4.EUR NCCF'!H1632,'5.GBP NCCF'!H1632,'6.Other(Incld) NCCF'!H1632)</f>
        <v>0</v>
      </c>
      <c r="I1632" s="179">
        <f>SUM('2.CAD NCCF'!I1632,'3.USD NCCF'!I1632,'4.EUR NCCF'!I1632,'5.GBP NCCF'!I1632,'6.Other(Incld) NCCF'!I1632)</f>
        <v>0</v>
      </c>
      <c r="J1632" s="179">
        <f>SUM('2.CAD NCCF'!J1632,'3.USD NCCF'!J1632,'4.EUR NCCF'!J1632,'5.GBP NCCF'!J1632,'6.Other(Incld) NCCF'!J1632)</f>
        <v>0</v>
      </c>
      <c r="K1632" s="180">
        <f>SUM('2.CAD NCCF'!K1632,'3.USD NCCF'!K1632,'4.EUR NCCF'!K1632,'5.GBP NCCF'!K1632,'6.Other(Incld) NCCF'!K1632)</f>
        <v>0</v>
      </c>
      <c r="L1632" s="181">
        <f>SUM('2.CAD NCCF'!L1632,'3.USD NCCF'!L1632,'4.EUR NCCF'!L1632,'5.GBP NCCF'!L1632,'6.Other(Incld) NCCF'!L1632)</f>
        <v>0</v>
      </c>
      <c r="M1632" s="192">
        <f>SUM('2.CAD NCCF'!M1632,'3.USD NCCF'!M1632,'4.EUR NCCF'!M1632,'5.GBP NCCF'!M1632,'6.Other(Incld) NCCF'!M1632)</f>
        <v>0</v>
      </c>
      <c r="N1632" s="182">
        <f>SUM('2.CAD NCCF'!N1632,'3.USD NCCF'!N1632,'4.EUR NCCF'!N1632,'5.GBP NCCF'!N1632,'6.Other(Incld) NCCF'!N1632)</f>
        <v>0</v>
      </c>
      <c r="O1632" s="182">
        <f>SUM('2.CAD NCCF'!O1632,'3.USD NCCF'!O1632,'4.EUR NCCF'!O1632,'5.GBP NCCF'!O1632,'6.Other(Incld) NCCF'!O1632)</f>
        <v>0</v>
      </c>
      <c r="P1632" s="182">
        <f>SUM('2.CAD NCCF'!P1632,'3.USD NCCF'!P1632,'4.EUR NCCF'!P1632,'5.GBP NCCF'!P1632,'6.Other(Incld) NCCF'!P1632)</f>
        <v>0</v>
      </c>
      <c r="Q1632" s="182">
        <f>SUM('2.CAD NCCF'!Q1632,'3.USD NCCF'!Q1632,'4.EUR NCCF'!Q1632,'5.GBP NCCF'!Q1632,'6.Other(Incld) NCCF'!Q1632)</f>
        <v>0</v>
      </c>
      <c r="R1632" s="182">
        <f>SUM('2.CAD NCCF'!R1632,'3.USD NCCF'!R1632,'4.EUR NCCF'!R1632,'5.GBP NCCF'!R1632,'6.Other(Incld) NCCF'!R1632)</f>
        <v>0</v>
      </c>
      <c r="S1632" s="182">
        <f>SUM('2.CAD NCCF'!S1632,'3.USD NCCF'!S1632,'4.EUR NCCF'!S1632,'5.GBP NCCF'!S1632,'6.Other(Incld) NCCF'!S1632)</f>
        <v>0</v>
      </c>
      <c r="T1632" s="178">
        <f>SUM('2.CAD NCCF'!T1632,'3.USD NCCF'!T1632,'4.EUR NCCF'!T1632,'5.GBP NCCF'!T1632,'6.Other(Incld) NCCF'!T1632)</f>
        <v>0</v>
      </c>
      <c r="U1632" s="182">
        <f>SUM('2.CAD NCCF'!U1632,'3.USD NCCF'!U1632,'4.EUR NCCF'!U1632,'5.GBP NCCF'!U1632,'6.Other(Incld) NCCF'!U1632)</f>
        <v>0</v>
      </c>
      <c r="V1632" s="183">
        <f>SUM('2.CAD NCCF'!V1632,'3.USD NCCF'!V1632,'4.EUR NCCF'!V1632,'5.GBP NCCF'!V1632,'6.Other(Incld) NCCF'!V1632)</f>
        <v>0</v>
      </c>
      <c r="W1632" s="46">
        <f>SUM('2.CAD NCCF'!W1632,'3.USD NCCF'!W1632,'4.EUR NCCF'!W1632,'5.GBP NCCF'!W1632,'6.Other(Incld) NCCF'!W1632)</f>
        <v>0</v>
      </c>
      <c r="Y1632"/>
    </row>
    <row r="1633" spans="1:25" s="72" customFormat="1" x14ac:dyDescent="0.2">
      <c r="A1633" s="322"/>
      <c r="B1633" s="25"/>
      <c r="C1633" s="23"/>
      <c r="D1633" s="23"/>
      <c r="E1633" s="24" t="s">
        <v>334</v>
      </c>
      <c r="F1633" s="24"/>
      <c r="G1633" s="69">
        <f t="shared" ref="G1633:W1633" si="339">SUBTOTAL(9,G1634:G1635)</f>
        <v>0</v>
      </c>
      <c r="H1633" s="70">
        <f t="shared" si="339"/>
        <v>0</v>
      </c>
      <c r="I1633" s="66">
        <f t="shared" si="339"/>
        <v>0</v>
      </c>
      <c r="J1633" s="66">
        <f t="shared" si="339"/>
        <v>0</v>
      </c>
      <c r="K1633" s="67">
        <f t="shared" si="339"/>
        <v>0</v>
      </c>
      <c r="L1633" s="34">
        <f t="shared" si="339"/>
        <v>0</v>
      </c>
      <c r="M1633" s="34">
        <f t="shared" si="339"/>
        <v>0</v>
      </c>
      <c r="N1633" s="34">
        <f t="shared" si="339"/>
        <v>0</v>
      </c>
      <c r="O1633" s="34">
        <f t="shared" si="339"/>
        <v>0</v>
      </c>
      <c r="P1633" s="34">
        <f t="shared" si="339"/>
        <v>0</v>
      </c>
      <c r="Q1633" s="34">
        <f t="shared" si="339"/>
        <v>0</v>
      </c>
      <c r="R1633" s="34">
        <f t="shared" si="339"/>
        <v>0</v>
      </c>
      <c r="S1633" s="34">
        <f t="shared" si="339"/>
        <v>0</v>
      </c>
      <c r="T1633" s="34">
        <f t="shared" si="339"/>
        <v>0</v>
      </c>
      <c r="U1633" s="34">
        <f t="shared" si="339"/>
        <v>0</v>
      </c>
      <c r="V1633" s="37">
        <f t="shared" si="339"/>
        <v>0</v>
      </c>
      <c r="W1633" s="33">
        <f t="shared" si="339"/>
        <v>0</v>
      </c>
      <c r="Y1633"/>
    </row>
    <row r="1634" spans="1:25" s="72" customFormat="1" outlineLevel="1" x14ac:dyDescent="0.2">
      <c r="A1634" s="322"/>
      <c r="B1634" s="25"/>
      <c r="C1634" s="23"/>
      <c r="D1634" s="23"/>
      <c r="E1634" s="24"/>
      <c r="F1634" s="176" t="s">
        <v>335</v>
      </c>
      <c r="G1634" s="190">
        <f>SUM('2.CAD NCCF'!G1634,'3.USD NCCF'!G1634,'4.EUR NCCF'!G1634,'5.GBP NCCF'!G1634,'6.Other(Incld) NCCF'!G1634)</f>
        <v>0</v>
      </c>
      <c r="H1634" s="242">
        <f>SUM('2.CAD NCCF'!H1634,'3.USD NCCF'!H1634,'4.EUR NCCF'!H1634,'5.GBP NCCF'!H1634,'6.Other(Incld) NCCF'!H1634)</f>
        <v>0</v>
      </c>
      <c r="I1634" s="179">
        <f>SUM('2.CAD NCCF'!I1634,'3.USD NCCF'!I1634,'4.EUR NCCF'!I1634,'5.GBP NCCF'!I1634,'6.Other(Incld) NCCF'!I1634)</f>
        <v>0</v>
      </c>
      <c r="J1634" s="179">
        <f>SUM('2.CAD NCCF'!J1634,'3.USD NCCF'!J1634,'4.EUR NCCF'!J1634,'5.GBP NCCF'!J1634,'6.Other(Incld) NCCF'!J1634)</f>
        <v>0</v>
      </c>
      <c r="K1634" s="180">
        <f>SUM('2.CAD NCCF'!K1634,'3.USD NCCF'!K1634,'4.EUR NCCF'!K1634,'5.GBP NCCF'!K1634,'6.Other(Incld) NCCF'!K1634)</f>
        <v>0</v>
      </c>
      <c r="L1634" s="181">
        <f>SUM('2.CAD NCCF'!L1634,'3.USD NCCF'!L1634,'4.EUR NCCF'!L1634,'5.GBP NCCF'!L1634,'6.Other(Incld) NCCF'!L1634)</f>
        <v>0</v>
      </c>
      <c r="M1634" s="192">
        <f>SUM('2.CAD NCCF'!M1634,'3.USD NCCF'!M1634,'4.EUR NCCF'!M1634,'5.GBP NCCF'!M1634,'6.Other(Incld) NCCF'!M1634)</f>
        <v>0</v>
      </c>
      <c r="N1634" s="182">
        <f>SUM('2.CAD NCCF'!N1634,'3.USD NCCF'!N1634,'4.EUR NCCF'!N1634,'5.GBP NCCF'!N1634,'6.Other(Incld) NCCF'!N1634)</f>
        <v>0</v>
      </c>
      <c r="O1634" s="182">
        <f>SUM('2.CAD NCCF'!O1634,'3.USD NCCF'!O1634,'4.EUR NCCF'!O1634,'5.GBP NCCF'!O1634,'6.Other(Incld) NCCF'!O1634)</f>
        <v>0</v>
      </c>
      <c r="P1634" s="182">
        <f>SUM('2.CAD NCCF'!P1634,'3.USD NCCF'!P1634,'4.EUR NCCF'!P1634,'5.GBP NCCF'!P1634,'6.Other(Incld) NCCF'!P1634)</f>
        <v>0</v>
      </c>
      <c r="Q1634" s="182">
        <f>SUM('2.CAD NCCF'!Q1634,'3.USD NCCF'!Q1634,'4.EUR NCCF'!Q1634,'5.GBP NCCF'!Q1634,'6.Other(Incld) NCCF'!Q1634)</f>
        <v>0</v>
      </c>
      <c r="R1634" s="182">
        <f>SUM('2.CAD NCCF'!R1634,'3.USD NCCF'!R1634,'4.EUR NCCF'!R1634,'5.GBP NCCF'!R1634,'6.Other(Incld) NCCF'!R1634)</f>
        <v>0</v>
      </c>
      <c r="S1634" s="182">
        <f>SUM('2.CAD NCCF'!S1634,'3.USD NCCF'!S1634,'4.EUR NCCF'!S1634,'5.GBP NCCF'!S1634,'6.Other(Incld) NCCF'!S1634)</f>
        <v>0</v>
      </c>
      <c r="T1634" s="178">
        <f>SUM('2.CAD NCCF'!T1634,'3.USD NCCF'!T1634,'4.EUR NCCF'!T1634,'5.GBP NCCF'!T1634,'6.Other(Incld) NCCF'!T1634)</f>
        <v>0</v>
      </c>
      <c r="U1634" s="182">
        <f>SUM('2.CAD NCCF'!U1634,'3.USD NCCF'!U1634,'4.EUR NCCF'!U1634,'5.GBP NCCF'!U1634,'6.Other(Incld) NCCF'!U1634)</f>
        <v>0</v>
      </c>
      <c r="V1634" s="183">
        <f>SUM('2.CAD NCCF'!V1634,'3.USD NCCF'!V1634,'4.EUR NCCF'!V1634,'5.GBP NCCF'!V1634,'6.Other(Incld) NCCF'!V1634)</f>
        <v>0</v>
      </c>
      <c r="W1634" s="46">
        <f>SUM('2.CAD NCCF'!W1634,'3.USD NCCF'!W1634,'4.EUR NCCF'!W1634,'5.GBP NCCF'!W1634,'6.Other(Incld) NCCF'!W1634)</f>
        <v>0</v>
      </c>
      <c r="Y1634"/>
    </row>
    <row r="1635" spans="1:25" s="72" customFormat="1" outlineLevel="1" x14ac:dyDescent="0.2">
      <c r="A1635" s="322"/>
      <c r="B1635" s="25"/>
      <c r="C1635" s="23"/>
      <c r="D1635" s="23"/>
      <c r="E1635" s="24"/>
      <c r="F1635" s="176" t="s">
        <v>336</v>
      </c>
      <c r="G1635" s="190">
        <f>SUM('2.CAD NCCF'!G1635,'3.USD NCCF'!G1635,'4.EUR NCCF'!G1635,'5.GBP NCCF'!G1635,'6.Other(Incld) NCCF'!G1635)</f>
        <v>0</v>
      </c>
      <c r="H1635" s="242">
        <f>SUM('2.CAD NCCF'!H1635,'3.USD NCCF'!H1635,'4.EUR NCCF'!H1635,'5.GBP NCCF'!H1635,'6.Other(Incld) NCCF'!H1635)</f>
        <v>0</v>
      </c>
      <c r="I1635" s="179">
        <f>SUM('2.CAD NCCF'!I1635,'3.USD NCCF'!I1635,'4.EUR NCCF'!I1635,'5.GBP NCCF'!I1635,'6.Other(Incld) NCCF'!I1635)</f>
        <v>0</v>
      </c>
      <c r="J1635" s="179">
        <f>SUM('2.CAD NCCF'!J1635,'3.USD NCCF'!J1635,'4.EUR NCCF'!J1635,'5.GBP NCCF'!J1635,'6.Other(Incld) NCCF'!J1635)</f>
        <v>0</v>
      </c>
      <c r="K1635" s="180">
        <f>SUM('2.CAD NCCF'!K1635,'3.USD NCCF'!K1635,'4.EUR NCCF'!K1635,'5.GBP NCCF'!K1635,'6.Other(Incld) NCCF'!K1635)</f>
        <v>0</v>
      </c>
      <c r="L1635" s="181">
        <f>SUM('2.CAD NCCF'!L1635,'3.USD NCCF'!L1635,'4.EUR NCCF'!L1635,'5.GBP NCCF'!L1635,'6.Other(Incld) NCCF'!L1635)</f>
        <v>0</v>
      </c>
      <c r="M1635" s="192">
        <f>SUM('2.CAD NCCF'!M1635,'3.USD NCCF'!M1635,'4.EUR NCCF'!M1635,'5.GBP NCCF'!M1635,'6.Other(Incld) NCCF'!M1635)</f>
        <v>0</v>
      </c>
      <c r="N1635" s="182">
        <f>SUM('2.CAD NCCF'!N1635,'3.USD NCCF'!N1635,'4.EUR NCCF'!N1635,'5.GBP NCCF'!N1635,'6.Other(Incld) NCCF'!N1635)</f>
        <v>0</v>
      </c>
      <c r="O1635" s="182">
        <f>SUM('2.CAD NCCF'!O1635,'3.USD NCCF'!O1635,'4.EUR NCCF'!O1635,'5.GBP NCCF'!O1635,'6.Other(Incld) NCCF'!O1635)</f>
        <v>0</v>
      </c>
      <c r="P1635" s="182">
        <f>SUM('2.CAD NCCF'!P1635,'3.USD NCCF'!P1635,'4.EUR NCCF'!P1635,'5.GBP NCCF'!P1635,'6.Other(Incld) NCCF'!P1635)</f>
        <v>0</v>
      </c>
      <c r="Q1635" s="182">
        <f>SUM('2.CAD NCCF'!Q1635,'3.USD NCCF'!Q1635,'4.EUR NCCF'!Q1635,'5.GBP NCCF'!Q1635,'6.Other(Incld) NCCF'!Q1635)</f>
        <v>0</v>
      </c>
      <c r="R1635" s="182">
        <f>SUM('2.CAD NCCF'!R1635,'3.USD NCCF'!R1635,'4.EUR NCCF'!R1635,'5.GBP NCCF'!R1635,'6.Other(Incld) NCCF'!R1635)</f>
        <v>0</v>
      </c>
      <c r="S1635" s="182">
        <f>SUM('2.CAD NCCF'!S1635,'3.USD NCCF'!S1635,'4.EUR NCCF'!S1635,'5.GBP NCCF'!S1635,'6.Other(Incld) NCCF'!S1635)</f>
        <v>0</v>
      </c>
      <c r="T1635" s="178">
        <f>SUM('2.CAD NCCF'!T1635,'3.USD NCCF'!T1635,'4.EUR NCCF'!T1635,'5.GBP NCCF'!T1635,'6.Other(Incld) NCCF'!T1635)</f>
        <v>0</v>
      </c>
      <c r="U1635" s="182">
        <f>SUM('2.CAD NCCF'!U1635,'3.USD NCCF'!U1635,'4.EUR NCCF'!U1635,'5.GBP NCCF'!U1635,'6.Other(Incld) NCCF'!U1635)</f>
        <v>0</v>
      </c>
      <c r="V1635" s="183">
        <f>SUM('2.CAD NCCF'!V1635,'3.USD NCCF'!V1635,'4.EUR NCCF'!V1635,'5.GBP NCCF'!V1635,'6.Other(Incld) NCCF'!V1635)</f>
        <v>0</v>
      </c>
      <c r="W1635" s="46">
        <f>SUM('2.CAD NCCF'!W1635,'3.USD NCCF'!W1635,'4.EUR NCCF'!W1635,'5.GBP NCCF'!W1635,'6.Other(Incld) NCCF'!W1635)</f>
        <v>0</v>
      </c>
      <c r="Y1635"/>
    </row>
    <row r="1636" spans="1:25" s="72" customFormat="1" x14ac:dyDescent="0.2">
      <c r="A1636" s="322"/>
      <c r="B1636" s="25"/>
      <c r="C1636" s="23"/>
      <c r="D1636" s="23"/>
      <c r="E1636" s="24" t="s">
        <v>337</v>
      </c>
      <c r="F1636" s="24"/>
      <c r="G1636" s="69">
        <f t="shared" ref="G1636:W1636" si="340">SUBTOTAL(9,G1637:G1639)</f>
        <v>0</v>
      </c>
      <c r="H1636" s="70">
        <f t="shared" si="340"/>
        <v>0</v>
      </c>
      <c r="I1636" s="66">
        <f t="shared" si="340"/>
        <v>0</v>
      </c>
      <c r="J1636" s="66">
        <f t="shared" si="340"/>
        <v>0</v>
      </c>
      <c r="K1636" s="66">
        <f t="shared" si="340"/>
        <v>0</v>
      </c>
      <c r="L1636" s="51">
        <f t="shared" si="340"/>
        <v>0</v>
      </c>
      <c r="M1636" s="34">
        <f t="shared" si="340"/>
        <v>0</v>
      </c>
      <c r="N1636" s="34">
        <f t="shared" si="340"/>
        <v>0</v>
      </c>
      <c r="O1636" s="34">
        <f t="shared" si="340"/>
        <v>0</v>
      </c>
      <c r="P1636" s="34">
        <f t="shared" si="340"/>
        <v>0</v>
      </c>
      <c r="Q1636" s="34">
        <f t="shared" si="340"/>
        <v>0</v>
      </c>
      <c r="R1636" s="34">
        <f t="shared" si="340"/>
        <v>0</v>
      </c>
      <c r="S1636" s="34">
        <f t="shared" si="340"/>
        <v>0</v>
      </c>
      <c r="T1636" s="34">
        <f t="shared" si="340"/>
        <v>0</v>
      </c>
      <c r="U1636" s="34">
        <f t="shared" si="340"/>
        <v>0</v>
      </c>
      <c r="V1636" s="37">
        <f t="shared" si="340"/>
        <v>0</v>
      </c>
      <c r="W1636" s="33">
        <f t="shared" si="340"/>
        <v>0</v>
      </c>
      <c r="Y1636"/>
    </row>
    <row r="1637" spans="1:25" s="72" customFormat="1" outlineLevel="1" x14ac:dyDescent="0.2">
      <c r="A1637" s="322"/>
      <c r="B1637" s="25"/>
      <c r="C1637" s="23"/>
      <c r="D1637" s="23"/>
      <c r="E1637" s="24"/>
      <c r="F1637" s="176" t="s">
        <v>338</v>
      </c>
      <c r="G1637" s="190">
        <f>SUM('2.CAD NCCF'!G1637,'3.USD NCCF'!G1637,'4.EUR NCCF'!G1637,'5.GBP NCCF'!G1637,'6.Other(Incld) NCCF'!G1637)</f>
        <v>0</v>
      </c>
      <c r="H1637" s="242">
        <f>SUM('2.CAD NCCF'!H1637,'3.USD NCCF'!H1637,'4.EUR NCCF'!H1637,'5.GBP NCCF'!H1637,'6.Other(Incld) NCCF'!H1637)</f>
        <v>0</v>
      </c>
      <c r="I1637" s="179">
        <f>SUM('2.CAD NCCF'!I1637,'3.USD NCCF'!I1637,'4.EUR NCCF'!I1637,'5.GBP NCCF'!I1637,'6.Other(Incld) NCCF'!I1637)</f>
        <v>0</v>
      </c>
      <c r="J1637" s="179">
        <f>SUM('2.CAD NCCF'!J1637,'3.USD NCCF'!J1637,'4.EUR NCCF'!J1637,'5.GBP NCCF'!J1637,'6.Other(Incld) NCCF'!J1637)</f>
        <v>0</v>
      </c>
      <c r="K1637" s="180">
        <f>SUM('2.CAD NCCF'!K1637,'3.USD NCCF'!K1637,'4.EUR NCCF'!K1637,'5.GBP NCCF'!K1637,'6.Other(Incld) NCCF'!K1637)</f>
        <v>0</v>
      </c>
      <c r="L1637" s="196">
        <f>SUM('2.CAD NCCF'!L1637,'3.USD NCCF'!L1637,'4.EUR NCCF'!L1637,'5.GBP NCCF'!L1637,'6.Other(Incld) NCCF'!L1637)</f>
        <v>0</v>
      </c>
      <c r="M1637" s="182">
        <f>SUM('2.CAD NCCF'!M1637,'3.USD NCCF'!M1637,'4.EUR NCCF'!M1637,'5.GBP NCCF'!M1637,'6.Other(Incld) NCCF'!M1637)</f>
        <v>0</v>
      </c>
      <c r="N1637" s="182">
        <f>SUM('2.CAD NCCF'!N1637,'3.USD NCCF'!N1637,'4.EUR NCCF'!N1637,'5.GBP NCCF'!N1637,'6.Other(Incld) NCCF'!N1637)</f>
        <v>0</v>
      </c>
      <c r="O1637" s="182">
        <f>SUM('2.CAD NCCF'!O1637,'3.USD NCCF'!O1637,'4.EUR NCCF'!O1637,'5.GBP NCCF'!O1637,'6.Other(Incld) NCCF'!O1637)</f>
        <v>0</v>
      </c>
      <c r="P1637" s="182">
        <f>SUM('2.CAD NCCF'!P1637,'3.USD NCCF'!P1637,'4.EUR NCCF'!P1637,'5.GBP NCCF'!P1637,'6.Other(Incld) NCCF'!P1637)</f>
        <v>0</v>
      </c>
      <c r="Q1637" s="182">
        <f>SUM('2.CAD NCCF'!Q1637,'3.USD NCCF'!Q1637,'4.EUR NCCF'!Q1637,'5.GBP NCCF'!Q1637,'6.Other(Incld) NCCF'!Q1637)</f>
        <v>0</v>
      </c>
      <c r="R1637" s="182">
        <f>SUM('2.CAD NCCF'!R1637,'3.USD NCCF'!R1637,'4.EUR NCCF'!R1637,'5.GBP NCCF'!R1637,'6.Other(Incld) NCCF'!R1637)</f>
        <v>0</v>
      </c>
      <c r="S1637" s="182">
        <f>SUM('2.CAD NCCF'!S1637,'3.USD NCCF'!S1637,'4.EUR NCCF'!S1637,'5.GBP NCCF'!S1637,'6.Other(Incld) NCCF'!S1637)</f>
        <v>0</v>
      </c>
      <c r="T1637" s="182">
        <f>SUM('2.CAD NCCF'!T1637,'3.USD NCCF'!T1637,'4.EUR NCCF'!T1637,'5.GBP NCCF'!T1637,'6.Other(Incld) NCCF'!T1637)</f>
        <v>0</v>
      </c>
      <c r="U1637" s="182">
        <f>SUM('2.CAD NCCF'!U1637,'3.USD NCCF'!U1637,'4.EUR NCCF'!U1637,'5.GBP NCCF'!U1637,'6.Other(Incld) NCCF'!U1637)</f>
        <v>0</v>
      </c>
      <c r="V1637" s="183">
        <f>SUM('2.CAD NCCF'!V1637,'3.USD NCCF'!V1637,'4.EUR NCCF'!V1637,'5.GBP NCCF'!V1637,'6.Other(Incld) NCCF'!V1637)</f>
        <v>0</v>
      </c>
      <c r="W1637" s="46">
        <f>SUM('2.CAD NCCF'!W1637,'3.USD NCCF'!W1637,'4.EUR NCCF'!W1637,'5.GBP NCCF'!W1637,'6.Other(Incld) NCCF'!W1637)</f>
        <v>0</v>
      </c>
      <c r="Y1637"/>
    </row>
    <row r="1638" spans="1:25" s="72" customFormat="1" outlineLevel="1" x14ac:dyDescent="0.2">
      <c r="A1638" s="322"/>
      <c r="B1638" s="25"/>
      <c r="C1638" s="23"/>
      <c r="D1638" s="23"/>
      <c r="E1638" s="24"/>
      <c r="F1638" s="176" t="s">
        <v>339</v>
      </c>
      <c r="G1638" s="190">
        <f>SUM('2.CAD NCCF'!G1638,'3.USD NCCF'!G1638,'4.EUR NCCF'!G1638,'5.GBP NCCF'!G1638,'6.Other(Incld) NCCF'!G1638)</f>
        <v>0</v>
      </c>
      <c r="H1638" s="242">
        <f>SUM('2.CAD NCCF'!H1638,'3.USD NCCF'!H1638,'4.EUR NCCF'!H1638,'5.GBP NCCF'!H1638,'6.Other(Incld) NCCF'!H1638)</f>
        <v>0</v>
      </c>
      <c r="I1638" s="179">
        <f>SUM('2.CAD NCCF'!I1638,'3.USD NCCF'!I1638,'4.EUR NCCF'!I1638,'5.GBP NCCF'!I1638,'6.Other(Incld) NCCF'!I1638)</f>
        <v>0</v>
      </c>
      <c r="J1638" s="179">
        <f>SUM('2.CAD NCCF'!J1638,'3.USD NCCF'!J1638,'4.EUR NCCF'!J1638,'5.GBP NCCF'!J1638,'6.Other(Incld) NCCF'!J1638)</f>
        <v>0</v>
      </c>
      <c r="K1638" s="180">
        <f>SUM('2.CAD NCCF'!K1638,'3.USD NCCF'!K1638,'4.EUR NCCF'!K1638,'5.GBP NCCF'!K1638,'6.Other(Incld) NCCF'!K1638)</f>
        <v>0</v>
      </c>
      <c r="L1638" s="196">
        <f>SUM('2.CAD NCCF'!L1638,'3.USD NCCF'!L1638,'4.EUR NCCF'!L1638,'5.GBP NCCF'!L1638,'6.Other(Incld) NCCF'!L1638)</f>
        <v>0</v>
      </c>
      <c r="M1638" s="182">
        <f>SUM('2.CAD NCCF'!M1638,'3.USD NCCF'!M1638,'4.EUR NCCF'!M1638,'5.GBP NCCF'!M1638,'6.Other(Incld) NCCF'!M1638)</f>
        <v>0</v>
      </c>
      <c r="N1638" s="182">
        <f>SUM('2.CAD NCCF'!N1638,'3.USD NCCF'!N1638,'4.EUR NCCF'!N1638,'5.GBP NCCF'!N1638,'6.Other(Incld) NCCF'!N1638)</f>
        <v>0</v>
      </c>
      <c r="O1638" s="182">
        <f>SUM('2.CAD NCCF'!O1638,'3.USD NCCF'!O1638,'4.EUR NCCF'!O1638,'5.GBP NCCF'!O1638,'6.Other(Incld) NCCF'!O1638)</f>
        <v>0</v>
      </c>
      <c r="P1638" s="182">
        <f>SUM('2.CAD NCCF'!P1638,'3.USD NCCF'!P1638,'4.EUR NCCF'!P1638,'5.GBP NCCF'!P1638,'6.Other(Incld) NCCF'!P1638)</f>
        <v>0</v>
      </c>
      <c r="Q1638" s="182">
        <f>SUM('2.CAD NCCF'!Q1638,'3.USD NCCF'!Q1638,'4.EUR NCCF'!Q1638,'5.GBP NCCF'!Q1638,'6.Other(Incld) NCCF'!Q1638)</f>
        <v>0</v>
      </c>
      <c r="R1638" s="182">
        <f>SUM('2.CAD NCCF'!R1638,'3.USD NCCF'!R1638,'4.EUR NCCF'!R1638,'5.GBP NCCF'!R1638,'6.Other(Incld) NCCF'!R1638)</f>
        <v>0</v>
      </c>
      <c r="S1638" s="182">
        <f>SUM('2.CAD NCCF'!S1638,'3.USD NCCF'!S1638,'4.EUR NCCF'!S1638,'5.GBP NCCF'!S1638,'6.Other(Incld) NCCF'!S1638)</f>
        <v>0</v>
      </c>
      <c r="T1638" s="182">
        <f>SUM('2.CAD NCCF'!T1638,'3.USD NCCF'!T1638,'4.EUR NCCF'!T1638,'5.GBP NCCF'!T1638,'6.Other(Incld) NCCF'!T1638)</f>
        <v>0</v>
      </c>
      <c r="U1638" s="182">
        <f>SUM('2.CAD NCCF'!U1638,'3.USD NCCF'!U1638,'4.EUR NCCF'!U1638,'5.GBP NCCF'!U1638,'6.Other(Incld) NCCF'!U1638)</f>
        <v>0</v>
      </c>
      <c r="V1638" s="183">
        <f>SUM('2.CAD NCCF'!V1638,'3.USD NCCF'!V1638,'4.EUR NCCF'!V1638,'5.GBP NCCF'!V1638,'6.Other(Incld) NCCF'!V1638)</f>
        <v>0</v>
      </c>
      <c r="W1638" s="46">
        <f>SUM('2.CAD NCCF'!W1638,'3.USD NCCF'!W1638,'4.EUR NCCF'!W1638,'5.GBP NCCF'!W1638,'6.Other(Incld) NCCF'!W1638)</f>
        <v>0</v>
      </c>
      <c r="Y1638"/>
    </row>
    <row r="1639" spans="1:25" s="72" customFormat="1" outlineLevel="1" x14ac:dyDescent="0.2">
      <c r="A1639" s="322"/>
      <c r="B1639" s="25"/>
      <c r="C1639" s="23"/>
      <c r="D1639" s="23"/>
      <c r="E1639" s="24"/>
      <c r="F1639" s="176" t="s">
        <v>340</v>
      </c>
      <c r="G1639" s="190">
        <f>SUM('2.CAD NCCF'!G1639,'3.USD NCCF'!G1639,'4.EUR NCCF'!G1639,'5.GBP NCCF'!G1639,'6.Other(Incld) NCCF'!G1639)</f>
        <v>0</v>
      </c>
      <c r="H1639" s="242">
        <f>SUM('2.CAD NCCF'!H1639,'3.USD NCCF'!H1639,'4.EUR NCCF'!H1639,'5.GBP NCCF'!H1639,'6.Other(Incld) NCCF'!H1639)</f>
        <v>0</v>
      </c>
      <c r="I1639" s="179">
        <f>SUM('2.CAD NCCF'!I1639,'3.USD NCCF'!I1639,'4.EUR NCCF'!I1639,'5.GBP NCCF'!I1639,'6.Other(Incld) NCCF'!I1639)</f>
        <v>0</v>
      </c>
      <c r="J1639" s="179">
        <f>SUM('2.CAD NCCF'!J1639,'3.USD NCCF'!J1639,'4.EUR NCCF'!J1639,'5.GBP NCCF'!J1639,'6.Other(Incld) NCCF'!J1639)</f>
        <v>0</v>
      </c>
      <c r="K1639" s="180">
        <f>SUM('2.CAD NCCF'!K1639,'3.USD NCCF'!K1639,'4.EUR NCCF'!K1639,'5.GBP NCCF'!K1639,'6.Other(Incld) NCCF'!K1639)</f>
        <v>0</v>
      </c>
      <c r="L1639" s="196">
        <f>SUM('2.CAD NCCF'!L1639,'3.USD NCCF'!L1639,'4.EUR NCCF'!L1639,'5.GBP NCCF'!L1639,'6.Other(Incld) NCCF'!L1639)</f>
        <v>0</v>
      </c>
      <c r="M1639" s="182">
        <f>SUM('2.CAD NCCF'!M1639,'3.USD NCCF'!M1639,'4.EUR NCCF'!M1639,'5.GBP NCCF'!M1639,'6.Other(Incld) NCCF'!M1639)</f>
        <v>0</v>
      </c>
      <c r="N1639" s="182">
        <f>SUM('2.CAD NCCF'!N1639,'3.USD NCCF'!N1639,'4.EUR NCCF'!N1639,'5.GBP NCCF'!N1639,'6.Other(Incld) NCCF'!N1639)</f>
        <v>0</v>
      </c>
      <c r="O1639" s="182">
        <f>SUM('2.CAD NCCF'!O1639,'3.USD NCCF'!O1639,'4.EUR NCCF'!O1639,'5.GBP NCCF'!O1639,'6.Other(Incld) NCCF'!O1639)</f>
        <v>0</v>
      </c>
      <c r="P1639" s="182">
        <f>SUM('2.CAD NCCF'!P1639,'3.USD NCCF'!P1639,'4.EUR NCCF'!P1639,'5.GBP NCCF'!P1639,'6.Other(Incld) NCCF'!P1639)</f>
        <v>0</v>
      </c>
      <c r="Q1639" s="182">
        <f>SUM('2.CAD NCCF'!Q1639,'3.USD NCCF'!Q1639,'4.EUR NCCF'!Q1639,'5.GBP NCCF'!Q1639,'6.Other(Incld) NCCF'!Q1639)</f>
        <v>0</v>
      </c>
      <c r="R1639" s="182">
        <f>SUM('2.CAD NCCF'!R1639,'3.USD NCCF'!R1639,'4.EUR NCCF'!R1639,'5.GBP NCCF'!R1639,'6.Other(Incld) NCCF'!R1639)</f>
        <v>0</v>
      </c>
      <c r="S1639" s="182">
        <f>SUM('2.CAD NCCF'!S1639,'3.USD NCCF'!S1639,'4.EUR NCCF'!S1639,'5.GBP NCCF'!S1639,'6.Other(Incld) NCCF'!S1639)</f>
        <v>0</v>
      </c>
      <c r="T1639" s="182">
        <f>SUM('2.CAD NCCF'!T1639,'3.USD NCCF'!T1639,'4.EUR NCCF'!T1639,'5.GBP NCCF'!T1639,'6.Other(Incld) NCCF'!T1639)</f>
        <v>0</v>
      </c>
      <c r="U1639" s="182">
        <f>SUM('2.CAD NCCF'!U1639,'3.USD NCCF'!U1639,'4.EUR NCCF'!U1639,'5.GBP NCCF'!U1639,'6.Other(Incld) NCCF'!U1639)</f>
        <v>0</v>
      </c>
      <c r="V1639" s="183">
        <f>SUM('2.CAD NCCF'!V1639,'3.USD NCCF'!V1639,'4.EUR NCCF'!V1639,'5.GBP NCCF'!V1639,'6.Other(Incld) NCCF'!V1639)</f>
        <v>0</v>
      </c>
      <c r="W1639" s="46">
        <f>SUM('2.CAD NCCF'!W1639,'3.USD NCCF'!W1639,'4.EUR NCCF'!W1639,'5.GBP NCCF'!W1639,'6.Other(Incld) NCCF'!W1639)</f>
        <v>0</v>
      </c>
      <c r="Y1639"/>
    </row>
    <row r="1640" spans="1:25" s="72" customFormat="1" x14ac:dyDescent="0.2">
      <c r="A1640" s="322"/>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row>
    <row r="1641" spans="1:25" s="72" customFormat="1" x14ac:dyDescent="0.2">
      <c r="A1641" s="322"/>
      <c r="B1641" s="25"/>
      <c r="C1641" s="23"/>
      <c r="D1641" s="23"/>
      <c r="E1641" s="24" t="s">
        <v>184</v>
      </c>
      <c r="F1641" s="24"/>
      <c r="G1641" s="69">
        <f t="shared" ref="G1641:W1641" si="341">SUBTOTAL(9,G1642:G1643)</f>
        <v>0</v>
      </c>
      <c r="H1641" s="70">
        <f t="shared" si="341"/>
        <v>0</v>
      </c>
      <c r="I1641" s="66">
        <f t="shared" si="341"/>
        <v>0</v>
      </c>
      <c r="J1641" s="66">
        <f t="shared" si="341"/>
        <v>0</v>
      </c>
      <c r="K1641" s="67">
        <f t="shared" si="341"/>
        <v>0</v>
      </c>
      <c r="L1641" s="34">
        <f t="shared" si="341"/>
        <v>0</v>
      </c>
      <c r="M1641" s="34">
        <f t="shared" si="341"/>
        <v>0</v>
      </c>
      <c r="N1641" s="34">
        <f t="shared" si="341"/>
        <v>0</v>
      </c>
      <c r="O1641" s="34">
        <f t="shared" si="341"/>
        <v>0</v>
      </c>
      <c r="P1641" s="34">
        <f t="shared" si="341"/>
        <v>0</v>
      </c>
      <c r="Q1641" s="34">
        <f t="shared" si="341"/>
        <v>0</v>
      </c>
      <c r="R1641" s="34">
        <f t="shared" si="341"/>
        <v>0</v>
      </c>
      <c r="S1641" s="34">
        <f t="shared" si="341"/>
        <v>0</v>
      </c>
      <c r="T1641" s="34">
        <f t="shared" si="341"/>
        <v>0</v>
      </c>
      <c r="U1641" s="34">
        <f t="shared" si="341"/>
        <v>0</v>
      </c>
      <c r="V1641" s="37">
        <f t="shared" si="341"/>
        <v>0</v>
      </c>
      <c r="W1641" s="33">
        <f t="shared" si="341"/>
        <v>0</v>
      </c>
      <c r="Y1641"/>
    </row>
    <row r="1642" spans="1:25" s="72" customFormat="1" outlineLevel="1" x14ac:dyDescent="0.2">
      <c r="A1642" s="322"/>
      <c r="B1642" s="25"/>
      <c r="C1642" s="23"/>
      <c r="D1642" s="23"/>
      <c r="E1642" s="24"/>
      <c r="F1642" s="176" t="s">
        <v>176</v>
      </c>
      <c r="G1642" s="190">
        <f>SUM('2.CAD NCCF'!G1642,'3.USD NCCF'!G1642,'4.EUR NCCF'!G1642,'5.GBP NCCF'!G1642,'6.Other(Incld) NCCF'!G1642)</f>
        <v>0</v>
      </c>
      <c r="H1642" s="242">
        <f>SUM('2.CAD NCCF'!H1642,'3.USD NCCF'!H1642,'4.EUR NCCF'!H1642,'5.GBP NCCF'!H1642,'6.Other(Incld) NCCF'!H1642)</f>
        <v>0</v>
      </c>
      <c r="I1642" s="179">
        <f>SUM('2.CAD NCCF'!I1642,'3.USD NCCF'!I1642,'4.EUR NCCF'!I1642,'5.GBP NCCF'!I1642,'6.Other(Incld) NCCF'!I1642)</f>
        <v>0</v>
      </c>
      <c r="J1642" s="179">
        <f>SUM('2.CAD NCCF'!J1642,'3.USD NCCF'!J1642,'4.EUR NCCF'!J1642,'5.GBP NCCF'!J1642,'6.Other(Incld) NCCF'!J1642)</f>
        <v>0</v>
      </c>
      <c r="K1642" s="180">
        <f>SUM('2.CAD NCCF'!K1642,'3.USD NCCF'!K1642,'4.EUR NCCF'!K1642,'5.GBP NCCF'!K1642,'6.Other(Incld) NCCF'!K1642)</f>
        <v>0</v>
      </c>
      <c r="L1642" s="181">
        <f>SUM('2.CAD NCCF'!L1642,'3.USD NCCF'!L1642,'4.EUR NCCF'!L1642,'5.GBP NCCF'!L1642,'6.Other(Incld) NCCF'!L1642)</f>
        <v>0</v>
      </c>
      <c r="M1642" s="192">
        <f>SUM('2.CAD NCCF'!M1642,'3.USD NCCF'!M1642,'4.EUR NCCF'!M1642,'5.GBP NCCF'!M1642,'6.Other(Incld) NCCF'!M1642)</f>
        <v>0</v>
      </c>
      <c r="N1642" s="182">
        <f>SUM('2.CAD NCCF'!N1642,'3.USD NCCF'!N1642,'4.EUR NCCF'!N1642,'5.GBP NCCF'!N1642,'6.Other(Incld) NCCF'!N1642)</f>
        <v>0</v>
      </c>
      <c r="O1642" s="182">
        <f>SUM('2.CAD NCCF'!O1642,'3.USD NCCF'!O1642,'4.EUR NCCF'!O1642,'5.GBP NCCF'!O1642,'6.Other(Incld) NCCF'!O1642)</f>
        <v>0</v>
      </c>
      <c r="P1642" s="182">
        <f>SUM('2.CAD NCCF'!P1642,'3.USD NCCF'!P1642,'4.EUR NCCF'!P1642,'5.GBP NCCF'!P1642,'6.Other(Incld) NCCF'!P1642)</f>
        <v>0</v>
      </c>
      <c r="Q1642" s="182">
        <f>SUM('2.CAD NCCF'!Q1642,'3.USD NCCF'!Q1642,'4.EUR NCCF'!Q1642,'5.GBP NCCF'!Q1642,'6.Other(Incld) NCCF'!Q1642)</f>
        <v>0</v>
      </c>
      <c r="R1642" s="182">
        <f>SUM('2.CAD NCCF'!R1642,'3.USD NCCF'!R1642,'4.EUR NCCF'!R1642,'5.GBP NCCF'!R1642,'6.Other(Incld) NCCF'!R1642)</f>
        <v>0</v>
      </c>
      <c r="S1642" s="182">
        <f>SUM('2.CAD NCCF'!S1642,'3.USD NCCF'!S1642,'4.EUR NCCF'!S1642,'5.GBP NCCF'!S1642,'6.Other(Incld) NCCF'!S1642)</f>
        <v>0</v>
      </c>
      <c r="T1642" s="178">
        <f>SUM('2.CAD NCCF'!T1642,'3.USD NCCF'!T1642,'4.EUR NCCF'!T1642,'5.GBP NCCF'!T1642,'6.Other(Incld) NCCF'!T1642)</f>
        <v>0</v>
      </c>
      <c r="U1642" s="182">
        <f>SUM('2.CAD NCCF'!U1642,'3.USD NCCF'!U1642,'4.EUR NCCF'!U1642,'5.GBP NCCF'!U1642,'6.Other(Incld) NCCF'!U1642)</f>
        <v>0</v>
      </c>
      <c r="V1642" s="183">
        <f>SUM('2.CAD NCCF'!V1642,'3.USD NCCF'!V1642,'4.EUR NCCF'!V1642,'5.GBP NCCF'!V1642,'6.Other(Incld) NCCF'!V1642)</f>
        <v>0</v>
      </c>
      <c r="W1642" s="46">
        <f>SUM('2.CAD NCCF'!W1642,'3.USD NCCF'!W1642,'4.EUR NCCF'!W1642,'5.GBP NCCF'!W1642,'6.Other(Incld) NCCF'!W1642)</f>
        <v>0</v>
      </c>
      <c r="Y1642"/>
    </row>
    <row r="1643" spans="1:25" s="72" customFormat="1" outlineLevel="1" x14ac:dyDescent="0.2">
      <c r="A1643" s="322"/>
      <c r="B1643" s="25"/>
      <c r="C1643" s="23"/>
      <c r="D1643" s="23"/>
      <c r="E1643" s="24"/>
      <c r="F1643" s="176" t="s">
        <v>180</v>
      </c>
      <c r="G1643" s="190">
        <f>SUM('2.CAD NCCF'!G1643,'3.USD NCCF'!G1643,'4.EUR NCCF'!G1643,'5.GBP NCCF'!G1643,'6.Other(Incld) NCCF'!G1643)</f>
        <v>0</v>
      </c>
      <c r="H1643" s="242">
        <f>SUM('2.CAD NCCF'!H1643,'3.USD NCCF'!H1643,'4.EUR NCCF'!H1643,'5.GBP NCCF'!H1643,'6.Other(Incld) NCCF'!H1643)</f>
        <v>0</v>
      </c>
      <c r="I1643" s="179">
        <f>SUM('2.CAD NCCF'!I1643,'3.USD NCCF'!I1643,'4.EUR NCCF'!I1643,'5.GBP NCCF'!I1643,'6.Other(Incld) NCCF'!I1643)</f>
        <v>0</v>
      </c>
      <c r="J1643" s="179">
        <f>SUM('2.CAD NCCF'!J1643,'3.USD NCCF'!J1643,'4.EUR NCCF'!J1643,'5.GBP NCCF'!J1643,'6.Other(Incld) NCCF'!J1643)</f>
        <v>0</v>
      </c>
      <c r="K1643" s="180">
        <f>SUM('2.CAD NCCF'!K1643,'3.USD NCCF'!K1643,'4.EUR NCCF'!K1643,'5.GBP NCCF'!K1643,'6.Other(Incld) NCCF'!K1643)</f>
        <v>0</v>
      </c>
      <c r="L1643" s="181">
        <f>SUM('2.CAD NCCF'!L1643,'3.USD NCCF'!L1643,'4.EUR NCCF'!L1643,'5.GBP NCCF'!L1643,'6.Other(Incld) NCCF'!L1643)</f>
        <v>0</v>
      </c>
      <c r="M1643" s="192">
        <f>SUM('2.CAD NCCF'!M1643,'3.USD NCCF'!M1643,'4.EUR NCCF'!M1643,'5.GBP NCCF'!M1643,'6.Other(Incld) NCCF'!M1643)</f>
        <v>0</v>
      </c>
      <c r="N1643" s="182">
        <f>SUM('2.CAD NCCF'!N1643,'3.USD NCCF'!N1643,'4.EUR NCCF'!N1643,'5.GBP NCCF'!N1643,'6.Other(Incld) NCCF'!N1643)</f>
        <v>0</v>
      </c>
      <c r="O1643" s="182">
        <f>SUM('2.CAD NCCF'!O1643,'3.USD NCCF'!O1643,'4.EUR NCCF'!O1643,'5.GBP NCCF'!O1643,'6.Other(Incld) NCCF'!O1643)</f>
        <v>0</v>
      </c>
      <c r="P1643" s="182">
        <f>SUM('2.CAD NCCF'!P1643,'3.USD NCCF'!P1643,'4.EUR NCCF'!P1643,'5.GBP NCCF'!P1643,'6.Other(Incld) NCCF'!P1643)</f>
        <v>0</v>
      </c>
      <c r="Q1643" s="182">
        <f>SUM('2.CAD NCCF'!Q1643,'3.USD NCCF'!Q1643,'4.EUR NCCF'!Q1643,'5.GBP NCCF'!Q1643,'6.Other(Incld) NCCF'!Q1643)</f>
        <v>0</v>
      </c>
      <c r="R1643" s="182">
        <f>SUM('2.CAD NCCF'!R1643,'3.USD NCCF'!R1643,'4.EUR NCCF'!R1643,'5.GBP NCCF'!R1643,'6.Other(Incld) NCCF'!R1643)</f>
        <v>0</v>
      </c>
      <c r="S1643" s="182">
        <f>SUM('2.CAD NCCF'!S1643,'3.USD NCCF'!S1643,'4.EUR NCCF'!S1643,'5.GBP NCCF'!S1643,'6.Other(Incld) NCCF'!S1643)</f>
        <v>0</v>
      </c>
      <c r="T1643" s="178">
        <f>SUM('2.CAD NCCF'!T1643,'3.USD NCCF'!T1643,'4.EUR NCCF'!T1643,'5.GBP NCCF'!T1643,'6.Other(Incld) NCCF'!T1643)</f>
        <v>0</v>
      </c>
      <c r="U1643" s="182">
        <f>SUM('2.CAD NCCF'!U1643,'3.USD NCCF'!U1643,'4.EUR NCCF'!U1643,'5.GBP NCCF'!U1643,'6.Other(Incld) NCCF'!U1643)</f>
        <v>0</v>
      </c>
      <c r="V1643" s="183">
        <f>SUM('2.CAD NCCF'!V1643,'3.USD NCCF'!V1643,'4.EUR NCCF'!V1643,'5.GBP NCCF'!V1643,'6.Other(Incld) NCCF'!V1643)</f>
        <v>0</v>
      </c>
      <c r="W1643" s="46">
        <f>SUM('2.CAD NCCF'!W1643,'3.USD NCCF'!W1643,'4.EUR NCCF'!W1643,'5.GBP NCCF'!W1643,'6.Other(Incld) NCCF'!W1643)</f>
        <v>0</v>
      </c>
      <c r="Y1643"/>
    </row>
    <row r="1644" spans="1:25" s="72" customFormat="1" x14ac:dyDescent="0.2">
      <c r="A1644" s="322"/>
      <c r="B1644" s="25"/>
      <c r="C1644" s="23"/>
      <c r="D1644" s="23"/>
      <c r="E1644" s="24" t="s">
        <v>185</v>
      </c>
      <c r="F1644" s="24"/>
      <c r="G1644" s="69">
        <f t="shared" ref="G1644:W1644" si="342">SUBTOTAL(9,G1645:G1646)</f>
        <v>0</v>
      </c>
      <c r="H1644" s="70">
        <f t="shared" si="342"/>
        <v>0</v>
      </c>
      <c r="I1644" s="66">
        <f t="shared" si="342"/>
        <v>0</v>
      </c>
      <c r="J1644" s="66">
        <f t="shared" si="342"/>
        <v>0</v>
      </c>
      <c r="K1644" s="67">
        <f t="shared" si="342"/>
        <v>0</v>
      </c>
      <c r="L1644" s="34">
        <f t="shared" si="342"/>
        <v>0</v>
      </c>
      <c r="M1644" s="34">
        <f t="shared" si="342"/>
        <v>0</v>
      </c>
      <c r="N1644" s="34">
        <f t="shared" si="342"/>
        <v>0</v>
      </c>
      <c r="O1644" s="34">
        <f t="shared" si="342"/>
        <v>0</v>
      </c>
      <c r="P1644" s="34">
        <f t="shared" si="342"/>
        <v>0</v>
      </c>
      <c r="Q1644" s="34">
        <f t="shared" si="342"/>
        <v>0</v>
      </c>
      <c r="R1644" s="34">
        <f t="shared" si="342"/>
        <v>0</v>
      </c>
      <c r="S1644" s="34">
        <f t="shared" si="342"/>
        <v>0</v>
      </c>
      <c r="T1644" s="34">
        <f t="shared" si="342"/>
        <v>0</v>
      </c>
      <c r="U1644" s="34">
        <f t="shared" si="342"/>
        <v>0</v>
      </c>
      <c r="V1644" s="37">
        <f t="shared" si="342"/>
        <v>0</v>
      </c>
      <c r="W1644" s="33">
        <f t="shared" si="342"/>
        <v>0</v>
      </c>
      <c r="Y1644"/>
    </row>
    <row r="1645" spans="1:25" s="72" customFormat="1" outlineLevel="1" x14ac:dyDescent="0.2">
      <c r="A1645" s="322"/>
      <c r="B1645" s="25"/>
      <c r="C1645" s="23"/>
      <c r="D1645" s="23"/>
      <c r="E1645" s="24"/>
      <c r="F1645" s="176" t="s">
        <v>177</v>
      </c>
      <c r="G1645" s="190">
        <f>SUM('2.CAD NCCF'!G1645,'3.USD NCCF'!G1645,'4.EUR NCCF'!G1645,'5.GBP NCCF'!G1645,'6.Other(Incld) NCCF'!G1645)</f>
        <v>0</v>
      </c>
      <c r="H1645" s="242">
        <f>SUM('2.CAD NCCF'!H1645,'3.USD NCCF'!H1645,'4.EUR NCCF'!H1645,'5.GBP NCCF'!H1645,'6.Other(Incld) NCCF'!H1645)</f>
        <v>0</v>
      </c>
      <c r="I1645" s="179">
        <f>SUM('2.CAD NCCF'!I1645,'3.USD NCCF'!I1645,'4.EUR NCCF'!I1645,'5.GBP NCCF'!I1645,'6.Other(Incld) NCCF'!I1645)</f>
        <v>0</v>
      </c>
      <c r="J1645" s="179">
        <f>SUM('2.CAD NCCF'!J1645,'3.USD NCCF'!J1645,'4.EUR NCCF'!J1645,'5.GBP NCCF'!J1645,'6.Other(Incld) NCCF'!J1645)</f>
        <v>0</v>
      </c>
      <c r="K1645" s="180">
        <f>SUM('2.CAD NCCF'!K1645,'3.USD NCCF'!K1645,'4.EUR NCCF'!K1645,'5.GBP NCCF'!K1645,'6.Other(Incld) NCCF'!K1645)</f>
        <v>0</v>
      </c>
      <c r="L1645" s="181">
        <f>SUM('2.CAD NCCF'!L1645,'3.USD NCCF'!L1645,'4.EUR NCCF'!L1645,'5.GBP NCCF'!L1645,'6.Other(Incld) NCCF'!L1645)</f>
        <v>0</v>
      </c>
      <c r="M1645" s="192">
        <f>SUM('2.CAD NCCF'!M1645,'3.USD NCCF'!M1645,'4.EUR NCCF'!M1645,'5.GBP NCCF'!M1645,'6.Other(Incld) NCCF'!M1645)</f>
        <v>0</v>
      </c>
      <c r="N1645" s="182">
        <f>SUM('2.CAD NCCF'!N1645,'3.USD NCCF'!N1645,'4.EUR NCCF'!N1645,'5.GBP NCCF'!N1645,'6.Other(Incld) NCCF'!N1645)</f>
        <v>0</v>
      </c>
      <c r="O1645" s="182">
        <f>SUM('2.CAD NCCF'!O1645,'3.USD NCCF'!O1645,'4.EUR NCCF'!O1645,'5.GBP NCCF'!O1645,'6.Other(Incld) NCCF'!O1645)</f>
        <v>0</v>
      </c>
      <c r="P1645" s="182">
        <f>SUM('2.CAD NCCF'!P1645,'3.USD NCCF'!P1645,'4.EUR NCCF'!P1645,'5.GBP NCCF'!P1645,'6.Other(Incld) NCCF'!P1645)</f>
        <v>0</v>
      </c>
      <c r="Q1645" s="182">
        <f>SUM('2.CAD NCCF'!Q1645,'3.USD NCCF'!Q1645,'4.EUR NCCF'!Q1645,'5.GBP NCCF'!Q1645,'6.Other(Incld) NCCF'!Q1645)</f>
        <v>0</v>
      </c>
      <c r="R1645" s="182">
        <f>SUM('2.CAD NCCF'!R1645,'3.USD NCCF'!R1645,'4.EUR NCCF'!R1645,'5.GBP NCCF'!R1645,'6.Other(Incld) NCCF'!R1645)</f>
        <v>0</v>
      </c>
      <c r="S1645" s="182">
        <f>SUM('2.CAD NCCF'!S1645,'3.USD NCCF'!S1645,'4.EUR NCCF'!S1645,'5.GBP NCCF'!S1645,'6.Other(Incld) NCCF'!S1645)</f>
        <v>0</v>
      </c>
      <c r="T1645" s="178">
        <f>SUM('2.CAD NCCF'!T1645,'3.USD NCCF'!T1645,'4.EUR NCCF'!T1645,'5.GBP NCCF'!T1645,'6.Other(Incld) NCCF'!T1645)</f>
        <v>0</v>
      </c>
      <c r="U1645" s="182">
        <f>SUM('2.CAD NCCF'!U1645,'3.USD NCCF'!U1645,'4.EUR NCCF'!U1645,'5.GBP NCCF'!U1645,'6.Other(Incld) NCCF'!U1645)</f>
        <v>0</v>
      </c>
      <c r="V1645" s="183">
        <f>SUM('2.CAD NCCF'!V1645,'3.USD NCCF'!V1645,'4.EUR NCCF'!V1645,'5.GBP NCCF'!V1645,'6.Other(Incld) NCCF'!V1645)</f>
        <v>0</v>
      </c>
      <c r="W1645" s="46">
        <f>SUM('2.CAD NCCF'!W1645,'3.USD NCCF'!W1645,'4.EUR NCCF'!W1645,'5.GBP NCCF'!W1645,'6.Other(Incld) NCCF'!W1645)</f>
        <v>0</v>
      </c>
      <c r="Y1645"/>
    </row>
    <row r="1646" spans="1:25" s="72" customFormat="1" outlineLevel="1" x14ac:dyDescent="0.2">
      <c r="A1646" s="322"/>
      <c r="B1646" s="25"/>
      <c r="C1646" s="23"/>
      <c r="D1646" s="23"/>
      <c r="E1646" s="24"/>
      <c r="F1646" s="176" t="s">
        <v>182</v>
      </c>
      <c r="G1646" s="190">
        <f>SUM('2.CAD NCCF'!G1646,'3.USD NCCF'!G1646,'4.EUR NCCF'!G1646,'5.GBP NCCF'!G1646,'6.Other(Incld) NCCF'!G1646)</f>
        <v>0</v>
      </c>
      <c r="H1646" s="242">
        <f>SUM('2.CAD NCCF'!H1646,'3.USD NCCF'!H1646,'4.EUR NCCF'!H1646,'5.GBP NCCF'!H1646,'6.Other(Incld) NCCF'!H1646)</f>
        <v>0</v>
      </c>
      <c r="I1646" s="179">
        <f>SUM('2.CAD NCCF'!I1646,'3.USD NCCF'!I1646,'4.EUR NCCF'!I1646,'5.GBP NCCF'!I1646,'6.Other(Incld) NCCF'!I1646)</f>
        <v>0</v>
      </c>
      <c r="J1646" s="179">
        <f>SUM('2.CAD NCCF'!J1646,'3.USD NCCF'!J1646,'4.EUR NCCF'!J1646,'5.GBP NCCF'!J1646,'6.Other(Incld) NCCF'!J1646)</f>
        <v>0</v>
      </c>
      <c r="K1646" s="180">
        <f>SUM('2.CAD NCCF'!K1646,'3.USD NCCF'!K1646,'4.EUR NCCF'!K1646,'5.GBP NCCF'!K1646,'6.Other(Incld) NCCF'!K1646)</f>
        <v>0</v>
      </c>
      <c r="L1646" s="181">
        <f>SUM('2.CAD NCCF'!L1646,'3.USD NCCF'!L1646,'4.EUR NCCF'!L1646,'5.GBP NCCF'!L1646,'6.Other(Incld) NCCF'!L1646)</f>
        <v>0</v>
      </c>
      <c r="M1646" s="192">
        <f>SUM('2.CAD NCCF'!M1646,'3.USD NCCF'!M1646,'4.EUR NCCF'!M1646,'5.GBP NCCF'!M1646,'6.Other(Incld) NCCF'!M1646)</f>
        <v>0</v>
      </c>
      <c r="N1646" s="182">
        <f>SUM('2.CAD NCCF'!N1646,'3.USD NCCF'!N1646,'4.EUR NCCF'!N1646,'5.GBP NCCF'!N1646,'6.Other(Incld) NCCF'!N1646)</f>
        <v>0</v>
      </c>
      <c r="O1646" s="182">
        <f>SUM('2.CAD NCCF'!O1646,'3.USD NCCF'!O1646,'4.EUR NCCF'!O1646,'5.GBP NCCF'!O1646,'6.Other(Incld) NCCF'!O1646)</f>
        <v>0</v>
      </c>
      <c r="P1646" s="182">
        <f>SUM('2.CAD NCCF'!P1646,'3.USD NCCF'!P1646,'4.EUR NCCF'!P1646,'5.GBP NCCF'!P1646,'6.Other(Incld) NCCF'!P1646)</f>
        <v>0</v>
      </c>
      <c r="Q1646" s="182">
        <f>SUM('2.CAD NCCF'!Q1646,'3.USD NCCF'!Q1646,'4.EUR NCCF'!Q1646,'5.GBP NCCF'!Q1646,'6.Other(Incld) NCCF'!Q1646)</f>
        <v>0</v>
      </c>
      <c r="R1646" s="182">
        <f>SUM('2.CAD NCCF'!R1646,'3.USD NCCF'!R1646,'4.EUR NCCF'!R1646,'5.GBP NCCF'!R1646,'6.Other(Incld) NCCF'!R1646)</f>
        <v>0</v>
      </c>
      <c r="S1646" s="182">
        <f>SUM('2.CAD NCCF'!S1646,'3.USD NCCF'!S1646,'4.EUR NCCF'!S1646,'5.GBP NCCF'!S1646,'6.Other(Incld) NCCF'!S1646)</f>
        <v>0</v>
      </c>
      <c r="T1646" s="178">
        <f>SUM('2.CAD NCCF'!T1646,'3.USD NCCF'!T1646,'4.EUR NCCF'!T1646,'5.GBP NCCF'!T1646,'6.Other(Incld) NCCF'!T1646)</f>
        <v>0</v>
      </c>
      <c r="U1646" s="182">
        <f>SUM('2.CAD NCCF'!U1646,'3.USD NCCF'!U1646,'4.EUR NCCF'!U1646,'5.GBP NCCF'!U1646,'6.Other(Incld) NCCF'!U1646)</f>
        <v>0</v>
      </c>
      <c r="V1646" s="183">
        <f>SUM('2.CAD NCCF'!V1646,'3.USD NCCF'!V1646,'4.EUR NCCF'!V1646,'5.GBP NCCF'!V1646,'6.Other(Incld) NCCF'!V1646)</f>
        <v>0</v>
      </c>
      <c r="W1646" s="46">
        <f>SUM('2.CAD NCCF'!W1646,'3.USD NCCF'!W1646,'4.EUR NCCF'!W1646,'5.GBP NCCF'!W1646,'6.Other(Incld) NCCF'!W1646)</f>
        <v>0</v>
      </c>
      <c r="Y1646"/>
    </row>
    <row r="1647" spans="1:25" s="72" customFormat="1" x14ac:dyDescent="0.2">
      <c r="A1647" s="322"/>
      <c r="B1647" s="25"/>
      <c r="C1647" s="23"/>
      <c r="D1647" s="23"/>
      <c r="E1647" s="24" t="s">
        <v>186</v>
      </c>
      <c r="F1647" s="24"/>
      <c r="G1647" s="69">
        <f t="shared" ref="G1647:W1647" si="343">SUBTOTAL(9,G1648:G1649)</f>
        <v>0</v>
      </c>
      <c r="H1647" s="70">
        <f t="shared" si="343"/>
        <v>0</v>
      </c>
      <c r="I1647" s="66">
        <f t="shared" si="343"/>
        <v>0</v>
      </c>
      <c r="J1647" s="66">
        <f t="shared" si="343"/>
        <v>0</v>
      </c>
      <c r="K1647" s="67">
        <f t="shared" si="343"/>
        <v>0</v>
      </c>
      <c r="L1647" s="34">
        <f t="shared" si="343"/>
        <v>0</v>
      </c>
      <c r="M1647" s="34">
        <f t="shared" si="343"/>
        <v>0</v>
      </c>
      <c r="N1647" s="34">
        <f t="shared" si="343"/>
        <v>0</v>
      </c>
      <c r="O1647" s="34">
        <f t="shared" si="343"/>
        <v>0</v>
      </c>
      <c r="P1647" s="34">
        <f t="shared" si="343"/>
        <v>0</v>
      </c>
      <c r="Q1647" s="34">
        <f t="shared" si="343"/>
        <v>0</v>
      </c>
      <c r="R1647" s="34">
        <f t="shared" si="343"/>
        <v>0</v>
      </c>
      <c r="S1647" s="34">
        <f t="shared" si="343"/>
        <v>0</v>
      </c>
      <c r="T1647" s="34">
        <f t="shared" si="343"/>
        <v>0</v>
      </c>
      <c r="U1647" s="34">
        <f t="shared" si="343"/>
        <v>0</v>
      </c>
      <c r="V1647" s="37">
        <f t="shared" si="343"/>
        <v>0</v>
      </c>
      <c r="W1647" s="33">
        <f t="shared" si="343"/>
        <v>0</v>
      </c>
      <c r="Y1647"/>
    </row>
    <row r="1648" spans="1:25" s="72" customFormat="1" outlineLevel="1" x14ac:dyDescent="0.2">
      <c r="A1648" s="322"/>
      <c r="B1648" s="25"/>
      <c r="C1648" s="23"/>
      <c r="D1648" s="23"/>
      <c r="E1648" s="24"/>
      <c r="F1648" s="176" t="s">
        <v>178</v>
      </c>
      <c r="G1648" s="190">
        <f>SUM('2.CAD NCCF'!G1648,'3.USD NCCF'!G1648,'4.EUR NCCF'!G1648,'5.GBP NCCF'!G1648,'6.Other(Incld) NCCF'!G1648)</f>
        <v>0</v>
      </c>
      <c r="H1648" s="242">
        <f>SUM('2.CAD NCCF'!H1648,'3.USD NCCF'!H1648,'4.EUR NCCF'!H1648,'5.GBP NCCF'!H1648,'6.Other(Incld) NCCF'!H1648)</f>
        <v>0</v>
      </c>
      <c r="I1648" s="179">
        <f>SUM('2.CAD NCCF'!I1648,'3.USD NCCF'!I1648,'4.EUR NCCF'!I1648,'5.GBP NCCF'!I1648,'6.Other(Incld) NCCF'!I1648)</f>
        <v>0</v>
      </c>
      <c r="J1648" s="179">
        <f>SUM('2.CAD NCCF'!J1648,'3.USD NCCF'!J1648,'4.EUR NCCF'!J1648,'5.GBP NCCF'!J1648,'6.Other(Incld) NCCF'!J1648)</f>
        <v>0</v>
      </c>
      <c r="K1648" s="180">
        <f>SUM('2.CAD NCCF'!K1648,'3.USD NCCF'!K1648,'4.EUR NCCF'!K1648,'5.GBP NCCF'!K1648,'6.Other(Incld) NCCF'!K1648)</f>
        <v>0</v>
      </c>
      <c r="L1648" s="181">
        <f>SUM('2.CAD NCCF'!L1648,'3.USD NCCF'!L1648,'4.EUR NCCF'!L1648,'5.GBP NCCF'!L1648,'6.Other(Incld) NCCF'!L1648)</f>
        <v>0</v>
      </c>
      <c r="M1648" s="192">
        <f>SUM('2.CAD NCCF'!M1648,'3.USD NCCF'!M1648,'4.EUR NCCF'!M1648,'5.GBP NCCF'!M1648,'6.Other(Incld) NCCF'!M1648)</f>
        <v>0</v>
      </c>
      <c r="N1648" s="182">
        <f>SUM('2.CAD NCCF'!N1648,'3.USD NCCF'!N1648,'4.EUR NCCF'!N1648,'5.GBP NCCF'!N1648,'6.Other(Incld) NCCF'!N1648)</f>
        <v>0</v>
      </c>
      <c r="O1648" s="182">
        <f>SUM('2.CAD NCCF'!O1648,'3.USD NCCF'!O1648,'4.EUR NCCF'!O1648,'5.GBP NCCF'!O1648,'6.Other(Incld) NCCF'!O1648)</f>
        <v>0</v>
      </c>
      <c r="P1648" s="182">
        <f>SUM('2.CAD NCCF'!P1648,'3.USD NCCF'!P1648,'4.EUR NCCF'!P1648,'5.GBP NCCF'!P1648,'6.Other(Incld) NCCF'!P1648)</f>
        <v>0</v>
      </c>
      <c r="Q1648" s="182">
        <f>SUM('2.CAD NCCF'!Q1648,'3.USD NCCF'!Q1648,'4.EUR NCCF'!Q1648,'5.GBP NCCF'!Q1648,'6.Other(Incld) NCCF'!Q1648)</f>
        <v>0</v>
      </c>
      <c r="R1648" s="182">
        <f>SUM('2.CAD NCCF'!R1648,'3.USD NCCF'!R1648,'4.EUR NCCF'!R1648,'5.GBP NCCF'!R1648,'6.Other(Incld) NCCF'!R1648)</f>
        <v>0</v>
      </c>
      <c r="S1648" s="182">
        <f>SUM('2.CAD NCCF'!S1648,'3.USD NCCF'!S1648,'4.EUR NCCF'!S1648,'5.GBP NCCF'!S1648,'6.Other(Incld) NCCF'!S1648)</f>
        <v>0</v>
      </c>
      <c r="T1648" s="178">
        <f>SUM('2.CAD NCCF'!T1648,'3.USD NCCF'!T1648,'4.EUR NCCF'!T1648,'5.GBP NCCF'!T1648,'6.Other(Incld) NCCF'!T1648)</f>
        <v>0</v>
      </c>
      <c r="U1648" s="182">
        <f>SUM('2.CAD NCCF'!U1648,'3.USD NCCF'!U1648,'4.EUR NCCF'!U1648,'5.GBP NCCF'!U1648,'6.Other(Incld) NCCF'!U1648)</f>
        <v>0</v>
      </c>
      <c r="V1648" s="183">
        <f>SUM('2.CAD NCCF'!V1648,'3.USD NCCF'!V1648,'4.EUR NCCF'!V1648,'5.GBP NCCF'!V1648,'6.Other(Incld) NCCF'!V1648)</f>
        <v>0</v>
      </c>
      <c r="W1648" s="46">
        <f>SUM('2.CAD NCCF'!W1648,'3.USD NCCF'!W1648,'4.EUR NCCF'!W1648,'5.GBP NCCF'!W1648,'6.Other(Incld) NCCF'!W1648)</f>
        <v>0</v>
      </c>
      <c r="Y1648"/>
    </row>
    <row r="1649" spans="1:25" s="72" customFormat="1" outlineLevel="1" x14ac:dyDescent="0.2">
      <c r="A1649" s="322"/>
      <c r="B1649" s="25"/>
      <c r="C1649" s="23"/>
      <c r="D1649" s="23"/>
      <c r="E1649" s="24"/>
      <c r="F1649" s="176" t="s">
        <v>181</v>
      </c>
      <c r="G1649" s="190">
        <f>SUM('2.CAD NCCF'!G1649,'3.USD NCCF'!G1649,'4.EUR NCCF'!G1649,'5.GBP NCCF'!G1649,'6.Other(Incld) NCCF'!G1649)</f>
        <v>0</v>
      </c>
      <c r="H1649" s="242">
        <f>SUM('2.CAD NCCF'!H1649,'3.USD NCCF'!H1649,'4.EUR NCCF'!H1649,'5.GBP NCCF'!H1649,'6.Other(Incld) NCCF'!H1649)</f>
        <v>0</v>
      </c>
      <c r="I1649" s="179">
        <f>SUM('2.CAD NCCF'!I1649,'3.USD NCCF'!I1649,'4.EUR NCCF'!I1649,'5.GBP NCCF'!I1649,'6.Other(Incld) NCCF'!I1649)</f>
        <v>0</v>
      </c>
      <c r="J1649" s="179">
        <f>SUM('2.CAD NCCF'!J1649,'3.USD NCCF'!J1649,'4.EUR NCCF'!J1649,'5.GBP NCCF'!J1649,'6.Other(Incld) NCCF'!J1649)</f>
        <v>0</v>
      </c>
      <c r="K1649" s="180">
        <f>SUM('2.CAD NCCF'!K1649,'3.USD NCCF'!K1649,'4.EUR NCCF'!K1649,'5.GBP NCCF'!K1649,'6.Other(Incld) NCCF'!K1649)</f>
        <v>0</v>
      </c>
      <c r="L1649" s="181">
        <f>SUM('2.CAD NCCF'!L1649,'3.USD NCCF'!L1649,'4.EUR NCCF'!L1649,'5.GBP NCCF'!L1649,'6.Other(Incld) NCCF'!L1649)</f>
        <v>0</v>
      </c>
      <c r="M1649" s="192">
        <f>SUM('2.CAD NCCF'!M1649,'3.USD NCCF'!M1649,'4.EUR NCCF'!M1649,'5.GBP NCCF'!M1649,'6.Other(Incld) NCCF'!M1649)</f>
        <v>0</v>
      </c>
      <c r="N1649" s="182">
        <f>SUM('2.CAD NCCF'!N1649,'3.USD NCCF'!N1649,'4.EUR NCCF'!N1649,'5.GBP NCCF'!N1649,'6.Other(Incld) NCCF'!N1649)</f>
        <v>0</v>
      </c>
      <c r="O1649" s="182">
        <f>SUM('2.CAD NCCF'!O1649,'3.USD NCCF'!O1649,'4.EUR NCCF'!O1649,'5.GBP NCCF'!O1649,'6.Other(Incld) NCCF'!O1649)</f>
        <v>0</v>
      </c>
      <c r="P1649" s="182">
        <f>SUM('2.CAD NCCF'!P1649,'3.USD NCCF'!P1649,'4.EUR NCCF'!P1649,'5.GBP NCCF'!P1649,'6.Other(Incld) NCCF'!P1649)</f>
        <v>0</v>
      </c>
      <c r="Q1649" s="182">
        <f>SUM('2.CAD NCCF'!Q1649,'3.USD NCCF'!Q1649,'4.EUR NCCF'!Q1649,'5.GBP NCCF'!Q1649,'6.Other(Incld) NCCF'!Q1649)</f>
        <v>0</v>
      </c>
      <c r="R1649" s="182">
        <f>SUM('2.CAD NCCF'!R1649,'3.USD NCCF'!R1649,'4.EUR NCCF'!R1649,'5.GBP NCCF'!R1649,'6.Other(Incld) NCCF'!R1649)</f>
        <v>0</v>
      </c>
      <c r="S1649" s="182">
        <f>SUM('2.CAD NCCF'!S1649,'3.USD NCCF'!S1649,'4.EUR NCCF'!S1649,'5.GBP NCCF'!S1649,'6.Other(Incld) NCCF'!S1649)</f>
        <v>0</v>
      </c>
      <c r="T1649" s="178">
        <f>SUM('2.CAD NCCF'!T1649,'3.USD NCCF'!T1649,'4.EUR NCCF'!T1649,'5.GBP NCCF'!T1649,'6.Other(Incld) NCCF'!T1649)</f>
        <v>0</v>
      </c>
      <c r="U1649" s="182">
        <f>SUM('2.CAD NCCF'!U1649,'3.USD NCCF'!U1649,'4.EUR NCCF'!U1649,'5.GBP NCCF'!U1649,'6.Other(Incld) NCCF'!U1649)</f>
        <v>0</v>
      </c>
      <c r="V1649" s="183">
        <f>SUM('2.CAD NCCF'!V1649,'3.USD NCCF'!V1649,'4.EUR NCCF'!V1649,'5.GBP NCCF'!V1649,'6.Other(Incld) NCCF'!V1649)</f>
        <v>0</v>
      </c>
      <c r="W1649" s="46">
        <f>SUM('2.CAD NCCF'!W1649,'3.USD NCCF'!W1649,'4.EUR NCCF'!W1649,'5.GBP NCCF'!W1649,'6.Other(Incld) NCCF'!W1649)</f>
        <v>0</v>
      </c>
      <c r="Y1649"/>
    </row>
    <row r="1650" spans="1:25" s="72" customFormat="1" x14ac:dyDescent="0.2">
      <c r="A1650" s="322"/>
      <c r="B1650" s="25"/>
      <c r="C1650" s="23"/>
      <c r="D1650" s="23"/>
      <c r="E1650" s="24" t="s">
        <v>187</v>
      </c>
      <c r="F1650" s="24"/>
      <c r="G1650" s="69">
        <f t="shared" ref="G1650:W1650" si="344">SUBTOTAL(9,G1651:G1652)</f>
        <v>0</v>
      </c>
      <c r="H1650" s="70">
        <f t="shared" si="344"/>
        <v>0</v>
      </c>
      <c r="I1650" s="66">
        <f t="shared" si="344"/>
        <v>0</v>
      </c>
      <c r="J1650" s="66">
        <f t="shared" si="344"/>
        <v>0</v>
      </c>
      <c r="K1650" s="67">
        <f t="shared" si="344"/>
        <v>0</v>
      </c>
      <c r="L1650" s="34">
        <f t="shared" si="344"/>
        <v>0</v>
      </c>
      <c r="M1650" s="34">
        <f t="shared" si="344"/>
        <v>0</v>
      </c>
      <c r="N1650" s="34">
        <f t="shared" si="344"/>
        <v>0</v>
      </c>
      <c r="O1650" s="34">
        <f t="shared" si="344"/>
        <v>0</v>
      </c>
      <c r="P1650" s="34">
        <f t="shared" si="344"/>
        <v>0</v>
      </c>
      <c r="Q1650" s="34">
        <f t="shared" si="344"/>
        <v>0</v>
      </c>
      <c r="R1650" s="34">
        <f t="shared" si="344"/>
        <v>0</v>
      </c>
      <c r="S1650" s="34">
        <f t="shared" si="344"/>
        <v>0</v>
      </c>
      <c r="T1650" s="34">
        <f t="shared" si="344"/>
        <v>0</v>
      </c>
      <c r="U1650" s="34">
        <f t="shared" si="344"/>
        <v>0</v>
      </c>
      <c r="V1650" s="37">
        <f t="shared" si="344"/>
        <v>0</v>
      </c>
      <c r="W1650" s="33">
        <f t="shared" si="344"/>
        <v>0</v>
      </c>
      <c r="Y1650"/>
    </row>
    <row r="1651" spans="1:25" s="72" customFormat="1" outlineLevel="1" x14ac:dyDescent="0.2">
      <c r="A1651" s="322"/>
      <c r="B1651" s="25"/>
      <c r="C1651" s="23"/>
      <c r="D1651" s="23"/>
      <c r="E1651" s="24"/>
      <c r="F1651" s="176" t="s">
        <v>179</v>
      </c>
      <c r="G1651" s="190">
        <f>SUM('2.CAD NCCF'!G1651,'3.USD NCCF'!G1651,'4.EUR NCCF'!G1651,'5.GBP NCCF'!G1651,'6.Other(Incld) NCCF'!G1651)</f>
        <v>0</v>
      </c>
      <c r="H1651" s="242">
        <f>SUM('2.CAD NCCF'!H1651,'3.USD NCCF'!H1651,'4.EUR NCCF'!H1651,'5.GBP NCCF'!H1651,'6.Other(Incld) NCCF'!H1651)</f>
        <v>0</v>
      </c>
      <c r="I1651" s="179">
        <f>SUM('2.CAD NCCF'!I1651,'3.USD NCCF'!I1651,'4.EUR NCCF'!I1651,'5.GBP NCCF'!I1651,'6.Other(Incld) NCCF'!I1651)</f>
        <v>0</v>
      </c>
      <c r="J1651" s="179">
        <f>SUM('2.CAD NCCF'!J1651,'3.USD NCCF'!J1651,'4.EUR NCCF'!J1651,'5.GBP NCCF'!J1651,'6.Other(Incld) NCCF'!J1651)</f>
        <v>0</v>
      </c>
      <c r="K1651" s="180">
        <f>SUM('2.CAD NCCF'!K1651,'3.USD NCCF'!K1651,'4.EUR NCCF'!K1651,'5.GBP NCCF'!K1651,'6.Other(Incld) NCCF'!K1651)</f>
        <v>0</v>
      </c>
      <c r="L1651" s="181">
        <f>SUM('2.CAD NCCF'!L1651,'3.USD NCCF'!L1651,'4.EUR NCCF'!L1651,'5.GBP NCCF'!L1651,'6.Other(Incld) NCCF'!L1651)</f>
        <v>0</v>
      </c>
      <c r="M1651" s="192">
        <f>SUM('2.CAD NCCF'!M1651,'3.USD NCCF'!M1651,'4.EUR NCCF'!M1651,'5.GBP NCCF'!M1651,'6.Other(Incld) NCCF'!M1651)</f>
        <v>0</v>
      </c>
      <c r="N1651" s="182">
        <f>SUM('2.CAD NCCF'!N1651,'3.USD NCCF'!N1651,'4.EUR NCCF'!N1651,'5.GBP NCCF'!N1651,'6.Other(Incld) NCCF'!N1651)</f>
        <v>0</v>
      </c>
      <c r="O1651" s="182">
        <f>SUM('2.CAD NCCF'!O1651,'3.USD NCCF'!O1651,'4.EUR NCCF'!O1651,'5.GBP NCCF'!O1651,'6.Other(Incld) NCCF'!O1651)</f>
        <v>0</v>
      </c>
      <c r="P1651" s="182">
        <f>SUM('2.CAD NCCF'!P1651,'3.USD NCCF'!P1651,'4.EUR NCCF'!P1651,'5.GBP NCCF'!P1651,'6.Other(Incld) NCCF'!P1651)</f>
        <v>0</v>
      </c>
      <c r="Q1651" s="182">
        <f>SUM('2.CAD NCCF'!Q1651,'3.USD NCCF'!Q1651,'4.EUR NCCF'!Q1651,'5.GBP NCCF'!Q1651,'6.Other(Incld) NCCF'!Q1651)</f>
        <v>0</v>
      </c>
      <c r="R1651" s="182">
        <f>SUM('2.CAD NCCF'!R1651,'3.USD NCCF'!R1651,'4.EUR NCCF'!R1651,'5.GBP NCCF'!R1651,'6.Other(Incld) NCCF'!R1651)</f>
        <v>0</v>
      </c>
      <c r="S1651" s="182">
        <f>SUM('2.CAD NCCF'!S1651,'3.USD NCCF'!S1651,'4.EUR NCCF'!S1651,'5.GBP NCCF'!S1651,'6.Other(Incld) NCCF'!S1651)</f>
        <v>0</v>
      </c>
      <c r="T1651" s="178">
        <f>SUM('2.CAD NCCF'!T1651,'3.USD NCCF'!T1651,'4.EUR NCCF'!T1651,'5.GBP NCCF'!T1651,'6.Other(Incld) NCCF'!T1651)</f>
        <v>0</v>
      </c>
      <c r="U1651" s="182">
        <f>SUM('2.CAD NCCF'!U1651,'3.USD NCCF'!U1651,'4.EUR NCCF'!U1651,'5.GBP NCCF'!U1651,'6.Other(Incld) NCCF'!U1651)</f>
        <v>0</v>
      </c>
      <c r="V1651" s="183">
        <f>SUM('2.CAD NCCF'!V1651,'3.USD NCCF'!V1651,'4.EUR NCCF'!V1651,'5.GBP NCCF'!V1651,'6.Other(Incld) NCCF'!V1651)</f>
        <v>0</v>
      </c>
      <c r="W1651" s="46">
        <f>SUM('2.CAD NCCF'!W1651,'3.USD NCCF'!W1651,'4.EUR NCCF'!W1651,'5.GBP NCCF'!W1651,'6.Other(Incld) NCCF'!W1651)</f>
        <v>0</v>
      </c>
      <c r="Y1651"/>
    </row>
    <row r="1652" spans="1:25" s="72" customFormat="1" outlineLevel="1" x14ac:dyDescent="0.2">
      <c r="A1652" s="322"/>
      <c r="B1652" s="25"/>
      <c r="C1652" s="23"/>
      <c r="D1652" s="23"/>
      <c r="E1652" s="24"/>
      <c r="F1652" s="176" t="s">
        <v>188</v>
      </c>
      <c r="G1652" s="190">
        <f>SUM('2.CAD NCCF'!G1652,'3.USD NCCF'!G1652,'4.EUR NCCF'!G1652,'5.GBP NCCF'!G1652,'6.Other(Incld) NCCF'!G1652)</f>
        <v>0</v>
      </c>
      <c r="H1652" s="242">
        <f>SUM('2.CAD NCCF'!H1652,'3.USD NCCF'!H1652,'4.EUR NCCF'!H1652,'5.GBP NCCF'!H1652,'6.Other(Incld) NCCF'!H1652)</f>
        <v>0</v>
      </c>
      <c r="I1652" s="179">
        <f>SUM('2.CAD NCCF'!I1652,'3.USD NCCF'!I1652,'4.EUR NCCF'!I1652,'5.GBP NCCF'!I1652,'6.Other(Incld) NCCF'!I1652)</f>
        <v>0</v>
      </c>
      <c r="J1652" s="179">
        <f>SUM('2.CAD NCCF'!J1652,'3.USD NCCF'!J1652,'4.EUR NCCF'!J1652,'5.GBP NCCF'!J1652,'6.Other(Incld) NCCF'!J1652)</f>
        <v>0</v>
      </c>
      <c r="K1652" s="180">
        <f>SUM('2.CAD NCCF'!K1652,'3.USD NCCF'!K1652,'4.EUR NCCF'!K1652,'5.GBP NCCF'!K1652,'6.Other(Incld) NCCF'!K1652)</f>
        <v>0</v>
      </c>
      <c r="L1652" s="181">
        <f>SUM('2.CAD NCCF'!L1652,'3.USD NCCF'!L1652,'4.EUR NCCF'!L1652,'5.GBP NCCF'!L1652,'6.Other(Incld) NCCF'!L1652)</f>
        <v>0</v>
      </c>
      <c r="M1652" s="192">
        <f>SUM('2.CAD NCCF'!M1652,'3.USD NCCF'!M1652,'4.EUR NCCF'!M1652,'5.GBP NCCF'!M1652,'6.Other(Incld) NCCF'!M1652)</f>
        <v>0</v>
      </c>
      <c r="N1652" s="182">
        <f>SUM('2.CAD NCCF'!N1652,'3.USD NCCF'!N1652,'4.EUR NCCF'!N1652,'5.GBP NCCF'!N1652,'6.Other(Incld) NCCF'!N1652)</f>
        <v>0</v>
      </c>
      <c r="O1652" s="182">
        <f>SUM('2.CAD NCCF'!O1652,'3.USD NCCF'!O1652,'4.EUR NCCF'!O1652,'5.GBP NCCF'!O1652,'6.Other(Incld) NCCF'!O1652)</f>
        <v>0</v>
      </c>
      <c r="P1652" s="182">
        <f>SUM('2.CAD NCCF'!P1652,'3.USD NCCF'!P1652,'4.EUR NCCF'!P1652,'5.GBP NCCF'!P1652,'6.Other(Incld) NCCF'!P1652)</f>
        <v>0</v>
      </c>
      <c r="Q1652" s="182">
        <f>SUM('2.CAD NCCF'!Q1652,'3.USD NCCF'!Q1652,'4.EUR NCCF'!Q1652,'5.GBP NCCF'!Q1652,'6.Other(Incld) NCCF'!Q1652)</f>
        <v>0</v>
      </c>
      <c r="R1652" s="182">
        <f>SUM('2.CAD NCCF'!R1652,'3.USD NCCF'!R1652,'4.EUR NCCF'!R1652,'5.GBP NCCF'!R1652,'6.Other(Incld) NCCF'!R1652)</f>
        <v>0</v>
      </c>
      <c r="S1652" s="182">
        <f>SUM('2.CAD NCCF'!S1652,'3.USD NCCF'!S1652,'4.EUR NCCF'!S1652,'5.GBP NCCF'!S1652,'6.Other(Incld) NCCF'!S1652)</f>
        <v>0</v>
      </c>
      <c r="T1652" s="178">
        <f>SUM('2.CAD NCCF'!T1652,'3.USD NCCF'!T1652,'4.EUR NCCF'!T1652,'5.GBP NCCF'!T1652,'6.Other(Incld) NCCF'!T1652)</f>
        <v>0</v>
      </c>
      <c r="U1652" s="182">
        <f>SUM('2.CAD NCCF'!U1652,'3.USD NCCF'!U1652,'4.EUR NCCF'!U1652,'5.GBP NCCF'!U1652,'6.Other(Incld) NCCF'!U1652)</f>
        <v>0</v>
      </c>
      <c r="V1652" s="183">
        <f>SUM('2.CAD NCCF'!V1652,'3.USD NCCF'!V1652,'4.EUR NCCF'!V1652,'5.GBP NCCF'!V1652,'6.Other(Incld) NCCF'!V1652)</f>
        <v>0</v>
      </c>
      <c r="W1652" s="46">
        <f>SUM('2.CAD NCCF'!W1652,'3.USD NCCF'!W1652,'4.EUR NCCF'!W1652,'5.GBP NCCF'!W1652,'6.Other(Incld) NCCF'!W1652)</f>
        <v>0</v>
      </c>
      <c r="Y1652"/>
    </row>
    <row r="1653" spans="1:25" s="72" customFormat="1" x14ac:dyDescent="0.2">
      <c r="A1653" s="322"/>
      <c r="B1653" s="25"/>
      <c r="C1653" s="23"/>
      <c r="D1653" s="23"/>
      <c r="E1653" s="24" t="s">
        <v>341</v>
      </c>
      <c r="F1653" s="24"/>
      <c r="G1653" s="69">
        <f t="shared" ref="G1653:W1653" si="345">SUBTOTAL(9,G1654:G1655)</f>
        <v>0</v>
      </c>
      <c r="H1653" s="70">
        <f t="shared" si="345"/>
        <v>0</v>
      </c>
      <c r="I1653" s="66">
        <f t="shared" si="345"/>
        <v>0</v>
      </c>
      <c r="J1653" s="66">
        <f t="shared" si="345"/>
        <v>0</v>
      </c>
      <c r="K1653" s="67">
        <f t="shared" si="345"/>
        <v>0</v>
      </c>
      <c r="L1653" s="34">
        <f t="shared" si="345"/>
        <v>0</v>
      </c>
      <c r="M1653" s="34">
        <f t="shared" si="345"/>
        <v>0</v>
      </c>
      <c r="N1653" s="34">
        <f t="shared" si="345"/>
        <v>0</v>
      </c>
      <c r="O1653" s="34">
        <f t="shared" si="345"/>
        <v>0</v>
      </c>
      <c r="P1653" s="34">
        <f t="shared" si="345"/>
        <v>0</v>
      </c>
      <c r="Q1653" s="34">
        <f t="shared" si="345"/>
        <v>0</v>
      </c>
      <c r="R1653" s="34">
        <f t="shared" si="345"/>
        <v>0</v>
      </c>
      <c r="S1653" s="34">
        <f t="shared" si="345"/>
        <v>0</v>
      </c>
      <c r="T1653" s="34">
        <f t="shared" si="345"/>
        <v>0</v>
      </c>
      <c r="U1653" s="34">
        <f t="shared" si="345"/>
        <v>0</v>
      </c>
      <c r="V1653" s="37">
        <f t="shared" si="345"/>
        <v>0</v>
      </c>
      <c r="W1653" s="33">
        <f t="shared" si="345"/>
        <v>0</v>
      </c>
      <c r="Y1653"/>
    </row>
    <row r="1654" spans="1:25" s="72" customFormat="1" outlineLevel="1" x14ac:dyDescent="0.2">
      <c r="A1654" s="322"/>
      <c r="B1654" s="25"/>
      <c r="C1654" s="23"/>
      <c r="D1654" s="23"/>
      <c r="E1654" s="24"/>
      <c r="F1654" s="176" t="s">
        <v>342</v>
      </c>
      <c r="G1654" s="190">
        <f>SUM('2.CAD NCCF'!G1654,'3.USD NCCF'!G1654,'4.EUR NCCF'!G1654,'5.GBP NCCF'!G1654,'6.Other(Incld) NCCF'!G1654)</f>
        <v>0</v>
      </c>
      <c r="H1654" s="242">
        <f>SUM('2.CAD NCCF'!H1654,'3.USD NCCF'!H1654,'4.EUR NCCF'!H1654,'5.GBP NCCF'!H1654,'6.Other(Incld) NCCF'!H1654)</f>
        <v>0</v>
      </c>
      <c r="I1654" s="179">
        <f>SUM('2.CAD NCCF'!I1654,'3.USD NCCF'!I1654,'4.EUR NCCF'!I1654,'5.GBP NCCF'!I1654,'6.Other(Incld) NCCF'!I1654)</f>
        <v>0</v>
      </c>
      <c r="J1654" s="179">
        <f>SUM('2.CAD NCCF'!J1654,'3.USD NCCF'!J1654,'4.EUR NCCF'!J1654,'5.GBP NCCF'!J1654,'6.Other(Incld) NCCF'!J1654)</f>
        <v>0</v>
      </c>
      <c r="K1654" s="180">
        <f>SUM('2.CAD NCCF'!K1654,'3.USD NCCF'!K1654,'4.EUR NCCF'!K1654,'5.GBP NCCF'!K1654,'6.Other(Incld) NCCF'!K1654)</f>
        <v>0</v>
      </c>
      <c r="L1654" s="181">
        <f>SUM('2.CAD NCCF'!L1654,'3.USD NCCF'!L1654,'4.EUR NCCF'!L1654,'5.GBP NCCF'!L1654,'6.Other(Incld) NCCF'!L1654)</f>
        <v>0</v>
      </c>
      <c r="M1654" s="192">
        <f>SUM('2.CAD NCCF'!M1654,'3.USD NCCF'!M1654,'4.EUR NCCF'!M1654,'5.GBP NCCF'!M1654,'6.Other(Incld) NCCF'!M1654)</f>
        <v>0</v>
      </c>
      <c r="N1654" s="182">
        <f>SUM('2.CAD NCCF'!N1654,'3.USD NCCF'!N1654,'4.EUR NCCF'!N1654,'5.GBP NCCF'!N1654,'6.Other(Incld) NCCF'!N1654)</f>
        <v>0</v>
      </c>
      <c r="O1654" s="182">
        <f>SUM('2.CAD NCCF'!O1654,'3.USD NCCF'!O1654,'4.EUR NCCF'!O1654,'5.GBP NCCF'!O1654,'6.Other(Incld) NCCF'!O1654)</f>
        <v>0</v>
      </c>
      <c r="P1654" s="182">
        <f>SUM('2.CAD NCCF'!P1654,'3.USD NCCF'!P1654,'4.EUR NCCF'!P1654,'5.GBP NCCF'!P1654,'6.Other(Incld) NCCF'!P1654)</f>
        <v>0</v>
      </c>
      <c r="Q1654" s="182">
        <f>SUM('2.CAD NCCF'!Q1654,'3.USD NCCF'!Q1654,'4.EUR NCCF'!Q1654,'5.GBP NCCF'!Q1654,'6.Other(Incld) NCCF'!Q1654)</f>
        <v>0</v>
      </c>
      <c r="R1654" s="182">
        <f>SUM('2.CAD NCCF'!R1654,'3.USD NCCF'!R1654,'4.EUR NCCF'!R1654,'5.GBP NCCF'!R1654,'6.Other(Incld) NCCF'!R1654)</f>
        <v>0</v>
      </c>
      <c r="S1654" s="182">
        <f>SUM('2.CAD NCCF'!S1654,'3.USD NCCF'!S1654,'4.EUR NCCF'!S1654,'5.GBP NCCF'!S1654,'6.Other(Incld) NCCF'!S1654)</f>
        <v>0</v>
      </c>
      <c r="T1654" s="178">
        <f>SUM('2.CAD NCCF'!T1654,'3.USD NCCF'!T1654,'4.EUR NCCF'!T1654,'5.GBP NCCF'!T1654,'6.Other(Incld) NCCF'!T1654)</f>
        <v>0</v>
      </c>
      <c r="U1654" s="182">
        <f>SUM('2.CAD NCCF'!U1654,'3.USD NCCF'!U1654,'4.EUR NCCF'!U1654,'5.GBP NCCF'!U1654,'6.Other(Incld) NCCF'!U1654)</f>
        <v>0</v>
      </c>
      <c r="V1654" s="183">
        <f>SUM('2.CAD NCCF'!V1654,'3.USD NCCF'!V1654,'4.EUR NCCF'!V1654,'5.GBP NCCF'!V1654,'6.Other(Incld) NCCF'!V1654)</f>
        <v>0</v>
      </c>
      <c r="W1654" s="46">
        <f>SUM('2.CAD NCCF'!W1654,'3.USD NCCF'!W1654,'4.EUR NCCF'!W1654,'5.GBP NCCF'!W1654,'6.Other(Incld) NCCF'!W1654)</f>
        <v>0</v>
      </c>
      <c r="Y1654"/>
    </row>
    <row r="1655" spans="1:25" s="72" customFormat="1" outlineLevel="1" x14ac:dyDescent="0.2">
      <c r="A1655" s="322"/>
      <c r="B1655" s="25"/>
      <c r="C1655" s="23"/>
      <c r="D1655" s="23"/>
      <c r="E1655" s="24"/>
      <c r="F1655" s="176" t="s">
        <v>343</v>
      </c>
      <c r="G1655" s="190">
        <f>SUM('2.CAD NCCF'!G1655,'3.USD NCCF'!G1655,'4.EUR NCCF'!G1655,'5.GBP NCCF'!G1655,'6.Other(Incld) NCCF'!G1655)</f>
        <v>0</v>
      </c>
      <c r="H1655" s="242">
        <f>SUM('2.CAD NCCF'!H1655,'3.USD NCCF'!H1655,'4.EUR NCCF'!H1655,'5.GBP NCCF'!H1655,'6.Other(Incld) NCCF'!H1655)</f>
        <v>0</v>
      </c>
      <c r="I1655" s="179">
        <f>SUM('2.CAD NCCF'!I1655,'3.USD NCCF'!I1655,'4.EUR NCCF'!I1655,'5.GBP NCCF'!I1655,'6.Other(Incld) NCCF'!I1655)</f>
        <v>0</v>
      </c>
      <c r="J1655" s="179">
        <f>SUM('2.CAD NCCF'!J1655,'3.USD NCCF'!J1655,'4.EUR NCCF'!J1655,'5.GBP NCCF'!J1655,'6.Other(Incld) NCCF'!J1655)</f>
        <v>0</v>
      </c>
      <c r="K1655" s="180">
        <f>SUM('2.CAD NCCF'!K1655,'3.USD NCCF'!K1655,'4.EUR NCCF'!K1655,'5.GBP NCCF'!K1655,'6.Other(Incld) NCCF'!K1655)</f>
        <v>0</v>
      </c>
      <c r="L1655" s="181">
        <f>SUM('2.CAD NCCF'!L1655,'3.USD NCCF'!L1655,'4.EUR NCCF'!L1655,'5.GBP NCCF'!L1655,'6.Other(Incld) NCCF'!L1655)</f>
        <v>0</v>
      </c>
      <c r="M1655" s="192">
        <f>SUM('2.CAD NCCF'!M1655,'3.USD NCCF'!M1655,'4.EUR NCCF'!M1655,'5.GBP NCCF'!M1655,'6.Other(Incld) NCCF'!M1655)</f>
        <v>0</v>
      </c>
      <c r="N1655" s="182">
        <f>SUM('2.CAD NCCF'!N1655,'3.USD NCCF'!N1655,'4.EUR NCCF'!N1655,'5.GBP NCCF'!N1655,'6.Other(Incld) NCCF'!N1655)</f>
        <v>0</v>
      </c>
      <c r="O1655" s="182">
        <f>SUM('2.CAD NCCF'!O1655,'3.USD NCCF'!O1655,'4.EUR NCCF'!O1655,'5.GBP NCCF'!O1655,'6.Other(Incld) NCCF'!O1655)</f>
        <v>0</v>
      </c>
      <c r="P1655" s="182">
        <f>SUM('2.CAD NCCF'!P1655,'3.USD NCCF'!P1655,'4.EUR NCCF'!P1655,'5.GBP NCCF'!P1655,'6.Other(Incld) NCCF'!P1655)</f>
        <v>0</v>
      </c>
      <c r="Q1655" s="182">
        <f>SUM('2.CAD NCCF'!Q1655,'3.USD NCCF'!Q1655,'4.EUR NCCF'!Q1655,'5.GBP NCCF'!Q1655,'6.Other(Incld) NCCF'!Q1655)</f>
        <v>0</v>
      </c>
      <c r="R1655" s="182">
        <f>SUM('2.CAD NCCF'!R1655,'3.USD NCCF'!R1655,'4.EUR NCCF'!R1655,'5.GBP NCCF'!R1655,'6.Other(Incld) NCCF'!R1655)</f>
        <v>0</v>
      </c>
      <c r="S1655" s="182">
        <f>SUM('2.CAD NCCF'!S1655,'3.USD NCCF'!S1655,'4.EUR NCCF'!S1655,'5.GBP NCCF'!S1655,'6.Other(Incld) NCCF'!S1655)</f>
        <v>0</v>
      </c>
      <c r="T1655" s="178">
        <f>SUM('2.CAD NCCF'!T1655,'3.USD NCCF'!T1655,'4.EUR NCCF'!T1655,'5.GBP NCCF'!T1655,'6.Other(Incld) NCCF'!T1655)</f>
        <v>0</v>
      </c>
      <c r="U1655" s="182">
        <f>SUM('2.CAD NCCF'!U1655,'3.USD NCCF'!U1655,'4.EUR NCCF'!U1655,'5.GBP NCCF'!U1655,'6.Other(Incld) NCCF'!U1655)</f>
        <v>0</v>
      </c>
      <c r="V1655" s="183">
        <f>SUM('2.CAD NCCF'!V1655,'3.USD NCCF'!V1655,'4.EUR NCCF'!V1655,'5.GBP NCCF'!V1655,'6.Other(Incld) NCCF'!V1655)</f>
        <v>0</v>
      </c>
      <c r="W1655" s="46">
        <f>SUM('2.CAD NCCF'!W1655,'3.USD NCCF'!W1655,'4.EUR NCCF'!W1655,'5.GBP NCCF'!W1655,'6.Other(Incld) NCCF'!W1655)</f>
        <v>0</v>
      </c>
      <c r="Y1655"/>
    </row>
    <row r="1656" spans="1:25" s="72" customFormat="1" x14ac:dyDescent="0.2">
      <c r="A1656" s="322"/>
      <c r="B1656" s="25"/>
      <c r="C1656" s="23"/>
      <c r="D1656" s="23"/>
      <c r="E1656" s="24" t="s">
        <v>344</v>
      </c>
      <c r="F1656" s="24"/>
      <c r="G1656" s="69">
        <f t="shared" ref="G1656:W1656" si="346">SUBTOTAL(9,G1657:G1658)</f>
        <v>0</v>
      </c>
      <c r="H1656" s="70">
        <f t="shared" si="346"/>
        <v>0</v>
      </c>
      <c r="I1656" s="66">
        <f t="shared" si="346"/>
        <v>0</v>
      </c>
      <c r="J1656" s="66">
        <f t="shared" si="346"/>
        <v>0</v>
      </c>
      <c r="K1656" s="67">
        <f t="shared" si="346"/>
        <v>0</v>
      </c>
      <c r="L1656" s="34">
        <f t="shared" si="346"/>
        <v>0</v>
      </c>
      <c r="M1656" s="34">
        <f t="shared" si="346"/>
        <v>0</v>
      </c>
      <c r="N1656" s="34">
        <f t="shared" si="346"/>
        <v>0</v>
      </c>
      <c r="O1656" s="34">
        <f t="shared" si="346"/>
        <v>0</v>
      </c>
      <c r="P1656" s="34">
        <f t="shared" si="346"/>
        <v>0</v>
      </c>
      <c r="Q1656" s="34">
        <f t="shared" si="346"/>
        <v>0</v>
      </c>
      <c r="R1656" s="34">
        <f t="shared" si="346"/>
        <v>0</v>
      </c>
      <c r="S1656" s="34">
        <f t="shared" si="346"/>
        <v>0</v>
      </c>
      <c r="T1656" s="34">
        <f t="shared" si="346"/>
        <v>0</v>
      </c>
      <c r="U1656" s="34">
        <f t="shared" si="346"/>
        <v>0</v>
      </c>
      <c r="V1656" s="37">
        <f t="shared" si="346"/>
        <v>0</v>
      </c>
      <c r="W1656" s="33">
        <f t="shared" si="346"/>
        <v>0</v>
      </c>
      <c r="Y1656"/>
    </row>
    <row r="1657" spans="1:25" s="72" customFormat="1" outlineLevel="1" x14ac:dyDescent="0.2">
      <c r="A1657" s="322"/>
      <c r="B1657" s="25"/>
      <c r="C1657" s="23"/>
      <c r="D1657" s="23"/>
      <c r="E1657" s="24"/>
      <c r="F1657" s="176" t="s">
        <v>345</v>
      </c>
      <c r="G1657" s="190">
        <f>SUM('2.CAD NCCF'!G1657,'3.USD NCCF'!G1657,'4.EUR NCCF'!G1657,'5.GBP NCCF'!G1657,'6.Other(Incld) NCCF'!G1657)</f>
        <v>0</v>
      </c>
      <c r="H1657" s="242">
        <f>SUM('2.CAD NCCF'!H1657,'3.USD NCCF'!H1657,'4.EUR NCCF'!H1657,'5.GBP NCCF'!H1657,'6.Other(Incld) NCCF'!H1657)</f>
        <v>0</v>
      </c>
      <c r="I1657" s="179">
        <f>SUM('2.CAD NCCF'!I1657,'3.USD NCCF'!I1657,'4.EUR NCCF'!I1657,'5.GBP NCCF'!I1657,'6.Other(Incld) NCCF'!I1657)</f>
        <v>0</v>
      </c>
      <c r="J1657" s="179">
        <f>SUM('2.CAD NCCF'!J1657,'3.USD NCCF'!J1657,'4.EUR NCCF'!J1657,'5.GBP NCCF'!J1657,'6.Other(Incld) NCCF'!J1657)</f>
        <v>0</v>
      </c>
      <c r="K1657" s="180">
        <f>SUM('2.CAD NCCF'!K1657,'3.USD NCCF'!K1657,'4.EUR NCCF'!K1657,'5.GBP NCCF'!K1657,'6.Other(Incld) NCCF'!K1657)</f>
        <v>0</v>
      </c>
      <c r="L1657" s="181">
        <f>SUM('2.CAD NCCF'!L1657,'3.USD NCCF'!L1657,'4.EUR NCCF'!L1657,'5.GBP NCCF'!L1657,'6.Other(Incld) NCCF'!L1657)</f>
        <v>0</v>
      </c>
      <c r="M1657" s="192">
        <f>SUM('2.CAD NCCF'!M1657,'3.USD NCCF'!M1657,'4.EUR NCCF'!M1657,'5.GBP NCCF'!M1657,'6.Other(Incld) NCCF'!M1657)</f>
        <v>0</v>
      </c>
      <c r="N1657" s="182">
        <f>SUM('2.CAD NCCF'!N1657,'3.USD NCCF'!N1657,'4.EUR NCCF'!N1657,'5.GBP NCCF'!N1657,'6.Other(Incld) NCCF'!N1657)</f>
        <v>0</v>
      </c>
      <c r="O1657" s="182">
        <f>SUM('2.CAD NCCF'!O1657,'3.USD NCCF'!O1657,'4.EUR NCCF'!O1657,'5.GBP NCCF'!O1657,'6.Other(Incld) NCCF'!O1657)</f>
        <v>0</v>
      </c>
      <c r="P1657" s="182">
        <f>SUM('2.CAD NCCF'!P1657,'3.USD NCCF'!P1657,'4.EUR NCCF'!P1657,'5.GBP NCCF'!P1657,'6.Other(Incld) NCCF'!P1657)</f>
        <v>0</v>
      </c>
      <c r="Q1657" s="182">
        <f>SUM('2.CAD NCCF'!Q1657,'3.USD NCCF'!Q1657,'4.EUR NCCF'!Q1657,'5.GBP NCCF'!Q1657,'6.Other(Incld) NCCF'!Q1657)</f>
        <v>0</v>
      </c>
      <c r="R1657" s="182">
        <f>SUM('2.CAD NCCF'!R1657,'3.USD NCCF'!R1657,'4.EUR NCCF'!R1657,'5.GBP NCCF'!R1657,'6.Other(Incld) NCCF'!R1657)</f>
        <v>0</v>
      </c>
      <c r="S1657" s="182">
        <f>SUM('2.CAD NCCF'!S1657,'3.USD NCCF'!S1657,'4.EUR NCCF'!S1657,'5.GBP NCCF'!S1657,'6.Other(Incld) NCCF'!S1657)</f>
        <v>0</v>
      </c>
      <c r="T1657" s="178">
        <f>SUM('2.CAD NCCF'!T1657,'3.USD NCCF'!T1657,'4.EUR NCCF'!T1657,'5.GBP NCCF'!T1657,'6.Other(Incld) NCCF'!T1657)</f>
        <v>0</v>
      </c>
      <c r="U1657" s="182">
        <f>SUM('2.CAD NCCF'!U1657,'3.USD NCCF'!U1657,'4.EUR NCCF'!U1657,'5.GBP NCCF'!U1657,'6.Other(Incld) NCCF'!U1657)</f>
        <v>0</v>
      </c>
      <c r="V1657" s="183">
        <f>SUM('2.CAD NCCF'!V1657,'3.USD NCCF'!V1657,'4.EUR NCCF'!V1657,'5.GBP NCCF'!V1657,'6.Other(Incld) NCCF'!V1657)</f>
        <v>0</v>
      </c>
      <c r="W1657" s="46">
        <f>SUM('2.CAD NCCF'!W1657,'3.USD NCCF'!W1657,'4.EUR NCCF'!W1657,'5.GBP NCCF'!W1657,'6.Other(Incld) NCCF'!W1657)</f>
        <v>0</v>
      </c>
      <c r="Y1657"/>
    </row>
    <row r="1658" spans="1:25" s="72" customFormat="1" outlineLevel="1" x14ac:dyDescent="0.2">
      <c r="A1658" s="322"/>
      <c r="B1658" s="25"/>
      <c r="C1658" s="23"/>
      <c r="D1658" s="23"/>
      <c r="E1658" s="24"/>
      <c r="F1658" s="176" t="s">
        <v>346</v>
      </c>
      <c r="G1658" s="190">
        <f>SUM('2.CAD NCCF'!G1658,'3.USD NCCF'!G1658,'4.EUR NCCF'!G1658,'5.GBP NCCF'!G1658,'6.Other(Incld) NCCF'!G1658)</f>
        <v>0</v>
      </c>
      <c r="H1658" s="242">
        <f>SUM('2.CAD NCCF'!H1658,'3.USD NCCF'!H1658,'4.EUR NCCF'!H1658,'5.GBP NCCF'!H1658,'6.Other(Incld) NCCF'!H1658)</f>
        <v>0</v>
      </c>
      <c r="I1658" s="179">
        <f>SUM('2.CAD NCCF'!I1658,'3.USD NCCF'!I1658,'4.EUR NCCF'!I1658,'5.GBP NCCF'!I1658,'6.Other(Incld) NCCF'!I1658)</f>
        <v>0</v>
      </c>
      <c r="J1658" s="179">
        <f>SUM('2.CAD NCCF'!J1658,'3.USD NCCF'!J1658,'4.EUR NCCF'!J1658,'5.GBP NCCF'!J1658,'6.Other(Incld) NCCF'!J1658)</f>
        <v>0</v>
      </c>
      <c r="K1658" s="180">
        <f>SUM('2.CAD NCCF'!K1658,'3.USD NCCF'!K1658,'4.EUR NCCF'!K1658,'5.GBP NCCF'!K1658,'6.Other(Incld) NCCF'!K1658)</f>
        <v>0</v>
      </c>
      <c r="L1658" s="181">
        <f>SUM('2.CAD NCCF'!L1658,'3.USD NCCF'!L1658,'4.EUR NCCF'!L1658,'5.GBP NCCF'!L1658,'6.Other(Incld) NCCF'!L1658)</f>
        <v>0</v>
      </c>
      <c r="M1658" s="192">
        <f>SUM('2.CAD NCCF'!M1658,'3.USD NCCF'!M1658,'4.EUR NCCF'!M1658,'5.GBP NCCF'!M1658,'6.Other(Incld) NCCF'!M1658)</f>
        <v>0</v>
      </c>
      <c r="N1658" s="182">
        <f>SUM('2.CAD NCCF'!N1658,'3.USD NCCF'!N1658,'4.EUR NCCF'!N1658,'5.GBP NCCF'!N1658,'6.Other(Incld) NCCF'!N1658)</f>
        <v>0</v>
      </c>
      <c r="O1658" s="182">
        <f>SUM('2.CAD NCCF'!O1658,'3.USD NCCF'!O1658,'4.EUR NCCF'!O1658,'5.GBP NCCF'!O1658,'6.Other(Incld) NCCF'!O1658)</f>
        <v>0</v>
      </c>
      <c r="P1658" s="182">
        <f>SUM('2.CAD NCCF'!P1658,'3.USD NCCF'!P1658,'4.EUR NCCF'!P1658,'5.GBP NCCF'!P1658,'6.Other(Incld) NCCF'!P1658)</f>
        <v>0</v>
      </c>
      <c r="Q1658" s="182">
        <f>SUM('2.CAD NCCF'!Q1658,'3.USD NCCF'!Q1658,'4.EUR NCCF'!Q1658,'5.GBP NCCF'!Q1658,'6.Other(Incld) NCCF'!Q1658)</f>
        <v>0</v>
      </c>
      <c r="R1658" s="182">
        <f>SUM('2.CAD NCCF'!R1658,'3.USD NCCF'!R1658,'4.EUR NCCF'!R1658,'5.GBP NCCF'!R1658,'6.Other(Incld) NCCF'!R1658)</f>
        <v>0</v>
      </c>
      <c r="S1658" s="182">
        <f>SUM('2.CAD NCCF'!S1658,'3.USD NCCF'!S1658,'4.EUR NCCF'!S1658,'5.GBP NCCF'!S1658,'6.Other(Incld) NCCF'!S1658)</f>
        <v>0</v>
      </c>
      <c r="T1658" s="178">
        <f>SUM('2.CAD NCCF'!T1658,'3.USD NCCF'!T1658,'4.EUR NCCF'!T1658,'5.GBP NCCF'!T1658,'6.Other(Incld) NCCF'!T1658)</f>
        <v>0</v>
      </c>
      <c r="U1658" s="182">
        <f>SUM('2.CAD NCCF'!U1658,'3.USD NCCF'!U1658,'4.EUR NCCF'!U1658,'5.GBP NCCF'!U1658,'6.Other(Incld) NCCF'!U1658)</f>
        <v>0</v>
      </c>
      <c r="V1658" s="183">
        <f>SUM('2.CAD NCCF'!V1658,'3.USD NCCF'!V1658,'4.EUR NCCF'!V1658,'5.GBP NCCF'!V1658,'6.Other(Incld) NCCF'!V1658)</f>
        <v>0</v>
      </c>
      <c r="W1658" s="46">
        <f>SUM('2.CAD NCCF'!W1658,'3.USD NCCF'!W1658,'4.EUR NCCF'!W1658,'5.GBP NCCF'!W1658,'6.Other(Incld) NCCF'!W1658)</f>
        <v>0</v>
      </c>
      <c r="Y1658"/>
    </row>
    <row r="1659" spans="1:25" s="72" customFormat="1" x14ac:dyDescent="0.2">
      <c r="A1659" s="322"/>
      <c r="B1659" s="25"/>
      <c r="C1659" s="23"/>
      <c r="D1659" s="23" t="s">
        <v>63</v>
      </c>
      <c r="E1659" s="24"/>
      <c r="F1659" s="24"/>
      <c r="G1659" s="69">
        <f>SUBTOTAL(9,G1660:G1662)</f>
        <v>0</v>
      </c>
      <c r="H1659" s="70"/>
      <c r="I1659" s="66"/>
      <c r="J1659" s="66"/>
      <c r="K1659" s="67">
        <f t="shared" ref="K1659:W1659" si="347">SUBTOTAL(9,K1660:K1662)</f>
        <v>0</v>
      </c>
      <c r="L1659" s="34">
        <f t="shared" si="347"/>
        <v>0</v>
      </c>
      <c r="M1659" s="34">
        <f t="shared" si="347"/>
        <v>0</v>
      </c>
      <c r="N1659" s="34">
        <f t="shared" si="347"/>
        <v>0</v>
      </c>
      <c r="O1659" s="34">
        <f t="shared" si="347"/>
        <v>0</v>
      </c>
      <c r="P1659" s="34">
        <f t="shared" si="347"/>
        <v>0</v>
      </c>
      <c r="Q1659" s="34">
        <f t="shared" si="347"/>
        <v>0</v>
      </c>
      <c r="R1659" s="34">
        <f t="shared" si="347"/>
        <v>0</v>
      </c>
      <c r="S1659" s="34">
        <f t="shared" si="347"/>
        <v>0</v>
      </c>
      <c r="T1659" s="34">
        <f t="shared" si="347"/>
        <v>0</v>
      </c>
      <c r="U1659" s="34">
        <f t="shared" si="347"/>
        <v>0</v>
      </c>
      <c r="V1659" s="34">
        <f t="shared" si="347"/>
        <v>0</v>
      </c>
      <c r="W1659" s="33">
        <f t="shared" si="347"/>
        <v>0</v>
      </c>
      <c r="Y1659"/>
    </row>
    <row r="1660" spans="1:25" s="72" customFormat="1" outlineLevel="1" x14ac:dyDescent="0.2">
      <c r="A1660" s="322"/>
      <c r="B1660" s="25"/>
      <c r="C1660" s="23"/>
      <c r="D1660" s="23"/>
      <c r="E1660" s="24"/>
      <c r="F1660" s="176" t="s">
        <v>190</v>
      </c>
      <c r="G1660" s="190">
        <f>SUM('2.CAD NCCF'!G1660,'3.USD NCCF'!G1660,'4.EUR NCCF'!G1660,'5.GBP NCCF'!G1660,'6.Other(Incld) NCCF'!G1660)</f>
        <v>0</v>
      </c>
      <c r="H1660" s="70"/>
      <c r="I1660" s="66"/>
      <c r="J1660" s="66"/>
      <c r="K1660" s="180">
        <f>SUM('2.CAD NCCF'!K1660,'3.USD NCCF'!K1660,'4.EUR NCCF'!K1660,'5.GBP NCCF'!K1660,'6.Other(Incld) NCCF'!K1660)</f>
        <v>0</v>
      </c>
      <c r="L1660" s="196">
        <f>SUM('2.CAD NCCF'!L1660,'3.USD NCCF'!L1660,'4.EUR NCCF'!L1660,'5.GBP NCCF'!L1660,'6.Other(Incld) NCCF'!L1660)</f>
        <v>0</v>
      </c>
      <c r="M1660" s="182">
        <f>SUM('2.CAD NCCF'!M1660,'3.USD NCCF'!M1660,'4.EUR NCCF'!M1660,'5.GBP NCCF'!M1660,'6.Other(Incld) NCCF'!M1660)</f>
        <v>0</v>
      </c>
      <c r="N1660" s="182">
        <f>SUM('2.CAD NCCF'!N1660,'3.USD NCCF'!N1660,'4.EUR NCCF'!N1660,'5.GBP NCCF'!N1660,'6.Other(Incld) NCCF'!N1660)</f>
        <v>0</v>
      </c>
      <c r="O1660" s="182">
        <f>SUM('2.CAD NCCF'!O1660,'3.USD NCCF'!O1660,'4.EUR NCCF'!O1660,'5.GBP NCCF'!O1660,'6.Other(Incld) NCCF'!O1660)</f>
        <v>0</v>
      </c>
      <c r="P1660" s="182">
        <f>SUM('2.CAD NCCF'!P1660,'3.USD NCCF'!P1660,'4.EUR NCCF'!P1660,'5.GBP NCCF'!P1660,'6.Other(Incld) NCCF'!P1660)</f>
        <v>0</v>
      </c>
      <c r="Q1660" s="182">
        <f>SUM('2.CAD NCCF'!Q1660,'3.USD NCCF'!Q1660,'4.EUR NCCF'!Q1660,'5.GBP NCCF'!Q1660,'6.Other(Incld) NCCF'!Q1660)</f>
        <v>0</v>
      </c>
      <c r="R1660" s="182">
        <f>SUM('2.CAD NCCF'!R1660,'3.USD NCCF'!R1660,'4.EUR NCCF'!R1660,'5.GBP NCCF'!R1660,'6.Other(Incld) NCCF'!R1660)</f>
        <v>0</v>
      </c>
      <c r="S1660" s="182">
        <f>SUM('2.CAD NCCF'!S1660,'3.USD NCCF'!S1660,'4.EUR NCCF'!S1660,'5.GBP NCCF'!S1660,'6.Other(Incld) NCCF'!S1660)</f>
        <v>0</v>
      </c>
      <c r="T1660" s="182">
        <f>SUM('2.CAD NCCF'!T1660,'3.USD NCCF'!T1660,'4.EUR NCCF'!T1660,'5.GBP NCCF'!T1660,'6.Other(Incld) NCCF'!T1660)</f>
        <v>0</v>
      </c>
      <c r="U1660" s="182">
        <f>SUM('2.CAD NCCF'!U1660,'3.USD NCCF'!U1660,'4.EUR NCCF'!U1660,'5.GBP NCCF'!U1660,'6.Other(Incld) NCCF'!U1660)</f>
        <v>0</v>
      </c>
      <c r="V1660" s="183">
        <f>SUM('2.CAD NCCF'!V1660,'3.USD NCCF'!V1660,'4.EUR NCCF'!V1660,'5.GBP NCCF'!V1660,'6.Other(Incld) NCCF'!V1660)</f>
        <v>0</v>
      </c>
      <c r="W1660" s="46">
        <f>SUM('2.CAD NCCF'!W1660,'3.USD NCCF'!W1660,'4.EUR NCCF'!W1660,'5.GBP NCCF'!W1660,'6.Other(Incld) NCCF'!W1660)</f>
        <v>0</v>
      </c>
      <c r="Y1660"/>
    </row>
    <row r="1661" spans="1:25" s="72" customFormat="1" outlineLevel="1" x14ac:dyDescent="0.2">
      <c r="A1661" s="322"/>
      <c r="B1661" s="25"/>
      <c r="C1661" s="23"/>
      <c r="D1661" s="23"/>
      <c r="E1661" s="24"/>
      <c r="F1661" s="176" t="s">
        <v>191</v>
      </c>
      <c r="G1661" s="190">
        <f>SUM('2.CAD NCCF'!G1661,'3.USD NCCF'!G1661,'4.EUR NCCF'!G1661,'5.GBP NCCF'!G1661,'6.Other(Incld) NCCF'!G1661)</f>
        <v>0</v>
      </c>
      <c r="H1661" s="70"/>
      <c r="I1661" s="66"/>
      <c r="J1661" s="66"/>
      <c r="K1661" s="66"/>
      <c r="L1661" s="196">
        <f>SUM('2.CAD NCCF'!L1661,'3.USD NCCF'!L1661,'4.EUR NCCF'!L1661,'5.GBP NCCF'!L1661,'6.Other(Incld) NCCF'!L1661)</f>
        <v>0</v>
      </c>
      <c r="M1661" s="182">
        <f>SUM('2.CAD NCCF'!M1661,'3.USD NCCF'!M1661,'4.EUR NCCF'!M1661,'5.GBP NCCF'!M1661,'6.Other(Incld) NCCF'!M1661)</f>
        <v>0</v>
      </c>
      <c r="N1661" s="182">
        <f>SUM('2.CAD NCCF'!N1661,'3.USD NCCF'!N1661,'4.EUR NCCF'!N1661,'5.GBP NCCF'!N1661,'6.Other(Incld) NCCF'!N1661)</f>
        <v>0</v>
      </c>
      <c r="O1661" s="182">
        <f>SUM('2.CAD NCCF'!O1661,'3.USD NCCF'!O1661,'4.EUR NCCF'!O1661,'5.GBP NCCF'!O1661,'6.Other(Incld) NCCF'!O1661)</f>
        <v>0</v>
      </c>
      <c r="P1661" s="182">
        <f>SUM('2.CAD NCCF'!P1661,'3.USD NCCF'!P1661,'4.EUR NCCF'!P1661,'5.GBP NCCF'!P1661,'6.Other(Incld) NCCF'!P1661)</f>
        <v>0</v>
      </c>
      <c r="Q1661" s="182">
        <f>SUM('2.CAD NCCF'!Q1661,'3.USD NCCF'!Q1661,'4.EUR NCCF'!Q1661,'5.GBP NCCF'!Q1661,'6.Other(Incld) NCCF'!Q1661)</f>
        <v>0</v>
      </c>
      <c r="R1661" s="182">
        <f>SUM('2.CAD NCCF'!R1661,'3.USD NCCF'!R1661,'4.EUR NCCF'!R1661,'5.GBP NCCF'!R1661,'6.Other(Incld) NCCF'!R1661)</f>
        <v>0</v>
      </c>
      <c r="S1661" s="182">
        <f>SUM('2.CAD NCCF'!S1661,'3.USD NCCF'!S1661,'4.EUR NCCF'!S1661,'5.GBP NCCF'!S1661,'6.Other(Incld) NCCF'!S1661)</f>
        <v>0</v>
      </c>
      <c r="T1661" s="182">
        <f>SUM('2.CAD NCCF'!T1661,'3.USD NCCF'!T1661,'4.EUR NCCF'!T1661,'5.GBP NCCF'!T1661,'6.Other(Incld) NCCF'!T1661)</f>
        <v>0</v>
      </c>
      <c r="U1661" s="182">
        <f>SUM('2.CAD NCCF'!U1661,'3.USD NCCF'!U1661,'4.EUR NCCF'!U1661,'5.GBP NCCF'!U1661,'6.Other(Incld) NCCF'!U1661)</f>
        <v>0</v>
      </c>
      <c r="V1661" s="183">
        <f>SUM('2.CAD NCCF'!V1661,'3.USD NCCF'!V1661,'4.EUR NCCF'!V1661,'5.GBP NCCF'!V1661,'6.Other(Incld) NCCF'!V1661)</f>
        <v>0</v>
      </c>
      <c r="W1661" s="46">
        <f>SUM('2.CAD NCCF'!W1661,'3.USD NCCF'!W1661,'4.EUR NCCF'!W1661,'5.GBP NCCF'!W1661,'6.Other(Incld) NCCF'!W1661)</f>
        <v>0</v>
      </c>
      <c r="Y1661"/>
    </row>
    <row r="1662" spans="1:25" s="72" customFormat="1" outlineLevel="1" x14ac:dyDescent="0.2">
      <c r="A1662" s="322"/>
      <c r="B1662" s="25"/>
      <c r="C1662" s="23"/>
      <c r="D1662" s="23"/>
      <c r="E1662" s="24"/>
      <c r="F1662" s="176" t="s">
        <v>189</v>
      </c>
      <c r="G1662" s="190">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row>
    <row r="1663" spans="1:25" s="72" customFormat="1" x14ac:dyDescent="0.2">
      <c r="A1663" s="322"/>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row>
    <row r="1664" spans="1:25" s="72" customFormat="1" outlineLevel="1" x14ac:dyDescent="0.2">
      <c r="A1664" s="322"/>
      <c r="B1664" s="25"/>
      <c r="C1664" s="23"/>
      <c r="D1664" s="23"/>
      <c r="E1664" s="24"/>
      <c r="F1664" s="176" t="s">
        <v>193</v>
      </c>
      <c r="G1664" s="190">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row>
    <row r="1665" spans="1:25" s="72" customFormat="1" outlineLevel="1" x14ac:dyDescent="0.2">
      <c r="A1665" s="322"/>
      <c r="B1665" s="25"/>
      <c r="C1665" s="23"/>
      <c r="D1665" s="23"/>
      <c r="E1665" s="24"/>
      <c r="F1665" s="176" t="s">
        <v>194</v>
      </c>
      <c r="G1665" s="190">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row>
    <row r="1666" spans="1:25" s="72" customFormat="1" outlineLevel="1" x14ac:dyDescent="0.2">
      <c r="A1666" s="322"/>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
      <c r="A1667" s="322"/>
      <c r="B1667" s="25"/>
      <c r="C1667" s="23" t="s">
        <v>490</v>
      </c>
      <c r="D1667" s="23"/>
      <c r="E1667" s="64"/>
      <c r="F1667" s="24"/>
      <c r="G1667" s="69"/>
      <c r="H1667" s="70"/>
      <c r="I1667" s="66"/>
      <c r="J1667" s="66"/>
      <c r="K1667" s="67"/>
      <c r="L1667" s="34"/>
      <c r="M1667" s="34"/>
      <c r="N1667" s="34"/>
      <c r="O1667" s="34"/>
      <c r="P1667" s="34"/>
      <c r="Q1667" s="34"/>
      <c r="R1667" s="34"/>
      <c r="S1667" s="34"/>
      <c r="T1667" s="34"/>
      <c r="U1667" s="34"/>
      <c r="V1667" s="34"/>
      <c r="W1667" s="33"/>
      <c r="Y1667"/>
    </row>
    <row r="1668" spans="1:25" s="72" customFormat="1" outlineLevel="1" x14ac:dyDescent="0.2">
      <c r="A1668" s="322"/>
      <c r="B1668" s="25"/>
      <c r="C1668" s="24"/>
      <c r="D1668" s="23"/>
      <c r="E1668" s="64"/>
      <c r="F1668" s="439" t="s">
        <v>485</v>
      </c>
      <c r="G1668" s="190">
        <f>SUM('2.CAD NCCF'!G1668,'3.USD NCCF'!G1668,'4.EUR NCCF'!G1668,'5.GBP NCCF'!G1668,'6.Other(Incld) NCCF'!G1668)</f>
        <v>0</v>
      </c>
      <c r="H1668" s="242">
        <f>SUM('2.CAD NCCF'!H1668,'3.USD NCCF'!H1668,'4.EUR NCCF'!H1668,'5.GBP NCCF'!H1668,'6.Other(Incld) NCCF'!H1668)</f>
        <v>0</v>
      </c>
      <c r="I1668" s="179">
        <f>SUM('2.CAD NCCF'!I1668,'3.USD NCCF'!I1668,'4.EUR NCCF'!I1668,'5.GBP NCCF'!I1668,'6.Other(Incld) NCCF'!I1668)</f>
        <v>0</v>
      </c>
      <c r="J1668" s="179">
        <f>SUM('2.CAD NCCF'!J1668,'3.USD NCCF'!J1668,'4.EUR NCCF'!J1668,'5.GBP NCCF'!J1668,'6.Other(Incld) NCCF'!J1668)</f>
        <v>0</v>
      </c>
      <c r="K1668" s="197">
        <f>SUM('2.CAD NCCF'!K1668,'3.USD NCCF'!K1668,'4.EUR NCCF'!K1668,'5.GBP NCCF'!K1668,'6.Other(Incld) NCCF'!K1668)</f>
        <v>0</v>
      </c>
      <c r="L1668" s="178">
        <f>SUM('2.CAD NCCF'!L1668,'3.USD NCCF'!L1668,'4.EUR NCCF'!L1668,'5.GBP NCCF'!L1668,'6.Other(Incld) NCCF'!L1668)</f>
        <v>0</v>
      </c>
      <c r="M1668" s="192">
        <f>SUM('2.CAD NCCF'!M1668,'3.USD NCCF'!M1668,'4.EUR NCCF'!M1668,'5.GBP NCCF'!M1668,'6.Other(Incld) NCCF'!M1668)</f>
        <v>0</v>
      </c>
      <c r="N1668" s="182">
        <f>SUM('2.CAD NCCF'!N1668,'3.USD NCCF'!N1668,'4.EUR NCCF'!N1668,'5.GBP NCCF'!N1668,'6.Other(Incld) NCCF'!N1668)</f>
        <v>0</v>
      </c>
      <c r="O1668" s="182">
        <f>SUM('2.CAD NCCF'!O1668,'3.USD NCCF'!O1668,'4.EUR NCCF'!O1668,'5.GBP NCCF'!O1668,'6.Other(Incld) NCCF'!O1668)</f>
        <v>0</v>
      </c>
      <c r="P1668" s="182">
        <f>SUM('2.CAD NCCF'!P1668,'3.USD NCCF'!P1668,'4.EUR NCCF'!P1668,'5.GBP NCCF'!P1668,'6.Other(Incld) NCCF'!P1668)</f>
        <v>0</v>
      </c>
      <c r="Q1668" s="182">
        <f>SUM('2.CAD NCCF'!Q1668,'3.USD NCCF'!Q1668,'4.EUR NCCF'!Q1668,'5.GBP NCCF'!Q1668,'6.Other(Incld) NCCF'!Q1668)</f>
        <v>0</v>
      </c>
      <c r="R1668" s="182">
        <f>SUM('2.CAD NCCF'!R1668,'3.USD NCCF'!R1668,'4.EUR NCCF'!R1668,'5.GBP NCCF'!R1668,'6.Other(Incld) NCCF'!R1668)</f>
        <v>0</v>
      </c>
      <c r="S1668" s="182">
        <f>SUM('2.CAD NCCF'!S1668,'3.USD NCCF'!S1668,'4.EUR NCCF'!S1668,'5.GBP NCCF'!S1668,'6.Other(Incld) NCCF'!S1668)</f>
        <v>0</v>
      </c>
      <c r="T1668" s="182">
        <f>SUM('2.CAD NCCF'!T1668,'3.USD NCCF'!T1668,'4.EUR NCCF'!T1668,'5.GBP NCCF'!T1668,'6.Other(Incld) NCCF'!T1668)</f>
        <v>0</v>
      </c>
      <c r="U1668" s="182">
        <f>SUM('2.CAD NCCF'!U1668,'3.USD NCCF'!U1668,'4.EUR NCCF'!U1668,'5.GBP NCCF'!U1668,'6.Other(Incld) NCCF'!U1668)</f>
        <v>0</v>
      </c>
      <c r="V1668" s="195">
        <f>SUM('2.CAD NCCF'!V1668,'3.USD NCCF'!V1668,'4.EUR NCCF'!V1668,'5.GBP NCCF'!V1668,'6.Other(Incld) NCCF'!V1668)</f>
        <v>0</v>
      </c>
      <c r="W1668" s="125">
        <f>SUM('2.CAD NCCF'!W1668,'3.USD NCCF'!W1668,'4.EUR NCCF'!W1668,'5.GBP NCCF'!W1668,'6.Other(Incld) NCCF'!W1668)</f>
        <v>0</v>
      </c>
      <c r="Y1668"/>
    </row>
    <row r="1669" spans="1:25" s="72" customFormat="1" outlineLevel="1" x14ac:dyDescent="0.2">
      <c r="A1669" s="322"/>
      <c r="B1669" s="25"/>
      <c r="C1669" s="24"/>
      <c r="D1669" s="23"/>
      <c r="E1669" s="64"/>
      <c r="F1669" s="439" t="s">
        <v>486</v>
      </c>
      <c r="G1669" s="190">
        <f>SUM('2.CAD NCCF'!G1669,'3.USD NCCF'!G1669,'4.EUR NCCF'!G1669,'5.GBP NCCF'!G1669,'6.Other(Incld) NCCF'!G1669)</f>
        <v>0</v>
      </c>
      <c r="H1669" s="242">
        <f>SUM('2.CAD NCCF'!H1669,'3.USD NCCF'!H1669,'4.EUR NCCF'!H1669,'5.GBP NCCF'!H1669,'6.Other(Incld) NCCF'!H1669)</f>
        <v>0</v>
      </c>
      <c r="I1669" s="179">
        <f>SUM('2.CAD NCCF'!I1669,'3.USD NCCF'!I1669,'4.EUR NCCF'!I1669,'5.GBP NCCF'!I1669,'6.Other(Incld) NCCF'!I1669)</f>
        <v>0</v>
      </c>
      <c r="J1669" s="179">
        <f>SUM('2.CAD NCCF'!J1669,'3.USD NCCF'!J1669,'4.EUR NCCF'!J1669,'5.GBP NCCF'!J1669,'6.Other(Incld) NCCF'!J1669)</f>
        <v>0</v>
      </c>
      <c r="K1669" s="197">
        <f>SUM('2.CAD NCCF'!K1669,'3.USD NCCF'!K1669,'4.EUR NCCF'!K1669,'5.GBP NCCF'!K1669,'6.Other(Incld) NCCF'!K1669)</f>
        <v>0</v>
      </c>
      <c r="L1669" s="178">
        <f>SUM('2.CAD NCCF'!L1669,'3.USD NCCF'!L1669,'4.EUR NCCF'!L1669,'5.GBP NCCF'!L1669,'6.Other(Incld) NCCF'!L1669)</f>
        <v>0</v>
      </c>
      <c r="M1669" s="192">
        <f>SUM('2.CAD NCCF'!M1669,'3.USD NCCF'!M1669,'4.EUR NCCF'!M1669,'5.GBP NCCF'!M1669,'6.Other(Incld) NCCF'!M1669)</f>
        <v>0</v>
      </c>
      <c r="N1669" s="182">
        <f>SUM('2.CAD NCCF'!N1669,'3.USD NCCF'!N1669,'4.EUR NCCF'!N1669,'5.GBP NCCF'!N1669,'6.Other(Incld) NCCF'!N1669)</f>
        <v>0</v>
      </c>
      <c r="O1669" s="182">
        <f>SUM('2.CAD NCCF'!O1669,'3.USD NCCF'!O1669,'4.EUR NCCF'!O1669,'5.GBP NCCF'!O1669,'6.Other(Incld) NCCF'!O1669)</f>
        <v>0</v>
      </c>
      <c r="P1669" s="182">
        <f>SUM('2.CAD NCCF'!P1669,'3.USD NCCF'!P1669,'4.EUR NCCF'!P1669,'5.GBP NCCF'!P1669,'6.Other(Incld) NCCF'!P1669)</f>
        <v>0</v>
      </c>
      <c r="Q1669" s="182">
        <f>SUM('2.CAD NCCF'!Q1669,'3.USD NCCF'!Q1669,'4.EUR NCCF'!Q1669,'5.GBP NCCF'!Q1669,'6.Other(Incld) NCCF'!Q1669)</f>
        <v>0</v>
      </c>
      <c r="R1669" s="182">
        <f>SUM('2.CAD NCCF'!R1669,'3.USD NCCF'!R1669,'4.EUR NCCF'!R1669,'5.GBP NCCF'!R1669,'6.Other(Incld) NCCF'!R1669)</f>
        <v>0</v>
      </c>
      <c r="S1669" s="182">
        <f>SUM('2.CAD NCCF'!S1669,'3.USD NCCF'!S1669,'4.EUR NCCF'!S1669,'5.GBP NCCF'!S1669,'6.Other(Incld) NCCF'!S1669)</f>
        <v>0</v>
      </c>
      <c r="T1669" s="182">
        <f>SUM('2.CAD NCCF'!T1669,'3.USD NCCF'!T1669,'4.EUR NCCF'!T1669,'5.GBP NCCF'!T1669,'6.Other(Incld) NCCF'!T1669)</f>
        <v>0</v>
      </c>
      <c r="U1669" s="182">
        <f>SUM('2.CAD NCCF'!U1669,'3.USD NCCF'!U1669,'4.EUR NCCF'!U1669,'5.GBP NCCF'!U1669,'6.Other(Incld) NCCF'!U1669)</f>
        <v>0</v>
      </c>
      <c r="V1669" s="195">
        <f>SUM('2.CAD NCCF'!V1669,'3.USD NCCF'!V1669,'4.EUR NCCF'!V1669,'5.GBP NCCF'!V1669,'6.Other(Incld) NCCF'!V1669)</f>
        <v>0</v>
      </c>
      <c r="W1669" s="125">
        <f>SUM('2.CAD NCCF'!W1669,'3.USD NCCF'!W1669,'4.EUR NCCF'!W1669,'5.GBP NCCF'!W1669,'6.Other(Incld) NCCF'!W1669)</f>
        <v>0</v>
      </c>
      <c r="Y1669"/>
    </row>
    <row r="1670" spans="1:25" s="72" customFormat="1" outlineLevel="1" x14ac:dyDescent="0.2">
      <c r="A1670" s="322"/>
      <c r="B1670" s="25"/>
      <c r="C1670" s="24"/>
      <c r="D1670" s="23"/>
      <c r="E1670" s="64"/>
      <c r="F1670" s="439" t="s">
        <v>487</v>
      </c>
      <c r="G1670" s="190">
        <f>SUM('2.CAD NCCF'!G1670,'3.USD NCCF'!G1670,'4.EUR NCCF'!G1670,'5.GBP NCCF'!G1670,'6.Other(Incld) NCCF'!G1670)</f>
        <v>0</v>
      </c>
      <c r="H1670" s="242">
        <f>SUM('2.CAD NCCF'!H1670,'3.USD NCCF'!H1670,'4.EUR NCCF'!H1670,'5.GBP NCCF'!H1670,'6.Other(Incld) NCCF'!H1670)</f>
        <v>0</v>
      </c>
      <c r="I1670" s="179">
        <f>SUM('2.CAD NCCF'!I1670,'3.USD NCCF'!I1670,'4.EUR NCCF'!I1670,'5.GBP NCCF'!I1670,'6.Other(Incld) NCCF'!I1670)</f>
        <v>0</v>
      </c>
      <c r="J1670" s="179">
        <f>SUM('2.CAD NCCF'!J1670,'3.USD NCCF'!J1670,'4.EUR NCCF'!J1670,'5.GBP NCCF'!J1670,'6.Other(Incld) NCCF'!J1670)</f>
        <v>0</v>
      </c>
      <c r="K1670" s="197">
        <f>SUM('2.CAD NCCF'!K1670,'3.USD NCCF'!K1670,'4.EUR NCCF'!K1670,'5.GBP NCCF'!K1670,'6.Other(Incld) NCCF'!K1670)</f>
        <v>0</v>
      </c>
      <c r="L1670" s="178">
        <f>SUM('2.CAD NCCF'!L1670,'3.USD NCCF'!L1670,'4.EUR NCCF'!L1670,'5.GBP NCCF'!L1670,'6.Other(Incld) NCCF'!L1670)</f>
        <v>0</v>
      </c>
      <c r="M1670" s="192">
        <f>SUM('2.CAD NCCF'!M1670,'3.USD NCCF'!M1670,'4.EUR NCCF'!M1670,'5.GBP NCCF'!M1670,'6.Other(Incld) NCCF'!M1670)</f>
        <v>0</v>
      </c>
      <c r="N1670" s="182">
        <f>SUM('2.CAD NCCF'!N1670,'3.USD NCCF'!N1670,'4.EUR NCCF'!N1670,'5.GBP NCCF'!N1670,'6.Other(Incld) NCCF'!N1670)</f>
        <v>0</v>
      </c>
      <c r="O1670" s="182">
        <f>SUM('2.CAD NCCF'!O1670,'3.USD NCCF'!O1670,'4.EUR NCCF'!O1670,'5.GBP NCCF'!O1670,'6.Other(Incld) NCCF'!O1670)</f>
        <v>0</v>
      </c>
      <c r="P1670" s="182">
        <f>SUM('2.CAD NCCF'!P1670,'3.USD NCCF'!P1670,'4.EUR NCCF'!P1670,'5.GBP NCCF'!P1670,'6.Other(Incld) NCCF'!P1670)</f>
        <v>0</v>
      </c>
      <c r="Q1670" s="182">
        <f>SUM('2.CAD NCCF'!Q1670,'3.USD NCCF'!Q1670,'4.EUR NCCF'!Q1670,'5.GBP NCCF'!Q1670,'6.Other(Incld) NCCF'!Q1670)</f>
        <v>0</v>
      </c>
      <c r="R1670" s="182">
        <f>SUM('2.CAD NCCF'!R1670,'3.USD NCCF'!R1670,'4.EUR NCCF'!R1670,'5.GBP NCCF'!R1670,'6.Other(Incld) NCCF'!R1670)</f>
        <v>0</v>
      </c>
      <c r="S1670" s="182">
        <f>SUM('2.CAD NCCF'!S1670,'3.USD NCCF'!S1670,'4.EUR NCCF'!S1670,'5.GBP NCCF'!S1670,'6.Other(Incld) NCCF'!S1670)</f>
        <v>0</v>
      </c>
      <c r="T1670" s="182">
        <f>SUM('2.CAD NCCF'!T1670,'3.USD NCCF'!T1670,'4.EUR NCCF'!T1670,'5.GBP NCCF'!T1670,'6.Other(Incld) NCCF'!T1670)</f>
        <v>0</v>
      </c>
      <c r="U1670" s="182">
        <f>SUM('2.CAD NCCF'!U1670,'3.USD NCCF'!U1670,'4.EUR NCCF'!U1670,'5.GBP NCCF'!U1670,'6.Other(Incld) NCCF'!U1670)</f>
        <v>0</v>
      </c>
      <c r="V1670" s="195">
        <f>SUM('2.CAD NCCF'!V1670,'3.USD NCCF'!V1670,'4.EUR NCCF'!V1670,'5.GBP NCCF'!V1670,'6.Other(Incld) NCCF'!V1670)</f>
        <v>0</v>
      </c>
      <c r="W1670" s="125">
        <f>SUM('2.CAD NCCF'!W1670,'3.USD NCCF'!W1670,'4.EUR NCCF'!W1670,'5.GBP NCCF'!W1670,'6.Other(Incld) NCCF'!W1670)</f>
        <v>0</v>
      </c>
      <c r="Y1670"/>
    </row>
    <row r="1671" spans="1:25" s="72" customFormat="1" x14ac:dyDescent="0.2">
      <c r="A1671" s="322"/>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row>
    <row r="1672" spans="1:25" s="150" customFormat="1" ht="16.5" thickBot="1" x14ac:dyDescent="0.25">
      <c r="A1672" s="319"/>
      <c r="B1672" s="79" t="s">
        <v>310</v>
      </c>
      <c r="C1672" s="204"/>
      <c r="D1672" s="204"/>
      <c r="E1672" s="204"/>
      <c r="F1672" s="204"/>
      <c r="G1672" s="205">
        <f t="shared" ref="G1672:W1672" si="348">SUBTOTAL(9,G1432:G1671)</f>
        <v>0</v>
      </c>
      <c r="H1672" s="206">
        <f t="shared" si="348"/>
        <v>0</v>
      </c>
      <c r="I1672" s="207">
        <f t="shared" si="348"/>
        <v>0</v>
      </c>
      <c r="J1672" s="207">
        <f t="shared" si="348"/>
        <v>0</v>
      </c>
      <c r="K1672" s="208">
        <f t="shared" si="348"/>
        <v>0</v>
      </c>
      <c r="L1672" s="209">
        <f t="shared" si="348"/>
        <v>0</v>
      </c>
      <c r="M1672" s="210">
        <f t="shared" si="348"/>
        <v>0</v>
      </c>
      <c r="N1672" s="210">
        <f t="shared" si="348"/>
        <v>0</v>
      </c>
      <c r="O1672" s="210">
        <f t="shared" si="348"/>
        <v>0</v>
      </c>
      <c r="P1672" s="210">
        <f t="shared" si="348"/>
        <v>0</v>
      </c>
      <c r="Q1672" s="210">
        <f t="shared" si="348"/>
        <v>0</v>
      </c>
      <c r="R1672" s="210">
        <f t="shared" si="348"/>
        <v>0</v>
      </c>
      <c r="S1672" s="210">
        <f t="shared" si="348"/>
        <v>0</v>
      </c>
      <c r="T1672" s="210">
        <f t="shared" si="348"/>
        <v>0</v>
      </c>
      <c r="U1672" s="210">
        <f t="shared" si="348"/>
        <v>0</v>
      </c>
      <c r="V1672" s="211">
        <f t="shared" si="348"/>
        <v>0</v>
      </c>
      <c r="W1672" s="205">
        <f t="shared" si="348"/>
        <v>0</v>
      </c>
      <c r="Y1672"/>
    </row>
    <row r="1673" spans="1:25" ht="13.5" thickBot="1" x14ac:dyDescent="0.2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row>
    <row r="1674" spans="1:25" s="129" customFormat="1" ht="15.75" x14ac:dyDescent="0.2">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row>
    <row r="1675" spans="1:25" s="129" customFormat="1" ht="15.75" x14ac:dyDescent="0.2">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row>
    <row r="1676" spans="1:25" s="129" customFormat="1" ht="12.75" customHeight="1" x14ac:dyDescent="0.2">
      <c r="A1676" s="318"/>
      <c r="B1676" s="256"/>
      <c r="C1676" s="257"/>
      <c r="D1676" s="257"/>
      <c r="E1676" s="257"/>
      <c r="F1676" s="439" t="s">
        <v>414</v>
      </c>
      <c r="G1676" s="190">
        <f>SUM('2.CAD NCCF'!G1676,'3.USD NCCF'!G1676,'4.EUR NCCF'!G1676,'5.GBP NCCF'!G1676,'6.Other(Incld) NCCF'!G1676)</f>
        <v>0</v>
      </c>
      <c r="H1676" s="191">
        <f>SUM('2.CAD NCCF'!H1676,'3.USD NCCF'!H1676,'4.EUR NCCF'!H1676,'5.GBP NCCF'!H1676,'6.Other(Incld) NCCF'!H1676)</f>
        <v>0</v>
      </c>
      <c r="I1676" s="179">
        <f>SUM('2.CAD NCCF'!I1676,'3.USD NCCF'!I1676,'4.EUR NCCF'!I1676,'5.GBP NCCF'!I1676,'6.Other(Incld) NCCF'!I1676)</f>
        <v>0</v>
      </c>
      <c r="J1676" s="179">
        <f>SUM('2.CAD NCCF'!J1676,'3.USD NCCF'!J1676,'4.EUR NCCF'!J1676,'5.GBP NCCF'!J1676,'6.Other(Incld) NCCF'!J1676)</f>
        <v>0</v>
      </c>
      <c r="K1676" s="197">
        <f>SUM('2.CAD NCCF'!K1676,'3.USD NCCF'!K1676,'4.EUR NCCF'!K1676,'5.GBP NCCF'!K1676,'6.Other(Incld) NCCF'!K1676)</f>
        <v>0</v>
      </c>
      <c r="L1676" s="178">
        <f>SUM('2.CAD NCCF'!L1676,'3.USD NCCF'!L1676,'4.EUR NCCF'!L1676,'5.GBP NCCF'!L1676,'6.Other(Incld) NCCF'!L1676)</f>
        <v>0</v>
      </c>
      <c r="M1676" s="192">
        <f>SUM('2.CAD NCCF'!M1676,'3.USD NCCF'!M1676,'4.EUR NCCF'!M1676,'5.GBP NCCF'!M1676,'6.Other(Incld) NCCF'!M1676)</f>
        <v>0</v>
      </c>
      <c r="N1676" s="182">
        <f>SUM('2.CAD NCCF'!N1676,'3.USD NCCF'!N1676,'4.EUR NCCF'!N1676,'5.GBP NCCF'!N1676,'6.Other(Incld) NCCF'!N1676)</f>
        <v>0</v>
      </c>
      <c r="O1676" s="182">
        <f>SUM('2.CAD NCCF'!O1676,'3.USD NCCF'!O1676,'4.EUR NCCF'!O1676,'5.GBP NCCF'!O1676,'6.Other(Incld) NCCF'!O1676)</f>
        <v>0</v>
      </c>
      <c r="P1676" s="182">
        <f>SUM('2.CAD NCCF'!P1676,'3.USD NCCF'!P1676,'4.EUR NCCF'!P1676,'5.GBP NCCF'!P1676,'6.Other(Incld) NCCF'!P1676)</f>
        <v>0</v>
      </c>
      <c r="Q1676" s="182">
        <f>SUM('2.CAD NCCF'!Q1676,'3.USD NCCF'!Q1676,'4.EUR NCCF'!Q1676,'5.GBP NCCF'!Q1676,'6.Other(Incld) NCCF'!Q1676)</f>
        <v>0</v>
      </c>
      <c r="R1676" s="182">
        <f>SUM('2.CAD NCCF'!R1676,'3.USD NCCF'!R1676,'4.EUR NCCF'!R1676,'5.GBP NCCF'!R1676,'6.Other(Incld) NCCF'!R1676)</f>
        <v>0</v>
      </c>
      <c r="S1676" s="182">
        <f>SUM('2.CAD NCCF'!S1676,'3.USD NCCF'!S1676,'4.EUR NCCF'!S1676,'5.GBP NCCF'!S1676,'6.Other(Incld) NCCF'!S1676)</f>
        <v>0</v>
      </c>
      <c r="T1676" s="182">
        <f>SUM('2.CAD NCCF'!T1676,'3.USD NCCF'!T1676,'4.EUR NCCF'!T1676,'5.GBP NCCF'!T1676,'6.Other(Incld) NCCF'!T1676)</f>
        <v>0</v>
      </c>
      <c r="U1676" s="182">
        <f>SUM('2.CAD NCCF'!U1676,'3.USD NCCF'!U1676,'4.EUR NCCF'!U1676,'5.GBP NCCF'!U1676,'6.Other(Incld) NCCF'!U1676)</f>
        <v>0</v>
      </c>
      <c r="V1676" s="195">
        <f>SUM('2.CAD NCCF'!V1676,'3.USD NCCF'!V1676,'4.EUR NCCF'!V1676,'5.GBP NCCF'!V1676,'6.Other(Incld) NCCF'!V1676)</f>
        <v>0</v>
      </c>
      <c r="W1676" s="46">
        <f>SUM('2.CAD NCCF'!W1676,'3.USD NCCF'!W1676,'4.EUR NCCF'!W1676,'5.GBP NCCF'!W1676,'6.Other(Incld) NCCF'!W1676)</f>
        <v>0</v>
      </c>
      <c r="X1676" s="72"/>
      <c r="Y1676"/>
    </row>
    <row r="1677" spans="1:25" s="129" customFormat="1" ht="12.75" customHeight="1" x14ac:dyDescent="0.2">
      <c r="A1677" s="318"/>
      <c r="B1677" s="256"/>
      <c r="C1677" s="257"/>
      <c r="D1677" s="257"/>
      <c r="E1677" s="257"/>
      <c r="F1677" s="439" t="s">
        <v>415</v>
      </c>
      <c r="G1677" s="190">
        <f>SUM('2.CAD NCCF'!G1677,'3.USD NCCF'!G1677,'4.EUR NCCF'!G1677,'5.GBP NCCF'!G1677,'6.Other(Incld) NCCF'!G1677)</f>
        <v>0</v>
      </c>
      <c r="H1677" s="191">
        <f>SUM('2.CAD NCCF'!H1677,'3.USD NCCF'!H1677,'4.EUR NCCF'!H1677,'5.GBP NCCF'!H1677,'6.Other(Incld) NCCF'!H1677)</f>
        <v>0</v>
      </c>
      <c r="I1677" s="179">
        <f>SUM('2.CAD NCCF'!I1677,'3.USD NCCF'!I1677,'4.EUR NCCF'!I1677,'5.GBP NCCF'!I1677,'6.Other(Incld) NCCF'!I1677)</f>
        <v>0</v>
      </c>
      <c r="J1677" s="179">
        <f>SUM('2.CAD NCCF'!J1677,'3.USD NCCF'!J1677,'4.EUR NCCF'!J1677,'5.GBP NCCF'!J1677,'6.Other(Incld) NCCF'!J1677)</f>
        <v>0</v>
      </c>
      <c r="K1677" s="197">
        <f>SUM('2.CAD NCCF'!K1677,'3.USD NCCF'!K1677,'4.EUR NCCF'!K1677,'5.GBP NCCF'!K1677,'6.Other(Incld) NCCF'!K1677)</f>
        <v>0</v>
      </c>
      <c r="L1677" s="178">
        <f>SUM('2.CAD NCCF'!L1677,'3.USD NCCF'!L1677,'4.EUR NCCF'!L1677,'5.GBP NCCF'!L1677,'6.Other(Incld) NCCF'!L1677)</f>
        <v>0</v>
      </c>
      <c r="M1677" s="192">
        <f>SUM('2.CAD NCCF'!M1677,'3.USD NCCF'!M1677,'4.EUR NCCF'!M1677,'5.GBP NCCF'!M1677,'6.Other(Incld) NCCF'!M1677)</f>
        <v>0</v>
      </c>
      <c r="N1677" s="182">
        <f>SUM('2.CAD NCCF'!N1677,'3.USD NCCF'!N1677,'4.EUR NCCF'!N1677,'5.GBP NCCF'!N1677,'6.Other(Incld) NCCF'!N1677)</f>
        <v>0</v>
      </c>
      <c r="O1677" s="182">
        <f>SUM('2.CAD NCCF'!O1677,'3.USD NCCF'!O1677,'4.EUR NCCF'!O1677,'5.GBP NCCF'!O1677,'6.Other(Incld) NCCF'!O1677)</f>
        <v>0</v>
      </c>
      <c r="P1677" s="182">
        <f>SUM('2.CAD NCCF'!P1677,'3.USD NCCF'!P1677,'4.EUR NCCF'!P1677,'5.GBP NCCF'!P1677,'6.Other(Incld) NCCF'!P1677)</f>
        <v>0</v>
      </c>
      <c r="Q1677" s="182">
        <f>SUM('2.CAD NCCF'!Q1677,'3.USD NCCF'!Q1677,'4.EUR NCCF'!Q1677,'5.GBP NCCF'!Q1677,'6.Other(Incld) NCCF'!Q1677)</f>
        <v>0</v>
      </c>
      <c r="R1677" s="182">
        <f>SUM('2.CAD NCCF'!R1677,'3.USD NCCF'!R1677,'4.EUR NCCF'!R1677,'5.GBP NCCF'!R1677,'6.Other(Incld) NCCF'!R1677)</f>
        <v>0</v>
      </c>
      <c r="S1677" s="182">
        <f>SUM('2.CAD NCCF'!S1677,'3.USD NCCF'!S1677,'4.EUR NCCF'!S1677,'5.GBP NCCF'!S1677,'6.Other(Incld) NCCF'!S1677)</f>
        <v>0</v>
      </c>
      <c r="T1677" s="182">
        <f>SUM('2.CAD NCCF'!T1677,'3.USD NCCF'!T1677,'4.EUR NCCF'!T1677,'5.GBP NCCF'!T1677,'6.Other(Incld) NCCF'!T1677)</f>
        <v>0</v>
      </c>
      <c r="U1677" s="182">
        <f>SUM('2.CAD NCCF'!U1677,'3.USD NCCF'!U1677,'4.EUR NCCF'!U1677,'5.GBP NCCF'!U1677,'6.Other(Incld) NCCF'!U1677)</f>
        <v>0</v>
      </c>
      <c r="V1677" s="195">
        <f>SUM('2.CAD NCCF'!V1677,'3.USD NCCF'!V1677,'4.EUR NCCF'!V1677,'5.GBP NCCF'!V1677,'6.Other(Incld) NCCF'!V1677)</f>
        <v>0</v>
      </c>
      <c r="W1677" s="46">
        <f>SUM('2.CAD NCCF'!W1677,'3.USD NCCF'!W1677,'4.EUR NCCF'!W1677,'5.GBP NCCF'!W1677,'6.Other(Incld) NCCF'!W1677)</f>
        <v>0</v>
      </c>
      <c r="X1677" s="72"/>
      <c r="Y1677"/>
    </row>
    <row r="1678" spans="1:25" s="129" customFormat="1" ht="12.75" customHeight="1" x14ac:dyDescent="0.2">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row>
    <row r="1679" spans="1:25" s="129" customFormat="1" ht="15" x14ac:dyDescent="0.2">
      <c r="A1679" s="318"/>
      <c r="B1679" s="597"/>
      <c r="C1679" s="607" t="s">
        <v>417</v>
      </c>
      <c r="D1679" s="23"/>
      <c r="E1679" s="64"/>
      <c r="F1679" s="598"/>
      <c r="G1679" s="398"/>
      <c r="H1679" s="417"/>
      <c r="I1679" s="394"/>
      <c r="J1679" s="394"/>
      <c r="K1679" s="394"/>
      <c r="L1679" s="417"/>
      <c r="M1679" s="395"/>
      <c r="N1679" s="394"/>
      <c r="O1679" s="394"/>
      <c r="P1679" s="394"/>
      <c r="Q1679" s="394"/>
      <c r="R1679" s="394"/>
      <c r="S1679" s="394"/>
      <c r="T1679" s="394"/>
      <c r="U1679" s="394"/>
      <c r="V1679" s="394"/>
      <c r="W1679" s="427"/>
      <c r="Y1679"/>
    </row>
    <row r="1680" spans="1:25" s="129" customFormat="1" ht="12.75" customHeight="1" x14ac:dyDescent="0.2">
      <c r="A1680" s="318"/>
      <c r="B1680" s="256"/>
      <c r="C1680" s="257"/>
      <c r="D1680" s="23" t="s">
        <v>13</v>
      </c>
      <c r="E1680" s="64"/>
      <c r="F1680" s="598"/>
      <c r="G1680" s="66">
        <f t="shared" ref="G1680:W1680" si="349">SUBTOTAL(9,G1681:G1684)</f>
        <v>0</v>
      </c>
      <c r="H1680" s="51">
        <f t="shared" si="349"/>
        <v>0</v>
      </c>
      <c r="I1680" s="34">
        <f t="shared" si="349"/>
        <v>0</v>
      </c>
      <c r="J1680" s="34">
        <f t="shared" si="349"/>
        <v>0</v>
      </c>
      <c r="K1680" s="34">
        <f t="shared" si="349"/>
        <v>0</v>
      </c>
      <c r="L1680" s="51">
        <f t="shared" si="349"/>
        <v>0</v>
      </c>
      <c r="M1680" s="36">
        <f t="shared" si="349"/>
        <v>0</v>
      </c>
      <c r="N1680" s="34">
        <f t="shared" si="349"/>
        <v>0</v>
      </c>
      <c r="O1680" s="34">
        <f t="shared" si="349"/>
        <v>0</v>
      </c>
      <c r="P1680" s="34">
        <f t="shared" si="349"/>
        <v>0</v>
      </c>
      <c r="Q1680" s="34">
        <f t="shared" si="349"/>
        <v>0</v>
      </c>
      <c r="R1680" s="34">
        <f t="shared" si="349"/>
        <v>0</v>
      </c>
      <c r="S1680" s="34">
        <f t="shared" si="349"/>
        <v>0</v>
      </c>
      <c r="T1680" s="34">
        <f t="shared" si="349"/>
        <v>0</v>
      </c>
      <c r="U1680" s="34">
        <f t="shared" si="349"/>
        <v>0</v>
      </c>
      <c r="V1680" s="34">
        <f t="shared" si="349"/>
        <v>0</v>
      </c>
      <c r="W1680" s="33">
        <f t="shared" si="349"/>
        <v>0</v>
      </c>
      <c r="Y1680"/>
    </row>
    <row r="1681" spans="1:25" s="129" customFormat="1" ht="12.75" customHeight="1" x14ac:dyDescent="0.2">
      <c r="A1681" s="318"/>
      <c r="B1681" s="256"/>
      <c r="C1681" s="257"/>
      <c r="D1681" s="23"/>
      <c r="E1681" s="24"/>
      <c r="F1681" s="439" t="s">
        <v>418</v>
      </c>
      <c r="G1681" s="190">
        <f>SUM('2.CAD NCCF'!G1681,'3.USD NCCF'!G1681,'4.EUR NCCF'!G1681,'5.GBP NCCF'!G1681,'6.Other(Incld) NCCF'!G1681)</f>
        <v>0</v>
      </c>
      <c r="H1681" s="191">
        <f>SUM('2.CAD NCCF'!H1681,'3.USD NCCF'!H1681,'4.EUR NCCF'!H1681,'5.GBP NCCF'!H1681,'6.Other(Incld) NCCF'!H1681)</f>
        <v>0</v>
      </c>
      <c r="I1681" s="179">
        <f>SUM('2.CAD NCCF'!I1681,'3.USD NCCF'!I1681,'4.EUR NCCF'!I1681,'5.GBP NCCF'!I1681,'6.Other(Incld) NCCF'!I1681)</f>
        <v>0</v>
      </c>
      <c r="J1681" s="179">
        <f>SUM('2.CAD NCCF'!J1681,'3.USD NCCF'!J1681,'4.EUR NCCF'!J1681,'5.GBP NCCF'!J1681,'6.Other(Incld) NCCF'!J1681)</f>
        <v>0</v>
      </c>
      <c r="K1681" s="197">
        <f>SUM('2.CAD NCCF'!K1681,'3.USD NCCF'!K1681,'4.EUR NCCF'!K1681,'5.GBP NCCF'!K1681,'6.Other(Incld) NCCF'!K1681)</f>
        <v>0</v>
      </c>
      <c r="L1681" s="178">
        <f>SUM('2.CAD NCCF'!L1681,'3.USD NCCF'!L1681,'4.EUR NCCF'!L1681,'5.GBP NCCF'!L1681,'6.Other(Incld) NCCF'!L1681)</f>
        <v>0</v>
      </c>
      <c r="M1681" s="192">
        <f>SUM('2.CAD NCCF'!M1681,'3.USD NCCF'!M1681,'4.EUR NCCF'!M1681,'5.GBP NCCF'!M1681,'6.Other(Incld) NCCF'!M1681)</f>
        <v>0</v>
      </c>
      <c r="N1681" s="182">
        <f>SUM('2.CAD NCCF'!N1681,'3.USD NCCF'!N1681,'4.EUR NCCF'!N1681,'5.GBP NCCF'!N1681,'6.Other(Incld) NCCF'!N1681)</f>
        <v>0</v>
      </c>
      <c r="O1681" s="182">
        <f>SUM('2.CAD NCCF'!O1681,'3.USD NCCF'!O1681,'4.EUR NCCF'!O1681,'5.GBP NCCF'!O1681,'6.Other(Incld) NCCF'!O1681)</f>
        <v>0</v>
      </c>
      <c r="P1681" s="182">
        <f>SUM('2.CAD NCCF'!P1681,'3.USD NCCF'!P1681,'4.EUR NCCF'!P1681,'5.GBP NCCF'!P1681,'6.Other(Incld) NCCF'!P1681)</f>
        <v>0</v>
      </c>
      <c r="Q1681" s="182">
        <f>SUM('2.CAD NCCF'!Q1681,'3.USD NCCF'!Q1681,'4.EUR NCCF'!Q1681,'5.GBP NCCF'!Q1681,'6.Other(Incld) NCCF'!Q1681)</f>
        <v>0</v>
      </c>
      <c r="R1681" s="182">
        <f>SUM('2.CAD NCCF'!R1681,'3.USD NCCF'!R1681,'4.EUR NCCF'!R1681,'5.GBP NCCF'!R1681,'6.Other(Incld) NCCF'!R1681)</f>
        <v>0</v>
      </c>
      <c r="S1681" s="182">
        <f>SUM('2.CAD NCCF'!S1681,'3.USD NCCF'!S1681,'4.EUR NCCF'!S1681,'5.GBP NCCF'!S1681,'6.Other(Incld) NCCF'!S1681)</f>
        <v>0</v>
      </c>
      <c r="T1681" s="182">
        <f>SUM('2.CAD NCCF'!T1681,'3.USD NCCF'!T1681,'4.EUR NCCF'!T1681,'5.GBP NCCF'!T1681,'6.Other(Incld) NCCF'!T1681)</f>
        <v>0</v>
      </c>
      <c r="U1681" s="182">
        <f>SUM('2.CAD NCCF'!U1681,'3.USD NCCF'!U1681,'4.EUR NCCF'!U1681,'5.GBP NCCF'!U1681,'6.Other(Incld) NCCF'!U1681)</f>
        <v>0</v>
      </c>
      <c r="V1681" s="195">
        <f>SUM('2.CAD NCCF'!V1681,'3.USD NCCF'!V1681,'4.EUR NCCF'!V1681,'5.GBP NCCF'!V1681,'6.Other(Incld) NCCF'!V1681)</f>
        <v>0</v>
      </c>
      <c r="W1681" s="46">
        <f>SUM('2.CAD NCCF'!W1681,'3.USD NCCF'!W1681,'4.EUR NCCF'!W1681,'5.GBP NCCF'!W1681,'6.Other(Incld) NCCF'!W1681)</f>
        <v>0</v>
      </c>
      <c r="X1681" s="72"/>
      <c r="Y1681"/>
    </row>
    <row r="1682" spans="1:25" s="129" customFormat="1" ht="12.75" customHeight="1" x14ac:dyDescent="0.2">
      <c r="A1682" s="318"/>
      <c r="B1682" s="256"/>
      <c r="C1682" s="257"/>
      <c r="D1682" s="23"/>
      <c r="E1682" s="24"/>
      <c r="F1682" s="439" t="s">
        <v>419</v>
      </c>
      <c r="G1682" s="190">
        <f>SUM('2.CAD NCCF'!G1682,'3.USD NCCF'!G1682,'4.EUR NCCF'!G1682,'5.GBP NCCF'!G1682,'6.Other(Incld) NCCF'!G1682)</f>
        <v>0</v>
      </c>
      <c r="H1682" s="191">
        <f>SUM('2.CAD NCCF'!H1682,'3.USD NCCF'!H1682,'4.EUR NCCF'!H1682,'5.GBP NCCF'!H1682,'6.Other(Incld) NCCF'!H1682)</f>
        <v>0</v>
      </c>
      <c r="I1682" s="179">
        <f>SUM('2.CAD NCCF'!I1682,'3.USD NCCF'!I1682,'4.EUR NCCF'!I1682,'5.GBP NCCF'!I1682,'6.Other(Incld) NCCF'!I1682)</f>
        <v>0</v>
      </c>
      <c r="J1682" s="179">
        <f>SUM('2.CAD NCCF'!J1682,'3.USD NCCF'!J1682,'4.EUR NCCF'!J1682,'5.GBP NCCF'!J1682,'6.Other(Incld) NCCF'!J1682)</f>
        <v>0</v>
      </c>
      <c r="K1682" s="197">
        <f>SUM('2.CAD NCCF'!K1682,'3.USD NCCF'!K1682,'4.EUR NCCF'!K1682,'5.GBP NCCF'!K1682,'6.Other(Incld) NCCF'!K1682)</f>
        <v>0</v>
      </c>
      <c r="L1682" s="178">
        <f>SUM('2.CAD NCCF'!L1682,'3.USD NCCF'!L1682,'4.EUR NCCF'!L1682,'5.GBP NCCF'!L1682,'6.Other(Incld) NCCF'!L1682)</f>
        <v>0</v>
      </c>
      <c r="M1682" s="192">
        <f>SUM('2.CAD NCCF'!M1682,'3.USD NCCF'!M1682,'4.EUR NCCF'!M1682,'5.GBP NCCF'!M1682,'6.Other(Incld) NCCF'!M1682)</f>
        <v>0</v>
      </c>
      <c r="N1682" s="182">
        <f>SUM('2.CAD NCCF'!N1682,'3.USD NCCF'!N1682,'4.EUR NCCF'!N1682,'5.GBP NCCF'!N1682,'6.Other(Incld) NCCF'!N1682)</f>
        <v>0</v>
      </c>
      <c r="O1682" s="182">
        <f>SUM('2.CAD NCCF'!O1682,'3.USD NCCF'!O1682,'4.EUR NCCF'!O1682,'5.GBP NCCF'!O1682,'6.Other(Incld) NCCF'!O1682)</f>
        <v>0</v>
      </c>
      <c r="P1682" s="182">
        <f>SUM('2.CAD NCCF'!P1682,'3.USD NCCF'!P1682,'4.EUR NCCF'!P1682,'5.GBP NCCF'!P1682,'6.Other(Incld) NCCF'!P1682)</f>
        <v>0</v>
      </c>
      <c r="Q1682" s="182">
        <f>SUM('2.CAD NCCF'!Q1682,'3.USD NCCF'!Q1682,'4.EUR NCCF'!Q1682,'5.GBP NCCF'!Q1682,'6.Other(Incld) NCCF'!Q1682)</f>
        <v>0</v>
      </c>
      <c r="R1682" s="182">
        <f>SUM('2.CAD NCCF'!R1682,'3.USD NCCF'!R1682,'4.EUR NCCF'!R1682,'5.GBP NCCF'!R1682,'6.Other(Incld) NCCF'!R1682)</f>
        <v>0</v>
      </c>
      <c r="S1682" s="182">
        <f>SUM('2.CAD NCCF'!S1682,'3.USD NCCF'!S1682,'4.EUR NCCF'!S1682,'5.GBP NCCF'!S1682,'6.Other(Incld) NCCF'!S1682)</f>
        <v>0</v>
      </c>
      <c r="T1682" s="182">
        <f>SUM('2.CAD NCCF'!T1682,'3.USD NCCF'!T1682,'4.EUR NCCF'!T1682,'5.GBP NCCF'!T1682,'6.Other(Incld) NCCF'!T1682)</f>
        <v>0</v>
      </c>
      <c r="U1682" s="182">
        <f>SUM('2.CAD NCCF'!U1682,'3.USD NCCF'!U1682,'4.EUR NCCF'!U1682,'5.GBP NCCF'!U1682,'6.Other(Incld) NCCF'!U1682)</f>
        <v>0</v>
      </c>
      <c r="V1682" s="195">
        <f>SUM('2.CAD NCCF'!V1682,'3.USD NCCF'!V1682,'4.EUR NCCF'!V1682,'5.GBP NCCF'!V1682,'6.Other(Incld) NCCF'!V1682)</f>
        <v>0</v>
      </c>
      <c r="W1682" s="46">
        <f>SUM('2.CAD NCCF'!W1682,'3.USD NCCF'!W1682,'4.EUR NCCF'!W1682,'5.GBP NCCF'!W1682,'6.Other(Incld) NCCF'!W1682)</f>
        <v>0</v>
      </c>
      <c r="X1682" s="72"/>
      <c r="Y1682"/>
    </row>
    <row r="1683" spans="1:25" s="129" customFormat="1" ht="12.75" customHeight="1" x14ac:dyDescent="0.2">
      <c r="A1683" s="318"/>
      <c r="B1683" s="256"/>
      <c r="C1683" s="257"/>
      <c r="D1683" s="23"/>
      <c r="E1683" s="24"/>
      <c r="F1683" s="439" t="s">
        <v>420</v>
      </c>
      <c r="G1683" s="190">
        <f>SUM('2.CAD NCCF'!G1683,'3.USD NCCF'!G1683,'4.EUR NCCF'!G1683,'5.GBP NCCF'!G1683,'6.Other(Incld) NCCF'!G1683)</f>
        <v>0</v>
      </c>
      <c r="H1683" s="191">
        <f>SUM('2.CAD NCCF'!H1683,'3.USD NCCF'!H1683,'4.EUR NCCF'!H1683,'5.GBP NCCF'!H1683,'6.Other(Incld) NCCF'!H1683)</f>
        <v>0</v>
      </c>
      <c r="I1683" s="179">
        <f>SUM('2.CAD NCCF'!I1683,'3.USD NCCF'!I1683,'4.EUR NCCF'!I1683,'5.GBP NCCF'!I1683,'6.Other(Incld) NCCF'!I1683)</f>
        <v>0</v>
      </c>
      <c r="J1683" s="179">
        <f>SUM('2.CAD NCCF'!J1683,'3.USD NCCF'!J1683,'4.EUR NCCF'!J1683,'5.GBP NCCF'!J1683,'6.Other(Incld) NCCF'!J1683)</f>
        <v>0</v>
      </c>
      <c r="K1683" s="197">
        <f>SUM('2.CAD NCCF'!K1683,'3.USD NCCF'!K1683,'4.EUR NCCF'!K1683,'5.GBP NCCF'!K1683,'6.Other(Incld) NCCF'!K1683)</f>
        <v>0</v>
      </c>
      <c r="L1683" s="178">
        <f>SUM('2.CAD NCCF'!L1683,'3.USD NCCF'!L1683,'4.EUR NCCF'!L1683,'5.GBP NCCF'!L1683,'6.Other(Incld) NCCF'!L1683)</f>
        <v>0</v>
      </c>
      <c r="M1683" s="192">
        <f>SUM('2.CAD NCCF'!M1683,'3.USD NCCF'!M1683,'4.EUR NCCF'!M1683,'5.GBP NCCF'!M1683,'6.Other(Incld) NCCF'!M1683)</f>
        <v>0</v>
      </c>
      <c r="N1683" s="182">
        <f>SUM('2.CAD NCCF'!N1683,'3.USD NCCF'!N1683,'4.EUR NCCF'!N1683,'5.GBP NCCF'!N1683,'6.Other(Incld) NCCF'!N1683)</f>
        <v>0</v>
      </c>
      <c r="O1683" s="182">
        <f>SUM('2.CAD NCCF'!O1683,'3.USD NCCF'!O1683,'4.EUR NCCF'!O1683,'5.GBP NCCF'!O1683,'6.Other(Incld) NCCF'!O1683)</f>
        <v>0</v>
      </c>
      <c r="P1683" s="182">
        <f>SUM('2.CAD NCCF'!P1683,'3.USD NCCF'!P1683,'4.EUR NCCF'!P1683,'5.GBP NCCF'!P1683,'6.Other(Incld) NCCF'!P1683)</f>
        <v>0</v>
      </c>
      <c r="Q1683" s="182">
        <f>SUM('2.CAD NCCF'!Q1683,'3.USD NCCF'!Q1683,'4.EUR NCCF'!Q1683,'5.GBP NCCF'!Q1683,'6.Other(Incld) NCCF'!Q1683)</f>
        <v>0</v>
      </c>
      <c r="R1683" s="182">
        <f>SUM('2.CAD NCCF'!R1683,'3.USD NCCF'!R1683,'4.EUR NCCF'!R1683,'5.GBP NCCF'!R1683,'6.Other(Incld) NCCF'!R1683)</f>
        <v>0</v>
      </c>
      <c r="S1683" s="182">
        <f>SUM('2.CAD NCCF'!S1683,'3.USD NCCF'!S1683,'4.EUR NCCF'!S1683,'5.GBP NCCF'!S1683,'6.Other(Incld) NCCF'!S1683)</f>
        <v>0</v>
      </c>
      <c r="T1683" s="182">
        <f>SUM('2.CAD NCCF'!T1683,'3.USD NCCF'!T1683,'4.EUR NCCF'!T1683,'5.GBP NCCF'!T1683,'6.Other(Incld) NCCF'!T1683)</f>
        <v>0</v>
      </c>
      <c r="U1683" s="182">
        <f>SUM('2.CAD NCCF'!U1683,'3.USD NCCF'!U1683,'4.EUR NCCF'!U1683,'5.GBP NCCF'!U1683,'6.Other(Incld) NCCF'!U1683)</f>
        <v>0</v>
      </c>
      <c r="V1683" s="195">
        <f>SUM('2.CAD NCCF'!V1683,'3.USD NCCF'!V1683,'4.EUR NCCF'!V1683,'5.GBP NCCF'!V1683,'6.Other(Incld) NCCF'!V1683)</f>
        <v>0</v>
      </c>
      <c r="W1683" s="46">
        <f>SUM('2.CAD NCCF'!W1683,'3.USD NCCF'!W1683,'4.EUR NCCF'!W1683,'5.GBP NCCF'!W1683,'6.Other(Incld) NCCF'!W1683)</f>
        <v>0</v>
      </c>
      <c r="X1683" s="72"/>
      <c r="Y1683"/>
    </row>
    <row r="1684" spans="1:25" s="129" customFormat="1" ht="12.75" customHeight="1" x14ac:dyDescent="0.2">
      <c r="A1684" s="318"/>
      <c r="B1684" s="256"/>
      <c r="C1684" s="257"/>
      <c r="D1684" s="23"/>
      <c r="E1684" s="24"/>
      <c r="F1684" s="439" t="s">
        <v>421</v>
      </c>
      <c r="G1684" s="190">
        <f>SUM('2.CAD NCCF'!G1684,'3.USD NCCF'!G1684,'4.EUR NCCF'!G1684,'5.GBP NCCF'!G1684,'6.Other(Incld) NCCF'!G1684)</f>
        <v>0</v>
      </c>
      <c r="H1684" s="191">
        <f>SUM('2.CAD NCCF'!H1684,'3.USD NCCF'!H1684,'4.EUR NCCF'!H1684,'5.GBP NCCF'!H1684,'6.Other(Incld) NCCF'!H1684)</f>
        <v>0</v>
      </c>
      <c r="I1684" s="179">
        <f>SUM('2.CAD NCCF'!I1684,'3.USD NCCF'!I1684,'4.EUR NCCF'!I1684,'5.GBP NCCF'!I1684,'6.Other(Incld) NCCF'!I1684)</f>
        <v>0</v>
      </c>
      <c r="J1684" s="179">
        <f>SUM('2.CAD NCCF'!J1684,'3.USD NCCF'!J1684,'4.EUR NCCF'!J1684,'5.GBP NCCF'!J1684,'6.Other(Incld) NCCF'!J1684)</f>
        <v>0</v>
      </c>
      <c r="K1684" s="197">
        <f>SUM('2.CAD NCCF'!K1684,'3.USD NCCF'!K1684,'4.EUR NCCF'!K1684,'5.GBP NCCF'!K1684,'6.Other(Incld) NCCF'!K1684)</f>
        <v>0</v>
      </c>
      <c r="L1684" s="178">
        <f>SUM('2.CAD NCCF'!L1684,'3.USD NCCF'!L1684,'4.EUR NCCF'!L1684,'5.GBP NCCF'!L1684,'6.Other(Incld) NCCF'!L1684)</f>
        <v>0</v>
      </c>
      <c r="M1684" s="192">
        <f>SUM('2.CAD NCCF'!M1684,'3.USD NCCF'!M1684,'4.EUR NCCF'!M1684,'5.GBP NCCF'!M1684,'6.Other(Incld) NCCF'!M1684)</f>
        <v>0</v>
      </c>
      <c r="N1684" s="182">
        <f>SUM('2.CAD NCCF'!N1684,'3.USD NCCF'!N1684,'4.EUR NCCF'!N1684,'5.GBP NCCF'!N1684,'6.Other(Incld) NCCF'!N1684)</f>
        <v>0</v>
      </c>
      <c r="O1684" s="182">
        <f>SUM('2.CAD NCCF'!O1684,'3.USD NCCF'!O1684,'4.EUR NCCF'!O1684,'5.GBP NCCF'!O1684,'6.Other(Incld) NCCF'!O1684)</f>
        <v>0</v>
      </c>
      <c r="P1684" s="182">
        <f>SUM('2.CAD NCCF'!P1684,'3.USD NCCF'!P1684,'4.EUR NCCF'!P1684,'5.GBP NCCF'!P1684,'6.Other(Incld) NCCF'!P1684)</f>
        <v>0</v>
      </c>
      <c r="Q1684" s="182">
        <f>SUM('2.CAD NCCF'!Q1684,'3.USD NCCF'!Q1684,'4.EUR NCCF'!Q1684,'5.GBP NCCF'!Q1684,'6.Other(Incld) NCCF'!Q1684)</f>
        <v>0</v>
      </c>
      <c r="R1684" s="182">
        <f>SUM('2.CAD NCCF'!R1684,'3.USD NCCF'!R1684,'4.EUR NCCF'!R1684,'5.GBP NCCF'!R1684,'6.Other(Incld) NCCF'!R1684)</f>
        <v>0</v>
      </c>
      <c r="S1684" s="182">
        <f>SUM('2.CAD NCCF'!S1684,'3.USD NCCF'!S1684,'4.EUR NCCF'!S1684,'5.GBP NCCF'!S1684,'6.Other(Incld) NCCF'!S1684)</f>
        <v>0</v>
      </c>
      <c r="T1684" s="182">
        <f>SUM('2.CAD NCCF'!T1684,'3.USD NCCF'!T1684,'4.EUR NCCF'!T1684,'5.GBP NCCF'!T1684,'6.Other(Incld) NCCF'!T1684)</f>
        <v>0</v>
      </c>
      <c r="U1684" s="182">
        <f>SUM('2.CAD NCCF'!U1684,'3.USD NCCF'!U1684,'4.EUR NCCF'!U1684,'5.GBP NCCF'!U1684,'6.Other(Incld) NCCF'!U1684)</f>
        <v>0</v>
      </c>
      <c r="V1684" s="195">
        <f>SUM('2.CAD NCCF'!V1684,'3.USD NCCF'!V1684,'4.EUR NCCF'!V1684,'5.GBP NCCF'!V1684,'6.Other(Incld) NCCF'!V1684)</f>
        <v>0</v>
      </c>
      <c r="W1684" s="46">
        <f>SUM('2.CAD NCCF'!W1684,'3.USD NCCF'!W1684,'4.EUR NCCF'!W1684,'5.GBP NCCF'!W1684,'6.Other(Incld) NCCF'!W1684)</f>
        <v>0</v>
      </c>
      <c r="X1684" s="72"/>
      <c r="Y1684"/>
    </row>
    <row r="1685" spans="1:25" s="129" customFormat="1" ht="12.75" customHeight="1" x14ac:dyDescent="0.2">
      <c r="A1685" s="318"/>
      <c r="B1685" s="256"/>
      <c r="C1685" s="257"/>
      <c r="D1685" s="23" t="s">
        <v>25</v>
      </c>
      <c r="E1685" s="64"/>
      <c r="F1685" s="598"/>
      <c r="G1685" s="70">
        <f t="shared" ref="G1685:W1685" si="350">SUBTOTAL(9,G1686:G1689)</f>
        <v>0</v>
      </c>
      <c r="H1685" s="51">
        <f t="shared" si="350"/>
        <v>0</v>
      </c>
      <c r="I1685" s="34">
        <f t="shared" si="350"/>
        <v>0</v>
      </c>
      <c r="J1685" s="34">
        <f t="shared" si="350"/>
        <v>0</v>
      </c>
      <c r="K1685" s="34">
        <f t="shared" si="350"/>
        <v>0</v>
      </c>
      <c r="L1685" s="51">
        <f t="shared" si="350"/>
        <v>0</v>
      </c>
      <c r="M1685" s="36">
        <f t="shared" si="350"/>
        <v>0</v>
      </c>
      <c r="N1685" s="34">
        <f t="shared" si="350"/>
        <v>0</v>
      </c>
      <c r="O1685" s="34">
        <f t="shared" si="350"/>
        <v>0</v>
      </c>
      <c r="P1685" s="34">
        <f t="shared" si="350"/>
        <v>0</v>
      </c>
      <c r="Q1685" s="34">
        <f t="shared" si="350"/>
        <v>0</v>
      </c>
      <c r="R1685" s="34">
        <f t="shared" si="350"/>
        <v>0</v>
      </c>
      <c r="S1685" s="34">
        <f t="shared" si="350"/>
        <v>0</v>
      </c>
      <c r="T1685" s="34">
        <f t="shared" si="350"/>
        <v>0</v>
      </c>
      <c r="U1685" s="34">
        <f t="shared" si="350"/>
        <v>0</v>
      </c>
      <c r="V1685" s="34">
        <f t="shared" si="350"/>
        <v>0</v>
      </c>
      <c r="W1685" s="33">
        <f t="shared" si="350"/>
        <v>0</v>
      </c>
      <c r="Y1685"/>
    </row>
    <row r="1686" spans="1:25" s="129" customFormat="1" ht="12.75" customHeight="1" x14ac:dyDescent="0.2">
      <c r="A1686" s="318"/>
      <c r="B1686" s="256"/>
      <c r="C1686" s="257"/>
      <c r="D1686" s="23"/>
      <c r="E1686" s="64"/>
      <c r="F1686" s="439" t="s">
        <v>418</v>
      </c>
      <c r="G1686" s="190">
        <f>SUM('2.CAD NCCF'!G1686,'3.USD NCCF'!G1686,'4.EUR NCCF'!G1686,'5.GBP NCCF'!G1686,'6.Other(Incld) NCCF'!G1686)</f>
        <v>0</v>
      </c>
      <c r="H1686" s="191">
        <f>SUM('2.CAD NCCF'!H1686,'3.USD NCCF'!H1686,'4.EUR NCCF'!H1686,'5.GBP NCCF'!H1686,'6.Other(Incld) NCCF'!H1686)</f>
        <v>0</v>
      </c>
      <c r="I1686" s="179">
        <f>SUM('2.CAD NCCF'!I1686,'3.USD NCCF'!I1686,'4.EUR NCCF'!I1686,'5.GBP NCCF'!I1686,'6.Other(Incld) NCCF'!I1686)</f>
        <v>0</v>
      </c>
      <c r="J1686" s="179">
        <f>SUM('2.CAD NCCF'!J1686,'3.USD NCCF'!J1686,'4.EUR NCCF'!J1686,'5.GBP NCCF'!J1686,'6.Other(Incld) NCCF'!J1686)</f>
        <v>0</v>
      </c>
      <c r="K1686" s="197">
        <f>SUM('2.CAD NCCF'!K1686,'3.USD NCCF'!K1686,'4.EUR NCCF'!K1686,'5.GBP NCCF'!K1686,'6.Other(Incld) NCCF'!K1686)</f>
        <v>0</v>
      </c>
      <c r="L1686" s="178">
        <f>SUM('2.CAD NCCF'!L1686,'3.USD NCCF'!L1686,'4.EUR NCCF'!L1686,'5.GBP NCCF'!L1686,'6.Other(Incld) NCCF'!L1686)</f>
        <v>0</v>
      </c>
      <c r="M1686" s="192">
        <f>SUM('2.CAD NCCF'!M1686,'3.USD NCCF'!M1686,'4.EUR NCCF'!M1686,'5.GBP NCCF'!M1686,'6.Other(Incld) NCCF'!M1686)</f>
        <v>0</v>
      </c>
      <c r="N1686" s="182">
        <f>SUM('2.CAD NCCF'!N1686,'3.USD NCCF'!N1686,'4.EUR NCCF'!N1686,'5.GBP NCCF'!N1686,'6.Other(Incld) NCCF'!N1686)</f>
        <v>0</v>
      </c>
      <c r="O1686" s="182">
        <f>SUM('2.CAD NCCF'!O1686,'3.USD NCCF'!O1686,'4.EUR NCCF'!O1686,'5.GBP NCCF'!O1686,'6.Other(Incld) NCCF'!O1686)</f>
        <v>0</v>
      </c>
      <c r="P1686" s="182">
        <f>SUM('2.CAD NCCF'!P1686,'3.USD NCCF'!P1686,'4.EUR NCCF'!P1686,'5.GBP NCCF'!P1686,'6.Other(Incld) NCCF'!P1686)</f>
        <v>0</v>
      </c>
      <c r="Q1686" s="182">
        <f>SUM('2.CAD NCCF'!Q1686,'3.USD NCCF'!Q1686,'4.EUR NCCF'!Q1686,'5.GBP NCCF'!Q1686,'6.Other(Incld) NCCF'!Q1686)</f>
        <v>0</v>
      </c>
      <c r="R1686" s="182">
        <f>SUM('2.CAD NCCF'!R1686,'3.USD NCCF'!R1686,'4.EUR NCCF'!R1686,'5.GBP NCCF'!R1686,'6.Other(Incld) NCCF'!R1686)</f>
        <v>0</v>
      </c>
      <c r="S1686" s="182">
        <f>SUM('2.CAD NCCF'!S1686,'3.USD NCCF'!S1686,'4.EUR NCCF'!S1686,'5.GBP NCCF'!S1686,'6.Other(Incld) NCCF'!S1686)</f>
        <v>0</v>
      </c>
      <c r="T1686" s="182">
        <f>SUM('2.CAD NCCF'!T1686,'3.USD NCCF'!T1686,'4.EUR NCCF'!T1686,'5.GBP NCCF'!T1686,'6.Other(Incld) NCCF'!T1686)</f>
        <v>0</v>
      </c>
      <c r="U1686" s="182">
        <f>SUM('2.CAD NCCF'!U1686,'3.USD NCCF'!U1686,'4.EUR NCCF'!U1686,'5.GBP NCCF'!U1686,'6.Other(Incld) NCCF'!U1686)</f>
        <v>0</v>
      </c>
      <c r="V1686" s="195">
        <f>SUM('2.CAD NCCF'!V1686,'3.USD NCCF'!V1686,'4.EUR NCCF'!V1686,'5.GBP NCCF'!V1686,'6.Other(Incld) NCCF'!V1686)</f>
        <v>0</v>
      </c>
      <c r="W1686" s="46">
        <f>SUM('2.CAD NCCF'!W1686,'3.USD NCCF'!W1686,'4.EUR NCCF'!W1686,'5.GBP NCCF'!W1686,'6.Other(Incld) NCCF'!W1686)</f>
        <v>0</v>
      </c>
      <c r="X1686" s="72"/>
      <c r="Y1686"/>
    </row>
    <row r="1687" spans="1:25" s="129" customFormat="1" ht="12.75" customHeight="1" x14ac:dyDescent="0.2">
      <c r="A1687" s="318"/>
      <c r="B1687" s="256"/>
      <c r="C1687" s="257"/>
      <c r="D1687" s="23"/>
      <c r="E1687" s="64"/>
      <c r="F1687" s="439" t="s">
        <v>419</v>
      </c>
      <c r="G1687" s="190">
        <f>SUM('2.CAD NCCF'!G1687,'3.USD NCCF'!G1687,'4.EUR NCCF'!G1687,'5.GBP NCCF'!G1687,'6.Other(Incld) NCCF'!G1687)</f>
        <v>0</v>
      </c>
      <c r="H1687" s="191">
        <f>SUM('2.CAD NCCF'!H1687,'3.USD NCCF'!H1687,'4.EUR NCCF'!H1687,'5.GBP NCCF'!H1687,'6.Other(Incld) NCCF'!H1687)</f>
        <v>0</v>
      </c>
      <c r="I1687" s="179">
        <f>SUM('2.CAD NCCF'!I1687,'3.USD NCCF'!I1687,'4.EUR NCCF'!I1687,'5.GBP NCCF'!I1687,'6.Other(Incld) NCCF'!I1687)</f>
        <v>0</v>
      </c>
      <c r="J1687" s="179">
        <f>SUM('2.CAD NCCF'!J1687,'3.USD NCCF'!J1687,'4.EUR NCCF'!J1687,'5.GBP NCCF'!J1687,'6.Other(Incld) NCCF'!J1687)</f>
        <v>0</v>
      </c>
      <c r="K1687" s="197">
        <f>SUM('2.CAD NCCF'!K1687,'3.USD NCCF'!K1687,'4.EUR NCCF'!K1687,'5.GBP NCCF'!K1687,'6.Other(Incld) NCCF'!K1687)</f>
        <v>0</v>
      </c>
      <c r="L1687" s="178">
        <f>SUM('2.CAD NCCF'!L1687,'3.USD NCCF'!L1687,'4.EUR NCCF'!L1687,'5.GBP NCCF'!L1687,'6.Other(Incld) NCCF'!L1687)</f>
        <v>0</v>
      </c>
      <c r="M1687" s="192">
        <f>SUM('2.CAD NCCF'!M1687,'3.USD NCCF'!M1687,'4.EUR NCCF'!M1687,'5.GBP NCCF'!M1687,'6.Other(Incld) NCCF'!M1687)</f>
        <v>0</v>
      </c>
      <c r="N1687" s="182">
        <f>SUM('2.CAD NCCF'!N1687,'3.USD NCCF'!N1687,'4.EUR NCCF'!N1687,'5.GBP NCCF'!N1687,'6.Other(Incld) NCCF'!N1687)</f>
        <v>0</v>
      </c>
      <c r="O1687" s="182">
        <f>SUM('2.CAD NCCF'!O1687,'3.USD NCCF'!O1687,'4.EUR NCCF'!O1687,'5.GBP NCCF'!O1687,'6.Other(Incld) NCCF'!O1687)</f>
        <v>0</v>
      </c>
      <c r="P1687" s="182">
        <f>SUM('2.CAD NCCF'!P1687,'3.USD NCCF'!P1687,'4.EUR NCCF'!P1687,'5.GBP NCCF'!P1687,'6.Other(Incld) NCCF'!P1687)</f>
        <v>0</v>
      </c>
      <c r="Q1687" s="182">
        <f>SUM('2.CAD NCCF'!Q1687,'3.USD NCCF'!Q1687,'4.EUR NCCF'!Q1687,'5.GBP NCCF'!Q1687,'6.Other(Incld) NCCF'!Q1687)</f>
        <v>0</v>
      </c>
      <c r="R1687" s="182">
        <f>SUM('2.CAD NCCF'!R1687,'3.USD NCCF'!R1687,'4.EUR NCCF'!R1687,'5.GBP NCCF'!R1687,'6.Other(Incld) NCCF'!R1687)</f>
        <v>0</v>
      </c>
      <c r="S1687" s="182">
        <f>SUM('2.CAD NCCF'!S1687,'3.USD NCCF'!S1687,'4.EUR NCCF'!S1687,'5.GBP NCCF'!S1687,'6.Other(Incld) NCCF'!S1687)</f>
        <v>0</v>
      </c>
      <c r="T1687" s="182">
        <f>SUM('2.CAD NCCF'!T1687,'3.USD NCCF'!T1687,'4.EUR NCCF'!T1687,'5.GBP NCCF'!T1687,'6.Other(Incld) NCCF'!T1687)</f>
        <v>0</v>
      </c>
      <c r="U1687" s="182">
        <f>SUM('2.CAD NCCF'!U1687,'3.USD NCCF'!U1687,'4.EUR NCCF'!U1687,'5.GBP NCCF'!U1687,'6.Other(Incld) NCCF'!U1687)</f>
        <v>0</v>
      </c>
      <c r="V1687" s="195">
        <f>SUM('2.CAD NCCF'!V1687,'3.USD NCCF'!V1687,'4.EUR NCCF'!V1687,'5.GBP NCCF'!V1687,'6.Other(Incld) NCCF'!V1687)</f>
        <v>0</v>
      </c>
      <c r="W1687" s="46">
        <f>SUM('2.CAD NCCF'!W1687,'3.USD NCCF'!W1687,'4.EUR NCCF'!W1687,'5.GBP NCCF'!W1687,'6.Other(Incld) NCCF'!W1687)</f>
        <v>0</v>
      </c>
      <c r="X1687" s="72"/>
      <c r="Y1687"/>
    </row>
    <row r="1688" spans="1:25" s="129" customFormat="1" ht="12.75" customHeight="1" x14ac:dyDescent="0.2">
      <c r="A1688" s="318"/>
      <c r="B1688" s="256"/>
      <c r="C1688" s="257"/>
      <c r="D1688" s="23"/>
      <c r="E1688" s="64"/>
      <c r="F1688" s="439" t="s">
        <v>420</v>
      </c>
      <c r="G1688" s="190">
        <f>SUM('2.CAD NCCF'!G1688,'3.USD NCCF'!G1688,'4.EUR NCCF'!G1688,'5.GBP NCCF'!G1688,'6.Other(Incld) NCCF'!G1688)</f>
        <v>0</v>
      </c>
      <c r="H1688" s="191">
        <f>SUM('2.CAD NCCF'!H1688,'3.USD NCCF'!H1688,'4.EUR NCCF'!H1688,'5.GBP NCCF'!H1688,'6.Other(Incld) NCCF'!H1688)</f>
        <v>0</v>
      </c>
      <c r="I1688" s="179">
        <f>SUM('2.CAD NCCF'!I1688,'3.USD NCCF'!I1688,'4.EUR NCCF'!I1688,'5.GBP NCCF'!I1688,'6.Other(Incld) NCCF'!I1688)</f>
        <v>0</v>
      </c>
      <c r="J1688" s="179">
        <f>SUM('2.CAD NCCF'!J1688,'3.USD NCCF'!J1688,'4.EUR NCCF'!J1688,'5.GBP NCCF'!J1688,'6.Other(Incld) NCCF'!J1688)</f>
        <v>0</v>
      </c>
      <c r="K1688" s="197">
        <f>SUM('2.CAD NCCF'!K1688,'3.USD NCCF'!K1688,'4.EUR NCCF'!K1688,'5.GBP NCCF'!K1688,'6.Other(Incld) NCCF'!K1688)</f>
        <v>0</v>
      </c>
      <c r="L1688" s="178">
        <f>SUM('2.CAD NCCF'!L1688,'3.USD NCCF'!L1688,'4.EUR NCCF'!L1688,'5.GBP NCCF'!L1688,'6.Other(Incld) NCCF'!L1688)</f>
        <v>0</v>
      </c>
      <c r="M1688" s="192">
        <f>SUM('2.CAD NCCF'!M1688,'3.USD NCCF'!M1688,'4.EUR NCCF'!M1688,'5.GBP NCCF'!M1688,'6.Other(Incld) NCCF'!M1688)</f>
        <v>0</v>
      </c>
      <c r="N1688" s="182">
        <f>SUM('2.CAD NCCF'!N1688,'3.USD NCCF'!N1688,'4.EUR NCCF'!N1688,'5.GBP NCCF'!N1688,'6.Other(Incld) NCCF'!N1688)</f>
        <v>0</v>
      </c>
      <c r="O1688" s="182">
        <f>SUM('2.CAD NCCF'!O1688,'3.USD NCCF'!O1688,'4.EUR NCCF'!O1688,'5.GBP NCCF'!O1688,'6.Other(Incld) NCCF'!O1688)</f>
        <v>0</v>
      </c>
      <c r="P1688" s="182">
        <f>SUM('2.CAD NCCF'!P1688,'3.USD NCCF'!P1688,'4.EUR NCCF'!P1688,'5.GBP NCCF'!P1688,'6.Other(Incld) NCCF'!P1688)</f>
        <v>0</v>
      </c>
      <c r="Q1688" s="182">
        <f>SUM('2.CAD NCCF'!Q1688,'3.USD NCCF'!Q1688,'4.EUR NCCF'!Q1688,'5.GBP NCCF'!Q1688,'6.Other(Incld) NCCF'!Q1688)</f>
        <v>0</v>
      </c>
      <c r="R1688" s="182">
        <f>SUM('2.CAD NCCF'!R1688,'3.USD NCCF'!R1688,'4.EUR NCCF'!R1688,'5.GBP NCCF'!R1688,'6.Other(Incld) NCCF'!R1688)</f>
        <v>0</v>
      </c>
      <c r="S1688" s="182">
        <f>SUM('2.CAD NCCF'!S1688,'3.USD NCCF'!S1688,'4.EUR NCCF'!S1688,'5.GBP NCCF'!S1688,'6.Other(Incld) NCCF'!S1688)</f>
        <v>0</v>
      </c>
      <c r="T1688" s="182">
        <f>SUM('2.CAD NCCF'!T1688,'3.USD NCCF'!T1688,'4.EUR NCCF'!T1688,'5.GBP NCCF'!T1688,'6.Other(Incld) NCCF'!T1688)</f>
        <v>0</v>
      </c>
      <c r="U1688" s="182">
        <f>SUM('2.CAD NCCF'!U1688,'3.USD NCCF'!U1688,'4.EUR NCCF'!U1688,'5.GBP NCCF'!U1688,'6.Other(Incld) NCCF'!U1688)</f>
        <v>0</v>
      </c>
      <c r="V1688" s="195">
        <f>SUM('2.CAD NCCF'!V1688,'3.USD NCCF'!V1688,'4.EUR NCCF'!V1688,'5.GBP NCCF'!V1688,'6.Other(Incld) NCCF'!V1688)</f>
        <v>0</v>
      </c>
      <c r="W1688" s="46">
        <f>SUM('2.CAD NCCF'!W1688,'3.USD NCCF'!W1688,'4.EUR NCCF'!W1688,'5.GBP NCCF'!W1688,'6.Other(Incld) NCCF'!W1688)</f>
        <v>0</v>
      </c>
      <c r="X1688" s="72"/>
      <c r="Y1688"/>
    </row>
    <row r="1689" spans="1:25" s="129" customFormat="1" ht="12.75" customHeight="1" x14ac:dyDescent="0.2">
      <c r="A1689" s="318"/>
      <c r="B1689" s="256"/>
      <c r="C1689" s="257"/>
      <c r="D1689" s="23"/>
      <c r="E1689" s="64"/>
      <c r="F1689" s="439" t="s">
        <v>421</v>
      </c>
      <c r="G1689" s="190">
        <f>SUM('2.CAD NCCF'!G1689,'3.USD NCCF'!G1689,'4.EUR NCCF'!G1689,'5.GBP NCCF'!G1689,'6.Other(Incld) NCCF'!G1689)</f>
        <v>0</v>
      </c>
      <c r="H1689" s="191">
        <f>SUM('2.CAD NCCF'!H1689,'3.USD NCCF'!H1689,'4.EUR NCCF'!H1689,'5.GBP NCCF'!H1689,'6.Other(Incld) NCCF'!H1689)</f>
        <v>0</v>
      </c>
      <c r="I1689" s="179">
        <f>SUM('2.CAD NCCF'!I1689,'3.USD NCCF'!I1689,'4.EUR NCCF'!I1689,'5.GBP NCCF'!I1689,'6.Other(Incld) NCCF'!I1689)</f>
        <v>0</v>
      </c>
      <c r="J1689" s="179">
        <f>SUM('2.CAD NCCF'!J1689,'3.USD NCCF'!J1689,'4.EUR NCCF'!J1689,'5.GBP NCCF'!J1689,'6.Other(Incld) NCCF'!J1689)</f>
        <v>0</v>
      </c>
      <c r="K1689" s="197">
        <f>SUM('2.CAD NCCF'!K1689,'3.USD NCCF'!K1689,'4.EUR NCCF'!K1689,'5.GBP NCCF'!K1689,'6.Other(Incld) NCCF'!K1689)</f>
        <v>0</v>
      </c>
      <c r="L1689" s="178">
        <f>SUM('2.CAD NCCF'!L1689,'3.USD NCCF'!L1689,'4.EUR NCCF'!L1689,'5.GBP NCCF'!L1689,'6.Other(Incld) NCCF'!L1689)</f>
        <v>0</v>
      </c>
      <c r="M1689" s="192">
        <f>SUM('2.CAD NCCF'!M1689,'3.USD NCCF'!M1689,'4.EUR NCCF'!M1689,'5.GBP NCCF'!M1689,'6.Other(Incld) NCCF'!M1689)</f>
        <v>0</v>
      </c>
      <c r="N1689" s="182">
        <f>SUM('2.CAD NCCF'!N1689,'3.USD NCCF'!N1689,'4.EUR NCCF'!N1689,'5.GBP NCCF'!N1689,'6.Other(Incld) NCCF'!N1689)</f>
        <v>0</v>
      </c>
      <c r="O1689" s="182">
        <f>SUM('2.CAD NCCF'!O1689,'3.USD NCCF'!O1689,'4.EUR NCCF'!O1689,'5.GBP NCCF'!O1689,'6.Other(Incld) NCCF'!O1689)</f>
        <v>0</v>
      </c>
      <c r="P1689" s="182">
        <f>SUM('2.CAD NCCF'!P1689,'3.USD NCCF'!P1689,'4.EUR NCCF'!P1689,'5.GBP NCCF'!P1689,'6.Other(Incld) NCCF'!P1689)</f>
        <v>0</v>
      </c>
      <c r="Q1689" s="182">
        <f>SUM('2.CAD NCCF'!Q1689,'3.USD NCCF'!Q1689,'4.EUR NCCF'!Q1689,'5.GBP NCCF'!Q1689,'6.Other(Incld) NCCF'!Q1689)</f>
        <v>0</v>
      </c>
      <c r="R1689" s="182">
        <f>SUM('2.CAD NCCF'!R1689,'3.USD NCCF'!R1689,'4.EUR NCCF'!R1689,'5.GBP NCCF'!R1689,'6.Other(Incld) NCCF'!R1689)</f>
        <v>0</v>
      </c>
      <c r="S1689" s="182">
        <f>SUM('2.CAD NCCF'!S1689,'3.USD NCCF'!S1689,'4.EUR NCCF'!S1689,'5.GBP NCCF'!S1689,'6.Other(Incld) NCCF'!S1689)</f>
        <v>0</v>
      </c>
      <c r="T1689" s="182">
        <f>SUM('2.CAD NCCF'!T1689,'3.USD NCCF'!T1689,'4.EUR NCCF'!T1689,'5.GBP NCCF'!T1689,'6.Other(Incld) NCCF'!T1689)</f>
        <v>0</v>
      </c>
      <c r="U1689" s="182">
        <f>SUM('2.CAD NCCF'!U1689,'3.USD NCCF'!U1689,'4.EUR NCCF'!U1689,'5.GBP NCCF'!U1689,'6.Other(Incld) NCCF'!U1689)</f>
        <v>0</v>
      </c>
      <c r="V1689" s="195">
        <f>SUM('2.CAD NCCF'!V1689,'3.USD NCCF'!V1689,'4.EUR NCCF'!V1689,'5.GBP NCCF'!V1689,'6.Other(Incld) NCCF'!V1689)</f>
        <v>0</v>
      </c>
      <c r="W1689" s="46">
        <f>SUM('2.CAD NCCF'!W1689,'3.USD NCCF'!W1689,'4.EUR NCCF'!W1689,'5.GBP NCCF'!W1689,'6.Other(Incld) NCCF'!W1689)</f>
        <v>0</v>
      </c>
      <c r="X1689" s="72"/>
      <c r="Y1689"/>
    </row>
    <row r="1690" spans="1:25" s="129" customFormat="1" ht="12.75" customHeight="1" x14ac:dyDescent="0.2">
      <c r="A1690" s="318"/>
      <c r="B1690" s="256"/>
      <c r="C1690" s="257"/>
      <c r="D1690" s="23" t="s">
        <v>422</v>
      </c>
      <c r="E1690" s="64"/>
      <c r="F1690" s="598"/>
      <c r="G1690" s="70">
        <f t="shared" ref="G1690:W1690" si="351">SUBTOTAL(9,G1691:G1692)</f>
        <v>0</v>
      </c>
      <c r="H1690" s="51">
        <f t="shared" si="351"/>
        <v>0</v>
      </c>
      <c r="I1690" s="34">
        <f t="shared" si="351"/>
        <v>0</v>
      </c>
      <c r="J1690" s="34">
        <f t="shared" si="351"/>
        <v>0</v>
      </c>
      <c r="K1690" s="34">
        <f t="shared" si="351"/>
        <v>0</v>
      </c>
      <c r="L1690" s="51">
        <f t="shared" si="351"/>
        <v>0</v>
      </c>
      <c r="M1690" s="36">
        <f t="shared" si="351"/>
        <v>0</v>
      </c>
      <c r="N1690" s="34">
        <f t="shared" si="351"/>
        <v>0</v>
      </c>
      <c r="O1690" s="34">
        <f t="shared" si="351"/>
        <v>0</v>
      </c>
      <c r="P1690" s="34">
        <f t="shared" si="351"/>
        <v>0</v>
      </c>
      <c r="Q1690" s="34">
        <f t="shared" si="351"/>
        <v>0</v>
      </c>
      <c r="R1690" s="34">
        <f t="shared" si="351"/>
        <v>0</v>
      </c>
      <c r="S1690" s="34">
        <f t="shared" si="351"/>
        <v>0</v>
      </c>
      <c r="T1690" s="34">
        <f t="shared" si="351"/>
        <v>0</v>
      </c>
      <c r="U1690" s="34">
        <f t="shared" si="351"/>
        <v>0</v>
      </c>
      <c r="V1690" s="34">
        <f t="shared" si="351"/>
        <v>0</v>
      </c>
      <c r="W1690" s="33">
        <f t="shared" si="351"/>
        <v>0</v>
      </c>
      <c r="Y1690"/>
    </row>
    <row r="1691" spans="1:25" s="129" customFormat="1" ht="12.75" customHeight="1" x14ac:dyDescent="0.2">
      <c r="A1691" s="318"/>
      <c r="B1691" s="256"/>
      <c r="C1691" s="257"/>
      <c r="D1691" s="23"/>
      <c r="E1691" s="64"/>
      <c r="F1691" s="439" t="s">
        <v>467</v>
      </c>
      <c r="G1691" s="190">
        <f>SUM('2.CAD NCCF'!G1691,'3.USD NCCF'!G1691,'4.EUR NCCF'!G1691,'5.GBP NCCF'!G1691,'6.Other(Incld) NCCF'!G1691)</f>
        <v>0</v>
      </c>
      <c r="H1691" s="191">
        <f>SUM('2.CAD NCCF'!H1691,'3.USD NCCF'!H1691,'4.EUR NCCF'!H1691,'5.GBP NCCF'!H1691,'6.Other(Incld) NCCF'!H1691)</f>
        <v>0</v>
      </c>
      <c r="I1691" s="179">
        <f>SUM('2.CAD NCCF'!I1691,'3.USD NCCF'!I1691,'4.EUR NCCF'!I1691,'5.GBP NCCF'!I1691,'6.Other(Incld) NCCF'!I1691)</f>
        <v>0</v>
      </c>
      <c r="J1691" s="179">
        <f>SUM('2.CAD NCCF'!J1691,'3.USD NCCF'!J1691,'4.EUR NCCF'!J1691,'5.GBP NCCF'!J1691,'6.Other(Incld) NCCF'!J1691)</f>
        <v>0</v>
      </c>
      <c r="K1691" s="197">
        <f>SUM('2.CAD NCCF'!K1691,'3.USD NCCF'!K1691,'4.EUR NCCF'!K1691,'5.GBP NCCF'!K1691,'6.Other(Incld) NCCF'!K1691)</f>
        <v>0</v>
      </c>
      <c r="L1691" s="178">
        <f>SUM('2.CAD NCCF'!L1691,'3.USD NCCF'!L1691,'4.EUR NCCF'!L1691,'5.GBP NCCF'!L1691,'6.Other(Incld) NCCF'!L1691)</f>
        <v>0</v>
      </c>
      <c r="M1691" s="192">
        <f>SUM('2.CAD NCCF'!M1691,'3.USD NCCF'!M1691,'4.EUR NCCF'!M1691,'5.GBP NCCF'!M1691,'6.Other(Incld) NCCF'!M1691)</f>
        <v>0</v>
      </c>
      <c r="N1691" s="182">
        <f>SUM('2.CAD NCCF'!N1691,'3.USD NCCF'!N1691,'4.EUR NCCF'!N1691,'5.GBP NCCF'!N1691,'6.Other(Incld) NCCF'!N1691)</f>
        <v>0</v>
      </c>
      <c r="O1691" s="182">
        <f>SUM('2.CAD NCCF'!O1691,'3.USD NCCF'!O1691,'4.EUR NCCF'!O1691,'5.GBP NCCF'!O1691,'6.Other(Incld) NCCF'!O1691)</f>
        <v>0</v>
      </c>
      <c r="P1691" s="182">
        <f>SUM('2.CAD NCCF'!P1691,'3.USD NCCF'!P1691,'4.EUR NCCF'!P1691,'5.GBP NCCF'!P1691,'6.Other(Incld) NCCF'!P1691)</f>
        <v>0</v>
      </c>
      <c r="Q1691" s="182">
        <f>SUM('2.CAD NCCF'!Q1691,'3.USD NCCF'!Q1691,'4.EUR NCCF'!Q1691,'5.GBP NCCF'!Q1691,'6.Other(Incld) NCCF'!Q1691)</f>
        <v>0</v>
      </c>
      <c r="R1691" s="182">
        <f>SUM('2.CAD NCCF'!R1691,'3.USD NCCF'!R1691,'4.EUR NCCF'!R1691,'5.GBP NCCF'!R1691,'6.Other(Incld) NCCF'!R1691)</f>
        <v>0</v>
      </c>
      <c r="S1691" s="182">
        <f>SUM('2.CAD NCCF'!S1691,'3.USD NCCF'!S1691,'4.EUR NCCF'!S1691,'5.GBP NCCF'!S1691,'6.Other(Incld) NCCF'!S1691)</f>
        <v>0</v>
      </c>
      <c r="T1691" s="182">
        <f>SUM('2.CAD NCCF'!T1691,'3.USD NCCF'!T1691,'4.EUR NCCF'!T1691,'5.GBP NCCF'!T1691,'6.Other(Incld) NCCF'!T1691)</f>
        <v>0</v>
      </c>
      <c r="U1691" s="182">
        <f>SUM('2.CAD NCCF'!U1691,'3.USD NCCF'!U1691,'4.EUR NCCF'!U1691,'5.GBP NCCF'!U1691,'6.Other(Incld) NCCF'!U1691)</f>
        <v>0</v>
      </c>
      <c r="V1691" s="195">
        <f>SUM('2.CAD NCCF'!V1691,'3.USD NCCF'!V1691,'4.EUR NCCF'!V1691,'5.GBP NCCF'!V1691,'6.Other(Incld) NCCF'!V1691)</f>
        <v>0</v>
      </c>
      <c r="W1691" s="46">
        <f>SUM('2.CAD NCCF'!W1691,'3.USD NCCF'!W1691,'4.EUR NCCF'!W1691,'5.GBP NCCF'!W1691,'6.Other(Incld) NCCF'!W1691)</f>
        <v>0</v>
      </c>
      <c r="X1691" s="72"/>
      <c r="Y1691"/>
    </row>
    <row r="1692" spans="1:25" s="129" customFormat="1" ht="12.75" customHeight="1" x14ac:dyDescent="0.2">
      <c r="A1692" s="318"/>
      <c r="B1692" s="256"/>
      <c r="C1692" s="257"/>
      <c r="D1692" s="23"/>
      <c r="E1692" s="64"/>
      <c r="F1692" s="439" t="s">
        <v>468</v>
      </c>
      <c r="G1692" s="190">
        <f>SUM('2.CAD NCCF'!G1692,'3.USD NCCF'!G1692,'4.EUR NCCF'!G1692,'5.GBP NCCF'!G1692,'6.Other(Incld) NCCF'!G1692)</f>
        <v>0</v>
      </c>
      <c r="H1692" s="191">
        <f>SUM('2.CAD NCCF'!H1692,'3.USD NCCF'!H1692,'4.EUR NCCF'!H1692,'5.GBP NCCF'!H1692,'6.Other(Incld) NCCF'!H1692)</f>
        <v>0</v>
      </c>
      <c r="I1692" s="179">
        <f>SUM('2.CAD NCCF'!I1692,'3.USD NCCF'!I1692,'4.EUR NCCF'!I1692,'5.GBP NCCF'!I1692,'6.Other(Incld) NCCF'!I1692)</f>
        <v>0</v>
      </c>
      <c r="J1692" s="179">
        <f>SUM('2.CAD NCCF'!J1692,'3.USD NCCF'!J1692,'4.EUR NCCF'!J1692,'5.GBP NCCF'!J1692,'6.Other(Incld) NCCF'!J1692)</f>
        <v>0</v>
      </c>
      <c r="K1692" s="197">
        <f>SUM('2.CAD NCCF'!K1692,'3.USD NCCF'!K1692,'4.EUR NCCF'!K1692,'5.GBP NCCF'!K1692,'6.Other(Incld) NCCF'!K1692)</f>
        <v>0</v>
      </c>
      <c r="L1692" s="178">
        <f>SUM('2.CAD NCCF'!L1692,'3.USD NCCF'!L1692,'4.EUR NCCF'!L1692,'5.GBP NCCF'!L1692,'6.Other(Incld) NCCF'!L1692)</f>
        <v>0</v>
      </c>
      <c r="M1692" s="192">
        <f>SUM('2.CAD NCCF'!M1692,'3.USD NCCF'!M1692,'4.EUR NCCF'!M1692,'5.GBP NCCF'!M1692,'6.Other(Incld) NCCF'!M1692)</f>
        <v>0</v>
      </c>
      <c r="N1692" s="182">
        <f>SUM('2.CAD NCCF'!N1692,'3.USD NCCF'!N1692,'4.EUR NCCF'!N1692,'5.GBP NCCF'!N1692,'6.Other(Incld) NCCF'!N1692)</f>
        <v>0</v>
      </c>
      <c r="O1692" s="182">
        <f>SUM('2.CAD NCCF'!O1692,'3.USD NCCF'!O1692,'4.EUR NCCF'!O1692,'5.GBP NCCF'!O1692,'6.Other(Incld) NCCF'!O1692)</f>
        <v>0</v>
      </c>
      <c r="P1692" s="182">
        <f>SUM('2.CAD NCCF'!P1692,'3.USD NCCF'!P1692,'4.EUR NCCF'!P1692,'5.GBP NCCF'!P1692,'6.Other(Incld) NCCF'!P1692)</f>
        <v>0</v>
      </c>
      <c r="Q1692" s="182">
        <f>SUM('2.CAD NCCF'!Q1692,'3.USD NCCF'!Q1692,'4.EUR NCCF'!Q1692,'5.GBP NCCF'!Q1692,'6.Other(Incld) NCCF'!Q1692)</f>
        <v>0</v>
      </c>
      <c r="R1692" s="182">
        <f>SUM('2.CAD NCCF'!R1692,'3.USD NCCF'!R1692,'4.EUR NCCF'!R1692,'5.GBP NCCF'!R1692,'6.Other(Incld) NCCF'!R1692)</f>
        <v>0</v>
      </c>
      <c r="S1692" s="182">
        <f>SUM('2.CAD NCCF'!S1692,'3.USD NCCF'!S1692,'4.EUR NCCF'!S1692,'5.GBP NCCF'!S1692,'6.Other(Incld) NCCF'!S1692)</f>
        <v>0</v>
      </c>
      <c r="T1692" s="182">
        <f>SUM('2.CAD NCCF'!T1692,'3.USD NCCF'!T1692,'4.EUR NCCF'!T1692,'5.GBP NCCF'!T1692,'6.Other(Incld) NCCF'!T1692)</f>
        <v>0</v>
      </c>
      <c r="U1692" s="182">
        <f>SUM('2.CAD NCCF'!U1692,'3.USD NCCF'!U1692,'4.EUR NCCF'!U1692,'5.GBP NCCF'!U1692,'6.Other(Incld) NCCF'!U1692)</f>
        <v>0</v>
      </c>
      <c r="V1692" s="195">
        <f>SUM('2.CAD NCCF'!V1692,'3.USD NCCF'!V1692,'4.EUR NCCF'!V1692,'5.GBP NCCF'!V1692,'6.Other(Incld) NCCF'!V1692)</f>
        <v>0</v>
      </c>
      <c r="W1692" s="46">
        <f>SUM('2.CAD NCCF'!W1692,'3.USD NCCF'!W1692,'4.EUR NCCF'!W1692,'5.GBP NCCF'!W1692,'6.Other(Incld) NCCF'!W1692)</f>
        <v>0</v>
      </c>
      <c r="X1692" s="72"/>
      <c r="Y1692"/>
    </row>
    <row r="1693" spans="1:25" s="129" customFormat="1" ht="12.75" customHeight="1" x14ac:dyDescent="0.2">
      <c r="A1693" s="318"/>
      <c r="B1693" s="256"/>
      <c r="C1693" s="257"/>
      <c r="D1693" s="23" t="s">
        <v>425</v>
      </c>
      <c r="E1693" s="24"/>
      <c r="F1693" s="608"/>
      <c r="G1693" s="70">
        <f t="shared" ref="G1693:W1693" si="352">SUBTOTAL(9,G1694:G1698)</f>
        <v>0</v>
      </c>
      <c r="H1693" s="51">
        <f t="shared" si="352"/>
        <v>0</v>
      </c>
      <c r="I1693" s="34">
        <f t="shared" si="352"/>
        <v>0</v>
      </c>
      <c r="J1693" s="34">
        <f t="shared" si="352"/>
        <v>0</v>
      </c>
      <c r="K1693" s="34">
        <f t="shared" si="352"/>
        <v>0</v>
      </c>
      <c r="L1693" s="51">
        <f t="shared" si="352"/>
        <v>0</v>
      </c>
      <c r="M1693" s="36">
        <f t="shared" si="352"/>
        <v>0</v>
      </c>
      <c r="N1693" s="34">
        <f t="shared" si="352"/>
        <v>0</v>
      </c>
      <c r="O1693" s="34">
        <f t="shared" si="352"/>
        <v>0</v>
      </c>
      <c r="P1693" s="34">
        <f t="shared" si="352"/>
        <v>0</v>
      </c>
      <c r="Q1693" s="34">
        <f t="shared" si="352"/>
        <v>0</v>
      </c>
      <c r="R1693" s="34">
        <f t="shared" si="352"/>
        <v>0</v>
      </c>
      <c r="S1693" s="34">
        <f t="shared" si="352"/>
        <v>0</v>
      </c>
      <c r="T1693" s="34">
        <f t="shared" si="352"/>
        <v>0</v>
      </c>
      <c r="U1693" s="34">
        <f t="shared" si="352"/>
        <v>0</v>
      </c>
      <c r="V1693" s="34">
        <f t="shared" si="352"/>
        <v>0</v>
      </c>
      <c r="W1693" s="33">
        <f t="shared" si="352"/>
        <v>0</v>
      </c>
      <c r="Y1693"/>
    </row>
    <row r="1694" spans="1:25" s="129" customFormat="1" ht="12.75" customHeight="1" x14ac:dyDescent="0.2">
      <c r="A1694" s="318"/>
      <c r="B1694" s="256"/>
      <c r="C1694" s="257"/>
      <c r="D1694" s="23"/>
      <c r="E1694" s="64"/>
      <c r="F1694" s="439" t="s">
        <v>426</v>
      </c>
      <c r="G1694" s="190">
        <f>SUM('2.CAD NCCF'!G1694,'3.USD NCCF'!G1694,'4.EUR NCCF'!G1694,'5.GBP NCCF'!G1694,'6.Other(Incld) NCCF'!G1694)</f>
        <v>0</v>
      </c>
      <c r="H1694" s="191">
        <f>SUM('2.CAD NCCF'!H1694,'3.USD NCCF'!H1694,'4.EUR NCCF'!H1694,'5.GBP NCCF'!H1694,'6.Other(Incld) NCCF'!H1694)</f>
        <v>0</v>
      </c>
      <c r="I1694" s="179">
        <f>SUM('2.CAD NCCF'!I1694,'3.USD NCCF'!I1694,'4.EUR NCCF'!I1694,'5.GBP NCCF'!I1694,'6.Other(Incld) NCCF'!I1694)</f>
        <v>0</v>
      </c>
      <c r="J1694" s="179">
        <f>SUM('2.CAD NCCF'!J1694,'3.USD NCCF'!J1694,'4.EUR NCCF'!J1694,'5.GBP NCCF'!J1694,'6.Other(Incld) NCCF'!J1694)</f>
        <v>0</v>
      </c>
      <c r="K1694" s="197">
        <f>SUM('2.CAD NCCF'!K1694,'3.USD NCCF'!K1694,'4.EUR NCCF'!K1694,'5.GBP NCCF'!K1694,'6.Other(Incld) NCCF'!K1694)</f>
        <v>0</v>
      </c>
      <c r="L1694" s="178">
        <f>SUM('2.CAD NCCF'!L1694,'3.USD NCCF'!L1694,'4.EUR NCCF'!L1694,'5.GBP NCCF'!L1694,'6.Other(Incld) NCCF'!L1694)</f>
        <v>0</v>
      </c>
      <c r="M1694" s="192">
        <f>SUM('2.CAD NCCF'!M1694,'3.USD NCCF'!M1694,'4.EUR NCCF'!M1694,'5.GBP NCCF'!M1694,'6.Other(Incld) NCCF'!M1694)</f>
        <v>0</v>
      </c>
      <c r="N1694" s="182">
        <f>SUM('2.CAD NCCF'!N1694,'3.USD NCCF'!N1694,'4.EUR NCCF'!N1694,'5.GBP NCCF'!N1694,'6.Other(Incld) NCCF'!N1694)</f>
        <v>0</v>
      </c>
      <c r="O1694" s="182">
        <f>SUM('2.CAD NCCF'!O1694,'3.USD NCCF'!O1694,'4.EUR NCCF'!O1694,'5.GBP NCCF'!O1694,'6.Other(Incld) NCCF'!O1694)</f>
        <v>0</v>
      </c>
      <c r="P1694" s="182">
        <f>SUM('2.CAD NCCF'!P1694,'3.USD NCCF'!P1694,'4.EUR NCCF'!P1694,'5.GBP NCCF'!P1694,'6.Other(Incld) NCCF'!P1694)</f>
        <v>0</v>
      </c>
      <c r="Q1694" s="182">
        <f>SUM('2.CAD NCCF'!Q1694,'3.USD NCCF'!Q1694,'4.EUR NCCF'!Q1694,'5.GBP NCCF'!Q1694,'6.Other(Incld) NCCF'!Q1694)</f>
        <v>0</v>
      </c>
      <c r="R1694" s="182">
        <f>SUM('2.CAD NCCF'!R1694,'3.USD NCCF'!R1694,'4.EUR NCCF'!R1694,'5.GBP NCCF'!R1694,'6.Other(Incld) NCCF'!R1694)</f>
        <v>0</v>
      </c>
      <c r="S1694" s="182">
        <f>SUM('2.CAD NCCF'!S1694,'3.USD NCCF'!S1694,'4.EUR NCCF'!S1694,'5.GBP NCCF'!S1694,'6.Other(Incld) NCCF'!S1694)</f>
        <v>0</v>
      </c>
      <c r="T1694" s="182">
        <f>SUM('2.CAD NCCF'!T1694,'3.USD NCCF'!T1694,'4.EUR NCCF'!T1694,'5.GBP NCCF'!T1694,'6.Other(Incld) NCCF'!T1694)</f>
        <v>0</v>
      </c>
      <c r="U1694" s="182">
        <f>SUM('2.CAD NCCF'!U1694,'3.USD NCCF'!U1694,'4.EUR NCCF'!U1694,'5.GBP NCCF'!U1694,'6.Other(Incld) NCCF'!U1694)</f>
        <v>0</v>
      </c>
      <c r="V1694" s="195">
        <f>SUM('2.CAD NCCF'!V1694,'3.USD NCCF'!V1694,'4.EUR NCCF'!V1694,'5.GBP NCCF'!V1694,'6.Other(Incld) NCCF'!V1694)</f>
        <v>0</v>
      </c>
      <c r="W1694" s="46">
        <f>SUM('2.CAD NCCF'!W1694,'3.USD NCCF'!W1694,'4.EUR NCCF'!W1694,'5.GBP NCCF'!W1694,'6.Other(Incld) NCCF'!W1694)</f>
        <v>0</v>
      </c>
      <c r="X1694" s="72"/>
      <c r="Y1694"/>
    </row>
    <row r="1695" spans="1:25" s="129" customFormat="1" ht="12.75" customHeight="1" x14ac:dyDescent="0.2">
      <c r="A1695" s="318"/>
      <c r="B1695" s="256"/>
      <c r="C1695" s="257"/>
      <c r="D1695" s="23"/>
      <c r="E1695" s="64"/>
      <c r="F1695" s="439" t="s">
        <v>427</v>
      </c>
      <c r="G1695" s="190">
        <f>SUM('2.CAD NCCF'!G1695,'3.USD NCCF'!G1695,'4.EUR NCCF'!G1695,'5.GBP NCCF'!G1695,'6.Other(Incld) NCCF'!G1695)</f>
        <v>0</v>
      </c>
      <c r="H1695" s="191">
        <f>SUM('2.CAD NCCF'!H1695,'3.USD NCCF'!H1695,'4.EUR NCCF'!H1695,'5.GBP NCCF'!H1695,'6.Other(Incld) NCCF'!H1695)</f>
        <v>0</v>
      </c>
      <c r="I1695" s="179">
        <f>SUM('2.CAD NCCF'!I1695,'3.USD NCCF'!I1695,'4.EUR NCCF'!I1695,'5.GBP NCCF'!I1695,'6.Other(Incld) NCCF'!I1695)</f>
        <v>0</v>
      </c>
      <c r="J1695" s="179">
        <f>SUM('2.CAD NCCF'!J1695,'3.USD NCCF'!J1695,'4.EUR NCCF'!J1695,'5.GBP NCCF'!J1695,'6.Other(Incld) NCCF'!J1695)</f>
        <v>0</v>
      </c>
      <c r="K1695" s="197">
        <f>SUM('2.CAD NCCF'!K1695,'3.USD NCCF'!K1695,'4.EUR NCCF'!K1695,'5.GBP NCCF'!K1695,'6.Other(Incld) NCCF'!K1695)</f>
        <v>0</v>
      </c>
      <c r="L1695" s="178">
        <f>SUM('2.CAD NCCF'!L1695,'3.USD NCCF'!L1695,'4.EUR NCCF'!L1695,'5.GBP NCCF'!L1695,'6.Other(Incld) NCCF'!L1695)</f>
        <v>0</v>
      </c>
      <c r="M1695" s="192">
        <f>SUM('2.CAD NCCF'!M1695,'3.USD NCCF'!M1695,'4.EUR NCCF'!M1695,'5.GBP NCCF'!M1695,'6.Other(Incld) NCCF'!M1695)</f>
        <v>0</v>
      </c>
      <c r="N1695" s="182">
        <f>SUM('2.CAD NCCF'!N1695,'3.USD NCCF'!N1695,'4.EUR NCCF'!N1695,'5.GBP NCCF'!N1695,'6.Other(Incld) NCCF'!N1695)</f>
        <v>0</v>
      </c>
      <c r="O1695" s="182">
        <f>SUM('2.CAD NCCF'!O1695,'3.USD NCCF'!O1695,'4.EUR NCCF'!O1695,'5.GBP NCCF'!O1695,'6.Other(Incld) NCCF'!O1695)</f>
        <v>0</v>
      </c>
      <c r="P1695" s="182">
        <f>SUM('2.CAD NCCF'!P1695,'3.USD NCCF'!P1695,'4.EUR NCCF'!P1695,'5.GBP NCCF'!P1695,'6.Other(Incld) NCCF'!P1695)</f>
        <v>0</v>
      </c>
      <c r="Q1695" s="182">
        <f>SUM('2.CAD NCCF'!Q1695,'3.USD NCCF'!Q1695,'4.EUR NCCF'!Q1695,'5.GBP NCCF'!Q1695,'6.Other(Incld) NCCF'!Q1695)</f>
        <v>0</v>
      </c>
      <c r="R1695" s="182">
        <f>SUM('2.CAD NCCF'!R1695,'3.USD NCCF'!R1695,'4.EUR NCCF'!R1695,'5.GBP NCCF'!R1695,'6.Other(Incld) NCCF'!R1695)</f>
        <v>0</v>
      </c>
      <c r="S1695" s="182">
        <f>SUM('2.CAD NCCF'!S1695,'3.USD NCCF'!S1695,'4.EUR NCCF'!S1695,'5.GBP NCCF'!S1695,'6.Other(Incld) NCCF'!S1695)</f>
        <v>0</v>
      </c>
      <c r="T1695" s="182">
        <f>SUM('2.CAD NCCF'!T1695,'3.USD NCCF'!T1695,'4.EUR NCCF'!T1695,'5.GBP NCCF'!T1695,'6.Other(Incld) NCCF'!T1695)</f>
        <v>0</v>
      </c>
      <c r="U1695" s="182">
        <f>SUM('2.CAD NCCF'!U1695,'3.USD NCCF'!U1695,'4.EUR NCCF'!U1695,'5.GBP NCCF'!U1695,'6.Other(Incld) NCCF'!U1695)</f>
        <v>0</v>
      </c>
      <c r="V1695" s="195">
        <f>SUM('2.CAD NCCF'!V1695,'3.USD NCCF'!V1695,'4.EUR NCCF'!V1695,'5.GBP NCCF'!V1695,'6.Other(Incld) NCCF'!V1695)</f>
        <v>0</v>
      </c>
      <c r="W1695" s="46">
        <f>SUM('2.CAD NCCF'!W1695,'3.USD NCCF'!W1695,'4.EUR NCCF'!W1695,'5.GBP NCCF'!W1695,'6.Other(Incld) NCCF'!W1695)</f>
        <v>0</v>
      </c>
      <c r="X1695" s="72"/>
      <c r="Y1695"/>
    </row>
    <row r="1696" spans="1:25" s="129" customFormat="1" ht="12.75" customHeight="1" x14ac:dyDescent="0.2">
      <c r="A1696" s="318"/>
      <c r="B1696" s="256"/>
      <c r="C1696" s="257"/>
      <c r="D1696" s="23"/>
      <c r="E1696" s="64"/>
      <c r="F1696" s="439" t="s">
        <v>428</v>
      </c>
      <c r="G1696" s="190">
        <f>SUM('2.CAD NCCF'!G1696,'3.USD NCCF'!G1696,'4.EUR NCCF'!G1696,'5.GBP NCCF'!G1696,'6.Other(Incld) NCCF'!G1696)</f>
        <v>0</v>
      </c>
      <c r="H1696" s="191">
        <f>SUM('2.CAD NCCF'!H1696,'3.USD NCCF'!H1696,'4.EUR NCCF'!H1696,'5.GBP NCCF'!H1696,'6.Other(Incld) NCCF'!H1696)</f>
        <v>0</v>
      </c>
      <c r="I1696" s="179">
        <f>SUM('2.CAD NCCF'!I1696,'3.USD NCCF'!I1696,'4.EUR NCCF'!I1696,'5.GBP NCCF'!I1696,'6.Other(Incld) NCCF'!I1696)</f>
        <v>0</v>
      </c>
      <c r="J1696" s="179">
        <f>SUM('2.CAD NCCF'!J1696,'3.USD NCCF'!J1696,'4.EUR NCCF'!J1696,'5.GBP NCCF'!J1696,'6.Other(Incld) NCCF'!J1696)</f>
        <v>0</v>
      </c>
      <c r="K1696" s="197">
        <f>SUM('2.CAD NCCF'!K1696,'3.USD NCCF'!K1696,'4.EUR NCCF'!K1696,'5.GBP NCCF'!K1696,'6.Other(Incld) NCCF'!K1696)</f>
        <v>0</v>
      </c>
      <c r="L1696" s="178">
        <f>SUM('2.CAD NCCF'!L1696,'3.USD NCCF'!L1696,'4.EUR NCCF'!L1696,'5.GBP NCCF'!L1696,'6.Other(Incld) NCCF'!L1696)</f>
        <v>0</v>
      </c>
      <c r="M1696" s="192">
        <f>SUM('2.CAD NCCF'!M1696,'3.USD NCCF'!M1696,'4.EUR NCCF'!M1696,'5.GBP NCCF'!M1696,'6.Other(Incld) NCCF'!M1696)</f>
        <v>0</v>
      </c>
      <c r="N1696" s="182">
        <f>SUM('2.CAD NCCF'!N1696,'3.USD NCCF'!N1696,'4.EUR NCCF'!N1696,'5.GBP NCCF'!N1696,'6.Other(Incld) NCCF'!N1696)</f>
        <v>0</v>
      </c>
      <c r="O1696" s="182">
        <f>SUM('2.CAD NCCF'!O1696,'3.USD NCCF'!O1696,'4.EUR NCCF'!O1696,'5.GBP NCCF'!O1696,'6.Other(Incld) NCCF'!O1696)</f>
        <v>0</v>
      </c>
      <c r="P1696" s="182">
        <f>SUM('2.CAD NCCF'!P1696,'3.USD NCCF'!P1696,'4.EUR NCCF'!P1696,'5.GBP NCCF'!P1696,'6.Other(Incld) NCCF'!P1696)</f>
        <v>0</v>
      </c>
      <c r="Q1696" s="182">
        <f>SUM('2.CAD NCCF'!Q1696,'3.USD NCCF'!Q1696,'4.EUR NCCF'!Q1696,'5.GBP NCCF'!Q1696,'6.Other(Incld) NCCF'!Q1696)</f>
        <v>0</v>
      </c>
      <c r="R1696" s="182">
        <f>SUM('2.CAD NCCF'!R1696,'3.USD NCCF'!R1696,'4.EUR NCCF'!R1696,'5.GBP NCCF'!R1696,'6.Other(Incld) NCCF'!R1696)</f>
        <v>0</v>
      </c>
      <c r="S1696" s="182">
        <f>SUM('2.CAD NCCF'!S1696,'3.USD NCCF'!S1696,'4.EUR NCCF'!S1696,'5.GBP NCCF'!S1696,'6.Other(Incld) NCCF'!S1696)</f>
        <v>0</v>
      </c>
      <c r="T1696" s="182">
        <f>SUM('2.CAD NCCF'!T1696,'3.USD NCCF'!T1696,'4.EUR NCCF'!T1696,'5.GBP NCCF'!T1696,'6.Other(Incld) NCCF'!T1696)</f>
        <v>0</v>
      </c>
      <c r="U1696" s="182">
        <f>SUM('2.CAD NCCF'!U1696,'3.USD NCCF'!U1696,'4.EUR NCCF'!U1696,'5.GBP NCCF'!U1696,'6.Other(Incld) NCCF'!U1696)</f>
        <v>0</v>
      </c>
      <c r="V1696" s="195">
        <f>SUM('2.CAD NCCF'!V1696,'3.USD NCCF'!V1696,'4.EUR NCCF'!V1696,'5.GBP NCCF'!V1696,'6.Other(Incld) NCCF'!V1696)</f>
        <v>0</v>
      </c>
      <c r="W1696" s="46">
        <f>SUM('2.CAD NCCF'!W1696,'3.USD NCCF'!W1696,'4.EUR NCCF'!W1696,'5.GBP NCCF'!W1696,'6.Other(Incld) NCCF'!W1696)</f>
        <v>0</v>
      </c>
      <c r="X1696" s="72"/>
      <c r="Y1696"/>
    </row>
    <row r="1697" spans="1:25" s="129" customFormat="1" ht="12.75" customHeight="1" x14ac:dyDescent="0.2">
      <c r="A1697" s="318"/>
      <c r="B1697" s="256"/>
      <c r="C1697" s="257"/>
      <c r="D1697" s="23"/>
      <c r="E1697" s="64"/>
      <c r="F1697" s="439" t="s">
        <v>429</v>
      </c>
      <c r="G1697" s="190">
        <f>SUM('2.CAD NCCF'!G1697,'3.USD NCCF'!G1697,'4.EUR NCCF'!G1697,'5.GBP NCCF'!G1697,'6.Other(Incld) NCCF'!G1697)</f>
        <v>0</v>
      </c>
      <c r="H1697" s="191">
        <f>SUM('2.CAD NCCF'!H1697,'3.USD NCCF'!H1697,'4.EUR NCCF'!H1697,'5.GBP NCCF'!H1697,'6.Other(Incld) NCCF'!H1697)</f>
        <v>0</v>
      </c>
      <c r="I1697" s="179">
        <f>SUM('2.CAD NCCF'!I1697,'3.USD NCCF'!I1697,'4.EUR NCCF'!I1697,'5.GBP NCCF'!I1697,'6.Other(Incld) NCCF'!I1697)</f>
        <v>0</v>
      </c>
      <c r="J1697" s="179">
        <f>SUM('2.CAD NCCF'!J1697,'3.USD NCCF'!J1697,'4.EUR NCCF'!J1697,'5.GBP NCCF'!J1697,'6.Other(Incld) NCCF'!J1697)</f>
        <v>0</v>
      </c>
      <c r="K1697" s="197">
        <f>SUM('2.CAD NCCF'!K1697,'3.USD NCCF'!K1697,'4.EUR NCCF'!K1697,'5.GBP NCCF'!K1697,'6.Other(Incld) NCCF'!K1697)</f>
        <v>0</v>
      </c>
      <c r="L1697" s="178">
        <f>SUM('2.CAD NCCF'!L1697,'3.USD NCCF'!L1697,'4.EUR NCCF'!L1697,'5.GBP NCCF'!L1697,'6.Other(Incld) NCCF'!L1697)</f>
        <v>0</v>
      </c>
      <c r="M1697" s="192">
        <f>SUM('2.CAD NCCF'!M1697,'3.USD NCCF'!M1697,'4.EUR NCCF'!M1697,'5.GBP NCCF'!M1697,'6.Other(Incld) NCCF'!M1697)</f>
        <v>0</v>
      </c>
      <c r="N1697" s="182">
        <f>SUM('2.CAD NCCF'!N1697,'3.USD NCCF'!N1697,'4.EUR NCCF'!N1697,'5.GBP NCCF'!N1697,'6.Other(Incld) NCCF'!N1697)</f>
        <v>0</v>
      </c>
      <c r="O1697" s="182">
        <f>SUM('2.CAD NCCF'!O1697,'3.USD NCCF'!O1697,'4.EUR NCCF'!O1697,'5.GBP NCCF'!O1697,'6.Other(Incld) NCCF'!O1697)</f>
        <v>0</v>
      </c>
      <c r="P1697" s="182">
        <f>SUM('2.CAD NCCF'!P1697,'3.USD NCCF'!P1697,'4.EUR NCCF'!P1697,'5.GBP NCCF'!P1697,'6.Other(Incld) NCCF'!P1697)</f>
        <v>0</v>
      </c>
      <c r="Q1697" s="182">
        <f>SUM('2.CAD NCCF'!Q1697,'3.USD NCCF'!Q1697,'4.EUR NCCF'!Q1697,'5.GBP NCCF'!Q1697,'6.Other(Incld) NCCF'!Q1697)</f>
        <v>0</v>
      </c>
      <c r="R1697" s="182">
        <f>SUM('2.CAD NCCF'!R1697,'3.USD NCCF'!R1697,'4.EUR NCCF'!R1697,'5.GBP NCCF'!R1697,'6.Other(Incld) NCCF'!R1697)</f>
        <v>0</v>
      </c>
      <c r="S1697" s="182">
        <f>SUM('2.CAD NCCF'!S1697,'3.USD NCCF'!S1697,'4.EUR NCCF'!S1697,'5.GBP NCCF'!S1697,'6.Other(Incld) NCCF'!S1697)</f>
        <v>0</v>
      </c>
      <c r="T1697" s="182">
        <f>SUM('2.CAD NCCF'!T1697,'3.USD NCCF'!T1697,'4.EUR NCCF'!T1697,'5.GBP NCCF'!T1697,'6.Other(Incld) NCCF'!T1697)</f>
        <v>0</v>
      </c>
      <c r="U1697" s="182">
        <f>SUM('2.CAD NCCF'!U1697,'3.USD NCCF'!U1697,'4.EUR NCCF'!U1697,'5.GBP NCCF'!U1697,'6.Other(Incld) NCCF'!U1697)</f>
        <v>0</v>
      </c>
      <c r="V1697" s="195">
        <f>SUM('2.CAD NCCF'!V1697,'3.USD NCCF'!V1697,'4.EUR NCCF'!V1697,'5.GBP NCCF'!V1697,'6.Other(Incld) NCCF'!V1697)</f>
        <v>0</v>
      </c>
      <c r="W1697" s="46">
        <f>SUM('2.CAD NCCF'!W1697,'3.USD NCCF'!W1697,'4.EUR NCCF'!W1697,'5.GBP NCCF'!W1697,'6.Other(Incld) NCCF'!W1697)</f>
        <v>0</v>
      </c>
      <c r="X1697" s="72"/>
      <c r="Y1697"/>
    </row>
    <row r="1698" spans="1:25" s="129" customFormat="1" ht="12.75" customHeight="1" x14ac:dyDescent="0.2">
      <c r="A1698" s="318"/>
      <c r="B1698" s="256"/>
      <c r="C1698" s="257"/>
      <c r="D1698" s="23"/>
      <c r="E1698" s="64"/>
      <c r="F1698" s="439" t="s">
        <v>430</v>
      </c>
      <c r="G1698" s="190">
        <f>SUM('2.CAD NCCF'!G1698,'3.USD NCCF'!G1698,'4.EUR NCCF'!G1698,'5.GBP NCCF'!G1698,'6.Other(Incld) NCCF'!G1698)</f>
        <v>0</v>
      </c>
      <c r="H1698" s="191">
        <f>SUM('2.CAD NCCF'!H1698,'3.USD NCCF'!H1698,'4.EUR NCCF'!H1698,'5.GBP NCCF'!H1698,'6.Other(Incld) NCCF'!H1698)</f>
        <v>0</v>
      </c>
      <c r="I1698" s="179">
        <f>SUM('2.CAD NCCF'!I1698,'3.USD NCCF'!I1698,'4.EUR NCCF'!I1698,'5.GBP NCCF'!I1698,'6.Other(Incld) NCCF'!I1698)</f>
        <v>0</v>
      </c>
      <c r="J1698" s="179">
        <f>SUM('2.CAD NCCF'!J1698,'3.USD NCCF'!J1698,'4.EUR NCCF'!J1698,'5.GBP NCCF'!J1698,'6.Other(Incld) NCCF'!J1698)</f>
        <v>0</v>
      </c>
      <c r="K1698" s="197">
        <f>SUM('2.CAD NCCF'!K1698,'3.USD NCCF'!K1698,'4.EUR NCCF'!K1698,'5.GBP NCCF'!K1698,'6.Other(Incld) NCCF'!K1698)</f>
        <v>0</v>
      </c>
      <c r="L1698" s="178">
        <f>SUM('2.CAD NCCF'!L1698,'3.USD NCCF'!L1698,'4.EUR NCCF'!L1698,'5.GBP NCCF'!L1698,'6.Other(Incld) NCCF'!L1698)</f>
        <v>0</v>
      </c>
      <c r="M1698" s="192">
        <f>SUM('2.CAD NCCF'!M1698,'3.USD NCCF'!M1698,'4.EUR NCCF'!M1698,'5.GBP NCCF'!M1698,'6.Other(Incld) NCCF'!M1698)</f>
        <v>0</v>
      </c>
      <c r="N1698" s="182">
        <f>SUM('2.CAD NCCF'!N1698,'3.USD NCCF'!N1698,'4.EUR NCCF'!N1698,'5.GBP NCCF'!N1698,'6.Other(Incld) NCCF'!N1698)</f>
        <v>0</v>
      </c>
      <c r="O1698" s="182">
        <f>SUM('2.CAD NCCF'!O1698,'3.USD NCCF'!O1698,'4.EUR NCCF'!O1698,'5.GBP NCCF'!O1698,'6.Other(Incld) NCCF'!O1698)</f>
        <v>0</v>
      </c>
      <c r="P1698" s="182">
        <f>SUM('2.CAD NCCF'!P1698,'3.USD NCCF'!P1698,'4.EUR NCCF'!P1698,'5.GBP NCCF'!P1698,'6.Other(Incld) NCCF'!P1698)</f>
        <v>0</v>
      </c>
      <c r="Q1698" s="182">
        <f>SUM('2.CAD NCCF'!Q1698,'3.USD NCCF'!Q1698,'4.EUR NCCF'!Q1698,'5.GBP NCCF'!Q1698,'6.Other(Incld) NCCF'!Q1698)</f>
        <v>0</v>
      </c>
      <c r="R1698" s="182">
        <f>SUM('2.CAD NCCF'!R1698,'3.USD NCCF'!R1698,'4.EUR NCCF'!R1698,'5.GBP NCCF'!R1698,'6.Other(Incld) NCCF'!R1698)</f>
        <v>0</v>
      </c>
      <c r="S1698" s="182">
        <f>SUM('2.CAD NCCF'!S1698,'3.USD NCCF'!S1698,'4.EUR NCCF'!S1698,'5.GBP NCCF'!S1698,'6.Other(Incld) NCCF'!S1698)</f>
        <v>0</v>
      </c>
      <c r="T1698" s="182">
        <f>SUM('2.CAD NCCF'!T1698,'3.USD NCCF'!T1698,'4.EUR NCCF'!T1698,'5.GBP NCCF'!T1698,'6.Other(Incld) NCCF'!T1698)</f>
        <v>0</v>
      </c>
      <c r="U1698" s="182">
        <f>SUM('2.CAD NCCF'!U1698,'3.USD NCCF'!U1698,'4.EUR NCCF'!U1698,'5.GBP NCCF'!U1698,'6.Other(Incld) NCCF'!U1698)</f>
        <v>0</v>
      </c>
      <c r="V1698" s="195">
        <f>SUM('2.CAD NCCF'!V1698,'3.USD NCCF'!V1698,'4.EUR NCCF'!V1698,'5.GBP NCCF'!V1698,'6.Other(Incld) NCCF'!V1698)</f>
        <v>0</v>
      </c>
      <c r="W1698" s="46">
        <f>SUM('2.CAD NCCF'!W1698,'3.USD NCCF'!W1698,'4.EUR NCCF'!W1698,'5.GBP NCCF'!W1698,'6.Other(Incld) NCCF'!W1698)</f>
        <v>0</v>
      </c>
      <c r="X1698" s="72"/>
      <c r="Y1698"/>
    </row>
    <row r="1699" spans="1:25" s="129" customFormat="1" ht="12.75" customHeight="1" x14ac:dyDescent="0.2">
      <c r="A1699" s="318"/>
      <c r="B1699" s="256"/>
      <c r="C1699" s="257"/>
      <c r="D1699" s="23" t="s">
        <v>431</v>
      </c>
      <c r="E1699" s="23"/>
      <c r="F1699" s="599"/>
      <c r="G1699" s="70">
        <f t="shared" ref="G1699:W1699" si="353">SUBTOTAL(9,G1700:G1704)</f>
        <v>0</v>
      </c>
      <c r="H1699" s="51">
        <f t="shared" si="353"/>
        <v>0</v>
      </c>
      <c r="I1699" s="34">
        <f t="shared" si="353"/>
        <v>0</v>
      </c>
      <c r="J1699" s="34">
        <f t="shared" si="353"/>
        <v>0</v>
      </c>
      <c r="K1699" s="34">
        <f t="shared" si="353"/>
        <v>0</v>
      </c>
      <c r="L1699" s="51">
        <f t="shared" si="353"/>
        <v>0</v>
      </c>
      <c r="M1699" s="36">
        <f t="shared" si="353"/>
        <v>0</v>
      </c>
      <c r="N1699" s="34">
        <f t="shared" si="353"/>
        <v>0</v>
      </c>
      <c r="O1699" s="34">
        <f t="shared" si="353"/>
        <v>0</v>
      </c>
      <c r="P1699" s="34">
        <f t="shared" si="353"/>
        <v>0</v>
      </c>
      <c r="Q1699" s="34">
        <f t="shared" si="353"/>
        <v>0</v>
      </c>
      <c r="R1699" s="34">
        <f t="shared" si="353"/>
        <v>0</v>
      </c>
      <c r="S1699" s="34">
        <f t="shared" si="353"/>
        <v>0</v>
      </c>
      <c r="T1699" s="34">
        <f t="shared" si="353"/>
        <v>0</v>
      </c>
      <c r="U1699" s="34">
        <f t="shared" si="353"/>
        <v>0</v>
      </c>
      <c r="V1699" s="34">
        <f t="shared" si="353"/>
        <v>0</v>
      </c>
      <c r="W1699" s="33">
        <f t="shared" si="353"/>
        <v>0</v>
      </c>
      <c r="Y1699"/>
    </row>
    <row r="1700" spans="1:25" s="129" customFormat="1" ht="12.75" customHeight="1" x14ac:dyDescent="0.2">
      <c r="A1700" s="318"/>
      <c r="B1700" s="256"/>
      <c r="C1700" s="257"/>
      <c r="D1700" s="23"/>
      <c r="E1700" s="64"/>
      <c r="F1700" s="439" t="s">
        <v>432</v>
      </c>
      <c r="G1700" s="190">
        <f>SUM('2.CAD NCCF'!G1700,'3.USD NCCF'!G1700,'4.EUR NCCF'!G1700,'5.GBP NCCF'!G1700,'6.Other(Incld) NCCF'!G1700)</f>
        <v>0</v>
      </c>
      <c r="H1700" s="191">
        <f>SUM('2.CAD NCCF'!H1700,'3.USD NCCF'!H1700,'4.EUR NCCF'!H1700,'5.GBP NCCF'!H1700,'6.Other(Incld) NCCF'!H1700)</f>
        <v>0</v>
      </c>
      <c r="I1700" s="179">
        <f>SUM('2.CAD NCCF'!I1700,'3.USD NCCF'!I1700,'4.EUR NCCF'!I1700,'5.GBP NCCF'!I1700,'6.Other(Incld) NCCF'!I1700)</f>
        <v>0</v>
      </c>
      <c r="J1700" s="179">
        <f>SUM('2.CAD NCCF'!J1700,'3.USD NCCF'!J1700,'4.EUR NCCF'!J1700,'5.GBP NCCF'!J1700,'6.Other(Incld) NCCF'!J1700)</f>
        <v>0</v>
      </c>
      <c r="K1700" s="197">
        <f>SUM('2.CAD NCCF'!K1700,'3.USD NCCF'!K1700,'4.EUR NCCF'!K1700,'5.GBP NCCF'!K1700,'6.Other(Incld) NCCF'!K1700)</f>
        <v>0</v>
      </c>
      <c r="L1700" s="178">
        <f>SUM('2.CAD NCCF'!L1700,'3.USD NCCF'!L1700,'4.EUR NCCF'!L1700,'5.GBP NCCF'!L1700,'6.Other(Incld) NCCF'!L1700)</f>
        <v>0</v>
      </c>
      <c r="M1700" s="192">
        <f>SUM('2.CAD NCCF'!M1700,'3.USD NCCF'!M1700,'4.EUR NCCF'!M1700,'5.GBP NCCF'!M1700,'6.Other(Incld) NCCF'!M1700)</f>
        <v>0</v>
      </c>
      <c r="N1700" s="182">
        <f>SUM('2.CAD NCCF'!N1700,'3.USD NCCF'!N1700,'4.EUR NCCF'!N1700,'5.GBP NCCF'!N1700,'6.Other(Incld) NCCF'!N1700)</f>
        <v>0</v>
      </c>
      <c r="O1700" s="182">
        <f>SUM('2.CAD NCCF'!O1700,'3.USD NCCF'!O1700,'4.EUR NCCF'!O1700,'5.GBP NCCF'!O1700,'6.Other(Incld) NCCF'!O1700)</f>
        <v>0</v>
      </c>
      <c r="P1700" s="182">
        <f>SUM('2.CAD NCCF'!P1700,'3.USD NCCF'!P1700,'4.EUR NCCF'!P1700,'5.GBP NCCF'!P1700,'6.Other(Incld) NCCF'!P1700)</f>
        <v>0</v>
      </c>
      <c r="Q1700" s="182">
        <f>SUM('2.CAD NCCF'!Q1700,'3.USD NCCF'!Q1700,'4.EUR NCCF'!Q1700,'5.GBP NCCF'!Q1700,'6.Other(Incld) NCCF'!Q1700)</f>
        <v>0</v>
      </c>
      <c r="R1700" s="182">
        <f>SUM('2.CAD NCCF'!R1700,'3.USD NCCF'!R1700,'4.EUR NCCF'!R1700,'5.GBP NCCF'!R1700,'6.Other(Incld) NCCF'!R1700)</f>
        <v>0</v>
      </c>
      <c r="S1700" s="182">
        <f>SUM('2.CAD NCCF'!S1700,'3.USD NCCF'!S1700,'4.EUR NCCF'!S1700,'5.GBP NCCF'!S1700,'6.Other(Incld) NCCF'!S1700)</f>
        <v>0</v>
      </c>
      <c r="T1700" s="182">
        <f>SUM('2.CAD NCCF'!T1700,'3.USD NCCF'!T1700,'4.EUR NCCF'!T1700,'5.GBP NCCF'!T1700,'6.Other(Incld) NCCF'!T1700)</f>
        <v>0</v>
      </c>
      <c r="U1700" s="182">
        <f>SUM('2.CAD NCCF'!U1700,'3.USD NCCF'!U1700,'4.EUR NCCF'!U1700,'5.GBP NCCF'!U1700,'6.Other(Incld) NCCF'!U1700)</f>
        <v>0</v>
      </c>
      <c r="V1700" s="195">
        <f>SUM('2.CAD NCCF'!V1700,'3.USD NCCF'!V1700,'4.EUR NCCF'!V1700,'5.GBP NCCF'!V1700,'6.Other(Incld) NCCF'!V1700)</f>
        <v>0</v>
      </c>
      <c r="W1700" s="46">
        <f>SUM('2.CAD NCCF'!W1700,'3.USD NCCF'!W1700,'4.EUR NCCF'!W1700,'5.GBP NCCF'!W1700,'6.Other(Incld) NCCF'!W1700)</f>
        <v>0</v>
      </c>
      <c r="X1700" s="72"/>
      <c r="Y1700"/>
    </row>
    <row r="1701" spans="1:25" s="129" customFormat="1" ht="12.75" customHeight="1" x14ac:dyDescent="0.2">
      <c r="A1701" s="318"/>
      <c r="B1701" s="256"/>
      <c r="C1701" s="257"/>
      <c r="D1701" s="23"/>
      <c r="E1701" s="64"/>
      <c r="F1701" s="439" t="s">
        <v>433</v>
      </c>
      <c r="G1701" s="190">
        <f>SUM('2.CAD NCCF'!G1701,'3.USD NCCF'!G1701,'4.EUR NCCF'!G1701,'5.GBP NCCF'!G1701,'6.Other(Incld) NCCF'!G1701)</f>
        <v>0</v>
      </c>
      <c r="H1701" s="191">
        <f>SUM('2.CAD NCCF'!H1701,'3.USD NCCF'!H1701,'4.EUR NCCF'!H1701,'5.GBP NCCF'!H1701,'6.Other(Incld) NCCF'!H1701)</f>
        <v>0</v>
      </c>
      <c r="I1701" s="179">
        <f>SUM('2.CAD NCCF'!I1701,'3.USD NCCF'!I1701,'4.EUR NCCF'!I1701,'5.GBP NCCF'!I1701,'6.Other(Incld) NCCF'!I1701)</f>
        <v>0</v>
      </c>
      <c r="J1701" s="179">
        <f>SUM('2.CAD NCCF'!J1701,'3.USD NCCF'!J1701,'4.EUR NCCF'!J1701,'5.GBP NCCF'!J1701,'6.Other(Incld) NCCF'!J1701)</f>
        <v>0</v>
      </c>
      <c r="K1701" s="197">
        <f>SUM('2.CAD NCCF'!K1701,'3.USD NCCF'!K1701,'4.EUR NCCF'!K1701,'5.GBP NCCF'!K1701,'6.Other(Incld) NCCF'!K1701)</f>
        <v>0</v>
      </c>
      <c r="L1701" s="178">
        <f>SUM('2.CAD NCCF'!L1701,'3.USD NCCF'!L1701,'4.EUR NCCF'!L1701,'5.GBP NCCF'!L1701,'6.Other(Incld) NCCF'!L1701)</f>
        <v>0</v>
      </c>
      <c r="M1701" s="192">
        <f>SUM('2.CAD NCCF'!M1701,'3.USD NCCF'!M1701,'4.EUR NCCF'!M1701,'5.GBP NCCF'!M1701,'6.Other(Incld) NCCF'!M1701)</f>
        <v>0</v>
      </c>
      <c r="N1701" s="182">
        <f>SUM('2.CAD NCCF'!N1701,'3.USD NCCF'!N1701,'4.EUR NCCF'!N1701,'5.GBP NCCF'!N1701,'6.Other(Incld) NCCF'!N1701)</f>
        <v>0</v>
      </c>
      <c r="O1701" s="182">
        <f>SUM('2.CAD NCCF'!O1701,'3.USD NCCF'!O1701,'4.EUR NCCF'!O1701,'5.GBP NCCF'!O1701,'6.Other(Incld) NCCF'!O1701)</f>
        <v>0</v>
      </c>
      <c r="P1701" s="182">
        <f>SUM('2.CAD NCCF'!P1701,'3.USD NCCF'!P1701,'4.EUR NCCF'!P1701,'5.GBP NCCF'!P1701,'6.Other(Incld) NCCF'!P1701)</f>
        <v>0</v>
      </c>
      <c r="Q1701" s="182">
        <f>SUM('2.CAD NCCF'!Q1701,'3.USD NCCF'!Q1701,'4.EUR NCCF'!Q1701,'5.GBP NCCF'!Q1701,'6.Other(Incld) NCCF'!Q1701)</f>
        <v>0</v>
      </c>
      <c r="R1701" s="182">
        <f>SUM('2.CAD NCCF'!R1701,'3.USD NCCF'!R1701,'4.EUR NCCF'!R1701,'5.GBP NCCF'!R1701,'6.Other(Incld) NCCF'!R1701)</f>
        <v>0</v>
      </c>
      <c r="S1701" s="182">
        <f>SUM('2.CAD NCCF'!S1701,'3.USD NCCF'!S1701,'4.EUR NCCF'!S1701,'5.GBP NCCF'!S1701,'6.Other(Incld) NCCF'!S1701)</f>
        <v>0</v>
      </c>
      <c r="T1701" s="182">
        <f>SUM('2.CAD NCCF'!T1701,'3.USD NCCF'!T1701,'4.EUR NCCF'!T1701,'5.GBP NCCF'!T1701,'6.Other(Incld) NCCF'!T1701)</f>
        <v>0</v>
      </c>
      <c r="U1701" s="182">
        <f>SUM('2.CAD NCCF'!U1701,'3.USD NCCF'!U1701,'4.EUR NCCF'!U1701,'5.GBP NCCF'!U1701,'6.Other(Incld) NCCF'!U1701)</f>
        <v>0</v>
      </c>
      <c r="V1701" s="195">
        <f>SUM('2.CAD NCCF'!V1701,'3.USD NCCF'!V1701,'4.EUR NCCF'!V1701,'5.GBP NCCF'!V1701,'6.Other(Incld) NCCF'!V1701)</f>
        <v>0</v>
      </c>
      <c r="W1701" s="46">
        <f>SUM('2.CAD NCCF'!W1701,'3.USD NCCF'!W1701,'4.EUR NCCF'!W1701,'5.GBP NCCF'!W1701,'6.Other(Incld) NCCF'!W1701)</f>
        <v>0</v>
      </c>
      <c r="X1701" s="72"/>
      <c r="Y1701"/>
    </row>
    <row r="1702" spans="1:25" s="129" customFormat="1" ht="12.75" customHeight="1" x14ac:dyDescent="0.2">
      <c r="A1702" s="318"/>
      <c r="B1702" s="256"/>
      <c r="C1702" s="257"/>
      <c r="D1702" s="23"/>
      <c r="E1702" s="64"/>
      <c r="F1702" s="439" t="s">
        <v>434</v>
      </c>
      <c r="G1702" s="190">
        <f>SUM('2.CAD NCCF'!G1702,'3.USD NCCF'!G1702,'4.EUR NCCF'!G1702,'5.GBP NCCF'!G1702,'6.Other(Incld) NCCF'!G1702)</f>
        <v>0</v>
      </c>
      <c r="H1702" s="191">
        <f>SUM('2.CAD NCCF'!H1702,'3.USD NCCF'!H1702,'4.EUR NCCF'!H1702,'5.GBP NCCF'!H1702,'6.Other(Incld) NCCF'!H1702)</f>
        <v>0</v>
      </c>
      <c r="I1702" s="179">
        <f>SUM('2.CAD NCCF'!I1702,'3.USD NCCF'!I1702,'4.EUR NCCF'!I1702,'5.GBP NCCF'!I1702,'6.Other(Incld) NCCF'!I1702)</f>
        <v>0</v>
      </c>
      <c r="J1702" s="179">
        <f>SUM('2.CAD NCCF'!J1702,'3.USD NCCF'!J1702,'4.EUR NCCF'!J1702,'5.GBP NCCF'!J1702,'6.Other(Incld) NCCF'!J1702)</f>
        <v>0</v>
      </c>
      <c r="K1702" s="197">
        <f>SUM('2.CAD NCCF'!K1702,'3.USD NCCF'!K1702,'4.EUR NCCF'!K1702,'5.GBP NCCF'!K1702,'6.Other(Incld) NCCF'!K1702)</f>
        <v>0</v>
      </c>
      <c r="L1702" s="178">
        <f>SUM('2.CAD NCCF'!L1702,'3.USD NCCF'!L1702,'4.EUR NCCF'!L1702,'5.GBP NCCF'!L1702,'6.Other(Incld) NCCF'!L1702)</f>
        <v>0</v>
      </c>
      <c r="M1702" s="192">
        <f>SUM('2.CAD NCCF'!M1702,'3.USD NCCF'!M1702,'4.EUR NCCF'!M1702,'5.GBP NCCF'!M1702,'6.Other(Incld) NCCF'!M1702)</f>
        <v>0</v>
      </c>
      <c r="N1702" s="182">
        <f>SUM('2.CAD NCCF'!N1702,'3.USD NCCF'!N1702,'4.EUR NCCF'!N1702,'5.GBP NCCF'!N1702,'6.Other(Incld) NCCF'!N1702)</f>
        <v>0</v>
      </c>
      <c r="O1702" s="182">
        <f>SUM('2.CAD NCCF'!O1702,'3.USD NCCF'!O1702,'4.EUR NCCF'!O1702,'5.GBP NCCF'!O1702,'6.Other(Incld) NCCF'!O1702)</f>
        <v>0</v>
      </c>
      <c r="P1702" s="182">
        <f>SUM('2.CAD NCCF'!P1702,'3.USD NCCF'!P1702,'4.EUR NCCF'!P1702,'5.GBP NCCF'!P1702,'6.Other(Incld) NCCF'!P1702)</f>
        <v>0</v>
      </c>
      <c r="Q1702" s="182">
        <f>SUM('2.CAD NCCF'!Q1702,'3.USD NCCF'!Q1702,'4.EUR NCCF'!Q1702,'5.GBP NCCF'!Q1702,'6.Other(Incld) NCCF'!Q1702)</f>
        <v>0</v>
      </c>
      <c r="R1702" s="182">
        <f>SUM('2.CAD NCCF'!R1702,'3.USD NCCF'!R1702,'4.EUR NCCF'!R1702,'5.GBP NCCF'!R1702,'6.Other(Incld) NCCF'!R1702)</f>
        <v>0</v>
      </c>
      <c r="S1702" s="182">
        <f>SUM('2.CAD NCCF'!S1702,'3.USD NCCF'!S1702,'4.EUR NCCF'!S1702,'5.GBP NCCF'!S1702,'6.Other(Incld) NCCF'!S1702)</f>
        <v>0</v>
      </c>
      <c r="T1702" s="182">
        <f>SUM('2.CAD NCCF'!T1702,'3.USD NCCF'!T1702,'4.EUR NCCF'!T1702,'5.GBP NCCF'!T1702,'6.Other(Incld) NCCF'!T1702)</f>
        <v>0</v>
      </c>
      <c r="U1702" s="182">
        <f>SUM('2.CAD NCCF'!U1702,'3.USD NCCF'!U1702,'4.EUR NCCF'!U1702,'5.GBP NCCF'!U1702,'6.Other(Incld) NCCF'!U1702)</f>
        <v>0</v>
      </c>
      <c r="V1702" s="195">
        <f>SUM('2.CAD NCCF'!V1702,'3.USD NCCF'!V1702,'4.EUR NCCF'!V1702,'5.GBP NCCF'!V1702,'6.Other(Incld) NCCF'!V1702)</f>
        <v>0</v>
      </c>
      <c r="W1702" s="46">
        <f>SUM('2.CAD NCCF'!W1702,'3.USD NCCF'!W1702,'4.EUR NCCF'!W1702,'5.GBP NCCF'!W1702,'6.Other(Incld) NCCF'!W1702)</f>
        <v>0</v>
      </c>
      <c r="X1702" s="72"/>
      <c r="Y1702"/>
    </row>
    <row r="1703" spans="1:25" s="129" customFormat="1" ht="12.75" customHeight="1" x14ac:dyDescent="0.2">
      <c r="A1703" s="318"/>
      <c r="B1703" s="256"/>
      <c r="C1703" s="257"/>
      <c r="D1703" s="23"/>
      <c r="E1703" s="64"/>
      <c r="F1703" s="439" t="s">
        <v>435</v>
      </c>
      <c r="G1703" s="190">
        <f>SUM('2.CAD NCCF'!G1703,'3.USD NCCF'!G1703,'4.EUR NCCF'!G1703,'5.GBP NCCF'!G1703,'6.Other(Incld) NCCF'!G1703)</f>
        <v>0</v>
      </c>
      <c r="H1703" s="191">
        <f>SUM('2.CAD NCCF'!H1703,'3.USD NCCF'!H1703,'4.EUR NCCF'!H1703,'5.GBP NCCF'!H1703,'6.Other(Incld) NCCF'!H1703)</f>
        <v>0</v>
      </c>
      <c r="I1703" s="179">
        <f>SUM('2.CAD NCCF'!I1703,'3.USD NCCF'!I1703,'4.EUR NCCF'!I1703,'5.GBP NCCF'!I1703,'6.Other(Incld) NCCF'!I1703)</f>
        <v>0</v>
      </c>
      <c r="J1703" s="179">
        <f>SUM('2.CAD NCCF'!J1703,'3.USD NCCF'!J1703,'4.EUR NCCF'!J1703,'5.GBP NCCF'!J1703,'6.Other(Incld) NCCF'!J1703)</f>
        <v>0</v>
      </c>
      <c r="K1703" s="197">
        <f>SUM('2.CAD NCCF'!K1703,'3.USD NCCF'!K1703,'4.EUR NCCF'!K1703,'5.GBP NCCF'!K1703,'6.Other(Incld) NCCF'!K1703)</f>
        <v>0</v>
      </c>
      <c r="L1703" s="178">
        <f>SUM('2.CAD NCCF'!L1703,'3.USD NCCF'!L1703,'4.EUR NCCF'!L1703,'5.GBP NCCF'!L1703,'6.Other(Incld) NCCF'!L1703)</f>
        <v>0</v>
      </c>
      <c r="M1703" s="192">
        <f>SUM('2.CAD NCCF'!M1703,'3.USD NCCF'!M1703,'4.EUR NCCF'!M1703,'5.GBP NCCF'!M1703,'6.Other(Incld) NCCF'!M1703)</f>
        <v>0</v>
      </c>
      <c r="N1703" s="182">
        <f>SUM('2.CAD NCCF'!N1703,'3.USD NCCF'!N1703,'4.EUR NCCF'!N1703,'5.GBP NCCF'!N1703,'6.Other(Incld) NCCF'!N1703)</f>
        <v>0</v>
      </c>
      <c r="O1703" s="182">
        <f>SUM('2.CAD NCCF'!O1703,'3.USD NCCF'!O1703,'4.EUR NCCF'!O1703,'5.GBP NCCF'!O1703,'6.Other(Incld) NCCF'!O1703)</f>
        <v>0</v>
      </c>
      <c r="P1703" s="182">
        <f>SUM('2.CAD NCCF'!P1703,'3.USD NCCF'!P1703,'4.EUR NCCF'!P1703,'5.GBP NCCF'!P1703,'6.Other(Incld) NCCF'!P1703)</f>
        <v>0</v>
      </c>
      <c r="Q1703" s="182">
        <f>SUM('2.CAD NCCF'!Q1703,'3.USD NCCF'!Q1703,'4.EUR NCCF'!Q1703,'5.GBP NCCF'!Q1703,'6.Other(Incld) NCCF'!Q1703)</f>
        <v>0</v>
      </c>
      <c r="R1703" s="182">
        <f>SUM('2.CAD NCCF'!R1703,'3.USD NCCF'!R1703,'4.EUR NCCF'!R1703,'5.GBP NCCF'!R1703,'6.Other(Incld) NCCF'!R1703)</f>
        <v>0</v>
      </c>
      <c r="S1703" s="182">
        <f>SUM('2.CAD NCCF'!S1703,'3.USD NCCF'!S1703,'4.EUR NCCF'!S1703,'5.GBP NCCF'!S1703,'6.Other(Incld) NCCF'!S1703)</f>
        <v>0</v>
      </c>
      <c r="T1703" s="182">
        <f>SUM('2.CAD NCCF'!T1703,'3.USD NCCF'!T1703,'4.EUR NCCF'!T1703,'5.GBP NCCF'!T1703,'6.Other(Incld) NCCF'!T1703)</f>
        <v>0</v>
      </c>
      <c r="U1703" s="182">
        <f>SUM('2.CAD NCCF'!U1703,'3.USD NCCF'!U1703,'4.EUR NCCF'!U1703,'5.GBP NCCF'!U1703,'6.Other(Incld) NCCF'!U1703)</f>
        <v>0</v>
      </c>
      <c r="V1703" s="195">
        <f>SUM('2.CAD NCCF'!V1703,'3.USD NCCF'!V1703,'4.EUR NCCF'!V1703,'5.GBP NCCF'!V1703,'6.Other(Incld) NCCF'!V1703)</f>
        <v>0</v>
      </c>
      <c r="W1703" s="46">
        <f>SUM('2.CAD NCCF'!W1703,'3.USD NCCF'!W1703,'4.EUR NCCF'!W1703,'5.GBP NCCF'!W1703,'6.Other(Incld) NCCF'!W1703)</f>
        <v>0</v>
      </c>
      <c r="X1703" s="72"/>
      <c r="Y1703"/>
    </row>
    <row r="1704" spans="1:25" s="129" customFormat="1" ht="12.75" customHeight="1" x14ac:dyDescent="0.2">
      <c r="A1704" s="318"/>
      <c r="B1704" s="256"/>
      <c r="C1704" s="257"/>
      <c r="D1704" s="23"/>
      <c r="E1704" s="64"/>
      <c r="F1704" s="439" t="s">
        <v>436</v>
      </c>
      <c r="G1704" s="190">
        <f>SUM('2.CAD NCCF'!G1704,'3.USD NCCF'!G1704,'4.EUR NCCF'!G1704,'5.GBP NCCF'!G1704,'6.Other(Incld) NCCF'!G1704)</f>
        <v>0</v>
      </c>
      <c r="H1704" s="191">
        <f>SUM('2.CAD NCCF'!H1704,'3.USD NCCF'!H1704,'4.EUR NCCF'!H1704,'5.GBP NCCF'!H1704,'6.Other(Incld) NCCF'!H1704)</f>
        <v>0</v>
      </c>
      <c r="I1704" s="179">
        <f>SUM('2.CAD NCCF'!I1704,'3.USD NCCF'!I1704,'4.EUR NCCF'!I1704,'5.GBP NCCF'!I1704,'6.Other(Incld) NCCF'!I1704)</f>
        <v>0</v>
      </c>
      <c r="J1704" s="179">
        <f>SUM('2.CAD NCCF'!J1704,'3.USD NCCF'!J1704,'4.EUR NCCF'!J1704,'5.GBP NCCF'!J1704,'6.Other(Incld) NCCF'!J1704)</f>
        <v>0</v>
      </c>
      <c r="K1704" s="197">
        <f>SUM('2.CAD NCCF'!K1704,'3.USD NCCF'!K1704,'4.EUR NCCF'!K1704,'5.GBP NCCF'!K1704,'6.Other(Incld) NCCF'!K1704)</f>
        <v>0</v>
      </c>
      <c r="L1704" s="178">
        <f>SUM('2.CAD NCCF'!L1704,'3.USD NCCF'!L1704,'4.EUR NCCF'!L1704,'5.GBP NCCF'!L1704,'6.Other(Incld) NCCF'!L1704)</f>
        <v>0</v>
      </c>
      <c r="M1704" s="192">
        <f>SUM('2.CAD NCCF'!M1704,'3.USD NCCF'!M1704,'4.EUR NCCF'!M1704,'5.GBP NCCF'!M1704,'6.Other(Incld) NCCF'!M1704)</f>
        <v>0</v>
      </c>
      <c r="N1704" s="182">
        <f>SUM('2.CAD NCCF'!N1704,'3.USD NCCF'!N1704,'4.EUR NCCF'!N1704,'5.GBP NCCF'!N1704,'6.Other(Incld) NCCF'!N1704)</f>
        <v>0</v>
      </c>
      <c r="O1704" s="182">
        <f>SUM('2.CAD NCCF'!O1704,'3.USD NCCF'!O1704,'4.EUR NCCF'!O1704,'5.GBP NCCF'!O1704,'6.Other(Incld) NCCF'!O1704)</f>
        <v>0</v>
      </c>
      <c r="P1704" s="182">
        <f>SUM('2.CAD NCCF'!P1704,'3.USD NCCF'!P1704,'4.EUR NCCF'!P1704,'5.GBP NCCF'!P1704,'6.Other(Incld) NCCF'!P1704)</f>
        <v>0</v>
      </c>
      <c r="Q1704" s="182">
        <f>SUM('2.CAD NCCF'!Q1704,'3.USD NCCF'!Q1704,'4.EUR NCCF'!Q1704,'5.GBP NCCF'!Q1704,'6.Other(Incld) NCCF'!Q1704)</f>
        <v>0</v>
      </c>
      <c r="R1704" s="182">
        <f>SUM('2.CAD NCCF'!R1704,'3.USD NCCF'!R1704,'4.EUR NCCF'!R1704,'5.GBP NCCF'!R1704,'6.Other(Incld) NCCF'!R1704)</f>
        <v>0</v>
      </c>
      <c r="S1704" s="182">
        <f>SUM('2.CAD NCCF'!S1704,'3.USD NCCF'!S1704,'4.EUR NCCF'!S1704,'5.GBP NCCF'!S1704,'6.Other(Incld) NCCF'!S1704)</f>
        <v>0</v>
      </c>
      <c r="T1704" s="182">
        <f>SUM('2.CAD NCCF'!T1704,'3.USD NCCF'!T1704,'4.EUR NCCF'!T1704,'5.GBP NCCF'!T1704,'6.Other(Incld) NCCF'!T1704)</f>
        <v>0</v>
      </c>
      <c r="U1704" s="182">
        <f>SUM('2.CAD NCCF'!U1704,'3.USD NCCF'!U1704,'4.EUR NCCF'!U1704,'5.GBP NCCF'!U1704,'6.Other(Incld) NCCF'!U1704)</f>
        <v>0</v>
      </c>
      <c r="V1704" s="195">
        <f>SUM('2.CAD NCCF'!V1704,'3.USD NCCF'!V1704,'4.EUR NCCF'!V1704,'5.GBP NCCF'!V1704,'6.Other(Incld) NCCF'!V1704)</f>
        <v>0</v>
      </c>
      <c r="W1704" s="46">
        <f>SUM('2.CAD NCCF'!W1704,'3.USD NCCF'!W1704,'4.EUR NCCF'!W1704,'5.GBP NCCF'!W1704,'6.Other(Incld) NCCF'!W1704)</f>
        <v>0</v>
      </c>
      <c r="X1704" s="72"/>
      <c r="Y1704"/>
    </row>
    <row r="1705" spans="1:25" s="72" customFormat="1" outlineLevel="1" x14ac:dyDescent="0.2">
      <c r="A1705" s="318"/>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33"/>
      <c r="Y1705"/>
    </row>
    <row r="1706" spans="1:25" s="72" customFormat="1" outlineLevel="1" x14ac:dyDescent="0.2">
      <c r="A1706" s="318"/>
      <c r="B1706" s="25"/>
      <c r="C1706" s="23" t="s">
        <v>493</v>
      </c>
      <c r="D1706" s="23"/>
      <c r="E1706" s="64"/>
      <c r="F1706" s="24"/>
      <c r="G1706" s="69"/>
      <c r="H1706" s="70"/>
      <c r="I1706" s="66"/>
      <c r="J1706" s="66"/>
      <c r="K1706" s="67"/>
      <c r="L1706" s="34"/>
      <c r="M1706" s="34"/>
      <c r="N1706" s="34"/>
      <c r="O1706" s="34"/>
      <c r="P1706" s="34"/>
      <c r="Q1706" s="34"/>
      <c r="R1706" s="34"/>
      <c r="S1706" s="34"/>
      <c r="T1706" s="34"/>
      <c r="U1706" s="34"/>
      <c r="V1706" s="34"/>
      <c r="W1706" s="33"/>
      <c r="Y1706"/>
    </row>
    <row r="1707" spans="1:25" s="72" customFormat="1" outlineLevel="1" x14ac:dyDescent="0.2">
      <c r="A1707" s="318"/>
      <c r="B1707" s="25"/>
      <c r="C1707" s="24"/>
      <c r="D1707" s="23"/>
      <c r="E1707" s="64"/>
      <c r="F1707" s="439" t="s">
        <v>485</v>
      </c>
      <c r="G1707" s="190">
        <f>SUM('2.CAD NCCF'!G1707,'3.USD NCCF'!G1707,'4.EUR NCCF'!G1707,'5.GBP NCCF'!G1707,'6.Other(Incld) NCCF'!G1707)</f>
        <v>0</v>
      </c>
      <c r="H1707" s="242">
        <f>SUM('2.CAD NCCF'!H1707,'3.USD NCCF'!H1707,'4.EUR NCCF'!H1707,'5.GBP NCCF'!H1707,'6.Other(Incld) NCCF'!H1707)</f>
        <v>0</v>
      </c>
      <c r="I1707" s="179">
        <f>SUM('2.CAD NCCF'!I1707,'3.USD NCCF'!I1707,'4.EUR NCCF'!I1707,'5.GBP NCCF'!I1707,'6.Other(Incld) NCCF'!I1707)</f>
        <v>0</v>
      </c>
      <c r="J1707" s="179">
        <f>SUM('2.CAD NCCF'!J1707,'3.USD NCCF'!J1707,'4.EUR NCCF'!J1707,'5.GBP NCCF'!J1707,'6.Other(Incld) NCCF'!J1707)</f>
        <v>0</v>
      </c>
      <c r="K1707" s="197">
        <f>SUM('2.CAD NCCF'!K1707,'3.USD NCCF'!K1707,'4.EUR NCCF'!K1707,'5.GBP NCCF'!K1707,'6.Other(Incld) NCCF'!K1707)</f>
        <v>0</v>
      </c>
      <c r="L1707" s="178">
        <f>SUM('2.CAD NCCF'!L1707,'3.USD NCCF'!L1707,'4.EUR NCCF'!L1707,'5.GBP NCCF'!L1707,'6.Other(Incld) NCCF'!L1707)</f>
        <v>0</v>
      </c>
      <c r="M1707" s="192">
        <f>SUM('2.CAD NCCF'!M1707,'3.USD NCCF'!M1707,'4.EUR NCCF'!M1707,'5.GBP NCCF'!M1707,'6.Other(Incld) NCCF'!M1707)</f>
        <v>0</v>
      </c>
      <c r="N1707" s="182">
        <f>SUM('2.CAD NCCF'!N1707,'3.USD NCCF'!N1707,'4.EUR NCCF'!N1707,'5.GBP NCCF'!N1707,'6.Other(Incld) NCCF'!N1707)</f>
        <v>0</v>
      </c>
      <c r="O1707" s="182">
        <f>SUM('2.CAD NCCF'!O1707,'3.USD NCCF'!O1707,'4.EUR NCCF'!O1707,'5.GBP NCCF'!O1707,'6.Other(Incld) NCCF'!O1707)</f>
        <v>0</v>
      </c>
      <c r="P1707" s="182">
        <f>SUM('2.CAD NCCF'!P1707,'3.USD NCCF'!P1707,'4.EUR NCCF'!P1707,'5.GBP NCCF'!P1707,'6.Other(Incld) NCCF'!P1707)</f>
        <v>0</v>
      </c>
      <c r="Q1707" s="182">
        <f>SUM('2.CAD NCCF'!Q1707,'3.USD NCCF'!Q1707,'4.EUR NCCF'!Q1707,'5.GBP NCCF'!Q1707,'6.Other(Incld) NCCF'!Q1707)</f>
        <v>0</v>
      </c>
      <c r="R1707" s="182">
        <f>SUM('2.CAD NCCF'!R1707,'3.USD NCCF'!R1707,'4.EUR NCCF'!R1707,'5.GBP NCCF'!R1707,'6.Other(Incld) NCCF'!R1707)</f>
        <v>0</v>
      </c>
      <c r="S1707" s="182">
        <f>SUM('2.CAD NCCF'!S1707,'3.USD NCCF'!S1707,'4.EUR NCCF'!S1707,'5.GBP NCCF'!S1707,'6.Other(Incld) NCCF'!S1707)</f>
        <v>0</v>
      </c>
      <c r="T1707" s="182">
        <f>SUM('2.CAD NCCF'!T1707,'3.USD NCCF'!T1707,'4.EUR NCCF'!T1707,'5.GBP NCCF'!T1707,'6.Other(Incld) NCCF'!T1707)</f>
        <v>0</v>
      </c>
      <c r="U1707" s="182">
        <f>SUM('2.CAD NCCF'!U1707,'3.USD NCCF'!U1707,'4.EUR NCCF'!U1707,'5.GBP NCCF'!U1707,'6.Other(Incld) NCCF'!U1707)</f>
        <v>0</v>
      </c>
      <c r="V1707" s="195">
        <f>SUM('2.CAD NCCF'!V1707,'3.USD NCCF'!V1707,'4.EUR NCCF'!V1707,'5.GBP NCCF'!V1707,'6.Other(Incld) NCCF'!V1707)</f>
        <v>0</v>
      </c>
      <c r="W1707" s="125">
        <f>SUM('2.CAD NCCF'!W1707,'3.USD NCCF'!W1707,'4.EUR NCCF'!W1707,'5.GBP NCCF'!W1707,'6.Other(Incld) NCCF'!W1707)</f>
        <v>0</v>
      </c>
      <c r="Y1707"/>
    </row>
    <row r="1708" spans="1:25" s="72" customFormat="1" outlineLevel="1" x14ac:dyDescent="0.2">
      <c r="A1708" s="318"/>
      <c r="B1708" s="25"/>
      <c r="C1708" s="24"/>
      <c r="D1708" s="23"/>
      <c r="E1708" s="64"/>
      <c r="F1708" s="439" t="s">
        <v>486</v>
      </c>
      <c r="G1708" s="190">
        <f>SUM('2.CAD NCCF'!G1708,'3.USD NCCF'!G1708,'4.EUR NCCF'!G1708,'5.GBP NCCF'!G1708,'6.Other(Incld) NCCF'!G1708)</f>
        <v>0</v>
      </c>
      <c r="H1708" s="242">
        <f>SUM('2.CAD NCCF'!H1708,'3.USD NCCF'!H1708,'4.EUR NCCF'!H1708,'5.GBP NCCF'!H1708,'6.Other(Incld) NCCF'!H1708)</f>
        <v>0</v>
      </c>
      <c r="I1708" s="179">
        <f>SUM('2.CAD NCCF'!I1708,'3.USD NCCF'!I1708,'4.EUR NCCF'!I1708,'5.GBP NCCF'!I1708,'6.Other(Incld) NCCF'!I1708)</f>
        <v>0</v>
      </c>
      <c r="J1708" s="179">
        <f>SUM('2.CAD NCCF'!J1708,'3.USD NCCF'!J1708,'4.EUR NCCF'!J1708,'5.GBP NCCF'!J1708,'6.Other(Incld) NCCF'!J1708)</f>
        <v>0</v>
      </c>
      <c r="K1708" s="197">
        <f>SUM('2.CAD NCCF'!K1708,'3.USD NCCF'!K1708,'4.EUR NCCF'!K1708,'5.GBP NCCF'!K1708,'6.Other(Incld) NCCF'!K1708)</f>
        <v>0</v>
      </c>
      <c r="L1708" s="178">
        <f>SUM('2.CAD NCCF'!L1708,'3.USD NCCF'!L1708,'4.EUR NCCF'!L1708,'5.GBP NCCF'!L1708,'6.Other(Incld) NCCF'!L1708)</f>
        <v>0</v>
      </c>
      <c r="M1708" s="192">
        <f>SUM('2.CAD NCCF'!M1708,'3.USD NCCF'!M1708,'4.EUR NCCF'!M1708,'5.GBP NCCF'!M1708,'6.Other(Incld) NCCF'!M1708)</f>
        <v>0</v>
      </c>
      <c r="N1708" s="182">
        <f>SUM('2.CAD NCCF'!N1708,'3.USD NCCF'!N1708,'4.EUR NCCF'!N1708,'5.GBP NCCF'!N1708,'6.Other(Incld) NCCF'!N1708)</f>
        <v>0</v>
      </c>
      <c r="O1708" s="182">
        <f>SUM('2.CAD NCCF'!O1708,'3.USD NCCF'!O1708,'4.EUR NCCF'!O1708,'5.GBP NCCF'!O1708,'6.Other(Incld) NCCF'!O1708)</f>
        <v>0</v>
      </c>
      <c r="P1708" s="182">
        <f>SUM('2.CAD NCCF'!P1708,'3.USD NCCF'!P1708,'4.EUR NCCF'!P1708,'5.GBP NCCF'!P1708,'6.Other(Incld) NCCF'!P1708)</f>
        <v>0</v>
      </c>
      <c r="Q1708" s="182">
        <f>SUM('2.CAD NCCF'!Q1708,'3.USD NCCF'!Q1708,'4.EUR NCCF'!Q1708,'5.GBP NCCF'!Q1708,'6.Other(Incld) NCCF'!Q1708)</f>
        <v>0</v>
      </c>
      <c r="R1708" s="182">
        <f>SUM('2.CAD NCCF'!R1708,'3.USD NCCF'!R1708,'4.EUR NCCF'!R1708,'5.GBP NCCF'!R1708,'6.Other(Incld) NCCF'!R1708)</f>
        <v>0</v>
      </c>
      <c r="S1708" s="182">
        <f>SUM('2.CAD NCCF'!S1708,'3.USD NCCF'!S1708,'4.EUR NCCF'!S1708,'5.GBP NCCF'!S1708,'6.Other(Incld) NCCF'!S1708)</f>
        <v>0</v>
      </c>
      <c r="T1708" s="182">
        <f>SUM('2.CAD NCCF'!T1708,'3.USD NCCF'!T1708,'4.EUR NCCF'!T1708,'5.GBP NCCF'!T1708,'6.Other(Incld) NCCF'!T1708)</f>
        <v>0</v>
      </c>
      <c r="U1708" s="182">
        <f>SUM('2.CAD NCCF'!U1708,'3.USD NCCF'!U1708,'4.EUR NCCF'!U1708,'5.GBP NCCF'!U1708,'6.Other(Incld) NCCF'!U1708)</f>
        <v>0</v>
      </c>
      <c r="V1708" s="195">
        <f>SUM('2.CAD NCCF'!V1708,'3.USD NCCF'!V1708,'4.EUR NCCF'!V1708,'5.GBP NCCF'!V1708,'6.Other(Incld) NCCF'!V1708)</f>
        <v>0</v>
      </c>
      <c r="W1708" s="125">
        <f>SUM('2.CAD NCCF'!W1708,'3.USD NCCF'!W1708,'4.EUR NCCF'!W1708,'5.GBP NCCF'!W1708,'6.Other(Incld) NCCF'!W1708)</f>
        <v>0</v>
      </c>
      <c r="Y1708"/>
    </row>
    <row r="1709" spans="1:25" s="72" customFormat="1" outlineLevel="1" x14ac:dyDescent="0.2">
      <c r="A1709" s="318"/>
      <c r="B1709" s="25"/>
      <c r="C1709" s="24"/>
      <c r="D1709" s="23"/>
      <c r="E1709" s="64"/>
      <c r="F1709" s="439" t="s">
        <v>487</v>
      </c>
      <c r="G1709" s="190">
        <f>SUM('2.CAD NCCF'!G1709,'3.USD NCCF'!G1709,'4.EUR NCCF'!G1709,'5.GBP NCCF'!G1709,'6.Other(Incld) NCCF'!G1709)</f>
        <v>0</v>
      </c>
      <c r="H1709" s="242">
        <f>SUM('2.CAD NCCF'!H1709,'3.USD NCCF'!H1709,'4.EUR NCCF'!H1709,'5.GBP NCCF'!H1709,'6.Other(Incld) NCCF'!H1709)</f>
        <v>0</v>
      </c>
      <c r="I1709" s="179">
        <f>SUM('2.CAD NCCF'!I1709,'3.USD NCCF'!I1709,'4.EUR NCCF'!I1709,'5.GBP NCCF'!I1709,'6.Other(Incld) NCCF'!I1709)</f>
        <v>0</v>
      </c>
      <c r="J1709" s="179">
        <f>SUM('2.CAD NCCF'!J1709,'3.USD NCCF'!J1709,'4.EUR NCCF'!J1709,'5.GBP NCCF'!J1709,'6.Other(Incld) NCCF'!J1709)</f>
        <v>0</v>
      </c>
      <c r="K1709" s="197">
        <f>SUM('2.CAD NCCF'!K1709,'3.USD NCCF'!K1709,'4.EUR NCCF'!K1709,'5.GBP NCCF'!K1709,'6.Other(Incld) NCCF'!K1709)</f>
        <v>0</v>
      </c>
      <c r="L1709" s="178">
        <f>SUM('2.CAD NCCF'!L1709,'3.USD NCCF'!L1709,'4.EUR NCCF'!L1709,'5.GBP NCCF'!L1709,'6.Other(Incld) NCCF'!L1709)</f>
        <v>0</v>
      </c>
      <c r="M1709" s="192">
        <f>SUM('2.CAD NCCF'!M1709,'3.USD NCCF'!M1709,'4.EUR NCCF'!M1709,'5.GBP NCCF'!M1709,'6.Other(Incld) NCCF'!M1709)</f>
        <v>0</v>
      </c>
      <c r="N1709" s="182">
        <f>SUM('2.CAD NCCF'!N1709,'3.USD NCCF'!N1709,'4.EUR NCCF'!N1709,'5.GBP NCCF'!N1709,'6.Other(Incld) NCCF'!N1709)</f>
        <v>0</v>
      </c>
      <c r="O1709" s="182">
        <f>SUM('2.CAD NCCF'!O1709,'3.USD NCCF'!O1709,'4.EUR NCCF'!O1709,'5.GBP NCCF'!O1709,'6.Other(Incld) NCCF'!O1709)</f>
        <v>0</v>
      </c>
      <c r="P1709" s="182">
        <f>SUM('2.CAD NCCF'!P1709,'3.USD NCCF'!P1709,'4.EUR NCCF'!P1709,'5.GBP NCCF'!P1709,'6.Other(Incld) NCCF'!P1709)</f>
        <v>0</v>
      </c>
      <c r="Q1709" s="182">
        <f>SUM('2.CAD NCCF'!Q1709,'3.USD NCCF'!Q1709,'4.EUR NCCF'!Q1709,'5.GBP NCCF'!Q1709,'6.Other(Incld) NCCF'!Q1709)</f>
        <v>0</v>
      </c>
      <c r="R1709" s="182">
        <f>SUM('2.CAD NCCF'!R1709,'3.USD NCCF'!R1709,'4.EUR NCCF'!R1709,'5.GBP NCCF'!R1709,'6.Other(Incld) NCCF'!R1709)</f>
        <v>0</v>
      </c>
      <c r="S1709" s="182">
        <f>SUM('2.CAD NCCF'!S1709,'3.USD NCCF'!S1709,'4.EUR NCCF'!S1709,'5.GBP NCCF'!S1709,'6.Other(Incld) NCCF'!S1709)</f>
        <v>0</v>
      </c>
      <c r="T1709" s="182">
        <f>SUM('2.CAD NCCF'!T1709,'3.USD NCCF'!T1709,'4.EUR NCCF'!T1709,'5.GBP NCCF'!T1709,'6.Other(Incld) NCCF'!T1709)</f>
        <v>0</v>
      </c>
      <c r="U1709" s="182">
        <f>SUM('2.CAD NCCF'!U1709,'3.USD NCCF'!U1709,'4.EUR NCCF'!U1709,'5.GBP NCCF'!U1709,'6.Other(Incld) NCCF'!U1709)</f>
        <v>0</v>
      </c>
      <c r="V1709" s="195">
        <f>SUM('2.CAD NCCF'!V1709,'3.USD NCCF'!V1709,'4.EUR NCCF'!V1709,'5.GBP NCCF'!V1709,'6.Other(Incld) NCCF'!V1709)</f>
        <v>0</v>
      </c>
      <c r="W1709" s="125">
        <f>SUM('2.CAD NCCF'!W1709,'3.USD NCCF'!W1709,'4.EUR NCCF'!W1709,'5.GBP NCCF'!W1709,'6.Other(Incld) NCCF'!W1709)</f>
        <v>0</v>
      </c>
      <c r="Y1709"/>
    </row>
    <row r="1710" spans="1:25" s="129" customFormat="1" ht="12.75" customHeight="1" thickBot="1" x14ac:dyDescent="0.25">
      <c r="A1710" s="318"/>
      <c r="B1710" s="609"/>
      <c r="C1710" s="610"/>
      <c r="D1710" s="611"/>
      <c r="E1710" s="612"/>
      <c r="F1710" s="613"/>
      <c r="G1710" s="432"/>
      <c r="H1710" s="433"/>
      <c r="I1710" s="434"/>
      <c r="J1710" s="434"/>
      <c r="K1710" s="434"/>
      <c r="L1710" s="437"/>
      <c r="M1710" s="435"/>
      <c r="N1710" s="434"/>
      <c r="O1710" s="434"/>
      <c r="P1710" s="434"/>
      <c r="Q1710" s="434"/>
      <c r="R1710" s="434"/>
      <c r="S1710" s="434"/>
      <c r="T1710" s="434"/>
      <c r="U1710" s="434"/>
      <c r="V1710" s="434"/>
      <c r="W1710" s="436"/>
      <c r="Y1710"/>
    </row>
    <row r="1711" spans="1:25" s="72" customFormat="1" ht="13.5" thickBot="1" x14ac:dyDescent="0.2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row>
    <row r="1712" spans="1:25" s="72" customFormat="1" ht="15.75" x14ac:dyDescent="0.2">
      <c r="A1712" s="322"/>
      <c r="B1712" s="246" t="s">
        <v>319</v>
      </c>
      <c r="C1712" s="247"/>
      <c r="D1712" s="247"/>
      <c r="E1712" s="248"/>
      <c r="F1712" s="248"/>
      <c r="G1712" s="331"/>
      <c r="H1712" s="249">
        <f>SUM('2.CAD NCCF'!H1712,'3.USD NCCF'!H1712,'4.EUR NCCF'!H1712,'5.GBP NCCF'!H1712,'6.Other(Incld) NCCF'!H1712)</f>
        <v>0</v>
      </c>
      <c r="I1712" s="250">
        <f>SUM('2.CAD NCCF'!I1712,'3.USD NCCF'!I1712,'4.EUR NCCF'!I1712,'5.GBP NCCF'!I1712,'6.Other(Incld) NCCF'!I1712)</f>
        <v>0</v>
      </c>
      <c r="J1712" s="250">
        <f>SUM('2.CAD NCCF'!J1712,'3.USD NCCF'!J1712,'4.EUR NCCF'!J1712,'5.GBP NCCF'!J1712,'6.Other(Incld) NCCF'!J1712)</f>
        <v>0</v>
      </c>
      <c r="K1712" s="251">
        <f>SUM('2.CAD NCCF'!K1712,'3.USD NCCF'!K1712,'4.EUR NCCF'!K1712,'5.GBP NCCF'!K1712,'6.Other(Incld) NCCF'!K1712)</f>
        <v>0</v>
      </c>
      <c r="L1712" s="252">
        <f>SUM('2.CAD NCCF'!L1712,'3.USD NCCF'!L1712,'4.EUR NCCF'!L1712,'5.GBP NCCF'!L1712,'6.Other(Incld) NCCF'!L1712)</f>
        <v>0</v>
      </c>
      <c r="M1712" s="253">
        <f>SUM('2.CAD NCCF'!M1712,'3.USD NCCF'!M1712,'4.EUR NCCF'!M1712,'5.GBP NCCF'!M1712,'6.Other(Incld) NCCF'!M1712)</f>
        <v>0</v>
      </c>
      <c r="N1712" s="253">
        <f>SUM('2.CAD NCCF'!N1712,'3.USD NCCF'!N1712,'4.EUR NCCF'!N1712,'5.GBP NCCF'!N1712,'6.Other(Incld) NCCF'!N1712)</f>
        <v>0</v>
      </c>
      <c r="O1712" s="253">
        <f>SUM('2.CAD NCCF'!O1712,'3.USD NCCF'!O1712,'4.EUR NCCF'!O1712,'5.GBP NCCF'!O1712,'6.Other(Incld) NCCF'!O1712)</f>
        <v>0</v>
      </c>
      <c r="P1712" s="253">
        <f>SUM('2.CAD NCCF'!P1712,'3.USD NCCF'!P1712,'4.EUR NCCF'!P1712,'5.GBP NCCF'!P1712,'6.Other(Incld) NCCF'!P1712)</f>
        <v>0</v>
      </c>
      <c r="Q1712" s="253">
        <f>SUM('2.CAD NCCF'!Q1712,'3.USD NCCF'!Q1712,'4.EUR NCCF'!Q1712,'5.GBP NCCF'!Q1712,'6.Other(Incld) NCCF'!Q1712)</f>
        <v>0</v>
      </c>
      <c r="R1712" s="253">
        <f>SUM('2.CAD NCCF'!R1712,'3.USD NCCF'!R1712,'4.EUR NCCF'!R1712,'5.GBP NCCF'!R1712,'6.Other(Incld) NCCF'!R1712)</f>
        <v>0</v>
      </c>
      <c r="S1712" s="253">
        <f>SUM('2.CAD NCCF'!S1712,'3.USD NCCF'!S1712,'4.EUR NCCF'!S1712,'5.GBP NCCF'!S1712,'6.Other(Incld) NCCF'!S1712)</f>
        <v>0</v>
      </c>
      <c r="T1712" s="253">
        <f>SUM('2.CAD NCCF'!T1712,'3.USD NCCF'!T1712,'4.EUR NCCF'!T1712,'5.GBP NCCF'!T1712,'6.Other(Incld) NCCF'!T1712)</f>
        <v>0</v>
      </c>
      <c r="U1712" s="253">
        <f>SUM('2.CAD NCCF'!U1712,'3.USD NCCF'!U1712,'4.EUR NCCF'!U1712,'5.GBP NCCF'!U1712,'6.Other(Incld) NCCF'!U1712)</f>
        <v>0</v>
      </c>
      <c r="V1712" s="254">
        <f>SUM('2.CAD NCCF'!V1712,'3.USD NCCF'!V1712,'4.EUR NCCF'!V1712,'5.GBP NCCF'!V1712,'6.Other(Incld) NCCF'!V1712)</f>
        <v>0</v>
      </c>
      <c r="W1712" s="255">
        <f>SUM('2.CAD NCCF'!W1712,'3.USD NCCF'!W1712,'4.EUR NCCF'!W1712,'5.GBP NCCF'!W1712,'6.Other(Incld) NCCF'!W1712)</f>
        <v>0</v>
      </c>
      <c r="Y1712"/>
    </row>
    <row r="1713" spans="1:40" ht="15.75" x14ac:dyDescent="0.2">
      <c r="A1713" s="318"/>
      <c r="B1713" s="265" t="s">
        <v>320</v>
      </c>
      <c r="C1713" s="266"/>
      <c r="D1713" s="266"/>
      <c r="E1713" s="266"/>
      <c r="F1713" s="266"/>
      <c r="G1713" s="329"/>
      <c r="H1713" s="258">
        <f>SUM('2.CAD NCCF'!H1713,'3.USD NCCF'!H1713,'4.EUR NCCF'!H1713,'5.GBP NCCF'!H1713,'6.Other(Incld) NCCF'!H1713)</f>
        <v>0</v>
      </c>
      <c r="I1713" s="259">
        <f>SUM('2.CAD NCCF'!I1713,'3.USD NCCF'!I1713,'4.EUR NCCF'!I1713,'5.GBP NCCF'!I1713,'6.Other(Incld) NCCF'!I1713)</f>
        <v>0</v>
      </c>
      <c r="J1713" s="259">
        <f>SUM('2.CAD NCCF'!J1713,'3.USD NCCF'!J1713,'4.EUR NCCF'!J1713,'5.GBP NCCF'!J1713,'6.Other(Incld) NCCF'!J1713)</f>
        <v>0</v>
      </c>
      <c r="K1713" s="260">
        <f>SUM('2.CAD NCCF'!K1713,'3.USD NCCF'!K1713,'4.EUR NCCF'!K1713,'5.GBP NCCF'!K1713,'6.Other(Incld) NCCF'!K1713)</f>
        <v>0</v>
      </c>
      <c r="L1713" s="261">
        <f>SUM('2.CAD NCCF'!L1713,'3.USD NCCF'!L1713,'4.EUR NCCF'!L1713,'5.GBP NCCF'!L1713,'6.Other(Incld) NCCF'!L1713)</f>
        <v>0</v>
      </c>
      <c r="M1713" s="262">
        <f>SUM('2.CAD NCCF'!M1713,'3.USD NCCF'!M1713,'4.EUR NCCF'!M1713,'5.GBP NCCF'!M1713,'6.Other(Incld) NCCF'!M1713)</f>
        <v>0</v>
      </c>
      <c r="N1713" s="262">
        <f>SUM('2.CAD NCCF'!N1713,'3.USD NCCF'!N1713,'4.EUR NCCF'!N1713,'5.GBP NCCF'!N1713,'6.Other(Incld) NCCF'!N1713)</f>
        <v>0</v>
      </c>
      <c r="O1713" s="262">
        <f>SUM('2.CAD NCCF'!O1713,'3.USD NCCF'!O1713,'4.EUR NCCF'!O1713,'5.GBP NCCF'!O1713,'6.Other(Incld) NCCF'!O1713)</f>
        <v>0</v>
      </c>
      <c r="P1713" s="262">
        <f>SUM('2.CAD NCCF'!P1713,'3.USD NCCF'!P1713,'4.EUR NCCF'!P1713,'5.GBP NCCF'!P1713,'6.Other(Incld) NCCF'!P1713)</f>
        <v>0</v>
      </c>
      <c r="Q1713" s="262">
        <f>SUM('2.CAD NCCF'!Q1713,'3.USD NCCF'!Q1713,'4.EUR NCCF'!Q1713,'5.GBP NCCF'!Q1713,'6.Other(Incld) NCCF'!Q1713)</f>
        <v>0</v>
      </c>
      <c r="R1713" s="262">
        <f>SUM('2.CAD NCCF'!R1713,'3.USD NCCF'!R1713,'4.EUR NCCF'!R1713,'5.GBP NCCF'!R1713,'6.Other(Incld) NCCF'!R1713)</f>
        <v>0</v>
      </c>
      <c r="S1713" s="262">
        <f>SUM('2.CAD NCCF'!S1713,'3.USD NCCF'!S1713,'4.EUR NCCF'!S1713,'5.GBP NCCF'!S1713,'6.Other(Incld) NCCF'!S1713)</f>
        <v>0</v>
      </c>
      <c r="T1713" s="262">
        <f>SUM('2.CAD NCCF'!T1713,'3.USD NCCF'!T1713,'4.EUR NCCF'!T1713,'5.GBP NCCF'!T1713,'6.Other(Incld) NCCF'!T1713)</f>
        <v>0</v>
      </c>
      <c r="U1713" s="262">
        <f>SUM('2.CAD NCCF'!U1713,'3.USD NCCF'!U1713,'4.EUR NCCF'!U1713,'5.GBP NCCF'!U1713,'6.Other(Incld) NCCF'!U1713)</f>
        <v>0</v>
      </c>
      <c r="V1713" s="263">
        <f>SUM('2.CAD NCCF'!V1713,'3.USD NCCF'!V1713,'4.EUR NCCF'!V1713,'5.GBP NCCF'!V1713,'6.Other(Incld) NCCF'!V1713)</f>
        <v>0</v>
      </c>
      <c r="W1713" s="264">
        <f>SUM('2.CAD NCCF'!W1713,'3.USD NCCF'!W1713,'4.EUR NCCF'!W1713,'5.GBP NCCF'!W1713,'6.Other(Incld) NCCF'!W1713)</f>
        <v>0</v>
      </c>
      <c r="Y1713"/>
    </row>
    <row r="1714" spans="1:40" ht="15.75" x14ac:dyDescent="0.2">
      <c r="A1714" s="318"/>
      <c r="B1714" s="265" t="s">
        <v>307</v>
      </c>
      <c r="C1714" s="266"/>
      <c r="D1714" s="266"/>
      <c r="E1714" s="266"/>
      <c r="F1714" s="266"/>
      <c r="G1714" s="329"/>
      <c r="H1714" s="258">
        <f t="shared" ref="H1714:W1714" si="354">SUM(H1712:H1713)</f>
        <v>0</v>
      </c>
      <c r="I1714" s="259">
        <f t="shared" si="354"/>
        <v>0</v>
      </c>
      <c r="J1714" s="259">
        <f t="shared" si="354"/>
        <v>0</v>
      </c>
      <c r="K1714" s="260">
        <f t="shared" si="354"/>
        <v>0</v>
      </c>
      <c r="L1714" s="261">
        <f t="shared" si="354"/>
        <v>0</v>
      </c>
      <c r="M1714" s="262">
        <f t="shared" si="354"/>
        <v>0</v>
      </c>
      <c r="N1714" s="262">
        <f t="shared" si="354"/>
        <v>0</v>
      </c>
      <c r="O1714" s="262">
        <f t="shared" si="354"/>
        <v>0</v>
      </c>
      <c r="P1714" s="262">
        <f t="shared" si="354"/>
        <v>0</v>
      </c>
      <c r="Q1714" s="262">
        <f t="shared" si="354"/>
        <v>0</v>
      </c>
      <c r="R1714" s="262">
        <f t="shared" si="354"/>
        <v>0</v>
      </c>
      <c r="S1714" s="262">
        <f t="shared" si="354"/>
        <v>0</v>
      </c>
      <c r="T1714" s="262">
        <f t="shared" si="354"/>
        <v>0</v>
      </c>
      <c r="U1714" s="262">
        <f t="shared" si="354"/>
        <v>0</v>
      </c>
      <c r="V1714" s="263">
        <f t="shared" si="354"/>
        <v>0</v>
      </c>
      <c r="W1714" s="264">
        <f t="shared" si="354"/>
        <v>0</v>
      </c>
      <c r="Y1714"/>
    </row>
    <row r="1715" spans="1:40" s="127" customFormat="1" ht="15.75" x14ac:dyDescent="0.2">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row>
    <row r="1716" spans="1:40" ht="16.5" customHeight="1" thickBot="1" x14ac:dyDescent="0.3">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row>
    <row r="1717" spans="1:40" ht="13.5" thickBot="1" x14ac:dyDescent="0.25">
      <c r="F1717" s="1"/>
      <c r="G1717" s="163"/>
      <c r="H1717" s="72"/>
      <c r="I1717" s="72"/>
      <c r="J1717" s="164"/>
      <c r="K1717" s="127"/>
      <c r="L1717" s="127"/>
      <c r="M1717" s="459"/>
      <c r="N1717" s="127"/>
      <c r="O1717" s="127"/>
      <c r="P1717" s="127"/>
      <c r="Q1717" s="127"/>
      <c r="R1717" s="127"/>
      <c r="S1717" s="127"/>
      <c r="T1717" s="127"/>
      <c r="U1717" s="127"/>
      <c r="V1717" s="127"/>
      <c r="W1717" s="127"/>
      <c r="Y1717" s="460"/>
    </row>
    <row r="1718" spans="1:40" s="150" customFormat="1" ht="15.75" x14ac:dyDescent="0.2">
      <c r="B1718" s="324" t="s">
        <v>386</v>
      </c>
      <c r="C1718" s="133"/>
      <c r="D1718" s="133"/>
      <c r="E1718" s="133"/>
      <c r="F1718" s="133"/>
      <c r="G1718" s="156"/>
      <c r="H1718" s="157"/>
      <c r="I1718" s="157"/>
      <c r="J1718" s="157"/>
      <c r="K1718" s="157"/>
      <c r="L1718" s="158"/>
      <c r="M1718" s="157"/>
      <c r="N1718" s="157"/>
      <c r="O1718" s="157"/>
      <c r="P1718" s="157"/>
      <c r="Q1718" s="157"/>
      <c r="R1718" s="157"/>
      <c r="S1718" s="157"/>
      <c r="T1718" s="157"/>
      <c r="U1718" s="157"/>
      <c r="V1718" s="157"/>
      <c r="W1718" s="156"/>
      <c r="X1718" s="131"/>
      <c r="Y1718" s="373"/>
      <c r="Z1718" s="131"/>
      <c r="AA1718" s="131"/>
      <c r="AB1718" s="131"/>
      <c r="AC1718" s="131"/>
      <c r="AD1718" s="131"/>
      <c r="AE1718" s="131"/>
      <c r="AF1718" s="131"/>
      <c r="AG1718" s="131"/>
      <c r="AH1718" s="131"/>
      <c r="AI1718" s="131"/>
      <c r="AJ1718" s="131"/>
      <c r="AK1718" s="131"/>
      <c r="AL1718" s="131"/>
      <c r="AM1718" s="131"/>
      <c r="AN1718" s="131"/>
    </row>
    <row r="1719" spans="1:40" x14ac:dyDescent="0.2">
      <c r="B1719" s="25"/>
      <c r="C1719" s="24"/>
      <c r="D1719" s="23" t="s">
        <v>67</v>
      </c>
      <c r="E1719" s="24"/>
      <c r="F1719" s="24"/>
      <c r="G1719" s="69">
        <f>'3.USD NCCF'!G1719</f>
        <v>0</v>
      </c>
      <c r="H1719" s="77">
        <f>'3.USD NCCF'!H1719</f>
        <v>0</v>
      </c>
      <c r="I1719" s="77">
        <f>'3.USD NCCF'!I1719</f>
        <v>0</v>
      </c>
      <c r="J1719" s="77">
        <f>'3.USD NCCF'!J1719</f>
        <v>0</v>
      </c>
      <c r="K1719" s="77">
        <f>'3.USD NCCF'!K1719</f>
        <v>0</v>
      </c>
      <c r="L1719" s="43">
        <f>'3.USD NCCF'!L1719</f>
        <v>0</v>
      </c>
      <c r="M1719" s="42">
        <f>'3.USD NCCF'!M1719</f>
        <v>0</v>
      </c>
      <c r="N1719" s="42">
        <f>'3.USD NCCF'!N1719</f>
        <v>0</v>
      </c>
      <c r="O1719" s="42">
        <f>'3.USD NCCF'!O1719</f>
        <v>0</v>
      </c>
      <c r="P1719" s="42">
        <f>'3.USD NCCF'!P1719</f>
        <v>0</v>
      </c>
      <c r="Q1719" s="42">
        <f>'3.USD NCCF'!Q1719</f>
        <v>0</v>
      </c>
      <c r="R1719" s="42">
        <f>'3.USD NCCF'!R1719</f>
        <v>0</v>
      </c>
      <c r="S1719" s="42">
        <f>'3.USD NCCF'!S1719</f>
        <v>0</v>
      </c>
      <c r="T1719" s="42">
        <f>'3.USD NCCF'!T1719</f>
        <v>0</v>
      </c>
      <c r="U1719" s="42">
        <f>'3.USD NCCF'!U1719</f>
        <v>0</v>
      </c>
      <c r="V1719" s="42">
        <f>'3.USD NCCF'!V1719</f>
        <v>0</v>
      </c>
      <c r="W1719" s="69">
        <f>'3.USD NCCF'!W1719</f>
        <v>0</v>
      </c>
      <c r="X1719" s="72"/>
      <c r="Y1719" s="368"/>
      <c r="Z1719" s="72"/>
      <c r="AA1719" s="72"/>
      <c r="AB1719" s="72"/>
      <c r="AC1719" s="72"/>
      <c r="AD1719" s="72"/>
      <c r="AE1719" s="72"/>
      <c r="AF1719" s="72"/>
      <c r="AG1719" s="72"/>
      <c r="AH1719" s="72"/>
      <c r="AI1719" s="72"/>
      <c r="AJ1719" s="72"/>
      <c r="AK1719" s="72"/>
      <c r="AL1719" s="72"/>
      <c r="AM1719" s="72"/>
      <c r="AN1719" s="72"/>
    </row>
    <row r="1720" spans="1:40" outlineLevel="1" x14ac:dyDescent="0.2">
      <c r="B1720" s="25"/>
      <c r="C1720" s="24"/>
      <c r="D1720" s="24"/>
      <c r="E1720" s="24"/>
      <c r="F1720" s="176" t="s">
        <v>300</v>
      </c>
      <c r="G1720" s="188">
        <f>'3.USD NCCF'!G1720</f>
        <v>0</v>
      </c>
      <c r="H1720" s="242">
        <f>'3.USD NCCF'!H1720</f>
        <v>0</v>
      </c>
      <c r="I1720" s="179">
        <f>'3.USD NCCF'!I1720</f>
        <v>0</v>
      </c>
      <c r="J1720" s="179">
        <f>'3.USD NCCF'!J1720</f>
        <v>0</v>
      </c>
      <c r="K1720" s="180">
        <f>'3.USD NCCF'!K1720</f>
        <v>0</v>
      </c>
      <c r="L1720" s="196">
        <f>'3.USD NCCF'!L1720</f>
        <v>0</v>
      </c>
      <c r="M1720" s="182">
        <f>'3.USD NCCF'!M1720</f>
        <v>0</v>
      </c>
      <c r="N1720" s="182">
        <f>'3.USD NCCF'!N1720</f>
        <v>0</v>
      </c>
      <c r="O1720" s="182">
        <f>'3.USD NCCF'!O1720</f>
        <v>0</v>
      </c>
      <c r="P1720" s="182">
        <f>'3.USD NCCF'!P1720</f>
        <v>0</v>
      </c>
      <c r="Q1720" s="182">
        <f>'3.USD NCCF'!Q1720</f>
        <v>0</v>
      </c>
      <c r="R1720" s="182">
        <f>'3.USD NCCF'!R1720</f>
        <v>0</v>
      </c>
      <c r="S1720" s="182">
        <f>'3.USD NCCF'!S1720</f>
        <v>0</v>
      </c>
      <c r="T1720" s="182">
        <f>'3.USD NCCF'!T1720</f>
        <v>0</v>
      </c>
      <c r="U1720" s="178">
        <f>'3.USD NCCF'!U1720</f>
        <v>0</v>
      </c>
      <c r="V1720" s="183">
        <f>'3.USD NCCF'!V1720</f>
        <v>0</v>
      </c>
      <c r="W1720" s="243">
        <f>'3.USD NCCF'!W1720</f>
        <v>0</v>
      </c>
      <c r="X1720" s="72"/>
      <c r="Y1720" s="369"/>
      <c r="Z1720" s="72"/>
      <c r="AA1720" s="72"/>
      <c r="AB1720" s="72"/>
      <c r="AC1720" s="72"/>
      <c r="AD1720" s="72"/>
      <c r="AE1720" s="72"/>
      <c r="AF1720" s="72"/>
      <c r="AG1720" s="72"/>
      <c r="AH1720" s="72"/>
      <c r="AI1720" s="72"/>
      <c r="AJ1720" s="72"/>
      <c r="AK1720" s="72"/>
      <c r="AL1720" s="72"/>
      <c r="AM1720" s="72"/>
      <c r="AN1720" s="72"/>
    </row>
    <row r="1721" spans="1:40" outlineLevel="1" x14ac:dyDescent="0.2">
      <c r="B1721" s="25"/>
      <c r="C1721" s="24"/>
      <c r="D1721" s="24"/>
      <c r="E1721" s="24"/>
      <c r="F1721" s="176" t="s">
        <v>301</v>
      </c>
      <c r="G1721" s="188">
        <f>'3.USD NCCF'!G1721</f>
        <v>0</v>
      </c>
      <c r="H1721" s="242">
        <f>'3.USD NCCF'!H1721</f>
        <v>0</v>
      </c>
      <c r="I1721" s="179">
        <f>'3.USD NCCF'!I1721</f>
        <v>0</v>
      </c>
      <c r="J1721" s="179">
        <f>'3.USD NCCF'!J1721</f>
        <v>0</v>
      </c>
      <c r="K1721" s="180">
        <f>'3.USD NCCF'!K1721</f>
        <v>0</v>
      </c>
      <c r="L1721" s="196">
        <f>'3.USD NCCF'!L1721</f>
        <v>0</v>
      </c>
      <c r="M1721" s="182">
        <f>'3.USD NCCF'!M1721</f>
        <v>0</v>
      </c>
      <c r="N1721" s="182">
        <f>'3.USD NCCF'!N1721</f>
        <v>0</v>
      </c>
      <c r="O1721" s="182">
        <f>'3.USD NCCF'!O1721</f>
        <v>0</v>
      </c>
      <c r="P1721" s="182">
        <f>'3.USD NCCF'!P1721</f>
        <v>0</v>
      </c>
      <c r="Q1721" s="182">
        <f>'3.USD NCCF'!Q1721</f>
        <v>0</v>
      </c>
      <c r="R1721" s="182">
        <f>'3.USD NCCF'!R1721</f>
        <v>0</v>
      </c>
      <c r="S1721" s="182">
        <f>'3.USD NCCF'!S1721</f>
        <v>0</v>
      </c>
      <c r="T1721" s="182">
        <f>'3.USD NCCF'!T1721</f>
        <v>0</v>
      </c>
      <c r="U1721" s="178">
        <f>'3.USD NCCF'!U1721</f>
        <v>0</v>
      </c>
      <c r="V1721" s="183">
        <f>'3.USD NCCF'!V1721</f>
        <v>0</v>
      </c>
      <c r="W1721" s="243">
        <f>'3.USD NCCF'!W1721</f>
        <v>0</v>
      </c>
      <c r="X1721" s="72"/>
      <c r="Y1721" s="369"/>
      <c r="Z1721" s="72"/>
      <c r="AA1721" s="72"/>
      <c r="AB1721" s="72"/>
      <c r="AC1721" s="72"/>
      <c r="AD1721" s="72"/>
      <c r="AE1721" s="72"/>
      <c r="AF1721" s="72"/>
      <c r="AG1721" s="72"/>
      <c r="AH1721" s="72"/>
      <c r="AI1721" s="72"/>
      <c r="AJ1721" s="72"/>
      <c r="AK1721" s="72"/>
      <c r="AL1721" s="72"/>
      <c r="AM1721" s="72"/>
      <c r="AN1721" s="72"/>
    </row>
    <row r="1722" spans="1:40" outlineLevel="1" x14ac:dyDescent="0.2">
      <c r="B1722" s="25"/>
      <c r="C1722" s="24"/>
      <c r="D1722" s="24"/>
      <c r="E1722" s="24"/>
      <c r="F1722" s="176" t="s">
        <v>302</v>
      </c>
      <c r="G1722" s="188">
        <f>'3.USD NCCF'!G1722</f>
        <v>0</v>
      </c>
      <c r="H1722" s="242">
        <f>'3.USD NCCF'!H1722</f>
        <v>0</v>
      </c>
      <c r="I1722" s="179">
        <f>'3.USD NCCF'!I1722</f>
        <v>0</v>
      </c>
      <c r="J1722" s="179">
        <f>'3.USD NCCF'!J1722</f>
        <v>0</v>
      </c>
      <c r="K1722" s="180">
        <f>'3.USD NCCF'!K1722</f>
        <v>0</v>
      </c>
      <c r="L1722" s="196">
        <f>'3.USD NCCF'!L1722</f>
        <v>0</v>
      </c>
      <c r="M1722" s="182">
        <f>'3.USD NCCF'!M1722</f>
        <v>0</v>
      </c>
      <c r="N1722" s="182">
        <f>'3.USD NCCF'!N1722</f>
        <v>0</v>
      </c>
      <c r="O1722" s="182">
        <f>'3.USD NCCF'!O1722</f>
        <v>0</v>
      </c>
      <c r="P1722" s="182">
        <f>'3.USD NCCF'!P1722</f>
        <v>0</v>
      </c>
      <c r="Q1722" s="182">
        <f>'3.USD NCCF'!Q1722</f>
        <v>0</v>
      </c>
      <c r="R1722" s="182">
        <f>'3.USD NCCF'!R1722</f>
        <v>0</v>
      </c>
      <c r="S1722" s="182">
        <f>'3.USD NCCF'!S1722</f>
        <v>0</v>
      </c>
      <c r="T1722" s="182">
        <f>'3.USD NCCF'!T1722</f>
        <v>0</v>
      </c>
      <c r="U1722" s="178">
        <f>'3.USD NCCF'!U1722</f>
        <v>0</v>
      </c>
      <c r="V1722" s="183">
        <f>'3.USD NCCF'!V1722</f>
        <v>0</v>
      </c>
      <c r="W1722" s="243">
        <f>'3.USD NCCF'!W1722</f>
        <v>0</v>
      </c>
      <c r="X1722" s="72"/>
      <c r="Y1722" s="369"/>
      <c r="Z1722" s="72"/>
      <c r="AA1722" s="72"/>
      <c r="AB1722" s="72"/>
      <c r="AC1722" s="72"/>
      <c r="AD1722" s="72"/>
      <c r="AE1722" s="72"/>
      <c r="AF1722" s="72"/>
      <c r="AG1722" s="72"/>
      <c r="AH1722" s="72"/>
      <c r="AI1722" s="72"/>
      <c r="AJ1722" s="72"/>
      <c r="AK1722" s="72"/>
      <c r="AL1722" s="72"/>
      <c r="AM1722" s="72"/>
      <c r="AN1722" s="72"/>
    </row>
    <row r="1723" spans="1:40" outlineLevel="1" x14ac:dyDescent="0.2">
      <c r="B1723" s="71"/>
      <c r="C1723" s="64"/>
      <c r="D1723" s="64"/>
      <c r="E1723" s="24"/>
      <c r="F1723" s="176" t="s">
        <v>303</v>
      </c>
      <c r="G1723" s="188">
        <f>'3.USD NCCF'!G1723</f>
        <v>0</v>
      </c>
      <c r="H1723" s="242">
        <f>'3.USD NCCF'!H1723</f>
        <v>0</v>
      </c>
      <c r="I1723" s="179">
        <f>'3.USD NCCF'!I1723</f>
        <v>0</v>
      </c>
      <c r="J1723" s="179">
        <f>'3.USD NCCF'!J1723</f>
        <v>0</v>
      </c>
      <c r="K1723" s="180">
        <f>'3.USD NCCF'!K1723</f>
        <v>0</v>
      </c>
      <c r="L1723" s="196">
        <f>'3.USD NCCF'!L1723</f>
        <v>0</v>
      </c>
      <c r="M1723" s="182">
        <f>'3.USD NCCF'!M1723</f>
        <v>0</v>
      </c>
      <c r="N1723" s="182">
        <f>'3.USD NCCF'!N1723</f>
        <v>0</v>
      </c>
      <c r="O1723" s="182">
        <f>'3.USD NCCF'!O1723</f>
        <v>0</v>
      </c>
      <c r="P1723" s="182">
        <f>'3.USD NCCF'!P1723</f>
        <v>0</v>
      </c>
      <c r="Q1723" s="182">
        <f>'3.USD NCCF'!Q1723</f>
        <v>0</v>
      </c>
      <c r="R1723" s="182">
        <f>'3.USD NCCF'!R1723</f>
        <v>0</v>
      </c>
      <c r="S1723" s="182">
        <f>'3.USD NCCF'!S1723</f>
        <v>0</v>
      </c>
      <c r="T1723" s="182">
        <f>'3.USD NCCF'!T1723</f>
        <v>0</v>
      </c>
      <c r="U1723" s="178">
        <f>'3.USD NCCF'!U1723</f>
        <v>0</v>
      </c>
      <c r="V1723" s="183">
        <f>'3.USD NCCF'!V1723</f>
        <v>0</v>
      </c>
      <c r="W1723" s="243">
        <f>'3.USD NCCF'!W1723</f>
        <v>0</v>
      </c>
      <c r="X1723" s="72"/>
      <c r="Y1723" s="369"/>
      <c r="Z1723" s="72"/>
      <c r="AA1723" s="72"/>
      <c r="AB1723" s="72"/>
      <c r="AC1723" s="72"/>
      <c r="AD1723" s="72"/>
      <c r="AE1723" s="72"/>
      <c r="AF1723" s="72"/>
      <c r="AG1723" s="72"/>
      <c r="AH1723" s="72"/>
      <c r="AI1723" s="72"/>
      <c r="AJ1723" s="72"/>
      <c r="AK1723" s="72"/>
      <c r="AL1723" s="72"/>
      <c r="AM1723" s="72"/>
      <c r="AN1723" s="72"/>
    </row>
    <row r="1724" spans="1:40" outlineLevel="1" x14ac:dyDescent="0.2">
      <c r="B1724" s="71"/>
      <c r="C1724" s="64"/>
      <c r="D1724" s="64"/>
      <c r="E1724" s="24"/>
      <c r="F1724" s="176" t="s">
        <v>367</v>
      </c>
      <c r="G1724" s="188">
        <f>'3.USD NCCF'!G1724</f>
        <v>0</v>
      </c>
      <c r="H1724" s="242">
        <f>'3.USD NCCF'!H1724</f>
        <v>0</v>
      </c>
      <c r="I1724" s="179">
        <f>'3.USD NCCF'!I1724</f>
        <v>0</v>
      </c>
      <c r="J1724" s="179">
        <f>'3.USD NCCF'!J1724</f>
        <v>0</v>
      </c>
      <c r="K1724" s="180">
        <f>'3.USD NCCF'!K1724</f>
        <v>0</v>
      </c>
      <c r="L1724" s="196">
        <f>'3.USD NCCF'!L1724</f>
        <v>0</v>
      </c>
      <c r="M1724" s="182">
        <f>'3.USD NCCF'!M1724</f>
        <v>0</v>
      </c>
      <c r="N1724" s="182">
        <f>'3.USD NCCF'!N1724</f>
        <v>0</v>
      </c>
      <c r="O1724" s="182">
        <f>'3.USD NCCF'!O1724</f>
        <v>0</v>
      </c>
      <c r="P1724" s="182">
        <f>'3.USD NCCF'!P1724</f>
        <v>0</v>
      </c>
      <c r="Q1724" s="182">
        <f>'3.USD NCCF'!Q1724</f>
        <v>0</v>
      </c>
      <c r="R1724" s="182">
        <f>'3.USD NCCF'!R1724</f>
        <v>0</v>
      </c>
      <c r="S1724" s="182">
        <f>'3.USD NCCF'!S1724</f>
        <v>0</v>
      </c>
      <c r="T1724" s="182">
        <f>'3.USD NCCF'!T1724</f>
        <v>0</v>
      </c>
      <c r="U1724" s="178">
        <f>'3.USD NCCF'!U1724</f>
        <v>0</v>
      </c>
      <c r="V1724" s="183">
        <f>'3.USD NCCF'!V1724</f>
        <v>0</v>
      </c>
      <c r="W1724" s="243">
        <f>'3.USD NCCF'!W1724</f>
        <v>0</v>
      </c>
      <c r="X1724" s="72"/>
      <c r="Y1724" s="369"/>
      <c r="Z1724" s="72"/>
      <c r="AA1724" s="72"/>
      <c r="AB1724" s="72"/>
      <c r="AC1724" s="72"/>
      <c r="AD1724" s="72"/>
      <c r="AE1724" s="72"/>
      <c r="AF1724" s="72"/>
      <c r="AG1724" s="72"/>
      <c r="AH1724" s="72"/>
      <c r="AI1724" s="72"/>
      <c r="AJ1724" s="72"/>
      <c r="AK1724" s="72"/>
      <c r="AL1724" s="72"/>
      <c r="AM1724" s="72"/>
      <c r="AN1724" s="72"/>
    </row>
    <row r="1725" spans="1:40" outlineLevel="1" x14ac:dyDescent="0.2">
      <c r="B1725" s="71"/>
      <c r="C1725" s="64"/>
      <c r="D1725" s="64"/>
      <c r="E1725" s="24"/>
      <c r="F1725" s="176" t="s">
        <v>368</v>
      </c>
      <c r="G1725" s="188">
        <f>'3.USD NCCF'!G1725</f>
        <v>0</v>
      </c>
      <c r="H1725" s="242">
        <f>'3.USD NCCF'!H1725</f>
        <v>0</v>
      </c>
      <c r="I1725" s="179">
        <f>'3.USD NCCF'!I1725</f>
        <v>0</v>
      </c>
      <c r="J1725" s="179">
        <f>'3.USD NCCF'!J1725</f>
        <v>0</v>
      </c>
      <c r="K1725" s="180">
        <f>'3.USD NCCF'!K1725</f>
        <v>0</v>
      </c>
      <c r="L1725" s="196">
        <f>'3.USD NCCF'!L1725</f>
        <v>0</v>
      </c>
      <c r="M1725" s="182">
        <f>'3.USD NCCF'!M1725</f>
        <v>0</v>
      </c>
      <c r="N1725" s="182">
        <f>'3.USD NCCF'!N1725</f>
        <v>0</v>
      </c>
      <c r="O1725" s="182">
        <f>'3.USD NCCF'!O1725</f>
        <v>0</v>
      </c>
      <c r="P1725" s="182">
        <f>'3.USD NCCF'!P1725</f>
        <v>0</v>
      </c>
      <c r="Q1725" s="182">
        <f>'3.USD NCCF'!Q1725</f>
        <v>0</v>
      </c>
      <c r="R1725" s="182">
        <f>'3.USD NCCF'!R1725</f>
        <v>0</v>
      </c>
      <c r="S1725" s="182">
        <f>'3.USD NCCF'!S1725</f>
        <v>0</v>
      </c>
      <c r="T1725" s="182">
        <f>'3.USD NCCF'!T1725</f>
        <v>0</v>
      </c>
      <c r="U1725" s="178">
        <f>'3.USD NCCF'!U1725</f>
        <v>0</v>
      </c>
      <c r="V1725" s="183">
        <f>'3.USD NCCF'!V1725</f>
        <v>0</v>
      </c>
      <c r="W1725" s="243">
        <f>'3.USD NCCF'!W1725</f>
        <v>0</v>
      </c>
      <c r="X1725" s="72"/>
      <c r="Y1725" s="369"/>
      <c r="Z1725" s="72"/>
      <c r="AA1725" s="72"/>
      <c r="AB1725" s="72"/>
      <c r="AC1725" s="72"/>
      <c r="AD1725" s="72"/>
      <c r="AE1725" s="72"/>
      <c r="AF1725" s="72"/>
      <c r="AG1725" s="72"/>
      <c r="AH1725" s="72"/>
      <c r="AI1725" s="72"/>
      <c r="AJ1725" s="72"/>
      <c r="AK1725" s="72"/>
      <c r="AL1725" s="72"/>
      <c r="AM1725" s="72"/>
      <c r="AN1725" s="72"/>
    </row>
    <row r="1726" spans="1:40" outlineLevel="1" x14ac:dyDescent="0.2">
      <c r="B1726" s="71"/>
      <c r="C1726" s="64"/>
      <c r="D1726" s="64"/>
      <c r="E1726" s="24"/>
      <c r="F1726" s="176" t="s">
        <v>369</v>
      </c>
      <c r="G1726" s="188">
        <f>'3.USD NCCF'!G1726</f>
        <v>0</v>
      </c>
      <c r="H1726" s="242">
        <f>'3.USD NCCF'!H1726</f>
        <v>0</v>
      </c>
      <c r="I1726" s="179">
        <f>'3.USD NCCF'!I1726</f>
        <v>0</v>
      </c>
      <c r="J1726" s="179">
        <f>'3.USD NCCF'!J1726</f>
        <v>0</v>
      </c>
      <c r="K1726" s="180">
        <f>'3.USD NCCF'!K1726</f>
        <v>0</v>
      </c>
      <c r="L1726" s="196">
        <f>'3.USD NCCF'!L1726</f>
        <v>0</v>
      </c>
      <c r="M1726" s="182">
        <f>'3.USD NCCF'!M1726</f>
        <v>0</v>
      </c>
      <c r="N1726" s="182">
        <f>'3.USD NCCF'!N1726</f>
        <v>0</v>
      </c>
      <c r="O1726" s="182">
        <f>'3.USD NCCF'!O1726</f>
        <v>0</v>
      </c>
      <c r="P1726" s="182">
        <f>'3.USD NCCF'!P1726</f>
        <v>0</v>
      </c>
      <c r="Q1726" s="182">
        <f>'3.USD NCCF'!Q1726</f>
        <v>0</v>
      </c>
      <c r="R1726" s="182">
        <f>'3.USD NCCF'!R1726</f>
        <v>0</v>
      </c>
      <c r="S1726" s="182">
        <f>'3.USD NCCF'!S1726</f>
        <v>0</v>
      </c>
      <c r="T1726" s="182">
        <f>'3.USD NCCF'!T1726</f>
        <v>0</v>
      </c>
      <c r="U1726" s="178">
        <f>'3.USD NCCF'!U1726</f>
        <v>0</v>
      </c>
      <c r="V1726" s="183">
        <f>'3.USD NCCF'!V1726</f>
        <v>0</v>
      </c>
      <c r="W1726" s="243">
        <f>'3.USD NCCF'!W1726</f>
        <v>0</v>
      </c>
      <c r="X1726" s="72"/>
      <c r="Y1726" s="369"/>
      <c r="Z1726" s="72"/>
      <c r="AA1726" s="72"/>
      <c r="AB1726" s="72"/>
      <c r="AC1726" s="72"/>
      <c r="AD1726" s="72"/>
      <c r="AE1726" s="72"/>
      <c r="AF1726" s="72"/>
      <c r="AG1726" s="72"/>
      <c r="AH1726" s="72"/>
      <c r="AI1726" s="72"/>
      <c r="AJ1726" s="72"/>
      <c r="AK1726" s="72"/>
      <c r="AL1726" s="72"/>
      <c r="AM1726" s="72"/>
      <c r="AN1726" s="72"/>
    </row>
    <row r="1727" spans="1:40" x14ac:dyDescent="0.2">
      <c r="B1727" s="25"/>
      <c r="C1727" s="24"/>
      <c r="D1727" s="24"/>
      <c r="E1727" s="24"/>
      <c r="F1727" s="24"/>
      <c r="G1727" s="75"/>
      <c r="H1727" s="77"/>
      <c r="I1727" s="77"/>
      <c r="J1727" s="77"/>
      <c r="K1727" s="77"/>
      <c r="L1727" s="43"/>
      <c r="M1727" s="42"/>
      <c r="N1727" s="42"/>
      <c r="O1727" s="42"/>
      <c r="P1727" s="42"/>
      <c r="Q1727" s="42"/>
      <c r="R1727" s="42"/>
      <c r="S1727" s="42"/>
      <c r="T1727" s="42"/>
      <c r="U1727" s="42"/>
      <c r="V1727" s="42"/>
      <c r="W1727" s="49"/>
      <c r="X1727" s="72"/>
      <c r="Y1727" s="368"/>
      <c r="Z1727" s="72"/>
      <c r="AA1727" s="72"/>
      <c r="AB1727" s="72"/>
      <c r="AC1727" s="72"/>
      <c r="AD1727" s="72"/>
      <c r="AE1727" s="72"/>
      <c r="AF1727" s="72"/>
      <c r="AG1727" s="72"/>
      <c r="AH1727" s="72"/>
      <c r="AI1727" s="72"/>
      <c r="AJ1727" s="72"/>
      <c r="AK1727" s="72"/>
      <c r="AL1727" s="72"/>
      <c r="AM1727" s="72"/>
      <c r="AN1727" s="72"/>
    </row>
    <row r="1728" spans="1:40" x14ac:dyDescent="0.2">
      <c r="B1728" s="25"/>
      <c r="C1728" s="24"/>
      <c r="D1728" s="23" t="s">
        <v>196</v>
      </c>
      <c r="E1728" s="24"/>
      <c r="F1728" s="24"/>
      <c r="G1728" s="69">
        <f>'3.USD NCCF'!G1728</f>
        <v>0</v>
      </c>
      <c r="H1728" s="77">
        <f>'3.USD NCCF'!H1728</f>
        <v>0</v>
      </c>
      <c r="I1728" s="77">
        <f>'3.USD NCCF'!I1728</f>
        <v>0</v>
      </c>
      <c r="J1728" s="77">
        <f>'3.USD NCCF'!J1728</f>
        <v>0</v>
      </c>
      <c r="K1728" s="77">
        <f>'3.USD NCCF'!K1728</f>
        <v>0</v>
      </c>
      <c r="L1728" s="43">
        <f>'3.USD NCCF'!L1728</f>
        <v>0</v>
      </c>
      <c r="M1728" s="42">
        <f>'3.USD NCCF'!M1728</f>
        <v>0</v>
      </c>
      <c r="N1728" s="42">
        <f>'3.USD NCCF'!N1728</f>
        <v>0</v>
      </c>
      <c r="O1728" s="42">
        <f>'3.USD NCCF'!O1728</f>
        <v>0</v>
      </c>
      <c r="P1728" s="42">
        <f>'3.USD NCCF'!P1728</f>
        <v>0</v>
      </c>
      <c r="Q1728" s="42">
        <f>'3.USD NCCF'!Q1728</f>
        <v>0</v>
      </c>
      <c r="R1728" s="42">
        <f>'3.USD NCCF'!R1728</f>
        <v>0</v>
      </c>
      <c r="S1728" s="42">
        <f>'3.USD NCCF'!S1728</f>
        <v>0</v>
      </c>
      <c r="T1728" s="42">
        <f>'3.USD NCCF'!T1728</f>
        <v>0</v>
      </c>
      <c r="U1728" s="42">
        <f>'3.USD NCCF'!U1728</f>
        <v>0</v>
      </c>
      <c r="V1728" s="42">
        <f>'3.USD NCCF'!V1728</f>
        <v>0</v>
      </c>
      <c r="W1728" s="69">
        <f>'3.USD NCCF'!W1728</f>
        <v>0</v>
      </c>
      <c r="X1728" s="72"/>
      <c r="Y1728" s="368"/>
      <c r="Z1728" s="72"/>
      <c r="AA1728" s="72"/>
      <c r="AB1728" s="72"/>
      <c r="AC1728" s="72"/>
      <c r="AD1728" s="72"/>
      <c r="AE1728" s="72"/>
      <c r="AF1728" s="72"/>
      <c r="AG1728" s="72"/>
      <c r="AH1728" s="72"/>
      <c r="AI1728" s="72"/>
      <c r="AJ1728" s="72"/>
      <c r="AK1728" s="72"/>
      <c r="AL1728" s="72"/>
      <c r="AM1728" s="72"/>
      <c r="AN1728" s="72"/>
    </row>
    <row r="1729" spans="2:40" outlineLevel="1" x14ac:dyDescent="0.2">
      <c r="B1729" s="25"/>
      <c r="C1729" s="24"/>
      <c r="D1729" s="24"/>
      <c r="E1729" s="24"/>
      <c r="F1729" s="176" t="s">
        <v>300</v>
      </c>
      <c r="G1729" s="188">
        <f>'3.USD NCCF'!G1729</f>
        <v>0</v>
      </c>
      <c r="H1729" s="242">
        <f>'3.USD NCCF'!H1729</f>
        <v>0</v>
      </c>
      <c r="I1729" s="179">
        <f>'3.USD NCCF'!I1729</f>
        <v>0</v>
      </c>
      <c r="J1729" s="179">
        <f>'3.USD NCCF'!J1729</f>
        <v>0</v>
      </c>
      <c r="K1729" s="180">
        <f>'3.USD NCCF'!K1729</f>
        <v>0</v>
      </c>
      <c r="L1729" s="196">
        <f>'3.USD NCCF'!L1729</f>
        <v>0</v>
      </c>
      <c r="M1729" s="182">
        <f>'3.USD NCCF'!M1729</f>
        <v>0</v>
      </c>
      <c r="N1729" s="182">
        <f>'3.USD NCCF'!N1729</f>
        <v>0</v>
      </c>
      <c r="O1729" s="182">
        <f>'3.USD NCCF'!O1729</f>
        <v>0</v>
      </c>
      <c r="P1729" s="182">
        <f>'3.USD NCCF'!P1729</f>
        <v>0</v>
      </c>
      <c r="Q1729" s="182">
        <f>'3.USD NCCF'!Q1729</f>
        <v>0</v>
      </c>
      <c r="R1729" s="182">
        <f>'3.USD NCCF'!R1729</f>
        <v>0</v>
      </c>
      <c r="S1729" s="182">
        <f>'3.USD NCCF'!S1729</f>
        <v>0</v>
      </c>
      <c r="T1729" s="182">
        <f>'3.USD NCCF'!T1729</f>
        <v>0</v>
      </c>
      <c r="U1729" s="178">
        <f>'3.USD NCCF'!U1729</f>
        <v>0</v>
      </c>
      <c r="V1729" s="183">
        <f>'3.USD NCCF'!V1729</f>
        <v>0</v>
      </c>
      <c r="W1729" s="243">
        <f>'3.USD NCCF'!W1729</f>
        <v>0</v>
      </c>
      <c r="X1729" s="72"/>
      <c r="Y1729" s="369"/>
      <c r="Z1729" s="72"/>
      <c r="AA1729" s="72"/>
      <c r="AB1729" s="72"/>
      <c r="AC1729" s="72"/>
      <c r="AD1729" s="72"/>
      <c r="AE1729" s="72"/>
      <c r="AF1729" s="72"/>
      <c r="AG1729" s="72"/>
      <c r="AH1729" s="72"/>
      <c r="AI1729" s="72"/>
      <c r="AJ1729" s="72"/>
      <c r="AK1729" s="72"/>
      <c r="AL1729" s="72"/>
      <c r="AM1729" s="72"/>
      <c r="AN1729" s="72"/>
    </row>
    <row r="1730" spans="2:40" outlineLevel="1" x14ac:dyDescent="0.2">
      <c r="B1730" s="25"/>
      <c r="C1730" s="24"/>
      <c r="D1730" s="24"/>
      <c r="E1730" s="24"/>
      <c r="F1730" s="176" t="s">
        <v>301</v>
      </c>
      <c r="G1730" s="188">
        <f>'3.USD NCCF'!G1730</f>
        <v>0</v>
      </c>
      <c r="H1730" s="242">
        <f>'3.USD NCCF'!H1730</f>
        <v>0</v>
      </c>
      <c r="I1730" s="179">
        <f>'3.USD NCCF'!I1730</f>
        <v>0</v>
      </c>
      <c r="J1730" s="179">
        <f>'3.USD NCCF'!J1730</f>
        <v>0</v>
      </c>
      <c r="K1730" s="180">
        <f>'3.USD NCCF'!K1730</f>
        <v>0</v>
      </c>
      <c r="L1730" s="196">
        <f>'3.USD NCCF'!L1730</f>
        <v>0</v>
      </c>
      <c r="M1730" s="182">
        <f>'3.USD NCCF'!M1730</f>
        <v>0</v>
      </c>
      <c r="N1730" s="182">
        <f>'3.USD NCCF'!N1730</f>
        <v>0</v>
      </c>
      <c r="O1730" s="182">
        <f>'3.USD NCCF'!O1730</f>
        <v>0</v>
      </c>
      <c r="P1730" s="182">
        <f>'3.USD NCCF'!P1730</f>
        <v>0</v>
      </c>
      <c r="Q1730" s="182">
        <f>'3.USD NCCF'!Q1730</f>
        <v>0</v>
      </c>
      <c r="R1730" s="182">
        <f>'3.USD NCCF'!R1730</f>
        <v>0</v>
      </c>
      <c r="S1730" s="182">
        <f>'3.USD NCCF'!S1730</f>
        <v>0</v>
      </c>
      <c r="T1730" s="182">
        <f>'3.USD NCCF'!T1730</f>
        <v>0</v>
      </c>
      <c r="U1730" s="178">
        <f>'3.USD NCCF'!U1730</f>
        <v>0</v>
      </c>
      <c r="V1730" s="183">
        <f>'3.USD NCCF'!V1730</f>
        <v>0</v>
      </c>
      <c r="W1730" s="243">
        <f>'3.USD NCCF'!W1730</f>
        <v>0</v>
      </c>
      <c r="X1730" s="72"/>
      <c r="Y1730" s="369"/>
      <c r="Z1730" s="72"/>
      <c r="AA1730" s="72"/>
      <c r="AB1730" s="72"/>
      <c r="AC1730" s="72"/>
      <c r="AD1730" s="72"/>
      <c r="AE1730" s="72"/>
      <c r="AF1730" s="72"/>
      <c r="AG1730" s="72"/>
      <c r="AH1730" s="72"/>
      <c r="AI1730" s="72"/>
      <c r="AJ1730" s="72"/>
      <c r="AK1730" s="72"/>
      <c r="AL1730" s="72"/>
      <c r="AM1730" s="72"/>
      <c r="AN1730" s="72"/>
    </row>
    <row r="1731" spans="2:40" outlineLevel="1" x14ac:dyDescent="0.2">
      <c r="B1731" s="25"/>
      <c r="C1731" s="24"/>
      <c r="D1731" s="24"/>
      <c r="E1731" s="24"/>
      <c r="F1731" s="176" t="s">
        <v>302</v>
      </c>
      <c r="G1731" s="188">
        <f>'3.USD NCCF'!G1731</f>
        <v>0</v>
      </c>
      <c r="H1731" s="242">
        <f>'3.USD NCCF'!H1731</f>
        <v>0</v>
      </c>
      <c r="I1731" s="179">
        <f>'3.USD NCCF'!I1731</f>
        <v>0</v>
      </c>
      <c r="J1731" s="179">
        <f>'3.USD NCCF'!J1731</f>
        <v>0</v>
      </c>
      <c r="K1731" s="180">
        <f>'3.USD NCCF'!K1731</f>
        <v>0</v>
      </c>
      <c r="L1731" s="196">
        <f>'3.USD NCCF'!L1731</f>
        <v>0</v>
      </c>
      <c r="M1731" s="182">
        <f>'3.USD NCCF'!M1731</f>
        <v>0</v>
      </c>
      <c r="N1731" s="182">
        <f>'3.USD NCCF'!N1731</f>
        <v>0</v>
      </c>
      <c r="O1731" s="182">
        <f>'3.USD NCCF'!O1731</f>
        <v>0</v>
      </c>
      <c r="P1731" s="182">
        <f>'3.USD NCCF'!P1731</f>
        <v>0</v>
      </c>
      <c r="Q1731" s="182">
        <f>'3.USD NCCF'!Q1731</f>
        <v>0</v>
      </c>
      <c r="R1731" s="182">
        <f>'3.USD NCCF'!R1731</f>
        <v>0</v>
      </c>
      <c r="S1731" s="182">
        <f>'3.USD NCCF'!S1731</f>
        <v>0</v>
      </c>
      <c r="T1731" s="182">
        <f>'3.USD NCCF'!T1731</f>
        <v>0</v>
      </c>
      <c r="U1731" s="178">
        <f>'3.USD NCCF'!U1731</f>
        <v>0</v>
      </c>
      <c r="V1731" s="183">
        <f>'3.USD NCCF'!V1731</f>
        <v>0</v>
      </c>
      <c r="W1731" s="243">
        <f>'3.USD NCCF'!W1731</f>
        <v>0</v>
      </c>
      <c r="X1731" s="72"/>
      <c r="Y1731" s="369"/>
      <c r="Z1731" s="72"/>
      <c r="AA1731" s="72"/>
      <c r="AB1731" s="72"/>
      <c r="AC1731" s="72"/>
      <c r="AD1731" s="72"/>
      <c r="AE1731" s="72"/>
      <c r="AF1731" s="72"/>
      <c r="AG1731" s="72"/>
      <c r="AH1731" s="72"/>
      <c r="AI1731" s="72"/>
      <c r="AJ1731" s="72"/>
      <c r="AK1731" s="72"/>
      <c r="AL1731" s="72"/>
      <c r="AM1731" s="72"/>
      <c r="AN1731" s="72"/>
    </row>
    <row r="1732" spans="2:40" outlineLevel="1" x14ac:dyDescent="0.2">
      <c r="B1732" s="71"/>
      <c r="C1732" s="64"/>
      <c r="D1732" s="64"/>
      <c r="E1732" s="24"/>
      <c r="F1732" s="176" t="s">
        <v>303</v>
      </c>
      <c r="G1732" s="188">
        <f>'3.USD NCCF'!G1732</f>
        <v>0</v>
      </c>
      <c r="H1732" s="242">
        <f>'3.USD NCCF'!H1732</f>
        <v>0</v>
      </c>
      <c r="I1732" s="179">
        <f>'3.USD NCCF'!I1732</f>
        <v>0</v>
      </c>
      <c r="J1732" s="179">
        <f>'3.USD NCCF'!J1732</f>
        <v>0</v>
      </c>
      <c r="K1732" s="180">
        <f>'3.USD NCCF'!K1732</f>
        <v>0</v>
      </c>
      <c r="L1732" s="196">
        <f>'3.USD NCCF'!L1732</f>
        <v>0</v>
      </c>
      <c r="M1732" s="182">
        <f>'3.USD NCCF'!M1732</f>
        <v>0</v>
      </c>
      <c r="N1732" s="182">
        <f>'3.USD NCCF'!N1732</f>
        <v>0</v>
      </c>
      <c r="O1732" s="182">
        <f>'3.USD NCCF'!O1732</f>
        <v>0</v>
      </c>
      <c r="P1732" s="182">
        <f>'3.USD NCCF'!P1732</f>
        <v>0</v>
      </c>
      <c r="Q1732" s="182">
        <f>'3.USD NCCF'!Q1732</f>
        <v>0</v>
      </c>
      <c r="R1732" s="182">
        <f>'3.USD NCCF'!R1732</f>
        <v>0</v>
      </c>
      <c r="S1732" s="182">
        <f>'3.USD NCCF'!S1732</f>
        <v>0</v>
      </c>
      <c r="T1732" s="182">
        <f>'3.USD NCCF'!T1732</f>
        <v>0</v>
      </c>
      <c r="U1732" s="178">
        <f>'3.USD NCCF'!U1732</f>
        <v>0</v>
      </c>
      <c r="V1732" s="183">
        <f>'3.USD NCCF'!V1732</f>
        <v>0</v>
      </c>
      <c r="W1732" s="243">
        <f>'3.USD NCCF'!W1732</f>
        <v>0</v>
      </c>
      <c r="X1732" s="72"/>
      <c r="Y1732" s="369"/>
      <c r="Z1732" s="72"/>
      <c r="AA1732" s="72"/>
      <c r="AB1732" s="72"/>
      <c r="AC1732" s="72"/>
      <c r="AD1732" s="72"/>
      <c r="AE1732" s="72"/>
      <c r="AF1732" s="72"/>
      <c r="AG1732" s="72"/>
      <c r="AH1732" s="72"/>
      <c r="AI1732" s="72"/>
      <c r="AJ1732" s="72"/>
      <c r="AK1732" s="72"/>
      <c r="AL1732" s="72"/>
      <c r="AM1732" s="72"/>
      <c r="AN1732" s="72"/>
    </row>
    <row r="1733" spans="2:40" outlineLevel="1" x14ac:dyDescent="0.2">
      <c r="B1733" s="71"/>
      <c r="C1733" s="64"/>
      <c r="D1733" s="64"/>
      <c r="E1733" s="24"/>
      <c r="F1733" s="176" t="s">
        <v>367</v>
      </c>
      <c r="G1733" s="188">
        <f>'3.USD NCCF'!G1733</f>
        <v>0</v>
      </c>
      <c r="H1733" s="242">
        <f>'3.USD NCCF'!H1733</f>
        <v>0</v>
      </c>
      <c r="I1733" s="179">
        <f>'3.USD NCCF'!I1733</f>
        <v>0</v>
      </c>
      <c r="J1733" s="179">
        <f>'3.USD NCCF'!J1733</f>
        <v>0</v>
      </c>
      <c r="K1733" s="180">
        <f>'3.USD NCCF'!K1733</f>
        <v>0</v>
      </c>
      <c r="L1733" s="196">
        <f>'3.USD NCCF'!L1733</f>
        <v>0</v>
      </c>
      <c r="M1733" s="182">
        <f>'3.USD NCCF'!M1733</f>
        <v>0</v>
      </c>
      <c r="N1733" s="182">
        <f>'3.USD NCCF'!N1733</f>
        <v>0</v>
      </c>
      <c r="O1733" s="182">
        <f>'3.USD NCCF'!O1733</f>
        <v>0</v>
      </c>
      <c r="P1733" s="182">
        <f>'3.USD NCCF'!P1733</f>
        <v>0</v>
      </c>
      <c r="Q1733" s="182">
        <f>'3.USD NCCF'!Q1733</f>
        <v>0</v>
      </c>
      <c r="R1733" s="182">
        <f>'3.USD NCCF'!R1733</f>
        <v>0</v>
      </c>
      <c r="S1733" s="182">
        <f>'3.USD NCCF'!S1733</f>
        <v>0</v>
      </c>
      <c r="T1733" s="182">
        <f>'3.USD NCCF'!T1733</f>
        <v>0</v>
      </c>
      <c r="U1733" s="178">
        <f>'3.USD NCCF'!U1733</f>
        <v>0</v>
      </c>
      <c r="V1733" s="183">
        <f>'3.USD NCCF'!V1733</f>
        <v>0</v>
      </c>
      <c r="W1733" s="243">
        <f>'3.USD NCCF'!W1733</f>
        <v>0</v>
      </c>
      <c r="X1733" s="72"/>
      <c r="Y1733" s="369"/>
      <c r="Z1733" s="72"/>
      <c r="AA1733" s="72"/>
      <c r="AB1733" s="72"/>
      <c r="AC1733" s="72"/>
      <c r="AD1733" s="72"/>
      <c r="AE1733" s="72"/>
      <c r="AF1733" s="72"/>
      <c r="AG1733" s="72"/>
      <c r="AH1733" s="72"/>
      <c r="AI1733" s="72"/>
      <c r="AJ1733" s="72"/>
      <c r="AK1733" s="72"/>
      <c r="AL1733" s="72"/>
      <c r="AM1733" s="72"/>
      <c r="AN1733" s="72"/>
    </row>
    <row r="1734" spans="2:40" outlineLevel="1" x14ac:dyDescent="0.2">
      <c r="B1734" s="71"/>
      <c r="C1734" s="64"/>
      <c r="D1734" s="64"/>
      <c r="E1734" s="24"/>
      <c r="F1734" s="176" t="s">
        <v>368</v>
      </c>
      <c r="G1734" s="188">
        <f>'3.USD NCCF'!G1734</f>
        <v>0</v>
      </c>
      <c r="H1734" s="242">
        <f>'3.USD NCCF'!H1734</f>
        <v>0</v>
      </c>
      <c r="I1734" s="179">
        <f>'3.USD NCCF'!I1734</f>
        <v>0</v>
      </c>
      <c r="J1734" s="179">
        <f>'3.USD NCCF'!J1734</f>
        <v>0</v>
      </c>
      <c r="K1734" s="180">
        <f>'3.USD NCCF'!K1734</f>
        <v>0</v>
      </c>
      <c r="L1734" s="196">
        <f>'3.USD NCCF'!L1734</f>
        <v>0</v>
      </c>
      <c r="M1734" s="182">
        <f>'3.USD NCCF'!M1734</f>
        <v>0</v>
      </c>
      <c r="N1734" s="182">
        <f>'3.USD NCCF'!N1734</f>
        <v>0</v>
      </c>
      <c r="O1734" s="182">
        <f>'3.USD NCCF'!O1734</f>
        <v>0</v>
      </c>
      <c r="P1734" s="182">
        <f>'3.USD NCCF'!P1734</f>
        <v>0</v>
      </c>
      <c r="Q1734" s="182">
        <f>'3.USD NCCF'!Q1734</f>
        <v>0</v>
      </c>
      <c r="R1734" s="182">
        <f>'3.USD NCCF'!R1734</f>
        <v>0</v>
      </c>
      <c r="S1734" s="182">
        <f>'3.USD NCCF'!S1734</f>
        <v>0</v>
      </c>
      <c r="T1734" s="182">
        <f>'3.USD NCCF'!T1734</f>
        <v>0</v>
      </c>
      <c r="U1734" s="178">
        <f>'3.USD NCCF'!U1734</f>
        <v>0</v>
      </c>
      <c r="V1734" s="183">
        <f>'3.USD NCCF'!V1734</f>
        <v>0</v>
      </c>
      <c r="W1734" s="243">
        <f>'3.USD NCCF'!W1734</f>
        <v>0</v>
      </c>
      <c r="X1734" s="72"/>
      <c r="Y1734" s="369"/>
      <c r="Z1734" s="72"/>
      <c r="AA1734" s="72"/>
      <c r="AB1734" s="72"/>
      <c r="AC1734" s="72"/>
      <c r="AD1734" s="72"/>
      <c r="AE1734" s="72"/>
      <c r="AF1734" s="72"/>
      <c r="AG1734" s="72"/>
      <c r="AH1734" s="72"/>
      <c r="AI1734" s="72"/>
      <c r="AJ1734" s="72"/>
      <c r="AK1734" s="72"/>
      <c r="AL1734" s="72"/>
      <c r="AM1734" s="72"/>
      <c r="AN1734" s="72"/>
    </row>
    <row r="1735" spans="2:40" outlineLevel="1" x14ac:dyDescent="0.2">
      <c r="B1735" s="71"/>
      <c r="C1735" s="64"/>
      <c r="D1735" s="64"/>
      <c r="E1735" s="24"/>
      <c r="F1735" s="176" t="s">
        <v>369</v>
      </c>
      <c r="G1735" s="188">
        <f>'3.USD NCCF'!G1735</f>
        <v>0</v>
      </c>
      <c r="H1735" s="242">
        <f>'3.USD NCCF'!H1735</f>
        <v>0</v>
      </c>
      <c r="I1735" s="179">
        <f>'3.USD NCCF'!I1735</f>
        <v>0</v>
      </c>
      <c r="J1735" s="179">
        <f>'3.USD NCCF'!J1735</f>
        <v>0</v>
      </c>
      <c r="K1735" s="180">
        <f>'3.USD NCCF'!K1735</f>
        <v>0</v>
      </c>
      <c r="L1735" s="196">
        <f>'3.USD NCCF'!L1735</f>
        <v>0</v>
      </c>
      <c r="M1735" s="182">
        <f>'3.USD NCCF'!M1735</f>
        <v>0</v>
      </c>
      <c r="N1735" s="182">
        <f>'3.USD NCCF'!N1735</f>
        <v>0</v>
      </c>
      <c r="O1735" s="182">
        <f>'3.USD NCCF'!O1735</f>
        <v>0</v>
      </c>
      <c r="P1735" s="182">
        <f>'3.USD NCCF'!P1735</f>
        <v>0</v>
      </c>
      <c r="Q1735" s="182">
        <f>'3.USD NCCF'!Q1735</f>
        <v>0</v>
      </c>
      <c r="R1735" s="182">
        <f>'3.USD NCCF'!R1735</f>
        <v>0</v>
      </c>
      <c r="S1735" s="182">
        <f>'3.USD NCCF'!S1735</f>
        <v>0</v>
      </c>
      <c r="T1735" s="182">
        <f>'3.USD NCCF'!T1735</f>
        <v>0</v>
      </c>
      <c r="U1735" s="178">
        <f>'3.USD NCCF'!U1735</f>
        <v>0</v>
      </c>
      <c r="V1735" s="183">
        <f>'3.USD NCCF'!V1735</f>
        <v>0</v>
      </c>
      <c r="W1735" s="243">
        <f>'3.USD NCCF'!W1735</f>
        <v>0</v>
      </c>
      <c r="X1735" s="72"/>
      <c r="Y1735" s="369"/>
      <c r="Z1735" s="72"/>
      <c r="AA1735" s="72"/>
      <c r="AB1735" s="72"/>
      <c r="AC1735" s="72"/>
      <c r="AD1735" s="72"/>
      <c r="AE1735" s="72"/>
      <c r="AF1735" s="72"/>
      <c r="AG1735" s="72"/>
      <c r="AH1735" s="72"/>
      <c r="AI1735" s="72"/>
      <c r="AJ1735" s="72"/>
      <c r="AK1735" s="72"/>
      <c r="AL1735" s="72"/>
      <c r="AM1735" s="72"/>
      <c r="AN1735" s="72"/>
    </row>
    <row r="1736" spans="2:40" x14ac:dyDescent="0.2">
      <c r="B1736" s="25"/>
      <c r="C1736" s="64"/>
      <c r="D1736" s="64"/>
      <c r="E1736" s="24"/>
      <c r="F1736" s="24"/>
      <c r="G1736" s="49"/>
      <c r="H1736" s="77"/>
      <c r="I1736" s="77"/>
      <c r="J1736" s="77"/>
      <c r="K1736" s="77"/>
      <c r="L1736" s="43"/>
      <c r="M1736" s="42"/>
      <c r="N1736" s="42"/>
      <c r="O1736" s="42"/>
      <c r="P1736" s="42"/>
      <c r="Q1736" s="42"/>
      <c r="R1736" s="42"/>
      <c r="S1736" s="42"/>
      <c r="T1736" s="42"/>
      <c r="U1736" s="42"/>
      <c r="V1736" s="159"/>
      <c r="W1736" s="44"/>
      <c r="X1736" s="72"/>
      <c r="Y1736" s="366"/>
      <c r="Z1736" s="72"/>
      <c r="AA1736" s="72"/>
      <c r="AB1736" s="72"/>
      <c r="AC1736" s="72"/>
      <c r="AD1736" s="72"/>
      <c r="AE1736" s="72"/>
      <c r="AF1736" s="72"/>
      <c r="AG1736" s="72"/>
      <c r="AH1736" s="72"/>
      <c r="AI1736" s="72"/>
      <c r="AJ1736" s="72"/>
      <c r="AK1736" s="72"/>
      <c r="AL1736" s="72"/>
      <c r="AM1736" s="72"/>
      <c r="AN1736" s="72"/>
    </row>
    <row r="1737" spans="2:40" s="150" customFormat="1" ht="16.5" thickBot="1" x14ac:dyDescent="0.25">
      <c r="B1737" s="79" t="s">
        <v>371</v>
      </c>
      <c r="C1737" s="80"/>
      <c r="D1737" s="80"/>
      <c r="E1737" s="80"/>
      <c r="F1737" s="80"/>
      <c r="G1737" s="81">
        <f>'3.USD NCCF'!G1737</f>
        <v>0</v>
      </c>
      <c r="H1737" s="274">
        <f>'3.USD NCCF'!H1737</f>
        <v>0</v>
      </c>
      <c r="I1737" s="275">
        <f>'3.USD NCCF'!I1737</f>
        <v>0</v>
      </c>
      <c r="J1737" s="275">
        <f>'3.USD NCCF'!J1737</f>
        <v>0</v>
      </c>
      <c r="K1737" s="276">
        <f>'3.USD NCCF'!K1737</f>
        <v>0</v>
      </c>
      <c r="L1737" s="277">
        <f>'3.USD NCCF'!L1737</f>
        <v>0</v>
      </c>
      <c r="M1737" s="278">
        <f>'3.USD NCCF'!M1737</f>
        <v>0</v>
      </c>
      <c r="N1737" s="278">
        <f>'3.USD NCCF'!N1737</f>
        <v>0</v>
      </c>
      <c r="O1737" s="278">
        <f>'3.USD NCCF'!O1737</f>
        <v>0</v>
      </c>
      <c r="P1737" s="278">
        <f>'3.USD NCCF'!P1737</f>
        <v>0</v>
      </c>
      <c r="Q1737" s="278">
        <f>'3.USD NCCF'!Q1737</f>
        <v>0</v>
      </c>
      <c r="R1737" s="278">
        <f>'3.USD NCCF'!R1737</f>
        <v>0</v>
      </c>
      <c r="S1737" s="278">
        <f>'3.USD NCCF'!S1737</f>
        <v>0</v>
      </c>
      <c r="T1737" s="278">
        <f>'3.USD NCCF'!T1737</f>
        <v>0</v>
      </c>
      <c r="U1737" s="278">
        <f>'3.USD NCCF'!U1737</f>
        <v>0</v>
      </c>
      <c r="V1737" s="279">
        <f>'3.USD NCCF'!V1737</f>
        <v>0</v>
      </c>
      <c r="W1737" s="86">
        <f>'3.USD NCCF'!W1737</f>
        <v>0</v>
      </c>
      <c r="Y1737" s="371"/>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4:V1154">
    <cfRule type="cellIs" dxfId="21" priority="3" stopIfTrue="1" operator="lessThan">
      <formula>0</formula>
    </cfRule>
    <cfRule type="cellIs" dxfId="2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2" min="1" max="22" man="1"/>
    <brk id="1065" min="1" max="22" man="1"/>
    <brk id="1183" min="1" max="22" man="1"/>
    <brk id="1270" min="1" max="22" man="1"/>
    <brk id="1374"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Z1718"/>
  <sheetViews>
    <sheetView zoomScaleNormal="100" workbookViewId="0"/>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5.57031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1</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2">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91"/>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2">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91"/>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2">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91"/>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91"/>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2">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91"/>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91"/>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2">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91"/>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2">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91"/>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2">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91"/>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70">SUBTOTAL(9,G204:G205)</f>
        <v>0</v>
      </c>
      <c r="H203" s="66">
        <f t="shared" si="70"/>
        <v>0</v>
      </c>
      <c r="I203" s="66">
        <f t="shared" si="70"/>
        <v>0</v>
      </c>
      <c r="J203" s="66">
        <f t="shared" si="70"/>
        <v>0</v>
      </c>
      <c r="K203" s="468">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2">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91"/>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2">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2">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6.5" thickBot="1" x14ac:dyDescent="0.25">
      <c r="B233" s="79" t="s">
        <v>309</v>
      </c>
      <c r="C233" s="80"/>
      <c r="D233" s="80"/>
      <c r="E233" s="80"/>
      <c r="F233" s="80"/>
      <c r="G233" s="92">
        <f>SUBTOTAL(9,G8:G232)</f>
        <v>0</v>
      </c>
      <c r="H233" s="93">
        <f t="shared" ref="H233:W233" si="76">SUBTOTAL(9,H8:H232)</f>
        <v>0</v>
      </c>
      <c r="I233" s="94">
        <f t="shared" si="76"/>
        <v>0</v>
      </c>
      <c r="J233" s="94">
        <f t="shared" si="76"/>
        <v>0</v>
      </c>
      <c r="K233" s="95">
        <f t="shared" si="76"/>
        <v>0</v>
      </c>
      <c r="L233" s="94">
        <f t="shared" si="76"/>
        <v>0</v>
      </c>
      <c r="M233" s="96">
        <f t="shared" si="76"/>
        <v>0</v>
      </c>
      <c r="N233" s="94">
        <f t="shared" si="76"/>
        <v>0</v>
      </c>
      <c r="O233" s="94">
        <f t="shared" si="76"/>
        <v>0</v>
      </c>
      <c r="P233" s="94">
        <f t="shared" si="76"/>
        <v>0</v>
      </c>
      <c r="Q233" s="94">
        <f t="shared" si="76"/>
        <v>0</v>
      </c>
      <c r="R233" s="94">
        <f t="shared" si="76"/>
        <v>0</v>
      </c>
      <c r="S233" s="94">
        <f t="shared" si="76"/>
        <v>0</v>
      </c>
      <c r="T233" s="94">
        <f t="shared" si="76"/>
        <v>0</v>
      </c>
      <c r="U233" s="94">
        <f t="shared" si="76"/>
        <v>0</v>
      </c>
      <c r="V233" s="94">
        <f t="shared" si="76"/>
        <v>0</v>
      </c>
      <c r="W233" s="97">
        <f t="shared" si="76"/>
        <v>0</v>
      </c>
      <c r="Y233" s="593"/>
    </row>
    <row r="234" spans="2:25" s="129" customFormat="1" ht="15.75" thickBot="1" x14ac:dyDescent="0.25">
      <c r="B234"/>
      <c r="C234"/>
      <c r="D234"/>
      <c r="E234"/>
      <c r="F234"/>
      <c r="G234"/>
      <c r="H234"/>
      <c r="I234"/>
      <c r="J234"/>
      <c r="K234"/>
      <c r="L234"/>
      <c r="M234"/>
      <c r="N234"/>
      <c r="O234"/>
      <c r="P234"/>
      <c r="Q234"/>
      <c r="R234"/>
      <c r="S234"/>
      <c r="T234"/>
      <c r="U234"/>
      <c r="V234"/>
      <c r="W234"/>
      <c r="X23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2">
      <c r="B246" s="71"/>
      <c r="C246" s="64"/>
      <c r="D246" s="65"/>
      <c r="E246" s="64" t="s">
        <v>83</v>
      </c>
      <c r="F246" s="64"/>
      <c r="G246" s="69">
        <f t="shared" ref="G246:W246" si="77">SUBTOTAL(9,G247:G252)</f>
        <v>0</v>
      </c>
      <c r="H246" s="34">
        <f t="shared" si="77"/>
        <v>0</v>
      </c>
      <c r="I246" s="34">
        <f t="shared" si="77"/>
        <v>0</v>
      </c>
      <c r="J246" s="34">
        <f t="shared" si="77"/>
        <v>0</v>
      </c>
      <c r="K246" s="37">
        <f t="shared" si="77"/>
        <v>0</v>
      </c>
      <c r="L246" s="36">
        <f t="shared" si="77"/>
        <v>0</v>
      </c>
      <c r="M246" s="36">
        <f t="shared" si="77"/>
        <v>0</v>
      </c>
      <c r="N246" s="36">
        <f t="shared" si="77"/>
        <v>0</v>
      </c>
      <c r="O246" s="36">
        <f t="shared" si="77"/>
        <v>0</v>
      </c>
      <c r="P246" s="36">
        <f t="shared" si="77"/>
        <v>0</v>
      </c>
      <c r="Q246" s="36">
        <f t="shared" si="77"/>
        <v>0</v>
      </c>
      <c r="R246" s="36">
        <f t="shared" si="77"/>
        <v>0</v>
      </c>
      <c r="S246" s="36">
        <f t="shared" si="77"/>
        <v>0</v>
      </c>
      <c r="T246" s="36">
        <f t="shared" si="77"/>
        <v>0</v>
      </c>
      <c r="U246" s="36">
        <f t="shared" si="77"/>
        <v>0</v>
      </c>
      <c r="V246" s="37">
        <f t="shared" si="77"/>
        <v>0</v>
      </c>
      <c r="W246" s="37">
        <f t="shared" si="77"/>
        <v>0</v>
      </c>
      <c r="Y246" s="591"/>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8">SUBTOTAL(9,L254:L259)</f>
        <v>0</v>
      </c>
      <c r="M253" s="36">
        <f t="shared" si="78"/>
        <v>0</v>
      </c>
      <c r="N253" s="36">
        <f t="shared" si="78"/>
        <v>0</v>
      </c>
      <c r="O253" s="36">
        <f t="shared" si="78"/>
        <v>0</v>
      </c>
      <c r="P253" s="36">
        <f t="shared" si="78"/>
        <v>0</v>
      </c>
      <c r="Q253" s="36">
        <f t="shared" si="78"/>
        <v>0</v>
      </c>
      <c r="R253" s="36">
        <f t="shared" si="78"/>
        <v>0</v>
      </c>
      <c r="S253" s="36">
        <f t="shared" si="78"/>
        <v>0</v>
      </c>
      <c r="T253" s="36">
        <f t="shared" si="78"/>
        <v>0</v>
      </c>
      <c r="U253" s="36">
        <f t="shared" si="78"/>
        <v>0</v>
      </c>
      <c r="V253" s="37">
        <f t="shared" si="78"/>
        <v>0</v>
      </c>
      <c r="W253" s="37">
        <f t="shared" si="78"/>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 t="shared" ref="G260:W260" si="79">SUBTOTAL(9,G261:G266)</f>
        <v>0</v>
      </c>
      <c r="H260" s="34">
        <f t="shared" si="79"/>
        <v>0</v>
      </c>
      <c r="I260" s="34">
        <f t="shared" si="79"/>
        <v>0</v>
      </c>
      <c r="J260" s="34">
        <f t="shared" si="79"/>
        <v>0</v>
      </c>
      <c r="K260" s="37">
        <f t="shared" si="79"/>
        <v>0</v>
      </c>
      <c r="L260" s="36">
        <f t="shared" si="79"/>
        <v>0</v>
      </c>
      <c r="M260" s="36">
        <f t="shared" si="79"/>
        <v>0</v>
      </c>
      <c r="N260" s="36">
        <f t="shared" si="79"/>
        <v>0</v>
      </c>
      <c r="O260" s="36">
        <f t="shared" si="79"/>
        <v>0</v>
      </c>
      <c r="P260" s="36">
        <f t="shared" si="79"/>
        <v>0</v>
      </c>
      <c r="Q260" s="36">
        <f t="shared" si="79"/>
        <v>0</v>
      </c>
      <c r="R260" s="36">
        <f t="shared" si="79"/>
        <v>0</v>
      </c>
      <c r="S260" s="36">
        <f t="shared" si="79"/>
        <v>0</v>
      </c>
      <c r="T260" s="36">
        <f t="shared" si="79"/>
        <v>0</v>
      </c>
      <c r="U260" s="36">
        <f t="shared" si="79"/>
        <v>0</v>
      </c>
      <c r="V260" s="37">
        <f t="shared" si="79"/>
        <v>0</v>
      </c>
      <c r="W260" s="37">
        <f t="shared" si="79"/>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 t="shared" ref="G267:W267" si="80">SUBTOTAL(9,G268:G273)</f>
        <v>0</v>
      </c>
      <c r="H267" s="34">
        <f t="shared" si="80"/>
        <v>0</v>
      </c>
      <c r="I267" s="34">
        <f t="shared" si="80"/>
        <v>0</v>
      </c>
      <c r="J267" s="34">
        <f t="shared" si="80"/>
        <v>0</v>
      </c>
      <c r="K267" s="37">
        <f t="shared" si="80"/>
        <v>0</v>
      </c>
      <c r="L267" s="36">
        <f t="shared" si="80"/>
        <v>0</v>
      </c>
      <c r="M267" s="36">
        <f t="shared" si="80"/>
        <v>0</v>
      </c>
      <c r="N267" s="36">
        <f t="shared" si="80"/>
        <v>0</v>
      </c>
      <c r="O267" s="36">
        <f t="shared" si="80"/>
        <v>0</v>
      </c>
      <c r="P267" s="36">
        <f t="shared" si="80"/>
        <v>0</v>
      </c>
      <c r="Q267" s="36">
        <f t="shared" si="80"/>
        <v>0</v>
      </c>
      <c r="R267" s="36">
        <f t="shared" si="80"/>
        <v>0</v>
      </c>
      <c r="S267" s="36">
        <f t="shared" si="80"/>
        <v>0</v>
      </c>
      <c r="T267" s="36">
        <f t="shared" si="80"/>
        <v>0</v>
      </c>
      <c r="U267" s="36">
        <f t="shared" si="80"/>
        <v>0</v>
      </c>
      <c r="V267" s="37">
        <f t="shared" si="80"/>
        <v>0</v>
      </c>
      <c r="W267" s="37">
        <f t="shared" si="80"/>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 t="shared" ref="G274:W274" si="81">SUBTOTAL(9,G275:G280)</f>
        <v>0</v>
      </c>
      <c r="H274" s="34">
        <f t="shared" si="81"/>
        <v>0</v>
      </c>
      <c r="I274" s="34">
        <f t="shared" si="81"/>
        <v>0</v>
      </c>
      <c r="J274" s="34">
        <f t="shared" si="81"/>
        <v>0</v>
      </c>
      <c r="K274" s="37">
        <f t="shared" si="81"/>
        <v>0</v>
      </c>
      <c r="L274" s="36">
        <f t="shared" si="81"/>
        <v>0</v>
      </c>
      <c r="M274" s="36">
        <f t="shared" si="81"/>
        <v>0</v>
      </c>
      <c r="N274" s="36">
        <f t="shared" si="81"/>
        <v>0</v>
      </c>
      <c r="O274" s="36">
        <f t="shared" si="81"/>
        <v>0</v>
      </c>
      <c r="P274" s="36">
        <f t="shared" si="81"/>
        <v>0</v>
      </c>
      <c r="Q274" s="36">
        <f t="shared" si="81"/>
        <v>0</v>
      </c>
      <c r="R274" s="36">
        <f t="shared" si="81"/>
        <v>0</v>
      </c>
      <c r="S274" s="36">
        <f t="shared" si="81"/>
        <v>0</v>
      </c>
      <c r="T274" s="36">
        <f t="shared" si="81"/>
        <v>0</v>
      </c>
      <c r="U274" s="36">
        <f t="shared" si="81"/>
        <v>0</v>
      </c>
      <c r="V274" s="37">
        <f t="shared" si="81"/>
        <v>0</v>
      </c>
      <c r="W274" s="37">
        <f t="shared" si="81"/>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 t="shared" ref="G281:W281" si="82">SUBTOTAL(9,G282:G287)</f>
        <v>0</v>
      </c>
      <c r="H281" s="34">
        <f t="shared" si="82"/>
        <v>0</v>
      </c>
      <c r="I281" s="34">
        <f t="shared" si="82"/>
        <v>0</v>
      </c>
      <c r="J281" s="34">
        <f t="shared" si="82"/>
        <v>0</v>
      </c>
      <c r="K281" s="37">
        <f t="shared" si="82"/>
        <v>0</v>
      </c>
      <c r="L281" s="36">
        <f t="shared" si="82"/>
        <v>0</v>
      </c>
      <c r="M281" s="36">
        <f t="shared" si="82"/>
        <v>0</v>
      </c>
      <c r="N281" s="36">
        <f t="shared" si="82"/>
        <v>0</v>
      </c>
      <c r="O281" s="36">
        <f t="shared" si="82"/>
        <v>0</v>
      </c>
      <c r="P281" s="36">
        <f t="shared" si="82"/>
        <v>0</v>
      </c>
      <c r="Q281" s="36">
        <f t="shared" si="82"/>
        <v>0</v>
      </c>
      <c r="R281" s="36">
        <f t="shared" si="82"/>
        <v>0</v>
      </c>
      <c r="S281" s="36">
        <f t="shared" si="82"/>
        <v>0</v>
      </c>
      <c r="T281" s="36">
        <f t="shared" si="82"/>
        <v>0</v>
      </c>
      <c r="U281" s="36">
        <f t="shared" si="82"/>
        <v>0</v>
      </c>
      <c r="V281" s="37">
        <f t="shared" si="82"/>
        <v>0</v>
      </c>
      <c r="W281" s="37">
        <f t="shared" si="82"/>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 t="shared" ref="G288:W288" si="83">SUBTOTAL(9,G289:G294)</f>
        <v>0</v>
      </c>
      <c r="H288" s="34">
        <f t="shared" si="83"/>
        <v>0</v>
      </c>
      <c r="I288" s="34">
        <f t="shared" si="83"/>
        <v>0</v>
      </c>
      <c r="J288" s="34">
        <f t="shared" si="83"/>
        <v>0</v>
      </c>
      <c r="K288" s="37">
        <f t="shared" si="83"/>
        <v>0</v>
      </c>
      <c r="L288" s="36">
        <f t="shared" si="83"/>
        <v>0</v>
      </c>
      <c r="M288" s="36">
        <f t="shared" si="83"/>
        <v>0</v>
      </c>
      <c r="N288" s="36">
        <f t="shared" si="83"/>
        <v>0</v>
      </c>
      <c r="O288" s="36">
        <f t="shared" si="83"/>
        <v>0</v>
      </c>
      <c r="P288" s="36">
        <f t="shared" si="83"/>
        <v>0</v>
      </c>
      <c r="Q288" s="36">
        <f t="shared" si="83"/>
        <v>0</v>
      </c>
      <c r="R288" s="36">
        <f t="shared" si="83"/>
        <v>0</v>
      </c>
      <c r="S288" s="36">
        <f t="shared" si="83"/>
        <v>0</v>
      </c>
      <c r="T288" s="36">
        <f t="shared" si="83"/>
        <v>0</v>
      </c>
      <c r="U288" s="36">
        <f t="shared" si="83"/>
        <v>0</v>
      </c>
      <c r="V288" s="37">
        <f t="shared" si="83"/>
        <v>0</v>
      </c>
      <c r="W288" s="37">
        <f t="shared" si="83"/>
        <v>0</v>
      </c>
      <c r="Y288" s="370"/>
    </row>
    <row r="289" spans="2:26" s="144" customFormat="1" outlineLevel="1" x14ac:dyDescent="0.2">
      <c r="B289" s="25"/>
      <c r="C289" s="24"/>
      <c r="D289" s="24"/>
      <c r="E289" s="23"/>
      <c r="F289" s="26" t="s">
        <v>396</v>
      </c>
      <c r="G289" s="340"/>
      <c r="H289" s="358"/>
      <c r="I289" s="359"/>
      <c r="J289" s="359"/>
      <c r="K289" s="362"/>
      <c r="L289" s="358"/>
      <c r="M289" s="42"/>
      <c r="N289" s="42"/>
      <c r="O289" s="42"/>
      <c r="P289" s="42"/>
      <c r="Q289" s="42"/>
      <c r="R289" s="42"/>
      <c r="S289" s="42"/>
      <c r="T289" s="42"/>
      <c r="U289" s="42"/>
      <c r="V289" s="44"/>
      <c r="W289" s="44"/>
      <c r="Y289" s="367"/>
    </row>
    <row r="290" spans="2:26" s="144" customFormat="1" outlineLevel="1" x14ac:dyDescent="0.2">
      <c r="B290" s="25"/>
      <c r="C290" s="24"/>
      <c r="D290" s="24"/>
      <c r="E290" s="23"/>
      <c r="F290" s="26" t="s">
        <v>397</v>
      </c>
      <c r="G290" s="340"/>
      <c r="H290" s="358"/>
      <c r="I290" s="359"/>
      <c r="J290" s="359"/>
      <c r="K290" s="362"/>
      <c r="L290" s="469"/>
      <c r="M290" s="359"/>
      <c r="N290" s="42"/>
      <c r="O290" s="42"/>
      <c r="P290" s="42"/>
      <c r="Q290" s="42"/>
      <c r="R290" s="42"/>
      <c r="S290" s="42"/>
      <c r="T290" s="42"/>
      <c r="U290" s="42"/>
      <c r="V290" s="44"/>
      <c r="W290" s="44"/>
      <c r="Y290" s="367"/>
    </row>
    <row r="291" spans="2:26" s="144" customFormat="1" outlineLevel="1" x14ac:dyDescent="0.2">
      <c r="B291" s="25"/>
      <c r="C291" s="24"/>
      <c r="D291" s="24"/>
      <c r="E291" s="23"/>
      <c r="F291" s="26" t="s">
        <v>398</v>
      </c>
      <c r="G291" s="340"/>
      <c r="H291" s="358"/>
      <c r="I291" s="359"/>
      <c r="J291" s="359"/>
      <c r="K291" s="362"/>
      <c r="L291" s="358"/>
      <c r="M291" s="359"/>
      <c r="N291" s="359"/>
      <c r="O291" s="359"/>
      <c r="P291" s="42"/>
      <c r="Q291" s="42"/>
      <c r="R291" s="42"/>
      <c r="S291" s="42"/>
      <c r="T291" s="42"/>
      <c r="U291" s="42"/>
      <c r="V291" s="44"/>
      <c r="W291" s="44"/>
      <c r="Y291" s="367"/>
    </row>
    <row r="292" spans="2:26" s="144" customFormat="1" outlineLevel="1" x14ac:dyDescent="0.2">
      <c r="B292" s="25"/>
      <c r="C292" s="24"/>
      <c r="D292" s="24"/>
      <c r="E292" s="23"/>
      <c r="F292" s="26" t="s">
        <v>401</v>
      </c>
      <c r="G292" s="340"/>
      <c r="H292" s="358"/>
      <c r="I292" s="359"/>
      <c r="J292" s="359"/>
      <c r="K292" s="362"/>
      <c r="L292" s="358"/>
      <c r="M292" s="359"/>
      <c r="N292" s="359"/>
      <c r="O292" s="359"/>
      <c r="P292" s="359"/>
      <c r="Q292" s="359"/>
      <c r="R292" s="359"/>
      <c r="S292" s="359"/>
      <c r="T292" s="42"/>
      <c r="U292" s="42"/>
      <c r="V292" s="44"/>
      <c r="W292" s="44"/>
      <c r="Y292" s="367"/>
    </row>
    <row r="293" spans="2:26" s="144" customFormat="1" outlineLevel="1" x14ac:dyDescent="0.2">
      <c r="B293" s="25"/>
      <c r="C293" s="24"/>
      <c r="D293" s="24"/>
      <c r="E293" s="23"/>
      <c r="F293" s="26" t="s">
        <v>399</v>
      </c>
      <c r="G293" s="340"/>
      <c r="H293" s="358"/>
      <c r="I293" s="359"/>
      <c r="J293" s="359"/>
      <c r="K293" s="362"/>
      <c r="L293" s="358"/>
      <c r="M293" s="359"/>
      <c r="N293" s="359"/>
      <c r="O293" s="359"/>
      <c r="P293" s="359"/>
      <c r="Q293" s="359"/>
      <c r="R293" s="359"/>
      <c r="S293" s="359"/>
      <c r="T293" s="359"/>
      <c r="U293" s="359"/>
      <c r="V293" s="362"/>
      <c r="W293" s="363"/>
      <c r="Y293" s="367"/>
    </row>
    <row r="294" spans="2:26" s="144" customFormat="1" outlineLevel="1" x14ac:dyDescent="0.2">
      <c r="B294" s="25"/>
      <c r="C294" s="24"/>
      <c r="D294" s="24"/>
      <c r="E294" s="23"/>
      <c r="F294" s="26" t="s">
        <v>400</v>
      </c>
      <c r="G294" s="340"/>
      <c r="H294" s="358"/>
      <c r="I294" s="359"/>
      <c r="J294" s="359"/>
      <c r="K294" s="362"/>
      <c r="L294" s="358"/>
      <c r="M294" s="359"/>
      <c r="N294" s="359"/>
      <c r="O294" s="359"/>
      <c r="P294" s="359"/>
      <c r="Q294" s="359"/>
      <c r="R294" s="359"/>
      <c r="S294" s="359"/>
      <c r="T294" s="359"/>
      <c r="U294" s="359"/>
      <c r="V294" s="362"/>
      <c r="W294" s="363"/>
      <c r="Y294" s="367"/>
    </row>
    <row r="295" spans="2:26" s="144" customFormat="1" x14ac:dyDescent="0.2">
      <c r="B295" s="71"/>
      <c r="C295" s="64"/>
      <c r="D295" s="65" t="s">
        <v>124</v>
      </c>
      <c r="E295" s="24"/>
      <c r="F295" s="24"/>
      <c r="G295" s="69">
        <f t="shared" ref="G295:M295" si="84">SUBTOTAL(9,G296:G297)</f>
        <v>0</v>
      </c>
      <c r="H295" s="70">
        <f t="shared" si="84"/>
        <v>0</v>
      </c>
      <c r="I295" s="66">
        <f t="shared" si="84"/>
        <v>0</v>
      </c>
      <c r="J295" s="66">
        <f t="shared" si="84"/>
        <v>0</v>
      </c>
      <c r="K295" s="67">
        <f t="shared" si="84"/>
        <v>0</v>
      </c>
      <c r="L295" s="34">
        <f t="shared" si="84"/>
        <v>0</v>
      </c>
      <c r="M295" s="34">
        <f t="shared" si="84"/>
        <v>0</v>
      </c>
      <c r="N295" s="34">
        <f t="shared" ref="N295:W295" si="85">SUBTOTAL(9,N296:N297)</f>
        <v>0</v>
      </c>
      <c r="O295" s="34">
        <f t="shared" si="85"/>
        <v>0</v>
      </c>
      <c r="P295" s="34">
        <f t="shared" si="85"/>
        <v>0</v>
      </c>
      <c r="Q295" s="34">
        <f t="shared" si="85"/>
        <v>0</v>
      </c>
      <c r="R295" s="34">
        <f t="shared" si="85"/>
        <v>0</v>
      </c>
      <c r="S295" s="34">
        <f t="shared" si="85"/>
        <v>0</v>
      </c>
      <c r="T295" s="34">
        <f t="shared" si="85"/>
        <v>0</v>
      </c>
      <c r="U295" s="34">
        <f t="shared" si="85"/>
        <v>0</v>
      </c>
      <c r="V295" s="34">
        <f t="shared" si="85"/>
        <v>0</v>
      </c>
      <c r="W295" s="33">
        <f t="shared" si="85"/>
        <v>0</v>
      </c>
      <c r="Y295" s="370"/>
    </row>
    <row r="296" spans="2:26"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6"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6"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6" x14ac:dyDescent="0.2">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6"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6"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6"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row>
    <row r="303" spans="2:26" x14ac:dyDescent="0.2">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row>
    <row r="304" spans="2:26"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row>
    <row r="305" spans="2:26"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6"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6"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row>
    <row r="308" spans="2:26" outlineLevel="1" x14ac:dyDescent="0.2">
      <c r="B308" s="25"/>
      <c r="C308" s="24"/>
      <c r="D308" s="24"/>
      <c r="E308" s="595" t="s">
        <v>507</v>
      </c>
      <c r="F308" s="24"/>
      <c r="G308" s="69">
        <f>SUBTOTAL(9,G309)</f>
        <v>0</v>
      </c>
      <c r="H308" s="42">
        <f t="shared" ref="H308:W308" si="86">SUBTOTAL(9,H309)</f>
        <v>0</v>
      </c>
      <c r="I308" s="42">
        <f t="shared" si="86"/>
        <v>0</v>
      </c>
      <c r="J308" s="42">
        <f t="shared" si="86"/>
        <v>0</v>
      </c>
      <c r="K308" s="44">
        <f t="shared" si="86"/>
        <v>0</v>
      </c>
      <c r="L308" s="42">
        <f t="shared" si="86"/>
        <v>0</v>
      </c>
      <c r="M308" s="42">
        <f t="shared" si="86"/>
        <v>0</v>
      </c>
      <c r="N308" s="42">
        <f t="shared" si="86"/>
        <v>0</v>
      </c>
      <c r="O308" s="42">
        <f t="shared" si="86"/>
        <v>0</v>
      </c>
      <c r="P308" s="42">
        <f t="shared" si="86"/>
        <v>0</v>
      </c>
      <c r="Q308" s="42">
        <f t="shared" si="86"/>
        <v>0</v>
      </c>
      <c r="R308" s="42">
        <f t="shared" si="86"/>
        <v>0</v>
      </c>
      <c r="S308" s="42">
        <f t="shared" si="86"/>
        <v>0</v>
      </c>
      <c r="T308" s="42">
        <f t="shared" si="86"/>
        <v>0</v>
      </c>
      <c r="U308" s="42">
        <f t="shared" si="86"/>
        <v>0</v>
      </c>
      <c r="V308" s="44">
        <f t="shared" si="86"/>
        <v>0</v>
      </c>
      <c r="W308" s="44">
        <f t="shared" si="86"/>
        <v>0</v>
      </c>
      <c r="X308" s="72"/>
      <c r="Y308" s="370"/>
      <c r="Z308" s="72"/>
    </row>
    <row r="309" spans="2:26" outlineLevel="1" x14ac:dyDescent="0.2">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row>
    <row r="310" spans="2:26" outlineLevel="1" x14ac:dyDescent="0.2">
      <c r="B310" s="25"/>
      <c r="C310" s="24"/>
      <c r="D310" s="24"/>
      <c r="E310" s="64" t="s">
        <v>501</v>
      </c>
      <c r="F310" s="24"/>
      <c r="G310" s="69">
        <f>SUBTOTAL(9,G311:G313)</f>
        <v>0</v>
      </c>
      <c r="H310" s="42">
        <f t="shared" ref="H310:W310" si="87">SUBTOTAL(9,H311:H313)</f>
        <v>0</v>
      </c>
      <c r="I310" s="42">
        <f t="shared" si="87"/>
        <v>0</v>
      </c>
      <c r="J310" s="42">
        <f t="shared" si="87"/>
        <v>0</v>
      </c>
      <c r="K310" s="44">
        <f t="shared" si="87"/>
        <v>0</v>
      </c>
      <c r="L310" s="42">
        <f t="shared" si="87"/>
        <v>0</v>
      </c>
      <c r="M310" s="42">
        <f t="shared" si="87"/>
        <v>0</v>
      </c>
      <c r="N310" s="42">
        <f t="shared" si="87"/>
        <v>0</v>
      </c>
      <c r="O310" s="42">
        <f t="shared" si="87"/>
        <v>0</v>
      </c>
      <c r="P310" s="42">
        <f t="shared" si="87"/>
        <v>0</v>
      </c>
      <c r="Q310" s="42">
        <f t="shared" si="87"/>
        <v>0</v>
      </c>
      <c r="R310" s="42">
        <f t="shared" si="87"/>
        <v>0</v>
      </c>
      <c r="S310" s="42">
        <f t="shared" si="87"/>
        <v>0</v>
      </c>
      <c r="T310" s="42">
        <f t="shared" si="87"/>
        <v>0</v>
      </c>
      <c r="U310" s="42">
        <f t="shared" si="87"/>
        <v>0</v>
      </c>
      <c r="V310" s="44">
        <f t="shared" si="87"/>
        <v>0</v>
      </c>
      <c r="W310" s="44">
        <f t="shared" si="87"/>
        <v>0</v>
      </c>
      <c r="X310" s="72"/>
      <c r="Y310" s="370"/>
      <c r="Z310" s="72"/>
    </row>
    <row r="311" spans="2:26" outlineLevel="1" x14ac:dyDescent="0.2">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row>
    <row r="312" spans="2:26" outlineLevel="1" x14ac:dyDescent="0.2">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row>
    <row r="313" spans="2:26" outlineLevel="1" x14ac:dyDescent="0.2">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row>
    <row r="314" spans="2:26" x14ac:dyDescent="0.2">
      <c r="B314" s="25"/>
      <c r="C314" s="24"/>
      <c r="D314" s="24"/>
      <c r="E314" s="64" t="s">
        <v>506</v>
      </c>
      <c r="F314" s="24"/>
      <c r="G314" s="69">
        <f t="shared" ref="G314:W314" si="88">SUBTOTAL(9,G315:G317)</f>
        <v>0</v>
      </c>
      <c r="H314" s="461">
        <f t="shared" si="88"/>
        <v>0</v>
      </c>
      <c r="I314" s="462">
        <f t="shared" si="88"/>
        <v>0</v>
      </c>
      <c r="J314" s="462">
        <f t="shared" si="88"/>
        <v>0</v>
      </c>
      <c r="K314" s="198">
        <f t="shared" si="88"/>
        <v>0</v>
      </c>
      <c r="L314" s="428">
        <f t="shared" si="88"/>
        <v>0</v>
      </c>
      <c r="M314" s="428">
        <f t="shared" si="88"/>
        <v>0</v>
      </c>
      <c r="N314" s="428">
        <f t="shared" si="88"/>
        <v>0</v>
      </c>
      <c r="O314" s="428">
        <f t="shared" si="88"/>
        <v>0</v>
      </c>
      <c r="P314" s="428">
        <f t="shared" si="88"/>
        <v>0</v>
      </c>
      <c r="Q314" s="428">
        <f t="shared" si="88"/>
        <v>0</v>
      </c>
      <c r="R314" s="428">
        <f t="shared" si="88"/>
        <v>0</v>
      </c>
      <c r="S314" s="428">
        <f t="shared" si="88"/>
        <v>0</v>
      </c>
      <c r="T314" s="428">
        <f t="shared" si="88"/>
        <v>0</v>
      </c>
      <c r="U314" s="428">
        <f t="shared" si="88"/>
        <v>0</v>
      </c>
      <c r="V314" s="413">
        <f t="shared" si="88"/>
        <v>0</v>
      </c>
      <c r="W314" s="413">
        <f t="shared" si="88"/>
        <v>0</v>
      </c>
      <c r="X314" s="72"/>
      <c r="Y314" s="370"/>
      <c r="Z314" s="72"/>
    </row>
    <row r="315" spans="2:26" outlineLevel="1" x14ac:dyDescent="0.2">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row>
    <row r="316" spans="2:26" ht="12.75" customHeight="1" outlineLevel="1" x14ac:dyDescent="0.2">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row>
    <row r="317" spans="2:26" ht="12.75" customHeight="1" outlineLevel="1" x14ac:dyDescent="0.2">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row>
    <row r="318" spans="2:26"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row>
    <row r="319" spans="2:26" x14ac:dyDescent="0.2">
      <c r="B319" s="71"/>
      <c r="C319" s="23"/>
      <c r="D319" s="23"/>
      <c r="E319" s="24" t="s">
        <v>142</v>
      </c>
      <c r="F319" s="24"/>
      <c r="G319" s="69">
        <f t="shared" ref="G319:M319" si="89">SUBTOTAL(9,G320:G322)</f>
        <v>0</v>
      </c>
      <c r="H319" s="70">
        <f t="shared" si="89"/>
        <v>0</v>
      </c>
      <c r="I319" s="66">
        <f t="shared" si="89"/>
        <v>0</v>
      </c>
      <c r="J319" s="66">
        <f t="shared" si="89"/>
        <v>0</v>
      </c>
      <c r="K319" s="67">
        <f t="shared" si="89"/>
        <v>0</v>
      </c>
      <c r="L319" s="34">
        <f t="shared" si="89"/>
        <v>0</v>
      </c>
      <c r="M319" s="34">
        <f t="shared" si="89"/>
        <v>0</v>
      </c>
      <c r="N319" s="34"/>
      <c r="O319" s="34"/>
      <c r="P319" s="34"/>
      <c r="Q319" s="34"/>
      <c r="R319" s="34"/>
      <c r="S319" s="34"/>
      <c r="T319" s="34"/>
      <c r="U319" s="34"/>
      <c r="V319" s="34"/>
      <c r="W319" s="33"/>
      <c r="Y319" s="591"/>
    </row>
    <row r="320" spans="2:26"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6"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6" outlineLevel="1" x14ac:dyDescent="0.2">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6" x14ac:dyDescent="0.2">
      <c r="B323" s="71"/>
      <c r="C323" s="23"/>
      <c r="D323" s="23"/>
      <c r="E323" s="24" t="s">
        <v>393</v>
      </c>
      <c r="F323" s="24"/>
      <c r="G323" s="69">
        <f>SUBTOTAL(9,G324:G325)</f>
        <v>0</v>
      </c>
      <c r="H323" s="70">
        <f t="shared" ref="H323:W323" si="90">SUBTOTAL(9,H324:H325)</f>
        <v>0</v>
      </c>
      <c r="I323" s="66">
        <f t="shared" si="90"/>
        <v>0</v>
      </c>
      <c r="J323" s="66">
        <f t="shared" si="90"/>
        <v>0</v>
      </c>
      <c r="K323" s="67">
        <f t="shared" si="90"/>
        <v>0</v>
      </c>
      <c r="L323" s="34">
        <f t="shared" si="90"/>
        <v>0</v>
      </c>
      <c r="M323" s="34">
        <f t="shared" si="90"/>
        <v>0</v>
      </c>
      <c r="N323" s="34">
        <f t="shared" si="90"/>
        <v>0</v>
      </c>
      <c r="O323" s="34">
        <f t="shared" si="90"/>
        <v>0</v>
      </c>
      <c r="P323" s="34">
        <f t="shared" si="90"/>
        <v>0</v>
      </c>
      <c r="Q323" s="34">
        <f t="shared" si="90"/>
        <v>0</v>
      </c>
      <c r="R323" s="34">
        <f t="shared" si="90"/>
        <v>0</v>
      </c>
      <c r="S323" s="34">
        <f t="shared" si="90"/>
        <v>0</v>
      </c>
      <c r="T323" s="34">
        <f t="shared" si="90"/>
        <v>0</v>
      </c>
      <c r="U323" s="34">
        <f t="shared" si="90"/>
        <v>0</v>
      </c>
      <c r="V323" s="34">
        <f t="shared" si="90"/>
        <v>0</v>
      </c>
      <c r="W323" s="33">
        <f t="shared" si="90"/>
        <v>0</v>
      </c>
      <c r="Y323" s="370"/>
    </row>
    <row r="324" spans="2:26"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row>
    <row r="325" spans="2:26"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row>
    <row r="326" spans="2:26"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6" x14ac:dyDescent="0.2">
      <c r="B327" s="71"/>
      <c r="C327" s="23"/>
      <c r="D327" s="23" t="s">
        <v>127</v>
      </c>
      <c r="E327" s="24"/>
      <c r="F327" s="24"/>
      <c r="G327" s="75">
        <f>SUBTOTAL(9,G328:G333)</f>
        <v>0</v>
      </c>
      <c r="H327" s="42">
        <f t="shared" ref="H327:W327" si="91">SUBTOTAL(9,H328:H333)</f>
        <v>0</v>
      </c>
      <c r="I327" s="42">
        <f t="shared" si="91"/>
        <v>0</v>
      </c>
      <c r="J327" s="42">
        <f t="shared" si="91"/>
        <v>0</v>
      </c>
      <c r="K327" s="44">
        <f t="shared" si="91"/>
        <v>0</v>
      </c>
      <c r="L327" s="42">
        <f t="shared" si="91"/>
        <v>0</v>
      </c>
      <c r="M327" s="42">
        <f t="shared" si="91"/>
        <v>0</v>
      </c>
      <c r="N327" s="42">
        <f t="shared" si="91"/>
        <v>0</v>
      </c>
      <c r="O327" s="42">
        <f t="shared" si="91"/>
        <v>0</v>
      </c>
      <c r="P327" s="42">
        <f t="shared" si="91"/>
        <v>0</v>
      </c>
      <c r="Q327" s="42">
        <f t="shared" si="91"/>
        <v>0</v>
      </c>
      <c r="R327" s="42">
        <f t="shared" si="91"/>
        <v>0</v>
      </c>
      <c r="S327" s="42">
        <f t="shared" si="91"/>
        <v>0</v>
      </c>
      <c r="T327" s="42">
        <f t="shared" si="91"/>
        <v>0</v>
      </c>
      <c r="U327" s="42">
        <f t="shared" si="91"/>
        <v>0</v>
      </c>
      <c r="V327" s="44">
        <f t="shared" si="91"/>
        <v>0</v>
      </c>
      <c r="W327" s="44">
        <f t="shared" si="91"/>
        <v>0</v>
      </c>
      <c r="Y327" s="591"/>
    </row>
    <row r="328" spans="2:26"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row>
    <row r="329" spans="2:26"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6"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6"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6"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6"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6" x14ac:dyDescent="0.2">
      <c r="B334" s="71"/>
      <c r="C334" s="24"/>
      <c r="D334" s="23" t="s">
        <v>137</v>
      </c>
      <c r="E334" s="64"/>
      <c r="F334" s="24"/>
      <c r="G334" s="75">
        <f t="shared" ref="G334:M334" si="92">SUBTOTAL(9,G335:G339)</f>
        <v>0</v>
      </c>
      <c r="H334" s="42">
        <f t="shared" si="92"/>
        <v>0</v>
      </c>
      <c r="I334" s="42">
        <f t="shared" si="92"/>
        <v>0</v>
      </c>
      <c r="J334" s="42">
        <f t="shared" si="92"/>
        <v>0</v>
      </c>
      <c r="K334" s="44">
        <f t="shared" si="92"/>
        <v>0</v>
      </c>
      <c r="L334" s="42">
        <f t="shared" si="92"/>
        <v>0</v>
      </c>
      <c r="M334" s="42">
        <f t="shared" si="92"/>
        <v>0</v>
      </c>
      <c r="N334" s="42">
        <f t="shared" ref="N334:W334" si="93">SUBTOTAL(9,N335:N339)</f>
        <v>0</v>
      </c>
      <c r="O334" s="42">
        <f t="shared" si="93"/>
        <v>0</v>
      </c>
      <c r="P334" s="42">
        <f t="shared" si="93"/>
        <v>0</v>
      </c>
      <c r="Q334" s="42">
        <f t="shared" si="93"/>
        <v>0</v>
      </c>
      <c r="R334" s="42">
        <f t="shared" si="93"/>
        <v>0</v>
      </c>
      <c r="S334" s="42">
        <f t="shared" si="93"/>
        <v>0</v>
      </c>
      <c r="T334" s="42">
        <f t="shared" si="93"/>
        <v>0</v>
      </c>
      <c r="U334" s="42">
        <f t="shared" si="93"/>
        <v>0</v>
      </c>
      <c r="V334" s="44">
        <f t="shared" si="93"/>
        <v>0</v>
      </c>
      <c r="W334" s="44">
        <f t="shared" si="93"/>
        <v>0</v>
      </c>
      <c r="Y334" s="370"/>
    </row>
    <row r="335" spans="2:26"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6"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M342" si="94">SUBTOTAL(9,G343:G346)</f>
        <v>0</v>
      </c>
      <c r="H342" s="70">
        <f t="shared" si="94"/>
        <v>0</v>
      </c>
      <c r="I342" s="66">
        <f t="shared" si="94"/>
        <v>0</v>
      </c>
      <c r="J342" s="66">
        <f t="shared" si="94"/>
        <v>0</v>
      </c>
      <c r="K342" s="67">
        <f t="shared" si="94"/>
        <v>0</v>
      </c>
      <c r="L342" s="34">
        <f t="shared" si="94"/>
        <v>0</v>
      </c>
      <c r="M342" s="34">
        <f t="shared" si="94"/>
        <v>0</v>
      </c>
      <c r="N342" s="34">
        <f t="shared" ref="N342:W342" si="95">SUBTOTAL(9,N343:N346)</f>
        <v>0</v>
      </c>
      <c r="O342" s="34">
        <f t="shared" si="95"/>
        <v>0</v>
      </c>
      <c r="P342" s="34">
        <f t="shared" si="95"/>
        <v>0</v>
      </c>
      <c r="Q342" s="34">
        <f t="shared" si="95"/>
        <v>0</v>
      </c>
      <c r="R342" s="34">
        <f t="shared" si="95"/>
        <v>0</v>
      </c>
      <c r="S342" s="34">
        <f t="shared" si="95"/>
        <v>0</v>
      </c>
      <c r="T342" s="34">
        <f t="shared" si="95"/>
        <v>0</v>
      </c>
      <c r="U342" s="34">
        <f t="shared" si="95"/>
        <v>0</v>
      </c>
      <c r="V342" s="34">
        <f t="shared" si="95"/>
        <v>0</v>
      </c>
      <c r="W342" s="33">
        <f t="shared" si="95"/>
        <v>0</v>
      </c>
      <c r="Y342" s="591"/>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M347" si="96">SUBTOTAL(9,G348:G351)</f>
        <v>0</v>
      </c>
      <c r="H347" s="70">
        <f t="shared" si="96"/>
        <v>0</v>
      </c>
      <c r="I347" s="66">
        <f t="shared" si="96"/>
        <v>0</v>
      </c>
      <c r="J347" s="66">
        <f t="shared" si="96"/>
        <v>0</v>
      </c>
      <c r="K347" s="67">
        <f t="shared" si="96"/>
        <v>0</v>
      </c>
      <c r="L347" s="34">
        <f t="shared" si="96"/>
        <v>0</v>
      </c>
      <c r="M347" s="34">
        <f t="shared" si="96"/>
        <v>0</v>
      </c>
      <c r="N347" s="34">
        <f t="shared" ref="N347:W347" si="97">SUBTOTAL(9,N348:N351)</f>
        <v>0</v>
      </c>
      <c r="O347" s="34">
        <f t="shared" si="97"/>
        <v>0</v>
      </c>
      <c r="P347" s="34">
        <f t="shared" si="97"/>
        <v>0</v>
      </c>
      <c r="Q347" s="34">
        <f t="shared" si="97"/>
        <v>0</v>
      </c>
      <c r="R347" s="34">
        <f t="shared" si="97"/>
        <v>0</v>
      </c>
      <c r="S347" s="34">
        <f t="shared" si="97"/>
        <v>0</v>
      </c>
      <c r="T347" s="34">
        <f t="shared" si="97"/>
        <v>0</v>
      </c>
      <c r="U347" s="34">
        <f t="shared" si="97"/>
        <v>0</v>
      </c>
      <c r="V347" s="34">
        <f t="shared" si="97"/>
        <v>0</v>
      </c>
      <c r="W347" s="33">
        <f t="shared" si="97"/>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M352" si="98">SUBTOTAL(9,G353:G356)</f>
        <v>0</v>
      </c>
      <c r="H352" s="70">
        <f t="shared" si="98"/>
        <v>0</v>
      </c>
      <c r="I352" s="66">
        <f t="shared" si="98"/>
        <v>0</v>
      </c>
      <c r="J352" s="66">
        <f t="shared" si="98"/>
        <v>0</v>
      </c>
      <c r="K352" s="67">
        <f t="shared" si="98"/>
        <v>0</v>
      </c>
      <c r="L352" s="34">
        <f t="shared" si="98"/>
        <v>0</v>
      </c>
      <c r="M352" s="34">
        <f t="shared" si="98"/>
        <v>0</v>
      </c>
      <c r="N352" s="34">
        <f t="shared" ref="N352:W352" si="99">SUBTOTAL(9,N353:N356)</f>
        <v>0</v>
      </c>
      <c r="O352" s="34">
        <f t="shared" si="99"/>
        <v>0</v>
      </c>
      <c r="P352" s="34">
        <f t="shared" si="99"/>
        <v>0</v>
      </c>
      <c r="Q352" s="34">
        <f t="shared" si="99"/>
        <v>0</v>
      </c>
      <c r="R352" s="34">
        <f t="shared" si="99"/>
        <v>0</v>
      </c>
      <c r="S352" s="34">
        <f t="shared" si="99"/>
        <v>0</v>
      </c>
      <c r="T352" s="34">
        <f t="shared" si="99"/>
        <v>0</v>
      </c>
      <c r="U352" s="34">
        <f t="shared" si="99"/>
        <v>0</v>
      </c>
      <c r="V352" s="34">
        <f t="shared" si="99"/>
        <v>0</v>
      </c>
      <c r="W352" s="33">
        <f t="shared" si="99"/>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2">
      <c r="B358" s="25"/>
      <c r="C358" s="23"/>
      <c r="D358" s="23"/>
      <c r="E358" s="64" t="s">
        <v>54</v>
      </c>
      <c r="F358" s="24"/>
      <c r="G358" s="69">
        <f t="shared" ref="G358:W358" si="100">SUBTOTAL(9,G359:G361)</f>
        <v>0</v>
      </c>
      <c r="H358" s="70">
        <f t="shared" si="100"/>
        <v>0</v>
      </c>
      <c r="I358" s="66">
        <f t="shared" si="100"/>
        <v>0</v>
      </c>
      <c r="J358" s="66">
        <f t="shared" si="100"/>
        <v>0</v>
      </c>
      <c r="K358" s="67">
        <f t="shared" si="100"/>
        <v>0</v>
      </c>
      <c r="L358" s="34">
        <f t="shared" si="100"/>
        <v>0</v>
      </c>
      <c r="M358" s="34">
        <f t="shared" si="100"/>
        <v>0</v>
      </c>
      <c r="N358" s="34">
        <f t="shared" si="100"/>
        <v>0</v>
      </c>
      <c r="O358" s="34">
        <f t="shared" si="100"/>
        <v>0</v>
      </c>
      <c r="P358" s="34">
        <f t="shared" si="100"/>
        <v>0</v>
      </c>
      <c r="Q358" s="34">
        <f t="shared" si="100"/>
        <v>0</v>
      </c>
      <c r="R358" s="34">
        <f t="shared" si="100"/>
        <v>0</v>
      </c>
      <c r="S358" s="34">
        <f t="shared" si="100"/>
        <v>0</v>
      </c>
      <c r="T358" s="34">
        <f t="shared" si="100"/>
        <v>0</v>
      </c>
      <c r="U358" s="34">
        <f t="shared" si="100"/>
        <v>0</v>
      </c>
      <c r="V358" s="34">
        <f t="shared" si="100"/>
        <v>0</v>
      </c>
      <c r="W358" s="33">
        <f t="shared" si="100"/>
        <v>0</v>
      </c>
      <c r="Y358" s="591"/>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101">SUBTOTAL(9,G363:G365)</f>
        <v>0</v>
      </c>
      <c r="H362" s="70">
        <f t="shared" si="101"/>
        <v>0</v>
      </c>
      <c r="I362" s="66">
        <f t="shared" si="101"/>
        <v>0</v>
      </c>
      <c r="J362" s="66">
        <f t="shared" si="101"/>
        <v>0</v>
      </c>
      <c r="K362" s="67">
        <f t="shared" si="101"/>
        <v>0</v>
      </c>
      <c r="L362" s="34">
        <f t="shared" si="101"/>
        <v>0</v>
      </c>
      <c r="M362" s="34">
        <f t="shared" si="101"/>
        <v>0</v>
      </c>
      <c r="N362" s="34">
        <f t="shared" si="101"/>
        <v>0</v>
      </c>
      <c r="O362" s="34">
        <f t="shared" si="101"/>
        <v>0</v>
      </c>
      <c r="P362" s="34">
        <f t="shared" si="101"/>
        <v>0</v>
      </c>
      <c r="Q362" s="34">
        <f t="shared" si="101"/>
        <v>0</v>
      </c>
      <c r="R362" s="34">
        <f t="shared" si="101"/>
        <v>0</v>
      </c>
      <c r="S362" s="34">
        <f t="shared" si="101"/>
        <v>0</v>
      </c>
      <c r="T362" s="34">
        <f t="shared" si="101"/>
        <v>0</v>
      </c>
      <c r="U362" s="34">
        <f t="shared" si="101"/>
        <v>0</v>
      </c>
      <c r="V362" s="34">
        <f t="shared" si="101"/>
        <v>0</v>
      </c>
      <c r="W362" s="33">
        <f t="shared" si="101"/>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102">SUBTOTAL(9,G367:G369)</f>
        <v>0</v>
      </c>
      <c r="H366" s="70">
        <f t="shared" si="102"/>
        <v>0</v>
      </c>
      <c r="I366" s="66">
        <f t="shared" si="102"/>
        <v>0</v>
      </c>
      <c r="J366" s="66">
        <f t="shared" si="102"/>
        <v>0</v>
      </c>
      <c r="K366" s="67">
        <f t="shared" si="102"/>
        <v>0</v>
      </c>
      <c r="L366" s="34">
        <f t="shared" si="102"/>
        <v>0</v>
      </c>
      <c r="M366" s="34">
        <f t="shared" si="102"/>
        <v>0</v>
      </c>
      <c r="N366" s="34">
        <f t="shared" si="102"/>
        <v>0</v>
      </c>
      <c r="O366" s="34">
        <f t="shared" si="102"/>
        <v>0</v>
      </c>
      <c r="P366" s="34">
        <f t="shared" si="102"/>
        <v>0</v>
      </c>
      <c r="Q366" s="34">
        <f t="shared" si="102"/>
        <v>0</v>
      </c>
      <c r="R366" s="34">
        <f t="shared" si="102"/>
        <v>0</v>
      </c>
      <c r="S366" s="34">
        <f t="shared" si="102"/>
        <v>0</v>
      </c>
      <c r="T366" s="34">
        <f t="shared" si="102"/>
        <v>0</v>
      </c>
      <c r="U366" s="34">
        <f t="shared" si="102"/>
        <v>0</v>
      </c>
      <c r="V366" s="34">
        <f t="shared" si="102"/>
        <v>0</v>
      </c>
      <c r="W366" s="33">
        <f t="shared" si="102"/>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2">
      <c r="B371" s="25"/>
      <c r="C371" s="23"/>
      <c r="D371" s="23"/>
      <c r="E371" s="24" t="s">
        <v>172</v>
      </c>
      <c r="F371" s="24"/>
      <c r="G371" s="69">
        <f t="shared" ref="G371:M371" si="103">SUBTOTAL(9,G372:G373)</f>
        <v>0</v>
      </c>
      <c r="H371" s="70">
        <f t="shared" si="103"/>
        <v>0</v>
      </c>
      <c r="I371" s="66">
        <f t="shared" si="103"/>
        <v>0</v>
      </c>
      <c r="J371" s="66">
        <f t="shared" si="103"/>
        <v>0</v>
      </c>
      <c r="K371" s="67">
        <f t="shared" si="103"/>
        <v>0</v>
      </c>
      <c r="L371" s="34">
        <f t="shared" si="103"/>
        <v>0</v>
      </c>
      <c r="M371" s="34">
        <f t="shared" si="103"/>
        <v>0</v>
      </c>
      <c r="N371" s="34">
        <f t="shared" ref="N371:W371" si="104">SUBTOTAL(9,N372:N373)</f>
        <v>0</v>
      </c>
      <c r="O371" s="34">
        <f t="shared" si="104"/>
        <v>0</v>
      </c>
      <c r="P371" s="34">
        <f t="shared" si="104"/>
        <v>0</v>
      </c>
      <c r="Q371" s="34">
        <f t="shared" si="104"/>
        <v>0</v>
      </c>
      <c r="R371" s="34">
        <f t="shared" si="104"/>
        <v>0</v>
      </c>
      <c r="S371" s="34">
        <f t="shared" si="104"/>
        <v>0</v>
      </c>
      <c r="T371" s="34">
        <f t="shared" si="104"/>
        <v>0</v>
      </c>
      <c r="U371" s="34">
        <f t="shared" si="104"/>
        <v>0</v>
      </c>
      <c r="V371" s="34">
        <f t="shared" si="104"/>
        <v>0</v>
      </c>
      <c r="W371" s="33">
        <f t="shared" si="104"/>
        <v>0</v>
      </c>
      <c r="Y371" s="591"/>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105">SUBTOTAL(9,G375:G377)</f>
        <v>0</v>
      </c>
      <c r="H374" s="70">
        <f t="shared" si="105"/>
        <v>0</v>
      </c>
      <c r="I374" s="66">
        <f t="shared" si="105"/>
        <v>0</v>
      </c>
      <c r="J374" s="66">
        <f t="shared" si="105"/>
        <v>0</v>
      </c>
      <c r="K374" s="67">
        <f t="shared" si="105"/>
        <v>0</v>
      </c>
      <c r="L374" s="34">
        <f t="shared" si="105"/>
        <v>0</v>
      </c>
      <c r="M374" s="34">
        <f t="shared" si="105"/>
        <v>0</v>
      </c>
      <c r="N374" s="34">
        <f t="shared" si="105"/>
        <v>0</v>
      </c>
      <c r="O374" s="34">
        <f t="shared" si="105"/>
        <v>0</v>
      </c>
      <c r="P374" s="34">
        <f t="shared" si="105"/>
        <v>0</v>
      </c>
      <c r="Q374" s="34">
        <f t="shared" si="105"/>
        <v>0</v>
      </c>
      <c r="R374" s="34">
        <f t="shared" si="105"/>
        <v>0</v>
      </c>
      <c r="S374" s="34">
        <f t="shared" si="105"/>
        <v>0</v>
      </c>
      <c r="T374" s="34">
        <f t="shared" si="105"/>
        <v>0</v>
      </c>
      <c r="U374" s="34">
        <f t="shared" si="105"/>
        <v>0</v>
      </c>
      <c r="V374" s="34">
        <f t="shared" si="105"/>
        <v>0</v>
      </c>
      <c r="W374" s="33">
        <f t="shared" si="105"/>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106">SUBTOTAL(9,G379:G380)</f>
        <v>0</v>
      </c>
      <c r="H378" s="70">
        <f t="shared" si="106"/>
        <v>0</v>
      </c>
      <c r="I378" s="66">
        <f t="shared" si="106"/>
        <v>0</v>
      </c>
      <c r="J378" s="66">
        <f t="shared" si="106"/>
        <v>0</v>
      </c>
      <c r="K378" s="67">
        <f t="shared" si="106"/>
        <v>0</v>
      </c>
      <c r="L378" s="34">
        <f t="shared" si="106"/>
        <v>0</v>
      </c>
      <c r="M378" s="34">
        <f t="shared" si="106"/>
        <v>0</v>
      </c>
      <c r="N378" s="34">
        <f t="shared" si="106"/>
        <v>0</v>
      </c>
      <c r="O378" s="34">
        <f t="shared" si="106"/>
        <v>0</v>
      </c>
      <c r="P378" s="34">
        <f t="shared" si="106"/>
        <v>0</v>
      </c>
      <c r="Q378" s="34">
        <f t="shared" si="106"/>
        <v>0</v>
      </c>
      <c r="R378" s="34">
        <f t="shared" si="106"/>
        <v>0</v>
      </c>
      <c r="S378" s="34">
        <f t="shared" si="106"/>
        <v>0</v>
      </c>
      <c r="T378" s="34">
        <f t="shared" si="106"/>
        <v>0</v>
      </c>
      <c r="U378" s="34">
        <f t="shared" si="106"/>
        <v>0</v>
      </c>
      <c r="V378" s="34">
        <f t="shared" si="106"/>
        <v>0</v>
      </c>
      <c r="W378" s="33">
        <f t="shared" si="106"/>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107">SUBTOTAL(9,G382:G384)</f>
        <v>0</v>
      </c>
      <c r="H381" s="70">
        <f t="shared" si="107"/>
        <v>0</v>
      </c>
      <c r="I381" s="66">
        <f t="shared" si="107"/>
        <v>0</v>
      </c>
      <c r="J381" s="66">
        <f t="shared" si="107"/>
        <v>0</v>
      </c>
      <c r="K381" s="67">
        <f t="shared" si="107"/>
        <v>0</v>
      </c>
      <c r="L381" s="34">
        <f t="shared" si="107"/>
        <v>0</v>
      </c>
      <c r="M381" s="34">
        <f t="shared" si="107"/>
        <v>0</v>
      </c>
      <c r="N381" s="34">
        <f t="shared" si="107"/>
        <v>0</v>
      </c>
      <c r="O381" s="34">
        <f t="shared" si="107"/>
        <v>0</v>
      </c>
      <c r="P381" s="34">
        <f t="shared" si="107"/>
        <v>0</v>
      </c>
      <c r="Q381" s="34">
        <f t="shared" si="107"/>
        <v>0</v>
      </c>
      <c r="R381" s="34">
        <f t="shared" si="107"/>
        <v>0</v>
      </c>
      <c r="S381" s="34">
        <f t="shared" si="107"/>
        <v>0</v>
      </c>
      <c r="T381" s="34">
        <f t="shared" si="107"/>
        <v>0</v>
      </c>
      <c r="U381" s="34">
        <f t="shared" si="107"/>
        <v>0</v>
      </c>
      <c r="V381" s="34">
        <f t="shared" si="107"/>
        <v>0</v>
      </c>
      <c r="W381" s="33">
        <f t="shared" si="107"/>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M385" si="108">SUBTOTAL(9,G386:G387)</f>
        <v>0</v>
      </c>
      <c r="H385" s="70">
        <f t="shared" si="108"/>
        <v>0</v>
      </c>
      <c r="I385" s="66">
        <f t="shared" si="108"/>
        <v>0</v>
      </c>
      <c r="J385" s="66">
        <f t="shared" si="108"/>
        <v>0</v>
      </c>
      <c r="K385" s="67">
        <f t="shared" si="108"/>
        <v>0</v>
      </c>
      <c r="L385" s="34">
        <f t="shared" si="108"/>
        <v>0</v>
      </c>
      <c r="M385" s="34">
        <f t="shared" si="108"/>
        <v>0</v>
      </c>
      <c r="N385" s="34">
        <f t="shared" ref="N385:W385" si="109">SUBTOTAL(9,N386:N387)</f>
        <v>0</v>
      </c>
      <c r="O385" s="34">
        <f t="shared" si="109"/>
        <v>0</v>
      </c>
      <c r="P385" s="34">
        <f t="shared" si="109"/>
        <v>0</v>
      </c>
      <c r="Q385" s="34">
        <f t="shared" si="109"/>
        <v>0</v>
      </c>
      <c r="R385" s="34">
        <f t="shared" si="109"/>
        <v>0</v>
      </c>
      <c r="S385" s="34">
        <f t="shared" si="109"/>
        <v>0</v>
      </c>
      <c r="T385" s="34">
        <f t="shared" si="109"/>
        <v>0</v>
      </c>
      <c r="U385" s="34">
        <f t="shared" si="109"/>
        <v>0</v>
      </c>
      <c r="V385" s="34">
        <f t="shared" si="109"/>
        <v>0</v>
      </c>
      <c r="W385" s="33">
        <f t="shared" si="109"/>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110">SUBTOTAL(9,G389:G391)</f>
        <v>0</v>
      </c>
      <c r="H388" s="70">
        <f t="shared" si="110"/>
        <v>0</v>
      </c>
      <c r="I388" s="66">
        <f t="shared" si="110"/>
        <v>0</v>
      </c>
      <c r="J388" s="66">
        <f t="shared" si="110"/>
        <v>0</v>
      </c>
      <c r="K388" s="67">
        <f t="shared" si="110"/>
        <v>0</v>
      </c>
      <c r="L388" s="34">
        <f t="shared" si="110"/>
        <v>0</v>
      </c>
      <c r="M388" s="34">
        <f t="shared" si="110"/>
        <v>0</v>
      </c>
      <c r="N388" s="34">
        <f t="shared" si="110"/>
        <v>0</v>
      </c>
      <c r="O388" s="34">
        <f t="shared" si="110"/>
        <v>0</v>
      </c>
      <c r="P388" s="34">
        <f t="shared" si="110"/>
        <v>0</v>
      </c>
      <c r="Q388" s="34">
        <f t="shared" si="110"/>
        <v>0</v>
      </c>
      <c r="R388" s="34">
        <f t="shared" si="110"/>
        <v>0</v>
      </c>
      <c r="S388" s="34">
        <f t="shared" si="110"/>
        <v>0</v>
      </c>
      <c r="T388" s="34">
        <f t="shared" si="110"/>
        <v>0</v>
      </c>
      <c r="U388" s="34">
        <f t="shared" si="110"/>
        <v>0</v>
      </c>
      <c r="V388" s="34">
        <f t="shared" si="110"/>
        <v>0</v>
      </c>
      <c r="W388" s="33">
        <f t="shared" si="110"/>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2">
      <c r="B393" s="25"/>
      <c r="C393" s="23"/>
      <c r="D393" s="23"/>
      <c r="E393" s="24" t="s">
        <v>184</v>
      </c>
      <c r="F393" s="24"/>
      <c r="G393" s="69">
        <f t="shared" ref="G393:M393" si="111">SUBTOTAL(9,G394:G395)</f>
        <v>0</v>
      </c>
      <c r="H393" s="70">
        <f t="shared" si="111"/>
        <v>0</v>
      </c>
      <c r="I393" s="66">
        <f t="shared" si="111"/>
        <v>0</v>
      </c>
      <c r="J393" s="66">
        <f t="shared" si="111"/>
        <v>0</v>
      </c>
      <c r="K393" s="67">
        <f t="shared" si="111"/>
        <v>0</v>
      </c>
      <c r="L393" s="34">
        <f t="shared" si="111"/>
        <v>0</v>
      </c>
      <c r="M393" s="34">
        <f t="shared" si="111"/>
        <v>0</v>
      </c>
      <c r="N393" s="34">
        <f t="shared" ref="N393:W393" si="112">SUBTOTAL(9,N394:N395)</f>
        <v>0</v>
      </c>
      <c r="O393" s="34">
        <f t="shared" si="112"/>
        <v>0</v>
      </c>
      <c r="P393" s="34">
        <f t="shared" si="112"/>
        <v>0</v>
      </c>
      <c r="Q393" s="34">
        <f t="shared" si="112"/>
        <v>0</v>
      </c>
      <c r="R393" s="34">
        <f t="shared" si="112"/>
        <v>0</v>
      </c>
      <c r="S393" s="34">
        <f t="shared" si="112"/>
        <v>0</v>
      </c>
      <c r="T393" s="34">
        <f t="shared" si="112"/>
        <v>0</v>
      </c>
      <c r="U393" s="34">
        <f t="shared" si="112"/>
        <v>0</v>
      </c>
      <c r="V393" s="34">
        <f t="shared" si="112"/>
        <v>0</v>
      </c>
      <c r="W393" s="33">
        <f t="shared" si="112"/>
        <v>0</v>
      </c>
      <c r="Y393" s="591"/>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M396" si="113">SUBTOTAL(9,G397:G398)</f>
        <v>0</v>
      </c>
      <c r="H396" s="70">
        <f t="shared" si="113"/>
        <v>0</v>
      </c>
      <c r="I396" s="66">
        <f t="shared" si="113"/>
        <v>0</v>
      </c>
      <c r="J396" s="66">
        <f t="shared" si="113"/>
        <v>0</v>
      </c>
      <c r="K396" s="67">
        <f t="shared" si="113"/>
        <v>0</v>
      </c>
      <c r="L396" s="34">
        <f t="shared" si="113"/>
        <v>0</v>
      </c>
      <c r="M396" s="34">
        <f t="shared" si="113"/>
        <v>0</v>
      </c>
      <c r="N396" s="34">
        <f t="shared" ref="N396:W396" si="114">SUBTOTAL(9,N397:N398)</f>
        <v>0</v>
      </c>
      <c r="O396" s="34">
        <f t="shared" si="114"/>
        <v>0</v>
      </c>
      <c r="P396" s="34">
        <f t="shared" si="114"/>
        <v>0</v>
      </c>
      <c r="Q396" s="34">
        <f t="shared" si="114"/>
        <v>0</v>
      </c>
      <c r="R396" s="34">
        <f t="shared" si="114"/>
        <v>0</v>
      </c>
      <c r="S396" s="34">
        <f t="shared" si="114"/>
        <v>0</v>
      </c>
      <c r="T396" s="34">
        <f t="shared" si="114"/>
        <v>0</v>
      </c>
      <c r="U396" s="34">
        <f t="shared" si="114"/>
        <v>0</v>
      </c>
      <c r="V396" s="34">
        <f t="shared" si="114"/>
        <v>0</v>
      </c>
      <c r="W396" s="33">
        <f t="shared" si="114"/>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M399" si="115">SUBTOTAL(9,G400:G401)</f>
        <v>0</v>
      </c>
      <c r="H399" s="70">
        <f t="shared" si="115"/>
        <v>0</v>
      </c>
      <c r="I399" s="66">
        <f t="shared" si="115"/>
        <v>0</v>
      </c>
      <c r="J399" s="66">
        <f t="shared" si="115"/>
        <v>0</v>
      </c>
      <c r="K399" s="67">
        <f t="shared" si="115"/>
        <v>0</v>
      </c>
      <c r="L399" s="34">
        <f t="shared" si="115"/>
        <v>0</v>
      </c>
      <c r="M399" s="34">
        <f t="shared" si="115"/>
        <v>0</v>
      </c>
      <c r="N399" s="34">
        <f t="shared" ref="N399:W399" si="116">SUBTOTAL(9,N400:N401)</f>
        <v>0</v>
      </c>
      <c r="O399" s="34">
        <f t="shared" si="116"/>
        <v>0</v>
      </c>
      <c r="P399" s="34">
        <f t="shared" si="116"/>
        <v>0</v>
      </c>
      <c r="Q399" s="34">
        <f t="shared" si="116"/>
        <v>0</v>
      </c>
      <c r="R399" s="34">
        <f t="shared" si="116"/>
        <v>0</v>
      </c>
      <c r="S399" s="34">
        <f t="shared" si="116"/>
        <v>0</v>
      </c>
      <c r="T399" s="34">
        <f t="shared" si="116"/>
        <v>0</v>
      </c>
      <c r="U399" s="34">
        <f t="shared" si="116"/>
        <v>0</v>
      </c>
      <c r="V399" s="34">
        <f t="shared" si="116"/>
        <v>0</v>
      </c>
      <c r="W399" s="33">
        <f t="shared" si="116"/>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M402" si="117">SUBTOTAL(9,G403:G404)</f>
        <v>0</v>
      </c>
      <c r="H402" s="70">
        <f t="shared" si="117"/>
        <v>0</v>
      </c>
      <c r="I402" s="66">
        <f t="shared" si="117"/>
        <v>0</v>
      </c>
      <c r="J402" s="66">
        <f t="shared" si="117"/>
        <v>0</v>
      </c>
      <c r="K402" s="67">
        <f t="shared" si="117"/>
        <v>0</v>
      </c>
      <c r="L402" s="34">
        <f t="shared" si="117"/>
        <v>0</v>
      </c>
      <c r="M402" s="34">
        <f t="shared" si="117"/>
        <v>0</v>
      </c>
      <c r="N402" s="34">
        <f t="shared" ref="N402:W402" si="118">SUBTOTAL(9,N403:N404)</f>
        <v>0</v>
      </c>
      <c r="O402" s="34">
        <f t="shared" si="118"/>
        <v>0</v>
      </c>
      <c r="P402" s="34">
        <f t="shared" si="118"/>
        <v>0</v>
      </c>
      <c r="Q402" s="34">
        <f t="shared" si="118"/>
        <v>0</v>
      </c>
      <c r="R402" s="34">
        <f t="shared" si="118"/>
        <v>0</v>
      </c>
      <c r="S402" s="34">
        <f t="shared" si="118"/>
        <v>0</v>
      </c>
      <c r="T402" s="34">
        <f t="shared" si="118"/>
        <v>0</v>
      </c>
      <c r="U402" s="34">
        <f t="shared" si="118"/>
        <v>0</v>
      </c>
      <c r="V402" s="34">
        <f t="shared" si="118"/>
        <v>0</v>
      </c>
      <c r="W402" s="33">
        <f t="shared" si="118"/>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M405" si="119">SUBTOTAL(9,G406:G407)</f>
        <v>0</v>
      </c>
      <c r="H405" s="70">
        <f t="shared" si="119"/>
        <v>0</v>
      </c>
      <c r="I405" s="66">
        <f t="shared" si="119"/>
        <v>0</v>
      </c>
      <c r="J405" s="66">
        <f t="shared" si="119"/>
        <v>0</v>
      </c>
      <c r="K405" s="67">
        <f t="shared" si="119"/>
        <v>0</v>
      </c>
      <c r="L405" s="34">
        <f t="shared" si="119"/>
        <v>0</v>
      </c>
      <c r="M405" s="34">
        <f t="shared" si="119"/>
        <v>0</v>
      </c>
      <c r="N405" s="34">
        <f t="shared" ref="N405:W405" si="120">SUBTOTAL(9,N406:N407)</f>
        <v>0</v>
      </c>
      <c r="O405" s="34">
        <f t="shared" si="120"/>
        <v>0</v>
      </c>
      <c r="P405" s="34">
        <f t="shared" si="120"/>
        <v>0</v>
      </c>
      <c r="Q405" s="34">
        <f t="shared" si="120"/>
        <v>0</v>
      </c>
      <c r="R405" s="34">
        <f t="shared" si="120"/>
        <v>0</v>
      </c>
      <c r="S405" s="34">
        <f t="shared" si="120"/>
        <v>0</v>
      </c>
      <c r="T405" s="34">
        <f t="shared" si="120"/>
        <v>0</v>
      </c>
      <c r="U405" s="34">
        <f t="shared" si="120"/>
        <v>0</v>
      </c>
      <c r="V405" s="34">
        <f t="shared" si="120"/>
        <v>0</v>
      </c>
      <c r="W405" s="33">
        <f t="shared" si="120"/>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M408" si="121">SUBTOTAL(9,G409:G410)</f>
        <v>0</v>
      </c>
      <c r="H408" s="70">
        <f t="shared" si="121"/>
        <v>0</v>
      </c>
      <c r="I408" s="66">
        <f t="shared" si="121"/>
        <v>0</v>
      </c>
      <c r="J408" s="66">
        <f t="shared" si="121"/>
        <v>0</v>
      </c>
      <c r="K408" s="67">
        <f t="shared" si="121"/>
        <v>0</v>
      </c>
      <c r="L408" s="34">
        <f t="shared" si="121"/>
        <v>0</v>
      </c>
      <c r="M408" s="34">
        <f t="shared" si="121"/>
        <v>0</v>
      </c>
      <c r="N408" s="34">
        <f t="shared" ref="N408:W408" si="122">SUBTOTAL(9,N409:N410)</f>
        <v>0</v>
      </c>
      <c r="O408" s="34">
        <f t="shared" si="122"/>
        <v>0</v>
      </c>
      <c r="P408" s="34">
        <f t="shared" si="122"/>
        <v>0</v>
      </c>
      <c r="Q408" s="34">
        <f t="shared" si="122"/>
        <v>0</v>
      </c>
      <c r="R408" s="34">
        <f t="shared" si="122"/>
        <v>0</v>
      </c>
      <c r="S408" s="34">
        <f t="shared" si="122"/>
        <v>0</v>
      </c>
      <c r="T408" s="34">
        <f t="shared" si="122"/>
        <v>0</v>
      </c>
      <c r="U408" s="34">
        <f t="shared" si="122"/>
        <v>0</v>
      </c>
      <c r="V408" s="34">
        <f t="shared" si="122"/>
        <v>0</v>
      </c>
      <c r="W408" s="33">
        <f t="shared" si="122"/>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123">SUBTOTAL(9,H412:H414)</f>
        <v>0</v>
      </c>
      <c r="I411" s="66">
        <f t="shared" si="123"/>
        <v>0</v>
      </c>
      <c r="J411" s="66">
        <f t="shared" si="123"/>
        <v>0</v>
      </c>
      <c r="K411" s="67">
        <f t="shared" si="123"/>
        <v>0</v>
      </c>
      <c r="L411" s="34">
        <f t="shared" si="123"/>
        <v>0</v>
      </c>
      <c r="M411" s="34">
        <f t="shared" si="123"/>
        <v>0</v>
      </c>
      <c r="N411" s="34">
        <f t="shared" si="123"/>
        <v>0</v>
      </c>
      <c r="O411" s="34">
        <f t="shared" si="123"/>
        <v>0</v>
      </c>
      <c r="P411" s="34">
        <f t="shared" si="123"/>
        <v>0</v>
      </c>
      <c r="Q411" s="34">
        <f t="shared" si="123"/>
        <v>0</v>
      </c>
      <c r="R411" s="34">
        <f t="shared" si="123"/>
        <v>0</v>
      </c>
      <c r="S411" s="34">
        <f t="shared" si="123"/>
        <v>0</v>
      </c>
      <c r="T411" s="34">
        <f t="shared" si="123"/>
        <v>0</v>
      </c>
      <c r="U411" s="34">
        <f t="shared" si="123"/>
        <v>0</v>
      </c>
      <c r="V411" s="37">
        <f t="shared" si="123"/>
        <v>0</v>
      </c>
      <c r="W411" s="37">
        <f t="shared" si="123"/>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124">SUBTOTAL(9,H416:H417)</f>
        <v>0</v>
      </c>
      <c r="I415" s="66">
        <f t="shared" si="124"/>
        <v>0</v>
      </c>
      <c r="J415" s="66">
        <f t="shared" si="124"/>
        <v>0</v>
      </c>
      <c r="K415" s="67">
        <f t="shared" si="124"/>
        <v>0</v>
      </c>
      <c r="L415" s="34">
        <f t="shared" si="124"/>
        <v>0</v>
      </c>
      <c r="M415" s="34">
        <f t="shared" si="124"/>
        <v>0</v>
      </c>
      <c r="N415" s="34">
        <f t="shared" si="124"/>
        <v>0</v>
      </c>
      <c r="O415" s="34">
        <f t="shared" si="124"/>
        <v>0</v>
      </c>
      <c r="P415" s="34">
        <f t="shared" si="124"/>
        <v>0</v>
      </c>
      <c r="Q415" s="34">
        <f t="shared" si="124"/>
        <v>0</v>
      </c>
      <c r="R415" s="34">
        <f t="shared" si="124"/>
        <v>0</v>
      </c>
      <c r="S415" s="34">
        <f t="shared" si="124"/>
        <v>0</v>
      </c>
      <c r="T415" s="34">
        <f t="shared" si="124"/>
        <v>0</v>
      </c>
      <c r="U415" s="34">
        <f t="shared" si="124"/>
        <v>0</v>
      </c>
      <c r="V415" s="37">
        <f t="shared" si="124"/>
        <v>0</v>
      </c>
      <c r="W415" s="37">
        <f t="shared" si="124"/>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125">SUBTOTAL(9,G421:G424)</f>
        <v>0</v>
      </c>
      <c r="H420" s="70">
        <f t="shared" si="125"/>
        <v>0</v>
      </c>
      <c r="I420" s="66">
        <f t="shared" si="125"/>
        <v>0</v>
      </c>
      <c r="J420" s="66">
        <f t="shared" si="125"/>
        <v>0</v>
      </c>
      <c r="K420" s="67">
        <f t="shared" si="125"/>
        <v>0</v>
      </c>
      <c r="L420" s="34">
        <f t="shared" si="125"/>
        <v>0</v>
      </c>
      <c r="M420" s="34">
        <f t="shared" si="125"/>
        <v>0</v>
      </c>
      <c r="N420" s="34">
        <f t="shared" si="125"/>
        <v>0</v>
      </c>
      <c r="O420" s="34">
        <f t="shared" si="125"/>
        <v>0</v>
      </c>
      <c r="P420" s="34">
        <f t="shared" si="125"/>
        <v>0</v>
      </c>
      <c r="Q420" s="34">
        <f t="shared" si="125"/>
        <v>0</v>
      </c>
      <c r="R420" s="34">
        <f t="shared" si="125"/>
        <v>0</v>
      </c>
      <c r="S420" s="34">
        <f t="shared" si="125"/>
        <v>0</v>
      </c>
      <c r="T420" s="34">
        <f t="shared" si="125"/>
        <v>0</v>
      </c>
      <c r="U420" s="34">
        <f t="shared" si="125"/>
        <v>0</v>
      </c>
      <c r="V420" s="34">
        <f t="shared" si="125"/>
        <v>0</v>
      </c>
      <c r="W420" s="33">
        <f t="shared" si="125"/>
        <v>0</v>
      </c>
      <c r="Y420" s="591"/>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126">SUBTOTAL(9,G426:G429)</f>
        <v>0</v>
      </c>
      <c r="H425" s="70">
        <f t="shared" si="126"/>
        <v>0</v>
      </c>
      <c r="I425" s="66">
        <f t="shared" si="126"/>
        <v>0</v>
      </c>
      <c r="J425" s="66">
        <f t="shared" si="126"/>
        <v>0</v>
      </c>
      <c r="K425" s="67">
        <f t="shared" si="126"/>
        <v>0</v>
      </c>
      <c r="L425" s="34">
        <f t="shared" si="126"/>
        <v>0</v>
      </c>
      <c r="M425" s="34">
        <f t="shared" si="126"/>
        <v>0</v>
      </c>
      <c r="N425" s="34">
        <f t="shared" si="126"/>
        <v>0</v>
      </c>
      <c r="O425" s="34">
        <f t="shared" si="126"/>
        <v>0</v>
      </c>
      <c r="P425" s="34">
        <f t="shared" si="126"/>
        <v>0</v>
      </c>
      <c r="Q425" s="34">
        <f t="shared" si="126"/>
        <v>0</v>
      </c>
      <c r="R425" s="34">
        <f t="shared" si="126"/>
        <v>0</v>
      </c>
      <c r="S425" s="34">
        <f t="shared" si="126"/>
        <v>0</v>
      </c>
      <c r="T425" s="34">
        <f t="shared" si="126"/>
        <v>0</v>
      </c>
      <c r="U425" s="34">
        <f t="shared" si="126"/>
        <v>0</v>
      </c>
      <c r="V425" s="34">
        <f t="shared" si="126"/>
        <v>0</v>
      </c>
      <c r="W425" s="33">
        <f t="shared" si="126"/>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127">SUBTOTAL(9,G431:G434)</f>
        <v>0</v>
      </c>
      <c r="H430" s="70">
        <f t="shared" si="127"/>
        <v>0</v>
      </c>
      <c r="I430" s="66">
        <f t="shared" si="127"/>
        <v>0</v>
      </c>
      <c r="J430" s="66">
        <f t="shared" si="127"/>
        <v>0</v>
      </c>
      <c r="K430" s="67">
        <f t="shared" si="127"/>
        <v>0</v>
      </c>
      <c r="L430" s="34">
        <f t="shared" si="127"/>
        <v>0</v>
      </c>
      <c r="M430" s="34">
        <f t="shared" si="127"/>
        <v>0</v>
      </c>
      <c r="N430" s="34">
        <f t="shared" si="127"/>
        <v>0</v>
      </c>
      <c r="O430" s="34">
        <f t="shared" si="127"/>
        <v>0</v>
      </c>
      <c r="P430" s="34">
        <f t="shared" si="127"/>
        <v>0</v>
      </c>
      <c r="Q430" s="34">
        <f t="shared" si="127"/>
        <v>0</v>
      </c>
      <c r="R430" s="34">
        <f t="shared" si="127"/>
        <v>0</v>
      </c>
      <c r="S430" s="34">
        <f t="shared" si="127"/>
        <v>0</v>
      </c>
      <c r="T430" s="34">
        <f t="shared" si="127"/>
        <v>0</v>
      </c>
      <c r="U430" s="34">
        <f t="shared" si="127"/>
        <v>0</v>
      </c>
      <c r="V430" s="34">
        <f t="shared" si="127"/>
        <v>0</v>
      </c>
      <c r="W430" s="33">
        <f t="shared" si="127"/>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2">
      <c r="B436" s="25"/>
      <c r="C436" s="23"/>
      <c r="D436" s="23"/>
      <c r="E436" s="64" t="s">
        <v>54</v>
      </c>
      <c r="F436" s="24"/>
      <c r="G436" s="69">
        <f t="shared" ref="G436:W436" si="128">SUBTOTAL(9,G437:G439)</f>
        <v>0</v>
      </c>
      <c r="H436" s="70">
        <f t="shared" si="128"/>
        <v>0</v>
      </c>
      <c r="I436" s="66">
        <f t="shared" si="128"/>
        <v>0</v>
      </c>
      <c r="J436" s="66">
        <f t="shared" si="128"/>
        <v>0</v>
      </c>
      <c r="K436" s="67">
        <f t="shared" si="128"/>
        <v>0</v>
      </c>
      <c r="L436" s="34">
        <f t="shared" si="128"/>
        <v>0</v>
      </c>
      <c r="M436" s="34">
        <f t="shared" si="128"/>
        <v>0</v>
      </c>
      <c r="N436" s="34">
        <f t="shared" si="128"/>
        <v>0</v>
      </c>
      <c r="O436" s="34">
        <f t="shared" si="128"/>
        <v>0</v>
      </c>
      <c r="P436" s="34">
        <f t="shared" si="128"/>
        <v>0</v>
      </c>
      <c r="Q436" s="34">
        <f t="shared" si="128"/>
        <v>0</v>
      </c>
      <c r="R436" s="34">
        <f t="shared" si="128"/>
        <v>0</v>
      </c>
      <c r="S436" s="34">
        <f t="shared" si="128"/>
        <v>0</v>
      </c>
      <c r="T436" s="34">
        <f t="shared" si="128"/>
        <v>0</v>
      </c>
      <c r="U436" s="34">
        <f t="shared" si="128"/>
        <v>0</v>
      </c>
      <c r="V436" s="34">
        <f t="shared" si="128"/>
        <v>0</v>
      </c>
      <c r="W436" s="33">
        <f t="shared" si="128"/>
        <v>0</v>
      </c>
      <c r="Y436" s="591"/>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129">SUBTOTAL(9,G441:G443)</f>
        <v>0</v>
      </c>
      <c r="H440" s="70">
        <f t="shared" si="129"/>
        <v>0</v>
      </c>
      <c r="I440" s="66">
        <f t="shared" si="129"/>
        <v>0</v>
      </c>
      <c r="J440" s="66">
        <f t="shared" si="129"/>
        <v>0</v>
      </c>
      <c r="K440" s="67">
        <f t="shared" si="129"/>
        <v>0</v>
      </c>
      <c r="L440" s="34">
        <f t="shared" si="129"/>
        <v>0</v>
      </c>
      <c r="M440" s="34">
        <f t="shared" si="129"/>
        <v>0</v>
      </c>
      <c r="N440" s="34">
        <f t="shared" si="129"/>
        <v>0</v>
      </c>
      <c r="O440" s="34">
        <f t="shared" si="129"/>
        <v>0</v>
      </c>
      <c r="P440" s="34">
        <f t="shared" si="129"/>
        <v>0</v>
      </c>
      <c r="Q440" s="34">
        <f t="shared" si="129"/>
        <v>0</v>
      </c>
      <c r="R440" s="34">
        <f t="shared" si="129"/>
        <v>0</v>
      </c>
      <c r="S440" s="34">
        <f t="shared" si="129"/>
        <v>0</v>
      </c>
      <c r="T440" s="34">
        <f t="shared" si="129"/>
        <v>0</v>
      </c>
      <c r="U440" s="34">
        <f t="shared" si="129"/>
        <v>0</v>
      </c>
      <c r="V440" s="34">
        <f t="shared" si="129"/>
        <v>0</v>
      </c>
      <c r="W440" s="33">
        <f t="shared" si="129"/>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130">SUBTOTAL(9,G445:G447)</f>
        <v>0</v>
      </c>
      <c r="H444" s="70">
        <f t="shared" si="130"/>
        <v>0</v>
      </c>
      <c r="I444" s="66">
        <f t="shared" si="130"/>
        <v>0</v>
      </c>
      <c r="J444" s="66">
        <f t="shared" si="130"/>
        <v>0</v>
      </c>
      <c r="K444" s="67">
        <f t="shared" si="130"/>
        <v>0</v>
      </c>
      <c r="L444" s="34">
        <f t="shared" si="130"/>
        <v>0</v>
      </c>
      <c r="M444" s="34">
        <f t="shared" si="130"/>
        <v>0</v>
      </c>
      <c r="N444" s="34">
        <f t="shared" si="130"/>
        <v>0</v>
      </c>
      <c r="O444" s="34">
        <f t="shared" si="130"/>
        <v>0</v>
      </c>
      <c r="P444" s="34">
        <f t="shared" si="130"/>
        <v>0</v>
      </c>
      <c r="Q444" s="34">
        <f t="shared" si="130"/>
        <v>0</v>
      </c>
      <c r="R444" s="34">
        <f t="shared" si="130"/>
        <v>0</v>
      </c>
      <c r="S444" s="34">
        <f t="shared" si="130"/>
        <v>0</v>
      </c>
      <c r="T444" s="34">
        <f t="shared" si="130"/>
        <v>0</v>
      </c>
      <c r="U444" s="34">
        <f t="shared" si="130"/>
        <v>0</v>
      </c>
      <c r="V444" s="34">
        <f t="shared" si="130"/>
        <v>0</v>
      </c>
      <c r="W444" s="33">
        <f t="shared" si="130"/>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2">
      <c r="B449" s="25"/>
      <c r="C449" s="23"/>
      <c r="D449" s="23"/>
      <c r="E449" s="24" t="s">
        <v>172</v>
      </c>
      <c r="F449" s="24"/>
      <c r="G449" s="69">
        <f t="shared" ref="G449:W449" si="131">SUBTOTAL(9,G450:G451)</f>
        <v>0</v>
      </c>
      <c r="H449" s="70">
        <f t="shared" si="131"/>
        <v>0</v>
      </c>
      <c r="I449" s="66">
        <f t="shared" si="131"/>
        <v>0</v>
      </c>
      <c r="J449" s="66">
        <f t="shared" si="131"/>
        <v>0</v>
      </c>
      <c r="K449" s="67">
        <f t="shared" si="131"/>
        <v>0</v>
      </c>
      <c r="L449" s="34">
        <f t="shared" si="131"/>
        <v>0</v>
      </c>
      <c r="M449" s="34">
        <f t="shared" si="131"/>
        <v>0</v>
      </c>
      <c r="N449" s="34">
        <f t="shared" si="131"/>
        <v>0</v>
      </c>
      <c r="O449" s="34">
        <f t="shared" si="131"/>
        <v>0</v>
      </c>
      <c r="P449" s="34">
        <f t="shared" si="131"/>
        <v>0</v>
      </c>
      <c r="Q449" s="34">
        <f t="shared" si="131"/>
        <v>0</v>
      </c>
      <c r="R449" s="34">
        <f t="shared" si="131"/>
        <v>0</v>
      </c>
      <c r="S449" s="34">
        <f t="shared" si="131"/>
        <v>0</v>
      </c>
      <c r="T449" s="34">
        <f t="shared" si="131"/>
        <v>0</v>
      </c>
      <c r="U449" s="34">
        <f t="shared" si="131"/>
        <v>0</v>
      </c>
      <c r="V449" s="34">
        <f t="shared" si="131"/>
        <v>0</v>
      </c>
      <c r="W449" s="33">
        <f t="shared" si="131"/>
        <v>0</v>
      </c>
      <c r="Y449" s="591"/>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132">SUBTOTAL(9,G453:G455)</f>
        <v>0</v>
      </c>
      <c r="H452" s="70">
        <f t="shared" si="132"/>
        <v>0</v>
      </c>
      <c r="I452" s="66">
        <f t="shared" si="132"/>
        <v>0</v>
      </c>
      <c r="J452" s="66">
        <f t="shared" si="132"/>
        <v>0</v>
      </c>
      <c r="K452" s="67">
        <f t="shared" si="132"/>
        <v>0</v>
      </c>
      <c r="L452" s="34">
        <f t="shared" si="132"/>
        <v>0</v>
      </c>
      <c r="M452" s="34">
        <f t="shared" si="132"/>
        <v>0</v>
      </c>
      <c r="N452" s="34">
        <f t="shared" si="132"/>
        <v>0</v>
      </c>
      <c r="O452" s="34">
        <f t="shared" si="132"/>
        <v>0</v>
      </c>
      <c r="P452" s="34">
        <f t="shared" si="132"/>
        <v>0</v>
      </c>
      <c r="Q452" s="34">
        <f t="shared" si="132"/>
        <v>0</v>
      </c>
      <c r="R452" s="34">
        <f t="shared" si="132"/>
        <v>0</v>
      </c>
      <c r="S452" s="34">
        <f t="shared" si="132"/>
        <v>0</v>
      </c>
      <c r="T452" s="34">
        <f t="shared" si="132"/>
        <v>0</v>
      </c>
      <c r="U452" s="34">
        <f t="shared" si="132"/>
        <v>0</v>
      </c>
      <c r="V452" s="34">
        <f t="shared" si="132"/>
        <v>0</v>
      </c>
      <c r="W452" s="33">
        <f t="shared" si="132"/>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133">SUBTOTAL(9,G457:G458)</f>
        <v>0</v>
      </c>
      <c r="H456" s="70">
        <f t="shared" si="133"/>
        <v>0</v>
      </c>
      <c r="I456" s="66">
        <f t="shared" si="133"/>
        <v>0</v>
      </c>
      <c r="J456" s="66">
        <f t="shared" si="133"/>
        <v>0</v>
      </c>
      <c r="K456" s="67">
        <f t="shared" si="133"/>
        <v>0</v>
      </c>
      <c r="L456" s="34">
        <f t="shared" si="133"/>
        <v>0</v>
      </c>
      <c r="M456" s="34">
        <f t="shared" si="133"/>
        <v>0</v>
      </c>
      <c r="N456" s="34">
        <f t="shared" si="133"/>
        <v>0</v>
      </c>
      <c r="O456" s="34">
        <f t="shared" si="133"/>
        <v>0</v>
      </c>
      <c r="P456" s="34">
        <f t="shared" si="133"/>
        <v>0</v>
      </c>
      <c r="Q456" s="34">
        <f t="shared" si="133"/>
        <v>0</v>
      </c>
      <c r="R456" s="34">
        <f t="shared" si="133"/>
        <v>0</v>
      </c>
      <c r="S456" s="34">
        <f t="shared" si="133"/>
        <v>0</v>
      </c>
      <c r="T456" s="34">
        <f t="shared" si="133"/>
        <v>0</v>
      </c>
      <c r="U456" s="34">
        <f t="shared" si="133"/>
        <v>0</v>
      </c>
      <c r="V456" s="34">
        <f t="shared" si="133"/>
        <v>0</v>
      </c>
      <c r="W456" s="33">
        <f t="shared" si="133"/>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134">SUBTOTAL(9,G460:G462)</f>
        <v>0</v>
      </c>
      <c r="H459" s="70">
        <f t="shared" si="134"/>
        <v>0</v>
      </c>
      <c r="I459" s="66">
        <f t="shared" si="134"/>
        <v>0</v>
      </c>
      <c r="J459" s="66">
        <f t="shared" si="134"/>
        <v>0</v>
      </c>
      <c r="K459" s="67">
        <f t="shared" si="134"/>
        <v>0</v>
      </c>
      <c r="L459" s="34">
        <f t="shared" si="134"/>
        <v>0</v>
      </c>
      <c r="M459" s="34">
        <f t="shared" si="134"/>
        <v>0</v>
      </c>
      <c r="N459" s="34">
        <f t="shared" si="134"/>
        <v>0</v>
      </c>
      <c r="O459" s="34">
        <f t="shared" si="134"/>
        <v>0</v>
      </c>
      <c r="P459" s="34">
        <f t="shared" si="134"/>
        <v>0</v>
      </c>
      <c r="Q459" s="34">
        <f t="shared" si="134"/>
        <v>0</v>
      </c>
      <c r="R459" s="34">
        <f t="shared" si="134"/>
        <v>0</v>
      </c>
      <c r="S459" s="34">
        <f t="shared" si="134"/>
        <v>0</v>
      </c>
      <c r="T459" s="34">
        <f t="shared" si="134"/>
        <v>0</v>
      </c>
      <c r="U459" s="34">
        <f t="shared" si="134"/>
        <v>0</v>
      </c>
      <c r="V459" s="34">
        <f t="shared" si="134"/>
        <v>0</v>
      </c>
      <c r="W459" s="33">
        <f t="shared" si="134"/>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135">SUBTOTAL(9,G464:G465)</f>
        <v>0</v>
      </c>
      <c r="H463" s="70">
        <f t="shared" si="135"/>
        <v>0</v>
      </c>
      <c r="I463" s="66">
        <f t="shared" si="135"/>
        <v>0</v>
      </c>
      <c r="J463" s="66">
        <f t="shared" si="135"/>
        <v>0</v>
      </c>
      <c r="K463" s="67">
        <f t="shared" si="135"/>
        <v>0</v>
      </c>
      <c r="L463" s="34">
        <f t="shared" si="135"/>
        <v>0</v>
      </c>
      <c r="M463" s="34">
        <f t="shared" si="135"/>
        <v>0</v>
      </c>
      <c r="N463" s="34">
        <f t="shared" si="135"/>
        <v>0</v>
      </c>
      <c r="O463" s="34">
        <f t="shared" si="135"/>
        <v>0</v>
      </c>
      <c r="P463" s="34">
        <f t="shared" si="135"/>
        <v>0</v>
      </c>
      <c r="Q463" s="34">
        <f t="shared" si="135"/>
        <v>0</v>
      </c>
      <c r="R463" s="34">
        <f t="shared" si="135"/>
        <v>0</v>
      </c>
      <c r="S463" s="34">
        <f t="shared" si="135"/>
        <v>0</v>
      </c>
      <c r="T463" s="34">
        <f t="shared" si="135"/>
        <v>0</v>
      </c>
      <c r="U463" s="34">
        <f t="shared" si="135"/>
        <v>0</v>
      </c>
      <c r="V463" s="34">
        <f t="shared" si="135"/>
        <v>0</v>
      </c>
      <c r="W463" s="33">
        <f t="shared" si="135"/>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36">SUBTOTAL(9,G467:G469)</f>
        <v>0</v>
      </c>
      <c r="H466" s="70">
        <f t="shared" si="136"/>
        <v>0</v>
      </c>
      <c r="I466" s="66">
        <f t="shared" si="136"/>
        <v>0</v>
      </c>
      <c r="J466" s="66">
        <f t="shared" si="136"/>
        <v>0</v>
      </c>
      <c r="K466" s="67">
        <f t="shared" si="136"/>
        <v>0</v>
      </c>
      <c r="L466" s="34">
        <f t="shared" si="136"/>
        <v>0</v>
      </c>
      <c r="M466" s="34">
        <f t="shared" si="136"/>
        <v>0</v>
      </c>
      <c r="N466" s="34">
        <f t="shared" si="136"/>
        <v>0</v>
      </c>
      <c r="O466" s="34">
        <f t="shared" si="136"/>
        <v>0</v>
      </c>
      <c r="P466" s="34">
        <f t="shared" si="136"/>
        <v>0</v>
      </c>
      <c r="Q466" s="34">
        <f t="shared" si="136"/>
        <v>0</v>
      </c>
      <c r="R466" s="34">
        <f t="shared" si="136"/>
        <v>0</v>
      </c>
      <c r="S466" s="34">
        <f t="shared" si="136"/>
        <v>0</v>
      </c>
      <c r="T466" s="34">
        <f t="shared" si="136"/>
        <v>0</v>
      </c>
      <c r="U466" s="34">
        <f t="shared" si="136"/>
        <v>0</v>
      </c>
      <c r="V466" s="34">
        <f t="shared" si="136"/>
        <v>0</v>
      </c>
      <c r="W466" s="33">
        <f t="shared" si="136"/>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2">
      <c r="B471" s="25"/>
      <c r="C471" s="23"/>
      <c r="D471" s="23"/>
      <c r="E471" s="24" t="s">
        <v>184</v>
      </c>
      <c r="F471" s="24"/>
      <c r="G471" s="69">
        <f t="shared" ref="G471:W471" si="137">SUBTOTAL(9,G472:G473)</f>
        <v>0</v>
      </c>
      <c r="H471" s="70">
        <f t="shared" si="137"/>
        <v>0</v>
      </c>
      <c r="I471" s="66">
        <f t="shared" si="137"/>
        <v>0</v>
      </c>
      <c r="J471" s="66">
        <f t="shared" si="137"/>
        <v>0</v>
      </c>
      <c r="K471" s="67">
        <f t="shared" si="137"/>
        <v>0</v>
      </c>
      <c r="L471" s="34">
        <f t="shared" si="137"/>
        <v>0</v>
      </c>
      <c r="M471" s="34">
        <f t="shared" si="137"/>
        <v>0</v>
      </c>
      <c r="N471" s="34">
        <f t="shared" si="137"/>
        <v>0</v>
      </c>
      <c r="O471" s="34">
        <f t="shared" si="137"/>
        <v>0</v>
      </c>
      <c r="P471" s="34">
        <f t="shared" si="137"/>
        <v>0</v>
      </c>
      <c r="Q471" s="34">
        <f t="shared" si="137"/>
        <v>0</v>
      </c>
      <c r="R471" s="34">
        <f t="shared" si="137"/>
        <v>0</v>
      </c>
      <c r="S471" s="34">
        <f t="shared" si="137"/>
        <v>0</v>
      </c>
      <c r="T471" s="34">
        <f t="shared" si="137"/>
        <v>0</v>
      </c>
      <c r="U471" s="34">
        <f t="shared" si="137"/>
        <v>0</v>
      </c>
      <c r="V471" s="34">
        <f t="shared" si="137"/>
        <v>0</v>
      </c>
      <c r="W471" s="33">
        <f t="shared" si="137"/>
        <v>0</v>
      </c>
      <c r="Y471" s="591"/>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38">SUBTOTAL(9,G475:G476)</f>
        <v>0</v>
      </c>
      <c r="H474" s="70">
        <f t="shared" si="138"/>
        <v>0</v>
      </c>
      <c r="I474" s="66">
        <f t="shared" si="138"/>
        <v>0</v>
      </c>
      <c r="J474" s="66">
        <f t="shared" si="138"/>
        <v>0</v>
      </c>
      <c r="K474" s="67">
        <f t="shared" si="138"/>
        <v>0</v>
      </c>
      <c r="L474" s="34">
        <f t="shared" si="138"/>
        <v>0</v>
      </c>
      <c r="M474" s="34">
        <f t="shared" si="138"/>
        <v>0</v>
      </c>
      <c r="N474" s="34">
        <f t="shared" si="138"/>
        <v>0</v>
      </c>
      <c r="O474" s="34">
        <f t="shared" si="138"/>
        <v>0</v>
      </c>
      <c r="P474" s="34">
        <f t="shared" si="138"/>
        <v>0</v>
      </c>
      <c r="Q474" s="34">
        <f t="shared" si="138"/>
        <v>0</v>
      </c>
      <c r="R474" s="34">
        <f t="shared" si="138"/>
        <v>0</v>
      </c>
      <c r="S474" s="34">
        <f t="shared" si="138"/>
        <v>0</v>
      </c>
      <c r="T474" s="34">
        <f t="shared" si="138"/>
        <v>0</v>
      </c>
      <c r="U474" s="34">
        <f t="shared" si="138"/>
        <v>0</v>
      </c>
      <c r="V474" s="34">
        <f t="shared" si="138"/>
        <v>0</v>
      </c>
      <c r="W474" s="33">
        <f t="shared" si="138"/>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39">SUBTOTAL(9,G478:G479)</f>
        <v>0</v>
      </c>
      <c r="H477" s="70">
        <f t="shared" si="139"/>
        <v>0</v>
      </c>
      <c r="I477" s="66">
        <f t="shared" si="139"/>
        <v>0</v>
      </c>
      <c r="J477" s="66">
        <f t="shared" si="139"/>
        <v>0</v>
      </c>
      <c r="K477" s="67">
        <f t="shared" si="139"/>
        <v>0</v>
      </c>
      <c r="L477" s="34">
        <f t="shared" si="139"/>
        <v>0</v>
      </c>
      <c r="M477" s="34">
        <f t="shared" si="139"/>
        <v>0</v>
      </c>
      <c r="N477" s="34">
        <f t="shared" si="139"/>
        <v>0</v>
      </c>
      <c r="O477" s="34">
        <f t="shared" si="139"/>
        <v>0</v>
      </c>
      <c r="P477" s="34">
        <f t="shared" si="139"/>
        <v>0</v>
      </c>
      <c r="Q477" s="34">
        <f t="shared" si="139"/>
        <v>0</v>
      </c>
      <c r="R477" s="34">
        <f t="shared" si="139"/>
        <v>0</v>
      </c>
      <c r="S477" s="34">
        <f t="shared" si="139"/>
        <v>0</v>
      </c>
      <c r="T477" s="34">
        <f t="shared" si="139"/>
        <v>0</v>
      </c>
      <c r="U477" s="34">
        <f t="shared" si="139"/>
        <v>0</v>
      </c>
      <c r="V477" s="34">
        <f t="shared" si="139"/>
        <v>0</v>
      </c>
      <c r="W477" s="33">
        <f t="shared" si="139"/>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40">SUBTOTAL(9,G481:G482)</f>
        <v>0</v>
      </c>
      <c r="H480" s="70">
        <f t="shared" si="140"/>
        <v>0</v>
      </c>
      <c r="I480" s="66">
        <f t="shared" si="140"/>
        <v>0</v>
      </c>
      <c r="J480" s="66">
        <f t="shared" si="140"/>
        <v>0</v>
      </c>
      <c r="K480" s="67">
        <f t="shared" si="140"/>
        <v>0</v>
      </c>
      <c r="L480" s="34">
        <f t="shared" si="140"/>
        <v>0</v>
      </c>
      <c r="M480" s="34">
        <f t="shared" si="140"/>
        <v>0</v>
      </c>
      <c r="N480" s="34">
        <f t="shared" si="140"/>
        <v>0</v>
      </c>
      <c r="O480" s="34">
        <f t="shared" si="140"/>
        <v>0</v>
      </c>
      <c r="P480" s="34">
        <f t="shared" si="140"/>
        <v>0</v>
      </c>
      <c r="Q480" s="34">
        <f t="shared" si="140"/>
        <v>0</v>
      </c>
      <c r="R480" s="34">
        <f t="shared" si="140"/>
        <v>0</v>
      </c>
      <c r="S480" s="34">
        <f t="shared" si="140"/>
        <v>0</v>
      </c>
      <c r="T480" s="34">
        <f t="shared" si="140"/>
        <v>0</v>
      </c>
      <c r="U480" s="34">
        <f t="shared" si="140"/>
        <v>0</v>
      </c>
      <c r="V480" s="34">
        <f t="shared" si="140"/>
        <v>0</v>
      </c>
      <c r="W480" s="33">
        <f t="shared" si="140"/>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41">SUBTOTAL(9,G484:G485)</f>
        <v>0</v>
      </c>
      <c r="H483" s="70">
        <f t="shared" si="141"/>
        <v>0</v>
      </c>
      <c r="I483" s="66">
        <f t="shared" si="141"/>
        <v>0</v>
      </c>
      <c r="J483" s="66">
        <f t="shared" si="141"/>
        <v>0</v>
      </c>
      <c r="K483" s="67">
        <f t="shared" si="141"/>
        <v>0</v>
      </c>
      <c r="L483" s="34">
        <f t="shared" si="141"/>
        <v>0</v>
      </c>
      <c r="M483" s="34">
        <f t="shared" si="141"/>
        <v>0</v>
      </c>
      <c r="N483" s="34">
        <f t="shared" si="141"/>
        <v>0</v>
      </c>
      <c r="O483" s="34">
        <f t="shared" si="141"/>
        <v>0</v>
      </c>
      <c r="P483" s="34">
        <f t="shared" si="141"/>
        <v>0</v>
      </c>
      <c r="Q483" s="34">
        <f t="shared" si="141"/>
        <v>0</v>
      </c>
      <c r="R483" s="34">
        <f t="shared" si="141"/>
        <v>0</v>
      </c>
      <c r="S483" s="34">
        <f t="shared" si="141"/>
        <v>0</v>
      </c>
      <c r="T483" s="34">
        <f t="shared" si="141"/>
        <v>0</v>
      </c>
      <c r="U483" s="34">
        <f t="shared" si="141"/>
        <v>0</v>
      </c>
      <c r="V483" s="34">
        <f t="shared" si="141"/>
        <v>0</v>
      </c>
      <c r="W483" s="33">
        <f t="shared" si="141"/>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42">SUBTOTAL(9,G487:G488)</f>
        <v>0</v>
      </c>
      <c r="H486" s="70">
        <f t="shared" si="142"/>
        <v>0</v>
      </c>
      <c r="I486" s="66">
        <f t="shared" si="142"/>
        <v>0</v>
      </c>
      <c r="J486" s="66">
        <f t="shared" si="142"/>
        <v>0</v>
      </c>
      <c r="K486" s="67">
        <f t="shared" si="142"/>
        <v>0</v>
      </c>
      <c r="L486" s="34">
        <f t="shared" si="142"/>
        <v>0</v>
      </c>
      <c r="M486" s="34">
        <f t="shared" si="142"/>
        <v>0</v>
      </c>
      <c r="N486" s="34">
        <f t="shared" si="142"/>
        <v>0</v>
      </c>
      <c r="O486" s="34">
        <f t="shared" si="142"/>
        <v>0</v>
      </c>
      <c r="P486" s="34">
        <f t="shared" si="142"/>
        <v>0</v>
      </c>
      <c r="Q486" s="34">
        <f t="shared" si="142"/>
        <v>0</v>
      </c>
      <c r="R486" s="34">
        <f t="shared" si="142"/>
        <v>0</v>
      </c>
      <c r="S486" s="34">
        <f t="shared" si="142"/>
        <v>0</v>
      </c>
      <c r="T486" s="34">
        <f t="shared" si="142"/>
        <v>0</v>
      </c>
      <c r="U486" s="34">
        <f t="shared" si="142"/>
        <v>0</v>
      </c>
      <c r="V486" s="34">
        <f t="shared" si="142"/>
        <v>0</v>
      </c>
      <c r="W486" s="33">
        <f t="shared" si="142"/>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43">SUBTOTAL(9,H490:H492)</f>
        <v>0</v>
      </c>
      <c r="I489" s="66">
        <f t="shared" si="143"/>
        <v>0</v>
      </c>
      <c r="J489" s="66">
        <f t="shared" si="143"/>
        <v>0</v>
      </c>
      <c r="K489" s="67">
        <f t="shared" si="143"/>
        <v>0</v>
      </c>
      <c r="L489" s="34">
        <f t="shared" si="143"/>
        <v>0</v>
      </c>
      <c r="M489" s="34">
        <f t="shared" si="143"/>
        <v>0</v>
      </c>
      <c r="N489" s="34">
        <f t="shared" si="143"/>
        <v>0</v>
      </c>
      <c r="O489" s="34">
        <f t="shared" si="143"/>
        <v>0</v>
      </c>
      <c r="P489" s="34">
        <f t="shared" si="143"/>
        <v>0</v>
      </c>
      <c r="Q489" s="34">
        <f t="shared" si="143"/>
        <v>0</v>
      </c>
      <c r="R489" s="34">
        <f t="shared" si="143"/>
        <v>0</v>
      </c>
      <c r="S489" s="34">
        <f t="shared" si="143"/>
        <v>0</v>
      </c>
      <c r="T489" s="34">
        <f t="shared" si="143"/>
        <v>0</v>
      </c>
      <c r="U489" s="34">
        <f t="shared" si="143"/>
        <v>0</v>
      </c>
      <c r="V489" s="37">
        <f t="shared" si="143"/>
        <v>0</v>
      </c>
      <c r="W489" s="37">
        <f t="shared" si="143"/>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44">SUBTOTAL(9,H494:H495)</f>
        <v>0</v>
      </c>
      <c r="I493" s="66">
        <f t="shared" si="144"/>
        <v>0</v>
      </c>
      <c r="J493" s="66">
        <f t="shared" si="144"/>
        <v>0</v>
      </c>
      <c r="K493" s="67">
        <f t="shared" si="144"/>
        <v>0</v>
      </c>
      <c r="L493" s="34">
        <f t="shared" si="144"/>
        <v>0</v>
      </c>
      <c r="M493" s="34">
        <f t="shared" si="144"/>
        <v>0</v>
      </c>
      <c r="N493" s="34">
        <f t="shared" si="144"/>
        <v>0</v>
      </c>
      <c r="O493" s="34">
        <f t="shared" si="144"/>
        <v>0</v>
      </c>
      <c r="P493" s="34">
        <f t="shared" si="144"/>
        <v>0</v>
      </c>
      <c r="Q493" s="34">
        <f t="shared" si="144"/>
        <v>0</v>
      </c>
      <c r="R493" s="34">
        <f t="shared" si="144"/>
        <v>0</v>
      </c>
      <c r="S493" s="34">
        <f t="shared" si="144"/>
        <v>0</v>
      </c>
      <c r="T493" s="34">
        <f t="shared" si="144"/>
        <v>0</v>
      </c>
      <c r="U493" s="34">
        <f t="shared" si="144"/>
        <v>0</v>
      </c>
      <c r="V493" s="37">
        <f t="shared" si="144"/>
        <v>0</v>
      </c>
      <c r="W493" s="37">
        <f t="shared" si="144"/>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2">
      <c r="B497" s="25"/>
      <c r="C497" s="23"/>
      <c r="D497" s="23" t="s">
        <v>146</v>
      </c>
      <c r="E497" s="24"/>
      <c r="F497" s="64"/>
      <c r="G497" s="69">
        <f>SUBTOTAL(9,G498:G499)</f>
        <v>0</v>
      </c>
      <c r="H497" s="70">
        <f t="shared" ref="H497:M497" si="145">SUBTOTAL(9,H499)</f>
        <v>0</v>
      </c>
      <c r="I497" s="66">
        <f t="shared" si="145"/>
        <v>0</v>
      </c>
      <c r="J497" s="66">
        <f t="shared" si="145"/>
        <v>0</v>
      </c>
      <c r="K497" s="67">
        <f t="shared" si="145"/>
        <v>0</v>
      </c>
      <c r="L497" s="34">
        <f t="shared" si="145"/>
        <v>0</v>
      </c>
      <c r="M497" s="34">
        <f t="shared" si="145"/>
        <v>0</v>
      </c>
      <c r="N497" s="34">
        <f t="shared" ref="N497:W497" si="146">SUBTOTAL(9,N499)</f>
        <v>0</v>
      </c>
      <c r="O497" s="34">
        <f t="shared" si="146"/>
        <v>0</v>
      </c>
      <c r="P497" s="34">
        <f t="shared" si="146"/>
        <v>0</v>
      </c>
      <c r="Q497" s="34">
        <f t="shared" si="146"/>
        <v>0</v>
      </c>
      <c r="R497" s="34">
        <f t="shared" si="146"/>
        <v>0</v>
      </c>
      <c r="S497" s="34">
        <f t="shared" si="146"/>
        <v>0</v>
      </c>
      <c r="T497" s="34">
        <f t="shared" si="146"/>
        <v>0</v>
      </c>
      <c r="U497" s="34">
        <f t="shared" si="146"/>
        <v>0</v>
      </c>
      <c r="V497" s="34">
        <f t="shared" si="146"/>
        <v>0</v>
      </c>
      <c r="W497" s="33">
        <f t="shared" si="146"/>
        <v>0</v>
      </c>
      <c r="Y497" s="591"/>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47">SUBTOTAL(9,H501:H503)</f>
        <v>0</v>
      </c>
      <c r="I500" s="66">
        <f t="shared" si="147"/>
        <v>0</v>
      </c>
      <c r="J500" s="66">
        <f t="shared" si="147"/>
        <v>0</v>
      </c>
      <c r="K500" s="67">
        <f t="shared" si="147"/>
        <v>0</v>
      </c>
      <c r="L500" s="34">
        <f t="shared" si="147"/>
        <v>0</v>
      </c>
      <c r="M500" s="34">
        <f t="shared" si="147"/>
        <v>0</v>
      </c>
      <c r="N500" s="34">
        <f t="shared" si="147"/>
        <v>0</v>
      </c>
      <c r="O500" s="34">
        <f t="shared" si="147"/>
        <v>0</v>
      </c>
      <c r="P500" s="34">
        <f t="shared" si="147"/>
        <v>0</v>
      </c>
      <c r="Q500" s="34">
        <f t="shared" si="147"/>
        <v>0</v>
      </c>
      <c r="R500" s="34">
        <f t="shared" si="147"/>
        <v>0</v>
      </c>
      <c r="S500" s="34">
        <f t="shared" si="147"/>
        <v>0</v>
      </c>
      <c r="T500" s="34">
        <f t="shared" si="147"/>
        <v>0</v>
      </c>
      <c r="U500" s="34">
        <f t="shared" si="147"/>
        <v>0</v>
      </c>
      <c r="V500" s="34">
        <f t="shared" si="147"/>
        <v>0</v>
      </c>
      <c r="W500" s="33">
        <f t="shared" si="147"/>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2">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2">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6" s="72" customFormat="1" outlineLevel="1" x14ac:dyDescent="0.2">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6" s="72" customFormat="1" outlineLevel="1" x14ac:dyDescent="0.2">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6"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6" x14ac:dyDescent="0.2">
      <c r="B516" s="31" t="s">
        <v>308</v>
      </c>
      <c r="C516" s="78"/>
      <c r="D516" s="78"/>
      <c r="E516" s="78"/>
      <c r="F516" s="78"/>
      <c r="G516" s="46">
        <f t="shared" ref="G516:W516" si="148">SUBTOTAL(9,G236:G515)</f>
        <v>0</v>
      </c>
      <c r="H516" s="45">
        <f t="shared" si="148"/>
        <v>0</v>
      </c>
      <c r="I516" s="45">
        <f t="shared" si="148"/>
        <v>0</v>
      </c>
      <c r="J516" s="45">
        <f t="shared" si="148"/>
        <v>0</v>
      </c>
      <c r="K516" s="48">
        <f t="shared" si="148"/>
        <v>0</v>
      </c>
      <c r="L516" s="45">
        <f t="shared" si="148"/>
        <v>0</v>
      </c>
      <c r="M516" s="45">
        <f t="shared" si="148"/>
        <v>0</v>
      </c>
      <c r="N516" s="45">
        <f t="shared" si="148"/>
        <v>0</v>
      </c>
      <c r="O516" s="45">
        <f t="shared" si="148"/>
        <v>0</v>
      </c>
      <c r="P516" s="45">
        <f t="shared" si="148"/>
        <v>0</v>
      </c>
      <c r="Q516" s="45">
        <f t="shared" si="148"/>
        <v>0</v>
      </c>
      <c r="R516" s="45">
        <f t="shared" si="148"/>
        <v>0</v>
      </c>
      <c r="S516" s="45">
        <f t="shared" si="148"/>
        <v>0</v>
      </c>
      <c r="T516" s="45">
        <f t="shared" si="148"/>
        <v>0</v>
      </c>
      <c r="U516" s="45">
        <f t="shared" si="148"/>
        <v>0</v>
      </c>
      <c r="V516" s="48">
        <f t="shared" si="148"/>
        <v>0</v>
      </c>
      <c r="W516" s="48">
        <f t="shared" si="148"/>
        <v>0</v>
      </c>
      <c r="Y516" s="370"/>
    </row>
    <row r="517" spans="2:26"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6"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6"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row>
    <row r="520" spans="2:26" s="150" customFormat="1" ht="16.5" thickBot="1" x14ac:dyDescent="0.25">
      <c r="B520" s="79" t="s">
        <v>311</v>
      </c>
      <c r="C520" s="80"/>
      <c r="D520" s="80"/>
      <c r="E520" s="80"/>
      <c r="F520" s="80"/>
      <c r="G520" s="81">
        <f>SUM(G516:G519)</f>
        <v>0</v>
      </c>
      <c r="H520" s="82">
        <f t="shared" ref="H520:W520" si="149">SUM(H516:H519)</f>
        <v>0</v>
      </c>
      <c r="I520" s="82">
        <f t="shared" si="149"/>
        <v>0</v>
      </c>
      <c r="J520" s="82">
        <f t="shared" si="149"/>
        <v>0</v>
      </c>
      <c r="K520" s="471">
        <f t="shared" si="149"/>
        <v>0</v>
      </c>
      <c r="L520" s="84">
        <f t="shared" si="149"/>
        <v>0</v>
      </c>
      <c r="M520" s="84">
        <f t="shared" si="149"/>
        <v>0</v>
      </c>
      <c r="N520" s="84">
        <f t="shared" si="149"/>
        <v>0</v>
      </c>
      <c r="O520" s="84">
        <f t="shared" si="149"/>
        <v>0</v>
      </c>
      <c r="P520" s="84">
        <f t="shared" si="149"/>
        <v>0</v>
      </c>
      <c r="Q520" s="84">
        <f t="shared" si="149"/>
        <v>0</v>
      </c>
      <c r="R520" s="84">
        <f t="shared" si="149"/>
        <v>0</v>
      </c>
      <c r="S520" s="84">
        <f t="shared" si="149"/>
        <v>0</v>
      </c>
      <c r="T520" s="84">
        <f t="shared" si="149"/>
        <v>0</v>
      </c>
      <c r="U520" s="84">
        <f t="shared" si="149"/>
        <v>0</v>
      </c>
      <c r="V520" s="85">
        <f t="shared" si="149"/>
        <v>0</v>
      </c>
      <c r="W520" s="85">
        <f t="shared" si="149"/>
        <v>0</v>
      </c>
      <c r="X520" s="131"/>
      <c r="Y520" s="594"/>
      <c r="Z520" s="131"/>
    </row>
    <row r="521" spans="2:26" s="72" customFormat="1" ht="13.5" thickBot="1" x14ac:dyDescent="0.2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6" s="129" customFormat="1" ht="15.75" x14ac:dyDescent="0.2">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6" s="129" customFormat="1" ht="12.75" customHeight="1" x14ac:dyDescent="0.2">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6" s="129" customFormat="1" ht="12.75" customHeight="1" x14ac:dyDescent="0.2">
      <c r="B524" s="256"/>
      <c r="C524" s="257"/>
      <c r="D524" s="23" t="s">
        <v>438</v>
      </c>
      <c r="E524" s="23"/>
      <c r="F524" s="599"/>
      <c r="G524" s="66">
        <f t="shared" ref="G524:W524" si="150">SUBTOTAL(9,G525:G532)</f>
        <v>0</v>
      </c>
      <c r="H524" s="51">
        <f t="shared" si="150"/>
        <v>0</v>
      </c>
      <c r="I524" s="34">
        <f t="shared" si="150"/>
        <v>0</v>
      </c>
      <c r="J524" s="34">
        <f t="shared" si="150"/>
        <v>0</v>
      </c>
      <c r="K524" s="37">
        <f t="shared" si="150"/>
        <v>0</v>
      </c>
      <c r="L524" s="34">
        <f t="shared" si="150"/>
        <v>0</v>
      </c>
      <c r="M524" s="36">
        <f t="shared" si="150"/>
        <v>0</v>
      </c>
      <c r="N524" s="34">
        <f t="shared" si="150"/>
        <v>0</v>
      </c>
      <c r="O524" s="34">
        <f t="shared" si="150"/>
        <v>0</v>
      </c>
      <c r="P524" s="34">
        <f t="shared" si="150"/>
        <v>0</v>
      </c>
      <c r="Q524" s="34">
        <f t="shared" si="150"/>
        <v>0</v>
      </c>
      <c r="R524" s="34">
        <f t="shared" si="150"/>
        <v>0</v>
      </c>
      <c r="S524" s="34">
        <f t="shared" si="150"/>
        <v>0</v>
      </c>
      <c r="T524" s="34">
        <f t="shared" si="150"/>
        <v>0</v>
      </c>
      <c r="U524" s="34">
        <f t="shared" si="150"/>
        <v>0</v>
      </c>
      <c r="V524" s="34">
        <f t="shared" si="150"/>
        <v>0</v>
      </c>
      <c r="W524" s="33">
        <f t="shared" si="150"/>
        <v>0</v>
      </c>
      <c r="Y524" s="591"/>
    </row>
    <row r="525" spans="2:26" s="129" customFormat="1" ht="12.75" customHeight="1" outlineLevel="1" x14ac:dyDescent="0.2">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6" s="129" customFormat="1" ht="12.75" customHeight="1" outlineLevel="1" x14ac:dyDescent="0.2">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6" s="129" customFormat="1" ht="12.75" customHeight="1" outlineLevel="1" x14ac:dyDescent="0.2">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6" s="129" customFormat="1" ht="12.75" customHeight="1" outlineLevel="1" x14ac:dyDescent="0.2">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2">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2">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2">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2">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2">
      <c r="B533" s="256"/>
      <c r="C533" s="257"/>
      <c r="D533" s="23" t="s">
        <v>479</v>
      </c>
      <c r="E533" s="23"/>
      <c r="F533" s="23"/>
      <c r="G533" s="69">
        <f t="shared" ref="G533:W533" si="151">SUBTOTAL(9,G534:G541)</f>
        <v>0</v>
      </c>
      <c r="H533" s="34">
        <f t="shared" si="151"/>
        <v>0</v>
      </c>
      <c r="I533" s="34">
        <f t="shared" si="151"/>
        <v>0</v>
      </c>
      <c r="J533" s="34">
        <f t="shared" si="151"/>
        <v>0</v>
      </c>
      <c r="K533" s="37">
        <f t="shared" si="151"/>
        <v>0</v>
      </c>
      <c r="L533" s="34">
        <f t="shared" si="151"/>
        <v>0</v>
      </c>
      <c r="M533" s="36">
        <f t="shared" si="151"/>
        <v>0</v>
      </c>
      <c r="N533" s="34">
        <f t="shared" si="151"/>
        <v>0</v>
      </c>
      <c r="O533" s="34">
        <f t="shared" si="151"/>
        <v>0</v>
      </c>
      <c r="P533" s="34">
        <f t="shared" si="151"/>
        <v>0</v>
      </c>
      <c r="Q533" s="34">
        <f t="shared" si="151"/>
        <v>0</v>
      </c>
      <c r="R533" s="34">
        <f t="shared" si="151"/>
        <v>0</v>
      </c>
      <c r="S533" s="34">
        <f t="shared" si="151"/>
        <v>0</v>
      </c>
      <c r="T533" s="34">
        <f t="shared" si="151"/>
        <v>0</v>
      </c>
      <c r="U533" s="34">
        <f t="shared" si="151"/>
        <v>0</v>
      </c>
      <c r="V533" s="34">
        <f t="shared" si="151"/>
        <v>0</v>
      </c>
      <c r="W533" s="33">
        <f t="shared" si="151"/>
        <v>0</v>
      </c>
      <c r="Y533" s="370"/>
    </row>
    <row r="534" spans="2:25" s="129" customFormat="1" ht="12.75" customHeight="1" outlineLevel="2" x14ac:dyDescent="0.2">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2">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2">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2">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2">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2">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2">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2">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2">
      <c r="B542" s="256"/>
      <c r="C542" s="257"/>
      <c r="D542" s="600" t="s">
        <v>484</v>
      </c>
      <c r="E542" s="600"/>
      <c r="F542" s="601"/>
      <c r="G542" s="69">
        <f>SUBTOTAL(9,G543:G544)</f>
        <v>0</v>
      </c>
      <c r="H542" s="34">
        <f t="shared" ref="H542:W542" si="152">SUBTOTAL(9,H543:H544)</f>
        <v>0</v>
      </c>
      <c r="I542" s="34">
        <f t="shared" si="152"/>
        <v>0</v>
      </c>
      <c r="J542" s="34">
        <f t="shared" si="152"/>
        <v>0</v>
      </c>
      <c r="K542" s="37">
        <f t="shared" si="152"/>
        <v>0</v>
      </c>
      <c r="L542" s="34">
        <f t="shared" si="152"/>
        <v>0</v>
      </c>
      <c r="M542" s="36">
        <f t="shared" si="152"/>
        <v>0</v>
      </c>
      <c r="N542" s="34">
        <f t="shared" si="152"/>
        <v>0</v>
      </c>
      <c r="O542" s="34">
        <f t="shared" si="152"/>
        <v>0</v>
      </c>
      <c r="P542" s="34">
        <f t="shared" si="152"/>
        <v>0</v>
      </c>
      <c r="Q542" s="34">
        <f t="shared" si="152"/>
        <v>0</v>
      </c>
      <c r="R542" s="34">
        <f t="shared" si="152"/>
        <v>0</v>
      </c>
      <c r="S542" s="34">
        <f t="shared" si="152"/>
        <v>0</v>
      </c>
      <c r="T542" s="34">
        <f t="shared" si="152"/>
        <v>0</v>
      </c>
      <c r="U542" s="34">
        <f t="shared" si="152"/>
        <v>0</v>
      </c>
      <c r="V542" s="34">
        <f t="shared" si="152"/>
        <v>0</v>
      </c>
      <c r="W542" s="33">
        <f t="shared" si="152"/>
        <v>0</v>
      </c>
      <c r="X542" s="72"/>
      <c r="Y542" s="370"/>
    </row>
    <row r="543" spans="2:25" s="129" customFormat="1" ht="12.75" customHeight="1" outlineLevel="2" x14ac:dyDescent="0.2">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2">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2">
      <c r="B545" s="256"/>
      <c r="C545" s="257"/>
      <c r="D545" s="23" t="s">
        <v>452</v>
      </c>
      <c r="E545" s="23"/>
      <c r="F545" s="23"/>
      <c r="G545" s="69">
        <f t="shared" ref="G545:W545" si="153">SUBTOTAL(9,G546:G550)</f>
        <v>0</v>
      </c>
      <c r="H545" s="34">
        <f t="shared" si="153"/>
        <v>0</v>
      </c>
      <c r="I545" s="34">
        <f t="shared" si="153"/>
        <v>0</v>
      </c>
      <c r="J545" s="34">
        <f t="shared" si="153"/>
        <v>0</v>
      </c>
      <c r="K545" s="37">
        <f t="shared" si="153"/>
        <v>0</v>
      </c>
      <c r="L545" s="34">
        <f t="shared" si="153"/>
        <v>0</v>
      </c>
      <c r="M545" s="36">
        <f t="shared" si="153"/>
        <v>0</v>
      </c>
      <c r="N545" s="34">
        <f t="shared" si="153"/>
        <v>0</v>
      </c>
      <c r="O545" s="34">
        <f t="shared" si="153"/>
        <v>0</v>
      </c>
      <c r="P545" s="34">
        <f t="shared" si="153"/>
        <v>0</v>
      </c>
      <c r="Q545" s="34">
        <f t="shared" si="153"/>
        <v>0</v>
      </c>
      <c r="R545" s="34">
        <f t="shared" si="153"/>
        <v>0</v>
      </c>
      <c r="S545" s="34">
        <f t="shared" si="153"/>
        <v>0</v>
      </c>
      <c r="T545" s="34">
        <f t="shared" si="153"/>
        <v>0</v>
      </c>
      <c r="U545" s="34">
        <f t="shared" si="153"/>
        <v>0</v>
      </c>
      <c r="V545" s="34">
        <f t="shared" si="153"/>
        <v>0</v>
      </c>
      <c r="W545" s="33">
        <f t="shared" si="153"/>
        <v>0</v>
      </c>
      <c r="Y545" s="370"/>
    </row>
    <row r="546" spans="2:25" s="129" customFormat="1" ht="12.75" customHeight="1" outlineLevel="1" x14ac:dyDescent="0.2">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2">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2">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2">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2">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2">
      <c r="B551" s="256"/>
      <c r="C551" s="257"/>
      <c r="D551" s="23" t="s">
        <v>494</v>
      </c>
      <c r="E551" s="23"/>
      <c r="F551" s="23"/>
      <c r="G551" s="69">
        <f>SUBTOTAL(9,G552:G553)</f>
        <v>0</v>
      </c>
      <c r="H551" s="34">
        <f t="shared" ref="H551:W551" si="154">SUBTOTAL(9,H552:H553)</f>
        <v>0</v>
      </c>
      <c r="I551" s="34">
        <f t="shared" si="154"/>
        <v>0</v>
      </c>
      <c r="J551" s="34">
        <f t="shared" si="154"/>
        <v>0</v>
      </c>
      <c r="K551" s="37">
        <f t="shared" si="154"/>
        <v>0</v>
      </c>
      <c r="L551" s="34">
        <f t="shared" si="154"/>
        <v>0</v>
      </c>
      <c r="M551" s="36">
        <f t="shared" si="154"/>
        <v>0</v>
      </c>
      <c r="N551" s="34">
        <f t="shared" si="154"/>
        <v>0</v>
      </c>
      <c r="O551" s="34">
        <f t="shared" si="154"/>
        <v>0</v>
      </c>
      <c r="P551" s="34">
        <f t="shared" si="154"/>
        <v>0</v>
      </c>
      <c r="Q551" s="34">
        <f t="shared" si="154"/>
        <v>0</v>
      </c>
      <c r="R551" s="34">
        <f t="shared" si="154"/>
        <v>0</v>
      </c>
      <c r="S551" s="34">
        <f t="shared" si="154"/>
        <v>0</v>
      </c>
      <c r="T551" s="34">
        <f t="shared" si="154"/>
        <v>0</v>
      </c>
      <c r="U551" s="34">
        <f t="shared" si="154"/>
        <v>0</v>
      </c>
      <c r="V551" s="34">
        <f t="shared" si="154"/>
        <v>0</v>
      </c>
      <c r="W551" s="33">
        <f t="shared" si="154"/>
        <v>0</v>
      </c>
      <c r="Y551" s="370"/>
    </row>
    <row r="552" spans="2:25" s="129" customFormat="1" ht="12.75" customHeight="1" outlineLevel="1" x14ac:dyDescent="0.2">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2">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2">
      <c r="B554" s="256"/>
      <c r="C554" s="257"/>
      <c r="D554" s="23" t="s">
        <v>454</v>
      </c>
      <c r="E554" s="23"/>
      <c r="F554" s="23"/>
      <c r="G554" s="69">
        <f>SUBTOTAL(9,G555:G561)</f>
        <v>0</v>
      </c>
      <c r="H554" s="34">
        <f t="shared" ref="H554:W554" si="155">SUBTOTAL(9,H555:H561)</f>
        <v>0</v>
      </c>
      <c r="I554" s="34">
        <f t="shared" si="155"/>
        <v>0</v>
      </c>
      <c r="J554" s="34">
        <f t="shared" si="155"/>
        <v>0</v>
      </c>
      <c r="K554" s="37">
        <f t="shared" si="155"/>
        <v>0</v>
      </c>
      <c r="L554" s="34">
        <f t="shared" si="155"/>
        <v>0</v>
      </c>
      <c r="M554" s="36">
        <f t="shared" si="155"/>
        <v>0</v>
      </c>
      <c r="N554" s="34">
        <f t="shared" si="155"/>
        <v>0</v>
      </c>
      <c r="O554" s="34">
        <f t="shared" si="155"/>
        <v>0</v>
      </c>
      <c r="P554" s="34">
        <f t="shared" si="155"/>
        <v>0</v>
      </c>
      <c r="Q554" s="34">
        <f t="shared" si="155"/>
        <v>0</v>
      </c>
      <c r="R554" s="34">
        <f t="shared" si="155"/>
        <v>0</v>
      </c>
      <c r="S554" s="34">
        <f t="shared" si="155"/>
        <v>0</v>
      </c>
      <c r="T554" s="34">
        <f t="shared" si="155"/>
        <v>0</v>
      </c>
      <c r="U554" s="34">
        <f t="shared" si="155"/>
        <v>0</v>
      </c>
      <c r="V554" s="34">
        <f t="shared" si="155"/>
        <v>0</v>
      </c>
      <c r="W554" s="33">
        <f t="shared" si="155"/>
        <v>0</v>
      </c>
      <c r="Y554" s="370"/>
    </row>
    <row r="555" spans="2:25" s="129" customFormat="1" ht="12.75" customHeight="1" outlineLevel="1" x14ac:dyDescent="0.2">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2">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2">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2">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2">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2">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6" s="129" customFormat="1" ht="12.75" customHeight="1" outlineLevel="1" x14ac:dyDescent="0.2">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6" s="129" customFormat="1" ht="12.75" customHeight="1" x14ac:dyDescent="0.2">
      <c r="B562" s="256"/>
      <c r="C562" s="257"/>
      <c r="D562" s="23" t="s">
        <v>461</v>
      </c>
      <c r="E562" s="23"/>
      <c r="F562" s="23"/>
      <c r="G562" s="69">
        <f>SUBTOTAL(9,G563:G564)</f>
        <v>0</v>
      </c>
      <c r="H562" s="34">
        <f t="shared" ref="H562:W562" si="156">SUBTOTAL(9,H563:H564)</f>
        <v>0</v>
      </c>
      <c r="I562" s="34">
        <f t="shared" si="156"/>
        <v>0</v>
      </c>
      <c r="J562" s="34">
        <f t="shared" si="156"/>
        <v>0</v>
      </c>
      <c r="K562" s="37">
        <f t="shared" si="156"/>
        <v>0</v>
      </c>
      <c r="L562" s="34">
        <f t="shared" si="156"/>
        <v>0</v>
      </c>
      <c r="M562" s="36">
        <f t="shared" si="156"/>
        <v>0</v>
      </c>
      <c r="N562" s="34">
        <f t="shared" si="156"/>
        <v>0</v>
      </c>
      <c r="O562" s="34">
        <f t="shared" si="156"/>
        <v>0</v>
      </c>
      <c r="P562" s="34">
        <f t="shared" si="156"/>
        <v>0</v>
      </c>
      <c r="Q562" s="34">
        <f t="shared" si="156"/>
        <v>0</v>
      </c>
      <c r="R562" s="34">
        <f t="shared" si="156"/>
        <v>0</v>
      </c>
      <c r="S562" s="34">
        <f t="shared" si="156"/>
        <v>0</v>
      </c>
      <c r="T562" s="34">
        <f t="shared" si="156"/>
        <v>0</v>
      </c>
      <c r="U562" s="34">
        <f t="shared" si="156"/>
        <v>0</v>
      </c>
      <c r="V562" s="34">
        <f t="shared" si="156"/>
        <v>0</v>
      </c>
      <c r="W562" s="33">
        <f t="shared" si="156"/>
        <v>0</v>
      </c>
      <c r="Y562" s="370"/>
    </row>
    <row r="563" spans="2:26" s="129" customFormat="1" ht="12.75" customHeight="1" outlineLevel="1" x14ac:dyDescent="0.2">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6" s="129" customFormat="1" ht="12.75" customHeight="1" outlineLevel="1" x14ac:dyDescent="0.2">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6" s="129" customFormat="1" ht="12.75" customHeight="1" x14ac:dyDescent="0.2">
      <c r="B565" s="256"/>
      <c r="C565" s="257"/>
      <c r="D565" s="23" t="s">
        <v>464</v>
      </c>
      <c r="E565" s="257"/>
      <c r="F565" s="257"/>
      <c r="G565" s="69">
        <f>SUBTOTAL(9,G566)</f>
        <v>0</v>
      </c>
      <c r="H565" s="34">
        <f t="shared" ref="H565:W565" si="157">SUBTOTAL(9,H566)</f>
        <v>0</v>
      </c>
      <c r="I565" s="34">
        <f t="shared" si="157"/>
        <v>0</v>
      </c>
      <c r="J565" s="34">
        <f t="shared" si="157"/>
        <v>0</v>
      </c>
      <c r="K565" s="37">
        <f t="shared" si="157"/>
        <v>0</v>
      </c>
      <c r="L565" s="34">
        <f t="shared" si="157"/>
        <v>0</v>
      </c>
      <c r="M565" s="36">
        <f t="shared" si="157"/>
        <v>0</v>
      </c>
      <c r="N565" s="34">
        <f t="shared" si="157"/>
        <v>0</v>
      </c>
      <c r="O565" s="34">
        <f t="shared" si="157"/>
        <v>0</v>
      </c>
      <c r="P565" s="34">
        <f t="shared" si="157"/>
        <v>0</v>
      </c>
      <c r="Q565" s="34">
        <f t="shared" si="157"/>
        <v>0</v>
      </c>
      <c r="R565" s="34">
        <f t="shared" si="157"/>
        <v>0</v>
      </c>
      <c r="S565" s="34">
        <f t="shared" si="157"/>
        <v>0</v>
      </c>
      <c r="T565" s="34">
        <f t="shared" si="157"/>
        <v>0</v>
      </c>
      <c r="U565" s="34">
        <f t="shared" si="157"/>
        <v>0</v>
      </c>
      <c r="V565" s="34">
        <f t="shared" si="157"/>
        <v>0</v>
      </c>
      <c r="W565" s="33">
        <f t="shared" si="157"/>
        <v>0</v>
      </c>
      <c r="Y565" s="370"/>
    </row>
    <row r="566" spans="2:26" s="129" customFormat="1" ht="12.75" customHeight="1" outlineLevel="1" x14ac:dyDescent="0.2">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6" s="72" customFormat="1" outlineLevel="1" x14ac:dyDescent="0.2">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6" s="72" customFormat="1" outlineLevel="1" x14ac:dyDescent="0.2">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6" s="72" customFormat="1" outlineLevel="1" x14ac:dyDescent="0.2">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6" s="72" customFormat="1" outlineLevel="1" x14ac:dyDescent="0.2">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6" s="72" customFormat="1" outlineLevel="1" x14ac:dyDescent="0.2">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6"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6" s="129" customFormat="1" ht="16.5" thickBot="1" x14ac:dyDescent="0.25">
      <c r="B573" s="79" t="s">
        <v>466</v>
      </c>
      <c r="C573" s="80"/>
      <c r="D573" s="80"/>
      <c r="E573" s="80"/>
      <c r="F573" s="80"/>
      <c r="G573" s="92">
        <f t="shared" ref="G573:W573" si="158">SUBTOTAL(9,G523:G572)</f>
        <v>0</v>
      </c>
      <c r="H573" s="421">
        <f t="shared" si="158"/>
        <v>0</v>
      </c>
      <c r="I573" s="422">
        <f t="shared" si="158"/>
        <v>0</v>
      </c>
      <c r="J573" s="422">
        <f t="shared" si="158"/>
        <v>0</v>
      </c>
      <c r="K573" s="423">
        <f t="shared" si="158"/>
        <v>0</v>
      </c>
      <c r="L573" s="424">
        <f t="shared" si="158"/>
        <v>0</v>
      </c>
      <c r="M573" s="426">
        <f t="shared" si="158"/>
        <v>0</v>
      </c>
      <c r="N573" s="425">
        <f t="shared" si="158"/>
        <v>0</v>
      </c>
      <c r="O573" s="425">
        <f t="shared" si="158"/>
        <v>0</v>
      </c>
      <c r="P573" s="425">
        <f t="shared" si="158"/>
        <v>0</v>
      </c>
      <c r="Q573" s="425">
        <f t="shared" si="158"/>
        <v>0</v>
      </c>
      <c r="R573" s="425">
        <f t="shared" si="158"/>
        <v>0</v>
      </c>
      <c r="S573" s="425">
        <f t="shared" si="158"/>
        <v>0</v>
      </c>
      <c r="T573" s="425">
        <f t="shared" si="158"/>
        <v>0</v>
      </c>
      <c r="U573" s="425">
        <f t="shared" si="158"/>
        <v>0</v>
      </c>
      <c r="V573" s="94">
        <f t="shared" si="158"/>
        <v>0</v>
      </c>
      <c r="W573" s="97">
        <f t="shared" si="158"/>
        <v>0</v>
      </c>
      <c r="X573" s="72"/>
      <c r="Y573" s="593"/>
    </row>
    <row r="574" spans="2:26"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6"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row>
    <row r="576" spans="2:26"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M578" si="159">SUBTOTAL(9,G579:G582)</f>
        <v>0</v>
      </c>
      <c r="H578" s="70">
        <f t="shared" si="159"/>
        <v>0</v>
      </c>
      <c r="I578" s="66">
        <f t="shared" si="159"/>
        <v>0</v>
      </c>
      <c r="J578" s="66">
        <f t="shared" si="159"/>
        <v>0</v>
      </c>
      <c r="K578" s="67">
        <f t="shared" si="159"/>
        <v>0</v>
      </c>
      <c r="L578" s="34">
        <f t="shared" si="159"/>
        <v>0</v>
      </c>
      <c r="M578" s="34">
        <f t="shared" si="159"/>
        <v>0</v>
      </c>
      <c r="N578" s="34">
        <f t="shared" ref="N578:W578" si="160">SUBTOTAL(9,N579:N582)</f>
        <v>0</v>
      </c>
      <c r="O578" s="34">
        <f t="shared" si="160"/>
        <v>0</v>
      </c>
      <c r="P578" s="34">
        <f t="shared" si="160"/>
        <v>0</v>
      </c>
      <c r="Q578" s="34">
        <f t="shared" si="160"/>
        <v>0</v>
      </c>
      <c r="R578" s="34">
        <f t="shared" si="160"/>
        <v>0</v>
      </c>
      <c r="S578" s="34">
        <f t="shared" si="160"/>
        <v>0</v>
      </c>
      <c r="T578" s="34">
        <f t="shared" si="160"/>
        <v>0</v>
      </c>
      <c r="U578" s="34">
        <f t="shared" si="160"/>
        <v>0</v>
      </c>
      <c r="V578" s="34">
        <f t="shared" si="160"/>
        <v>0</v>
      </c>
      <c r="W578" s="33">
        <f t="shared" si="160"/>
        <v>0</v>
      </c>
      <c r="Y578" s="591"/>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M583" si="161">SUBTOTAL(9,G584:G587)</f>
        <v>0</v>
      </c>
      <c r="H583" s="70">
        <f t="shared" si="161"/>
        <v>0</v>
      </c>
      <c r="I583" s="66">
        <f t="shared" si="161"/>
        <v>0</v>
      </c>
      <c r="J583" s="66">
        <f t="shared" si="161"/>
        <v>0</v>
      </c>
      <c r="K583" s="67">
        <f t="shared" si="161"/>
        <v>0</v>
      </c>
      <c r="L583" s="34">
        <f t="shared" si="161"/>
        <v>0</v>
      </c>
      <c r="M583" s="34">
        <f t="shared" si="161"/>
        <v>0</v>
      </c>
      <c r="N583" s="34">
        <f t="shared" ref="N583:W583" si="162">SUBTOTAL(9,N584:N587)</f>
        <v>0</v>
      </c>
      <c r="O583" s="34">
        <f t="shared" si="162"/>
        <v>0</v>
      </c>
      <c r="P583" s="34">
        <f t="shared" si="162"/>
        <v>0</v>
      </c>
      <c r="Q583" s="34">
        <f t="shared" si="162"/>
        <v>0</v>
      </c>
      <c r="R583" s="34">
        <f t="shared" si="162"/>
        <v>0</v>
      </c>
      <c r="S583" s="34">
        <f t="shared" si="162"/>
        <v>0</v>
      </c>
      <c r="T583" s="34">
        <f t="shared" si="162"/>
        <v>0</v>
      </c>
      <c r="U583" s="34">
        <f t="shared" si="162"/>
        <v>0</v>
      </c>
      <c r="V583" s="34">
        <f t="shared" si="162"/>
        <v>0</v>
      </c>
      <c r="W583" s="33">
        <f t="shared" si="162"/>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M588" si="163">SUBTOTAL(9,G589:G592)</f>
        <v>0</v>
      </c>
      <c r="H588" s="70">
        <f t="shared" si="163"/>
        <v>0</v>
      </c>
      <c r="I588" s="66">
        <f t="shared" si="163"/>
        <v>0</v>
      </c>
      <c r="J588" s="66">
        <f t="shared" si="163"/>
        <v>0</v>
      </c>
      <c r="K588" s="67">
        <f t="shared" si="163"/>
        <v>0</v>
      </c>
      <c r="L588" s="34">
        <f t="shared" si="163"/>
        <v>0</v>
      </c>
      <c r="M588" s="34">
        <f t="shared" si="163"/>
        <v>0</v>
      </c>
      <c r="N588" s="34">
        <f t="shared" ref="N588:W588" si="164">SUBTOTAL(9,N589:N592)</f>
        <v>0</v>
      </c>
      <c r="O588" s="34">
        <f t="shared" si="164"/>
        <v>0</v>
      </c>
      <c r="P588" s="34">
        <f t="shared" si="164"/>
        <v>0</v>
      </c>
      <c r="Q588" s="34">
        <f t="shared" si="164"/>
        <v>0</v>
      </c>
      <c r="R588" s="34">
        <f t="shared" si="164"/>
        <v>0</v>
      </c>
      <c r="S588" s="34">
        <f t="shared" si="164"/>
        <v>0</v>
      </c>
      <c r="T588" s="34">
        <f t="shared" si="164"/>
        <v>0</v>
      </c>
      <c r="U588" s="34">
        <f t="shared" si="164"/>
        <v>0</v>
      </c>
      <c r="V588" s="34">
        <f t="shared" si="164"/>
        <v>0</v>
      </c>
      <c r="W588" s="33">
        <f t="shared" si="164"/>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2">
      <c r="B594" s="25"/>
      <c r="C594" s="23"/>
      <c r="D594" s="23"/>
      <c r="E594" s="64" t="s">
        <v>54</v>
      </c>
      <c r="F594" s="24"/>
      <c r="G594" s="69">
        <f t="shared" ref="G594:W594" si="165">SUBTOTAL(9,G595:G597)</f>
        <v>0</v>
      </c>
      <c r="H594" s="70">
        <f t="shared" si="165"/>
        <v>0</v>
      </c>
      <c r="I594" s="66">
        <f t="shared" si="165"/>
        <v>0</v>
      </c>
      <c r="J594" s="66">
        <f t="shared" si="165"/>
        <v>0</v>
      </c>
      <c r="K594" s="67">
        <f t="shared" si="165"/>
        <v>0</v>
      </c>
      <c r="L594" s="34">
        <f t="shared" si="165"/>
        <v>0</v>
      </c>
      <c r="M594" s="34">
        <f t="shared" si="165"/>
        <v>0</v>
      </c>
      <c r="N594" s="34">
        <f t="shared" si="165"/>
        <v>0</v>
      </c>
      <c r="O594" s="34">
        <f t="shared" si="165"/>
        <v>0</v>
      </c>
      <c r="P594" s="34">
        <f t="shared" si="165"/>
        <v>0</v>
      </c>
      <c r="Q594" s="34">
        <f t="shared" si="165"/>
        <v>0</v>
      </c>
      <c r="R594" s="34">
        <f t="shared" si="165"/>
        <v>0</v>
      </c>
      <c r="S594" s="34">
        <f t="shared" si="165"/>
        <v>0</v>
      </c>
      <c r="T594" s="34">
        <f t="shared" si="165"/>
        <v>0</v>
      </c>
      <c r="U594" s="34">
        <f t="shared" si="165"/>
        <v>0</v>
      </c>
      <c r="V594" s="34">
        <f t="shared" si="165"/>
        <v>0</v>
      </c>
      <c r="W594" s="33">
        <f t="shared" si="165"/>
        <v>0</v>
      </c>
      <c r="Y594" s="591"/>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SUBTOTAL(9,J599:J601)</f>
        <v>0</v>
      </c>
      <c r="K598" s="67">
        <f>SUBTOTAL(9,K599:K601)</f>
        <v>0</v>
      </c>
      <c r="L598" s="34">
        <f t="shared" ref="L598:T598" si="166">SUBTOTAL(9,L599:L601)</f>
        <v>0</v>
      </c>
      <c r="M598" s="34">
        <f t="shared" si="166"/>
        <v>0</v>
      </c>
      <c r="N598" s="34">
        <f t="shared" si="166"/>
        <v>0</v>
      </c>
      <c r="O598" s="34">
        <f t="shared" si="166"/>
        <v>0</v>
      </c>
      <c r="P598" s="34">
        <f t="shared" si="166"/>
        <v>0</v>
      </c>
      <c r="Q598" s="34">
        <f t="shared" si="166"/>
        <v>0</v>
      </c>
      <c r="R598" s="34">
        <f t="shared" si="166"/>
        <v>0</v>
      </c>
      <c r="S598" s="34">
        <f t="shared" si="166"/>
        <v>0</v>
      </c>
      <c r="T598" s="34">
        <f t="shared" si="166"/>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67">SUBTOTAL(9,G603:G605)</f>
        <v>0</v>
      </c>
      <c r="H602" s="70">
        <f t="shared" si="167"/>
        <v>0</v>
      </c>
      <c r="I602" s="66">
        <f t="shared" si="167"/>
        <v>0</v>
      </c>
      <c r="J602" s="66">
        <f t="shared" si="167"/>
        <v>0</v>
      </c>
      <c r="K602" s="67">
        <f t="shared" si="167"/>
        <v>0</v>
      </c>
      <c r="L602" s="34">
        <f t="shared" si="167"/>
        <v>0</v>
      </c>
      <c r="M602" s="34">
        <f t="shared" si="167"/>
        <v>0</v>
      </c>
      <c r="N602" s="34">
        <f t="shared" si="167"/>
        <v>0</v>
      </c>
      <c r="O602" s="34">
        <f t="shared" si="167"/>
        <v>0</v>
      </c>
      <c r="P602" s="34">
        <f t="shared" si="167"/>
        <v>0</v>
      </c>
      <c r="Q602" s="34">
        <f t="shared" si="167"/>
        <v>0</v>
      </c>
      <c r="R602" s="34">
        <f t="shared" si="167"/>
        <v>0</v>
      </c>
      <c r="S602" s="34">
        <f t="shared" si="167"/>
        <v>0</v>
      </c>
      <c r="T602" s="34">
        <f t="shared" si="167"/>
        <v>0</v>
      </c>
      <c r="U602" s="34">
        <f t="shared" si="167"/>
        <v>0</v>
      </c>
      <c r="V602" s="34">
        <f t="shared" si="167"/>
        <v>0</v>
      </c>
      <c r="W602" s="33">
        <f t="shared" si="167"/>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2">
      <c r="B607" s="25"/>
      <c r="C607" s="23"/>
      <c r="D607" s="23"/>
      <c r="E607" s="24" t="s">
        <v>172</v>
      </c>
      <c r="F607" s="24"/>
      <c r="G607" s="69">
        <f t="shared" ref="G607:M607" si="168">SUBTOTAL(9,G608:G609)</f>
        <v>0</v>
      </c>
      <c r="H607" s="70">
        <f t="shared" si="168"/>
        <v>0</v>
      </c>
      <c r="I607" s="66">
        <f t="shared" si="168"/>
        <v>0</v>
      </c>
      <c r="J607" s="66">
        <f t="shared" si="168"/>
        <v>0</v>
      </c>
      <c r="K607" s="67">
        <f t="shared" si="168"/>
        <v>0</v>
      </c>
      <c r="L607" s="34">
        <f t="shared" si="168"/>
        <v>0</v>
      </c>
      <c r="M607" s="34">
        <f t="shared" si="168"/>
        <v>0</v>
      </c>
      <c r="N607" s="34">
        <f t="shared" ref="N607:W607" si="169">SUBTOTAL(9,N608:N609)</f>
        <v>0</v>
      </c>
      <c r="O607" s="34">
        <f t="shared" si="169"/>
        <v>0</v>
      </c>
      <c r="P607" s="34">
        <f t="shared" si="169"/>
        <v>0</v>
      </c>
      <c r="Q607" s="34">
        <f t="shared" si="169"/>
        <v>0</v>
      </c>
      <c r="R607" s="34">
        <f t="shared" si="169"/>
        <v>0</v>
      </c>
      <c r="S607" s="34">
        <f t="shared" si="169"/>
        <v>0</v>
      </c>
      <c r="T607" s="34">
        <f t="shared" si="169"/>
        <v>0</v>
      </c>
      <c r="U607" s="34">
        <f t="shared" si="169"/>
        <v>0</v>
      </c>
      <c r="V607" s="34">
        <f t="shared" si="169"/>
        <v>0</v>
      </c>
      <c r="W607" s="33">
        <f t="shared" si="169"/>
        <v>0</v>
      </c>
      <c r="Y607" s="591"/>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70">SUBTOTAL(9,G611:G613)</f>
        <v>0</v>
      </c>
      <c r="H610" s="70">
        <f t="shared" si="170"/>
        <v>0</v>
      </c>
      <c r="I610" s="66">
        <f t="shared" si="170"/>
        <v>0</v>
      </c>
      <c r="J610" s="66">
        <f t="shared" si="170"/>
        <v>0</v>
      </c>
      <c r="K610" s="67">
        <f t="shared" si="170"/>
        <v>0</v>
      </c>
      <c r="L610" s="34">
        <f t="shared" si="170"/>
        <v>0</v>
      </c>
      <c r="M610" s="34">
        <f t="shared" si="170"/>
        <v>0</v>
      </c>
      <c r="N610" s="34">
        <f t="shared" si="170"/>
        <v>0</v>
      </c>
      <c r="O610" s="34">
        <f t="shared" si="170"/>
        <v>0</v>
      </c>
      <c r="P610" s="34">
        <f t="shared" si="170"/>
        <v>0</v>
      </c>
      <c r="Q610" s="34">
        <f t="shared" si="170"/>
        <v>0</v>
      </c>
      <c r="R610" s="34">
        <f t="shared" si="170"/>
        <v>0</v>
      </c>
      <c r="S610" s="34">
        <f t="shared" si="170"/>
        <v>0</v>
      </c>
      <c r="T610" s="34">
        <f t="shared" si="170"/>
        <v>0</v>
      </c>
      <c r="U610" s="34">
        <f t="shared" si="170"/>
        <v>0</v>
      </c>
      <c r="V610" s="34">
        <f t="shared" si="170"/>
        <v>0</v>
      </c>
      <c r="W610" s="33">
        <f t="shared" si="170"/>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M614" si="171">SUBTOTAL(9,G615:G616)</f>
        <v>0</v>
      </c>
      <c r="H614" s="70">
        <f t="shared" si="171"/>
        <v>0</v>
      </c>
      <c r="I614" s="66">
        <f t="shared" si="171"/>
        <v>0</v>
      </c>
      <c r="J614" s="66">
        <f t="shared" si="171"/>
        <v>0</v>
      </c>
      <c r="K614" s="67">
        <f t="shared" si="171"/>
        <v>0</v>
      </c>
      <c r="L614" s="34">
        <f t="shared" si="171"/>
        <v>0</v>
      </c>
      <c r="M614" s="34">
        <f t="shared" si="171"/>
        <v>0</v>
      </c>
      <c r="N614" s="34">
        <f t="shared" ref="N614:W614" si="172">SUBTOTAL(9,N615:N616)</f>
        <v>0</v>
      </c>
      <c r="O614" s="34">
        <f t="shared" si="172"/>
        <v>0</v>
      </c>
      <c r="P614" s="34">
        <f t="shared" si="172"/>
        <v>0</v>
      </c>
      <c r="Q614" s="34">
        <f t="shared" si="172"/>
        <v>0</v>
      </c>
      <c r="R614" s="34">
        <f t="shared" si="172"/>
        <v>0</v>
      </c>
      <c r="S614" s="34">
        <f t="shared" si="172"/>
        <v>0</v>
      </c>
      <c r="T614" s="34">
        <f t="shared" si="172"/>
        <v>0</v>
      </c>
      <c r="U614" s="34">
        <f t="shared" si="172"/>
        <v>0</v>
      </c>
      <c r="V614" s="34">
        <f t="shared" si="172"/>
        <v>0</v>
      </c>
      <c r="W614" s="33">
        <f t="shared" si="172"/>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73">SUBTOTAL(9,G618:G620)</f>
        <v>0</v>
      </c>
      <c r="H617" s="70">
        <f t="shared" si="173"/>
        <v>0</v>
      </c>
      <c r="I617" s="66">
        <f t="shared" si="173"/>
        <v>0</v>
      </c>
      <c r="J617" s="66">
        <f t="shared" si="173"/>
        <v>0</v>
      </c>
      <c r="K617" s="67">
        <f t="shared" si="173"/>
        <v>0</v>
      </c>
      <c r="L617" s="34">
        <f t="shared" si="173"/>
        <v>0</v>
      </c>
      <c r="M617" s="34">
        <f t="shared" si="173"/>
        <v>0</v>
      </c>
      <c r="N617" s="34">
        <f t="shared" si="173"/>
        <v>0</v>
      </c>
      <c r="O617" s="34">
        <f t="shared" si="173"/>
        <v>0</v>
      </c>
      <c r="P617" s="34">
        <f t="shared" si="173"/>
        <v>0</v>
      </c>
      <c r="Q617" s="34">
        <f t="shared" si="173"/>
        <v>0</v>
      </c>
      <c r="R617" s="34">
        <f t="shared" si="173"/>
        <v>0</v>
      </c>
      <c r="S617" s="34">
        <f t="shared" si="173"/>
        <v>0</v>
      </c>
      <c r="T617" s="34">
        <f t="shared" si="173"/>
        <v>0</v>
      </c>
      <c r="U617" s="34">
        <f t="shared" si="173"/>
        <v>0</v>
      </c>
      <c r="V617" s="34">
        <f t="shared" si="173"/>
        <v>0</v>
      </c>
      <c r="W617" s="33">
        <f t="shared" si="173"/>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M621" si="174">SUBTOTAL(9,G622:G623)</f>
        <v>0</v>
      </c>
      <c r="H621" s="70">
        <f t="shared" si="174"/>
        <v>0</v>
      </c>
      <c r="I621" s="66">
        <f t="shared" si="174"/>
        <v>0</v>
      </c>
      <c r="J621" s="66">
        <f t="shared" si="174"/>
        <v>0</v>
      </c>
      <c r="K621" s="67">
        <f t="shared" si="174"/>
        <v>0</v>
      </c>
      <c r="L621" s="34">
        <f t="shared" si="174"/>
        <v>0</v>
      </c>
      <c r="M621" s="34">
        <f t="shared" si="174"/>
        <v>0</v>
      </c>
      <c r="N621" s="34">
        <f t="shared" ref="N621:W621" si="175">SUBTOTAL(9,N622:N623)</f>
        <v>0</v>
      </c>
      <c r="O621" s="34">
        <f t="shared" si="175"/>
        <v>0</v>
      </c>
      <c r="P621" s="34">
        <f t="shared" si="175"/>
        <v>0</v>
      </c>
      <c r="Q621" s="34">
        <f t="shared" si="175"/>
        <v>0</v>
      </c>
      <c r="R621" s="34">
        <f t="shared" si="175"/>
        <v>0</v>
      </c>
      <c r="S621" s="34">
        <f t="shared" si="175"/>
        <v>0</v>
      </c>
      <c r="T621" s="34">
        <f t="shared" si="175"/>
        <v>0</v>
      </c>
      <c r="U621" s="34">
        <f t="shared" si="175"/>
        <v>0</v>
      </c>
      <c r="V621" s="34">
        <f t="shared" si="175"/>
        <v>0</v>
      </c>
      <c r="W621" s="33">
        <f t="shared" si="175"/>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76">SUBTOTAL(9,G625:G627)</f>
        <v>0</v>
      </c>
      <c r="H624" s="70">
        <f t="shared" si="176"/>
        <v>0</v>
      </c>
      <c r="I624" s="66">
        <f t="shared" si="176"/>
        <v>0</v>
      </c>
      <c r="J624" s="66">
        <f t="shared" si="176"/>
        <v>0</v>
      </c>
      <c r="K624" s="67">
        <f t="shared" si="176"/>
        <v>0</v>
      </c>
      <c r="L624" s="34">
        <f t="shared" si="176"/>
        <v>0</v>
      </c>
      <c r="M624" s="34">
        <f t="shared" si="176"/>
        <v>0</v>
      </c>
      <c r="N624" s="34">
        <f t="shared" si="176"/>
        <v>0</v>
      </c>
      <c r="O624" s="34">
        <f t="shared" si="176"/>
        <v>0</v>
      </c>
      <c r="P624" s="34">
        <f t="shared" si="176"/>
        <v>0</v>
      </c>
      <c r="Q624" s="34">
        <f t="shared" si="176"/>
        <v>0</v>
      </c>
      <c r="R624" s="34">
        <f t="shared" si="176"/>
        <v>0</v>
      </c>
      <c r="S624" s="34">
        <f t="shared" si="176"/>
        <v>0</v>
      </c>
      <c r="T624" s="34">
        <f t="shared" si="176"/>
        <v>0</v>
      </c>
      <c r="U624" s="34">
        <f t="shared" si="176"/>
        <v>0</v>
      </c>
      <c r="V624" s="34">
        <f t="shared" si="176"/>
        <v>0</v>
      </c>
      <c r="W624" s="33">
        <f t="shared" si="176"/>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2">
      <c r="B629" s="25"/>
      <c r="C629" s="23"/>
      <c r="D629" s="23"/>
      <c r="E629" s="24" t="s">
        <v>184</v>
      </c>
      <c r="F629" s="24"/>
      <c r="G629" s="69">
        <f t="shared" ref="G629:M629" si="177">SUBTOTAL(9,G630:G631)</f>
        <v>0</v>
      </c>
      <c r="H629" s="70">
        <f t="shared" si="177"/>
        <v>0</v>
      </c>
      <c r="I629" s="66">
        <f t="shared" si="177"/>
        <v>0</v>
      </c>
      <c r="J629" s="66">
        <f t="shared" si="177"/>
        <v>0</v>
      </c>
      <c r="K629" s="67">
        <f t="shared" si="177"/>
        <v>0</v>
      </c>
      <c r="L629" s="34">
        <f t="shared" si="177"/>
        <v>0</v>
      </c>
      <c r="M629" s="34">
        <f t="shared" si="177"/>
        <v>0</v>
      </c>
      <c r="N629" s="34">
        <f t="shared" ref="N629:W629" si="178">SUBTOTAL(9,N630:N631)</f>
        <v>0</v>
      </c>
      <c r="O629" s="34">
        <f t="shared" si="178"/>
        <v>0</v>
      </c>
      <c r="P629" s="34">
        <f t="shared" si="178"/>
        <v>0</v>
      </c>
      <c r="Q629" s="34">
        <f t="shared" si="178"/>
        <v>0</v>
      </c>
      <c r="R629" s="34">
        <f t="shared" si="178"/>
        <v>0</v>
      </c>
      <c r="S629" s="34">
        <f t="shared" si="178"/>
        <v>0</v>
      </c>
      <c r="T629" s="34">
        <f t="shared" si="178"/>
        <v>0</v>
      </c>
      <c r="U629" s="34">
        <f t="shared" si="178"/>
        <v>0</v>
      </c>
      <c r="V629" s="34">
        <f t="shared" si="178"/>
        <v>0</v>
      </c>
      <c r="W629" s="33">
        <f t="shared" si="178"/>
        <v>0</v>
      </c>
      <c r="Y629" s="591"/>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M632" si="179">SUBTOTAL(9,G633:G634)</f>
        <v>0</v>
      </c>
      <c r="H632" s="70">
        <f t="shared" si="179"/>
        <v>0</v>
      </c>
      <c r="I632" s="66">
        <f t="shared" si="179"/>
        <v>0</v>
      </c>
      <c r="J632" s="66">
        <f t="shared" si="179"/>
        <v>0</v>
      </c>
      <c r="K632" s="67">
        <f t="shared" si="179"/>
        <v>0</v>
      </c>
      <c r="L632" s="34">
        <f t="shared" si="179"/>
        <v>0</v>
      </c>
      <c r="M632" s="34">
        <f t="shared" si="179"/>
        <v>0</v>
      </c>
      <c r="N632" s="34">
        <f t="shared" ref="N632:W632" si="180">SUBTOTAL(9,N633:N634)</f>
        <v>0</v>
      </c>
      <c r="O632" s="34">
        <f t="shared" si="180"/>
        <v>0</v>
      </c>
      <c r="P632" s="34">
        <f t="shared" si="180"/>
        <v>0</v>
      </c>
      <c r="Q632" s="34">
        <f t="shared" si="180"/>
        <v>0</v>
      </c>
      <c r="R632" s="34">
        <f t="shared" si="180"/>
        <v>0</v>
      </c>
      <c r="S632" s="34">
        <f t="shared" si="180"/>
        <v>0</v>
      </c>
      <c r="T632" s="34">
        <f t="shared" si="180"/>
        <v>0</v>
      </c>
      <c r="U632" s="34">
        <f t="shared" si="180"/>
        <v>0</v>
      </c>
      <c r="V632" s="34">
        <f t="shared" si="180"/>
        <v>0</v>
      </c>
      <c r="W632" s="33">
        <f t="shared" si="180"/>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81">SUBTOTAL(9,G636:G637)</f>
        <v>0</v>
      </c>
      <c r="H635" s="70">
        <f t="shared" si="181"/>
        <v>0</v>
      </c>
      <c r="I635" s="66">
        <f t="shared" si="181"/>
        <v>0</v>
      </c>
      <c r="J635" s="66">
        <f t="shared" si="181"/>
        <v>0</v>
      </c>
      <c r="K635" s="67">
        <f t="shared" si="181"/>
        <v>0</v>
      </c>
      <c r="L635" s="34">
        <f t="shared" si="181"/>
        <v>0</v>
      </c>
      <c r="M635" s="34">
        <f t="shared" si="181"/>
        <v>0</v>
      </c>
      <c r="N635" s="34">
        <f t="shared" si="181"/>
        <v>0</v>
      </c>
      <c r="O635" s="34">
        <f t="shared" si="181"/>
        <v>0</v>
      </c>
      <c r="P635" s="34">
        <f t="shared" si="181"/>
        <v>0</v>
      </c>
      <c r="Q635" s="34">
        <f t="shared" si="181"/>
        <v>0</v>
      </c>
      <c r="R635" s="34">
        <f t="shared" si="181"/>
        <v>0</v>
      </c>
      <c r="S635" s="34">
        <f t="shared" si="181"/>
        <v>0</v>
      </c>
      <c r="T635" s="34">
        <f t="shared" si="181"/>
        <v>0</v>
      </c>
      <c r="U635" s="34">
        <f t="shared" si="181"/>
        <v>0</v>
      </c>
      <c r="V635" s="34">
        <f t="shared" si="181"/>
        <v>0</v>
      </c>
      <c r="W635" s="33">
        <f t="shared" si="181"/>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82">SUBTOTAL(9,G639:G640)</f>
        <v>0</v>
      </c>
      <c r="H638" s="70">
        <f t="shared" si="182"/>
        <v>0</v>
      </c>
      <c r="I638" s="66">
        <f t="shared" si="182"/>
        <v>0</v>
      </c>
      <c r="J638" s="66">
        <f t="shared" si="182"/>
        <v>0</v>
      </c>
      <c r="K638" s="67">
        <f t="shared" si="182"/>
        <v>0</v>
      </c>
      <c r="L638" s="34">
        <f t="shared" si="182"/>
        <v>0</v>
      </c>
      <c r="M638" s="34">
        <f t="shared" si="182"/>
        <v>0</v>
      </c>
      <c r="N638" s="34">
        <f t="shared" si="182"/>
        <v>0</v>
      </c>
      <c r="O638" s="34">
        <f t="shared" si="182"/>
        <v>0</v>
      </c>
      <c r="P638" s="34">
        <f t="shared" si="182"/>
        <v>0</v>
      </c>
      <c r="Q638" s="34">
        <f t="shared" si="182"/>
        <v>0</v>
      </c>
      <c r="R638" s="34">
        <f t="shared" si="182"/>
        <v>0</v>
      </c>
      <c r="S638" s="34">
        <f t="shared" si="182"/>
        <v>0</v>
      </c>
      <c r="T638" s="34">
        <f t="shared" si="182"/>
        <v>0</v>
      </c>
      <c r="U638" s="34">
        <f t="shared" si="182"/>
        <v>0</v>
      </c>
      <c r="V638" s="34">
        <f t="shared" si="182"/>
        <v>0</v>
      </c>
      <c r="W638" s="33">
        <f t="shared" si="182"/>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6" s="72" customFormat="1" x14ac:dyDescent="0.2">
      <c r="B641" s="25"/>
      <c r="C641" s="23"/>
      <c r="D641" s="23"/>
      <c r="E641" s="24" t="s">
        <v>341</v>
      </c>
      <c r="F641" s="24"/>
      <c r="G641" s="69">
        <f t="shared" ref="G641:M641" si="183">SUBTOTAL(9,G642:G643)</f>
        <v>0</v>
      </c>
      <c r="H641" s="70">
        <f t="shared" si="183"/>
        <v>0</v>
      </c>
      <c r="I641" s="66">
        <f t="shared" si="183"/>
        <v>0</v>
      </c>
      <c r="J641" s="66">
        <f t="shared" si="183"/>
        <v>0</v>
      </c>
      <c r="K641" s="67">
        <f t="shared" si="183"/>
        <v>0</v>
      </c>
      <c r="L641" s="34">
        <f t="shared" si="183"/>
        <v>0</v>
      </c>
      <c r="M641" s="34">
        <f t="shared" si="183"/>
        <v>0</v>
      </c>
      <c r="N641" s="34">
        <f t="shared" ref="N641:W641" si="184">SUBTOTAL(9,N642:N643)</f>
        <v>0</v>
      </c>
      <c r="O641" s="34">
        <f t="shared" si="184"/>
        <v>0</v>
      </c>
      <c r="P641" s="34">
        <f t="shared" si="184"/>
        <v>0</v>
      </c>
      <c r="Q641" s="34">
        <f t="shared" si="184"/>
        <v>0</v>
      </c>
      <c r="R641" s="34">
        <f t="shared" si="184"/>
        <v>0</v>
      </c>
      <c r="S641" s="34">
        <f t="shared" si="184"/>
        <v>0</v>
      </c>
      <c r="T641" s="34">
        <f t="shared" si="184"/>
        <v>0</v>
      </c>
      <c r="U641" s="34">
        <f t="shared" si="184"/>
        <v>0</v>
      </c>
      <c r="V641" s="34">
        <f t="shared" si="184"/>
        <v>0</v>
      </c>
      <c r="W641" s="33">
        <f t="shared" si="184"/>
        <v>0</v>
      </c>
      <c r="Y641" s="370"/>
    </row>
    <row r="642" spans="2:26"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6"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6" s="72" customFormat="1" x14ac:dyDescent="0.2">
      <c r="B644" s="25"/>
      <c r="C644" s="23"/>
      <c r="D644" s="23"/>
      <c r="E644" s="24" t="s">
        <v>344</v>
      </c>
      <c r="F644" s="24"/>
      <c r="G644" s="69">
        <f t="shared" ref="G644:M644" si="185">SUBTOTAL(9,G645:G646)</f>
        <v>0</v>
      </c>
      <c r="H644" s="70">
        <f t="shared" si="185"/>
        <v>0</v>
      </c>
      <c r="I644" s="66">
        <f t="shared" si="185"/>
        <v>0</v>
      </c>
      <c r="J644" s="66">
        <f t="shared" si="185"/>
        <v>0</v>
      </c>
      <c r="K644" s="67">
        <f t="shared" si="185"/>
        <v>0</v>
      </c>
      <c r="L644" s="34">
        <f t="shared" si="185"/>
        <v>0</v>
      </c>
      <c r="M644" s="34">
        <f t="shared" si="185"/>
        <v>0</v>
      </c>
      <c r="N644" s="34">
        <f t="shared" ref="N644:W644" si="186">SUBTOTAL(9,N645:N646)</f>
        <v>0</v>
      </c>
      <c r="O644" s="34">
        <f t="shared" si="186"/>
        <v>0</v>
      </c>
      <c r="P644" s="34">
        <f t="shared" si="186"/>
        <v>0</v>
      </c>
      <c r="Q644" s="34">
        <f t="shared" si="186"/>
        <v>0</v>
      </c>
      <c r="R644" s="34">
        <f t="shared" si="186"/>
        <v>0</v>
      </c>
      <c r="S644" s="34">
        <f t="shared" si="186"/>
        <v>0</v>
      </c>
      <c r="T644" s="34">
        <f t="shared" si="186"/>
        <v>0</v>
      </c>
      <c r="U644" s="34">
        <f t="shared" si="186"/>
        <v>0</v>
      </c>
      <c r="V644" s="34">
        <f t="shared" si="186"/>
        <v>0</v>
      </c>
      <c r="W644" s="33">
        <f t="shared" si="186"/>
        <v>0</v>
      </c>
      <c r="Y644" s="370"/>
    </row>
    <row r="645" spans="2:26"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6"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6" s="72" customFormat="1" x14ac:dyDescent="0.2">
      <c r="B647" s="25"/>
      <c r="C647" s="23"/>
      <c r="D647" s="23" t="s">
        <v>63</v>
      </c>
      <c r="E647" s="24"/>
      <c r="F647" s="24"/>
      <c r="G647" s="69">
        <f t="shared" ref="G647:W647" si="187">SUBTOTAL(9,G648:G650)</f>
        <v>0</v>
      </c>
      <c r="H647" s="70">
        <f t="shared" si="187"/>
        <v>0</v>
      </c>
      <c r="I647" s="66">
        <f t="shared" si="187"/>
        <v>0</v>
      </c>
      <c r="J647" s="66">
        <f t="shared" si="187"/>
        <v>0</v>
      </c>
      <c r="K647" s="67">
        <f t="shared" si="187"/>
        <v>0</v>
      </c>
      <c r="L647" s="34">
        <f t="shared" si="187"/>
        <v>0</v>
      </c>
      <c r="M647" s="34">
        <f t="shared" si="187"/>
        <v>0</v>
      </c>
      <c r="N647" s="34">
        <f t="shared" si="187"/>
        <v>0</v>
      </c>
      <c r="O647" s="34">
        <f t="shared" si="187"/>
        <v>0</v>
      </c>
      <c r="P647" s="34">
        <f t="shared" si="187"/>
        <v>0</v>
      </c>
      <c r="Q647" s="34">
        <f t="shared" si="187"/>
        <v>0</v>
      </c>
      <c r="R647" s="34">
        <f t="shared" si="187"/>
        <v>0</v>
      </c>
      <c r="S647" s="34">
        <f t="shared" si="187"/>
        <v>0</v>
      </c>
      <c r="T647" s="34">
        <f t="shared" si="187"/>
        <v>0</v>
      </c>
      <c r="U647" s="34">
        <f t="shared" si="187"/>
        <v>0</v>
      </c>
      <c r="V647" s="34">
        <f t="shared" si="187"/>
        <v>0</v>
      </c>
      <c r="W647" s="33">
        <f t="shared" si="187"/>
        <v>0</v>
      </c>
      <c r="Y647" s="370"/>
    </row>
    <row r="648" spans="2:26"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6"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6"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6"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6"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6"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6"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row>
    <row r="655" spans="2:26"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6" s="72" customFormat="1" x14ac:dyDescent="0.2">
      <c r="B656" s="25"/>
      <c r="C656" s="23"/>
      <c r="D656" s="23"/>
      <c r="E656" s="24" t="s">
        <v>153</v>
      </c>
      <c r="F656" s="24"/>
      <c r="G656" s="69">
        <f t="shared" ref="G656:W656" si="188">SUBTOTAL(9,G657:G660)</f>
        <v>0</v>
      </c>
      <c r="H656" s="70">
        <f t="shared" si="188"/>
        <v>0</v>
      </c>
      <c r="I656" s="66">
        <f t="shared" si="188"/>
        <v>0</v>
      </c>
      <c r="J656" s="66">
        <f t="shared" si="188"/>
        <v>0</v>
      </c>
      <c r="K656" s="67">
        <f t="shared" si="188"/>
        <v>0</v>
      </c>
      <c r="L656" s="34">
        <f t="shared" si="188"/>
        <v>0</v>
      </c>
      <c r="M656" s="34">
        <f t="shared" si="188"/>
        <v>0</v>
      </c>
      <c r="N656" s="34">
        <f t="shared" si="188"/>
        <v>0</v>
      </c>
      <c r="O656" s="34">
        <f t="shared" si="188"/>
        <v>0</v>
      </c>
      <c r="P656" s="34">
        <f t="shared" si="188"/>
        <v>0</v>
      </c>
      <c r="Q656" s="34">
        <f t="shared" si="188"/>
        <v>0</v>
      </c>
      <c r="R656" s="34">
        <f t="shared" si="188"/>
        <v>0</v>
      </c>
      <c r="S656" s="34">
        <f t="shared" si="188"/>
        <v>0</v>
      </c>
      <c r="T656" s="34">
        <f t="shared" si="188"/>
        <v>0</v>
      </c>
      <c r="U656" s="34">
        <f t="shared" si="188"/>
        <v>0</v>
      </c>
      <c r="V656" s="34">
        <f t="shared" si="188"/>
        <v>0</v>
      </c>
      <c r="W656" s="33">
        <f t="shared" si="188"/>
        <v>0</v>
      </c>
      <c r="Y656" s="591"/>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89">SUBTOTAL(9,G662:G665)</f>
        <v>0</v>
      </c>
      <c r="H661" s="70">
        <f t="shared" si="189"/>
        <v>0</v>
      </c>
      <c r="I661" s="66">
        <f t="shared" si="189"/>
        <v>0</v>
      </c>
      <c r="J661" s="66">
        <f t="shared" si="189"/>
        <v>0</v>
      </c>
      <c r="K661" s="67">
        <f t="shared" si="189"/>
        <v>0</v>
      </c>
      <c r="L661" s="34">
        <f t="shared" si="189"/>
        <v>0</v>
      </c>
      <c r="M661" s="34">
        <f t="shared" si="189"/>
        <v>0</v>
      </c>
      <c r="N661" s="34">
        <f t="shared" si="189"/>
        <v>0</v>
      </c>
      <c r="O661" s="34">
        <f t="shared" si="189"/>
        <v>0</v>
      </c>
      <c r="P661" s="34">
        <f t="shared" si="189"/>
        <v>0</v>
      </c>
      <c r="Q661" s="34">
        <f t="shared" si="189"/>
        <v>0</v>
      </c>
      <c r="R661" s="34">
        <f t="shared" si="189"/>
        <v>0</v>
      </c>
      <c r="S661" s="34">
        <f t="shared" si="189"/>
        <v>0</v>
      </c>
      <c r="T661" s="34">
        <f t="shared" si="189"/>
        <v>0</v>
      </c>
      <c r="U661" s="34">
        <f t="shared" si="189"/>
        <v>0</v>
      </c>
      <c r="V661" s="34">
        <f t="shared" si="189"/>
        <v>0</v>
      </c>
      <c r="W661" s="33">
        <f t="shared" si="189"/>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90">SUBTOTAL(9,G667:G670)</f>
        <v>0</v>
      </c>
      <c r="H666" s="70">
        <f t="shared" si="190"/>
        <v>0</v>
      </c>
      <c r="I666" s="66">
        <f t="shared" si="190"/>
        <v>0</v>
      </c>
      <c r="J666" s="66">
        <f t="shared" si="190"/>
        <v>0</v>
      </c>
      <c r="K666" s="67">
        <f t="shared" si="190"/>
        <v>0</v>
      </c>
      <c r="L666" s="34">
        <f t="shared" si="190"/>
        <v>0</v>
      </c>
      <c r="M666" s="34">
        <f t="shared" si="190"/>
        <v>0</v>
      </c>
      <c r="N666" s="34">
        <f t="shared" si="190"/>
        <v>0</v>
      </c>
      <c r="O666" s="34">
        <f t="shared" si="190"/>
        <v>0</v>
      </c>
      <c r="P666" s="34">
        <f t="shared" si="190"/>
        <v>0</v>
      </c>
      <c r="Q666" s="34">
        <f t="shared" si="190"/>
        <v>0</v>
      </c>
      <c r="R666" s="34">
        <f t="shared" si="190"/>
        <v>0</v>
      </c>
      <c r="S666" s="34">
        <f t="shared" si="190"/>
        <v>0</v>
      </c>
      <c r="T666" s="34">
        <f t="shared" si="190"/>
        <v>0</v>
      </c>
      <c r="U666" s="34">
        <f t="shared" si="190"/>
        <v>0</v>
      </c>
      <c r="V666" s="34">
        <f t="shared" si="190"/>
        <v>0</v>
      </c>
      <c r="W666" s="33">
        <f t="shared" si="190"/>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2">
      <c r="B672" s="25"/>
      <c r="C672" s="23"/>
      <c r="D672" s="23"/>
      <c r="E672" s="64" t="s">
        <v>54</v>
      </c>
      <c r="F672" s="24"/>
      <c r="G672" s="69">
        <f t="shared" ref="G672:W672" si="191">SUBTOTAL(9,G673:G675)</f>
        <v>0</v>
      </c>
      <c r="H672" s="70">
        <f t="shared" si="191"/>
        <v>0</v>
      </c>
      <c r="I672" s="66">
        <f t="shared" si="191"/>
        <v>0</v>
      </c>
      <c r="J672" s="66">
        <f t="shared" si="191"/>
        <v>0</v>
      </c>
      <c r="K672" s="67">
        <f t="shared" si="191"/>
        <v>0</v>
      </c>
      <c r="L672" s="34">
        <f t="shared" si="191"/>
        <v>0</v>
      </c>
      <c r="M672" s="34">
        <f t="shared" si="191"/>
        <v>0</v>
      </c>
      <c r="N672" s="34">
        <f t="shared" si="191"/>
        <v>0</v>
      </c>
      <c r="O672" s="34">
        <f t="shared" si="191"/>
        <v>0</v>
      </c>
      <c r="P672" s="34">
        <f t="shared" si="191"/>
        <v>0</v>
      </c>
      <c r="Q672" s="34">
        <f t="shared" si="191"/>
        <v>0</v>
      </c>
      <c r="R672" s="34">
        <f t="shared" si="191"/>
        <v>0</v>
      </c>
      <c r="S672" s="34">
        <f t="shared" si="191"/>
        <v>0</v>
      </c>
      <c r="T672" s="34">
        <f t="shared" si="191"/>
        <v>0</v>
      </c>
      <c r="U672" s="34">
        <f t="shared" si="191"/>
        <v>0</v>
      </c>
      <c r="V672" s="34">
        <f t="shared" si="191"/>
        <v>0</v>
      </c>
      <c r="W672" s="33">
        <f t="shared" si="191"/>
        <v>0</v>
      </c>
      <c r="Y672" s="591"/>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92">SUBTOTAL(9,G677:G679)</f>
        <v>0</v>
      </c>
      <c r="H676" s="70">
        <f t="shared" si="192"/>
        <v>0</v>
      </c>
      <c r="I676" s="66">
        <f t="shared" si="192"/>
        <v>0</v>
      </c>
      <c r="J676" s="66">
        <f t="shared" si="192"/>
        <v>0</v>
      </c>
      <c r="K676" s="67">
        <f t="shared" si="192"/>
        <v>0</v>
      </c>
      <c r="L676" s="34">
        <f t="shared" si="192"/>
        <v>0</v>
      </c>
      <c r="M676" s="34">
        <f t="shared" si="192"/>
        <v>0</v>
      </c>
      <c r="N676" s="34">
        <f t="shared" si="192"/>
        <v>0</v>
      </c>
      <c r="O676" s="34">
        <f t="shared" si="192"/>
        <v>0</v>
      </c>
      <c r="P676" s="34">
        <f t="shared" si="192"/>
        <v>0</v>
      </c>
      <c r="Q676" s="34">
        <f t="shared" si="192"/>
        <v>0</v>
      </c>
      <c r="R676" s="34">
        <f t="shared" si="192"/>
        <v>0</v>
      </c>
      <c r="S676" s="34">
        <f t="shared" si="192"/>
        <v>0</v>
      </c>
      <c r="T676" s="34">
        <f t="shared" si="192"/>
        <v>0</v>
      </c>
      <c r="U676" s="34">
        <f t="shared" si="192"/>
        <v>0</v>
      </c>
      <c r="V676" s="34">
        <f t="shared" si="192"/>
        <v>0</v>
      </c>
      <c r="W676" s="33">
        <f t="shared" si="192"/>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93">SUBTOTAL(9,G681:G683)</f>
        <v>0</v>
      </c>
      <c r="H680" s="70">
        <f t="shared" si="193"/>
        <v>0</v>
      </c>
      <c r="I680" s="66">
        <f t="shared" si="193"/>
        <v>0</v>
      </c>
      <c r="J680" s="66">
        <f t="shared" si="193"/>
        <v>0</v>
      </c>
      <c r="K680" s="67">
        <f t="shared" si="193"/>
        <v>0</v>
      </c>
      <c r="L680" s="34">
        <f t="shared" si="193"/>
        <v>0</v>
      </c>
      <c r="M680" s="34">
        <f t="shared" si="193"/>
        <v>0</v>
      </c>
      <c r="N680" s="34">
        <f t="shared" si="193"/>
        <v>0</v>
      </c>
      <c r="O680" s="34">
        <f t="shared" si="193"/>
        <v>0</v>
      </c>
      <c r="P680" s="34">
        <f t="shared" si="193"/>
        <v>0</v>
      </c>
      <c r="Q680" s="34">
        <f t="shared" si="193"/>
        <v>0</v>
      </c>
      <c r="R680" s="34">
        <f t="shared" si="193"/>
        <v>0</v>
      </c>
      <c r="S680" s="34">
        <f t="shared" si="193"/>
        <v>0</v>
      </c>
      <c r="T680" s="34">
        <f t="shared" si="193"/>
        <v>0</v>
      </c>
      <c r="U680" s="34">
        <f t="shared" si="193"/>
        <v>0</v>
      </c>
      <c r="V680" s="34">
        <f t="shared" si="193"/>
        <v>0</v>
      </c>
      <c r="W680" s="33">
        <f t="shared" si="193"/>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2">
      <c r="B685" s="25"/>
      <c r="C685" s="23"/>
      <c r="D685" s="23"/>
      <c r="E685" s="24" t="s">
        <v>172</v>
      </c>
      <c r="F685" s="24"/>
      <c r="G685" s="69">
        <f t="shared" ref="G685:W685" si="194">SUBTOTAL(9,G686:G687)</f>
        <v>0</v>
      </c>
      <c r="H685" s="70">
        <f t="shared" si="194"/>
        <v>0</v>
      </c>
      <c r="I685" s="66">
        <f t="shared" si="194"/>
        <v>0</v>
      </c>
      <c r="J685" s="66">
        <f t="shared" si="194"/>
        <v>0</v>
      </c>
      <c r="K685" s="67">
        <f t="shared" si="194"/>
        <v>0</v>
      </c>
      <c r="L685" s="34">
        <f t="shared" si="194"/>
        <v>0</v>
      </c>
      <c r="M685" s="34">
        <f t="shared" si="194"/>
        <v>0</v>
      </c>
      <c r="N685" s="34">
        <f t="shared" si="194"/>
        <v>0</v>
      </c>
      <c r="O685" s="34">
        <f t="shared" si="194"/>
        <v>0</v>
      </c>
      <c r="P685" s="34">
        <f t="shared" si="194"/>
        <v>0</v>
      </c>
      <c r="Q685" s="34">
        <f t="shared" si="194"/>
        <v>0</v>
      </c>
      <c r="R685" s="34">
        <f t="shared" si="194"/>
        <v>0</v>
      </c>
      <c r="S685" s="34">
        <f t="shared" si="194"/>
        <v>0</v>
      </c>
      <c r="T685" s="34">
        <f t="shared" si="194"/>
        <v>0</v>
      </c>
      <c r="U685" s="34">
        <f t="shared" si="194"/>
        <v>0</v>
      </c>
      <c r="V685" s="34">
        <f t="shared" si="194"/>
        <v>0</v>
      </c>
      <c r="W685" s="33">
        <f t="shared" si="194"/>
        <v>0</v>
      </c>
      <c r="Y685" s="591"/>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95">SUBTOTAL(9,G689:G691)</f>
        <v>0</v>
      </c>
      <c r="H688" s="70">
        <f t="shared" si="195"/>
        <v>0</v>
      </c>
      <c r="I688" s="66">
        <f t="shared" si="195"/>
        <v>0</v>
      </c>
      <c r="J688" s="66">
        <f t="shared" si="195"/>
        <v>0</v>
      </c>
      <c r="K688" s="67">
        <f t="shared" si="195"/>
        <v>0</v>
      </c>
      <c r="L688" s="34">
        <f t="shared" si="195"/>
        <v>0</v>
      </c>
      <c r="M688" s="34">
        <f t="shared" si="195"/>
        <v>0</v>
      </c>
      <c r="N688" s="34">
        <f t="shared" si="195"/>
        <v>0</v>
      </c>
      <c r="O688" s="34">
        <f t="shared" si="195"/>
        <v>0</v>
      </c>
      <c r="P688" s="34">
        <f t="shared" si="195"/>
        <v>0</v>
      </c>
      <c r="Q688" s="34">
        <f t="shared" si="195"/>
        <v>0</v>
      </c>
      <c r="R688" s="34">
        <f t="shared" si="195"/>
        <v>0</v>
      </c>
      <c r="S688" s="34">
        <f t="shared" si="195"/>
        <v>0</v>
      </c>
      <c r="T688" s="34">
        <f t="shared" si="195"/>
        <v>0</v>
      </c>
      <c r="U688" s="34">
        <f t="shared" si="195"/>
        <v>0</v>
      </c>
      <c r="V688" s="34">
        <f t="shared" si="195"/>
        <v>0</v>
      </c>
      <c r="W688" s="33">
        <f t="shared" si="195"/>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96">SUBTOTAL(9,G693:G694)</f>
        <v>0</v>
      </c>
      <c r="H692" s="70">
        <f t="shared" si="196"/>
        <v>0</v>
      </c>
      <c r="I692" s="66">
        <f t="shared" si="196"/>
        <v>0</v>
      </c>
      <c r="J692" s="66">
        <f t="shared" si="196"/>
        <v>0</v>
      </c>
      <c r="K692" s="67">
        <f t="shared" si="196"/>
        <v>0</v>
      </c>
      <c r="L692" s="34">
        <f t="shared" si="196"/>
        <v>0</v>
      </c>
      <c r="M692" s="34">
        <f t="shared" si="196"/>
        <v>0</v>
      </c>
      <c r="N692" s="34">
        <f t="shared" si="196"/>
        <v>0</v>
      </c>
      <c r="O692" s="34">
        <f t="shared" si="196"/>
        <v>0</v>
      </c>
      <c r="P692" s="34">
        <f t="shared" si="196"/>
        <v>0</v>
      </c>
      <c r="Q692" s="34">
        <f t="shared" si="196"/>
        <v>0</v>
      </c>
      <c r="R692" s="34">
        <f t="shared" si="196"/>
        <v>0</v>
      </c>
      <c r="S692" s="34">
        <f t="shared" si="196"/>
        <v>0</v>
      </c>
      <c r="T692" s="34">
        <f t="shared" si="196"/>
        <v>0</v>
      </c>
      <c r="U692" s="34">
        <f t="shared" si="196"/>
        <v>0</v>
      </c>
      <c r="V692" s="34">
        <f t="shared" si="196"/>
        <v>0</v>
      </c>
      <c r="W692" s="33">
        <f t="shared" si="196"/>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97">SUBTOTAL(9,G696:G698)</f>
        <v>0</v>
      </c>
      <c r="H695" s="70">
        <f t="shared" si="197"/>
        <v>0</v>
      </c>
      <c r="I695" s="66">
        <f t="shared" si="197"/>
        <v>0</v>
      </c>
      <c r="J695" s="66">
        <f t="shared" si="197"/>
        <v>0</v>
      </c>
      <c r="K695" s="67">
        <f t="shared" si="197"/>
        <v>0</v>
      </c>
      <c r="L695" s="34">
        <f t="shared" si="197"/>
        <v>0</v>
      </c>
      <c r="M695" s="34">
        <f t="shared" si="197"/>
        <v>0</v>
      </c>
      <c r="N695" s="34">
        <f t="shared" si="197"/>
        <v>0</v>
      </c>
      <c r="O695" s="34">
        <f t="shared" si="197"/>
        <v>0</v>
      </c>
      <c r="P695" s="34">
        <f t="shared" si="197"/>
        <v>0</v>
      </c>
      <c r="Q695" s="34">
        <f t="shared" si="197"/>
        <v>0</v>
      </c>
      <c r="R695" s="34">
        <f t="shared" si="197"/>
        <v>0</v>
      </c>
      <c r="S695" s="34">
        <f t="shared" si="197"/>
        <v>0</v>
      </c>
      <c r="T695" s="34">
        <f t="shared" si="197"/>
        <v>0</v>
      </c>
      <c r="U695" s="34">
        <f t="shared" si="197"/>
        <v>0</v>
      </c>
      <c r="V695" s="34">
        <f t="shared" si="197"/>
        <v>0</v>
      </c>
      <c r="W695" s="33">
        <f t="shared" si="197"/>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98">SUBTOTAL(9,G700:G701)</f>
        <v>0</v>
      </c>
      <c r="H699" s="70">
        <f t="shared" si="198"/>
        <v>0</v>
      </c>
      <c r="I699" s="66">
        <f t="shared" si="198"/>
        <v>0</v>
      </c>
      <c r="J699" s="66">
        <f t="shared" si="198"/>
        <v>0</v>
      </c>
      <c r="K699" s="67">
        <f t="shared" si="198"/>
        <v>0</v>
      </c>
      <c r="L699" s="34">
        <f t="shared" si="198"/>
        <v>0</v>
      </c>
      <c r="M699" s="34">
        <f t="shared" si="198"/>
        <v>0</v>
      </c>
      <c r="N699" s="34">
        <f t="shared" si="198"/>
        <v>0</v>
      </c>
      <c r="O699" s="34">
        <f t="shared" si="198"/>
        <v>0</v>
      </c>
      <c r="P699" s="34">
        <f t="shared" si="198"/>
        <v>0</v>
      </c>
      <c r="Q699" s="34">
        <f t="shared" si="198"/>
        <v>0</v>
      </c>
      <c r="R699" s="34">
        <f t="shared" si="198"/>
        <v>0</v>
      </c>
      <c r="S699" s="34">
        <f t="shared" si="198"/>
        <v>0</v>
      </c>
      <c r="T699" s="34">
        <f t="shared" si="198"/>
        <v>0</v>
      </c>
      <c r="U699" s="34">
        <f t="shared" si="198"/>
        <v>0</v>
      </c>
      <c r="V699" s="34">
        <f t="shared" si="198"/>
        <v>0</v>
      </c>
      <c r="W699" s="33">
        <f t="shared" si="198"/>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99">SUBTOTAL(9,G703:G705)</f>
        <v>0</v>
      </c>
      <c r="H702" s="70">
        <f t="shared" si="199"/>
        <v>0</v>
      </c>
      <c r="I702" s="66">
        <f t="shared" si="199"/>
        <v>0</v>
      </c>
      <c r="J702" s="66">
        <f t="shared" si="199"/>
        <v>0</v>
      </c>
      <c r="K702" s="67">
        <f t="shared" si="199"/>
        <v>0</v>
      </c>
      <c r="L702" s="34">
        <f t="shared" si="199"/>
        <v>0</v>
      </c>
      <c r="M702" s="34">
        <f t="shared" si="199"/>
        <v>0</v>
      </c>
      <c r="N702" s="34">
        <f t="shared" si="199"/>
        <v>0</v>
      </c>
      <c r="O702" s="34">
        <f t="shared" si="199"/>
        <v>0</v>
      </c>
      <c r="P702" s="34">
        <f t="shared" si="199"/>
        <v>0</v>
      </c>
      <c r="Q702" s="34">
        <f t="shared" si="199"/>
        <v>0</v>
      </c>
      <c r="R702" s="34">
        <f t="shared" si="199"/>
        <v>0</v>
      </c>
      <c r="S702" s="34">
        <f t="shared" si="199"/>
        <v>0</v>
      </c>
      <c r="T702" s="34">
        <f t="shared" si="199"/>
        <v>0</v>
      </c>
      <c r="U702" s="34">
        <f t="shared" si="199"/>
        <v>0</v>
      </c>
      <c r="V702" s="34">
        <f t="shared" si="199"/>
        <v>0</v>
      </c>
      <c r="W702" s="33">
        <f t="shared" si="199"/>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2">
      <c r="B707" s="25"/>
      <c r="C707" s="23"/>
      <c r="D707" s="23"/>
      <c r="E707" s="24" t="s">
        <v>184</v>
      </c>
      <c r="F707" s="24"/>
      <c r="G707" s="69">
        <f t="shared" ref="G707:W707" si="200">SUBTOTAL(9,G708:G709)</f>
        <v>0</v>
      </c>
      <c r="H707" s="70">
        <f t="shared" si="200"/>
        <v>0</v>
      </c>
      <c r="I707" s="66">
        <f t="shared" si="200"/>
        <v>0</v>
      </c>
      <c r="J707" s="66">
        <f t="shared" si="200"/>
        <v>0</v>
      </c>
      <c r="K707" s="67">
        <f t="shared" si="200"/>
        <v>0</v>
      </c>
      <c r="L707" s="34">
        <f t="shared" si="200"/>
        <v>0</v>
      </c>
      <c r="M707" s="34">
        <f t="shared" si="200"/>
        <v>0</v>
      </c>
      <c r="N707" s="34">
        <f t="shared" si="200"/>
        <v>0</v>
      </c>
      <c r="O707" s="34">
        <f t="shared" si="200"/>
        <v>0</v>
      </c>
      <c r="P707" s="34">
        <f t="shared" si="200"/>
        <v>0</v>
      </c>
      <c r="Q707" s="34">
        <f t="shared" si="200"/>
        <v>0</v>
      </c>
      <c r="R707" s="34">
        <f t="shared" si="200"/>
        <v>0</v>
      </c>
      <c r="S707" s="34">
        <f t="shared" si="200"/>
        <v>0</v>
      </c>
      <c r="T707" s="34">
        <f t="shared" si="200"/>
        <v>0</v>
      </c>
      <c r="U707" s="34">
        <f t="shared" si="200"/>
        <v>0</v>
      </c>
      <c r="V707" s="34">
        <f t="shared" si="200"/>
        <v>0</v>
      </c>
      <c r="W707" s="33">
        <f t="shared" si="200"/>
        <v>0</v>
      </c>
      <c r="Y707" s="591"/>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201">SUBTOTAL(9,G711:G712)</f>
        <v>0</v>
      </c>
      <c r="H710" s="70">
        <f t="shared" si="201"/>
        <v>0</v>
      </c>
      <c r="I710" s="66">
        <f t="shared" si="201"/>
        <v>0</v>
      </c>
      <c r="J710" s="66">
        <f t="shared" si="201"/>
        <v>0</v>
      </c>
      <c r="K710" s="67">
        <f t="shared" si="201"/>
        <v>0</v>
      </c>
      <c r="L710" s="34">
        <f t="shared" si="201"/>
        <v>0</v>
      </c>
      <c r="M710" s="34">
        <f t="shared" si="201"/>
        <v>0</v>
      </c>
      <c r="N710" s="34">
        <f t="shared" si="201"/>
        <v>0</v>
      </c>
      <c r="O710" s="34">
        <f t="shared" si="201"/>
        <v>0</v>
      </c>
      <c r="P710" s="34">
        <f t="shared" si="201"/>
        <v>0</v>
      </c>
      <c r="Q710" s="34">
        <f t="shared" si="201"/>
        <v>0</v>
      </c>
      <c r="R710" s="34">
        <f t="shared" si="201"/>
        <v>0</v>
      </c>
      <c r="S710" s="34">
        <f t="shared" si="201"/>
        <v>0</v>
      </c>
      <c r="T710" s="34">
        <f t="shared" si="201"/>
        <v>0</v>
      </c>
      <c r="U710" s="34">
        <f t="shared" si="201"/>
        <v>0</v>
      </c>
      <c r="V710" s="34">
        <f t="shared" si="201"/>
        <v>0</v>
      </c>
      <c r="W710" s="33">
        <f t="shared" si="201"/>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202">SUBTOTAL(9,G714:G715)</f>
        <v>0</v>
      </c>
      <c r="H713" s="70">
        <f t="shared" si="202"/>
        <v>0</v>
      </c>
      <c r="I713" s="66">
        <f t="shared" si="202"/>
        <v>0</v>
      </c>
      <c r="J713" s="66">
        <f t="shared" si="202"/>
        <v>0</v>
      </c>
      <c r="K713" s="67">
        <f t="shared" si="202"/>
        <v>0</v>
      </c>
      <c r="L713" s="34">
        <f t="shared" si="202"/>
        <v>0</v>
      </c>
      <c r="M713" s="34">
        <f t="shared" si="202"/>
        <v>0</v>
      </c>
      <c r="N713" s="34">
        <f t="shared" si="202"/>
        <v>0</v>
      </c>
      <c r="O713" s="34">
        <f t="shared" si="202"/>
        <v>0</v>
      </c>
      <c r="P713" s="34">
        <f t="shared" si="202"/>
        <v>0</v>
      </c>
      <c r="Q713" s="34">
        <f t="shared" si="202"/>
        <v>0</v>
      </c>
      <c r="R713" s="34">
        <f t="shared" si="202"/>
        <v>0</v>
      </c>
      <c r="S713" s="34">
        <f t="shared" si="202"/>
        <v>0</v>
      </c>
      <c r="T713" s="34">
        <f t="shared" si="202"/>
        <v>0</v>
      </c>
      <c r="U713" s="34">
        <f t="shared" si="202"/>
        <v>0</v>
      </c>
      <c r="V713" s="34">
        <f t="shared" si="202"/>
        <v>0</v>
      </c>
      <c r="W713" s="33">
        <f t="shared" si="202"/>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203">SUBTOTAL(9,G717:G718)</f>
        <v>0</v>
      </c>
      <c r="H716" s="70">
        <f t="shared" si="203"/>
        <v>0</v>
      </c>
      <c r="I716" s="66">
        <f t="shared" si="203"/>
        <v>0</v>
      </c>
      <c r="J716" s="66">
        <f t="shared" si="203"/>
        <v>0</v>
      </c>
      <c r="K716" s="67">
        <f t="shared" si="203"/>
        <v>0</v>
      </c>
      <c r="L716" s="34">
        <f t="shared" si="203"/>
        <v>0</v>
      </c>
      <c r="M716" s="34">
        <f t="shared" si="203"/>
        <v>0</v>
      </c>
      <c r="N716" s="34">
        <f t="shared" si="203"/>
        <v>0</v>
      </c>
      <c r="O716" s="34">
        <f t="shared" si="203"/>
        <v>0</v>
      </c>
      <c r="P716" s="34">
        <f t="shared" si="203"/>
        <v>0</v>
      </c>
      <c r="Q716" s="34">
        <f t="shared" si="203"/>
        <v>0</v>
      </c>
      <c r="R716" s="34">
        <f t="shared" si="203"/>
        <v>0</v>
      </c>
      <c r="S716" s="34">
        <f t="shared" si="203"/>
        <v>0</v>
      </c>
      <c r="T716" s="34">
        <f t="shared" si="203"/>
        <v>0</v>
      </c>
      <c r="U716" s="34">
        <f t="shared" si="203"/>
        <v>0</v>
      </c>
      <c r="V716" s="34">
        <f t="shared" si="203"/>
        <v>0</v>
      </c>
      <c r="W716" s="33">
        <f t="shared" si="203"/>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204">SUBTOTAL(9,G720:G721)</f>
        <v>0</v>
      </c>
      <c r="H719" s="70">
        <f t="shared" si="204"/>
        <v>0</v>
      </c>
      <c r="I719" s="66">
        <f t="shared" si="204"/>
        <v>0</v>
      </c>
      <c r="J719" s="66">
        <f t="shared" si="204"/>
        <v>0</v>
      </c>
      <c r="K719" s="67">
        <f t="shared" si="204"/>
        <v>0</v>
      </c>
      <c r="L719" s="34">
        <f t="shared" si="204"/>
        <v>0</v>
      </c>
      <c r="M719" s="34">
        <f t="shared" si="204"/>
        <v>0</v>
      </c>
      <c r="N719" s="34">
        <f t="shared" si="204"/>
        <v>0</v>
      </c>
      <c r="O719" s="34">
        <f t="shared" si="204"/>
        <v>0</v>
      </c>
      <c r="P719" s="34">
        <f t="shared" si="204"/>
        <v>0</v>
      </c>
      <c r="Q719" s="34">
        <f t="shared" si="204"/>
        <v>0</v>
      </c>
      <c r="R719" s="34">
        <f t="shared" si="204"/>
        <v>0</v>
      </c>
      <c r="S719" s="34">
        <f t="shared" si="204"/>
        <v>0</v>
      </c>
      <c r="T719" s="34">
        <f t="shared" si="204"/>
        <v>0</v>
      </c>
      <c r="U719" s="34">
        <f t="shared" si="204"/>
        <v>0</v>
      </c>
      <c r="V719" s="34">
        <f t="shared" si="204"/>
        <v>0</v>
      </c>
      <c r="W719" s="33">
        <f t="shared" si="204"/>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6"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6" s="72" customFormat="1" x14ac:dyDescent="0.2">
      <c r="B722" s="25"/>
      <c r="C722" s="23"/>
      <c r="D722" s="23"/>
      <c r="E722" s="24" t="s">
        <v>344</v>
      </c>
      <c r="F722" s="24"/>
      <c r="G722" s="69">
        <f t="shared" ref="G722:W722" si="205">SUBTOTAL(9,G723:G724)</f>
        <v>0</v>
      </c>
      <c r="H722" s="70">
        <f t="shared" si="205"/>
        <v>0</v>
      </c>
      <c r="I722" s="66">
        <f t="shared" si="205"/>
        <v>0</v>
      </c>
      <c r="J722" s="66">
        <f t="shared" si="205"/>
        <v>0</v>
      </c>
      <c r="K722" s="67">
        <f t="shared" si="205"/>
        <v>0</v>
      </c>
      <c r="L722" s="34">
        <f t="shared" si="205"/>
        <v>0</v>
      </c>
      <c r="M722" s="34">
        <f t="shared" si="205"/>
        <v>0</v>
      </c>
      <c r="N722" s="34">
        <f t="shared" si="205"/>
        <v>0</v>
      </c>
      <c r="O722" s="34">
        <f t="shared" si="205"/>
        <v>0</v>
      </c>
      <c r="P722" s="34">
        <f t="shared" si="205"/>
        <v>0</v>
      </c>
      <c r="Q722" s="34">
        <f t="shared" si="205"/>
        <v>0</v>
      </c>
      <c r="R722" s="34">
        <f t="shared" si="205"/>
        <v>0</v>
      </c>
      <c r="S722" s="34">
        <f t="shared" si="205"/>
        <v>0</v>
      </c>
      <c r="T722" s="34">
        <f t="shared" si="205"/>
        <v>0</v>
      </c>
      <c r="U722" s="34">
        <f t="shared" si="205"/>
        <v>0</v>
      </c>
      <c r="V722" s="34">
        <f t="shared" si="205"/>
        <v>0</v>
      </c>
      <c r="W722" s="33">
        <f t="shared" si="205"/>
        <v>0</v>
      </c>
      <c r="Y722" s="370"/>
    </row>
    <row r="723" spans="2:26"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6"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6" s="72" customFormat="1" x14ac:dyDescent="0.2">
      <c r="B725" s="25"/>
      <c r="C725" s="23"/>
      <c r="D725" s="23" t="s">
        <v>63</v>
      </c>
      <c r="E725" s="24"/>
      <c r="F725" s="24"/>
      <c r="G725" s="69">
        <f>SUBTOTAL(9,G726:G728)</f>
        <v>0</v>
      </c>
      <c r="H725" s="66">
        <f t="shared" ref="H725:W725" si="206">SUBTOTAL(9,H726:H728)</f>
        <v>0</v>
      </c>
      <c r="I725" s="66">
        <f t="shared" si="206"/>
        <v>0</v>
      </c>
      <c r="J725" s="66">
        <f t="shared" si="206"/>
        <v>0</v>
      </c>
      <c r="K725" s="67">
        <f t="shared" si="206"/>
        <v>0</v>
      </c>
      <c r="L725" s="51">
        <f t="shared" si="206"/>
        <v>0</v>
      </c>
      <c r="M725" s="34">
        <f t="shared" si="206"/>
        <v>0</v>
      </c>
      <c r="N725" s="34">
        <f t="shared" si="206"/>
        <v>0</v>
      </c>
      <c r="O725" s="34">
        <f t="shared" si="206"/>
        <v>0</v>
      </c>
      <c r="P725" s="34">
        <f t="shared" si="206"/>
        <v>0</v>
      </c>
      <c r="Q725" s="34">
        <f t="shared" si="206"/>
        <v>0</v>
      </c>
      <c r="R725" s="34">
        <f t="shared" si="206"/>
        <v>0</v>
      </c>
      <c r="S725" s="34">
        <f t="shared" si="206"/>
        <v>0</v>
      </c>
      <c r="T725" s="34">
        <f t="shared" si="206"/>
        <v>0</v>
      </c>
      <c r="U725" s="34">
        <f t="shared" si="206"/>
        <v>0</v>
      </c>
      <c r="V725" s="37">
        <f t="shared" si="206"/>
        <v>0</v>
      </c>
      <c r="W725" s="37">
        <f t="shared" si="206"/>
        <v>0</v>
      </c>
      <c r="Y725" s="370"/>
    </row>
    <row r="726" spans="2:26"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6"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6"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6"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6"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6"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6"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row>
    <row r="733" spans="2:26"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6" s="72" customFormat="1" x14ac:dyDescent="0.2">
      <c r="B734" s="25"/>
      <c r="C734" s="23"/>
      <c r="D734" s="23"/>
      <c r="E734" s="24" t="s">
        <v>153</v>
      </c>
      <c r="F734" s="24"/>
      <c r="G734" s="69">
        <f t="shared" ref="G734:W734" si="207">SUBTOTAL(9,G735:G738)</f>
        <v>0</v>
      </c>
      <c r="H734" s="70">
        <f t="shared" si="207"/>
        <v>0</v>
      </c>
      <c r="I734" s="66">
        <f t="shared" si="207"/>
        <v>0</v>
      </c>
      <c r="J734" s="66">
        <f t="shared" si="207"/>
        <v>0</v>
      </c>
      <c r="K734" s="67">
        <f t="shared" si="207"/>
        <v>0</v>
      </c>
      <c r="L734" s="34">
        <f t="shared" si="207"/>
        <v>0</v>
      </c>
      <c r="M734" s="34">
        <f t="shared" si="207"/>
        <v>0</v>
      </c>
      <c r="N734" s="34">
        <f t="shared" si="207"/>
        <v>0</v>
      </c>
      <c r="O734" s="34">
        <f t="shared" si="207"/>
        <v>0</v>
      </c>
      <c r="P734" s="34">
        <f t="shared" si="207"/>
        <v>0</v>
      </c>
      <c r="Q734" s="34">
        <f t="shared" si="207"/>
        <v>0</v>
      </c>
      <c r="R734" s="34">
        <f t="shared" si="207"/>
        <v>0</v>
      </c>
      <c r="S734" s="34">
        <f t="shared" si="207"/>
        <v>0</v>
      </c>
      <c r="T734" s="34">
        <f t="shared" si="207"/>
        <v>0</v>
      </c>
      <c r="U734" s="34">
        <f t="shared" si="207"/>
        <v>0</v>
      </c>
      <c r="V734" s="34">
        <f t="shared" si="207"/>
        <v>0</v>
      </c>
      <c r="W734" s="33">
        <f t="shared" si="207"/>
        <v>0</v>
      </c>
      <c r="Y734" s="591"/>
    </row>
    <row r="735" spans="2:26"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6"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208">SUBTOTAL(9,G740:G743)</f>
        <v>0</v>
      </c>
      <c r="H739" s="70">
        <f t="shared" si="208"/>
        <v>0</v>
      </c>
      <c r="I739" s="66">
        <f t="shared" si="208"/>
        <v>0</v>
      </c>
      <c r="J739" s="66">
        <f t="shared" si="208"/>
        <v>0</v>
      </c>
      <c r="K739" s="67">
        <f t="shared" si="208"/>
        <v>0</v>
      </c>
      <c r="L739" s="34">
        <f t="shared" si="208"/>
        <v>0</v>
      </c>
      <c r="M739" s="34">
        <f t="shared" si="208"/>
        <v>0</v>
      </c>
      <c r="N739" s="34">
        <f t="shared" si="208"/>
        <v>0</v>
      </c>
      <c r="O739" s="34">
        <f t="shared" si="208"/>
        <v>0</v>
      </c>
      <c r="P739" s="34">
        <f t="shared" si="208"/>
        <v>0</v>
      </c>
      <c r="Q739" s="34">
        <f t="shared" si="208"/>
        <v>0</v>
      </c>
      <c r="R739" s="34">
        <f t="shared" si="208"/>
        <v>0</v>
      </c>
      <c r="S739" s="34">
        <f t="shared" si="208"/>
        <v>0</v>
      </c>
      <c r="T739" s="34">
        <f t="shared" si="208"/>
        <v>0</v>
      </c>
      <c r="U739" s="34">
        <f t="shared" si="208"/>
        <v>0</v>
      </c>
      <c r="V739" s="34">
        <f t="shared" si="208"/>
        <v>0</v>
      </c>
      <c r="W739" s="33">
        <f t="shared" si="208"/>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209">SUBTOTAL(9,G745:G748)</f>
        <v>0</v>
      </c>
      <c r="H744" s="70">
        <f t="shared" si="209"/>
        <v>0</v>
      </c>
      <c r="I744" s="66">
        <f t="shared" si="209"/>
        <v>0</v>
      </c>
      <c r="J744" s="66">
        <f t="shared" si="209"/>
        <v>0</v>
      </c>
      <c r="K744" s="67">
        <f t="shared" si="209"/>
        <v>0</v>
      </c>
      <c r="L744" s="34">
        <f t="shared" si="209"/>
        <v>0</v>
      </c>
      <c r="M744" s="34">
        <f t="shared" si="209"/>
        <v>0</v>
      </c>
      <c r="N744" s="34">
        <f t="shared" si="209"/>
        <v>0</v>
      </c>
      <c r="O744" s="34">
        <f t="shared" si="209"/>
        <v>0</v>
      </c>
      <c r="P744" s="34">
        <f t="shared" si="209"/>
        <v>0</v>
      </c>
      <c r="Q744" s="34">
        <f t="shared" si="209"/>
        <v>0</v>
      </c>
      <c r="R744" s="34">
        <f t="shared" si="209"/>
        <v>0</v>
      </c>
      <c r="S744" s="34">
        <f t="shared" si="209"/>
        <v>0</v>
      </c>
      <c r="T744" s="34">
        <f t="shared" si="209"/>
        <v>0</v>
      </c>
      <c r="U744" s="34">
        <f t="shared" si="209"/>
        <v>0</v>
      </c>
      <c r="V744" s="34">
        <f t="shared" si="209"/>
        <v>0</v>
      </c>
      <c r="W744" s="33">
        <f t="shared" si="209"/>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2">
      <c r="B750" s="25"/>
      <c r="C750" s="23"/>
      <c r="D750" s="23"/>
      <c r="E750" s="64" t="s">
        <v>54</v>
      </c>
      <c r="F750" s="24"/>
      <c r="G750" s="69">
        <f t="shared" ref="G750:W750" si="210">SUBTOTAL(9,G751:G753)</f>
        <v>0</v>
      </c>
      <c r="H750" s="70">
        <f t="shared" si="210"/>
        <v>0</v>
      </c>
      <c r="I750" s="66">
        <f t="shared" si="210"/>
        <v>0</v>
      </c>
      <c r="J750" s="66">
        <f t="shared" si="210"/>
        <v>0</v>
      </c>
      <c r="K750" s="67">
        <f t="shared" si="210"/>
        <v>0</v>
      </c>
      <c r="L750" s="34">
        <f t="shared" si="210"/>
        <v>0</v>
      </c>
      <c r="M750" s="34">
        <f t="shared" si="210"/>
        <v>0</v>
      </c>
      <c r="N750" s="34">
        <f t="shared" si="210"/>
        <v>0</v>
      </c>
      <c r="O750" s="34">
        <f t="shared" si="210"/>
        <v>0</v>
      </c>
      <c r="P750" s="34">
        <f t="shared" si="210"/>
        <v>0</v>
      </c>
      <c r="Q750" s="34">
        <f t="shared" si="210"/>
        <v>0</v>
      </c>
      <c r="R750" s="34">
        <f t="shared" si="210"/>
        <v>0</v>
      </c>
      <c r="S750" s="34">
        <f t="shared" si="210"/>
        <v>0</v>
      </c>
      <c r="T750" s="34">
        <f t="shared" si="210"/>
        <v>0</v>
      </c>
      <c r="U750" s="34">
        <f t="shared" si="210"/>
        <v>0</v>
      </c>
      <c r="V750" s="34">
        <f t="shared" si="210"/>
        <v>0</v>
      </c>
      <c r="W750" s="33">
        <f t="shared" si="210"/>
        <v>0</v>
      </c>
      <c r="Y750" s="591"/>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211">SUBTOTAL(9,G755:G757)</f>
        <v>0</v>
      </c>
      <c r="H754" s="70">
        <f t="shared" si="211"/>
        <v>0</v>
      </c>
      <c r="I754" s="66">
        <f t="shared" si="211"/>
        <v>0</v>
      </c>
      <c r="J754" s="66">
        <f t="shared" si="211"/>
        <v>0</v>
      </c>
      <c r="K754" s="67">
        <f t="shared" si="211"/>
        <v>0</v>
      </c>
      <c r="L754" s="34">
        <f t="shared" si="211"/>
        <v>0</v>
      </c>
      <c r="M754" s="34">
        <f t="shared" si="211"/>
        <v>0</v>
      </c>
      <c r="N754" s="34">
        <f t="shared" si="211"/>
        <v>0</v>
      </c>
      <c r="O754" s="34">
        <f t="shared" si="211"/>
        <v>0</v>
      </c>
      <c r="P754" s="34">
        <f t="shared" si="211"/>
        <v>0</v>
      </c>
      <c r="Q754" s="34">
        <f t="shared" si="211"/>
        <v>0</v>
      </c>
      <c r="R754" s="34">
        <f t="shared" si="211"/>
        <v>0</v>
      </c>
      <c r="S754" s="34">
        <f t="shared" si="211"/>
        <v>0</v>
      </c>
      <c r="T754" s="34">
        <f t="shared" si="211"/>
        <v>0</v>
      </c>
      <c r="U754" s="34">
        <f t="shared" si="211"/>
        <v>0</v>
      </c>
      <c r="V754" s="34">
        <f t="shared" si="211"/>
        <v>0</v>
      </c>
      <c r="W754" s="33">
        <f t="shared" si="211"/>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212">SUBTOTAL(9,G759:G761)</f>
        <v>0</v>
      </c>
      <c r="H758" s="70">
        <f t="shared" si="212"/>
        <v>0</v>
      </c>
      <c r="I758" s="66">
        <f t="shared" si="212"/>
        <v>0</v>
      </c>
      <c r="J758" s="66">
        <f t="shared" si="212"/>
        <v>0</v>
      </c>
      <c r="K758" s="67">
        <f t="shared" si="212"/>
        <v>0</v>
      </c>
      <c r="L758" s="34">
        <f t="shared" si="212"/>
        <v>0</v>
      </c>
      <c r="M758" s="34">
        <f t="shared" si="212"/>
        <v>0</v>
      </c>
      <c r="N758" s="34">
        <f t="shared" si="212"/>
        <v>0</v>
      </c>
      <c r="O758" s="34">
        <f t="shared" si="212"/>
        <v>0</v>
      </c>
      <c r="P758" s="34">
        <f t="shared" si="212"/>
        <v>0</v>
      </c>
      <c r="Q758" s="34">
        <f t="shared" si="212"/>
        <v>0</v>
      </c>
      <c r="R758" s="34">
        <f t="shared" si="212"/>
        <v>0</v>
      </c>
      <c r="S758" s="34">
        <f t="shared" si="212"/>
        <v>0</v>
      </c>
      <c r="T758" s="34">
        <f t="shared" si="212"/>
        <v>0</v>
      </c>
      <c r="U758" s="34">
        <f t="shared" si="212"/>
        <v>0</v>
      </c>
      <c r="V758" s="34">
        <f t="shared" si="212"/>
        <v>0</v>
      </c>
      <c r="W758" s="33">
        <f t="shared" si="212"/>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2">
      <c r="B763" s="25"/>
      <c r="C763" s="23"/>
      <c r="D763" s="23"/>
      <c r="E763" s="24" t="s">
        <v>172</v>
      </c>
      <c r="F763" s="24"/>
      <c r="G763" s="69">
        <f t="shared" ref="G763:W763" si="213">SUBTOTAL(9,G764:G765)</f>
        <v>0</v>
      </c>
      <c r="H763" s="70">
        <f t="shared" si="213"/>
        <v>0</v>
      </c>
      <c r="I763" s="66">
        <f t="shared" si="213"/>
        <v>0</v>
      </c>
      <c r="J763" s="66">
        <f t="shared" si="213"/>
        <v>0</v>
      </c>
      <c r="K763" s="67">
        <f t="shared" si="213"/>
        <v>0</v>
      </c>
      <c r="L763" s="34">
        <f t="shared" si="213"/>
        <v>0</v>
      </c>
      <c r="M763" s="34">
        <f t="shared" si="213"/>
        <v>0</v>
      </c>
      <c r="N763" s="34">
        <f t="shared" si="213"/>
        <v>0</v>
      </c>
      <c r="O763" s="34">
        <f t="shared" si="213"/>
        <v>0</v>
      </c>
      <c r="P763" s="34">
        <f t="shared" si="213"/>
        <v>0</v>
      </c>
      <c r="Q763" s="34">
        <f t="shared" si="213"/>
        <v>0</v>
      </c>
      <c r="R763" s="34">
        <f t="shared" si="213"/>
        <v>0</v>
      </c>
      <c r="S763" s="34">
        <f t="shared" si="213"/>
        <v>0</v>
      </c>
      <c r="T763" s="34">
        <f t="shared" si="213"/>
        <v>0</v>
      </c>
      <c r="U763" s="34">
        <f t="shared" si="213"/>
        <v>0</v>
      </c>
      <c r="V763" s="34">
        <f t="shared" si="213"/>
        <v>0</v>
      </c>
      <c r="W763" s="33">
        <f t="shared" si="213"/>
        <v>0</v>
      </c>
      <c r="Y763" s="591"/>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214">SUBTOTAL(9,G767:G769)</f>
        <v>0</v>
      </c>
      <c r="H766" s="70">
        <f t="shared" si="214"/>
        <v>0</v>
      </c>
      <c r="I766" s="66">
        <f t="shared" si="214"/>
        <v>0</v>
      </c>
      <c r="J766" s="66">
        <f t="shared" si="214"/>
        <v>0</v>
      </c>
      <c r="K766" s="67">
        <f t="shared" si="214"/>
        <v>0</v>
      </c>
      <c r="L766" s="34">
        <f t="shared" si="214"/>
        <v>0</v>
      </c>
      <c r="M766" s="34">
        <f t="shared" si="214"/>
        <v>0</v>
      </c>
      <c r="N766" s="34">
        <f t="shared" si="214"/>
        <v>0</v>
      </c>
      <c r="O766" s="34">
        <f t="shared" si="214"/>
        <v>0</v>
      </c>
      <c r="P766" s="34">
        <f t="shared" si="214"/>
        <v>0</v>
      </c>
      <c r="Q766" s="34">
        <f t="shared" si="214"/>
        <v>0</v>
      </c>
      <c r="R766" s="34">
        <f t="shared" si="214"/>
        <v>0</v>
      </c>
      <c r="S766" s="34">
        <f t="shared" si="214"/>
        <v>0</v>
      </c>
      <c r="T766" s="34">
        <f t="shared" si="214"/>
        <v>0</v>
      </c>
      <c r="U766" s="34">
        <f t="shared" si="214"/>
        <v>0</v>
      </c>
      <c r="V766" s="34">
        <f t="shared" si="214"/>
        <v>0</v>
      </c>
      <c r="W766" s="33">
        <f t="shared" si="214"/>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215">SUBTOTAL(9,G771:G772)</f>
        <v>0</v>
      </c>
      <c r="H770" s="70">
        <f t="shared" si="215"/>
        <v>0</v>
      </c>
      <c r="I770" s="66">
        <f t="shared" si="215"/>
        <v>0</v>
      </c>
      <c r="J770" s="66">
        <f t="shared" si="215"/>
        <v>0</v>
      </c>
      <c r="K770" s="67">
        <f t="shared" si="215"/>
        <v>0</v>
      </c>
      <c r="L770" s="34">
        <f t="shared" si="215"/>
        <v>0</v>
      </c>
      <c r="M770" s="34">
        <f t="shared" si="215"/>
        <v>0</v>
      </c>
      <c r="N770" s="34">
        <f t="shared" si="215"/>
        <v>0</v>
      </c>
      <c r="O770" s="34">
        <f t="shared" si="215"/>
        <v>0</v>
      </c>
      <c r="P770" s="34">
        <f t="shared" si="215"/>
        <v>0</v>
      </c>
      <c r="Q770" s="34">
        <f t="shared" si="215"/>
        <v>0</v>
      </c>
      <c r="R770" s="34">
        <f t="shared" si="215"/>
        <v>0</v>
      </c>
      <c r="S770" s="34">
        <f t="shared" si="215"/>
        <v>0</v>
      </c>
      <c r="T770" s="34">
        <f t="shared" si="215"/>
        <v>0</v>
      </c>
      <c r="U770" s="34">
        <f t="shared" si="215"/>
        <v>0</v>
      </c>
      <c r="V770" s="34">
        <f t="shared" si="215"/>
        <v>0</v>
      </c>
      <c r="W770" s="33">
        <f t="shared" si="215"/>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216">SUBTOTAL(9,G774:G776)</f>
        <v>0</v>
      </c>
      <c r="H773" s="70">
        <f t="shared" si="216"/>
        <v>0</v>
      </c>
      <c r="I773" s="66">
        <f t="shared" si="216"/>
        <v>0</v>
      </c>
      <c r="J773" s="66">
        <f t="shared" si="216"/>
        <v>0</v>
      </c>
      <c r="K773" s="67">
        <f t="shared" si="216"/>
        <v>0</v>
      </c>
      <c r="L773" s="34">
        <f t="shared" si="216"/>
        <v>0</v>
      </c>
      <c r="M773" s="34">
        <f t="shared" si="216"/>
        <v>0</v>
      </c>
      <c r="N773" s="34">
        <f t="shared" si="216"/>
        <v>0</v>
      </c>
      <c r="O773" s="34">
        <f t="shared" si="216"/>
        <v>0</v>
      </c>
      <c r="P773" s="34">
        <f t="shared" si="216"/>
        <v>0</v>
      </c>
      <c r="Q773" s="34">
        <f t="shared" si="216"/>
        <v>0</v>
      </c>
      <c r="R773" s="34">
        <f t="shared" si="216"/>
        <v>0</v>
      </c>
      <c r="S773" s="34">
        <f t="shared" si="216"/>
        <v>0</v>
      </c>
      <c r="T773" s="34">
        <f t="shared" si="216"/>
        <v>0</v>
      </c>
      <c r="U773" s="34">
        <f t="shared" si="216"/>
        <v>0</v>
      </c>
      <c r="V773" s="34">
        <f t="shared" si="216"/>
        <v>0</v>
      </c>
      <c r="W773" s="33">
        <f t="shared" si="216"/>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217">SUBTOTAL(9,G778:G779)</f>
        <v>0</v>
      </c>
      <c r="H777" s="70">
        <f t="shared" si="217"/>
        <v>0</v>
      </c>
      <c r="I777" s="66">
        <f t="shared" si="217"/>
        <v>0</v>
      </c>
      <c r="J777" s="66">
        <f t="shared" si="217"/>
        <v>0</v>
      </c>
      <c r="K777" s="67">
        <f t="shared" si="217"/>
        <v>0</v>
      </c>
      <c r="L777" s="34">
        <f t="shared" si="217"/>
        <v>0</v>
      </c>
      <c r="M777" s="34">
        <f t="shared" si="217"/>
        <v>0</v>
      </c>
      <c r="N777" s="34">
        <f t="shared" si="217"/>
        <v>0</v>
      </c>
      <c r="O777" s="34">
        <f t="shared" si="217"/>
        <v>0</v>
      </c>
      <c r="P777" s="34">
        <f t="shared" si="217"/>
        <v>0</v>
      </c>
      <c r="Q777" s="34">
        <f t="shared" si="217"/>
        <v>0</v>
      </c>
      <c r="R777" s="34">
        <f t="shared" si="217"/>
        <v>0</v>
      </c>
      <c r="S777" s="34">
        <f t="shared" si="217"/>
        <v>0</v>
      </c>
      <c r="T777" s="34">
        <f t="shared" si="217"/>
        <v>0</v>
      </c>
      <c r="U777" s="34">
        <f t="shared" si="217"/>
        <v>0</v>
      </c>
      <c r="V777" s="34">
        <f t="shared" si="217"/>
        <v>0</v>
      </c>
      <c r="W777" s="33">
        <f t="shared" si="217"/>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218">SUBTOTAL(9,G781:G783)</f>
        <v>0</v>
      </c>
      <c r="H780" s="70">
        <f t="shared" si="218"/>
        <v>0</v>
      </c>
      <c r="I780" s="66">
        <f t="shared" si="218"/>
        <v>0</v>
      </c>
      <c r="J780" s="66">
        <f t="shared" si="218"/>
        <v>0</v>
      </c>
      <c r="K780" s="67">
        <f t="shared" si="218"/>
        <v>0</v>
      </c>
      <c r="L780" s="34">
        <f t="shared" si="218"/>
        <v>0</v>
      </c>
      <c r="M780" s="34">
        <f t="shared" si="218"/>
        <v>0</v>
      </c>
      <c r="N780" s="34">
        <f t="shared" si="218"/>
        <v>0</v>
      </c>
      <c r="O780" s="34">
        <f t="shared" si="218"/>
        <v>0</v>
      </c>
      <c r="P780" s="34">
        <f t="shared" si="218"/>
        <v>0</v>
      </c>
      <c r="Q780" s="34">
        <f t="shared" si="218"/>
        <v>0</v>
      </c>
      <c r="R780" s="34">
        <f t="shared" si="218"/>
        <v>0</v>
      </c>
      <c r="S780" s="34">
        <f t="shared" si="218"/>
        <v>0</v>
      </c>
      <c r="T780" s="34">
        <f t="shared" si="218"/>
        <v>0</v>
      </c>
      <c r="U780" s="34">
        <f t="shared" si="218"/>
        <v>0</v>
      </c>
      <c r="V780" s="34">
        <f t="shared" si="218"/>
        <v>0</v>
      </c>
      <c r="W780" s="33">
        <f t="shared" si="218"/>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2">
      <c r="B785" s="25"/>
      <c r="C785" s="23"/>
      <c r="D785" s="23"/>
      <c r="E785" s="24" t="s">
        <v>184</v>
      </c>
      <c r="F785" s="24"/>
      <c r="G785" s="69">
        <f t="shared" ref="G785:W785" si="219">SUBTOTAL(9,G786:G787)</f>
        <v>0</v>
      </c>
      <c r="H785" s="70">
        <f t="shared" si="219"/>
        <v>0</v>
      </c>
      <c r="I785" s="66">
        <f t="shared" si="219"/>
        <v>0</v>
      </c>
      <c r="J785" s="66">
        <f t="shared" si="219"/>
        <v>0</v>
      </c>
      <c r="K785" s="67">
        <f t="shared" si="219"/>
        <v>0</v>
      </c>
      <c r="L785" s="34">
        <f t="shared" si="219"/>
        <v>0</v>
      </c>
      <c r="M785" s="34">
        <f t="shared" si="219"/>
        <v>0</v>
      </c>
      <c r="N785" s="34">
        <f t="shared" si="219"/>
        <v>0</v>
      </c>
      <c r="O785" s="34">
        <f t="shared" si="219"/>
        <v>0</v>
      </c>
      <c r="P785" s="34">
        <f t="shared" si="219"/>
        <v>0</v>
      </c>
      <c r="Q785" s="34">
        <f t="shared" si="219"/>
        <v>0</v>
      </c>
      <c r="R785" s="34">
        <f t="shared" si="219"/>
        <v>0</v>
      </c>
      <c r="S785" s="34">
        <f t="shared" si="219"/>
        <v>0</v>
      </c>
      <c r="T785" s="34">
        <f t="shared" si="219"/>
        <v>0</v>
      </c>
      <c r="U785" s="34">
        <f t="shared" si="219"/>
        <v>0</v>
      </c>
      <c r="V785" s="34">
        <f t="shared" si="219"/>
        <v>0</v>
      </c>
      <c r="W785" s="33">
        <f t="shared" si="219"/>
        <v>0</v>
      </c>
      <c r="Y785" s="591"/>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220">SUBTOTAL(9,G789:G790)</f>
        <v>0</v>
      </c>
      <c r="H788" s="70">
        <f t="shared" si="220"/>
        <v>0</v>
      </c>
      <c r="I788" s="66">
        <f t="shared" si="220"/>
        <v>0</v>
      </c>
      <c r="J788" s="66">
        <f t="shared" si="220"/>
        <v>0</v>
      </c>
      <c r="K788" s="67">
        <f t="shared" si="220"/>
        <v>0</v>
      </c>
      <c r="L788" s="34">
        <f t="shared" si="220"/>
        <v>0</v>
      </c>
      <c r="M788" s="34">
        <f t="shared" si="220"/>
        <v>0</v>
      </c>
      <c r="N788" s="34">
        <f t="shared" si="220"/>
        <v>0</v>
      </c>
      <c r="O788" s="34">
        <f t="shared" si="220"/>
        <v>0</v>
      </c>
      <c r="P788" s="34">
        <f t="shared" si="220"/>
        <v>0</v>
      </c>
      <c r="Q788" s="34">
        <f t="shared" si="220"/>
        <v>0</v>
      </c>
      <c r="R788" s="34">
        <f t="shared" si="220"/>
        <v>0</v>
      </c>
      <c r="S788" s="34">
        <f t="shared" si="220"/>
        <v>0</v>
      </c>
      <c r="T788" s="34">
        <f t="shared" si="220"/>
        <v>0</v>
      </c>
      <c r="U788" s="34">
        <f t="shared" si="220"/>
        <v>0</v>
      </c>
      <c r="V788" s="34">
        <f t="shared" si="220"/>
        <v>0</v>
      </c>
      <c r="W788" s="33">
        <f t="shared" si="220"/>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221">SUBTOTAL(9,G792:G793)</f>
        <v>0</v>
      </c>
      <c r="H791" s="70">
        <f t="shared" si="221"/>
        <v>0</v>
      </c>
      <c r="I791" s="66">
        <f t="shared" si="221"/>
        <v>0</v>
      </c>
      <c r="J791" s="66">
        <f t="shared" si="221"/>
        <v>0</v>
      </c>
      <c r="K791" s="67">
        <f t="shared" si="221"/>
        <v>0</v>
      </c>
      <c r="L791" s="34">
        <f t="shared" si="221"/>
        <v>0</v>
      </c>
      <c r="M791" s="34">
        <f t="shared" si="221"/>
        <v>0</v>
      </c>
      <c r="N791" s="34">
        <f t="shared" si="221"/>
        <v>0</v>
      </c>
      <c r="O791" s="34">
        <f t="shared" si="221"/>
        <v>0</v>
      </c>
      <c r="P791" s="34">
        <f t="shared" si="221"/>
        <v>0</v>
      </c>
      <c r="Q791" s="34">
        <f t="shared" si="221"/>
        <v>0</v>
      </c>
      <c r="R791" s="34">
        <f t="shared" si="221"/>
        <v>0</v>
      </c>
      <c r="S791" s="34">
        <f t="shared" si="221"/>
        <v>0</v>
      </c>
      <c r="T791" s="34">
        <f t="shared" si="221"/>
        <v>0</v>
      </c>
      <c r="U791" s="34">
        <f t="shared" si="221"/>
        <v>0</v>
      </c>
      <c r="V791" s="34">
        <f t="shared" si="221"/>
        <v>0</v>
      </c>
      <c r="W791" s="33">
        <f t="shared" si="221"/>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222">SUBTOTAL(9,G795:G796)</f>
        <v>0</v>
      </c>
      <c r="H794" s="70">
        <f t="shared" si="222"/>
        <v>0</v>
      </c>
      <c r="I794" s="66">
        <f t="shared" si="222"/>
        <v>0</v>
      </c>
      <c r="J794" s="66">
        <f t="shared" si="222"/>
        <v>0</v>
      </c>
      <c r="K794" s="67">
        <f t="shared" si="222"/>
        <v>0</v>
      </c>
      <c r="L794" s="34">
        <f t="shared" si="222"/>
        <v>0</v>
      </c>
      <c r="M794" s="34">
        <f t="shared" si="222"/>
        <v>0</v>
      </c>
      <c r="N794" s="34">
        <f t="shared" si="222"/>
        <v>0</v>
      </c>
      <c r="O794" s="34">
        <f t="shared" si="222"/>
        <v>0</v>
      </c>
      <c r="P794" s="34">
        <f t="shared" si="222"/>
        <v>0</v>
      </c>
      <c r="Q794" s="34">
        <f t="shared" si="222"/>
        <v>0</v>
      </c>
      <c r="R794" s="34">
        <f t="shared" si="222"/>
        <v>0</v>
      </c>
      <c r="S794" s="34">
        <f t="shared" si="222"/>
        <v>0</v>
      </c>
      <c r="T794" s="34">
        <f t="shared" si="222"/>
        <v>0</v>
      </c>
      <c r="U794" s="34">
        <f t="shared" si="222"/>
        <v>0</v>
      </c>
      <c r="V794" s="34">
        <f t="shared" si="222"/>
        <v>0</v>
      </c>
      <c r="W794" s="33">
        <f t="shared" si="222"/>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223">SUBTOTAL(9,G798:G799)</f>
        <v>0</v>
      </c>
      <c r="H797" s="70">
        <f t="shared" si="223"/>
        <v>0</v>
      </c>
      <c r="I797" s="66">
        <f t="shared" si="223"/>
        <v>0</v>
      </c>
      <c r="J797" s="66">
        <f t="shared" si="223"/>
        <v>0</v>
      </c>
      <c r="K797" s="67">
        <f t="shared" si="223"/>
        <v>0</v>
      </c>
      <c r="L797" s="34">
        <f t="shared" si="223"/>
        <v>0</v>
      </c>
      <c r="M797" s="34">
        <f t="shared" si="223"/>
        <v>0</v>
      </c>
      <c r="N797" s="34">
        <f t="shared" si="223"/>
        <v>0</v>
      </c>
      <c r="O797" s="34">
        <f t="shared" si="223"/>
        <v>0</v>
      </c>
      <c r="P797" s="34">
        <f t="shared" si="223"/>
        <v>0</v>
      </c>
      <c r="Q797" s="34">
        <f t="shared" si="223"/>
        <v>0</v>
      </c>
      <c r="R797" s="34">
        <f t="shared" si="223"/>
        <v>0</v>
      </c>
      <c r="S797" s="34">
        <f t="shared" si="223"/>
        <v>0</v>
      </c>
      <c r="T797" s="34">
        <f t="shared" si="223"/>
        <v>0</v>
      </c>
      <c r="U797" s="34">
        <f t="shared" si="223"/>
        <v>0</v>
      </c>
      <c r="V797" s="34">
        <f t="shared" si="223"/>
        <v>0</v>
      </c>
      <c r="W797" s="33">
        <f t="shared" si="223"/>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224">SUBTOTAL(9,G801:G802)</f>
        <v>0</v>
      </c>
      <c r="H800" s="66">
        <f t="shared" si="224"/>
        <v>0</v>
      </c>
      <c r="I800" s="66">
        <f t="shared" si="224"/>
        <v>0</v>
      </c>
      <c r="J800" s="66">
        <f t="shared" si="224"/>
        <v>0</v>
      </c>
      <c r="K800" s="67">
        <f t="shared" si="224"/>
        <v>0</v>
      </c>
      <c r="L800" s="51">
        <f t="shared" si="224"/>
        <v>0</v>
      </c>
      <c r="M800" s="34">
        <f t="shared" si="224"/>
        <v>0</v>
      </c>
      <c r="N800" s="34">
        <f t="shared" si="224"/>
        <v>0</v>
      </c>
      <c r="O800" s="34">
        <f t="shared" si="224"/>
        <v>0</v>
      </c>
      <c r="P800" s="34">
        <f t="shared" si="224"/>
        <v>0</v>
      </c>
      <c r="Q800" s="34">
        <f t="shared" si="224"/>
        <v>0</v>
      </c>
      <c r="R800" s="34">
        <f t="shared" si="224"/>
        <v>0</v>
      </c>
      <c r="S800" s="34">
        <f t="shared" si="224"/>
        <v>0</v>
      </c>
      <c r="T800" s="34">
        <f t="shared" si="224"/>
        <v>0</v>
      </c>
      <c r="U800" s="34">
        <f t="shared" si="224"/>
        <v>0</v>
      </c>
      <c r="V800" s="37">
        <f t="shared" si="224"/>
        <v>0</v>
      </c>
      <c r="W800" s="37">
        <f t="shared" si="224"/>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225">SUBTOTAL(9,H804:H806)</f>
        <v>0</v>
      </c>
      <c r="I803" s="66">
        <f t="shared" si="225"/>
        <v>0</v>
      </c>
      <c r="J803" s="66">
        <f t="shared" si="225"/>
        <v>0</v>
      </c>
      <c r="K803" s="67">
        <f t="shared" si="225"/>
        <v>0</v>
      </c>
      <c r="L803" s="34">
        <f t="shared" si="225"/>
        <v>0</v>
      </c>
      <c r="M803" s="34">
        <f t="shared" si="225"/>
        <v>0</v>
      </c>
      <c r="N803" s="34">
        <f t="shared" si="225"/>
        <v>0</v>
      </c>
      <c r="O803" s="34">
        <f t="shared" si="225"/>
        <v>0</v>
      </c>
      <c r="P803" s="34">
        <f t="shared" si="225"/>
        <v>0</v>
      </c>
      <c r="Q803" s="34">
        <f t="shared" si="225"/>
        <v>0</v>
      </c>
      <c r="R803" s="34">
        <f t="shared" si="225"/>
        <v>0</v>
      </c>
      <c r="S803" s="34">
        <f t="shared" si="225"/>
        <v>0</v>
      </c>
      <c r="T803" s="34">
        <f t="shared" si="225"/>
        <v>0</v>
      </c>
      <c r="U803" s="34">
        <f t="shared" si="225"/>
        <v>0</v>
      </c>
      <c r="V803" s="34">
        <f t="shared" si="225"/>
        <v>0</v>
      </c>
      <c r="W803" s="33">
        <f t="shared" si="225"/>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2">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2">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226">SUBTOTAL(9,H576:H815)</f>
        <v>0</v>
      </c>
      <c r="I816" s="82">
        <f t="shared" si="226"/>
        <v>0</v>
      </c>
      <c r="J816" s="82">
        <f t="shared" si="226"/>
        <v>0</v>
      </c>
      <c r="K816" s="471">
        <f t="shared" si="226"/>
        <v>0</v>
      </c>
      <c r="L816" s="83">
        <f t="shared" si="226"/>
        <v>0</v>
      </c>
      <c r="M816" s="84">
        <f t="shared" si="226"/>
        <v>0</v>
      </c>
      <c r="N816" s="84">
        <f t="shared" si="226"/>
        <v>0</v>
      </c>
      <c r="O816" s="84">
        <f t="shared" si="226"/>
        <v>0</v>
      </c>
      <c r="P816" s="84">
        <f t="shared" si="226"/>
        <v>0</v>
      </c>
      <c r="Q816" s="84">
        <f t="shared" si="226"/>
        <v>0</v>
      </c>
      <c r="R816" s="84">
        <f t="shared" si="226"/>
        <v>0</v>
      </c>
      <c r="S816" s="84">
        <f t="shared" si="226"/>
        <v>0</v>
      </c>
      <c r="T816" s="84">
        <f t="shared" si="226"/>
        <v>0</v>
      </c>
      <c r="U816" s="84">
        <f t="shared" si="226"/>
        <v>0</v>
      </c>
      <c r="V816" s="85">
        <f t="shared" si="226"/>
        <v>0</v>
      </c>
      <c r="W816" s="85">
        <f t="shared" si="226"/>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75" x14ac:dyDescent="0.2">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604"/>
      <c r="C819" s="605" t="s">
        <v>413</v>
      </c>
      <c r="D819" s="257"/>
      <c r="E819" s="257"/>
      <c r="F819" s="606"/>
      <c r="G819" s="70">
        <f>SUBTOTAL(9,G820:G821)</f>
        <v>0</v>
      </c>
      <c r="H819" s="51">
        <f t="shared" ref="H819:W819" si="227">SUBTOTAL(9,H820:H821)</f>
        <v>0</v>
      </c>
      <c r="I819" s="34">
        <f t="shared" si="227"/>
        <v>0</v>
      </c>
      <c r="J819" s="34">
        <f t="shared" si="227"/>
        <v>0</v>
      </c>
      <c r="K819" s="37">
        <f t="shared" si="227"/>
        <v>0</v>
      </c>
      <c r="L819" s="51">
        <f t="shared" si="227"/>
        <v>0</v>
      </c>
      <c r="M819" s="36">
        <f t="shared" si="227"/>
        <v>0</v>
      </c>
      <c r="N819" s="34">
        <f t="shared" si="227"/>
        <v>0</v>
      </c>
      <c r="O819" s="34">
        <f t="shared" si="227"/>
        <v>0</v>
      </c>
      <c r="P819" s="34">
        <f t="shared" si="227"/>
        <v>0</v>
      </c>
      <c r="Q819" s="34">
        <f t="shared" si="227"/>
        <v>0</v>
      </c>
      <c r="R819" s="34">
        <f t="shared" si="227"/>
        <v>0</v>
      </c>
      <c r="S819" s="34">
        <f t="shared" si="227"/>
        <v>0</v>
      </c>
      <c r="T819" s="34">
        <f t="shared" si="227"/>
        <v>0</v>
      </c>
      <c r="U819" s="34">
        <f t="shared" si="227"/>
        <v>0</v>
      </c>
      <c r="V819" s="34">
        <f t="shared" si="227"/>
        <v>0</v>
      </c>
      <c r="W819" s="33">
        <f t="shared" si="227"/>
        <v>0</v>
      </c>
      <c r="Y819" s="429"/>
    </row>
    <row r="820" spans="2:25" s="129" customFormat="1" ht="12.75" customHeight="1" x14ac:dyDescent="0.2">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2">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2">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2">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2">
      <c r="B824" s="256"/>
      <c r="C824" s="257"/>
      <c r="D824" s="23" t="s">
        <v>13</v>
      </c>
      <c r="E824" s="64"/>
      <c r="F824" s="598"/>
      <c r="G824" s="66">
        <f>SUBTOTAL(9,G825:G828)</f>
        <v>0</v>
      </c>
      <c r="H824" s="51">
        <f t="shared" ref="H824:W824" si="228">SUBTOTAL(9,H825:H828)</f>
        <v>0</v>
      </c>
      <c r="I824" s="34">
        <f t="shared" si="228"/>
        <v>0</v>
      </c>
      <c r="J824" s="34">
        <f t="shared" si="228"/>
        <v>0</v>
      </c>
      <c r="K824" s="37">
        <f t="shared" si="228"/>
        <v>0</v>
      </c>
      <c r="L824" s="51">
        <f t="shared" si="228"/>
        <v>0</v>
      </c>
      <c r="M824" s="36">
        <f t="shared" si="228"/>
        <v>0</v>
      </c>
      <c r="N824" s="34">
        <f t="shared" si="228"/>
        <v>0</v>
      </c>
      <c r="O824" s="34">
        <f t="shared" si="228"/>
        <v>0</v>
      </c>
      <c r="P824" s="34">
        <f t="shared" si="228"/>
        <v>0</v>
      </c>
      <c r="Q824" s="34">
        <f t="shared" si="228"/>
        <v>0</v>
      </c>
      <c r="R824" s="34">
        <f t="shared" si="228"/>
        <v>0</v>
      </c>
      <c r="S824" s="34">
        <f t="shared" si="228"/>
        <v>0</v>
      </c>
      <c r="T824" s="34">
        <f t="shared" si="228"/>
        <v>0</v>
      </c>
      <c r="U824" s="34">
        <f t="shared" si="228"/>
        <v>0</v>
      </c>
      <c r="V824" s="34">
        <f t="shared" si="228"/>
        <v>0</v>
      </c>
      <c r="W824" s="33">
        <f t="shared" si="228"/>
        <v>0</v>
      </c>
      <c r="Y824" s="429"/>
    </row>
    <row r="825" spans="2:25" s="129" customFormat="1" ht="12.75" customHeight="1" outlineLevel="1" x14ac:dyDescent="0.2">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2">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2">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2">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2">
      <c r="B829" s="256"/>
      <c r="C829" s="257"/>
      <c r="D829" s="23" t="s">
        <v>25</v>
      </c>
      <c r="E829" s="64"/>
      <c r="F829" s="598"/>
      <c r="G829" s="70">
        <f>SUBTOTAL(9,G830:G833)</f>
        <v>0</v>
      </c>
      <c r="H829" s="51">
        <f t="shared" ref="H829:W829" si="229">SUBTOTAL(9,H830:H833)</f>
        <v>0</v>
      </c>
      <c r="I829" s="34">
        <f t="shared" si="229"/>
        <v>0</v>
      </c>
      <c r="J829" s="34">
        <f t="shared" si="229"/>
        <v>0</v>
      </c>
      <c r="K829" s="37">
        <f t="shared" si="229"/>
        <v>0</v>
      </c>
      <c r="L829" s="51">
        <f t="shared" si="229"/>
        <v>0</v>
      </c>
      <c r="M829" s="36">
        <f t="shared" si="229"/>
        <v>0</v>
      </c>
      <c r="N829" s="34">
        <f t="shared" si="229"/>
        <v>0</v>
      </c>
      <c r="O829" s="34">
        <f t="shared" si="229"/>
        <v>0</v>
      </c>
      <c r="P829" s="34">
        <f t="shared" si="229"/>
        <v>0</v>
      </c>
      <c r="Q829" s="34">
        <f t="shared" si="229"/>
        <v>0</v>
      </c>
      <c r="R829" s="34">
        <f t="shared" si="229"/>
        <v>0</v>
      </c>
      <c r="S829" s="34">
        <f t="shared" si="229"/>
        <v>0</v>
      </c>
      <c r="T829" s="34">
        <f t="shared" si="229"/>
        <v>0</v>
      </c>
      <c r="U829" s="34">
        <f t="shared" si="229"/>
        <v>0</v>
      </c>
      <c r="V829" s="34">
        <f t="shared" si="229"/>
        <v>0</v>
      </c>
      <c r="W829" s="33">
        <f t="shared" si="229"/>
        <v>0</v>
      </c>
      <c r="Y829" s="429"/>
    </row>
    <row r="830" spans="2:25" s="129" customFormat="1" ht="12.75" customHeight="1" outlineLevel="1" x14ac:dyDescent="0.2">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2">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2">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2">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2">
      <c r="B834" s="256"/>
      <c r="C834" s="257"/>
      <c r="D834" s="23" t="s">
        <v>422</v>
      </c>
      <c r="E834" s="64"/>
      <c r="F834" s="598"/>
      <c r="G834" s="70">
        <f>SUBTOTAL(9,G835:G836)</f>
        <v>0</v>
      </c>
      <c r="H834" s="51">
        <f t="shared" ref="H834:W834" si="230">SUBTOTAL(9,H835:H836)</f>
        <v>0</v>
      </c>
      <c r="I834" s="34">
        <f t="shared" si="230"/>
        <v>0</v>
      </c>
      <c r="J834" s="34">
        <f t="shared" si="230"/>
        <v>0</v>
      </c>
      <c r="K834" s="37">
        <f t="shared" si="230"/>
        <v>0</v>
      </c>
      <c r="L834" s="51">
        <f t="shared" si="230"/>
        <v>0</v>
      </c>
      <c r="M834" s="36">
        <f t="shared" si="230"/>
        <v>0</v>
      </c>
      <c r="N834" s="34">
        <f t="shared" si="230"/>
        <v>0</v>
      </c>
      <c r="O834" s="34">
        <f t="shared" si="230"/>
        <v>0</v>
      </c>
      <c r="P834" s="34">
        <f t="shared" si="230"/>
        <v>0</v>
      </c>
      <c r="Q834" s="34">
        <f t="shared" si="230"/>
        <v>0</v>
      </c>
      <c r="R834" s="34">
        <f t="shared" si="230"/>
        <v>0</v>
      </c>
      <c r="S834" s="34">
        <f t="shared" si="230"/>
        <v>0</v>
      </c>
      <c r="T834" s="34">
        <f t="shared" si="230"/>
        <v>0</v>
      </c>
      <c r="U834" s="34">
        <f t="shared" si="230"/>
        <v>0</v>
      </c>
      <c r="V834" s="34">
        <f t="shared" si="230"/>
        <v>0</v>
      </c>
      <c r="W834" s="33">
        <f t="shared" si="230"/>
        <v>0</v>
      </c>
      <c r="Y834" s="429"/>
    </row>
    <row r="835" spans="2:25" s="129" customFormat="1" ht="12.75" customHeight="1" outlineLevel="1" x14ac:dyDescent="0.2">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2">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2">
      <c r="B837" s="256"/>
      <c r="C837" s="257"/>
      <c r="D837" s="23" t="s">
        <v>425</v>
      </c>
      <c r="E837" s="24"/>
      <c r="F837" s="608"/>
      <c r="G837" s="70">
        <f>SUBTOTAL(9,G838:G842)</f>
        <v>0</v>
      </c>
      <c r="H837" s="51">
        <f t="shared" ref="H837:W837" si="231">SUBTOTAL(9,H838:H842)</f>
        <v>0</v>
      </c>
      <c r="I837" s="34">
        <f t="shared" si="231"/>
        <v>0</v>
      </c>
      <c r="J837" s="34">
        <f t="shared" si="231"/>
        <v>0</v>
      </c>
      <c r="K837" s="37">
        <f t="shared" si="231"/>
        <v>0</v>
      </c>
      <c r="L837" s="51">
        <f t="shared" si="231"/>
        <v>0</v>
      </c>
      <c r="M837" s="36">
        <f t="shared" si="231"/>
        <v>0</v>
      </c>
      <c r="N837" s="34">
        <f t="shared" si="231"/>
        <v>0</v>
      </c>
      <c r="O837" s="34">
        <f t="shared" si="231"/>
        <v>0</v>
      </c>
      <c r="P837" s="34">
        <f t="shared" si="231"/>
        <v>0</v>
      </c>
      <c r="Q837" s="34">
        <f t="shared" si="231"/>
        <v>0</v>
      </c>
      <c r="R837" s="34">
        <f t="shared" si="231"/>
        <v>0</v>
      </c>
      <c r="S837" s="34">
        <f t="shared" si="231"/>
        <v>0</v>
      </c>
      <c r="T837" s="34">
        <f t="shared" si="231"/>
        <v>0</v>
      </c>
      <c r="U837" s="34">
        <f t="shared" si="231"/>
        <v>0</v>
      </c>
      <c r="V837" s="34">
        <f t="shared" si="231"/>
        <v>0</v>
      </c>
      <c r="W837" s="33">
        <f t="shared" si="231"/>
        <v>0</v>
      </c>
      <c r="Y837" s="429"/>
    </row>
    <row r="838" spans="2:25" s="129" customFormat="1" ht="12.75" customHeight="1" outlineLevel="1" x14ac:dyDescent="0.2">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2">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2">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2">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2">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2">
      <c r="B843" s="256"/>
      <c r="C843" s="257"/>
      <c r="D843" s="23" t="s">
        <v>431</v>
      </c>
      <c r="E843" s="23"/>
      <c r="F843" s="599"/>
      <c r="G843" s="70">
        <f>SUBTOTAL(9,G844:G848)</f>
        <v>0</v>
      </c>
      <c r="H843" s="51">
        <f t="shared" ref="H843:W843" si="232">SUBTOTAL(9,H844:H848)</f>
        <v>0</v>
      </c>
      <c r="I843" s="34">
        <f t="shared" si="232"/>
        <v>0</v>
      </c>
      <c r="J843" s="34">
        <f t="shared" si="232"/>
        <v>0</v>
      </c>
      <c r="K843" s="37">
        <f t="shared" si="232"/>
        <v>0</v>
      </c>
      <c r="L843" s="51">
        <f t="shared" si="232"/>
        <v>0</v>
      </c>
      <c r="M843" s="36">
        <f t="shared" si="232"/>
        <v>0</v>
      </c>
      <c r="N843" s="34">
        <f t="shared" si="232"/>
        <v>0</v>
      </c>
      <c r="O843" s="34">
        <f t="shared" si="232"/>
        <v>0</v>
      </c>
      <c r="P843" s="34">
        <f t="shared" si="232"/>
        <v>0</v>
      </c>
      <c r="Q843" s="34">
        <f t="shared" si="232"/>
        <v>0</v>
      </c>
      <c r="R843" s="34">
        <f t="shared" si="232"/>
        <v>0</v>
      </c>
      <c r="S843" s="34">
        <f t="shared" si="232"/>
        <v>0</v>
      </c>
      <c r="T843" s="34">
        <f t="shared" si="232"/>
        <v>0</v>
      </c>
      <c r="U843" s="34">
        <f t="shared" si="232"/>
        <v>0</v>
      </c>
      <c r="V843" s="34">
        <f t="shared" si="232"/>
        <v>0</v>
      </c>
      <c r="W843" s="33">
        <f t="shared" si="232"/>
        <v>0</v>
      </c>
      <c r="Y843" s="429"/>
    </row>
    <row r="844" spans="2:25" s="129" customFormat="1" ht="12.75" customHeight="1" outlineLevel="1" x14ac:dyDescent="0.2">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2">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2">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2">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2">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6" s="72" customFormat="1" ht="15" outlineLevel="1" x14ac:dyDescent="0.2">
      <c r="B849" s="25"/>
      <c r="C849" s="24"/>
      <c r="D849" s="23"/>
      <c r="E849" s="64"/>
      <c r="F849" s="24"/>
      <c r="G849" s="69"/>
      <c r="H849" s="70"/>
      <c r="I849" s="66"/>
      <c r="J849" s="66"/>
      <c r="K849" s="67"/>
      <c r="L849" s="34"/>
      <c r="M849" s="34"/>
      <c r="N849" s="34"/>
      <c r="O849" s="34"/>
      <c r="P849" s="34"/>
      <c r="Q849" s="34"/>
      <c r="R849" s="34"/>
      <c r="S849" s="34"/>
      <c r="T849" s="34"/>
      <c r="U849" s="34"/>
      <c r="V849" s="34"/>
      <c r="W849" s="33"/>
      <c r="Y849" s="429"/>
    </row>
    <row r="850" spans="1:26" s="72" customFormat="1" ht="15" outlineLevel="1" x14ac:dyDescent="0.2">
      <c r="B850" s="25"/>
      <c r="C850" s="23" t="s">
        <v>493</v>
      </c>
      <c r="D850" s="23"/>
      <c r="E850" s="64"/>
      <c r="F850" s="24"/>
      <c r="G850" s="69"/>
      <c r="H850" s="70"/>
      <c r="I850" s="66"/>
      <c r="J850" s="66"/>
      <c r="K850" s="67"/>
      <c r="L850" s="34"/>
      <c r="M850" s="34"/>
      <c r="N850" s="34"/>
      <c r="O850" s="34"/>
      <c r="P850" s="34"/>
      <c r="Q850" s="34"/>
      <c r="R850" s="34"/>
      <c r="S850" s="34"/>
      <c r="T850" s="34"/>
      <c r="U850" s="34"/>
      <c r="V850" s="34"/>
      <c r="W850" s="33"/>
      <c r="Y850" s="429"/>
    </row>
    <row r="851" spans="1:26" s="72" customFormat="1" outlineLevel="1" x14ac:dyDescent="0.2">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6" s="72" customFormat="1" outlineLevel="1" x14ac:dyDescent="0.2">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6" s="72" customFormat="1" outlineLevel="1" x14ac:dyDescent="0.2">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6" s="129" customFormat="1" ht="12.75" customHeight="1" thickBot="1" x14ac:dyDescent="0.25">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6" x14ac:dyDescent="0.2">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row>
    <row r="856" spans="1:26" ht="13.5" thickBot="1" x14ac:dyDescent="0.2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row>
    <row r="857" spans="1:26" s="284" customFormat="1" ht="51" thickBot="1" x14ac:dyDescent="0.7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row>
    <row r="858" spans="1:26" x14ac:dyDescent="0.2">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row>
    <row r="859" spans="1:26" ht="16.5" thickBot="1" x14ac:dyDescent="0.25">
      <c r="A859" s="318"/>
      <c r="B859" s="98" t="s">
        <v>0</v>
      </c>
      <c r="C859" s="99"/>
      <c r="D859" s="99"/>
      <c r="E859" s="99"/>
      <c r="F859" s="100" t="str">
        <f>F3</f>
        <v>Canadian Dollar (CAD)</v>
      </c>
      <c r="G859" s="163"/>
      <c r="H859" s="15"/>
      <c r="I859" s="15"/>
      <c r="J859" s="164"/>
      <c r="K859" s="15"/>
      <c r="L859" s="15"/>
      <c r="M859" s="165"/>
      <c r="N859" s="15"/>
      <c r="O859" s="15"/>
      <c r="P859" s="15"/>
      <c r="Q859" s="15"/>
      <c r="R859" s="15"/>
      <c r="S859" s="15"/>
      <c r="T859" s="15"/>
      <c r="U859" s="15"/>
      <c r="V859" s="15"/>
      <c r="W859" s="15"/>
      <c r="X859" s="72"/>
      <c r="Y859" s="15"/>
      <c r="Z859"/>
    </row>
    <row r="860" spans="1:26" s="150" customFormat="1" ht="15.75" x14ac:dyDescent="0.2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s="102"/>
      <c r="Z860"/>
    </row>
    <row r="861" spans="1:26" s="131" customFormat="1" ht="16.5" thickBot="1" x14ac:dyDescent="0.25">
      <c r="A861" s="320"/>
      <c r="B861" s="98" t="s">
        <v>4</v>
      </c>
      <c r="C861" s="105"/>
      <c r="D861" s="105"/>
      <c r="E861" s="105"/>
      <c r="F861" s="111">
        <f>F5</f>
        <v>45046</v>
      </c>
      <c r="G861" s="112"/>
      <c r="H861" s="113">
        <f t="shared" ref="H861:V861" si="233">H5</f>
        <v>45053</v>
      </c>
      <c r="I861" s="114">
        <f t="shared" si="233"/>
        <v>45060</v>
      </c>
      <c r="J861" s="114">
        <f t="shared" si="233"/>
        <v>45067</v>
      </c>
      <c r="K861" s="115">
        <f t="shared" si="233"/>
        <v>45077</v>
      </c>
      <c r="L861" s="114">
        <f t="shared" si="233"/>
        <v>45107</v>
      </c>
      <c r="M861" s="114">
        <f t="shared" si="233"/>
        <v>45138</v>
      </c>
      <c r="N861" s="114">
        <f t="shared" si="233"/>
        <v>45169</v>
      </c>
      <c r="O861" s="114">
        <f t="shared" si="233"/>
        <v>45199</v>
      </c>
      <c r="P861" s="114">
        <f t="shared" si="233"/>
        <v>45230</v>
      </c>
      <c r="Q861" s="114">
        <f t="shared" si="233"/>
        <v>45260</v>
      </c>
      <c r="R861" s="114">
        <f t="shared" si="233"/>
        <v>45291</v>
      </c>
      <c r="S861" s="114">
        <f t="shared" si="233"/>
        <v>45322</v>
      </c>
      <c r="T861" s="114">
        <f t="shared" si="233"/>
        <v>45351</v>
      </c>
      <c r="U861" s="114">
        <f t="shared" si="233"/>
        <v>45382</v>
      </c>
      <c r="V861" s="114">
        <f t="shared" si="233"/>
        <v>45412</v>
      </c>
      <c r="W861" s="116"/>
      <c r="Y861" s="168"/>
      <c r="Z861"/>
    </row>
    <row r="862" spans="1:26" s="132" customFormat="1" ht="16.5" thickBot="1" x14ac:dyDescent="0.25">
      <c r="A862" s="321"/>
      <c r="B862" s="117" t="s">
        <v>5</v>
      </c>
      <c r="C862" s="118"/>
      <c r="D862" s="118"/>
      <c r="E862" s="118"/>
      <c r="F862" s="118"/>
      <c r="G862" s="169" t="s">
        <v>6</v>
      </c>
      <c r="H862" s="120" t="str">
        <f t="shared" ref="H862:V862" si="234">H6</f>
        <v>7 (Week 1)</v>
      </c>
      <c r="I862" s="120" t="str">
        <f t="shared" si="234"/>
        <v>14 (Week 2)</v>
      </c>
      <c r="J862" s="120" t="str">
        <f t="shared" si="234"/>
        <v>21 (Week 3)</v>
      </c>
      <c r="K862" s="121" t="str">
        <f t="shared" si="234"/>
        <v>31 (Week 4)</v>
      </c>
      <c r="L862" s="119" t="str">
        <f t="shared" si="234"/>
        <v>61 (Month 2)</v>
      </c>
      <c r="M862" s="120" t="str">
        <f t="shared" si="234"/>
        <v>92 (Month 3)</v>
      </c>
      <c r="N862" s="120" t="str">
        <f t="shared" si="234"/>
        <v>123 (Month 4)</v>
      </c>
      <c r="O862" s="120" t="str">
        <f t="shared" si="234"/>
        <v>153 (Month 5)</v>
      </c>
      <c r="P862" s="120" t="str">
        <f t="shared" si="234"/>
        <v>184 (Month 6)</v>
      </c>
      <c r="Q862" s="120" t="str">
        <f t="shared" si="234"/>
        <v>214 (Month 7)</v>
      </c>
      <c r="R862" s="120" t="str">
        <f t="shared" si="234"/>
        <v>245 (Month 8)</v>
      </c>
      <c r="S862" s="120" t="str">
        <f t="shared" si="234"/>
        <v>276 (Month 9)</v>
      </c>
      <c r="T862" s="120" t="str">
        <f t="shared" si="234"/>
        <v>305 (Month 10)</v>
      </c>
      <c r="U862" s="120" t="str">
        <f t="shared" si="234"/>
        <v>336 (Month 11)</v>
      </c>
      <c r="V862" s="121" t="str">
        <f t="shared" si="234"/>
        <v>366 (Month 12)</v>
      </c>
      <c r="W862" s="122" t="str">
        <f>W6</f>
        <v>&gt;365</v>
      </c>
      <c r="Z862"/>
    </row>
    <row r="863" spans="1:26" s="150" customFormat="1" ht="15.75" x14ac:dyDescent="0.2">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s="131"/>
      <c r="Z863"/>
    </row>
    <row r="864" spans="1:26" x14ac:dyDescent="0.2">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s="72"/>
      <c r="Z864"/>
    </row>
    <row r="865" spans="1:26" x14ac:dyDescent="0.2">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s="72"/>
      <c r="Z865"/>
    </row>
    <row r="866" spans="1:26" x14ac:dyDescent="0.2">
      <c r="A866" s="318"/>
      <c r="B866" s="25"/>
      <c r="C866" s="23"/>
      <c r="D866" s="23" t="s">
        <v>9</v>
      </c>
      <c r="E866" s="24"/>
      <c r="F866" s="24"/>
      <c r="G866" s="50">
        <f>SUBTOTAL(9,G867:G868)</f>
        <v>0</v>
      </c>
      <c r="H866" s="51">
        <f t="shared" ref="H866:W866" si="235">SUBTOTAL(9,H867:H868)</f>
        <v>0</v>
      </c>
      <c r="I866" s="34">
        <f t="shared" si="235"/>
        <v>0</v>
      </c>
      <c r="J866" s="34">
        <f t="shared" si="235"/>
        <v>0</v>
      </c>
      <c r="K866" s="37">
        <f t="shared" si="235"/>
        <v>0</v>
      </c>
      <c r="L866" s="34">
        <f t="shared" si="235"/>
        <v>0</v>
      </c>
      <c r="M866" s="36">
        <f t="shared" si="235"/>
        <v>0</v>
      </c>
      <c r="N866" s="36">
        <f t="shared" si="235"/>
        <v>0</v>
      </c>
      <c r="O866" s="36">
        <f t="shared" si="235"/>
        <v>0</v>
      </c>
      <c r="P866" s="36">
        <f t="shared" si="235"/>
        <v>0</v>
      </c>
      <c r="Q866" s="36">
        <f t="shared" si="235"/>
        <v>0</v>
      </c>
      <c r="R866" s="36">
        <f t="shared" si="235"/>
        <v>0</v>
      </c>
      <c r="S866" s="36">
        <f t="shared" si="235"/>
        <v>0</v>
      </c>
      <c r="T866" s="36">
        <f t="shared" si="235"/>
        <v>0</v>
      </c>
      <c r="U866" s="36">
        <f t="shared" si="235"/>
        <v>0</v>
      </c>
      <c r="V866" s="34">
        <f t="shared" si="235"/>
        <v>0</v>
      </c>
      <c r="W866" s="33">
        <f t="shared" si="235"/>
        <v>0</v>
      </c>
      <c r="X866" s="72"/>
      <c r="Y866" s="72"/>
      <c r="Z866"/>
    </row>
    <row r="867" spans="1:26" outlineLevel="1" x14ac:dyDescent="0.2">
      <c r="A867" s="318"/>
      <c r="B867" s="25"/>
      <c r="C867" s="24"/>
      <c r="D867" s="64"/>
      <c r="E867" s="65"/>
      <c r="F867" s="176" t="s">
        <v>10</v>
      </c>
      <c r="G867" s="177">
        <f t="shared" ref="G867:V867" si="236">G11</f>
        <v>0</v>
      </c>
      <c r="H867" s="178">
        <f t="shared" si="236"/>
        <v>0</v>
      </c>
      <c r="I867" s="179">
        <f t="shared" si="236"/>
        <v>0</v>
      </c>
      <c r="J867" s="179">
        <f t="shared" si="236"/>
        <v>0</v>
      </c>
      <c r="K867" s="197">
        <f t="shared" si="236"/>
        <v>0</v>
      </c>
      <c r="L867" s="181">
        <f t="shared" si="236"/>
        <v>0</v>
      </c>
      <c r="M867" s="182">
        <f t="shared" si="236"/>
        <v>0</v>
      </c>
      <c r="N867" s="182">
        <f t="shared" si="236"/>
        <v>0</v>
      </c>
      <c r="O867" s="182">
        <f t="shared" si="236"/>
        <v>0</v>
      </c>
      <c r="P867" s="182">
        <f t="shared" si="236"/>
        <v>0</v>
      </c>
      <c r="Q867" s="182">
        <f t="shared" si="236"/>
        <v>0</v>
      </c>
      <c r="R867" s="182">
        <f t="shared" si="236"/>
        <v>0</v>
      </c>
      <c r="S867" s="182">
        <f t="shared" si="236"/>
        <v>0</v>
      </c>
      <c r="T867" s="182">
        <f t="shared" si="236"/>
        <v>0</v>
      </c>
      <c r="U867" s="182">
        <f t="shared" si="236"/>
        <v>0</v>
      </c>
      <c r="V867" s="183">
        <f t="shared" si="236"/>
        <v>0</v>
      </c>
      <c r="W867" s="46">
        <f>G867-SUM(H867:V867)</f>
        <v>0</v>
      </c>
      <c r="X867" s="72"/>
      <c r="Y867" s="72"/>
      <c r="Z867" s="72"/>
    </row>
    <row r="868" spans="1:26" outlineLevel="1" x14ac:dyDescent="0.2">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s="72"/>
      <c r="Z868" s="72"/>
    </row>
    <row r="869" spans="1:26" x14ac:dyDescent="0.2">
      <c r="A869" s="318"/>
      <c r="B869" s="25"/>
      <c r="C869" s="64"/>
      <c r="D869" s="65" t="s">
        <v>374</v>
      </c>
      <c r="E869" s="64"/>
      <c r="F869" s="24"/>
      <c r="G869" s="50">
        <f>SUBTOTAL(9,G870:G871)</f>
        <v>0</v>
      </c>
      <c r="H869" s="124">
        <f>SUBTOTAL(9,H870:H871)</f>
        <v>0</v>
      </c>
      <c r="I869" s="42">
        <f t="shared" ref="I869:W869" si="237">SUBTOTAL(9,I870:I871)</f>
        <v>0</v>
      </c>
      <c r="J869" s="42">
        <f t="shared" si="237"/>
        <v>0</v>
      </c>
      <c r="K869" s="44">
        <f t="shared" si="237"/>
        <v>0</v>
      </c>
      <c r="L869" s="43">
        <f t="shared" si="237"/>
        <v>0</v>
      </c>
      <c r="M869" s="42">
        <f t="shared" si="237"/>
        <v>0</v>
      </c>
      <c r="N869" s="42">
        <f t="shared" si="237"/>
        <v>0</v>
      </c>
      <c r="O869" s="42">
        <f t="shared" si="237"/>
        <v>0</v>
      </c>
      <c r="P869" s="42">
        <f t="shared" si="237"/>
        <v>0</v>
      </c>
      <c r="Q869" s="42">
        <f t="shared" si="237"/>
        <v>0</v>
      </c>
      <c r="R869" s="42">
        <f t="shared" si="237"/>
        <v>0</v>
      </c>
      <c r="S869" s="42">
        <f t="shared" si="237"/>
        <v>0</v>
      </c>
      <c r="T869" s="42">
        <f t="shared" si="237"/>
        <v>0</v>
      </c>
      <c r="U869" s="42">
        <f t="shared" si="237"/>
        <v>0</v>
      </c>
      <c r="V869" s="44">
        <f t="shared" si="237"/>
        <v>0</v>
      </c>
      <c r="W869" s="49">
        <f t="shared" si="237"/>
        <v>0</v>
      </c>
      <c r="X869" s="72"/>
      <c r="Y869" s="72"/>
      <c r="Z869" s="72"/>
    </row>
    <row r="870" spans="1:26" outlineLevel="1" x14ac:dyDescent="0.2">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s="72"/>
      <c r="Z870" s="72"/>
    </row>
    <row r="871" spans="1:26" outlineLevel="1" x14ac:dyDescent="0.2">
      <c r="A871" s="318"/>
      <c r="B871" s="25"/>
      <c r="C871" s="64"/>
      <c r="D871" s="64"/>
      <c r="E871" s="64"/>
      <c r="F871" s="187" t="s">
        <v>358</v>
      </c>
      <c r="G871" s="188">
        <f>G15</f>
        <v>0</v>
      </c>
      <c r="H871" s="178">
        <f t="shared" ref="H871:V871" si="238">H15</f>
        <v>0</v>
      </c>
      <c r="I871" s="179">
        <f t="shared" si="238"/>
        <v>0</v>
      </c>
      <c r="J871" s="179">
        <f t="shared" si="238"/>
        <v>0</v>
      </c>
      <c r="K871" s="197">
        <f t="shared" si="238"/>
        <v>0</v>
      </c>
      <c r="L871" s="181">
        <f t="shared" si="238"/>
        <v>0</v>
      </c>
      <c r="M871" s="182">
        <f t="shared" si="238"/>
        <v>0</v>
      </c>
      <c r="N871" s="182">
        <f t="shared" si="238"/>
        <v>0</v>
      </c>
      <c r="O871" s="182">
        <f t="shared" si="238"/>
        <v>0</v>
      </c>
      <c r="P871" s="182">
        <f t="shared" si="238"/>
        <v>0</v>
      </c>
      <c r="Q871" s="182">
        <f t="shared" si="238"/>
        <v>0</v>
      </c>
      <c r="R871" s="182">
        <f t="shared" si="238"/>
        <v>0</v>
      </c>
      <c r="S871" s="182">
        <f t="shared" si="238"/>
        <v>0</v>
      </c>
      <c r="T871" s="182">
        <f t="shared" si="238"/>
        <v>0</v>
      </c>
      <c r="U871" s="182">
        <f t="shared" si="238"/>
        <v>0</v>
      </c>
      <c r="V871" s="183">
        <f t="shared" si="238"/>
        <v>0</v>
      </c>
      <c r="W871" s="46">
        <f>G871-SUM(H871:V871)</f>
        <v>0</v>
      </c>
      <c r="X871" s="72"/>
      <c r="Y871" s="72"/>
      <c r="Z871" s="72"/>
    </row>
    <row r="872" spans="1:26" x14ac:dyDescent="0.2">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s="72"/>
      <c r="Z872" s="72"/>
    </row>
    <row r="873" spans="1:26" x14ac:dyDescent="0.2">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s="72"/>
      <c r="Z873" s="72"/>
    </row>
    <row r="874" spans="1:26" x14ac:dyDescent="0.2">
      <c r="A874" s="318"/>
      <c r="B874" s="25"/>
      <c r="C874" s="23"/>
      <c r="D874" s="23"/>
      <c r="E874" s="24" t="s">
        <v>153</v>
      </c>
      <c r="F874" s="24"/>
      <c r="G874" s="69">
        <f t="shared" ref="G874:M874" si="239">SUBTOTAL(9,G875:G878)</f>
        <v>0</v>
      </c>
      <c r="H874" s="70">
        <f t="shared" si="239"/>
        <v>0</v>
      </c>
      <c r="I874" s="66">
        <f t="shared" si="239"/>
        <v>0</v>
      </c>
      <c r="J874" s="66">
        <f t="shared" si="239"/>
        <v>0</v>
      </c>
      <c r="K874" s="67">
        <f t="shared" si="239"/>
        <v>0</v>
      </c>
      <c r="L874" s="34">
        <f t="shared" si="239"/>
        <v>0</v>
      </c>
      <c r="M874" s="34">
        <f t="shared" si="239"/>
        <v>0</v>
      </c>
      <c r="N874" s="34">
        <f t="shared" ref="N874:W874" si="240">SUBTOTAL(9,N875:N878)</f>
        <v>0</v>
      </c>
      <c r="O874" s="34">
        <f t="shared" si="240"/>
        <v>0</v>
      </c>
      <c r="P874" s="34">
        <f t="shared" si="240"/>
        <v>0</v>
      </c>
      <c r="Q874" s="34">
        <f t="shared" si="240"/>
        <v>0</v>
      </c>
      <c r="R874" s="34">
        <f t="shared" si="240"/>
        <v>0</v>
      </c>
      <c r="S874" s="34">
        <f t="shared" si="240"/>
        <v>0</v>
      </c>
      <c r="T874" s="34">
        <f t="shared" si="240"/>
        <v>0</v>
      </c>
      <c r="U874" s="34">
        <f t="shared" si="240"/>
        <v>0</v>
      </c>
      <c r="V874" s="34">
        <f t="shared" si="240"/>
        <v>0</v>
      </c>
      <c r="W874" s="33">
        <f t="shared" si="240"/>
        <v>0</v>
      </c>
      <c r="X874" s="72"/>
      <c r="Y874" s="72"/>
      <c r="Z874" s="72"/>
    </row>
    <row r="875" spans="1:26" outlineLevel="1" x14ac:dyDescent="0.2">
      <c r="A875" s="318"/>
      <c r="B875" s="25"/>
      <c r="C875" s="23"/>
      <c r="D875" s="23"/>
      <c r="E875" s="24"/>
      <c r="F875" s="176" t="s">
        <v>154</v>
      </c>
      <c r="G875" s="190">
        <f>G19</f>
        <v>0</v>
      </c>
      <c r="H875" s="191">
        <f>G875*(1-VLOOKUP($F875,SHT,2,FALSE))+$H19*VLOOKUP($F875,SHT,2,FALSE)</f>
        <v>0</v>
      </c>
      <c r="I875" s="179">
        <f t="shared" ref="I875:V875" si="241">I19*VLOOKUP($F875,SHT,2,FALSE)</f>
        <v>0</v>
      </c>
      <c r="J875" s="179">
        <f t="shared" si="241"/>
        <v>0</v>
      </c>
      <c r="K875" s="197">
        <f t="shared" si="241"/>
        <v>0</v>
      </c>
      <c r="L875" s="181">
        <f t="shared" si="241"/>
        <v>0</v>
      </c>
      <c r="M875" s="192">
        <f t="shared" si="241"/>
        <v>0</v>
      </c>
      <c r="N875" s="182">
        <f t="shared" si="241"/>
        <v>0</v>
      </c>
      <c r="O875" s="182">
        <f t="shared" si="241"/>
        <v>0</v>
      </c>
      <c r="P875" s="182">
        <f t="shared" si="241"/>
        <v>0</v>
      </c>
      <c r="Q875" s="182">
        <f t="shared" si="241"/>
        <v>0</v>
      </c>
      <c r="R875" s="182">
        <f t="shared" si="241"/>
        <v>0</v>
      </c>
      <c r="S875" s="182">
        <f t="shared" si="241"/>
        <v>0</v>
      </c>
      <c r="T875" s="178">
        <f t="shared" si="241"/>
        <v>0</v>
      </c>
      <c r="U875" s="182">
        <f t="shared" si="241"/>
        <v>0</v>
      </c>
      <c r="V875" s="183">
        <f t="shared" si="241"/>
        <v>0</v>
      </c>
      <c r="W875" s="46">
        <f>G875-SUM(H875:V875)</f>
        <v>0</v>
      </c>
      <c r="X875" s="72"/>
      <c r="Y875" s="72"/>
      <c r="Z875" s="72"/>
    </row>
    <row r="876" spans="1:26" outlineLevel="1" x14ac:dyDescent="0.2">
      <c r="A876" s="318"/>
      <c r="B876" s="25"/>
      <c r="C876" s="23"/>
      <c r="D876" s="23"/>
      <c r="E876" s="24"/>
      <c r="F876" s="176" t="s">
        <v>155</v>
      </c>
      <c r="G876" s="190">
        <f>G20</f>
        <v>0</v>
      </c>
      <c r="H876" s="191">
        <f>G876*(1-VLOOKUP($F876,SHT,2,FALSE))+$H20*VLOOKUP($F876,SHT,2,FALSE)</f>
        <v>0</v>
      </c>
      <c r="I876" s="179">
        <f t="shared" ref="I876:V876" si="242">I20*VLOOKUP($F876,SHT,2,FALSE)</f>
        <v>0</v>
      </c>
      <c r="J876" s="179">
        <f t="shared" si="242"/>
        <v>0</v>
      </c>
      <c r="K876" s="197">
        <f t="shared" si="242"/>
        <v>0</v>
      </c>
      <c r="L876" s="181">
        <f t="shared" si="242"/>
        <v>0</v>
      </c>
      <c r="M876" s="192">
        <f t="shared" si="242"/>
        <v>0</v>
      </c>
      <c r="N876" s="182">
        <f t="shared" si="242"/>
        <v>0</v>
      </c>
      <c r="O876" s="182">
        <f t="shared" si="242"/>
        <v>0</v>
      </c>
      <c r="P876" s="182">
        <f t="shared" si="242"/>
        <v>0</v>
      </c>
      <c r="Q876" s="182">
        <f t="shared" si="242"/>
        <v>0</v>
      </c>
      <c r="R876" s="182">
        <f t="shared" si="242"/>
        <v>0</v>
      </c>
      <c r="S876" s="182">
        <f t="shared" si="242"/>
        <v>0</v>
      </c>
      <c r="T876" s="178">
        <f t="shared" si="242"/>
        <v>0</v>
      </c>
      <c r="U876" s="182">
        <f t="shared" si="242"/>
        <v>0</v>
      </c>
      <c r="V876" s="183">
        <f t="shared" si="242"/>
        <v>0</v>
      </c>
      <c r="W876" s="46">
        <f>G876-SUM(H876:V876)</f>
        <v>0</v>
      </c>
      <c r="X876" s="72"/>
      <c r="Y876" s="72"/>
      <c r="Z876" s="72"/>
    </row>
    <row r="877" spans="1:26" outlineLevel="1" x14ac:dyDescent="0.2">
      <c r="A877" s="318"/>
      <c r="B877" s="25"/>
      <c r="C877" s="23"/>
      <c r="D877" s="23"/>
      <c r="E877" s="24"/>
      <c r="F877" s="176" t="s">
        <v>156</v>
      </c>
      <c r="G877" s="190">
        <f>G21</f>
        <v>0</v>
      </c>
      <c r="H877" s="191">
        <f>G877*(1-VLOOKUP($F877,SHT,2,FALSE))+$H21*VLOOKUP($F877,SHT,2,FALSE)</f>
        <v>0</v>
      </c>
      <c r="I877" s="179">
        <f t="shared" ref="I877:V877" si="243">I21*VLOOKUP($F877,SHT,2,FALSE)</f>
        <v>0</v>
      </c>
      <c r="J877" s="179">
        <f t="shared" si="243"/>
        <v>0</v>
      </c>
      <c r="K877" s="197">
        <f t="shared" si="243"/>
        <v>0</v>
      </c>
      <c r="L877" s="181">
        <f t="shared" si="243"/>
        <v>0</v>
      </c>
      <c r="M877" s="192">
        <f t="shared" si="243"/>
        <v>0</v>
      </c>
      <c r="N877" s="182">
        <f t="shared" si="243"/>
        <v>0</v>
      </c>
      <c r="O877" s="182">
        <f t="shared" si="243"/>
        <v>0</v>
      </c>
      <c r="P877" s="182">
        <f t="shared" si="243"/>
        <v>0</v>
      </c>
      <c r="Q877" s="182">
        <f t="shared" si="243"/>
        <v>0</v>
      </c>
      <c r="R877" s="182">
        <f t="shared" si="243"/>
        <v>0</v>
      </c>
      <c r="S877" s="182">
        <f t="shared" si="243"/>
        <v>0</v>
      </c>
      <c r="T877" s="178">
        <f t="shared" si="243"/>
        <v>0</v>
      </c>
      <c r="U877" s="182">
        <f t="shared" si="243"/>
        <v>0</v>
      </c>
      <c r="V877" s="183">
        <f t="shared" si="243"/>
        <v>0</v>
      </c>
      <c r="W877" s="46">
        <f>G877-SUM(H877:V877)</f>
        <v>0</v>
      </c>
      <c r="X877" s="72"/>
      <c r="Y877" s="72"/>
      <c r="Z877" s="72"/>
    </row>
    <row r="878" spans="1:26" outlineLevel="1" x14ac:dyDescent="0.2">
      <c r="A878" s="318"/>
      <c r="B878" s="25"/>
      <c r="C878" s="23"/>
      <c r="D878" s="23"/>
      <c r="E878" s="24"/>
      <c r="F878" s="176" t="s">
        <v>197</v>
      </c>
      <c r="G878" s="190">
        <f>G22</f>
        <v>0</v>
      </c>
      <c r="H878" s="191">
        <f>G878*(1-VLOOKUP($F878,SHT,2,FALSE))+$H22*VLOOKUP($F878,SHT,2,FALSE)</f>
        <v>0</v>
      </c>
      <c r="I878" s="179">
        <f t="shared" ref="I878:V878" si="244">I22*VLOOKUP($F878,SHT,2,FALSE)</f>
        <v>0</v>
      </c>
      <c r="J878" s="179">
        <f t="shared" si="244"/>
        <v>0</v>
      </c>
      <c r="K878" s="197">
        <f t="shared" si="244"/>
        <v>0</v>
      </c>
      <c r="L878" s="181">
        <f t="shared" si="244"/>
        <v>0</v>
      </c>
      <c r="M878" s="192">
        <f t="shared" si="244"/>
        <v>0</v>
      </c>
      <c r="N878" s="182">
        <f t="shared" si="244"/>
        <v>0</v>
      </c>
      <c r="O878" s="182">
        <f t="shared" si="244"/>
        <v>0</v>
      </c>
      <c r="P878" s="182">
        <f t="shared" si="244"/>
        <v>0</v>
      </c>
      <c r="Q878" s="182">
        <f t="shared" si="244"/>
        <v>0</v>
      </c>
      <c r="R878" s="182">
        <f t="shared" si="244"/>
        <v>0</v>
      </c>
      <c r="S878" s="182">
        <f t="shared" si="244"/>
        <v>0</v>
      </c>
      <c r="T878" s="178">
        <f t="shared" si="244"/>
        <v>0</v>
      </c>
      <c r="U878" s="182">
        <f t="shared" si="244"/>
        <v>0</v>
      </c>
      <c r="V878" s="183">
        <f t="shared" si="244"/>
        <v>0</v>
      </c>
      <c r="W878" s="46">
        <f>G878-SUM(H878:V878)</f>
        <v>0</v>
      </c>
      <c r="X878" s="72"/>
      <c r="Y878" s="72"/>
      <c r="Z878" s="72"/>
    </row>
    <row r="879" spans="1:26" x14ac:dyDescent="0.2">
      <c r="A879" s="318"/>
      <c r="B879" s="25"/>
      <c r="C879" s="23"/>
      <c r="D879" s="23"/>
      <c r="E879" s="24" t="s">
        <v>157</v>
      </c>
      <c r="F879" s="24"/>
      <c r="G879" s="69">
        <f t="shared" ref="G879:M879" si="245">SUBTOTAL(9,G880:G883)</f>
        <v>0</v>
      </c>
      <c r="H879" s="70">
        <f t="shared" si="245"/>
        <v>0</v>
      </c>
      <c r="I879" s="66">
        <f t="shared" si="245"/>
        <v>0</v>
      </c>
      <c r="J879" s="66">
        <f t="shared" si="245"/>
        <v>0</v>
      </c>
      <c r="K879" s="67">
        <f t="shared" si="245"/>
        <v>0</v>
      </c>
      <c r="L879" s="34">
        <f t="shared" si="245"/>
        <v>0</v>
      </c>
      <c r="M879" s="34">
        <f t="shared" si="245"/>
        <v>0</v>
      </c>
      <c r="N879" s="34">
        <f t="shared" ref="N879:W879" si="246">SUBTOTAL(9,N880:N883)</f>
        <v>0</v>
      </c>
      <c r="O879" s="34">
        <f t="shared" si="246"/>
        <v>0</v>
      </c>
      <c r="P879" s="34">
        <f t="shared" si="246"/>
        <v>0</v>
      </c>
      <c r="Q879" s="34">
        <f t="shared" si="246"/>
        <v>0</v>
      </c>
      <c r="R879" s="34">
        <f t="shared" si="246"/>
        <v>0</v>
      </c>
      <c r="S879" s="34">
        <f t="shared" si="246"/>
        <v>0</v>
      </c>
      <c r="T879" s="34">
        <f t="shared" si="246"/>
        <v>0</v>
      </c>
      <c r="U879" s="34">
        <f t="shared" si="246"/>
        <v>0</v>
      </c>
      <c r="V879" s="34">
        <f t="shared" si="246"/>
        <v>0</v>
      </c>
      <c r="W879" s="33">
        <f t="shared" si="246"/>
        <v>0</v>
      </c>
      <c r="X879" s="72"/>
      <c r="Y879" s="72"/>
      <c r="Z879" s="72"/>
    </row>
    <row r="880" spans="1:26" outlineLevel="1" x14ac:dyDescent="0.2">
      <c r="A880" s="318"/>
      <c r="B880" s="25"/>
      <c r="C880" s="23"/>
      <c r="D880" s="23"/>
      <c r="E880" s="24"/>
      <c r="F880" s="176" t="s">
        <v>158</v>
      </c>
      <c r="G880" s="190">
        <f>G24</f>
        <v>0</v>
      </c>
      <c r="H880" s="191">
        <f>G880*(1-VLOOKUP($F880,SHT,2,FALSE))+$H24*VLOOKUP($F880,SHT,2,FALSE)</f>
        <v>0</v>
      </c>
      <c r="I880" s="179">
        <f t="shared" ref="I880:V880" si="247">I24*VLOOKUP($F880,SHT,2,FALSE)</f>
        <v>0</v>
      </c>
      <c r="J880" s="179">
        <f t="shared" si="247"/>
        <v>0</v>
      </c>
      <c r="K880" s="197">
        <f t="shared" si="247"/>
        <v>0</v>
      </c>
      <c r="L880" s="181">
        <f t="shared" si="247"/>
        <v>0</v>
      </c>
      <c r="M880" s="192">
        <f t="shared" si="247"/>
        <v>0</v>
      </c>
      <c r="N880" s="182">
        <f t="shared" si="247"/>
        <v>0</v>
      </c>
      <c r="O880" s="182">
        <f t="shared" si="247"/>
        <v>0</v>
      </c>
      <c r="P880" s="182">
        <f t="shared" si="247"/>
        <v>0</v>
      </c>
      <c r="Q880" s="182">
        <f t="shared" si="247"/>
        <v>0</v>
      </c>
      <c r="R880" s="182">
        <f t="shared" si="247"/>
        <v>0</v>
      </c>
      <c r="S880" s="182">
        <f t="shared" si="247"/>
        <v>0</v>
      </c>
      <c r="T880" s="178">
        <f t="shared" si="247"/>
        <v>0</v>
      </c>
      <c r="U880" s="182">
        <f t="shared" si="247"/>
        <v>0</v>
      </c>
      <c r="V880" s="183">
        <f t="shared" si="247"/>
        <v>0</v>
      </c>
      <c r="W880" s="46">
        <f>G880-SUM(H880:V880)</f>
        <v>0</v>
      </c>
      <c r="X880" s="72"/>
      <c r="Y880" s="72"/>
      <c r="Z880" s="72"/>
    </row>
    <row r="881" spans="1:26" outlineLevel="1" x14ac:dyDescent="0.2">
      <c r="A881" s="318"/>
      <c r="B881" s="25"/>
      <c r="C881" s="23"/>
      <c r="D881" s="23"/>
      <c r="E881" s="24"/>
      <c r="F881" s="176" t="s">
        <v>159</v>
      </c>
      <c r="G881" s="190">
        <f>G25</f>
        <v>0</v>
      </c>
      <c r="H881" s="191">
        <f>G881*(1-VLOOKUP($F881,SHT,2,FALSE))+$H25*VLOOKUP($F881,SHT,2,FALSE)</f>
        <v>0</v>
      </c>
      <c r="I881" s="179">
        <f t="shared" ref="I881:V881" si="248">I25*VLOOKUP($F881,SHT,2,FALSE)</f>
        <v>0</v>
      </c>
      <c r="J881" s="179">
        <f t="shared" si="248"/>
        <v>0</v>
      </c>
      <c r="K881" s="197">
        <f t="shared" si="248"/>
        <v>0</v>
      </c>
      <c r="L881" s="181">
        <f t="shared" si="248"/>
        <v>0</v>
      </c>
      <c r="M881" s="192">
        <f t="shared" si="248"/>
        <v>0</v>
      </c>
      <c r="N881" s="182">
        <f t="shared" si="248"/>
        <v>0</v>
      </c>
      <c r="O881" s="182">
        <f t="shared" si="248"/>
        <v>0</v>
      </c>
      <c r="P881" s="182">
        <f t="shared" si="248"/>
        <v>0</v>
      </c>
      <c r="Q881" s="182">
        <f t="shared" si="248"/>
        <v>0</v>
      </c>
      <c r="R881" s="182">
        <f t="shared" si="248"/>
        <v>0</v>
      </c>
      <c r="S881" s="182">
        <f t="shared" si="248"/>
        <v>0</v>
      </c>
      <c r="T881" s="178">
        <f t="shared" si="248"/>
        <v>0</v>
      </c>
      <c r="U881" s="182">
        <f t="shared" si="248"/>
        <v>0</v>
      </c>
      <c r="V881" s="183">
        <f t="shared" si="248"/>
        <v>0</v>
      </c>
      <c r="W881" s="46">
        <f>G881-SUM(H881:V881)</f>
        <v>0</v>
      </c>
      <c r="X881" s="72"/>
      <c r="Y881" s="72"/>
      <c r="Z881" s="72"/>
    </row>
    <row r="882" spans="1:26" outlineLevel="1" x14ac:dyDescent="0.2">
      <c r="A882" s="318"/>
      <c r="B882" s="25"/>
      <c r="C882" s="23"/>
      <c r="D882" s="23"/>
      <c r="E882" s="24"/>
      <c r="F882" s="176" t="s">
        <v>160</v>
      </c>
      <c r="G882" s="190">
        <f>G26</f>
        <v>0</v>
      </c>
      <c r="H882" s="191">
        <f>G882*(1-VLOOKUP($F882,SHT,2,FALSE))+$H26*VLOOKUP($F882,SHT,2,FALSE)</f>
        <v>0</v>
      </c>
      <c r="I882" s="179">
        <f t="shared" ref="I882:V882" si="249">I26*VLOOKUP($F882,SHT,2,FALSE)</f>
        <v>0</v>
      </c>
      <c r="J882" s="179">
        <f t="shared" si="249"/>
        <v>0</v>
      </c>
      <c r="K882" s="197">
        <f t="shared" si="249"/>
        <v>0</v>
      </c>
      <c r="L882" s="181">
        <f t="shared" si="249"/>
        <v>0</v>
      </c>
      <c r="M882" s="192">
        <f t="shared" si="249"/>
        <v>0</v>
      </c>
      <c r="N882" s="182">
        <f t="shared" si="249"/>
        <v>0</v>
      </c>
      <c r="O882" s="182">
        <f t="shared" si="249"/>
        <v>0</v>
      </c>
      <c r="P882" s="182">
        <f t="shared" si="249"/>
        <v>0</v>
      </c>
      <c r="Q882" s="182">
        <f t="shared" si="249"/>
        <v>0</v>
      </c>
      <c r="R882" s="182">
        <f t="shared" si="249"/>
        <v>0</v>
      </c>
      <c r="S882" s="182">
        <f t="shared" si="249"/>
        <v>0</v>
      </c>
      <c r="T882" s="178">
        <f t="shared" si="249"/>
        <v>0</v>
      </c>
      <c r="U882" s="182">
        <f t="shared" si="249"/>
        <v>0</v>
      </c>
      <c r="V882" s="183">
        <f t="shared" si="249"/>
        <v>0</v>
      </c>
      <c r="W882" s="46">
        <f>G882-SUM(H882:V882)</f>
        <v>0</v>
      </c>
      <c r="X882" s="72"/>
      <c r="Y882" s="72"/>
      <c r="Z882" s="72"/>
    </row>
    <row r="883" spans="1:26" outlineLevel="1" x14ac:dyDescent="0.2">
      <c r="A883" s="318"/>
      <c r="B883" s="25"/>
      <c r="C883" s="23"/>
      <c r="D883" s="23"/>
      <c r="E883" s="24"/>
      <c r="F883" s="176" t="s">
        <v>198</v>
      </c>
      <c r="G883" s="190">
        <f>G27</f>
        <v>0</v>
      </c>
      <c r="H883" s="193">
        <f>G883*(1-VLOOKUP($F883,SHT,2,FALSE))+$H27*VLOOKUP($F883,SHT,2,FALSE)</f>
        <v>0</v>
      </c>
      <c r="I883" s="191">
        <f t="shared" ref="I883:V883" si="250">I27*VLOOKUP($F883,SHT,2,FALSE)</f>
        <v>0</v>
      </c>
      <c r="J883" s="179">
        <f t="shared" si="250"/>
        <v>0</v>
      </c>
      <c r="K883" s="197">
        <f t="shared" si="250"/>
        <v>0</v>
      </c>
      <c r="L883" s="181">
        <f t="shared" si="250"/>
        <v>0</v>
      </c>
      <c r="M883" s="192">
        <f t="shared" si="250"/>
        <v>0</v>
      </c>
      <c r="N883" s="182">
        <f t="shared" si="250"/>
        <v>0</v>
      </c>
      <c r="O883" s="182">
        <f t="shared" si="250"/>
        <v>0</v>
      </c>
      <c r="P883" s="182">
        <f t="shared" si="250"/>
        <v>0</v>
      </c>
      <c r="Q883" s="182">
        <f t="shared" si="250"/>
        <v>0</v>
      </c>
      <c r="R883" s="182">
        <f t="shared" si="250"/>
        <v>0</v>
      </c>
      <c r="S883" s="182">
        <f t="shared" si="250"/>
        <v>0</v>
      </c>
      <c r="T883" s="178">
        <f t="shared" si="250"/>
        <v>0</v>
      </c>
      <c r="U883" s="182">
        <f t="shared" si="250"/>
        <v>0</v>
      </c>
      <c r="V883" s="183">
        <f t="shared" si="250"/>
        <v>0</v>
      </c>
      <c r="W883" s="46">
        <f>G883-SUM(H883:V883)</f>
        <v>0</v>
      </c>
      <c r="X883" s="72"/>
      <c r="Y883" s="72"/>
      <c r="Z883" s="72"/>
    </row>
    <row r="884" spans="1:26" x14ac:dyDescent="0.2">
      <c r="A884" s="318"/>
      <c r="B884" s="25"/>
      <c r="C884" s="23"/>
      <c r="D884" s="23"/>
      <c r="E884" s="24" t="s">
        <v>347</v>
      </c>
      <c r="F884" s="24"/>
      <c r="G884" s="69">
        <f t="shared" ref="G884:M884" si="251">SUBTOTAL(9,G885:G888)</f>
        <v>0</v>
      </c>
      <c r="H884" s="70">
        <f t="shared" si="251"/>
        <v>0</v>
      </c>
      <c r="I884" s="66">
        <f t="shared" si="251"/>
        <v>0</v>
      </c>
      <c r="J884" s="66">
        <f t="shared" si="251"/>
        <v>0</v>
      </c>
      <c r="K884" s="67">
        <f t="shared" si="251"/>
        <v>0</v>
      </c>
      <c r="L884" s="34">
        <f t="shared" si="251"/>
        <v>0</v>
      </c>
      <c r="M884" s="34">
        <f t="shared" si="251"/>
        <v>0</v>
      </c>
      <c r="N884" s="34">
        <f t="shared" ref="N884:W884" si="252">SUBTOTAL(9,N885:N888)</f>
        <v>0</v>
      </c>
      <c r="O884" s="34">
        <f t="shared" si="252"/>
        <v>0</v>
      </c>
      <c r="P884" s="34">
        <f t="shared" si="252"/>
        <v>0</v>
      </c>
      <c r="Q884" s="34">
        <f t="shared" si="252"/>
        <v>0</v>
      </c>
      <c r="R884" s="34">
        <f t="shared" si="252"/>
        <v>0</v>
      </c>
      <c r="S884" s="34">
        <f t="shared" si="252"/>
        <v>0</v>
      </c>
      <c r="T884" s="34">
        <f t="shared" si="252"/>
        <v>0</v>
      </c>
      <c r="U884" s="34">
        <f t="shared" si="252"/>
        <v>0</v>
      </c>
      <c r="V884" s="34">
        <f t="shared" si="252"/>
        <v>0</v>
      </c>
      <c r="W884" s="33">
        <f t="shared" si="252"/>
        <v>0</v>
      </c>
      <c r="X884" s="72"/>
      <c r="Y884" s="72"/>
      <c r="Z884" s="72"/>
    </row>
    <row r="885" spans="1:26" outlineLevel="1" x14ac:dyDescent="0.2">
      <c r="A885" s="318"/>
      <c r="B885" s="25"/>
      <c r="C885" s="23"/>
      <c r="D885" s="23"/>
      <c r="E885" s="24"/>
      <c r="F885" s="176" t="s">
        <v>327</v>
      </c>
      <c r="G885" s="190">
        <f>G29</f>
        <v>0</v>
      </c>
      <c r="H885" s="191">
        <f>G885*(1-VLOOKUP($F885,SHT,2,FALSE))+$H29*VLOOKUP($F885,SHT,2,FALSE)</f>
        <v>0</v>
      </c>
      <c r="I885" s="179">
        <f t="shared" ref="I885:V885" si="253">I29*VLOOKUP($F885,SHT,2,FALSE)</f>
        <v>0</v>
      </c>
      <c r="J885" s="179">
        <f t="shared" si="253"/>
        <v>0</v>
      </c>
      <c r="K885" s="197">
        <f t="shared" si="253"/>
        <v>0</v>
      </c>
      <c r="L885" s="181">
        <f t="shared" si="253"/>
        <v>0</v>
      </c>
      <c r="M885" s="192">
        <f t="shared" si="253"/>
        <v>0</v>
      </c>
      <c r="N885" s="182">
        <f t="shared" si="253"/>
        <v>0</v>
      </c>
      <c r="O885" s="182">
        <f t="shared" si="253"/>
        <v>0</v>
      </c>
      <c r="P885" s="182">
        <f t="shared" si="253"/>
        <v>0</v>
      </c>
      <c r="Q885" s="182">
        <f t="shared" si="253"/>
        <v>0</v>
      </c>
      <c r="R885" s="182">
        <f t="shared" si="253"/>
        <v>0</v>
      </c>
      <c r="S885" s="182">
        <f t="shared" si="253"/>
        <v>0</v>
      </c>
      <c r="T885" s="178">
        <f t="shared" si="253"/>
        <v>0</v>
      </c>
      <c r="U885" s="182">
        <f t="shared" si="253"/>
        <v>0</v>
      </c>
      <c r="V885" s="183">
        <f t="shared" si="253"/>
        <v>0</v>
      </c>
      <c r="W885" s="46">
        <f>G885-SUM(H885:V885)</f>
        <v>0</v>
      </c>
      <c r="X885" s="72"/>
      <c r="Y885" s="72"/>
      <c r="Z885" s="72"/>
    </row>
    <row r="886" spans="1:26" outlineLevel="1" x14ac:dyDescent="0.2">
      <c r="A886" s="318"/>
      <c r="B886" s="25"/>
      <c r="C886" s="23"/>
      <c r="D886" s="23"/>
      <c r="E886" s="24"/>
      <c r="F886" s="176" t="s">
        <v>328</v>
      </c>
      <c r="G886" s="190">
        <f>G30</f>
        <v>0</v>
      </c>
      <c r="H886" s="191">
        <f>G886*(1-VLOOKUP($F886,SHT,2,FALSE))+$H30*VLOOKUP($F886,SHT,2,FALSE)</f>
        <v>0</v>
      </c>
      <c r="I886" s="179">
        <f t="shared" ref="I886:V886" si="254">I30*VLOOKUP($F886,SHT,2,FALSE)</f>
        <v>0</v>
      </c>
      <c r="J886" s="179">
        <f t="shared" si="254"/>
        <v>0</v>
      </c>
      <c r="K886" s="197">
        <f t="shared" si="254"/>
        <v>0</v>
      </c>
      <c r="L886" s="181">
        <f t="shared" si="254"/>
        <v>0</v>
      </c>
      <c r="M886" s="192">
        <f t="shared" si="254"/>
        <v>0</v>
      </c>
      <c r="N886" s="182">
        <f t="shared" si="254"/>
        <v>0</v>
      </c>
      <c r="O886" s="182">
        <f t="shared" si="254"/>
        <v>0</v>
      </c>
      <c r="P886" s="182">
        <f t="shared" si="254"/>
        <v>0</v>
      </c>
      <c r="Q886" s="182">
        <f t="shared" si="254"/>
        <v>0</v>
      </c>
      <c r="R886" s="182">
        <f t="shared" si="254"/>
        <v>0</v>
      </c>
      <c r="S886" s="182">
        <f t="shared" si="254"/>
        <v>0</v>
      </c>
      <c r="T886" s="178">
        <f t="shared" si="254"/>
        <v>0</v>
      </c>
      <c r="U886" s="182">
        <f t="shared" si="254"/>
        <v>0</v>
      </c>
      <c r="V886" s="183">
        <f t="shared" si="254"/>
        <v>0</v>
      </c>
      <c r="W886" s="46">
        <f>G886-SUM(H886:V886)</f>
        <v>0</v>
      </c>
      <c r="X886" s="72"/>
      <c r="Y886" s="72"/>
      <c r="Z886" s="72"/>
    </row>
    <row r="887" spans="1:26" outlineLevel="1" x14ac:dyDescent="0.2">
      <c r="A887" s="318"/>
      <c r="B887" s="25"/>
      <c r="C887" s="23"/>
      <c r="D887" s="23"/>
      <c r="E887" s="24"/>
      <c r="F887" s="176" t="s">
        <v>329</v>
      </c>
      <c r="G887" s="190">
        <f>G31</f>
        <v>0</v>
      </c>
      <c r="H887" s="191">
        <f>G887*(1-VLOOKUP($F887,SHT,2,FALSE))+$H31*VLOOKUP($F887,SHT,2,FALSE)</f>
        <v>0</v>
      </c>
      <c r="I887" s="179">
        <f t="shared" ref="I887:V887" si="255">I31*VLOOKUP($F887,SHT,2,FALSE)</f>
        <v>0</v>
      </c>
      <c r="J887" s="179">
        <f t="shared" si="255"/>
        <v>0</v>
      </c>
      <c r="K887" s="197">
        <f t="shared" si="255"/>
        <v>0</v>
      </c>
      <c r="L887" s="181">
        <f t="shared" si="255"/>
        <v>0</v>
      </c>
      <c r="M887" s="192">
        <f t="shared" si="255"/>
        <v>0</v>
      </c>
      <c r="N887" s="182">
        <f t="shared" si="255"/>
        <v>0</v>
      </c>
      <c r="O887" s="182">
        <f t="shared" si="255"/>
        <v>0</v>
      </c>
      <c r="P887" s="182">
        <f t="shared" si="255"/>
        <v>0</v>
      </c>
      <c r="Q887" s="182">
        <f t="shared" si="255"/>
        <v>0</v>
      </c>
      <c r="R887" s="182">
        <f t="shared" si="255"/>
        <v>0</v>
      </c>
      <c r="S887" s="182">
        <f t="shared" si="255"/>
        <v>0</v>
      </c>
      <c r="T887" s="178">
        <f t="shared" si="255"/>
        <v>0</v>
      </c>
      <c r="U887" s="182">
        <f t="shared" si="255"/>
        <v>0</v>
      </c>
      <c r="V887" s="183">
        <f t="shared" si="255"/>
        <v>0</v>
      </c>
      <c r="W887" s="46">
        <f>G887-SUM(H887:V887)</f>
        <v>0</v>
      </c>
      <c r="X887" s="72"/>
      <c r="Y887" s="72"/>
      <c r="Z887" s="72"/>
    </row>
    <row r="888" spans="1:26" outlineLevel="1" x14ac:dyDescent="0.2">
      <c r="A888" s="318"/>
      <c r="B888" s="25"/>
      <c r="C888" s="23"/>
      <c r="D888" s="23"/>
      <c r="E888" s="24"/>
      <c r="F888" s="176" t="s">
        <v>330</v>
      </c>
      <c r="G888" s="190">
        <f>G32</f>
        <v>0</v>
      </c>
      <c r="H888" s="191">
        <f>G888*(1-VLOOKUP($F888,SHT,2,FALSE))+$H32*VLOOKUP($F888,SHT,2,FALSE)</f>
        <v>0</v>
      </c>
      <c r="I888" s="179">
        <f t="shared" ref="I888:V888" si="256">I32*VLOOKUP($F888,SHT,2,FALSE)</f>
        <v>0</v>
      </c>
      <c r="J888" s="179">
        <f t="shared" si="256"/>
        <v>0</v>
      </c>
      <c r="K888" s="197">
        <f t="shared" si="256"/>
        <v>0</v>
      </c>
      <c r="L888" s="181">
        <f t="shared" si="256"/>
        <v>0</v>
      </c>
      <c r="M888" s="192">
        <f t="shared" si="256"/>
        <v>0</v>
      </c>
      <c r="N888" s="182">
        <f t="shared" si="256"/>
        <v>0</v>
      </c>
      <c r="O888" s="182">
        <f t="shared" si="256"/>
        <v>0</v>
      </c>
      <c r="P888" s="182">
        <f t="shared" si="256"/>
        <v>0</v>
      </c>
      <c r="Q888" s="182">
        <f t="shared" si="256"/>
        <v>0</v>
      </c>
      <c r="R888" s="182">
        <f t="shared" si="256"/>
        <v>0</v>
      </c>
      <c r="S888" s="182">
        <f t="shared" si="256"/>
        <v>0</v>
      </c>
      <c r="T888" s="178">
        <f t="shared" si="256"/>
        <v>0</v>
      </c>
      <c r="U888" s="182">
        <f t="shared" si="256"/>
        <v>0</v>
      </c>
      <c r="V888" s="183">
        <f t="shared" si="256"/>
        <v>0</v>
      </c>
      <c r="W888" s="46">
        <f>G888-SUM(H888:V888)</f>
        <v>0</v>
      </c>
      <c r="X888" s="72"/>
      <c r="Y888" s="72"/>
      <c r="Z888" s="72"/>
    </row>
    <row r="889" spans="1:26" x14ac:dyDescent="0.2">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s="72"/>
      <c r="Z889" s="72"/>
    </row>
    <row r="890" spans="1:26" x14ac:dyDescent="0.2">
      <c r="A890" s="318"/>
      <c r="B890" s="25"/>
      <c r="C890" s="23"/>
      <c r="D890" s="23"/>
      <c r="E890" s="64" t="s">
        <v>54</v>
      </c>
      <c r="F890" s="24"/>
      <c r="G890" s="69">
        <f t="shared" ref="G890:W890" si="257">SUBTOTAL(9,G891:G893)</f>
        <v>0</v>
      </c>
      <c r="H890" s="70">
        <f t="shared" si="257"/>
        <v>0</v>
      </c>
      <c r="I890" s="66">
        <f t="shared" si="257"/>
        <v>0</v>
      </c>
      <c r="J890" s="66">
        <f t="shared" si="257"/>
        <v>0</v>
      </c>
      <c r="K890" s="67">
        <f t="shared" si="257"/>
        <v>0</v>
      </c>
      <c r="L890" s="34">
        <f t="shared" si="257"/>
        <v>0</v>
      </c>
      <c r="M890" s="34">
        <f t="shared" si="257"/>
        <v>0</v>
      </c>
      <c r="N890" s="34">
        <f t="shared" si="257"/>
        <v>0</v>
      </c>
      <c r="O890" s="34">
        <f t="shared" si="257"/>
        <v>0</v>
      </c>
      <c r="P890" s="34">
        <f t="shared" si="257"/>
        <v>0</v>
      </c>
      <c r="Q890" s="34">
        <f t="shared" si="257"/>
        <v>0</v>
      </c>
      <c r="R890" s="34">
        <f t="shared" si="257"/>
        <v>0</v>
      </c>
      <c r="S890" s="34">
        <f t="shared" si="257"/>
        <v>0</v>
      </c>
      <c r="T890" s="34">
        <f t="shared" si="257"/>
        <v>0</v>
      </c>
      <c r="U890" s="34">
        <f t="shared" si="257"/>
        <v>0</v>
      </c>
      <c r="V890" s="34">
        <f t="shared" si="257"/>
        <v>0</v>
      </c>
      <c r="W890" s="33">
        <f t="shared" si="257"/>
        <v>0</v>
      </c>
      <c r="X890" s="72"/>
      <c r="Y890" s="72"/>
      <c r="Z890" s="72"/>
    </row>
    <row r="891" spans="1:26" outlineLevel="1" x14ac:dyDescent="0.2">
      <c r="A891" s="318"/>
      <c r="B891" s="25"/>
      <c r="C891" s="23"/>
      <c r="D891" s="23"/>
      <c r="E891" s="64"/>
      <c r="F891" s="176" t="s">
        <v>55</v>
      </c>
      <c r="G891" s="190">
        <f>G35</f>
        <v>0</v>
      </c>
      <c r="H891" s="191">
        <f>G891*(1-VLOOKUP($F891,SHT,2,FALSE))+$H35*VLOOKUP($F891,SHT,2,FALSE)</f>
        <v>0</v>
      </c>
      <c r="I891" s="179">
        <f t="shared" ref="I891:V891" si="258">I35*VLOOKUP($F891,SHT,2,FALSE)</f>
        <v>0</v>
      </c>
      <c r="J891" s="179">
        <f t="shared" si="258"/>
        <v>0</v>
      </c>
      <c r="K891" s="197">
        <f t="shared" si="258"/>
        <v>0</v>
      </c>
      <c r="L891" s="181">
        <f t="shared" si="258"/>
        <v>0</v>
      </c>
      <c r="M891" s="192">
        <f t="shared" si="258"/>
        <v>0</v>
      </c>
      <c r="N891" s="182">
        <f t="shared" si="258"/>
        <v>0</v>
      </c>
      <c r="O891" s="182">
        <f t="shared" si="258"/>
        <v>0</v>
      </c>
      <c r="P891" s="182">
        <f t="shared" si="258"/>
        <v>0</v>
      </c>
      <c r="Q891" s="182">
        <f t="shared" si="258"/>
        <v>0</v>
      </c>
      <c r="R891" s="182">
        <f t="shared" si="258"/>
        <v>0</v>
      </c>
      <c r="S891" s="182">
        <f t="shared" si="258"/>
        <v>0</v>
      </c>
      <c r="T891" s="178">
        <f t="shared" si="258"/>
        <v>0</v>
      </c>
      <c r="U891" s="182">
        <f t="shared" si="258"/>
        <v>0</v>
      </c>
      <c r="V891" s="183">
        <f t="shared" si="258"/>
        <v>0</v>
      </c>
      <c r="W891" s="46">
        <f>G891-SUM(H891:V891)</f>
        <v>0</v>
      </c>
    </row>
    <row r="892" spans="1:26" outlineLevel="1" x14ac:dyDescent="0.2">
      <c r="A892" s="318"/>
      <c r="B892" s="25"/>
      <c r="C892" s="23"/>
      <c r="D892" s="23"/>
      <c r="E892" s="24"/>
      <c r="F892" s="176" t="s">
        <v>161</v>
      </c>
      <c r="G892" s="190">
        <f>G36</f>
        <v>0</v>
      </c>
      <c r="H892" s="191">
        <f>G892*(1-VLOOKUP($F892,SHT,2,FALSE))+$H36*VLOOKUP($F892,SHT,2,FALSE)</f>
        <v>0</v>
      </c>
      <c r="I892" s="179">
        <f t="shared" ref="I892:V892" si="259">I36*VLOOKUP($F892,SHT,2,FALSE)</f>
        <v>0</v>
      </c>
      <c r="J892" s="179">
        <f t="shared" si="259"/>
        <v>0</v>
      </c>
      <c r="K892" s="197">
        <f t="shared" si="259"/>
        <v>0</v>
      </c>
      <c r="L892" s="181">
        <f t="shared" si="259"/>
        <v>0</v>
      </c>
      <c r="M892" s="192">
        <f t="shared" si="259"/>
        <v>0</v>
      </c>
      <c r="N892" s="182">
        <f t="shared" si="259"/>
        <v>0</v>
      </c>
      <c r="O892" s="182">
        <f t="shared" si="259"/>
        <v>0</v>
      </c>
      <c r="P892" s="182">
        <f t="shared" si="259"/>
        <v>0</v>
      </c>
      <c r="Q892" s="182">
        <f t="shared" si="259"/>
        <v>0</v>
      </c>
      <c r="R892" s="182">
        <f t="shared" si="259"/>
        <v>0</v>
      </c>
      <c r="S892" s="182">
        <f t="shared" si="259"/>
        <v>0</v>
      </c>
      <c r="T892" s="178">
        <f t="shared" si="259"/>
        <v>0</v>
      </c>
      <c r="U892" s="182">
        <f t="shared" si="259"/>
        <v>0</v>
      </c>
      <c r="V892" s="183">
        <f t="shared" si="259"/>
        <v>0</v>
      </c>
      <c r="W892" s="46">
        <f>G892-SUM(H892:V892)</f>
        <v>0</v>
      </c>
    </row>
    <row r="893" spans="1:26" outlineLevel="1" x14ac:dyDescent="0.2">
      <c r="A893" s="318"/>
      <c r="B893" s="25"/>
      <c r="C893" s="23"/>
      <c r="D893" s="23"/>
      <c r="E893" s="24"/>
      <c r="F893" s="176" t="s">
        <v>331</v>
      </c>
      <c r="G893" s="190">
        <f>G37</f>
        <v>0</v>
      </c>
      <c r="H893" s="191">
        <f>G893*(1-VLOOKUP($F893,SHT,2,FALSE))+$H37*VLOOKUP($F893,SHT,2,FALSE)</f>
        <v>0</v>
      </c>
      <c r="I893" s="179">
        <f t="shared" ref="I893:V893" si="260">I37*VLOOKUP($F893,SHT,2,FALSE)</f>
        <v>0</v>
      </c>
      <c r="J893" s="179">
        <f t="shared" si="260"/>
        <v>0</v>
      </c>
      <c r="K893" s="197">
        <f t="shared" si="260"/>
        <v>0</v>
      </c>
      <c r="L893" s="181">
        <f t="shared" si="260"/>
        <v>0</v>
      </c>
      <c r="M893" s="192">
        <f t="shared" si="260"/>
        <v>0</v>
      </c>
      <c r="N893" s="182">
        <f t="shared" si="260"/>
        <v>0</v>
      </c>
      <c r="O893" s="182">
        <f t="shared" si="260"/>
        <v>0</v>
      </c>
      <c r="P893" s="182">
        <f t="shared" si="260"/>
        <v>0</v>
      </c>
      <c r="Q893" s="182">
        <f t="shared" si="260"/>
        <v>0</v>
      </c>
      <c r="R893" s="182">
        <f t="shared" si="260"/>
        <v>0</v>
      </c>
      <c r="S893" s="182">
        <f t="shared" si="260"/>
        <v>0</v>
      </c>
      <c r="T893" s="178">
        <f t="shared" si="260"/>
        <v>0</v>
      </c>
      <c r="U893" s="182">
        <f t="shared" si="260"/>
        <v>0</v>
      </c>
      <c r="V893" s="183">
        <f t="shared" si="260"/>
        <v>0</v>
      </c>
      <c r="W893" s="46">
        <f>G893-SUM(H893:V893)</f>
        <v>0</v>
      </c>
    </row>
    <row r="894" spans="1:26" x14ac:dyDescent="0.2">
      <c r="A894" s="318"/>
      <c r="B894" s="25"/>
      <c r="C894" s="23"/>
      <c r="D894" s="23"/>
      <c r="E894" s="24" t="s">
        <v>56</v>
      </c>
      <c r="F894" s="24"/>
      <c r="G894" s="69">
        <f t="shared" ref="G894:W894" si="261">SUBTOTAL(9,G895:G897)</f>
        <v>0</v>
      </c>
      <c r="H894" s="70">
        <f t="shared" si="261"/>
        <v>0</v>
      </c>
      <c r="I894" s="66">
        <f t="shared" si="261"/>
        <v>0</v>
      </c>
      <c r="J894" s="66">
        <f t="shared" si="261"/>
        <v>0</v>
      </c>
      <c r="K894" s="67">
        <f t="shared" si="261"/>
        <v>0</v>
      </c>
      <c r="L894" s="34">
        <f t="shared" si="261"/>
        <v>0</v>
      </c>
      <c r="M894" s="34">
        <f t="shared" si="261"/>
        <v>0</v>
      </c>
      <c r="N894" s="34">
        <f t="shared" si="261"/>
        <v>0</v>
      </c>
      <c r="O894" s="34">
        <f t="shared" si="261"/>
        <v>0</v>
      </c>
      <c r="P894" s="34">
        <f t="shared" si="261"/>
        <v>0</v>
      </c>
      <c r="Q894" s="34">
        <f t="shared" si="261"/>
        <v>0</v>
      </c>
      <c r="R894" s="34">
        <f t="shared" si="261"/>
        <v>0</v>
      </c>
      <c r="S894" s="34">
        <f t="shared" si="261"/>
        <v>0</v>
      </c>
      <c r="T894" s="34">
        <f t="shared" si="261"/>
        <v>0</v>
      </c>
      <c r="U894" s="34">
        <f t="shared" si="261"/>
        <v>0</v>
      </c>
      <c r="V894" s="34">
        <f t="shared" si="261"/>
        <v>0</v>
      </c>
      <c r="W894" s="33">
        <f t="shared" si="261"/>
        <v>0</v>
      </c>
    </row>
    <row r="895" spans="1:26" outlineLevel="1" x14ac:dyDescent="0.2">
      <c r="A895" s="318"/>
      <c r="B895" s="25"/>
      <c r="C895" s="23"/>
      <c r="D895" s="23"/>
      <c r="E895" s="24"/>
      <c r="F895" s="176" t="s">
        <v>162</v>
      </c>
      <c r="G895" s="190">
        <f>G39</f>
        <v>0</v>
      </c>
      <c r="H895" s="191">
        <f>G895*(1-VLOOKUP($F895,SHT,2,FALSE))+$H39*VLOOKUP($F895,SHT,2,FALSE)</f>
        <v>0</v>
      </c>
      <c r="I895" s="179">
        <f t="shared" ref="I895:V895" si="262">I39*VLOOKUP($F895,SHT,2,FALSE)</f>
        <v>0</v>
      </c>
      <c r="J895" s="179">
        <f t="shared" si="262"/>
        <v>0</v>
      </c>
      <c r="K895" s="197">
        <f t="shared" si="262"/>
        <v>0</v>
      </c>
      <c r="L895" s="181">
        <f t="shared" si="262"/>
        <v>0</v>
      </c>
      <c r="M895" s="192">
        <f t="shared" si="262"/>
        <v>0</v>
      </c>
      <c r="N895" s="182">
        <f t="shared" si="262"/>
        <v>0</v>
      </c>
      <c r="O895" s="182">
        <f t="shared" si="262"/>
        <v>0</v>
      </c>
      <c r="P895" s="182">
        <f t="shared" si="262"/>
        <v>0</v>
      </c>
      <c r="Q895" s="182">
        <f t="shared" si="262"/>
        <v>0</v>
      </c>
      <c r="R895" s="182">
        <f t="shared" si="262"/>
        <v>0</v>
      </c>
      <c r="S895" s="182">
        <f t="shared" si="262"/>
        <v>0</v>
      </c>
      <c r="T895" s="178">
        <f t="shared" si="262"/>
        <v>0</v>
      </c>
      <c r="U895" s="182">
        <f t="shared" si="262"/>
        <v>0</v>
      </c>
      <c r="V895" s="183">
        <f t="shared" si="262"/>
        <v>0</v>
      </c>
      <c r="W895" s="46">
        <f>G895-SUM(H895:V895)</f>
        <v>0</v>
      </c>
    </row>
    <row r="896" spans="1:26" outlineLevel="1" x14ac:dyDescent="0.2">
      <c r="A896" s="318"/>
      <c r="B896" s="25"/>
      <c r="C896" s="23"/>
      <c r="D896" s="23"/>
      <c r="E896" s="24"/>
      <c r="F896" s="176" t="s">
        <v>163</v>
      </c>
      <c r="G896" s="190">
        <f>G40</f>
        <v>0</v>
      </c>
      <c r="H896" s="191">
        <f>G896*(1-VLOOKUP($F896,SHT,2,FALSE))+$H40*VLOOKUP($F896,SHT,2,FALSE)</f>
        <v>0</v>
      </c>
      <c r="I896" s="179">
        <f t="shared" ref="I896:V896" si="263">I40*VLOOKUP($F896,SHT,2,FALSE)</f>
        <v>0</v>
      </c>
      <c r="J896" s="179">
        <f t="shared" si="263"/>
        <v>0</v>
      </c>
      <c r="K896" s="197">
        <f t="shared" si="263"/>
        <v>0</v>
      </c>
      <c r="L896" s="181">
        <f t="shared" si="263"/>
        <v>0</v>
      </c>
      <c r="M896" s="192">
        <f t="shared" si="263"/>
        <v>0</v>
      </c>
      <c r="N896" s="182">
        <f t="shared" si="263"/>
        <v>0</v>
      </c>
      <c r="O896" s="182">
        <f t="shared" si="263"/>
        <v>0</v>
      </c>
      <c r="P896" s="182">
        <f t="shared" si="263"/>
        <v>0</v>
      </c>
      <c r="Q896" s="182">
        <f t="shared" si="263"/>
        <v>0</v>
      </c>
      <c r="R896" s="182">
        <f t="shared" si="263"/>
        <v>0</v>
      </c>
      <c r="S896" s="182">
        <f t="shared" si="263"/>
        <v>0</v>
      </c>
      <c r="T896" s="178">
        <f t="shared" si="263"/>
        <v>0</v>
      </c>
      <c r="U896" s="182">
        <f t="shared" si="263"/>
        <v>0</v>
      </c>
      <c r="V896" s="183">
        <f t="shared" si="263"/>
        <v>0</v>
      </c>
      <c r="W896" s="46">
        <f>G896-SUM(H896:V896)</f>
        <v>0</v>
      </c>
    </row>
    <row r="897" spans="1:23" outlineLevel="1" x14ac:dyDescent="0.2">
      <c r="A897" s="318"/>
      <c r="B897" s="25"/>
      <c r="C897" s="23"/>
      <c r="D897" s="23"/>
      <c r="E897" s="24"/>
      <c r="F897" s="176" t="s">
        <v>332</v>
      </c>
      <c r="G897" s="190">
        <f>G41</f>
        <v>0</v>
      </c>
      <c r="H897" s="191">
        <f>G897*(1-VLOOKUP($F897,SHT,2,FALSE))+$H41*VLOOKUP($F897,SHT,2,FALSE)</f>
        <v>0</v>
      </c>
      <c r="I897" s="179">
        <f t="shared" ref="I897:V897" si="264">I41*VLOOKUP($F897,SHT,2,FALSE)</f>
        <v>0</v>
      </c>
      <c r="J897" s="179">
        <f t="shared" si="264"/>
        <v>0</v>
      </c>
      <c r="K897" s="197">
        <f t="shared" si="264"/>
        <v>0</v>
      </c>
      <c r="L897" s="181">
        <f t="shared" si="264"/>
        <v>0</v>
      </c>
      <c r="M897" s="192">
        <f t="shared" si="264"/>
        <v>0</v>
      </c>
      <c r="N897" s="182">
        <f t="shared" si="264"/>
        <v>0</v>
      </c>
      <c r="O897" s="182">
        <f t="shared" si="264"/>
        <v>0</v>
      </c>
      <c r="P897" s="182">
        <f t="shared" si="264"/>
        <v>0</v>
      </c>
      <c r="Q897" s="182">
        <f t="shared" si="264"/>
        <v>0</v>
      </c>
      <c r="R897" s="182">
        <f t="shared" si="264"/>
        <v>0</v>
      </c>
      <c r="S897" s="182">
        <f t="shared" si="264"/>
        <v>0</v>
      </c>
      <c r="T897" s="178">
        <f t="shared" si="264"/>
        <v>0</v>
      </c>
      <c r="U897" s="182">
        <f t="shared" si="264"/>
        <v>0</v>
      </c>
      <c r="V897" s="183">
        <f t="shared" si="264"/>
        <v>0</v>
      </c>
      <c r="W897" s="46">
        <f>G897-SUM(H897:V897)</f>
        <v>0</v>
      </c>
    </row>
    <row r="898" spans="1:23" x14ac:dyDescent="0.2">
      <c r="A898" s="318"/>
      <c r="B898" s="25"/>
      <c r="C898" s="23"/>
      <c r="D898" s="23"/>
      <c r="E898" s="24" t="s">
        <v>57</v>
      </c>
      <c r="F898" s="24"/>
      <c r="G898" s="69">
        <f t="shared" ref="G898:W898" si="265">SUBTOTAL(9,G899:G901)</f>
        <v>0</v>
      </c>
      <c r="H898" s="70">
        <f t="shared" si="265"/>
        <v>0</v>
      </c>
      <c r="I898" s="66">
        <f t="shared" si="265"/>
        <v>0</v>
      </c>
      <c r="J898" s="66">
        <f t="shared" si="265"/>
        <v>0</v>
      </c>
      <c r="K898" s="67">
        <f t="shared" si="265"/>
        <v>0</v>
      </c>
      <c r="L898" s="34">
        <f t="shared" si="265"/>
        <v>0</v>
      </c>
      <c r="M898" s="34">
        <f t="shared" si="265"/>
        <v>0</v>
      </c>
      <c r="N898" s="34">
        <f t="shared" si="265"/>
        <v>0</v>
      </c>
      <c r="O898" s="34">
        <f t="shared" si="265"/>
        <v>0</v>
      </c>
      <c r="P898" s="34">
        <f t="shared" si="265"/>
        <v>0</v>
      </c>
      <c r="Q898" s="34">
        <f t="shared" si="265"/>
        <v>0</v>
      </c>
      <c r="R898" s="34">
        <f t="shared" si="265"/>
        <v>0</v>
      </c>
      <c r="S898" s="34">
        <f t="shared" si="265"/>
        <v>0</v>
      </c>
      <c r="T898" s="34">
        <f t="shared" si="265"/>
        <v>0</v>
      </c>
      <c r="U898" s="34">
        <f t="shared" si="265"/>
        <v>0</v>
      </c>
      <c r="V898" s="34">
        <f t="shared" si="265"/>
        <v>0</v>
      </c>
      <c r="W898" s="33">
        <f t="shared" si="265"/>
        <v>0</v>
      </c>
    </row>
    <row r="899" spans="1:23" outlineLevel="1" x14ac:dyDescent="0.2">
      <c r="A899" s="318"/>
      <c r="B899" s="25"/>
      <c r="C899" s="23"/>
      <c r="D899" s="23"/>
      <c r="E899" s="24"/>
      <c r="F899" s="176" t="s">
        <v>164</v>
      </c>
      <c r="G899" s="190">
        <f>G43</f>
        <v>0</v>
      </c>
      <c r="H899" s="191">
        <f>G899*(1-VLOOKUP($F899,SHT,2,FALSE))+$H43*VLOOKUP($F899,SHT,2,FALSE)</f>
        <v>0</v>
      </c>
      <c r="I899" s="179">
        <f t="shared" ref="I899:V899" si="266">I43*VLOOKUP($F899,SHT,2,FALSE)</f>
        <v>0</v>
      </c>
      <c r="J899" s="179">
        <f t="shared" si="266"/>
        <v>0</v>
      </c>
      <c r="K899" s="197">
        <f t="shared" si="266"/>
        <v>0</v>
      </c>
      <c r="L899" s="181">
        <f t="shared" si="266"/>
        <v>0</v>
      </c>
      <c r="M899" s="192">
        <f t="shared" si="266"/>
        <v>0</v>
      </c>
      <c r="N899" s="182">
        <f t="shared" si="266"/>
        <v>0</v>
      </c>
      <c r="O899" s="182">
        <f t="shared" si="266"/>
        <v>0</v>
      </c>
      <c r="P899" s="182">
        <f t="shared" si="266"/>
        <v>0</v>
      </c>
      <c r="Q899" s="182">
        <f t="shared" si="266"/>
        <v>0</v>
      </c>
      <c r="R899" s="182">
        <f t="shared" si="266"/>
        <v>0</v>
      </c>
      <c r="S899" s="182">
        <f t="shared" si="266"/>
        <v>0</v>
      </c>
      <c r="T899" s="178">
        <f t="shared" si="266"/>
        <v>0</v>
      </c>
      <c r="U899" s="182">
        <f t="shared" si="266"/>
        <v>0</v>
      </c>
      <c r="V899" s="183">
        <f t="shared" si="266"/>
        <v>0</v>
      </c>
      <c r="W899" s="46">
        <f>G899-SUM(H899:V899)</f>
        <v>0</v>
      </c>
    </row>
    <row r="900" spans="1:23" outlineLevel="1" x14ac:dyDescent="0.2">
      <c r="A900" s="318"/>
      <c r="B900" s="25"/>
      <c r="C900" s="23"/>
      <c r="D900" s="23"/>
      <c r="E900" s="24"/>
      <c r="F900" s="176" t="s">
        <v>255</v>
      </c>
      <c r="G900" s="190">
        <f>G44</f>
        <v>0</v>
      </c>
      <c r="H900" s="191">
        <f>G900*(1-VLOOKUP($F900,SHT,2,FALSE))+$H44*VLOOKUP($F900,SHT,2,FALSE)</f>
        <v>0</v>
      </c>
      <c r="I900" s="179">
        <f t="shared" ref="I900:V900" si="267">I44*VLOOKUP($F900,SHT,2,FALSE)</f>
        <v>0</v>
      </c>
      <c r="J900" s="179">
        <f t="shared" si="267"/>
        <v>0</v>
      </c>
      <c r="K900" s="197">
        <f t="shared" si="267"/>
        <v>0</v>
      </c>
      <c r="L900" s="181">
        <f t="shared" si="267"/>
        <v>0</v>
      </c>
      <c r="M900" s="192">
        <f t="shared" si="267"/>
        <v>0</v>
      </c>
      <c r="N900" s="182">
        <f t="shared" si="267"/>
        <v>0</v>
      </c>
      <c r="O900" s="182">
        <f t="shared" si="267"/>
        <v>0</v>
      </c>
      <c r="P900" s="182">
        <f t="shared" si="267"/>
        <v>0</v>
      </c>
      <c r="Q900" s="182">
        <f t="shared" si="267"/>
        <v>0</v>
      </c>
      <c r="R900" s="182">
        <f t="shared" si="267"/>
        <v>0</v>
      </c>
      <c r="S900" s="182">
        <f t="shared" si="267"/>
        <v>0</v>
      </c>
      <c r="T900" s="178">
        <f t="shared" si="267"/>
        <v>0</v>
      </c>
      <c r="U900" s="182">
        <f t="shared" si="267"/>
        <v>0</v>
      </c>
      <c r="V900" s="183">
        <f t="shared" si="267"/>
        <v>0</v>
      </c>
      <c r="W900" s="46">
        <f>G900-SUM(H900:V900)</f>
        <v>0</v>
      </c>
    </row>
    <row r="901" spans="1:23" outlineLevel="1" x14ac:dyDescent="0.2">
      <c r="A901" s="318"/>
      <c r="B901" s="25"/>
      <c r="C901" s="23"/>
      <c r="D901" s="23"/>
      <c r="E901" s="24"/>
      <c r="F901" s="176" t="s">
        <v>333</v>
      </c>
      <c r="G901" s="190">
        <f>G45</f>
        <v>0</v>
      </c>
      <c r="H901" s="191">
        <f>G901*(1-VLOOKUP($F901,SHT,2,FALSE))+$H45*VLOOKUP($F901,SHT,2,FALSE)</f>
        <v>0</v>
      </c>
      <c r="I901" s="179">
        <f t="shared" ref="I901:V901" si="268">I45*VLOOKUP($F901,SHT,2,FALSE)</f>
        <v>0</v>
      </c>
      <c r="J901" s="179">
        <f t="shared" si="268"/>
        <v>0</v>
      </c>
      <c r="K901" s="197">
        <f t="shared" si="268"/>
        <v>0</v>
      </c>
      <c r="L901" s="181">
        <f t="shared" si="268"/>
        <v>0</v>
      </c>
      <c r="M901" s="192">
        <f t="shared" si="268"/>
        <v>0</v>
      </c>
      <c r="N901" s="182">
        <f t="shared" si="268"/>
        <v>0</v>
      </c>
      <c r="O901" s="182">
        <f t="shared" si="268"/>
        <v>0</v>
      </c>
      <c r="P901" s="182">
        <f t="shared" si="268"/>
        <v>0</v>
      </c>
      <c r="Q901" s="182">
        <f t="shared" si="268"/>
        <v>0</v>
      </c>
      <c r="R901" s="182">
        <f t="shared" si="268"/>
        <v>0</v>
      </c>
      <c r="S901" s="182">
        <f t="shared" si="268"/>
        <v>0</v>
      </c>
      <c r="T901" s="178">
        <f t="shared" si="268"/>
        <v>0</v>
      </c>
      <c r="U901" s="182">
        <f t="shared" si="268"/>
        <v>0</v>
      </c>
      <c r="V901" s="183">
        <f t="shared" si="268"/>
        <v>0</v>
      </c>
      <c r="W901" s="46">
        <f>G901-SUM(H901:V901)</f>
        <v>0</v>
      </c>
    </row>
    <row r="902" spans="1:23" x14ac:dyDescent="0.2">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row>
    <row r="903" spans="1:23" x14ac:dyDescent="0.2">
      <c r="A903" s="318"/>
      <c r="B903" s="25"/>
      <c r="C903" s="23"/>
      <c r="D903" s="23"/>
      <c r="E903" s="24" t="s">
        <v>172</v>
      </c>
      <c r="F903" s="24"/>
      <c r="G903" s="69">
        <f t="shared" ref="G903:M903" si="269">SUBTOTAL(9,G904:G905)</f>
        <v>0</v>
      </c>
      <c r="H903" s="70">
        <f t="shared" si="269"/>
        <v>0</v>
      </c>
      <c r="I903" s="66">
        <f t="shared" si="269"/>
        <v>0</v>
      </c>
      <c r="J903" s="66">
        <f t="shared" si="269"/>
        <v>0</v>
      </c>
      <c r="K903" s="67">
        <f t="shared" si="269"/>
        <v>0</v>
      </c>
      <c r="L903" s="34">
        <f t="shared" si="269"/>
        <v>0</v>
      </c>
      <c r="M903" s="34">
        <f t="shared" si="269"/>
        <v>0</v>
      </c>
      <c r="N903" s="34">
        <f t="shared" ref="N903:W903" si="270">SUBTOTAL(9,N904:N905)</f>
        <v>0</v>
      </c>
      <c r="O903" s="34">
        <f t="shared" si="270"/>
        <v>0</v>
      </c>
      <c r="P903" s="34">
        <f t="shared" si="270"/>
        <v>0</v>
      </c>
      <c r="Q903" s="34">
        <f t="shared" si="270"/>
        <v>0</v>
      </c>
      <c r="R903" s="34">
        <f t="shared" si="270"/>
        <v>0</v>
      </c>
      <c r="S903" s="34">
        <f t="shared" si="270"/>
        <v>0</v>
      </c>
      <c r="T903" s="34">
        <f t="shared" si="270"/>
        <v>0</v>
      </c>
      <c r="U903" s="34">
        <f t="shared" si="270"/>
        <v>0</v>
      </c>
      <c r="V903" s="34">
        <f t="shared" si="270"/>
        <v>0</v>
      </c>
      <c r="W903" s="33">
        <f t="shared" si="270"/>
        <v>0</v>
      </c>
    </row>
    <row r="904" spans="1:23" outlineLevel="1" x14ac:dyDescent="0.2">
      <c r="A904" s="318"/>
      <c r="B904" s="25"/>
      <c r="C904" s="23"/>
      <c r="D904" s="23"/>
      <c r="E904" s="24"/>
      <c r="F904" s="176" t="s">
        <v>61</v>
      </c>
      <c r="G904" s="190">
        <f>G48</f>
        <v>0</v>
      </c>
      <c r="H904" s="191">
        <f>G904*(1-VLOOKUP($F904,SHT,2,FALSE))+$H48*VLOOKUP($F904,SHT,2,FALSE)</f>
        <v>0</v>
      </c>
      <c r="I904" s="179">
        <f t="shared" ref="I904:V904" si="271">I48*VLOOKUP($F904,SHT,2,FALSE)</f>
        <v>0</v>
      </c>
      <c r="J904" s="179">
        <f t="shared" si="271"/>
        <v>0</v>
      </c>
      <c r="K904" s="197">
        <f t="shared" si="271"/>
        <v>0</v>
      </c>
      <c r="L904" s="181">
        <f t="shared" si="271"/>
        <v>0</v>
      </c>
      <c r="M904" s="192">
        <f t="shared" si="271"/>
        <v>0</v>
      </c>
      <c r="N904" s="182">
        <f t="shared" si="271"/>
        <v>0</v>
      </c>
      <c r="O904" s="182">
        <f t="shared" si="271"/>
        <v>0</v>
      </c>
      <c r="P904" s="182">
        <f t="shared" si="271"/>
        <v>0</v>
      </c>
      <c r="Q904" s="182">
        <f t="shared" si="271"/>
        <v>0</v>
      </c>
      <c r="R904" s="182">
        <f t="shared" si="271"/>
        <v>0</v>
      </c>
      <c r="S904" s="182">
        <f t="shared" si="271"/>
        <v>0</v>
      </c>
      <c r="T904" s="178">
        <f t="shared" si="271"/>
        <v>0</v>
      </c>
      <c r="U904" s="182">
        <f t="shared" si="271"/>
        <v>0</v>
      </c>
      <c r="V904" s="183">
        <f t="shared" si="271"/>
        <v>0</v>
      </c>
      <c r="W904" s="46">
        <f>G904-SUM(H904:V904)</f>
        <v>0</v>
      </c>
    </row>
    <row r="905" spans="1:23" outlineLevel="1" x14ac:dyDescent="0.2">
      <c r="A905" s="318"/>
      <c r="B905" s="25"/>
      <c r="C905" s="23"/>
      <c r="D905" s="23"/>
      <c r="E905" s="24"/>
      <c r="F905" s="176" t="s">
        <v>173</v>
      </c>
      <c r="G905" s="190">
        <f>G49</f>
        <v>0</v>
      </c>
      <c r="H905" s="191">
        <f>G905*(1-VLOOKUP($F905,SHT,2,FALSE))+$H49*VLOOKUP($F905,SHT,2,FALSE)</f>
        <v>0</v>
      </c>
      <c r="I905" s="179">
        <f t="shared" ref="I905:V905" si="272">I49*VLOOKUP($F905,SHT,2,FALSE)</f>
        <v>0</v>
      </c>
      <c r="J905" s="179">
        <f t="shared" si="272"/>
        <v>0</v>
      </c>
      <c r="K905" s="197">
        <f t="shared" si="272"/>
        <v>0</v>
      </c>
      <c r="L905" s="181">
        <f t="shared" si="272"/>
        <v>0</v>
      </c>
      <c r="M905" s="192">
        <f t="shared" si="272"/>
        <v>0</v>
      </c>
      <c r="N905" s="182">
        <f t="shared" si="272"/>
        <v>0</v>
      </c>
      <c r="O905" s="182">
        <f t="shared" si="272"/>
        <v>0</v>
      </c>
      <c r="P905" s="182">
        <f t="shared" si="272"/>
        <v>0</v>
      </c>
      <c r="Q905" s="182">
        <f t="shared" si="272"/>
        <v>0</v>
      </c>
      <c r="R905" s="182">
        <f t="shared" si="272"/>
        <v>0</v>
      </c>
      <c r="S905" s="182">
        <f t="shared" si="272"/>
        <v>0</v>
      </c>
      <c r="T905" s="178">
        <f t="shared" si="272"/>
        <v>0</v>
      </c>
      <c r="U905" s="182">
        <f t="shared" si="272"/>
        <v>0</v>
      </c>
      <c r="V905" s="183">
        <f t="shared" si="272"/>
        <v>0</v>
      </c>
      <c r="W905" s="46">
        <f>G905-SUM(H905:V905)</f>
        <v>0</v>
      </c>
    </row>
    <row r="906" spans="1:23" x14ac:dyDescent="0.2">
      <c r="A906" s="318"/>
      <c r="B906" s="25"/>
      <c r="C906" s="23"/>
      <c r="D906" s="23"/>
      <c r="E906" s="24" t="s">
        <v>166</v>
      </c>
      <c r="F906" s="24"/>
      <c r="G906" s="69">
        <f t="shared" ref="G906:W906" si="273">SUBTOTAL(9,G907:G909)</f>
        <v>0</v>
      </c>
      <c r="H906" s="70">
        <f t="shared" si="273"/>
        <v>0</v>
      </c>
      <c r="I906" s="66">
        <f t="shared" si="273"/>
        <v>0</v>
      </c>
      <c r="J906" s="66">
        <f t="shared" si="273"/>
        <v>0</v>
      </c>
      <c r="K906" s="67">
        <f t="shared" si="273"/>
        <v>0</v>
      </c>
      <c r="L906" s="34">
        <f t="shared" si="273"/>
        <v>0</v>
      </c>
      <c r="M906" s="34">
        <f t="shared" si="273"/>
        <v>0</v>
      </c>
      <c r="N906" s="34">
        <f t="shared" si="273"/>
        <v>0</v>
      </c>
      <c r="O906" s="34">
        <f t="shared" si="273"/>
        <v>0</v>
      </c>
      <c r="P906" s="34">
        <f t="shared" si="273"/>
        <v>0</v>
      </c>
      <c r="Q906" s="34">
        <f t="shared" si="273"/>
        <v>0</v>
      </c>
      <c r="R906" s="34">
        <f t="shared" si="273"/>
        <v>0</v>
      </c>
      <c r="S906" s="34">
        <f t="shared" si="273"/>
        <v>0</v>
      </c>
      <c r="T906" s="34">
        <f t="shared" si="273"/>
        <v>0</v>
      </c>
      <c r="U906" s="34">
        <f t="shared" si="273"/>
        <v>0</v>
      </c>
      <c r="V906" s="34">
        <f t="shared" si="273"/>
        <v>0</v>
      </c>
      <c r="W906" s="33">
        <f t="shared" si="273"/>
        <v>0</v>
      </c>
    </row>
    <row r="907" spans="1:23" outlineLevel="1" x14ac:dyDescent="0.2">
      <c r="A907" s="318"/>
      <c r="B907" s="25"/>
      <c r="C907" s="23"/>
      <c r="D907" s="23"/>
      <c r="E907" s="24"/>
      <c r="F907" s="176" t="s">
        <v>59</v>
      </c>
      <c r="G907" s="190">
        <f>G51</f>
        <v>0</v>
      </c>
      <c r="H907" s="191">
        <f>G907*(1-VLOOKUP($F907,SHT,2,FALSE))+$H51*VLOOKUP($F907,SHT,2,FALSE)</f>
        <v>0</v>
      </c>
      <c r="I907" s="179">
        <f t="shared" ref="I907:V907" si="274">I51*VLOOKUP($F907,SHT,2,FALSE)</f>
        <v>0</v>
      </c>
      <c r="J907" s="179">
        <f t="shared" si="274"/>
        <v>0</v>
      </c>
      <c r="K907" s="197">
        <f t="shared" si="274"/>
        <v>0</v>
      </c>
      <c r="L907" s="194">
        <f t="shared" si="274"/>
        <v>0</v>
      </c>
      <c r="M907" s="192">
        <f t="shared" si="274"/>
        <v>0</v>
      </c>
      <c r="N907" s="182">
        <f t="shared" si="274"/>
        <v>0</v>
      </c>
      <c r="O907" s="182">
        <f t="shared" si="274"/>
        <v>0</v>
      </c>
      <c r="P907" s="182">
        <f t="shared" si="274"/>
        <v>0</v>
      </c>
      <c r="Q907" s="182">
        <f t="shared" si="274"/>
        <v>0</v>
      </c>
      <c r="R907" s="182">
        <f t="shared" si="274"/>
        <v>0</v>
      </c>
      <c r="S907" s="182">
        <f t="shared" si="274"/>
        <v>0</v>
      </c>
      <c r="T907" s="178">
        <f t="shared" si="274"/>
        <v>0</v>
      </c>
      <c r="U907" s="182">
        <f t="shared" si="274"/>
        <v>0</v>
      </c>
      <c r="V907" s="183">
        <f t="shared" si="274"/>
        <v>0</v>
      </c>
      <c r="W907" s="46">
        <f>G907-SUM(H907:V907)</f>
        <v>0</v>
      </c>
    </row>
    <row r="908" spans="1:23" outlineLevel="1" x14ac:dyDescent="0.2">
      <c r="A908" s="318"/>
      <c r="B908" s="25"/>
      <c r="C908" s="23"/>
      <c r="D908" s="23"/>
      <c r="E908" s="24"/>
      <c r="F908" s="176" t="s">
        <v>167</v>
      </c>
      <c r="G908" s="190">
        <f>G52</f>
        <v>0</v>
      </c>
      <c r="H908" s="191">
        <f>G908*(1-VLOOKUP($F908,SHT,2,FALSE))+$H52*VLOOKUP($F908,SHT,2,FALSE)</f>
        <v>0</v>
      </c>
      <c r="I908" s="179">
        <f t="shared" ref="I908:V908" si="275">I52*VLOOKUP($F908,SHT,2,FALSE)</f>
        <v>0</v>
      </c>
      <c r="J908" s="179">
        <f t="shared" si="275"/>
        <v>0</v>
      </c>
      <c r="K908" s="197">
        <f t="shared" si="275"/>
        <v>0</v>
      </c>
      <c r="L908" s="181">
        <f t="shared" si="275"/>
        <v>0</v>
      </c>
      <c r="M908" s="195">
        <f t="shared" si="275"/>
        <v>0</v>
      </c>
      <c r="N908" s="182">
        <f t="shared" si="275"/>
        <v>0</v>
      </c>
      <c r="O908" s="182">
        <f t="shared" si="275"/>
        <v>0</v>
      </c>
      <c r="P908" s="182">
        <f t="shared" si="275"/>
        <v>0</v>
      </c>
      <c r="Q908" s="182">
        <f t="shared" si="275"/>
        <v>0</v>
      </c>
      <c r="R908" s="182">
        <f t="shared" si="275"/>
        <v>0</v>
      </c>
      <c r="S908" s="182">
        <f t="shared" si="275"/>
        <v>0</v>
      </c>
      <c r="T908" s="178">
        <f t="shared" si="275"/>
        <v>0</v>
      </c>
      <c r="U908" s="182">
        <f t="shared" si="275"/>
        <v>0</v>
      </c>
      <c r="V908" s="183">
        <f t="shared" si="275"/>
        <v>0</v>
      </c>
      <c r="W908" s="46">
        <f>G908-SUM(H908:V908)</f>
        <v>0</v>
      </c>
    </row>
    <row r="909" spans="1:23" outlineLevel="1" x14ac:dyDescent="0.2">
      <c r="A909" s="318"/>
      <c r="B909" s="25"/>
      <c r="C909" s="23"/>
      <c r="D909" s="23"/>
      <c r="E909" s="24"/>
      <c r="F909" s="176" t="s">
        <v>168</v>
      </c>
      <c r="G909" s="190">
        <f>G53</f>
        <v>0</v>
      </c>
      <c r="H909" s="191">
        <f>G909*(1-VLOOKUP($F909,SHT,2,FALSE))+$H53*VLOOKUP($F909,SHT,2,FALSE)</f>
        <v>0</v>
      </c>
      <c r="I909" s="179">
        <f t="shared" ref="I909:V909" si="276">I53*VLOOKUP($F909,SHT,2,FALSE)</f>
        <v>0</v>
      </c>
      <c r="J909" s="179">
        <f t="shared" si="276"/>
        <v>0</v>
      </c>
      <c r="K909" s="197">
        <f t="shared" si="276"/>
        <v>0</v>
      </c>
      <c r="L909" s="196">
        <f t="shared" si="276"/>
        <v>0</v>
      </c>
      <c r="M909" s="178">
        <f t="shared" si="276"/>
        <v>0</v>
      </c>
      <c r="N909" s="182">
        <f t="shared" si="276"/>
        <v>0</v>
      </c>
      <c r="O909" s="182">
        <f t="shared" si="276"/>
        <v>0</v>
      </c>
      <c r="P909" s="182">
        <f t="shared" si="276"/>
        <v>0</v>
      </c>
      <c r="Q909" s="182">
        <f t="shared" si="276"/>
        <v>0</v>
      </c>
      <c r="R909" s="182">
        <f t="shared" si="276"/>
        <v>0</v>
      </c>
      <c r="S909" s="182">
        <f t="shared" si="276"/>
        <v>0</v>
      </c>
      <c r="T909" s="182">
        <f t="shared" si="276"/>
        <v>0</v>
      </c>
      <c r="U909" s="182">
        <f t="shared" si="276"/>
        <v>0</v>
      </c>
      <c r="V909" s="183">
        <f t="shared" si="276"/>
        <v>0</v>
      </c>
      <c r="W909" s="46">
        <f>G909-SUM(H909:V909)</f>
        <v>0</v>
      </c>
    </row>
    <row r="910" spans="1:23" x14ac:dyDescent="0.2">
      <c r="A910" s="318"/>
      <c r="B910" s="25"/>
      <c r="C910" s="23"/>
      <c r="D910" s="23"/>
      <c r="E910" s="24" t="s">
        <v>174</v>
      </c>
      <c r="F910" s="24"/>
      <c r="G910" s="69">
        <f t="shared" ref="G910:M910" si="277">SUBTOTAL(9,G911:G912)</f>
        <v>0</v>
      </c>
      <c r="H910" s="70">
        <f t="shared" si="277"/>
        <v>0</v>
      </c>
      <c r="I910" s="66">
        <f t="shared" si="277"/>
        <v>0</v>
      </c>
      <c r="J910" s="66">
        <f t="shared" si="277"/>
        <v>0</v>
      </c>
      <c r="K910" s="67">
        <f t="shared" si="277"/>
        <v>0</v>
      </c>
      <c r="L910" s="34">
        <f t="shared" si="277"/>
        <v>0</v>
      </c>
      <c r="M910" s="34">
        <f t="shared" si="277"/>
        <v>0</v>
      </c>
      <c r="N910" s="34">
        <f t="shared" ref="N910:W910" si="278">SUBTOTAL(9,N911:N912)</f>
        <v>0</v>
      </c>
      <c r="O910" s="34">
        <f t="shared" si="278"/>
        <v>0</v>
      </c>
      <c r="P910" s="34">
        <f t="shared" si="278"/>
        <v>0</v>
      </c>
      <c r="Q910" s="34">
        <f t="shared" si="278"/>
        <v>0</v>
      </c>
      <c r="R910" s="34">
        <f t="shared" si="278"/>
        <v>0</v>
      </c>
      <c r="S910" s="34">
        <f t="shared" si="278"/>
        <v>0</v>
      </c>
      <c r="T910" s="34">
        <f t="shared" si="278"/>
        <v>0</v>
      </c>
      <c r="U910" s="34">
        <f t="shared" si="278"/>
        <v>0</v>
      </c>
      <c r="V910" s="34">
        <f t="shared" si="278"/>
        <v>0</v>
      </c>
      <c r="W910" s="33">
        <f t="shared" si="278"/>
        <v>0</v>
      </c>
    </row>
    <row r="911" spans="1:23" outlineLevel="1" x14ac:dyDescent="0.2">
      <c r="A911" s="318"/>
      <c r="B911" s="25"/>
      <c r="C911" s="23"/>
      <c r="D911" s="23"/>
      <c r="E911" s="24"/>
      <c r="F911" s="176" t="s">
        <v>62</v>
      </c>
      <c r="G911" s="190">
        <f>G55</f>
        <v>0</v>
      </c>
      <c r="H911" s="191">
        <f>G911*(1-VLOOKUP($F911,SHT,2,FALSE))+$H55*VLOOKUP($F911,SHT,2,FALSE)</f>
        <v>0</v>
      </c>
      <c r="I911" s="179">
        <f t="shared" ref="I911:V911" si="279">I55*VLOOKUP($F911,SHT,2,FALSE)</f>
        <v>0</v>
      </c>
      <c r="J911" s="179">
        <f t="shared" si="279"/>
        <v>0</v>
      </c>
      <c r="K911" s="197">
        <f t="shared" si="279"/>
        <v>0</v>
      </c>
      <c r="L911" s="181">
        <f t="shared" si="279"/>
        <v>0</v>
      </c>
      <c r="M911" s="178">
        <f t="shared" si="279"/>
        <v>0</v>
      </c>
      <c r="N911" s="182">
        <f t="shared" si="279"/>
        <v>0</v>
      </c>
      <c r="O911" s="182">
        <f t="shared" si="279"/>
        <v>0</v>
      </c>
      <c r="P911" s="182">
        <f t="shared" si="279"/>
        <v>0</v>
      </c>
      <c r="Q911" s="182">
        <f t="shared" si="279"/>
        <v>0</v>
      </c>
      <c r="R911" s="182">
        <f t="shared" si="279"/>
        <v>0</v>
      </c>
      <c r="S911" s="182">
        <f t="shared" si="279"/>
        <v>0</v>
      </c>
      <c r="T911" s="182">
        <f t="shared" si="279"/>
        <v>0</v>
      </c>
      <c r="U911" s="178">
        <f t="shared" si="279"/>
        <v>0</v>
      </c>
      <c r="V911" s="183">
        <f t="shared" si="279"/>
        <v>0</v>
      </c>
      <c r="W911" s="46">
        <f>G911-SUM(H911:V911)</f>
        <v>0</v>
      </c>
    </row>
    <row r="912" spans="1:23" outlineLevel="1" x14ac:dyDescent="0.2">
      <c r="A912" s="318"/>
      <c r="B912" s="25"/>
      <c r="C912" s="23"/>
      <c r="D912" s="23"/>
      <c r="E912" s="24"/>
      <c r="F912" s="176" t="s">
        <v>175</v>
      </c>
      <c r="G912" s="190">
        <f>G56</f>
        <v>0</v>
      </c>
      <c r="H912" s="191">
        <f>G912*(1-VLOOKUP($F912,SHT,2,FALSE))+$H56*VLOOKUP($F912,SHT,2,FALSE)</f>
        <v>0</v>
      </c>
      <c r="I912" s="179">
        <f t="shared" ref="I912:V912" si="280">I56*VLOOKUP($F912,SHT,2,FALSE)</f>
        <v>0</v>
      </c>
      <c r="J912" s="179">
        <f t="shared" si="280"/>
        <v>0</v>
      </c>
      <c r="K912" s="197">
        <f t="shared" si="280"/>
        <v>0</v>
      </c>
      <c r="L912" s="181">
        <f t="shared" si="280"/>
        <v>0</v>
      </c>
      <c r="M912" s="178">
        <f t="shared" si="280"/>
        <v>0</v>
      </c>
      <c r="N912" s="182">
        <f t="shared" si="280"/>
        <v>0</v>
      </c>
      <c r="O912" s="182">
        <f t="shared" si="280"/>
        <v>0</v>
      </c>
      <c r="P912" s="182">
        <f t="shared" si="280"/>
        <v>0</v>
      </c>
      <c r="Q912" s="182">
        <f t="shared" si="280"/>
        <v>0</v>
      </c>
      <c r="R912" s="182">
        <f t="shared" si="280"/>
        <v>0</v>
      </c>
      <c r="S912" s="182">
        <f t="shared" si="280"/>
        <v>0</v>
      </c>
      <c r="T912" s="182">
        <f t="shared" si="280"/>
        <v>0</v>
      </c>
      <c r="U912" s="182">
        <f t="shared" si="280"/>
        <v>0</v>
      </c>
      <c r="V912" s="192">
        <f t="shared" si="280"/>
        <v>0</v>
      </c>
      <c r="W912" s="46">
        <f>G912-SUM(H912:V912)</f>
        <v>0</v>
      </c>
    </row>
    <row r="913" spans="1:23" x14ac:dyDescent="0.2">
      <c r="A913" s="318"/>
      <c r="B913" s="25"/>
      <c r="C913" s="23"/>
      <c r="D913" s="23"/>
      <c r="E913" s="24" t="s">
        <v>169</v>
      </c>
      <c r="F913" s="24"/>
      <c r="G913" s="69">
        <f t="shared" ref="G913:W913" si="281">SUBTOTAL(9,G914:G916)</f>
        <v>0</v>
      </c>
      <c r="H913" s="66">
        <f t="shared" si="281"/>
        <v>0</v>
      </c>
      <c r="I913" s="66">
        <f t="shared" si="281"/>
        <v>0</v>
      </c>
      <c r="J913" s="66">
        <f t="shared" si="281"/>
        <v>0</v>
      </c>
      <c r="K913" s="67">
        <f t="shared" si="281"/>
        <v>0</v>
      </c>
      <c r="L913" s="34">
        <f t="shared" si="281"/>
        <v>0</v>
      </c>
      <c r="M913" s="34">
        <f t="shared" si="281"/>
        <v>0</v>
      </c>
      <c r="N913" s="34">
        <f t="shared" si="281"/>
        <v>0</v>
      </c>
      <c r="O913" s="34">
        <f t="shared" si="281"/>
        <v>0</v>
      </c>
      <c r="P913" s="34">
        <f t="shared" si="281"/>
        <v>0</v>
      </c>
      <c r="Q913" s="34">
        <f t="shared" si="281"/>
        <v>0</v>
      </c>
      <c r="R913" s="34">
        <f t="shared" si="281"/>
        <v>0</v>
      </c>
      <c r="S913" s="34">
        <f t="shared" si="281"/>
        <v>0</v>
      </c>
      <c r="T913" s="34">
        <f t="shared" si="281"/>
        <v>0</v>
      </c>
      <c r="U913" s="34">
        <f t="shared" si="281"/>
        <v>0</v>
      </c>
      <c r="V913" s="34">
        <f t="shared" si="281"/>
        <v>0</v>
      </c>
      <c r="W913" s="33">
        <f t="shared" si="281"/>
        <v>0</v>
      </c>
    </row>
    <row r="914" spans="1:23" outlineLevel="1" x14ac:dyDescent="0.2">
      <c r="A914" s="318"/>
      <c r="B914" s="25"/>
      <c r="C914" s="23"/>
      <c r="D914" s="23"/>
      <c r="E914" s="24"/>
      <c r="F914" s="176" t="s">
        <v>60</v>
      </c>
      <c r="G914" s="190">
        <f>G58</f>
        <v>0</v>
      </c>
      <c r="H914" s="191">
        <f>G914*(1-VLOOKUP($F914,SHT,2,FALSE))+$H58*VLOOKUP($F914,SHT,2,FALSE)</f>
        <v>0</v>
      </c>
      <c r="I914" s="179">
        <f t="shared" ref="I914:V914" si="282">I58*VLOOKUP($F914,SHT,2,FALSE)</f>
        <v>0</v>
      </c>
      <c r="J914" s="179">
        <f t="shared" si="282"/>
        <v>0</v>
      </c>
      <c r="K914" s="197">
        <f t="shared" si="282"/>
        <v>0</v>
      </c>
      <c r="L914" s="178">
        <f t="shared" si="282"/>
        <v>0</v>
      </c>
      <c r="M914" s="182">
        <f t="shared" si="282"/>
        <v>0</v>
      </c>
      <c r="N914" s="182">
        <f t="shared" si="282"/>
        <v>0</v>
      </c>
      <c r="O914" s="182">
        <f t="shared" si="282"/>
        <v>0</v>
      </c>
      <c r="P914" s="182">
        <f t="shared" si="282"/>
        <v>0</v>
      </c>
      <c r="Q914" s="182">
        <f t="shared" si="282"/>
        <v>0</v>
      </c>
      <c r="R914" s="182">
        <f t="shared" si="282"/>
        <v>0</v>
      </c>
      <c r="S914" s="182">
        <f t="shared" si="282"/>
        <v>0</v>
      </c>
      <c r="T914" s="182">
        <f t="shared" si="282"/>
        <v>0</v>
      </c>
      <c r="U914" s="182">
        <f t="shared" si="282"/>
        <v>0</v>
      </c>
      <c r="V914" s="192">
        <f t="shared" si="282"/>
        <v>0</v>
      </c>
      <c r="W914" s="46">
        <f>G914-SUM(H914:V914)</f>
        <v>0</v>
      </c>
    </row>
    <row r="915" spans="1:23" outlineLevel="1" x14ac:dyDescent="0.2">
      <c r="A915" s="318"/>
      <c r="B915" s="25"/>
      <c r="C915" s="23"/>
      <c r="D915" s="23"/>
      <c r="E915" s="24"/>
      <c r="F915" s="176" t="s">
        <v>170</v>
      </c>
      <c r="G915" s="190">
        <f>G59</f>
        <v>0</v>
      </c>
      <c r="H915" s="191">
        <f>G915*(1-VLOOKUP($F915,SHT,2,FALSE))+$H59*VLOOKUP($F915,SHT,2,FALSE)</f>
        <v>0</v>
      </c>
      <c r="I915" s="179">
        <f t="shared" ref="I915:V915" si="283">I59*VLOOKUP($F915,SHT,2,FALSE)</f>
        <v>0</v>
      </c>
      <c r="J915" s="179">
        <f t="shared" si="283"/>
        <v>0</v>
      </c>
      <c r="K915" s="197">
        <f t="shared" si="283"/>
        <v>0</v>
      </c>
      <c r="L915" s="178">
        <f t="shared" si="283"/>
        <v>0</v>
      </c>
      <c r="M915" s="182">
        <f t="shared" si="283"/>
        <v>0</v>
      </c>
      <c r="N915" s="182">
        <f t="shared" si="283"/>
        <v>0</v>
      </c>
      <c r="O915" s="182">
        <f t="shared" si="283"/>
        <v>0</v>
      </c>
      <c r="P915" s="182">
        <f t="shared" si="283"/>
        <v>0</v>
      </c>
      <c r="Q915" s="182">
        <f t="shared" si="283"/>
        <v>0</v>
      </c>
      <c r="R915" s="182">
        <f t="shared" si="283"/>
        <v>0</v>
      </c>
      <c r="S915" s="182">
        <f t="shared" si="283"/>
        <v>0</v>
      </c>
      <c r="T915" s="182">
        <f t="shared" si="283"/>
        <v>0</v>
      </c>
      <c r="U915" s="178">
        <f t="shared" si="283"/>
        <v>0</v>
      </c>
      <c r="V915" s="183">
        <f t="shared" si="283"/>
        <v>0</v>
      </c>
      <c r="W915" s="46">
        <f>G915-SUM(H915:V915)</f>
        <v>0</v>
      </c>
    </row>
    <row r="916" spans="1:23" outlineLevel="1" x14ac:dyDescent="0.2">
      <c r="A916" s="318"/>
      <c r="B916" s="25"/>
      <c r="C916" s="23"/>
      <c r="D916" s="23"/>
      <c r="E916" s="24"/>
      <c r="F916" s="176" t="s">
        <v>171</v>
      </c>
      <c r="G916" s="190">
        <f>G60</f>
        <v>0</v>
      </c>
      <c r="H916" s="191">
        <f>G916*(1-VLOOKUP($F916,SHT,2,FALSE))+$H60*VLOOKUP($F916,SHT,2,FALSE)</f>
        <v>0</v>
      </c>
      <c r="I916" s="179">
        <f t="shared" ref="I916:V916" si="284">I60*VLOOKUP($F916,SHT,2,FALSE)</f>
        <v>0</v>
      </c>
      <c r="J916" s="179">
        <f t="shared" si="284"/>
        <v>0</v>
      </c>
      <c r="K916" s="197">
        <f t="shared" si="284"/>
        <v>0</v>
      </c>
      <c r="L916" s="178">
        <f t="shared" si="284"/>
        <v>0</v>
      </c>
      <c r="M916" s="182">
        <f t="shared" si="284"/>
        <v>0</v>
      </c>
      <c r="N916" s="182">
        <f t="shared" si="284"/>
        <v>0</v>
      </c>
      <c r="O916" s="182">
        <f t="shared" si="284"/>
        <v>0</v>
      </c>
      <c r="P916" s="182">
        <f t="shared" si="284"/>
        <v>0</v>
      </c>
      <c r="Q916" s="182">
        <f t="shared" si="284"/>
        <v>0</v>
      </c>
      <c r="R916" s="182">
        <f t="shared" si="284"/>
        <v>0</v>
      </c>
      <c r="S916" s="182">
        <f t="shared" si="284"/>
        <v>0</v>
      </c>
      <c r="T916" s="182">
        <f t="shared" si="284"/>
        <v>0</v>
      </c>
      <c r="U916" s="178">
        <f t="shared" si="284"/>
        <v>0</v>
      </c>
      <c r="V916" s="183">
        <f t="shared" si="284"/>
        <v>0</v>
      </c>
      <c r="W916" s="46">
        <f>G916-SUM(H916:V916)</f>
        <v>0</v>
      </c>
    </row>
    <row r="917" spans="1:23" x14ac:dyDescent="0.2">
      <c r="A917" s="318"/>
      <c r="B917" s="25"/>
      <c r="C917" s="23"/>
      <c r="D917" s="23"/>
      <c r="E917" s="24" t="s">
        <v>334</v>
      </c>
      <c r="F917" s="24"/>
      <c r="G917" s="69">
        <f t="shared" ref="G917:M917" si="285">SUBTOTAL(9,G918:G919)</f>
        <v>0</v>
      </c>
      <c r="H917" s="70">
        <f t="shared" si="285"/>
        <v>0</v>
      </c>
      <c r="I917" s="66">
        <f t="shared" si="285"/>
        <v>0</v>
      </c>
      <c r="J917" s="66">
        <f t="shared" si="285"/>
        <v>0</v>
      </c>
      <c r="K917" s="67">
        <f t="shared" si="285"/>
        <v>0</v>
      </c>
      <c r="L917" s="34">
        <f t="shared" si="285"/>
        <v>0</v>
      </c>
      <c r="M917" s="34">
        <f t="shared" si="285"/>
        <v>0</v>
      </c>
      <c r="N917" s="34">
        <f t="shared" ref="N917:W917" si="286">SUBTOTAL(9,N918:N919)</f>
        <v>0</v>
      </c>
      <c r="O917" s="34">
        <f t="shared" si="286"/>
        <v>0</v>
      </c>
      <c r="P917" s="34">
        <f t="shared" si="286"/>
        <v>0</v>
      </c>
      <c r="Q917" s="34">
        <f t="shared" si="286"/>
        <v>0</v>
      </c>
      <c r="R917" s="34">
        <f t="shared" si="286"/>
        <v>0</v>
      </c>
      <c r="S917" s="34">
        <f t="shared" si="286"/>
        <v>0</v>
      </c>
      <c r="T917" s="34">
        <f t="shared" si="286"/>
        <v>0</v>
      </c>
      <c r="U917" s="34">
        <f t="shared" si="286"/>
        <v>0</v>
      </c>
      <c r="V917" s="34">
        <f t="shared" si="286"/>
        <v>0</v>
      </c>
      <c r="W917" s="33">
        <f t="shared" si="286"/>
        <v>0</v>
      </c>
    </row>
    <row r="918" spans="1:23" outlineLevel="1" x14ac:dyDescent="0.2">
      <c r="A918" s="318"/>
      <c r="B918" s="25"/>
      <c r="C918" s="23"/>
      <c r="D918" s="23"/>
      <c r="E918" s="24"/>
      <c r="F918" s="176" t="s">
        <v>335</v>
      </c>
      <c r="G918" s="190">
        <f>G62</f>
        <v>0</v>
      </c>
      <c r="H918" s="191">
        <f>G918*(1-VLOOKUP($F918,SHT,2,FALSE))+$H62*VLOOKUP($F918,SHT,2,FALSE)</f>
        <v>0</v>
      </c>
      <c r="I918" s="179">
        <f t="shared" ref="I918:V918" si="287">I62*VLOOKUP($F918,SHT,2,FALSE)</f>
        <v>0</v>
      </c>
      <c r="J918" s="179">
        <f t="shared" si="287"/>
        <v>0</v>
      </c>
      <c r="K918" s="197">
        <f t="shared" si="287"/>
        <v>0</v>
      </c>
      <c r="L918" s="195">
        <f t="shared" si="287"/>
        <v>0</v>
      </c>
      <c r="M918" s="182">
        <f t="shared" si="287"/>
        <v>0</v>
      </c>
      <c r="N918" s="182">
        <f t="shared" si="287"/>
        <v>0</v>
      </c>
      <c r="O918" s="182">
        <f t="shared" si="287"/>
        <v>0</v>
      </c>
      <c r="P918" s="182">
        <f t="shared" si="287"/>
        <v>0</v>
      </c>
      <c r="Q918" s="182">
        <f t="shared" si="287"/>
        <v>0</v>
      </c>
      <c r="R918" s="182">
        <f t="shared" si="287"/>
        <v>0</v>
      </c>
      <c r="S918" s="182">
        <f t="shared" si="287"/>
        <v>0</v>
      </c>
      <c r="T918" s="182">
        <f t="shared" si="287"/>
        <v>0</v>
      </c>
      <c r="U918" s="178">
        <f t="shared" si="287"/>
        <v>0</v>
      </c>
      <c r="V918" s="183">
        <f t="shared" si="287"/>
        <v>0</v>
      </c>
      <c r="W918" s="46">
        <f>G918-SUM(H918:V918)</f>
        <v>0</v>
      </c>
    </row>
    <row r="919" spans="1:23" outlineLevel="1" x14ac:dyDescent="0.2">
      <c r="A919" s="318"/>
      <c r="B919" s="25"/>
      <c r="C919" s="23"/>
      <c r="D919" s="23"/>
      <c r="E919" s="24"/>
      <c r="F919" s="176" t="s">
        <v>336</v>
      </c>
      <c r="G919" s="190">
        <f>G63</f>
        <v>0</v>
      </c>
      <c r="H919" s="191">
        <f>G919*(1-VLOOKUP($F919,SHT,2,FALSE))+$H63*VLOOKUP($F919,SHT,2,FALSE)</f>
        <v>0</v>
      </c>
      <c r="I919" s="179">
        <f t="shared" ref="I919:V919" si="288">I63*VLOOKUP($F919,SHT,2,FALSE)</f>
        <v>0</v>
      </c>
      <c r="J919" s="179">
        <f t="shared" si="288"/>
        <v>0</v>
      </c>
      <c r="K919" s="197">
        <f t="shared" si="288"/>
        <v>0</v>
      </c>
      <c r="L919" s="195">
        <f t="shared" si="288"/>
        <v>0</v>
      </c>
      <c r="M919" s="182">
        <f t="shared" si="288"/>
        <v>0</v>
      </c>
      <c r="N919" s="182">
        <f t="shared" si="288"/>
        <v>0</v>
      </c>
      <c r="O919" s="182">
        <f t="shared" si="288"/>
        <v>0</v>
      </c>
      <c r="P919" s="182">
        <f t="shared" si="288"/>
        <v>0</v>
      </c>
      <c r="Q919" s="182">
        <f t="shared" si="288"/>
        <v>0</v>
      </c>
      <c r="R919" s="182">
        <f t="shared" si="288"/>
        <v>0</v>
      </c>
      <c r="S919" s="182">
        <f t="shared" si="288"/>
        <v>0</v>
      </c>
      <c r="T919" s="182">
        <f t="shared" si="288"/>
        <v>0</v>
      </c>
      <c r="U919" s="178">
        <f t="shared" si="288"/>
        <v>0</v>
      </c>
      <c r="V919" s="183">
        <f t="shared" si="288"/>
        <v>0</v>
      </c>
      <c r="W919" s="46">
        <f>G919-SUM(H919:V919)</f>
        <v>0</v>
      </c>
    </row>
    <row r="920" spans="1:23" x14ac:dyDescent="0.2">
      <c r="A920" s="318"/>
      <c r="B920" s="25"/>
      <c r="C920" s="23"/>
      <c r="D920" s="23"/>
      <c r="E920" s="24" t="s">
        <v>337</v>
      </c>
      <c r="F920" s="24"/>
      <c r="G920" s="69">
        <f t="shared" ref="G920:W920" si="289">SUBTOTAL(9,G921:G923)</f>
        <v>0</v>
      </c>
      <c r="H920" s="70">
        <f t="shared" si="289"/>
        <v>0</v>
      </c>
      <c r="I920" s="66">
        <f t="shared" si="289"/>
        <v>0</v>
      </c>
      <c r="J920" s="66">
        <f t="shared" si="289"/>
        <v>0</v>
      </c>
      <c r="K920" s="67">
        <f t="shared" si="289"/>
        <v>0</v>
      </c>
      <c r="L920" s="34">
        <f t="shared" si="289"/>
        <v>0</v>
      </c>
      <c r="M920" s="34">
        <f t="shared" si="289"/>
        <v>0</v>
      </c>
      <c r="N920" s="34">
        <f t="shared" si="289"/>
        <v>0</v>
      </c>
      <c r="O920" s="34">
        <f t="shared" si="289"/>
        <v>0</v>
      </c>
      <c r="P920" s="34">
        <f t="shared" si="289"/>
        <v>0</v>
      </c>
      <c r="Q920" s="34">
        <f t="shared" si="289"/>
        <v>0</v>
      </c>
      <c r="R920" s="34">
        <f t="shared" si="289"/>
        <v>0</v>
      </c>
      <c r="S920" s="34">
        <f t="shared" si="289"/>
        <v>0</v>
      </c>
      <c r="T920" s="34">
        <f t="shared" si="289"/>
        <v>0</v>
      </c>
      <c r="U920" s="34">
        <f t="shared" si="289"/>
        <v>0</v>
      </c>
      <c r="V920" s="34">
        <f t="shared" si="289"/>
        <v>0</v>
      </c>
      <c r="W920" s="33">
        <f t="shared" si="289"/>
        <v>0</v>
      </c>
    </row>
    <row r="921" spans="1:23" outlineLevel="1" x14ac:dyDescent="0.2">
      <c r="A921" s="318"/>
      <c r="B921" s="25"/>
      <c r="C921" s="23"/>
      <c r="D921" s="23"/>
      <c r="E921" s="24"/>
      <c r="F921" s="176" t="s">
        <v>338</v>
      </c>
      <c r="G921" s="190">
        <f>G65</f>
        <v>0</v>
      </c>
      <c r="H921" s="191">
        <f>G921*(1-VLOOKUP($F921,SHT,2,FALSE))+$H65*VLOOKUP($F921,SHT,2,FALSE)</f>
        <v>0</v>
      </c>
      <c r="I921" s="179">
        <f t="shared" ref="I921:V921" si="290">I65*VLOOKUP($F921,SHT,2,FALSE)</f>
        <v>0</v>
      </c>
      <c r="J921" s="179">
        <f t="shared" si="290"/>
        <v>0</v>
      </c>
      <c r="K921" s="197">
        <f t="shared" si="290"/>
        <v>0</v>
      </c>
      <c r="L921" s="196">
        <f t="shared" si="290"/>
        <v>0</v>
      </c>
      <c r="M921" s="182">
        <f t="shared" si="290"/>
        <v>0</v>
      </c>
      <c r="N921" s="182">
        <f t="shared" si="290"/>
        <v>0</v>
      </c>
      <c r="O921" s="182">
        <f t="shared" si="290"/>
        <v>0</v>
      </c>
      <c r="P921" s="182">
        <f t="shared" si="290"/>
        <v>0</v>
      </c>
      <c r="Q921" s="182">
        <f t="shared" si="290"/>
        <v>0</v>
      </c>
      <c r="R921" s="182">
        <f t="shared" si="290"/>
        <v>0</v>
      </c>
      <c r="S921" s="182">
        <f t="shared" si="290"/>
        <v>0</v>
      </c>
      <c r="T921" s="182">
        <f t="shared" si="290"/>
        <v>0</v>
      </c>
      <c r="U921" s="178">
        <f t="shared" si="290"/>
        <v>0</v>
      </c>
      <c r="V921" s="183">
        <f t="shared" si="290"/>
        <v>0</v>
      </c>
      <c r="W921" s="46">
        <f>G921-SUM(H921:V921)</f>
        <v>0</v>
      </c>
    </row>
    <row r="922" spans="1:23" outlineLevel="1" x14ac:dyDescent="0.2">
      <c r="A922" s="318"/>
      <c r="B922" s="25"/>
      <c r="C922" s="23"/>
      <c r="D922" s="23"/>
      <c r="E922" s="24"/>
      <c r="F922" s="176" t="s">
        <v>339</v>
      </c>
      <c r="G922" s="190">
        <f>G66</f>
        <v>0</v>
      </c>
      <c r="H922" s="191">
        <f>G922*(1-VLOOKUP($F922,SHT,2,FALSE))+$H66*VLOOKUP($F922,SHT,2,FALSE)</f>
        <v>0</v>
      </c>
      <c r="I922" s="179">
        <f t="shared" ref="I922:V922" si="291">I66*VLOOKUP($F922,SHT,2,FALSE)</f>
        <v>0</v>
      </c>
      <c r="J922" s="179">
        <f t="shared" si="291"/>
        <v>0</v>
      </c>
      <c r="K922" s="197">
        <f t="shared" si="291"/>
        <v>0</v>
      </c>
      <c r="L922" s="196">
        <f t="shared" si="291"/>
        <v>0</v>
      </c>
      <c r="M922" s="182">
        <f t="shared" si="291"/>
        <v>0</v>
      </c>
      <c r="N922" s="182">
        <f t="shared" si="291"/>
        <v>0</v>
      </c>
      <c r="O922" s="182">
        <f t="shared" si="291"/>
        <v>0</v>
      </c>
      <c r="P922" s="182">
        <f t="shared" si="291"/>
        <v>0</v>
      </c>
      <c r="Q922" s="182">
        <f t="shared" si="291"/>
        <v>0</v>
      </c>
      <c r="R922" s="182">
        <f t="shared" si="291"/>
        <v>0</v>
      </c>
      <c r="S922" s="182">
        <f t="shared" si="291"/>
        <v>0</v>
      </c>
      <c r="T922" s="182">
        <f t="shared" si="291"/>
        <v>0</v>
      </c>
      <c r="U922" s="178">
        <f t="shared" si="291"/>
        <v>0</v>
      </c>
      <c r="V922" s="183">
        <f t="shared" si="291"/>
        <v>0</v>
      </c>
      <c r="W922" s="46">
        <f>G922-SUM(H922:V922)</f>
        <v>0</v>
      </c>
    </row>
    <row r="923" spans="1:23" outlineLevel="1" x14ac:dyDescent="0.2">
      <c r="A923" s="318"/>
      <c r="B923" s="25"/>
      <c r="C923" s="23"/>
      <c r="D923" s="23"/>
      <c r="E923" s="24"/>
      <c r="F923" s="176" t="s">
        <v>340</v>
      </c>
      <c r="G923" s="190">
        <f>G67</f>
        <v>0</v>
      </c>
      <c r="H923" s="191">
        <f>G923*(1-VLOOKUP($F923,SHT,2,FALSE))+$H67*VLOOKUP($F923,SHT,2,FALSE)</f>
        <v>0</v>
      </c>
      <c r="I923" s="179">
        <f t="shared" ref="I923:V923" si="292">I67*VLOOKUP($F923,SHT,2,FALSE)</f>
        <v>0</v>
      </c>
      <c r="J923" s="179">
        <f t="shared" si="292"/>
        <v>0</v>
      </c>
      <c r="K923" s="197">
        <f t="shared" si="292"/>
        <v>0</v>
      </c>
      <c r="L923" s="196">
        <f t="shared" si="292"/>
        <v>0</v>
      </c>
      <c r="M923" s="182">
        <f t="shared" si="292"/>
        <v>0</v>
      </c>
      <c r="N923" s="182">
        <f t="shared" si="292"/>
        <v>0</v>
      </c>
      <c r="O923" s="182">
        <f t="shared" si="292"/>
        <v>0</v>
      </c>
      <c r="P923" s="182">
        <f t="shared" si="292"/>
        <v>0</v>
      </c>
      <c r="Q923" s="182">
        <f t="shared" si="292"/>
        <v>0</v>
      </c>
      <c r="R923" s="182">
        <f t="shared" si="292"/>
        <v>0</v>
      </c>
      <c r="S923" s="182">
        <f t="shared" si="292"/>
        <v>0</v>
      </c>
      <c r="T923" s="182">
        <f t="shared" si="292"/>
        <v>0</v>
      </c>
      <c r="U923" s="178">
        <f t="shared" si="292"/>
        <v>0</v>
      </c>
      <c r="V923" s="183">
        <f t="shared" si="292"/>
        <v>0</v>
      </c>
      <c r="W923" s="46">
        <f>G923-SUM(H923:V923)</f>
        <v>0</v>
      </c>
    </row>
    <row r="924" spans="1:23" x14ac:dyDescent="0.2">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row>
    <row r="925" spans="1:23" x14ac:dyDescent="0.2">
      <c r="A925" s="318"/>
      <c r="B925" s="25"/>
      <c r="C925" s="23"/>
      <c r="D925" s="23"/>
      <c r="E925" s="24" t="s">
        <v>184</v>
      </c>
      <c r="F925" s="24"/>
      <c r="G925" s="69">
        <f t="shared" ref="G925:M925" si="293">SUBTOTAL(9,G926:G927)</f>
        <v>0</v>
      </c>
      <c r="H925" s="70">
        <f t="shared" si="293"/>
        <v>0</v>
      </c>
      <c r="I925" s="66">
        <f t="shared" si="293"/>
        <v>0</v>
      </c>
      <c r="J925" s="66">
        <f t="shared" si="293"/>
        <v>0</v>
      </c>
      <c r="K925" s="67">
        <f t="shared" si="293"/>
        <v>0</v>
      </c>
      <c r="L925" s="34">
        <f t="shared" si="293"/>
        <v>0</v>
      </c>
      <c r="M925" s="34">
        <f t="shared" si="293"/>
        <v>0</v>
      </c>
      <c r="N925" s="34">
        <f t="shared" ref="N925:W925" si="294">SUBTOTAL(9,N926:N927)</f>
        <v>0</v>
      </c>
      <c r="O925" s="34">
        <f t="shared" si="294"/>
        <v>0</v>
      </c>
      <c r="P925" s="34">
        <f t="shared" si="294"/>
        <v>0</v>
      </c>
      <c r="Q925" s="34">
        <f t="shared" si="294"/>
        <v>0</v>
      </c>
      <c r="R925" s="34">
        <f t="shared" si="294"/>
        <v>0</v>
      </c>
      <c r="S925" s="34">
        <f t="shared" si="294"/>
        <v>0</v>
      </c>
      <c r="T925" s="34">
        <f t="shared" si="294"/>
        <v>0</v>
      </c>
      <c r="U925" s="34">
        <f t="shared" si="294"/>
        <v>0</v>
      </c>
      <c r="V925" s="34">
        <f t="shared" si="294"/>
        <v>0</v>
      </c>
      <c r="W925" s="33">
        <f t="shared" si="294"/>
        <v>0</v>
      </c>
    </row>
    <row r="926" spans="1:23" outlineLevel="1" x14ac:dyDescent="0.2">
      <c r="A926" s="318"/>
      <c r="B926" s="25"/>
      <c r="C926" s="23"/>
      <c r="D926" s="23"/>
      <c r="E926" s="24"/>
      <c r="F926" s="176" t="s">
        <v>176</v>
      </c>
      <c r="G926" s="190">
        <f>G70</f>
        <v>0</v>
      </c>
      <c r="H926" s="191">
        <f>G926*(1-VLOOKUP($F926,SHT,2,FALSE))+$H70*VLOOKUP($F926,SHT,2,FALSE)</f>
        <v>0</v>
      </c>
      <c r="I926" s="179">
        <f t="shared" ref="I926:V926" si="295">I70*VLOOKUP($F926,SHT,2,FALSE)</f>
        <v>0</v>
      </c>
      <c r="J926" s="179">
        <f t="shared" si="295"/>
        <v>0</v>
      </c>
      <c r="K926" s="197">
        <f t="shared" si="295"/>
        <v>0</v>
      </c>
      <c r="L926" s="196">
        <f t="shared" si="295"/>
        <v>0</v>
      </c>
      <c r="M926" s="182">
        <f t="shared" si="295"/>
        <v>0</v>
      </c>
      <c r="N926" s="182">
        <f t="shared" si="295"/>
        <v>0</v>
      </c>
      <c r="O926" s="182">
        <f t="shared" si="295"/>
        <v>0</v>
      </c>
      <c r="P926" s="182">
        <f t="shared" si="295"/>
        <v>0</v>
      </c>
      <c r="Q926" s="182">
        <f t="shared" si="295"/>
        <v>0</v>
      </c>
      <c r="R926" s="182">
        <f t="shared" si="295"/>
        <v>0</v>
      </c>
      <c r="S926" s="182">
        <f t="shared" si="295"/>
        <v>0</v>
      </c>
      <c r="T926" s="178">
        <f t="shared" si="295"/>
        <v>0</v>
      </c>
      <c r="U926" s="182">
        <f t="shared" si="295"/>
        <v>0</v>
      </c>
      <c r="V926" s="183">
        <f t="shared" si="295"/>
        <v>0</v>
      </c>
      <c r="W926" s="46">
        <f>G926-SUM(H926:V926)</f>
        <v>0</v>
      </c>
    </row>
    <row r="927" spans="1:23" outlineLevel="1" x14ac:dyDescent="0.2">
      <c r="A927" s="318"/>
      <c r="B927" s="25"/>
      <c r="C927" s="23"/>
      <c r="D927" s="23"/>
      <c r="E927" s="24"/>
      <c r="F927" s="176" t="s">
        <v>180</v>
      </c>
      <c r="G927" s="190">
        <f>G71</f>
        <v>0</v>
      </c>
      <c r="H927" s="191">
        <f>G927*(1-VLOOKUP($F927,SHT,2,FALSE))+$H71*VLOOKUP($F927,SHT,2,FALSE)</f>
        <v>0</v>
      </c>
      <c r="I927" s="179">
        <f t="shared" ref="I927:V927" si="296">I71*VLOOKUP($F927,SHT,2,FALSE)</f>
        <v>0</v>
      </c>
      <c r="J927" s="179">
        <f t="shared" si="296"/>
        <v>0</v>
      </c>
      <c r="K927" s="197">
        <f t="shared" si="296"/>
        <v>0</v>
      </c>
      <c r="L927" s="196">
        <f t="shared" si="296"/>
        <v>0</v>
      </c>
      <c r="M927" s="182">
        <f t="shared" si="296"/>
        <v>0</v>
      </c>
      <c r="N927" s="182">
        <f t="shared" si="296"/>
        <v>0</v>
      </c>
      <c r="O927" s="182">
        <f t="shared" si="296"/>
        <v>0</v>
      </c>
      <c r="P927" s="182">
        <f t="shared" si="296"/>
        <v>0</v>
      </c>
      <c r="Q927" s="182">
        <f t="shared" si="296"/>
        <v>0</v>
      </c>
      <c r="R927" s="182">
        <f t="shared" si="296"/>
        <v>0</v>
      </c>
      <c r="S927" s="182">
        <f t="shared" si="296"/>
        <v>0</v>
      </c>
      <c r="T927" s="178">
        <f t="shared" si="296"/>
        <v>0</v>
      </c>
      <c r="U927" s="182">
        <f t="shared" si="296"/>
        <v>0</v>
      </c>
      <c r="V927" s="183">
        <f t="shared" si="296"/>
        <v>0</v>
      </c>
      <c r="W927" s="46">
        <f>G927-SUM(H927:V927)</f>
        <v>0</v>
      </c>
    </row>
    <row r="928" spans="1:23" x14ac:dyDescent="0.2">
      <c r="A928" s="318"/>
      <c r="B928" s="25"/>
      <c r="C928" s="23"/>
      <c r="D928" s="23"/>
      <c r="E928" s="24" t="s">
        <v>185</v>
      </c>
      <c r="F928" s="24"/>
      <c r="G928" s="69">
        <f t="shared" ref="G928:M928" si="297">SUBTOTAL(9,G929:G930)</f>
        <v>0</v>
      </c>
      <c r="H928" s="70">
        <f t="shared" si="297"/>
        <v>0</v>
      </c>
      <c r="I928" s="66">
        <f t="shared" si="297"/>
        <v>0</v>
      </c>
      <c r="J928" s="66">
        <f t="shared" si="297"/>
        <v>0</v>
      </c>
      <c r="K928" s="67">
        <f t="shared" si="297"/>
        <v>0</v>
      </c>
      <c r="L928" s="34">
        <f t="shared" si="297"/>
        <v>0</v>
      </c>
      <c r="M928" s="34">
        <f t="shared" si="297"/>
        <v>0</v>
      </c>
      <c r="N928" s="34">
        <f t="shared" ref="N928:W928" si="298">SUBTOTAL(9,N929:N930)</f>
        <v>0</v>
      </c>
      <c r="O928" s="34">
        <f t="shared" si="298"/>
        <v>0</v>
      </c>
      <c r="P928" s="34">
        <f t="shared" si="298"/>
        <v>0</v>
      </c>
      <c r="Q928" s="34">
        <f t="shared" si="298"/>
        <v>0</v>
      </c>
      <c r="R928" s="34">
        <f t="shared" si="298"/>
        <v>0</v>
      </c>
      <c r="S928" s="34">
        <f t="shared" si="298"/>
        <v>0</v>
      </c>
      <c r="T928" s="34">
        <f t="shared" si="298"/>
        <v>0</v>
      </c>
      <c r="U928" s="34">
        <f t="shared" si="298"/>
        <v>0</v>
      </c>
      <c r="V928" s="34">
        <f t="shared" si="298"/>
        <v>0</v>
      </c>
      <c r="W928" s="33">
        <f t="shared" si="298"/>
        <v>0</v>
      </c>
    </row>
    <row r="929" spans="1:23" outlineLevel="1" x14ac:dyDescent="0.2">
      <c r="A929" s="318"/>
      <c r="B929" s="25"/>
      <c r="C929" s="23"/>
      <c r="D929" s="23"/>
      <c r="E929" s="24"/>
      <c r="F929" s="176" t="s">
        <v>177</v>
      </c>
      <c r="G929" s="190">
        <f>G73</f>
        <v>0</v>
      </c>
      <c r="H929" s="191">
        <f>G929*(1-VLOOKUP($F929,SHT,2,FALSE))+$H73*VLOOKUP($F929,SHT,2,FALSE)</f>
        <v>0</v>
      </c>
      <c r="I929" s="179">
        <f t="shared" ref="I929:V929" si="299">I73*VLOOKUP($F929,SHT,2,FALSE)</f>
        <v>0</v>
      </c>
      <c r="J929" s="179">
        <f t="shared" si="299"/>
        <v>0</v>
      </c>
      <c r="K929" s="197">
        <f t="shared" si="299"/>
        <v>0</v>
      </c>
      <c r="L929" s="196">
        <f t="shared" si="299"/>
        <v>0</v>
      </c>
      <c r="M929" s="182">
        <f t="shared" si="299"/>
        <v>0</v>
      </c>
      <c r="N929" s="182">
        <f t="shared" si="299"/>
        <v>0</v>
      </c>
      <c r="O929" s="182">
        <f t="shared" si="299"/>
        <v>0</v>
      </c>
      <c r="P929" s="182">
        <f t="shared" si="299"/>
        <v>0</v>
      </c>
      <c r="Q929" s="182">
        <f t="shared" si="299"/>
        <v>0</v>
      </c>
      <c r="R929" s="182">
        <f t="shared" si="299"/>
        <v>0</v>
      </c>
      <c r="S929" s="182">
        <f t="shared" si="299"/>
        <v>0</v>
      </c>
      <c r="T929" s="182">
        <f t="shared" si="299"/>
        <v>0</v>
      </c>
      <c r="U929" s="178">
        <f t="shared" si="299"/>
        <v>0</v>
      </c>
      <c r="V929" s="183">
        <f t="shared" si="299"/>
        <v>0</v>
      </c>
      <c r="W929" s="46">
        <f>G929-SUM(H929:V929)</f>
        <v>0</v>
      </c>
    </row>
    <row r="930" spans="1:23" outlineLevel="1" x14ac:dyDescent="0.2">
      <c r="A930" s="318"/>
      <c r="B930" s="25"/>
      <c r="C930" s="23"/>
      <c r="D930" s="23"/>
      <c r="E930" s="24"/>
      <c r="F930" s="176" t="s">
        <v>182</v>
      </c>
      <c r="G930" s="190">
        <f>G74</f>
        <v>0</v>
      </c>
      <c r="H930" s="191">
        <f>G930*(1-VLOOKUP($F930,SHT,2,FALSE))+$H74*VLOOKUP($F930,SHT,2,FALSE)</f>
        <v>0</v>
      </c>
      <c r="I930" s="179">
        <f t="shared" ref="I930:V930" si="300">I74*VLOOKUP($F930,SHT,2,FALSE)</f>
        <v>0</v>
      </c>
      <c r="J930" s="179">
        <f t="shared" si="300"/>
        <v>0</v>
      </c>
      <c r="K930" s="197">
        <f t="shared" si="300"/>
        <v>0</v>
      </c>
      <c r="L930" s="196">
        <f t="shared" si="300"/>
        <v>0</v>
      </c>
      <c r="M930" s="182">
        <f t="shared" si="300"/>
        <v>0</v>
      </c>
      <c r="N930" s="182">
        <f t="shared" si="300"/>
        <v>0</v>
      </c>
      <c r="O930" s="182">
        <f t="shared" si="300"/>
        <v>0</v>
      </c>
      <c r="P930" s="182">
        <f t="shared" si="300"/>
        <v>0</v>
      </c>
      <c r="Q930" s="182">
        <f t="shared" si="300"/>
        <v>0</v>
      </c>
      <c r="R930" s="182">
        <f t="shared" si="300"/>
        <v>0</v>
      </c>
      <c r="S930" s="182">
        <f t="shared" si="300"/>
        <v>0</v>
      </c>
      <c r="T930" s="182">
        <f t="shared" si="300"/>
        <v>0</v>
      </c>
      <c r="U930" s="178">
        <f t="shared" si="300"/>
        <v>0</v>
      </c>
      <c r="V930" s="183">
        <f t="shared" si="300"/>
        <v>0</v>
      </c>
      <c r="W930" s="46">
        <f>G930-SUM(H930:V930)</f>
        <v>0</v>
      </c>
    </row>
    <row r="931" spans="1:23" x14ac:dyDescent="0.2">
      <c r="A931" s="318"/>
      <c r="B931" s="25"/>
      <c r="C931" s="23"/>
      <c r="D931" s="23"/>
      <c r="E931" s="24" t="s">
        <v>186</v>
      </c>
      <c r="F931" s="24"/>
      <c r="G931" s="69">
        <f t="shared" ref="G931:M931" si="301">SUBTOTAL(9,G932:G933)</f>
        <v>0</v>
      </c>
      <c r="H931" s="70">
        <f t="shared" si="301"/>
        <v>0</v>
      </c>
      <c r="I931" s="66">
        <f t="shared" si="301"/>
        <v>0</v>
      </c>
      <c r="J931" s="66">
        <f t="shared" si="301"/>
        <v>0</v>
      </c>
      <c r="K931" s="67">
        <f t="shared" si="301"/>
        <v>0</v>
      </c>
      <c r="L931" s="34">
        <f t="shared" si="301"/>
        <v>0</v>
      </c>
      <c r="M931" s="34">
        <f t="shared" si="301"/>
        <v>0</v>
      </c>
      <c r="N931" s="34">
        <f t="shared" ref="N931:W931" si="302">SUBTOTAL(9,N932:N933)</f>
        <v>0</v>
      </c>
      <c r="O931" s="34">
        <f t="shared" si="302"/>
        <v>0</v>
      </c>
      <c r="P931" s="34">
        <f t="shared" si="302"/>
        <v>0</v>
      </c>
      <c r="Q931" s="34">
        <f t="shared" si="302"/>
        <v>0</v>
      </c>
      <c r="R931" s="34">
        <f t="shared" si="302"/>
        <v>0</v>
      </c>
      <c r="S931" s="34">
        <f t="shared" si="302"/>
        <v>0</v>
      </c>
      <c r="T931" s="34">
        <f t="shared" si="302"/>
        <v>0</v>
      </c>
      <c r="U931" s="34">
        <f t="shared" si="302"/>
        <v>0</v>
      </c>
      <c r="V931" s="34">
        <f t="shared" si="302"/>
        <v>0</v>
      </c>
      <c r="W931" s="33">
        <f t="shared" si="302"/>
        <v>0</v>
      </c>
    </row>
    <row r="932" spans="1:23" outlineLevel="1" x14ac:dyDescent="0.2">
      <c r="A932" s="318"/>
      <c r="B932" s="25"/>
      <c r="C932" s="23"/>
      <c r="D932" s="23"/>
      <c r="E932" s="24"/>
      <c r="F932" s="176" t="s">
        <v>178</v>
      </c>
      <c r="G932" s="190">
        <f>G76</f>
        <v>0</v>
      </c>
      <c r="H932" s="191">
        <f>G932*(1-VLOOKUP($F932,SHT,2,FALSE))+$H76*VLOOKUP($F932,SHT,2,FALSE)</f>
        <v>0</v>
      </c>
      <c r="I932" s="179">
        <f t="shared" ref="I932:V932" si="303">I76*VLOOKUP($F932,SHT,2,FALSE)</f>
        <v>0</v>
      </c>
      <c r="J932" s="179">
        <f t="shared" si="303"/>
        <v>0</v>
      </c>
      <c r="K932" s="197">
        <f t="shared" si="303"/>
        <v>0</v>
      </c>
      <c r="L932" s="196">
        <f t="shared" si="303"/>
        <v>0</v>
      </c>
      <c r="M932" s="182">
        <f t="shared" si="303"/>
        <v>0</v>
      </c>
      <c r="N932" s="182">
        <f t="shared" si="303"/>
        <v>0</v>
      </c>
      <c r="O932" s="182">
        <f t="shared" si="303"/>
        <v>0</v>
      </c>
      <c r="P932" s="182">
        <f t="shared" si="303"/>
        <v>0</v>
      </c>
      <c r="Q932" s="182">
        <f t="shared" si="303"/>
        <v>0</v>
      </c>
      <c r="R932" s="182">
        <f t="shared" si="303"/>
        <v>0</v>
      </c>
      <c r="S932" s="182">
        <f t="shared" si="303"/>
        <v>0</v>
      </c>
      <c r="T932" s="178">
        <f t="shared" si="303"/>
        <v>0</v>
      </c>
      <c r="U932" s="182">
        <f t="shared" si="303"/>
        <v>0</v>
      </c>
      <c r="V932" s="183">
        <f t="shared" si="303"/>
        <v>0</v>
      </c>
      <c r="W932" s="46">
        <f>G932-SUM(H932:V932)</f>
        <v>0</v>
      </c>
    </row>
    <row r="933" spans="1:23" outlineLevel="1" x14ac:dyDescent="0.2">
      <c r="A933" s="318"/>
      <c r="B933" s="25"/>
      <c r="C933" s="23"/>
      <c r="D933" s="23"/>
      <c r="E933" s="24"/>
      <c r="F933" s="176" t="s">
        <v>181</v>
      </c>
      <c r="G933" s="190">
        <f>G77</f>
        <v>0</v>
      </c>
      <c r="H933" s="191">
        <f>G933*(1-VLOOKUP($F933,SHT,2,FALSE))+$H77*VLOOKUP($F933,SHT,2,FALSE)</f>
        <v>0</v>
      </c>
      <c r="I933" s="179">
        <f t="shared" ref="I933:V933" si="304">I77*VLOOKUP($F933,SHT,2,FALSE)</f>
        <v>0</v>
      </c>
      <c r="J933" s="179">
        <f t="shared" si="304"/>
        <v>0</v>
      </c>
      <c r="K933" s="197">
        <f t="shared" si="304"/>
        <v>0</v>
      </c>
      <c r="L933" s="196">
        <f t="shared" si="304"/>
        <v>0</v>
      </c>
      <c r="M933" s="182">
        <f t="shared" si="304"/>
        <v>0</v>
      </c>
      <c r="N933" s="182">
        <f t="shared" si="304"/>
        <v>0</v>
      </c>
      <c r="O933" s="182">
        <f t="shared" si="304"/>
        <v>0</v>
      </c>
      <c r="P933" s="182">
        <f t="shared" si="304"/>
        <v>0</v>
      </c>
      <c r="Q933" s="182">
        <f t="shared" si="304"/>
        <v>0</v>
      </c>
      <c r="R933" s="182">
        <f t="shared" si="304"/>
        <v>0</v>
      </c>
      <c r="S933" s="182">
        <f t="shared" si="304"/>
        <v>0</v>
      </c>
      <c r="T933" s="178">
        <f t="shared" si="304"/>
        <v>0</v>
      </c>
      <c r="U933" s="182">
        <f t="shared" si="304"/>
        <v>0</v>
      </c>
      <c r="V933" s="183">
        <f t="shared" si="304"/>
        <v>0</v>
      </c>
      <c r="W933" s="46">
        <f>G933-SUM(H933:V933)</f>
        <v>0</v>
      </c>
    </row>
    <row r="934" spans="1:23" x14ac:dyDescent="0.2">
      <c r="A934" s="318"/>
      <c r="B934" s="25"/>
      <c r="C934" s="23"/>
      <c r="D934" s="23"/>
      <c r="E934" s="24" t="s">
        <v>187</v>
      </c>
      <c r="F934" s="24"/>
      <c r="G934" s="69">
        <f t="shared" ref="G934:M934" si="305">SUBTOTAL(9,G935:G936)</f>
        <v>0</v>
      </c>
      <c r="H934" s="70">
        <f t="shared" si="305"/>
        <v>0</v>
      </c>
      <c r="I934" s="66">
        <f t="shared" si="305"/>
        <v>0</v>
      </c>
      <c r="J934" s="66">
        <f t="shared" si="305"/>
        <v>0</v>
      </c>
      <c r="K934" s="67">
        <f t="shared" si="305"/>
        <v>0</v>
      </c>
      <c r="L934" s="34">
        <f t="shared" si="305"/>
        <v>0</v>
      </c>
      <c r="M934" s="34">
        <f t="shared" si="305"/>
        <v>0</v>
      </c>
      <c r="N934" s="34">
        <f t="shared" ref="N934:W934" si="306">SUBTOTAL(9,N935:N936)</f>
        <v>0</v>
      </c>
      <c r="O934" s="34">
        <f t="shared" si="306"/>
        <v>0</v>
      </c>
      <c r="P934" s="34">
        <f t="shared" si="306"/>
        <v>0</v>
      </c>
      <c r="Q934" s="34">
        <f t="shared" si="306"/>
        <v>0</v>
      </c>
      <c r="R934" s="34">
        <f t="shared" si="306"/>
        <v>0</v>
      </c>
      <c r="S934" s="34">
        <f t="shared" si="306"/>
        <v>0</v>
      </c>
      <c r="T934" s="34">
        <f t="shared" si="306"/>
        <v>0</v>
      </c>
      <c r="U934" s="34">
        <f t="shared" si="306"/>
        <v>0</v>
      </c>
      <c r="V934" s="34">
        <f t="shared" si="306"/>
        <v>0</v>
      </c>
      <c r="W934" s="33">
        <f t="shared" si="306"/>
        <v>0</v>
      </c>
    </row>
    <row r="935" spans="1:23" outlineLevel="1" x14ac:dyDescent="0.2">
      <c r="A935" s="318"/>
      <c r="B935" s="25"/>
      <c r="C935" s="23"/>
      <c r="D935" s="23"/>
      <c r="E935" s="24"/>
      <c r="F935" s="176" t="s">
        <v>179</v>
      </c>
      <c r="G935" s="190">
        <f>G79</f>
        <v>0</v>
      </c>
      <c r="H935" s="191">
        <f>G935*(1-VLOOKUP($F935,SHT,2,FALSE))+$H79*VLOOKUP($F935,SHT,2,FALSE)</f>
        <v>0</v>
      </c>
      <c r="I935" s="179">
        <f t="shared" ref="I935:V935" si="307">I79*VLOOKUP($F935,SHT,2,FALSE)</f>
        <v>0</v>
      </c>
      <c r="J935" s="179">
        <f t="shared" si="307"/>
        <v>0</v>
      </c>
      <c r="K935" s="197">
        <f t="shared" si="307"/>
        <v>0</v>
      </c>
      <c r="L935" s="196">
        <f t="shared" si="307"/>
        <v>0</v>
      </c>
      <c r="M935" s="182">
        <f t="shared" si="307"/>
        <v>0</v>
      </c>
      <c r="N935" s="182">
        <f t="shared" si="307"/>
        <v>0</v>
      </c>
      <c r="O935" s="182">
        <f t="shared" si="307"/>
        <v>0</v>
      </c>
      <c r="P935" s="182">
        <f t="shared" si="307"/>
        <v>0</v>
      </c>
      <c r="Q935" s="182">
        <f t="shared" si="307"/>
        <v>0</v>
      </c>
      <c r="R935" s="182">
        <f t="shared" si="307"/>
        <v>0</v>
      </c>
      <c r="S935" s="182">
        <f t="shared" si="307"/>
        <v>0</v>
      </c>
      <c r="T935" s="178">
        <f t="shared" si="307"/>
        <v>0</v>
      </c>
      <c r="U935" s="182">
        <f t="shared" si="307"/>
        <v>0</v>
      </c>
      <c r="V935" s="183">
        <f t="shared" si="307"/>
        <v>0</v>
      </c>
      <c r="W935" s="46">
        <f>G935-SUM(H935:V935)</f>
        <v>0</v>
      </c>
    </row>
    <row r="936" spans="1:23" outlineLevel="1" x14ac:dyDescent="0.2">
      <c r="A936" s="318"/>
      <c r="B936" s="25"/>
      <c r="C936" s="23"/>
      <c r="D936" s="23"/>
      <c r="E936" s="24"/>
      <c r="F936" s="176" t="s">
        <v>188</v>
      </c>
      <c r="G936" s="190">
        <f>G80</f>
        <v>0</v>
      </c>
      <c r="H936" s="191">
        <f>G936*(1-VLOOKUP($F936,SHT,2,FALSE))+$H80*VLOOKUP($F936,SHT,2,FALSE)</f>
        <v>0</v>
      </c>
      <c r="I936" s="179">
        <f t="shared" ref="I936:V936" si="308">I80*VLOOKUP($F936,SHT,2,FALSE)</f>
        <v>0</v>
      </c>
      <c r="J936" s="179">
        <f t="shared" si="308"/>
        <v>0</v>
      </c>
      <c r="K936" s="197">
        <f t="shared" si="308"/>
        <v>0</v>
      </c>
      <c r="L936" s="196">
        <f t="shared" si="308"/>
        <v>0</v>
      </c>
      <c r="M936" s="182">
        <f t="shared" si="308"/>
        <v>0</v>
      </c>
      <c r="N936" s="182">
        <f t="shared" si="308"/>
        <v>0</v>
      </c>
      <c r="O936" s="182">
        <f t="shared" si="308"/>
        <v>0</v>
      </c>
      <c r="P936" s="182">
        <f t="shared" si="308"/>
        <v>0</v>
      </c>
      <c r="Q936" s="182">
        <f t="shared" si="308"/>
        <v>0</v>
      </c>
      <c r="R936" s="182">
        <f t="shared" si="308"/>
        <v>0</v>
      </c>
      <c r="S936" s="182">
        <f t="shared" si="308"/>
        <v>0</v>
      </c>
      <c r="T936" s="178">
        <f t="shared" si="308"/>
        <v>0</v>
      </c>
      <c r="U936" s="182">
        <f t="shared" si="308"/>
        <v>0</v>
      </c>
      <c r="V936" s="183">
        <f t="shared" si="308"/>
        <v>0</v>
      </c>
      <c r="W936" s="46">
        <f>G936-SUM(H936:V936)</f>
        <v>0</v>
      </c>
    </row>
    <row r="937" spans="1:23" x14ac:dyDescent="0.2">
      <c r="A937" s="318"/>
      <c r="B937" s="25"/>
      <c r="C937" s="23"/>
      <c r="D937" s="23"/>
      <c r="E937" s="24" t="s">
        <v>341</v>
      </c>
      <c r="F937" s="24"/>
      <c r="G937" s="69">
        <f t="shared" ref="G937:M937" si="309">SUBTOTAL(9,G938:G939)</f>
        <v>0</v>
      </c>
      <c r="H937" s="70">
        <f t="shared" si="309"/>
        <v>0</v>
      </c>
      <c r="I937" s="66">
        <f t="shared" si="309"/>
        <v>0</v>
      </c>
      <c r="J937" s="66">
        <f t="shared" si="309"/>
        <v>0</v>
      </c>
      <c r="K937" s="67">
        <f t="shared" si="309"/>
        <v>0</v>
      </c>
      <c r="L937" s="34">
        <f t="shared" si="309"/>
        <v>0</v>
      </c>
      <c r="M937" s="34">
        <f t="shared" si="309"/>
        <v>0</v>
      </c>
      <c r="N937" s="34">
        <f t="shared" ref="N937:W937" si="310">SUBTOTAL(9,N938:N939)</f>
        <v>0</v>
      </c>
      <c r="O937" s="34">
        <f t="shared" si="310"/>
        <v>0</v>
      </c>
      <c r="P937" s="34">
        <f t="shared" si="310"/>
        <v>0</v>
      </c>
      <c r="Q937" s="34">
        <f t="shared" si="310"/>
        <v>0</v>
      </c>
      <c r="R937" s="34">
        <f t="shared" si="310"/>
        <v>0</v>
      </c>
      <c r="S937" s="34">
        <f t="shared" si="310"/>
        <v>0</v>
      </c>
      <c r="T937" s="34">
        <f t="shared" si="310"/>
        <v>0</v>
      </c>
      <c r="U937" s="34">
        <f t="shared" si="310"/>
        <v>0</v>
      </c>
      <c r="V937" s="34">
        <f t="shared" si="310"/>
        <v>0</v>
      </c>
      <c r="W937" s="33">
        <f t="shared" si="310"/>
        <v>0</v>
      </c>
    </row>
    <row r="938" spans="1:23" outlineLevel="1" x14ac:dyDescent="0.2">
      <c r="A938" s="318"/>
      <c r="B938" s="25"/>
      <c r="C938" s="23"/>
      <c r="D938" s="23"/>
      <c r="E938" s="24"/>
      <c r="F938" s="176" t="s">
        <v>342</v>
      </c>
      <c r="G938" s="190">
        <f>G82</f>
        <v>0</v>
      </c>
      <c r="H938" s="191">
        <f>G938*(1-VLOOKUP($F938,SHT,2,FALSE))+$H82*VLOOKUP($F938,SHT,2,FALSE)</f>
        <v>0</v>
      </c>
      <c r="I938" s="179">
        <f t="shared" ref="I938:V938" si="311">I82*VLOOKUP($F938,SHT,2,FALSE)</f>
        <v>0</v>
      </c>
      <c r="J938" s="179">
        <f t="shared" si="311"/>
        <v>0</v>
      </c>
      <c r="K938" s="197">
        <f t="shared" si="311"/>
        <v>0</v>
      </c>
      <c r="L938" s="196">
        <f t="shared" si="311"/>
        <v>0</v>
      </c>
      <c r="M938" s="182">
        <f t="shared" si="311"/>
        <v>0</v>
      </c>
      <c r="N938" s="182">
        <f t="shared" si="311"/>
        <v>0</v>
      </c>
      <c r="O938" s="182">
        <f t="shared" si="311"/>
        <v>0</v>
      </c>
      <c r="P938" s="182">
        <f t="shared" si="311"/>
        <v>0</v>
      </c>
      <c r="Q938" s="182">
        <f t="shared" si="311"/>
        <v>0</v>
      </c>
      <c r="R938" s="182">
        <f t="shared" si="311"/>
        <v>0</v>
      </c>
      <c r="S938" s="182">
        <f t="shared" si="311"/>
        <v>0</v>
      </c>
      <c r="T938" s="178">
        <f t="shared" si="311"/>
        <v>0</v>
      </c>
      <c r="U938" s="182">
        <f t="shared" si="311"/>
        <v>0</v>
      </c>
      <c r="V938" s="183">
        <f t="shared" si="311"/>
        <v>0</v>
      </c>
      <c r="W938" s="46">
        <f>G938-SUM(H938:V938)</f>
        <v>0</v>
      </c>
    </row>
    <row r="939" spans="1:23" outlineLevel="1" x14ac:dyDescent="0.2">
      <c r="A939" s="318"/>
      <c r="B939" s="25"/>
      <c r="C939" s="23"/>
      <c r="D939" s="23"/>
      <c r="E939" s="24"/>
      <c r="F939" s="176" t="s">
        <v>343</v>
      </c>
      <c r="G939" s="190">
        <f>G83</f>
        <v>0</v>
      </c>
      <c r="H939" s="191">
        <f>G939*(1-VLOOKUP($F939,SHT,2,FALSE))+$H83*VLOOKUP($F939,SHT,2,FALSE)</f>
        <v>0</v>
      </c>
      <c r="I939" s="179">
        <f t="shared" ref="I939:V939" si="312">I83*VLOOKUP($F939,SHT,2,FALSE)</f>
        <v>0</v>
      </c>
      <c r="J939" s="179">
        <f t="shared" si="312"/>
        <v>0</v>
      </c>
      <c r="K939" s="197">
        <f t="shared" si="312"/>
        <v>0</v>
      </c>
      <c r="L939" s="196">
        <f t="shared" si="312"/>
        <v>0</v>
      </c>
      <c r="M939" s="182">
        <f t="shared" si="312"/>
        <v>0</v>
      </c>
      <c r="N939" s="182">
        <f t="shared" si="312"/>
        <v>0</v>
      </c>
      <c r="O939" s="182">
        <f t="shared" si="312"/>
        <v>0</v>
      </c>
      <c r="P939" s="182">
        <f t="shared" si="312"/>
        <v>0</v>
      </c>
      <c r="Q939" s="182">
        <f t="shared" si="312"/>
        <v>0</v>
      </c>
      <c r="R939" s="182">
        <f t="shared" si="312"/>
        <v>0</v>
      </c>
      <c r="S939" s="182">
        <f t="shared" si="312"/>
        <v>0</v>
      </c>
      <c r="T939" s="178">
        <f t="shared" si="312"/>
        <v>0</v>
      </c>
      <c r="U939" s="182">
        <f t="shared" si="312"/>
        <v>0</v>
      </c>
      <c r="V939" s="183">
        <f t="shared" si="312"/>
        <v>0</v>
      </c>
      <c r="W939" s="46">
        <f>G939-SUM(H939:V939)</f>
        <v>0</v>
      </c>
    </row>
    <row r="940" spans="1:23" x14ac:dyDescent="0.2">
      <c r="A940" s="318"/>
      <c r="B940" s="25"/>
      <c r="C940" s="23"/>
      <c r="D940" s="23"/>
      <c r="E940" s="24" t="s">
        <v>344</v>
      </c>
      <c r="F940" s="24"/>
      <c r="G940" s="69">
        <f t="shared" ref="G940:M940" si="313">SUBTOTAL(9,G941:G942)</f>
        <v>0</v>
      </c>
      <c r="H940" s="70">
        <f t="shared" si="313"/>
        <v>0</v>
      </c>
      <c r="I940" s="66">
        <f t="shared" si="313"/>
        <v>0</v>
      </c>
      <c r="J940" s="66">
        <f t="shared" si="313"/>
        <v>0</v>
      </c>
      <c r="K940" s="67">
        <f t="shared" si="313"/>
        <v>0</v>
      </c>
      <c r="L940" s="34">
        <f t="shared" si="313"/>
        <v>0</v>
      </c>
      <c r="M940" s="34">
        <f t="shared" si="313"/>
        <v>0</v>
      </c>
      <c r="N940" s="34">
        <f t="shared" ref="N940:W940" si="314">SUBTOTAL(9,N941:N942)</f>
        <v>0</v>
      </c>
      <c r="O940" s="34">
        <f t="shared" si="314"/>
        <v>0</v>
      </c>
      <c r="P940" s="34">
        <f t="shared" si="314"/>
        <v>0</v>
      </c>
      <c r="Q940" s="34">
        <f t="shared" si="314"/>
        <v>0</v>
      </c>
      <c r="R940" s="34">
        <f t="shared" si="314"/>
        <v>0</v>
      </c>
      <c r="S940" s="34">
        <f t="shared" si="314"/>
        <v>0</v>
      </c>
      <c r="T940" s="34">
        <f t="shared" si="314"/>
        <v>0</v>
      </c>
      <c r="U940" s="34">
        <f t="shared" si="314"/>
        <v>0</v>
      </c>
      <c r="V940" s="34">
        <f t="shared" si="314"/>
        <v>0</v>
      </c>
      <c r="W940" s="33">
        <f t="shared" si="314"/>
        <v>0</v>
      </c>
    </row>
    <row r="941" spans="1:23" outlineLevel="1" x14ac:dyDescent="0.2">
      <c r="A941" s="318"/>
      <c r="B941" s="25"/>
      <c r="C941" s="23"/>
      <c r="D941" s="23"/>
      <c r="E941" s="24"/>
      <c r="F941" s="176" t="s">
        <v>345</v>
      </c>
      <c r="G941" s="190">
        <f>G85</f>
        <v>0</v>
      </c>
      <c r="H941" s="191">
        <f>G941*(1-VLOOKUP($F941,SHT,2,FALSE))+$H85*VLOOKUP($F941,SHT,2,FALSE)</f>
        <v>0</v>
      </c>
      <c r="I941" s="179">
        <f t="shared" ref="I941:V941" si="315">I85*VLOOKUP($F941,SHT,2,FALSE)</f>
        <v>0</v>
      </c>
      <c r="J941" s="179">
        <f t="shared" si="315"/>
        <v>0</v>
      </c>
      <c r="K941" s="197">
        <f t="shared" si="315"/>
        <v>0</v>
      </c>
      <c r="L941" s="196">
        <f t="shared" si="315"/>
        <v>0</v>
      </c>
      <c r="M941" s="182">
        <f t="shared" si="315"/>
        <v>0</v>
      </c>
      <c r="N941" s="182">
        <f t="shared" si="315"/>
        <v>0</v>
      </c>
      <c r="O941" s="182">
        <f t="shared" si="315"/>
        <v>0</v>
      </c>
      <c r="P941" s="182">
        <f t="shared" si="315"/>
        <v>0</v>
      </c>
      <c r="Q941" s="182">
        <f t="shared" si="315"/>
        <v>0</v>
      </c>
      <c r="R941" s="182">
        <f t="shared" si="315"/>
        <v>0</v>
      </c>
      <c r="S941" s="182">
        <f t="shared" si="315"/>
        <v>0</v>
      </c>
      <c r="T941" s="178">
        <f t="shared" si="315"/>
        <v>0</v>
      </c>
      <c r="U941" s="182">
        <f t="shared" si="315"/>
        <v>0</v>
      </c>
      <c r="V941" s="183">
        <f t="shared" si="315"/>
        <v>0</v>
      </c>
      <c r="W941" s="46">
        <f>G941-SUM(H941:V941)</f>
        <v>0</v>
      </c>
    </row>
    <row r="942" spans="1:23" outlineLevel="1" x14ac:dyDescent="0.2">
      <c r="A942" s="318"/>
      <c r="B942" s="25"/>
      <c r="C942" s="23"/>
      <c r="D942" s="23"/>
      <c r="E942" s="24"/>
      <c r="F942" s="176" t="s">
        <v>346</v>
      </c>
      <c r="G942" s="190">
        <f>G86</f>
        <v>0</v>
      </c>
      <c r="H942" s="191">
        <f>G942*(1-VLOOKUP($F942,SHT,2,FALSE))+$H86*VLOOKUP($F942,SHT,2,FALSE)</f>
        <v>0</v>
      </c>
      <c r="I942" s="179">
        <f t="shared" ref="I942:V942" si="316">I86*VLOOKUP($F942,SHT,2,FALSE)</f>
        <v>0</v>
      </c>
      <c r="J942" s="179">
        <f t="shared" si="316"/>
        <v>0</v>
      </c>
      <c r="K942" s="197">
        <f t="shared" si="316"/>
        <v>0</v>
      </c>
      <c r="L942" s="196">
        <f t="shared" si="316"/>
        <v>0</v>
      </c>
      <c r="M942" s="182">
        <f t="shared" si="316"/>
        <v>0</v>
      </c>
      <c r="N942" s="182">
        <f t="shared" si="316"/>
        <v>0</v>
      </c>
      <c r="O942" s="182">
        <f t="shared" si="316"/>
        <v>0</v>
      </c>
      <c r="P942" s="182">
        <f t="shared" si="316"/>
        <v>0</v>
      </c>
      <c r="Q942" s="182">
        <f t="shared" si="316"/>
        <v>0</v>
      </c>
      <c r="R942" s="182">
        <f t="shared" si="316"/>
        <v>0</v>
      </c>
      <c r="S942" s="182">
        <f t="shared" si="316"/>
        <v>0</v>
      </c>
      <c r="T942" s="178">
        <f t="shared" si="316"/>
        <v>0</v>
      </c>
      <c r="U942" s="182">
        <f t="shared" si="316"/>
        <v>0</v>
      </c>
      <c r="V942" s="183">
        <f t="shared" si="316"/>
        <v>0</v>
      </c>
      <c r="W942" s="46">
        <f>G942-SUM(H942:V942)</f>
        <v>0</v>
      </c>
    </row>
    <row r="943" spans="1:23" x14ac:dyDescent="0.2">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row>
    <row r="944" spans="1:23" outlineLevel="1" x14ac:dyDescent="0.2">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row>
    <row r="945" spans="1:23" outlineLevel="1" x14ac:dyDescent="0.2">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row>
    <row r="946" spans="1:23" outlineLevel="1" x14ac:dyDescent="0.2">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row>
    <row r="947" spans="1:23" x14ac:dyDescent="0.2">
      <c r="A947" s="318"/>
      <c r="B947" s="25"/>
      <c r="C947" s="64"/>
      <c r="D947" s="23" t="s">
        <v>192</v>
      </c>
      <c r="E947" s="24"/>
      <c r="F947" s="24"/>
      <c r="G947" s="69">
        <f>SUBTOTAL(9,G948:G949)</f>
        <v>0</v>
      </c>
      <c r="H947" s="70">
        <f t="shared" ref="H947:V947" si="317">SUBTOTAL(9,H948:H949)</f>
        <v>0</v>
      </c>
      <c r="I947" s="66">
        <f t="shared" si="317"/>
        <v>0</v>
      </c>
      <c r="J947" s="66">
        <f t="shared" si="317"/>
        <v>0</v>
      </c>
      <c r="K947" s="67">
        <f t="shared" si="317"/>
        <v>0</v>
      </c>
      <c r="L947" s="34">
        <f t="shared" si="317"/>
        <v>0</v>
      </c>
      <c r="M947" s="34">
        <f t="shared" si="317"/>
        <v>0</v>
      </c>
      <c r="N947" s="34">
        <f t="shared" si="317"/>
        <v>0</v>
      </c>
      <c r="O947" s="34">
        <f t="shared" si="317"/>
        <v>0</v>
      </c>
      <c r="P947" s="34">
        <f t="shared" si="317"/>
        <v>0</v>
      </c>
      <c r="Q947" s="34">
        <f t="shared" si="317"/>
        <v>0</v>
      </c>
      <c r="R947" s="34">
        <f t="shared" si="317"/>
        <v>0</v>
      </c>
      <c r="S947" s="34">
        <f t="shared" si="317"/>
        <v>0</v>
      </c>
      <c r="T947" s="34">
        <f t="shared" si="317"/>
        <v>0</v>
      </c>
      <c r="U947" s="34">
        <f t="shared" si="317"/>
        <v>0</v>
      </c>
      <c r="V947" s="34">
        <f t="shared" si="317"/>
        <v>0</v>
      </c>
      <c r="W947" s="33">
        <f>SUBTOTAL(9,W948:W949)</f>
        <v>0</v>
      </c>
    </row>
    <row r="948" spans="1:23" outlineLevel="1" x14ac:dyDescent="0.2">
      <c r="A948" s="318"/>
      <c r="B948" s="25"/>
      <c r="C948" s="23"/>
      <c r="D948" s="23"/>
      <c r="E948" s="24"/>
      <c r="F948" s="176" t="s">
        <v>193</v>
      </c>
      <c r="G948" s="190">
        <f t="shared" ref="G948:V948" si="318">G92</f>
        <v>0</v>
      </c>
      <c r="H948" s="191">
        <f t="shared" si="318"/>
        <v>0</v>
      </c>
      <c r="I948" s="179">
        <f t="shared" si="318"/>
        <v>0</v>
      </c>
      <c r="J948" s="179">
        <f t="shared" si="318"/>
        <v>0</v>
      </c>
      <c r="K948" s="197">
        <f t="shared" si="318"/>
        <v>0</v>
      </c>
      <c r="L948" s="181">
        <f t="shared" si="318"/>
        <v>0</v>
      </c>
      <c r="M948" s="192">
        <f t="shared" si="318"/>
        <v>0</v>
      </c>
      <c r="N948" s="182">
        <f t="shared" si="318"/>
        <v>0</v>
      </c>
      <c r="O948" s="182">
        <f t="shared" si="318"/>
        <v>0</v>
      </c>
      <c r="P948" s="182">
        <f t="shared" si="318"/>
        <v>0</v>
      </c>
      <c r="Q948" s="182">
        <f t="shared" si="318"/>
        <v>0</v>
      </c>
      <c r="R948" s="182">
        <f t="shared" si="318"/>
        <v>0</v>
      </c>
      <c r="S948" s="182">
        <f t="shared" si="318"/>
        <v>0</v>
      </c>
      <c r="T948" s="178">
        <f t="shared" si="318"/>
        <v>0</v>
      </c>
      <c r="U948" s="182">
        <f t="shared" si="318"/>
        <v>0</v>
      </c>
      <c r="V948" s="183">
        <f t="shared" si="318"/>
        <v>0</v>
      </c>
      <c r="W948" s="46">
        <f>G948-SUM(H948:V948)</f>
        <v>0</v>
      </c>
    </row>
    <row r="949" spans="1:23" outlineLevel="1" x14ac:dyDescent="0.2">
      <c r="A949" s="318"/>
      <c r="B949" s="25"/>
      <c r="C949" s="23"/>
      <c r="D949" s="23"/>
      <c r="E949" s="24"/>
      <c r="F949" s="176" t="s">
        <v>194</v>
      </c>
      <c r="G949" s="190">
        <f t="shared" ref="G949:V949" si="319">G93</f>
        <v>0</v>
      </c>
      <c r="H949" s="191">
        <f t="shared" si="319"/>
        <v>0</v>
      </c>
      <c r="I949" s="179">
        <f t="shared" si="319"/>
        <v>0</v>
      </c>
      <c r="J949" s="179">
        <f t="shared" si="319"/>
        <v>0</v>
      </c>
      <c r="K949" s="197">
        <f t="shared" si="319"/>
        <v>0</v>
      </c>
      <c r="L949" s="181">
        <f t="shared" si="319"/>
        <v>0</v>
      </c>
      <c r="M949" s="192">
        <f t="shared" si="319"/>
        <v>0</v>
      </c>
      <c r="N949" s="182">
        <f t="shared" si="319"/>
        <v>0</v>
      </c>
      <c r="O949" s="182">
        <f t="shared" si="319"/>
        <v>0</v>
      </c>
      <c r="P949" s="182">
        <f t="shared" si="319"/>
        <v>0</v>
      </c>
      <c r="Q949" s="182">
        <f t="shared" si="319"/>
        <v>0</v>
      </c>
      <c r="R949" s="182">
        <f t="shared" si="319"/>
        <v>0</v>
      </c>
      <c r="S949" s="182">
        <f t="shared" si="319"/>
        <v>0</v>
      </c>
      <c r="T949" s="178">
        <f t="shared" si="319"/>
        <v>0</v>
      </c>
      <c r="U949" s="182">
        <f t="shared" si="319"/>
        <v>0</v>
      </c>
      <c r="V949" s="183">
        <f t="shared" si="319"/>
        <v>0</v>
      </c>
      <c r="W949" s="46">
        <f>G949-SUM(H949:V949)</f>
        <v>0</v>
      </c>
    </row>
    <row r="950" spans="1:23" x14ac:dyDescent="0.2">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row>
    <row r="951" spans="1:23" x14ac:dyDescent="0.2">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row>
    <row r="952" spans="1:23" x14ac:dyDescent="0.2">
      <c r="A952" s="318"/>
      <c r="B952" s="25"/>
      <c r="C952" s="23"/>
      <c r="D952" s="23"/>
      <c r="E952" s="24" t="s">
        <v>14</v>
      </c>
      <c r="F952" s="24"/>
      <c r="G952" s="69">
        <f>SUBTOTAL(9,G953:G956)</f>
        <v>0</v>
      </c>
      <c r="H952" s="70">
        <f>SUBTOTAL(9,H953:H956)</f>
        <v>0</v>
      </c>
      <c r="I952" s="66">
        <f t="shared" ref="I952:V952" si="320">SUBTOTAL(9,I953:I956)</f>
        <v>0</v>
      </c>
      <c r="J952" s="66">
        <f t="shared" si="320"/>
        <v>0</v>
      </c>
      <c r="K952" s="67">
        <f t="shared" si="320"/>
        <v>0</v>
      </c>
      <c r="L952" s="34">
        <f t="shared" si="320"/>
        <v>0</v>
      </c>
      <c r="M952" s="34">
        <f t="shared" si="320"/>
        <v>0</v>
      </c>
      <c r="N952" s="34">
        <f t="shared" si="320"/>
        <v>0</v>
      </c>
      <c r="O952" s="34">
        <f t="shared" si="320"/>
        <v>0</v>
      </c>
      <c r="P952" s="34">
        <f t="shared" si="320"/>
        <v>0</v>
      </c>
      <c r="Q952" s="34">
        <f t="shared" si="320"/>
        <v>0</v>
      </c>
      <c r="R952" s="34">
        <f t="shared" si="320"/>
        <v>0</v>
      </c>
      <c r="S952" s="34">
        <f t="shared" si="320"/>
        <v>0</v>
      </c>
      <c r="T952" s="34">
        <f t="shared" si="320"/>
        <v>0</v>
      </c>
      <c r="U952" s="34">
        <f t="shared" si="320"/>
        <v>0</v>
      </c>
      <c r="V952" s="34">
        <f t="shared" si="320"/>
        <v>0</v>
      </c>
      <c r="W952" s="33">
        <f>SUBTOTAL(9,W953:W956)</f>
        <v>0</v>
      </c>
    </row>
    <row r="953" spans="1:23" outlineLevel="1" x14ac:dyDescent="0.2">
      <c r="A953" s="318"/>
      <c r="B953" s="25"/>
      <c r="C953" s="24"/>
      <c r="D953" s="64"/>
      <c r="E953" s="64"/>
      <c r="F953" s="176" t="s">
        <v>15</v>
      </c>
      <c r="G953" s="190">
        <f>G97</f>
        <v>0</v>
      </c>
      <c r="H953" s="191">
        <f>G953*(1-VLOOKUP($F953,SHT,2,FALSE))</f>
        <v>0</v>
      </c>
      <c r="I953" s="42"/>
      <c r="J953" s="42"/>
      <c r="K953" s="44"/>
      <c r="L953" s="43"/>
      <c r="M953" s="42"/>
      <c r="N953" s="42"/>
      <c r="O953" s="42"/>
      <c r="P953" s="42"/>
      <c r="Q953" s="42"/>
      <c r="R953" s="42"/>
      <c r="S953" s="42"/>
      <c r="T953" s="42"/>
      <c r="U953" s="42"/>
      <c r="V953" s="44"/>
      <c r="W953" s="46">
        <f>G953-SUM(H953:V953)</f>
        <v>0</v>
      </c>
    </row>
    <row r="954" spans="1:23" outlineLevel="1" x14ac:dyDescent="0.2">
      <c r="A954" s="318"/>
      <c r="B954" s="25"/>
      <c r="C954" s="24"/>
      <c r="D954" s="64"/>
      <c r="E954" s="64"/>
      <c r="F954" s="176" t="s">
        <v>16</v>
      </c>
      <c r="G954" s="190">
        <f>G98</f>
        <v>0</v>
      </c>
      <c r="H954" s="191">
        <f>G954*(1-VLOOKUP($F954,SHT,2,FALSE))</f>
        <v>0</v>
      </c>
      <c r="I954" s="42"/>
      <c r="J954" s="42"/>
      <c r="K954" s="44"/>
      <c r="L954" s="43"/>
      <c r="M954" s="42"/>
      <c r="N954" s="42"/>
      <c r="O954" s="42"/>
      <c r="P954" s="42"/>
      <c r="Q954" s="42"/>
      <c r="R954" s="42"/>
      <c r="S954" s="42"/>
      <c r="T954" s="42"/>
      <c r="U954" s="42"/>
      <c r="V954" s="44"/>
      <c r="W954" s="46">
        <f>G954-SUM(H954:V954)</f>
        <v>0</v>
      </c>
    </row>
    <row r="955" spans="1:23" outlineLevel="1" x14ac:dyDescent="0.2">
      <c r="A955" s="318"/>
      <c r="B955" s="25"/>
      <c r="C955" s="24"/>
      <c r="D955" s="64"/>
      <c r="E955" s="64"/>
      <c r="F955" s="176" t="s">
        <v>17</v>
      </c>
      <c r="G955" s="190">
        <f>G99</f>
        <v>0</v>
      </c>
      <c r="H955" s="191">
        <f t="shared" ref="H955:V955" si="321">H99</f>
        <v>0</v>
      </c>
      <c r="I955" s="179">
        <f t="shared" si="321"/>
        <v>0</v>
      </c>
      <c r="J955" s="179">
        <f t="shared" si="321"/>
        <v>0</v>
      </c>
      <c r="K955" s="197">
        <f t="shared" si="321"/>
        <v>0</v>
      </c>
      <c r="L955" s="181">
        <f t="shared" si="321"/>
        <v>0</v>
      </c>
      <c r="M955" s="192">
        <f t="shared" si="321"/>
        <v>0</v>
      </c>
      <c r="N955" s="182">
        <f t="shared" si="321"/>
        <v>0</v>
      </c>
      <c r="O955" s="182">
        <f t="shared" si="321"/>
        <v>0</v>
      </c>
      <c r="P955" s="182">
        <f t="shared" si="321"/>
        <v>0</v>
      </c>
      <c r="Q955" s="182">
        <f t="shared" si="321"/>
        <v>0</v>
      </c>
      <c r="R955" s="182">
        <f t="shared" si="321"/>
        <v>0</v>
      </c>
      <c r="S955" s="182">
        <f t="shared" si="321"/>
        <v>0</v>
      </c>
      <c r="T955" s="178">
        <f t="shared" si="321"/>
        <v>0</v>
      </c>
      <c r="U955" s="182">
        <f t="shared" si="321"/>
        <v>0</v>
      </c>
      <c r="V955" s="183">
        <f t="shared" si="321"/>
        <v>0</v>
      </c>
      <c r="W955" s="46">
        <f>G955-SUM(H955:V955)</f>
        <v>0</v>
      </c>
    </row>
    <row r="956" spans="1:23" outlineLevel="1" x14ac:dyDescent="0.2">
      <c r="A956" s="318"/>
      <c r="B956" s="25"/>
      <c r="C956" s="24"/>
      <c r="D956" s="64"/>
      <c r="E956" s="64"/>
      <c r="F956" s="176" t="s">
        <v>18</v>
      </c>
      <c r="G956" s="190">
        <f>G100</f>
        <v>0</v>
      </c>
      <c r="H956" s="191">
        <f t="shared" ref="H956:V956" si="322">H100</f>
        <v>0</v>
      </c>
      <c r="I956" s="179">
        <f t="shared" si="322"/>
        <v>0</v>
      </c>
      <c r="J956" s="179">
        <f t="shared" si="322"/>
        <v>0</v>
      </c>
      <c r="K956" s="197">
        <f t="shared" si="322"/>
        <v>0</v>
      </c>
      <c r="L956" s="181">
        <f t="shared" si="322"/>
        <v>0</v>
      </c>
      <c r="M956" s="192">
        <f t="shared" si="322"/>
        <v>0</v>
      </c>
      <c r="N956" s="182">
        <f t="shared" si="322"/>
        <v>0</v>
      </c>
      <c r="O956" s="182">
        <f t="shared" si="322"/>
        <v>0</v>
      </c>
      <c r="P956" s="182">
        <f t="shared" si="322"/>
        <v>0</v>
      </c>
      <c r="Q956" s="182">
        <f t="shared" si="322"/>
        <v>0</v>
      </c>
      <c r="R956" s="182">
        <f t="shared" si="322"/>
        <v>0</v>
      </c>
      <c r="S956" s="182">
        <f t="shared" si="322"/>
        <v>0</v>
      </c>
      <c r="T956" s="178">
        <f t="shared" si="322"/>
        <v>0</v>
      </c>
      <c r="U956" s="182">
        <f t="shared" si="322"/>
        <v>0</v>
      </c>
      <c r="V956" s="183">
        <f t="shared" si="322"/>
        <v>0</v>
      </c>
      <c r="W956" s="46">
        <f>G956-SUM(H956:V956)</f>
        <v>0</v>
      </c>
    </row>
    <row r="957" spans="1:23" x14ac:dyDescent="0.2">
      <c r="A957" s="318"/>
      <c r="B957" s="25"/>
      <c r="C957" s="24"/>
      <c r="D957" s="64"/>
      <c r="E957" s="24" t="s">
        <v>19</v>
      </c>
      <c r="F957" s="24"/>
      <c r="G957" s="69">
        <f t="shared" ref="G957:M957" si="323">SUBTOTAL(9,G958:G959)</f>
        <v>0</v>
      </c>
      <c r="H957" s="70">
        <f t="shared" si="323"/>
        <v>0</v>
      </c>
      <c r="I957" s="66">
        <f t="shared" si="323"/>
        <v>0</v>
      </c>
      <c r="J957" s="66">
        <f t="shared" si="323"/>
        <v>0</v>
      </c>
      <c r="K957" s="67">
        <f t="shared" si="323"/>
        <v>0</v>
      </c>
      <c r="L957" s="34">
        <f t="shared" si="323"/>
        <v>0</v>
      </c>
      <c r="M957" s="34">
        <f t="shared" si="323"/>
        <v>0</v>
      </c>
      <c r="N957" s="34">
        <f t="shared" ref="N957:W957" si="324">SUBTOTAL(9,N958:N959)</f>
        <v>0</v>
      </c>
      <c r="O957" s="34">
        <f t="shared" si="324"/>
        <v>0</v>
      </c>
      <c r="P957" s="34">
        <f t="shared" si="324"/>
        <v>0</v>
      </c>
      <c r="Q957" s="34">
        <f t="shared" si="324"/>
        <v>0</v>
      </c>
      <c r="R957" s="34">
        <f t="shared" si="324"/>
        <v>0</v>
      </c>
      <c r="S957" s="34">
        <f t="shared" si="324"/>
        <v>0</v>
      </c>
      <c r="T957" s="34">
        <f t="shared" si="324"/>
        <v>0</v>
      </c>
      <c r="U957" s="34">
        <f t="shared" si="324"/>
        <v>0</v>
      </c>
      <c r="V957" s="34">
        <f t="shared" si="324"/>
        <v>0</v>
      </c>
      <c r="W957" s="33">
        <f t="shared" si="324"/>
        <v>0</v>
      </c>
    </row>
    <row r="958" spans="1:23" outlineLevel="1" x14ac:dyDescent="0.2">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row>
    <row r="959" spans="1:23" outlineLevel="1" x14ac:dyDescent="0.2">
      <c r="A959" s="318"/>
      <c r="B959" s="25"/>
      <c r="C959" s="24"/>
      <c r="D959" s="64"/>
      <c r="E959" s="64"/>
      <c r="F959" s="176" t="s">
        <v>21</v>
      </c>
      <c r="G959" s="190">
        <f>G103</f>
        <v>0</v>
      </c>
      <c r="H959" s="191">
        <f>H103</f>
        <v>0</v>
      </c>
      <c r="I959" s="179">
        <f>I103</f>
        <v>0</v>
      </c>
      <c r="J959" s="179">
        <f>J103</f>
        <v>0</v>
      </c>
      <c r="K959" s="197">
        <f>K103</f>
        <v>0</v>
      </c>
      <c r="L959" s="181">
        <f t="shared" ref="L959:V959" si="325">IF($Y103="CONTRACTUAL",L103,SUM($H959:$K959))</f>
        <v>0</v>
      </c>
      <c r="M959" s="192">
        <f t="shared" si="325"/>
        <v>0</v>
      </c>
      <c r="N959" s="182">
        <f t="shared" si="325"/>
        <v>0</v>
      </c>
      <c r="O959" s="182">
        <f t="shared" si="325"/>
        <v>0</v>
      </c>
      <c r="P959" s="182">
        <f t="shared" si="325"/>
        <v>0</v>
      </c>
      <c r="Q959" s="182">
        <f t="shared" si="325"/>
        <v>0</v>
      </c>
      <c r="R959" s="182">
        <f t="shared" si="325"/>
        <v>0</v>
      </c>
      <c r="S959" s="182">
        <f t="shared" si="325"/>
        <v>0</v>
      </c>
      <c r="T959" s="178">
        <f t="shared" si="325"/>
        <v>0</v>
      </c>
      <c r="U959" s="182">
        <f t="shared" si="325"/>
        <v>0</v>
      </c>
      <c r="V959" s="183">
        <f t="shared" si="325"/>
        <v>0</v>
      </c>
      <c r="W959" s="46">
        <f>G959-SUM(H959:V959)</f>
        <v>0</v>
      </c>
    </row>
    <row r="960" spans="1:23" x14ac:dyDescent="0.2">
      <c r="A960" s="318"/>
      <c r="B960" s="25"/>
      <c r="C960" s="24"/>
      <c r="D960" s="64"/>
      <c r="E960" s="24" t="s">
        <v>22</v>
      </c>
      <c r="F960" s="24"/>
      <c r="G960" s="69">
        <f>SUBTOTAL(9,G961:G962)</f>
        <v>0</v>
      </c>
      <c r="H960" s="70">
        <f t="shared" ref="H960:W960" si="326">SUBTOTAL(9,H961:H962)</f>
        <v>0</v>
      </c>
      <c r="I960" s="66">
        <f t="shared" si="326"/>
        <v>0</v>
      </c>
      <c r="J960" s="66">
        <f t="shared" si="326"/>
        <v>0</v>
      </c>
      <c r="K960" s="67">
        <f t="shared" si="326"/>
        <v>0</v>
      </c>
      <c r="L960" s="34">
        <f t="shared" si="326"/>
        <v>0</v>
      </c>
      <c r="M960" s="34">
        <f t="shared" si="326"/>
        <v>0</v>
      </c>
      <c r="N960" s="34">
        <f t="shared" si="326"/>
        <v>0</v>
      </c>
      <c r="O960" s="34">
        <f t="shared" si="326"/>
        <v>0</v>
      </c>
      <c r="P960" s="34">
        <f t="shared" si="326"/>
        <v>0</v>
      </c>
      <c r="Q960" s="34">
        <f t="shared" si="326"/>
        <v>0</v>
      </c>
      <c r="R960" s="34">
        <f t="shared" si="326"/>
        <v>0</v>
      </c>
      <c r="S960" s="34">
        <f t="shared" si="326"/>
        <v>0</v>
      </c>
      <c r="T960" s="34">
        <f t="shared" si="326"/>
        <v>0</v>
      </c>
      <c r="U960" s="34">
        <f t="shared" si="326"/>
        <v>0</v>
      </c>
      <c r="V960" s="34">
        <f t="shared" si="326"/>
        <v>0</v>
      </c>
      <c r="W960" s="33">
        <f t="shared" si="326"/>
        <v>0</v>
      </c>
    </row>
    <row r="961" spans="1:23" outlineLevel="1" x14ac:dyDescent="0.2">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row>
    <row r="962" spans="1:23" outlineLevel="1" x14ac:dyDescent="0.2">
      <c r="A962" s="318"/>
      <c r="B962" s="25"/>
      <c r="C962" s="24"/>
      <c r="D962" s="64"/>
      <c r="E962" s="64"/>
      <c r="F962" s="176" t="s">
        <v>24</v>
      </c>
      <c r="G962" s="190">
        <f>G106</f>
        <v>0</v>
      </c>
      <c r="H962" s="191">
        <f>H106</f>
        <v>0</v>
      </c>
      <c r="I962" s="179">
        <f>I106</f>
        <v>0</v>
      </c>
      <c r="J962" s="179">
        <f>J106</f>
        <v>0</v>
      </c>
      <c r="K962" s="197">
        <f>K106</f>
        <v>0</v>
      </c>
      <c r="L962" s="196">
        <f t="shared" ref="L962:V962" si="327">IF($Y106="CONTRACTUAL",L106,SUM($H962:$K962))</f>
        <v>0</v>
      </c>
      <c r="M962" s="182">
        <f t="shared" si="327"/>
        <v>0</v>
      </c>
      <c r="N962" s="182">
        <f t="shared" si="327"/>
        <v>0</v>
      </c>
      <c r="O962" s="182">
        <f t="shared" si="327"/>
        <v>0</v>
      </c>
      <c r="P962" s="182">
        <f t="shared" si="327"/>
        <v>0</v>
      </c>
      <c r="Q962" s="182">
        <f t="shared" si="327"/>
        <v>0</v>
      </c>
      <c r="R962" s="182">
        <f t="shared" si="327"/>
        <v>0</v>
      </c>
      <c r="S962" s="182">
        <f t="shared" si="327"/>
        <v>0</v>
      </c>
      <c r="T962" s="178">
        <f t="shared" si="327"/>
        <v>0</v>
      </c>
      <c r="U962" s="182">
        <f t="shared" si="327"/>
        <v>0</v>
      </c>
      <c r="V962" s="183">
        <f t="shared" si="327"/>
        <v>0</v>
      </c>
      <c r="W962" s="46">
        <f>G962-SUM(H962:V962)</f>
        <v>0</v>
      </c>
    </row>
    <row r="963" spans="1:23" x14ac:dyDescent="0.2">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row>
    <row r="964" spans="1:23" x14ac:dyDescent="0.2">
      <c r="A964" s="318"/>
      <c r="B964" s="25"/>
      <c r="C964" s="23"/>
      <c r="D964" s="23"/>
      <c r="E964" s="24" t="s">
        <v>26</v>
      </c>
      <c r="F964" s="24"/>
      <c r="G964" s="69">
        <f>SUBTOTAL(9,G965:G968)</f>
        <v>0</v>
      </c>
      <c r="H964" s="70">
        <f t="shared" ref="H964:W964" si="328">SUBTOTAL(9,H965:H968)</f>
        <v>0</v>
      </c>
      <c r="I964" s="66">
        <f t="shared" si="328"/>
        <v>0</v>
      </c>
      <c r="J964" s="66">
        <f t="shared" si="328"/>
        <v>0</v>
      </c>
      <c r="K964" s="67">
        <f t="shared" si="328"/>
        <v>0</v>
      </c>
      <c r="L964" s="34">
        <f t="shared" si="328"/>
        <v>0</v>
      </c>
      <c r="M964" s="34">
        <f t="shared" si="328"/>
        <v>0</v>
      </c>
      <c r="N964" s="34">
        <f t="shared" si="328"/>
        <v>0</v>
      </c>
      <c r="O964" s="34">
        <f t="shared" si="328"/>
        <v>0</v>
      </c>
      <c r="P964" s="34">
        <f t="shared" si="328"/>
        <v>0</v>
      </c>
      <c r="Q964" s="34">
        <f t="shared" si="328"/>
        <v>0</v>
      </c>
      <c r="R964" s="34">
        <f t="shared" si="328"/>
        <v>0</v>
      </c>
      <c r="S964" s="34">
        <f t="shared" si="328"/>
        <v>0</v>
      </c>
      <c r="T964" s="34">
        <f t="shared" si="328"/>
        <v>0</v>
      </c>
      <c r="U964" s="34">
        <f t="shared" si="328"/>
        <v>0</v>
      </c>
      <c r="V964" s="34">
        <f t="shared" si="328"/>
        <v>0</v>
      </c>
      <c r="W964" s="33">
        <f t="shared" si="328"/>
        <v>0</v>
      </c>
    </row>
    <row r="965" spans="1:23" outlineLevel="1" x14ac:dyDescent="0.2">
      <c r="A965" s="318"/>
      <c r="B965" s="25"/>
      <c r="C965" s="24"/>
      <c r="D965" s="64"/>
      <c r="E965" s="64"/>
      <c r="F965" s="176" t="s">
        <v>27</v>
      </c>
      <c r="G965" s="190">
        <f>G109</f>
        <v>0</v>
      </c>
      <c r="H965" s="191">
        <f>G965*VLOOKUP($F965,SHT,2,FALSE)</f>
        <v>0</v>
      </c>
      <c r="I965" s="42"/>
      <c r="J965" s="42"/>
      <c r="K965" s="44"/>
      <c r="L965" s="43"/>
      <c r="M965" s="42"/>
      <c r="N965" s="42"/>
      <c r="O965" s="42"/>
      <c r="P965" s="42"/>
      <c r="Q965" s="42"/>
      <c r="R965" s="42"/>
      <c r="S965" s="42"/>
      <c r="T965" s="42"/>
      <c r="U965" s="42"/>
      <c r="V965" s="44"/>
      <c r="W965" s="46">
        <f>G965-SUM(H965:V965)</f>
        <v>0</v>
      </c>
    </row>
    <row r="966" spans="1:23" outlineLevel="1" x14ac:dyDescent="0.2">
      <c r="A966" s="318"/>
      <c r="B966" s="25"/>
      <c r="C966" s="24"/>
      <c r="D966" s="64"/>
      <c r="E966" s="64"/>
      <c r="F966" s="176" t="s">
        <v>28</v>
      </c>
      <c r="G966" s="190">
        <f>G110</f>
        <v>0</v>
      </c>
      <c r="H966" s="191">
        <f>G966*VLOOKUP($F966,SHT,2,FALSE)</f>
        <v>0</v>
      </c>
      <c r="I966" s="42"/>
      <c r="J966" s="42"/>
      <c r="K966" s="44"/>
      <c r="L966" s="43"/>
      <c r="M966" s="42"/>
      <c r="N966" s="42"/>
      <c r="O966" s="42"/>
      <c r="P966" s="42"/>
      <c r="Q966" s="42"/>
      <c r="R966" s="42"/>
      <c r="S966" s="42"/>
      <c r="T966" s="42"/>
      <c r="U966" s="42"/>
      <c r="V966" s="44"/>
      <c r="W966" s="46">
        <f>G966-SUM(H966:V966)</f>
        <v>0</v>
      </c>
    </row>
    <row r="967" spans="1:23" outlineLevel="1" x14ac:dyDescent="0.2">
      <c r="A967" s="318"/>
      <c r="B967" s="25"/>
      <c r="C967" s="24"/>
      <c r="D967" s="64"/>
      <c r="E967" s="64"/>
      <c r="F967" s="176" t="s">
        <v>29</v>
      </c>
      <c r="G967" s="190">
        <f>G111</f>
        <v>0</v>
      </c>
      <c r="H967" s="191">
        <f t="shared" ref="H967:V967" si="329">H111</f>
        <v>0</v>
      </c>
      <c r="I967" s="179">
        <f t="shared" si="329"/>
        <v>0</v>
      </c>
      <c r="J967" s="179">
        <f t="shared" si="329"/>
        <v>0</v>
      </c>
      <c r="K967" s="197">
        <f t="shared" si="329"/>
        <v>0</v>
      </c>
      <c r="L967" s="181">
        <f t="shared" si="329"/>
        <v>0</v>
      </c>
      <c r="M967" s="192">
        <f t="shared" si="329"/>
        <v>0</v>
      </c>
      <c r="N967" s="182">
        <f t="shared" si="329"/>
        <v>0</v>
      </c>
      <c r="O967" s="182">
        <f t="shared" si="329"/>
        <v>0</v>
      </c>
      <c r="P967" s="182">
        <f t="shared" si="329"/>
        <v>0</v>
      </c>
      <c r="Q967" s="182">
        <f t="shared" si="329"/>
        <v>0</v>
      </c>
      <c r="R967" s="182">
        <f t="shared" si="329"/>
        <v>0</v>
      </c>
      <c r="S967" s="182">
        <f t="shared" si="329"/>
        <v>0</v>
      </c>
      <c r="T967" s="178">
        <f t="shared" si="329"/>
        <v>0</v>
      </c>
      <c r="U967" s="182">
        <f t="shared" si="329"/>
        <v>0</v>
      </c>
      <c r="V967" s="183">
        <f t="shared" si="329"/>
        <v>0</v>
      </c>
      <c r="W967" s="46">
        <f>G967-SUM(H967:V967)</f>
        <v>0</v>
      </c>
    </row>
    <row r="968" spans="1:23" outlineLevel="1" x14ac:dyDescent="0.2">
      <c r="A968" s="318"/>
      <c r="B968" s="25"/>
      <c r="C968" s="24"/>
      <c r="D968" s="64"/>
      <c r="E968" s="64"/>
      <c r="F968" s="176" t="s">
        <v>30</v>
      </c>
      <c r="G968" s="190">
        <f>G112</f>
        <v>0</v>
      </c>
      <c r="H968" s="191">
        <f t="shared" ref="H968:V968" si="330">H112</f>
        <v>0</v>
      </c>
      <c r="I968" s="179">
        <f t="shared" si="330"/>
        <v>0</v>
      </c>
      <c r="J968" s="179">
        <f t="shared" si="330"/>
        <v>0</v>
      </c>
      <c r="K968" s="197">
        <f t="shared" si="330"/>
        <v>0</v>
      </c>
      <c r="L968" s="181">
        <f t="shared" si="330"/>
        <v>0</v>
      </c>
      <c r="M968" s="192">
        <f t="shared" si="330"/>
        <v>0</v>
      </c>
      <c r="N968" s="182">
        <f t="shared" si="330"/>
        <v>0</v>
      </c>
      <c r="O968" s="182">
        <f t="shared" si="330"/>
        <v>0</v>
      </c>
      <c r="P968" s="182">
        <f t="shared" si="330"/>
        <v>0</v>
      </c>
      <c r="Q968" s="182">
        <f t="shared" si="330"/>
        <v>0</v>
      </c>
      <c r="R968" s="182">
        <f t="shared" si="330"/>
        <v>0</v>
      </c>
      <c r="S968" s="182">
        <f t="shared" si="330"/>
        <v>0</v>
      </c>
      <c r="T968" s="178">
        <f t="shared" si="330"/>
        <v>0</v>
      </c>
      <c r="U968" s="182">
        <f t="shared" si="330"/>
        <v>0</v>
      </c>
      <c r="V968" s="183">
        <f t="shared" si="330"/>
        <v>0</v>
      </c>
      <c r="W968" s="46">
        <f>G968-SUM(H968:V968)</f>
        <v>0</v>
      </c>
    </row>
    <row r="969" spans="1:23" x14ac:dyDescent="0.2">
      <c r="A969" s="318"/>
      <c r="B969" s="25"/>
      <c r="C969" s="24"/>
      <c r="D969" s="64"/>
      <c r="E969" s="24" t="s">
        <v>31</v>
      </c>
      <c r="F969" s="24"/>
      <c r="G969" s="69">
        <f t="shared" ref="G969:M969" si="331">SUBTOTAL(9,G970:G971)</f>
        <v>0</v>
      </c>
      <c r="H969" s="70">
        <f t="shared" si="331"/>
        <v>0</v>
      </c>
      <c r="I969" s="66">
        <f t="shared" si="331"/>
        <v>0</v>
      </c>
      <c r="J969" s="66">
        <f t="shared" si="331"/>
        <v>0</v>
      </c>
      <c r="K969" s="67">
        <f t="shared" si="331"/>
        <v>0</v>
      </c>
      <c r="L969" s="34">
        <f t="shared" si="331"/>
        <v>0</v>
      </c>
      <c r="M969" s="34">
        <f t="shared" si="331"/>
        <v>0</v>
      </c>
      <c r="N969" s="34">
        <f t="shared" ref="N969:W969" si="332">SUBTOTAL(9,N970:N971)</f>
        <v>0</v>
      </c>
      <c r="O969" s="34">
        <f t="shared" si="332"/>
        <v>0</v>
      </c>
      <c r="P969" s="34">
        <f t="shared" si="332"/>
        <v>0</v>
      </c>
      <c r="Q969" s="34">
        <f t="shared" si="332"/>
        <v>0</v>
      </c>
      <c r="R969" s="34">
        <f t="shared" si="332"/>
        <v>0</v>
      </c>
      <c r="S969" s="34">
        <f t="shared" si="332"/>
        <v>0</v>
      </c>
      <c r="T969" s="34">
        <f t="shared" si="332"/>
        <v>0</v>
      </c>
      <c r="U969" s="34">
        <f t="shared" si="332"/>
        <v>0</v>
      </c>
      <c r="V969" s="34">
        <f t="shared" si="332"/>
        <v>0</v>
      </c>
      <c r="W969" s="33">
        <f t="shared" si="332"/>
        <v>0</v>
      </c>
    </row>
    <row r="970" spans="1:23" outlineLevel="1" x14ac:dyDescent="0.2">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row>
    <row r="971" spans="1:23" outlineLevel="1" x14ac:dyDescent="0.2">
      <c r="A971" s="318"/>
      <c r="B971" s="25"/>
      <c r="C971" s="24"/>
      <c r="D971" s="64"/>
      <c r="E971" s="64"/>
      <c r="F971" s="176" t="s">
        <v>33</v>
      </c>
      <c r="G971" s="190">
        <f>G115</f>
        <v>0</v>
      </c>
      <c r="H971" s="191">
        <f>H115</f>
        <v>0</v>
      </c>
      <c r="I971" s="179">
        <f>I115</f>
        <v>0</v>
      </c>
      <c r="J971" s="179">
        <f>J115</f>
        <v>0</v>
      </c>
      <c r="K971" s="197">
        <f>K115</f>
        <v>0</v>
      </c>
      <c r="L971" s="181">
        <f t="shared" ref="L971:V971" si="333">IF($Y115="CONTRACTUAL",L115,SUM($H971:$K971))</f>
        <v>0</v>
      </c>
      <c r="M971" s="192">
        <f t="shared" si="333"/>
        <v>0</v>
      </c>
      <c r="N971" s="182">
        <f t="shared" si="333"/>
        <v>0</v>
      </c>
      <c r="O971" s="182">
        <f t="shared" si="333"/>
        <v>0</v>
      </c>
      <c r="P971" s="182">
        <f t="shared" si="333"/>
        <v>0</v>
      </c>
      <c r="Q971" s="182">
        <f t="shared" si="333"/>
        <v>0</v>
      </c>
      <c r="R971" s="182">
        <f t="shared" si="333"/>
        <v>0</v>
      </c>
      <c r="S971" s="182">
        <f t="shared" si="333"/>
        <v>0</v>
      </c>
      <c r="T971" s="178">
        <f t="shared" si="333"/>
        <v>0</v>
      </c>
      <c r="U971" s="182">
        <f t="shared" si="333"/>
        <v>0</v>
      </c>
      <c r="V971" s="183">
        <f t="shared" si="333"/>
        <v>0</v>
      </c>
      <c r="W971" s="46">
        <f>G971-SUM(H971:V971)</f>
        <v>0</v>
      </c>
    </row>
    <row r="972" spans="1:23" x14ac:dyDescent="0.2">
      <c r="A972" s="318"/>
      <c r="B972" s="25"/>
      <c r="C972" s="24"/>
      <c r="D972" s="64"/>
      <c r="E972" s="24" t="s">
        <v>34</v>
      </c>
      <c r="F972" s="24"/>
      <c r="G972" s="69">
        <f t="shared" ref="G972:M972" si="334">SUBTOTAL(9,G973:G974)</f>
        <v>0</v>
      </c>
      <c r="H972" s="70">
        <f t="shared" si="334"/>
        <v>0</v>
      </c>
      <c r="I972" s="66">
        <f t="shared" si="334"/>
        <v>0</v>
      </c>
      <c r="J972" s="66">
        <f t="shared" si="334"/>
        <v>0</v>
      </c>
      <c r="K972" s="67">
        <f t="shared" si="334"/>
        <v>0</v>
      </c>
      <c r="L972" s="34">
        <f t="shared" si="334"/>
        <v>0</v>
      </c>
      <c r="M972" s="34">
        <f t="shared" si="334"/>
        <v>0</v>
      </c>
      <c r="N972" s="34">
        <f t="shared" ref="N972:W972" si="335">SUBTOTAL(9,N973:N974)</f>
        <v>0</v>
      </c>
      <c r="O972" s="34">
        <f t="shared" si="335"/>
        <v>0</v>
      </c>
      <c r="P972" s="34">
        <f t="shared" si="335"/>
        <v>0</v>
      </c>
      <c r="Q972" s="34">
        <f t="shared" si="335"/>
        <v>0</v>
      </c>
      <c r="R972" s="34">
        <f t="shared" si="335"/>
        <v>0</v>
      </c>
      <c r="S972" s="34">
        <f t="shared" si="335"/>
        <v>0</v>
      </c>
      <c r="T972" s="34">
        <f t="shared" si="335"/>
        <v>0</v>
      </c>
      <c r="U972" s="34">
        <f t="shared" si="335"/>
        <v>0</v>
      </c>
      <c r="V972" s="34">
        <f t="shared" si="335"/>
        <v>0</v>
      </c>
      <c r="W972" s="33">
        <f t="shared" si="335"/>
        <v>0</v>
      </c>
    </row>
    <row r="973" spans="1:23" outlineLevel="1" x14ac:dyDescent="0.2">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row>
    <row r="974" spans="1:23" outlineLevel="1" x14ac:dyDescent="0.2">
      <c r="A974" s="318"/>
      <c r="B974" s="25"/>
      <c r="C974" s="24"/>
      <c r="D974" s="64"/>
      <c r="E974" s="64"/>
      <c r="F974" s="176" t="s">
        <v>36</v>
      </c>
      <c r="G974" s="190">
        <f>G118</f>
        <v>0</v>
      </c>
      <c r="H974" s="191">
        <f>H118</f>
        <v>0</v>
      </c>
      <c r="I974" s="179">
        <f>I118</f>
        <v>0</v>
      </c>
      <c r="J974" s="179">
        <f>J118</f>
        <v>0</v>
      </c>
      <c r="K974" s="197">
        <f>K118</f>
        <v>0</v>
      </c>
      <c r="L974" s="181">
        <f t="shared" ref="L974:V974" si="336">IF($Y118="CONTRACTUAL",L118,SUM($H974:$K974))</f>
        <v>0</v>
      </c>
      <c r="M974" s="192">
        <f t="shared" si="336"/>
        <v>0</v>
      </c>
      <c r="N974" s="182">
        <f t="shared" si="336"/>
        <v>0</v>
      </c>
      <c r="O974" s="182">
        <f t="shared" si="336"/>
        <v>0</v>
      </c>
      <c r="P974" s="182">
        <f t="shared" si="336"/>
        <v>0</v>
      </c>
      <c r="Q974" s="182">
        <f t="shared" si="336"/>
        <v>0</v>
      </c>
      <c r="R974" s="182">
        <f t="shared" si="336"/>
        <v>0</v>
      </c>
      <c r="S974" s="182">
        <f t="shared" si="336"/>
        <v>0</v>
      </c>
      <c r="T974" s="178">
        <f t="shared" si="336"/>
        <v>0</v>
      </c>
      <c r="U974" s="182">
        <f t="shared" si="336"/>
        <v>0</v>
      </c>
      <c r="V974" s="183">
        <f t="shared" si="336"/>
        <v>0</v>
      </c>
      <c r="W974" s="46">
        <f>G974-SUM(H974:V974)</f>
        <v>0</v>
      </c>
    </row>
    <row r="975" spans="1:23" x14ac:dyDescent="0.2">
      <c r="A975" s="318"/>
      <c r="B975" s="25"/>
      <c r="C975" s="24"/>
      <c r="D975" s="65" t="s">
        <v>37</v>
      </c>
      <c r="E975" s="64"/>
      <c r="F975" s="24"/>
      <c r="G975" s="69">
        <f t="shared" ref="G975:W975" si="337">SUBTOTAL(9,G976:G978)</f>
        <v>0</v>
      </c>
      <c r="H975" s="70">
        <f t="shared" si="337"/>
        <v>0</v>
      </c>
      <c r="I975" s="66">
        <f t="shared" si="337"/>
        <v>0</v>
      </c>
      <c r="J975" s="66">
        <f t="shared" si="337"/>
        <v>0</v>
      </c>
      <c r="K975" s="67">
        <f t="shared" si="337"/>
        <v>0</v>
      </c>
      <c r="L975" s="34">
        <f t="shared" si="337"/>
        <v>0</v>
      </c>
      <c r="M975" s="34">
        <f t="shared" si="337"/>
        <v>0</v>
      </c>
      <c r="N975" s="34">
        <f t="shared" si="337"/>
        <v>0</v>
      </c>
      <c r="O975" s="34">
        <f t="shared" si="337"/>
        <v>0</v>
      </c>
      <c r="P975" s="34">
        <f t="shared" si="337"/>
        <v>0</v>
      </c>
      <c r="Q975" s="34">
        <f t="shared" si="337"/>
        <v>0</v>
      </c>
      <c r="R975" s="34">
        <f t="shared" si="337"/>
        <v>0</v>
      </c>
      <c r="S975" s="34">
        <f t="shared" si="337"/>
        <v>0</v>
      </c>
      <c r="T975" s="34">
        <f t="shared" si="337"/>
        <v>0</v>
      </c>
      <c r="U975" s="34">
        <f t="shared" si="337"/>
        <v>0</v>
      </c>
      <c r="V975" s="34">
        <f t="shared" si="337"/>
        <v>0</v>
      </c>
      <c r="W975" s="33">
        <f t="shared" si="337"/>
        <v>0</v>
      </c>
    </row>
    <row r="976" spans="1:23" outlineLevel="1" x14ac:dyDescent="0.2">
      <c r="A976" s="318"/>
      <c r="B976" s="25"/>
      <c r="C976" s="24"/>
      <c r="D976" s="64"/>
      <c r="E976" s="64"/>
      <c r="F976" s="176" t="s">
        <v>38</v>
      </c>
      <c r="G976" s="190">
        <f t="shared" ref="G976:V976" si="338">G120</f>
        <v>0</v>
      </c>
      <c r="H976" s="191">
        <f t="shared" si="338"/>
        <v>0</v>
      </c>
      <c r="I976" s="179">
        <f t="shared" si="338"/>
        <v>0</v>
      </c>
      <c r="J976" s="179">
        <f t="shared" si="338"/>
        <v>0</v>
      </c>
      <c r="K976" s="197">
        <f t="shared" si="338"/>
        <v>0</v>
      </c>
      <c r="L976" s="181">
        <f t="shared" si="338"/>
        <v>0</v>
      </c>
      <c r="M976" s="192">
        <f t="shared" si="338"/>
        <v>0</v>
      </c>
      <c r="N976" s="182">
        <f t="shared" si="338"/>
        <v>0</v>
      </c>
      <c r="O976" s="182">
        <f t="shared" si="338"/>
        <v>0</v>
      </c>
      <c r="P976" s="182">
        <f t="shared" si="338"/>
        <v>0</v>
      </c>
      <c r="Q976" s="182">
        <f t="shared" si="338"/>
        <v>0</v>
      </c>
      <c r="R976" s="182">
        <f t="shared" si="338"/>
        <v>0</v>
      </c>
      <c r="S976" s="182">
        <f t="shared" si="338"/>
        <v>0</v>
      </c>
      <c r="T976" s="178">
        <f t="shared" si="338"/>
        <v>0</v>
      </c>
      <c r="U976" s="182">
        <f t="shared" si="338"/>
        <v>0</v>
      </c>
      <c r="V976" s="183">
        <f t="shared" si="338"/>
        <v>0</v>
      </c>
      <c r="W976" s="46">
        <f>G976-SUM(H976:V976)</f>
        <v>0</v>
      </c>
    </row>
    <row r="977" spans="1:23" outlineLevel="1" x14ac:dyDescent="0.2">
      <c r="A977" s="318"/>
      <c r="B977" s="25"/>
      <c r="C977" s="24"/>
      <c r="D977" s="64"/>
      <c r="E977" s="64"/>
      <c r="F977" s="176" t="s">
        <v>39</v>
      </c>
      <c r="G977" s="190">
        <f t="shared" ref="G977:V977" si="339">G121</f>
        <v>0</v>
      </c>
      <c r="H977" s="191">
        <f t="shared" si="339"/>
        <v>0</v>
      </c>
      <c r="I977" s="179">
        <f t="shared" si="339"/>
        <v>0</v>
      </c>
      <c r="J977" s="179">
        <f t="shared" si="339"/>
        <v>0</v>
      </c>
      <c r="K977" s="197">
        <f t="shared" si="339"/>
        <v>0</v>
      </c>
      <c r="L977" s="181">
        <f t="shared" si="339"/>
        <v>0</v>
      </c>
      <c r="M977" s="192">
        <f t="shared" si="339"/>
        <v>0</v>
      </c>
      <c r="N977" s="182">
        <f t="shared" si="339"/>
        <v>0</v>
      </c>
      <c r="O977" s="182">
        <f t="shared" si="339"/>
        <v>0</v>
      </c>
      <c r="P977" s="182">
        <f t="shared" si="339"/>
        <v>0</v>
      </c>
      <c r="Q977" s="182">
        <f t="shared" si="339"/>
        <v>0</v>
      </c>
      <c r="R977" s="182">
        <f t="shared" si="339"/>
        <v>0</v>
      </c>
      <c r="S977" s="182">
        <f t="shared" si="339"/>
        <v>0</v>
      </c>
      <c r="T977" s="178">
        <f t="shared" si="339"/>
        <v>0</v>
      </c>
      <c r="U977" s="182">
        <f t="shared" si="339"/>
        <v>0</v>
      </c>
      <c r="V977" s="183">
        <f t="shared" si="339"/>
        <v>0</v>
      </c>
      <c r="W977" s="46">
        <f>G977-SUM(H977:V977)</f>
        <v>0</v>
      </c>
    </row>
    <row r="978" spans="1:23" outlineLevel="1" x14ac:dyDescent="0.2">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row>
    <row r="979" spans="1:23" x14ac:dyDescent="0.2">
      <c r="A979" s="318"/>
      <c r="B979" s="25"/>
      <c r="C979" s="24"/>
      <c r="D979" s="23" t="s">
        <v>41</v>
      </c>
      <c r="E979" s="64"/>
      <c r="F979" s="24"/>
      <c r="G979" s="69">
        <f t="shared" ref="G979:W979" si="340">SUBTOTAL(9,G980:G982)</f>
        <v>0</v>
      </c>
      <c r="H979" s="70">
        <f t="shared" si="340"/>
        <v>0</v>
      </c>
      <c r="I979" s="66">
        <f t="shared" si="340"/>
        <v>0</v>
      </c>
      <c r="J979" s="66">
        <f t="shared" si="340"/>
        <v>0</v>
      </c>
      <c r="K979" s="67">
        <f t="shared" si="340"/>
        <v>0</v>
      </c>
      <c r="L979" s="34">
        <f t="shared" si="340"/>
        <v>0</v>
      </c>
      <c r="M979" s="34">
        <f t="shared" si="340"/>
        <v>0</v>
      </c>
      <c r="N979" s="34">
        <f t="shared" si="340"/>
        <v>0</v>
      </c>
      <c r="O979" s="34">
        <f t="shared" si="340"/>
        <v>0</v>
      </c>
      <c r="P979" s="34">
        <f t="shared" si="340"/>
        <v>0</v>
      </c>
      <c r="Q979" s="34">
        <f t="shared" si="340"/>
        <v>0</v>
      </c>
      <c r="R979" s="34">
        <f t="shared" si="340"/>
        <v>0</v>
      </c>
      <c r="S979" s="34">
        <f t="shared" si="340"/>
        <v>0</v>
      </c>
      <c r="T979" s="34">
        <f t="shared" si="340"/>
        <v>0</v>
      </c>
      <c r="U979" s="34">
        <f t="shared" si="340"/>
        <v>0</v>
      </c>
      <c r="V979" s="34">
        <f t="shared" si="340"/>
        <v>0</v>
      </c>
      <c r="W979" s="33">
        <f t="shared" si="340"/>
        <v>0</v>
      </c>
    </row>
    <row r="980" spans="1:23" outlineLevel="1" x14ac:dyDescent="0.2">
      <c r="A980" s="318"/>
      <c r="B980" s="25"/>
      <c r="C980" s="24"/>
      <c r="D980" s="24"/>
      <c r="E980" s="64"/>
      <c r="F980" s="176" t="s">
        <v>42</v>
      </c>
      <c r="G980" s="190">
        <f t="shared" ref="G980" si="341">G124</f>
        <v>0</v>
      </c>
      <c r="H980" s="191">
        <f>H124*0.5</f>
        <v>0</v>
      </c>
      <c r="I980" s="179">
        <f t="shared" ref="I980:V980" si="342">I124*0.5</f>
        <v>0</v>
      </c>
      <c r="J980" s="179">
        <f t="shared" si="342"/>
        <v>0</v>
      </c>
      <c r="K980" s="197">
        <f t="shared" si="342"/>
        <v>0</v>
      </c>
      <c r="L980" s="181">
        <f t="shared" si="342"/>
        <v>0</v>
      </c>
      <c r="M980" s="192">
        <f t="shared" si="342"/>
        <v>0</v>
      </c>
      <c r="N980" s="182">
        <f t="shared" si="342"/>
        <v>0</v>
      </c>
      <c r="O980" s="182">
        <f t="shared" si="342"/>
        <v>0</v>
      </c>
      <c r="P980" s="182">
        <f t="shared" si="342"/>
        <v>0</v>
      </c>
      <c r="Q980" s="182">
        <f t="shared" si="342"/>
        <v>0</v>
      </c>
      <c r="R980" s="182">
        <f t="shared" si="342"/>
        <v>0</v>
      </c>
      <c r="S980" s="182">
        <f t="shared" si="342"/>
        <v>0</v>
      </c>
      <c r="T980" s="178">
        <f t="shared" si="342"/>
        <v>0</v>
      </c>
      <c r="U980" s="182">
        <f t="shared" si="342"/>
        <v>0</v>
      </c>
      <c r="V980" s="183">
        <f t="shared" si="342"/>
        <v>0</v>
      </c>
      <c r="W980" s="46">
        <f>G980-SUM(H980:V980)</f>
        <v>0</v>
      </c>
    </row>
    <row r="981" spans="1:23" outlineLevel="1" x14ac:dyDescent="0.2">
      <c r="A981" s="318"/>
      <c r="B981" s="25"/>
      <c r="C981" s="24"/>
      <c r="D981" s="64"/>
      <c r="E981" s="64"/>
      <c r="F981" s="176" t="s">
        <v>43</v>
      </c>
      <c r="G981" s="190">
        <f t="shared" ref="G981" si="343">G125</f>
        <v>0</v>
      </c>
      <c r="H981" s="191">
        <f t="shared" ref="H981:V981" si="344">H125*0.5</f>
        <v>0</v>
      </c>
      <c r="I981" s="179">
        <f t="shared" si="344"/>
        <v>0</v>
      </c>
      <c r="J981" s="179">
        <f t="shared" si="344"/>
        <v>0</v>
      </c>
      <c r="K981" s="197">
        <f t="shared" si="344"/>
        <v>0</v>
      </c>
      <c r="L981" s="181">
        <f t="shared" si="344"/>
        <v>0</v>
      </c>
      <c r="M981" s="192">
        <f t="shared" si="344"/>
        <v>0</v>
      </c>
      <c r="N981" s="182">
        <f t="shared" si="344"/>
        <v>0</v>
      </c>
      <c r="O981" s="182">
        <f t="shared" si="344"/>
        <v>0</v>
      </c>
      <c r="P981" s="182">
        <f t="shared" si="344"/>
        <v>0</v>
      </c>
      <c r="Q981" s="182">
        <f t="shared" si="344"/>
        <v>0</v>
      </c>
      <c r="R981" s="182">
        <f t="shared" si="344"/>
        <v>0</v>
      </c>
      <c r="S981" s="182">
        <f t="shared" si="344"/>
        <v>0</v>
      </c>
      <c r="T981" s="178">
        <f t="shared" si="344"/>
        <v>0</v>
      </c>
      <c r="U981" s="182">
        <f t="shared" si="344"/>
        <v>0</v>
      </c>
      <c r="V981" s="183">
        <f t="shared" si="344"/>
        <v>0</v>
      </c>
      <c r="W981" s="46">
        <f>G981-SUM(H981:V981)</f>
        <v>0</v>
      </c>
    </row>
    <row r="982" spans="1:23" outlineLevel="1" x14ac:dyDescent="0.2">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row>
    <row r="983" spans="1:23" x14ac:dyDescent="0.2">
      <c r="A983" s="318"/>
      <c r="B983" s="25"/>
      <c r="C983" s="24"/>
      <c r="D983" s="23" t="s">
        <v>45</v>
      </c>
      <c r="E983" s="64"/>
      <c r="F983" s="64"/>
      <c r="G983" s="69">
        <f t="shared" ref="G983:M983" si="345">SUBTOTAL(9,G984:G985)</f>
        <v>0</v>
      </c>
      <c r="H983" s="70">
        <f t="shared" si="345"/>
        <v>0</v>
      </c>
      <c r="I983" s="66">
        <f t="shared" si="345"/>
        <v>0</v>
      </c>
      <c r="J983" s="66">
        <f t="shared" si="345"/>
        <v>0</v>
      </c>
      <c r="K983" s="67">
        <f t="shared" si="345"/>
        <v>0</v>
      </c>
      <c r="L983" s="34">
        <f t="shared" si="345"/>
        <v>0</v>
      </c>
      <c r="M983" s="34">
        <f t="shared" si="345"/>
        <v>0</v>
      </c>
      <c r="N983" s="34">
        <f t="shared" ref="N983:W983" si="346">SUBTOTAL(9,N984:N985)</f>
        <v>0</v>
      </c>
      <c r="O983" s="34">
        <f t="shared" si="346"/>
        <v>0</v>
      </c>
      <c r="P983" s="34">
        <f t="shared" si="346"/>
        <v>0</v>
      </c>
      <c r="Q983" s="34">
        <f t="shared" si="346"/>
        <v>0</v>
      </c>
      <c r="R983" s="34">
        <f t="shared" si="346"/>
        <v>0</v>
      </c>
      <c r="S983" s="34">
        <f t="shared" si="346"/>
        <v>0</v>
      </c>
      <c r="T983" s="34">
        <f t="shared" si="346"/>
        <v>0</v>
      </c>
      <c r="U983" s="34">
        <f t="shared" si="346"/>
        <v>0</v>
      </c>
      <c r="V983" s="34">
        <f t="shared" si="346"/>
        <v>0</v>
      </c>
      <c r="W983" s="33">
        <f t="shared" si="346"/>
        <v>0</v>
      </c>
    </row>
    <row r="984" spans="1:23" outlineLevel="1" x14ac:dyDescent="0.2">
      <c r="A984" s="318"/>
      <c r="B984" s="25"/>
      <c r="C984" s="24"/>
      <c r="D984" s="24"/>
      <c r="E984" s="64"/>
      <c r="F984" s="176" t="s">
        <v>46</v>
      </c>
      <c r="G984" s="190">
        <f t="shared" ref="G984:V984" si="347">G128</f>
        <v>0</v>
      </c>
      <c r="H984" s="191">
        <f t="shared" si="347"/>
        <v>0</v>
      </c>
      <c r="I984" s="179">
        <f t="shared" si="347"/>
        <v>0</v>
      </c>
      <c r="J984" s="179">
        <f t="shared" si="347"/>
        <v>0</v>
      </c>
      <c r="K984" s="197">
        <f t="shared" si="347"/>
        <v>0</v>
      </c>
      <c r="L984" s="181">
        <f t="shared" si="347"/>
        <v>0</v>
      </c>
      <c r="M984" s="192">
        <f t="shared" si="347"/>
        <v>0</v>
      </c>
      <c r="N984" s="182">
        <f t="shared" si="347"/>
        <v>0</v>
      </c>
      <c r="O984" s="182">
        <f t="shared" si="347"/>
        <v>0</v>
      </c>
      <c r="P984" s="182">
        <f t="shared" si="347"/>
        <v>0</v>
      </c>
      <c r="Q984" s="182">
        <f t="shared" si="347"/>
        <v>0</v>
      </c>
      <c r="R984" s="182">
        <f t="shared" si="347"/>
        <v>0</v>
      </c>
      <c r="S984" s="182">
        <f t="shared" si="347"/>
        <v>0</v>
      </c>
      <c r="T984" s="178">
        <f t="shared" si="347"/>
        <v>0</v>
      </c>
      <c r="U984" s="182">
        <f t="shared" si="347"/>
        <v>0</v>
      </c>
      <c r="V984" s="183">
        <f t="shared" si="347"/>
        <v>0</v>
      </c>
      <c r="W984" s="46">
        <f>G984-SUM(H984:V984)</f>
        <v>0</v>
      </c>
    </row>
    <row r="985" spans="1:23" outlineLevel="1" x14ac:dyDescent="0.2">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row>
    <row r="986" spans="1:23" x14ac:dyDescent="0.2">
      <c r="A986" s="318"/>
      <c r="B986" s="25"/>
      <c r="C986" s="24"/>
      <c r="D986" s="23" t="s">
        <v>48</v>
      </c>
      <c r="E986" s="64"/>
      <c r="F986" s="24"/>
      <c r="G986" s="69">
        <f t="shared" ref="G986:W986" si="348">SUBTOTAL(9,G987:G990)</f>
        <v>0</v>
      </c>
      <c r="H986" s="70">
        <f t="shared" si="348"/>
        <v>0</v>
      </c>
      <c r="I986" s="66">
        <f t="shared" si="348"/>
        <v>0</v>
      </c>
      <c r="J986" s="66">
        <f t="shared" si="348"/>
        <v>0</v>
      </c>
      <c r="K986" s="67">
        <f t="shared" si="348"/>
        <v>0</v>
      </c>
      <c r="L986" s="34">
        <f t="shared" si="348"/>
        <v>0</v>
      </c>
      <c r="M986" s="34">
        <f t="shared" si="348"/>
        <v>0</v>
      </c>
      <c r="N986" s="34">
        <f t="shared" si="348"/>
        <v>0</v>
      </c>
      <c r="O986" s="34">
        <f t="shared" si="348"/>
        <v>0</v>
      </c>
      <c r="P986" s="34">
        <f t="shared" si="348"/>
        <v>0</v>
      </c>
      <c r="Q986" s="34">
        <f t="shared" si="348"/>
        <v>0</v>
      </c>
      <c r="R986" s="34">
        <f t="shared" si="348"/>
        <v>0</v>
      </c>
      <c r="S986" s="34">
        <f t="shared" si="348"/>
        <v>0</v>
      </c>
      <c r="T986" s="34">
        <f t="shared" si="348"/>
        <v>0</v>
      </c>
      <c r="U986" s="34">
        <f t="shared" si="348"/>
        <v>0</v>
      </c>
      <c r="V986" s="34">
        <f t="shared" si="348"/>
        <v>0</v>
      </c>
      <c r="W986" s="33">
        <f t="shared" si="348"/>
        <v>0</v>
      </c>
    </row>
    <row r="987" spans="1:23" outlineLevel="1" x14ac:dyDescent="0.2">
      <c r="A987" s="318"/>
      <c r="B987" s="25"/>
      <c r="C987" s="24"/>
      <c r="D987" s="24"/>
      <c r="E987" s="64"/>
      <c r="F987" s="176" t="s">
        <v>49</v>
      </c>
      <c r="G987" s="190">
        <f t="shared" ref="G987:V987" si="349">G131</f>
        <v>0</v>
      </c>
      <c r="H987" s="191">
        <f t="shared" si="349"/>
        <v>0</v>
      </c>
      <c r="I987" s="179">
        <f t="shared" si="349"/>
        <v>0</v>
      </c>
      <c r="J987" s="179">
        <f t="shared" si="349"/>
        <v>0</v>
      </c>
      <c r="K987" s="197">
        <f t="shared" si="349"/>
        <v>0</v>
      </c>
      <c r="L987" s="181">
        <f t="shared" si="349"/>
        <v>0</v>
      </c>
      <c r="M987" s="192">
        <f t="shared" si="349"/>
        <v>0</v>
      </c>
      <c r="N987" s="182">
        <f t="shared" si="349"/>
        <v>0</v>
      </c>
      <c r="O987" s="182">
        <f t="shared" si="349"/>
        <v>0</v>
      </c>
      <c r="P987" s="182">
        <f t="shared" si="349"/>
        <v>0</v>
      </c>
      <c r="Q987" s="182">
        <f t="shared" si="349"/>
        <v>0</v>
      </c>
      <c r="R987" s="182">
        <f t="shared" si="349"/>
        <v>0</v>
      </c>
      <c r="S987" s="182">
        <f t="shared" si="349"/>
        <v>0</v>
      </c>
      <c r="T987" s="178">
        <f t="shared" si="349"/>
        <v>0</v>
      </c>
      <c r="U987" s="182">
        <f t="shared" si="349"/>
        <v>0</v>
      </c>
      <c r="V987" s="183">
        <f t="shared" si="349"/>
        <v>0</v>
      </c>
      <c r="W987" s="46">
        <f>G987-SUM(H987:V987)</f>
        <v>0</v>
      </c>
    </row>
    <row r="988" spans="1:23" outlineLevel="1" x14ac:dyDescent="0.2">
      <c r="A988" s="318"/>
      <c r="B988" s="25"/>
      <c r="C988" s="64"/>
      <c r="D988" s="64"/>
      <c r="E988" s="64"/>
      <c r="F988" s="176" t="s">
        <v>200</v>
      </c>
      <c r="G988" s="190">
        <f t="shared" ref="G988:V988" si="350">G132</f>
        <v>0</v>
      </c>
      <c r="H988" s="191">
        <f t="shared" si="350"/>
        <v>0</v>
      </c>
      <c r="I988" s="179">
        <f t="shared" si="350"/>
        <v>0</v>
      </c>
      <c r="J988" s="179">
        <f t="shared" si="350"/>
        <v>0</v>
      </c>
      <c r="K988" s="197">
        <f t="shared" si="350"/>
        <v>0</v>
      </c>
      <c r="L988" s="181">
        <f t="shared" si="350"/>
        <v>0</v>
      </c>
      <c r="M988" s="192">
        <f t="shared" si="350"/>
        <v>0</v>
      </c>
      <c r="N988" s="182">
        <f t="shared" si="350"/>
        <v>0</v>
      </c>
      <c r="O988" s="182">
        <f t="shared" si="350"/>
        <v>0</v>
      </c>
      <c r="P988" s="182">
        <f t="shared" si="350"/>
        <v>0</v>
      </c>
      <c r="Q988" s="182">
        <f t="shared" si="350"/>
        <v>0</v>
      </c>
      <c r="R988" s="182">
        <f t="shared" si="350"/>
        <v>0</v>
      </c>
      <c r="S988" s="182">
        <f t="shared" si="350"/>
        <v>0</v>
      </c>
      <c r="T988" s="178">
        <f t="shared" si="350"/>
        <v>0</v>
      </c>
      <c r="U988" s="182">
        <f t="shared" si="350"/>
        <v>0</v>
      </c>
      <c r="V988" s="183">
        <f t="shared" si="350"/>
        <v>0</v>
      </c>
      <c r="W988" s="46">
        <f>G988-SUM(H988:V988)</f>
        <v>0</v>
      </c>
    </row>
    <row r="989" spans="1:23" outlineLevel="1" x14ac:dyDescent="0.2">
      <c r="A989" s="318"/>
      <c r="B989" s="25"/>
      <c r="C989" s="64"/>
      <c r="D989" s="64"/>
      <c r="E989" s="64"/>
      <c r="F989" s="176" t="s">
        <v>317</v>
      </c>
      <c r="G989" s="190">
        <f t="shared" ref="G989:V989" si="351">G133</f>
        <v>0</v>
      </c>
      <c r="H989" s="191">
        <f t="shared" si="351"/>
        <v>0</v>
      </c>
      <c r="I989" s="179">
        <f t="shared" si="351"/>
        <v>0</v>
      </c>
      <c r="J989" s="179">
        <f t="shared" si="351"/>
        <v>0</v>
      </c>
      <c r="K989" s="197">
        <f t="shared" si="351"/>
        <v>0</v>
      </c>
      <c r="L989" s="181">
        <f t="shared" si="351"/>
        <v>0</v>
      </c>
      <c r="M989" s="192">
        <f t="shared" si="351"/>
        <v>0</v>
      </c>
      <c r="N989" s="182">
        <f t="shared" si="351"/>
        <v>0</v>
      </c>
      <c r="O989" s="182">
        <f t="shared" si="351"/>
        <v>0</v>
      </c>
      <c r="P989" s="182">
        <f t="shared" si="351"/>
        <v>0</v>
      </c>
      <c r="Q989" s="182">
        <f t="shared" si="351"/>
        <v>0</v>
      </c>
      <c r="R989" s="182">
        <f t="shared" si="351"/>
        <v>0</v>
      </c>
      <c r="S989" s="182">
        <f t="shared" si="351"/>
        <v>0</v>
      </c>
      <c r="T989" s="178">
        <f t="shared" si="351"/>
        <v>0</v>
      </c>
      <c r="U989" s="182">
        <f t="shared" si="351"/>
        <v>0</v>
      </c>
      <c r="V989" s="183">
        <f t="shared" si="351"/>
        <v>0</v>
      </c>
      <c r="W989" s="46">
        <f>G989-SUM(H989:V989)</f>
        <v>0</v>
      </c>
    </row>
    <row r="990" spans="1:23" outlineLevel="1" x14ac:dyDescent="0.2">
      <c r="A990" s="318"/>
      <c r="B990" s="25"/>
      <c r="C990" s="64"/>
      <c r="D990" s="64"/>
      <c r="E990" s="64"/>
      <c r="F990" s="176" t="s">
        <v>50</v>
      </c>
      <c r="G990" s="190">
        <f t="shared" ref="G990:V990" si="352">G134</f>
        <v>0</v>
      </c>
      <c r="H990" s="191">
        <f t="shared" si="352"/>
        <v>0</v>
      </c>
      <c r="I990" s="179">
        <f t="shared" si="352"/>
        <v>0</v>
      </c>
      <c r="J990" s="179">
        <f t="shared" si="352"/>
        <v>0</v>
      </c>
      <c r="K990" s="197">
        <f t="shared" si="352"/>
        <v>0</v>
      </c>
      <c r="L990" s="181">
        <f t="shared" si="352"/>
        <v>0</v>
      </c>
      <c r="M990" s="192">
        <f t="shared" si="352"/>
        <v>0</v>
      </c>
      <c r="N990" s="182">
        <f t="shared" si="352"/>
        <v>0</v>
      </c>
      <c r="O990" s="182">
        <f t="shared" si="352"/>
        <v>0</v>
      </c>
      <c r="P990" s="182">
        <f t="shared" si="352"/>
        <v>0</v>
      </c>
      <c r="Q990" s="182">
        <f t="shared" si="352"/>
        <v>0</v>
      </c>
      <c r="R990" s="182">
        <f t="shared" si="352"/>
        <v>0</v>
      </c>
      <c r="S990" s="182">
        <f t="shared" si="352"/>
        <v>0</v>
      </c>
      <c r="T990" s="178">
        <f t="shared" si="352"/>
        <v>0</v>
      </c>
      <c r="U990" s="182">
        <f t="shared" si="352"/>
        <v>0</v>
      </c>
      <c r="V990" s="183">
        <f t="shared" si="352"/>
        <v>0</v>
      </c>
      <c r="W990" s="46">
        <f>G990-SUM(H990:V990)</f>
        <v>0</v>
      </c>
    </row>
    <row r="991" spans="1:23" x14ac:dyDescent="0.2">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row>
    <row r="992" spans="1:23" s="72" customFormat="1" x14ac:dyDescent="0.2">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row>
    <row r="993" spans="1:23" s="72" customFormat="1" x14ac:dyDescent="0.2">
      <c r="A993" s="322"/>
      <c r="B993" s="25"/>
      <c r="C993" s="23"/>
      <c r="D993" s="23"/>
      <c r="E993" s="24" t="s">
        <v>153</v>
      </c>
      <c r="F993" s="24"/>
      <c r="G993" s="69">
        <f t="shared" ref="G993:M993" si="353">SUBTOTAL(9,G994:G997)</f>
        <v>0</v>
      </c>
      <c r="H993" s="66">
        <f t="shared" si="353"/>
        <v>0</v>
      </c>
      <c r="I993" s="66">
        <f t="shared" si="353"/>
        <v>0</v>
      </c>
      <c r="J993" s="66">
        <f t="shared" si="353"/>
        <v>0</v>
      </c>
      <c r="K993" s="67">
        <f t="shared" si="353"/>
        <v>0</v>
      </c>
      <c r="L993" s="51">
        <f t="shared" si="353"/>
        <v>0</v>
      </c>
      <c r="M993" s="34">
        <f t="shared" si="353"/>
        <v>0</v>
      </c>
      <c r="N993" s="34">
        <f t="shared" ref="N993:W993" si="354">SUBTOTAL(9,N994:N997)</f>
        <v>0</v>
      </c>
      <c r="O993" s="34">
        <f t="shared" si="354"/>
        <v>0</v>
      </c>
      <c r="P993" s="34">
        <f t="shared" si="354"/>
        <v>0</v>
      </c>
      <c r="Q993" s="34">
        <f t="shared" si="354"/>
        <v>0</v>
      </c>
      <c r="R993" s="34">
        <f t="shared" si="354"/>
        <v>0</v>
      </c>
      <c r="S993" s="34">
        <f t="shared" si="354"/>
        <v>0</v>
      </c>
      <c r="T993" s="34">
        <f t="shared" si="354"/>
        <v>0</v>
      </c>
      <c r="U993" s="34">
        <f t="shared" si="354"/>
        <v>0</v>
      </c>
      <c r="V993" s="37">
        <f t="shared" si="354"/>
        <v>0</v>
      </c>
      <c r="W993" s="33">
        <f t="shared" si="354"/>
        <v>0</v>
      </c>
    </row>
    <row r="994" spans="1:23" s="72" customFormat="1" outlineLevel="1" x14ac:dyDescent="0.2">
      <c r="A994" s="322"/>
      <c r="B994" s="25"/>
      <c r="C994" s="23"/>
      <c r="D994" s="23"/>
      <c r="E994" s="24"/>
      <c r="F994" s="176" t="s">
        <v>154</v>
      </c>
      <c r="G994" s="190">
        <f t="shared" ref="G994:V994" si="355">G138</f>
        <v>0</v>
      </c>
      <c r="H994" s="191">
        <f t="shared" si="355"/>
        <v>0</v>
      </c>
      <c r="I994" s="179">
        <f t="shared" si="355"/>
        <v>0</v>
      </c>
      <c r="J994" s="179">
        <f t="shared" si="355"/>
        <v>0</v>
      </c>
      <c r="K994" s="197">
        <f t="shared" si="355"/>
        <v>0</v>
      </c>
      <c r="L994" s="181">
        <f t="shared" si="355"/>
        <v>0</v>
      </c>
      <c r="M994" s="192">
        <f t="shared" si="355"/>
        <v>0</v>
      </c>
      <c r="N994" s="182">
        <f t="shared" si="355"/>
        <v>0</v>
      </c>
      <c r="O994" s="182">
        <f t="shared" si="355"/>
        <v>0</v>
      </c>
      <c r="P994" s="182">
        <f t="shared" si="355"/>
        <v>0</v>
      </c>
      <c r="Q994" s="182">
        <f t="shared" si="355"/>
        <v>0</v>
      </c>
      <c r="R994" s="182">
        <f t="shared" si="355"/>
        <v>0</v>
      </c>
      <c r="S994" s="182">
        <f t="shared" si="355"/>
        <v>0</v>
      </c>
      <c r="T994" s="178">
        <f t="shared" si="355"/>
        <v>0</v>
      </c>
      <c r="U994" s="182">
        <f t="shared" si="355"/>
        <v>0</v>
      </c>
      <c r="V994" s="183">
        <f t="shared" si="355"/>
        <v>0</v>
      </c>
      <c r="W994" s="46">
        <f>G994-SUM(H994:V994)</f>
        <v>0</v>
      </c>
    </row>
    <row r="995" spans="1:23" s="72" customFormat="1" outlineLevel="1" x14ac:dyDescent="0.2">
      <c r="A995" s="322"/>
      <c r="B995" s="25"/>
      <c r="C995" s="23"/>
      <c r="D995" s="23"/>
      <c r="E995" s="24"/>
      <c r="F995" s="176" t="s">
        <v>155</v>
      </c>
      <c r="G995" s="190">
        <f t="shared" ref="G995:V995" si="356">G139</f>
        <v>0</v>
      </c>
      <c r="H995" s="191">
        <f t="shared" si="356"/>
        <v>0</v>
      </c>
      <c r="I995" s="179">
        <f t="shared" si="356"/>
        <v>0</v>
      </c>
      <c r="J995" s="179">
        <f t="shared" si="356"/>
        <v>0</v>
      </c>
      <c r="K995" s="197">
        <f t="shared" si="356"/>
        <v>0</v>
      </c>
      <c r="L995" s="181">
        <f t="shared" si="356"/>
        <v>0</v>
      </c>
      <c r="M995" s="192">
        <f t="shared" si="356"/>
        <v>0</v>
      </c>
      <c r="N995" s="182">
        <f t="shared" si="356"/>
        <v>0</v>
      </c>
      <c r="O995" s="182">
        <f t="shared" si="356"/>
        <v>0</v>
      </c>
      <c r="P995" s="182">
        <f t="shared" si="356"/>
        <v>0</v>
      </c>
      <c r="Q995" s="182">
        <f t="shared" si="356"/>
        <v>0</v>
      </c>
      <c r="R995" s="182">
        <f t="shared" si="356"/>
        <v>0</v>
      </c>
      <c r="S995" s="182">
        <f t="shared" si="356"/>
        <v>0</v>
      </c>
      <c r="T995" s="178">
        <f t="shared" si="356"/>
        <v>0</v>
      </c>
      <c r="U995" s="182">
        <f t="shared" si="356"/>
        <v>0</v>
      </c>
      <c r="V995" s="183">
        <f t="shared" si="356"/>
        <v>0</v>
      </c>
      <c r="W995" s="46">
        <f>G995-SUM(H995:V995)</f>
        <v>0</v>
      </c>
    </row>
    <row r="996" spans="1:23" s="72" customFormat="1" outlineLevel="1" x14ac:dyDescent="0.2">
      <c r="A996" s="322"/>
      <c r="B996" s="25"/>
      <c r="C996" s="23"/>
      <c r="D996" s="23"/>
      <c r="E996" s="24"/>
      <c r="F996" s="176" t="s">
        <v>156</v>
      </c>
      <c r="G996" s="190">
        <f t="shared" ref="G996:V996" si="357">G140</f>
        <v>0</v>
      </c>
      <c r="H996" s="191">
        <f t="shared" si="357"/>
        <v>0</v>
      </c>
      <c r="I996" s="179">
        <f t="shared" si="357"/>
        <v>0</v>
      </c>
      <c r="J996" s="179">
        <f t="shared" si="357"/>
        <v>0</v>
      </c>
      <c r="K996" s="197">
        <f t="shared" si="357"/>
        <v>0</v>
      </c>
      <c r="L996" s="181">
        <f t="shared" si="357"/>
        <v>0</v>
      </c>
      <c r="M996" s="192">
        <f t="shared" si="357"/>
        <v>0</v>
      </c>
      <c r="N996" s="182">
        <f t="shared" si="357"/>
        <v>0</v>
      </c>
      <c r="O996" s="182">
        <f t="shared" si="357"/>
        <v>0</v>
      </c>
      <c r="P996" s="182">
        <f t="shared" si="357"/>
        <v>0</v>
      </c>
      <c r="Q996" s="182">
        <f t="shared" si="357"/>
        <v>0</v>
      </c>
      <c r="R996" s="182">
        <f t="shared" si="357"/>
        <v>0</v>
      </c>
      <c r="S996" s="182">
        <f t="shared" si="357"/>
        <v>0</v>
      </c>
      <c r="T996" s="178">
        <f t="shared" si="357"/>
        <v>0</v>
      </c>
      <c r="U996" s="182">
        <f t="shared" si="357"/>
        <v>0</v>
      </c>
      <c r="V996" s="183">
        <f t="shared" si="357"/>
        <v>0</v>
      </c>
      <c r="W996" s="46">
        <f>G996-SUM(H996:V996)</f>
        <v>0</v>
      </c>
    </row>
    <row r="997" spans="1:23" s="72" customFormat="1" outlineLevel="1" x14ac:dyDescent="0.2">
      <c r="A997" s="322"/>
      <c r="B997" s="25"/>
      <c r="C997" s="23"/>
      <c r="D997" s="23"/>
      <c r="E997" s="24"/>
      <c r="F997" s="176" t="s">
        <v>197</v>
      </c>
      <c r="G997" s="190">
        <f t="shared" ref="G997:V997" si="358">G141</f>
        <v>0</v>
      </c>
      <c r="H997" s="191">
        <f t="shared" si="358"/>
        <v>0</v>
      </c>
      <c r="I997" s="179">
        <f t="shared" si="358"/>
        <v>0</v>
      </c>
      <c r="J997" s="179">
        <f t="shared" si="358"/>
        <v>0</v>
      </c>
      <c r="K997" s="197">
        <f t="shared" si="358"/>
        <v>0</v>
      </c>
      <c r="L997" s="181">
        <f t="shared" si="358"/>
        <v>0</v>
      </c>
      <c r="M997" s="192">
        <f t="shared" si="358"/>
        <v>0</v>
      </c>
      <c r="N997" s="182">
        <f t="shared" si="358"/>
        <v>0</v>
      </c>
      <c r="O997" s="182">
        <f t="shared" si="358"/>
        <v>0</v>
      </c>
      <c r="P997" s="182">
        <f t="shared" si="358"/>
        <v>0</v>
      </c>
      <c r="Q997" s="182">
        <f t="shared" si="358"/>
        <v>0</v>
      </c>
      <c r="R997" s="182">
        <f t="shared" si="358"/>
        <v>0</v>
      </c>
      <c r="S997" s="182">
        <f t="shared" si="358"/>
        <v>0</v>
      </c>
      <c r="T997" s="178">
        <f t="shared" si="358"/>
        <v>0</v>
      </c>
      <c r="U997" s="182">
        <f t="shared" si="358"/>
        <v>0</v>
      </c>
      <c r="V997" s="183">
        <f t="shared" si="358"/>
        <v>0</v>
      </c>
      <c r="W997" s="46">
        <f>G997-SUM(H997:V997)</f>
        <v>0</v>
      </c>
    </row>
    <row r="998" spans="1:23" s="72" customFormat="1" x14ac:dyDescent="0.2">
      <c r="A998" s="322"/>
      <c r="B998" s="25"/>
      <c r="C998" s="23"/>
      <c r="D998" s="23"/>
      <c r="E998" s="24" t="s">
        <v>157</v>
      </c>
      <c r="F998" s="24"/>
      <c r="G998" s="69">
        <f t="shared" ref="G998:M998" si="359">SUBTOTAL(9,G999:G1002)</f>
        <v>0</v>
      </c>
      <c r="H998" s="70">
        <f t="shared" si="359"/>
        <v>0</v>
      </c>
      <c r="I998" s="66">
        <f t="shared" si="359"/>
        <v>0</v>
      </c>
      <c r="J998" s="66">
        <f t="shared" si="359"/>
        <v>0</v>
      </c>
      <c r="K998" s="67">
        <f t="shared" si="359"/>
        <v>0</v>
      </c>
      <c r="L998" s="34">
        <f t="shared" si="359"/>
        <v>0</v>
      </c>
      <c r="M998" s="34">
        <f t="shared" si="359"/>
        <v>0</v>
      </c>
      <c r="N998" s="34">
        <f t="shared" ref="N998:W998" si="360">SUBTOTAL(9,N999:N1002)</f>
        <v>0</v>
      </c>
      <c r="O998" s="34">
        <f t="shared" si="360"/>
        <v>0</v>
      </c>
      <c r="P998" s="34">
        <f t="shared" si="360"/>
        <v>0</v>
      </c>
      <c r="Q998" s="34">
        <f t="shared" si="360"/>
        <v>0</v>
      </c>
      <c r="R998" s="34">
        <f t="shared" si="360"/>
        <v>0</v>
      </c>
      <c r="S998" s="34">
        <f t="shared" si="360"/>
        <v>0</v>
      </c>
      <c r="T998" s="34">
        <f t="shared" si="360"/>
        <v>0</v>
      </c>
      <c r="U998" s="34">
        <f t="shared" si="360"/>
        <v>0</v>
      </c>
      <c r="V998" s="34">
        <f t="shared" si="360"/>
        <v>0</v>
      </c>
      <c r="W998" s="33">
        <f t="shared" si="360"/>
        <v>0</v>
      </c>
    </row>
    <row r="999" spans="1:23" s="72" customFormat="1" ht="12" customHeight="1" outlineLevel="1" x14ac:dyDescent="0.2">
      <c r="A999" s="322"/>
      <c r="B999" s="25"/>
      <c r="C999" s="23"/>
      <c r="D999" s="23"/>
      <c r="E999" s="24"/>
      <c r="F999" s="176" t="s">
        <v>158</v>
      </c>
      <c r="G999" s="190">
        <f t="shared" ref="G999:V999" si="361">G143</f>
        <v>0</v>
      </c>
      <c r="H999" s="191">
        <f t="shared" si="361"/>
        <v>0</v>
      </c>
      <c r="I999" s="179">
        <f t="shared" si="361"/>
        <v>0</v>
      </c>
      <c r="J999" s="179">
        <f t="shared" si="361"/>
        <v>0</v>
      </c>
      <c r="K999" s="197">
        <f t="shared" si="361"/>
        <v>0</v>
      </c>
      <c r="L999" s="181">
        <f t="shared" si="361"/>
        <v>0</v>
      </c>
      <c r="M999" s="192">
        <f t="shared" si="361"/>
        <v>0</v>
      </c>
      <c r="N999" s="182">
        <f t="shared" si="361"/>
        <v>0</v>
      </c>
      <c r="O999" s="182">
        <f t="shared" si="361"/>
        <v>0</v>
      </c>
      <c r="P999" s="182">
        <f t="shared" si="361"/>
        <v>0</v>
      </c>
      <c r="Q999" s="182">
        <f t="shared" si="361"/>
        <v>0</v>
      </c>
      <c r="R999" s="182">
        <f t="shared" si="361"/>
        <v>0</v>
      </c>
      <c r="S999" s="182">
        <f t="shared" si="361"/>
        <v>0</v>
      </c>
      <c r="T999" s="178">
        <f t="shared" si="361"/>
        <v>0</v>
      </c>
      <c r="U999" s="182">
        <f t="shared" si="361"/>
        <v>0</v>
      </c>
      <c r="V999" s="183">
        <f t="shared" si="361"/>
        <v>0</v>
      </c>
      <c r="W999" s="46">
        <f t="shared" ref="W999:W1007" si="362">G999-SUM(H999:V999)</f>
        <v>0</v>
      </c>
    </row>
    <row r="1000" spans="1:23" s="72" customFormat="1" outlineLevel="1" x14ac:dyDescent="0.2">
      <c r="A1000" s="322"/>
      <c r="B1000" s="25"/>
      <c r="C1000" s="23"/>
      <c r="D1000" s="23"/>
      <c r="E1000" s="24"/>
      <c r="F1000" s="176" t="s">
        <v>159</v>
      </c>
      <c r="G1000" s="190">
        <f t="shared" ref="G1000:V1000" si="363">G144</f>
        <v>0</v>
      </c>
      <c r="H1000" s="191">
        <f t="shared" si="363"/>
        <v>0</v>
      </c>
      <c r="I1000" s="179">
        <f t="shared" si="363"/>
        <v>0</v>
      </c>
      <c r="J1000" s="179">
        <f t="shared" si="363"/>
        <v>0</v>
      </c>
      <c r="K1000" s="197">
        <f t="shared" si="363"/>
        <v>0</v>
      </c>
      <c r="L1000" s="181">
        <f t="shared" si="363"/>
        <v>0</v>
      </c>
      <c r="M1000" s="192">
        <f t="shared" si="363"/>
        <v>0</v>
      </c>
      <c r="N1000" s="182">
        <f t="shared" si="363"/>
        <v>0</v>
      </c>
      <c r="O1000" s="182">
        <f t="shared" si="363"/>
        <v>0</v>
      </c>
      <c r="P1000" s="182">
        <f t="shared" si="363"/>
        <v>0</v>
      </c>
      <c r="Q1000" s="182">
        <f t="shared" si="363"/>
        <v>0</v>
      </c>
      <c r="R1000" s="182">
        <f t="shared" si="363"/>
        <v>0</v>
      </c>
      <c r="S1000" s="182">
        <f t="shared" si="363"/>
        <v>0</v>
      </c>
      <c r="T1000" s="178">
        <f t="shared" si="363"/>
        <v>0</v>
      </c>
      <c r="U1000" s="182">
        <f t="shared" si="363"/>
        <v>0</v>
      </c>
      <c r="V1000" s="183">
        <f t="shared" si="363"/>
        <v>0</v>
      </c>
      <c r="W1000" s="46">
        <f t="shared" si="362"/>
        <v>0</v>
      </c>
    </row>
    <row r="1001" spans="1:23" s="72" customFormat="1" outlineLevel="1" x14ac:dyDescent="0.2">
      <c r="A1001" s="322"/>
      <c r="B1001" s="25"/>
      <c r="C1001" s="23"/>
      <c r="D1001" s="23"/>
      <c r="E1001" s="24"/>
      <c r="F1001" s="176" t="s">
        <v>160</v>
      </c>
      <c r="G1001" s="190">
        <f t="shared" ref="G1001:V1001" si="364">G145</f>
        <v>0</v>
      </c>
      <c r="H1001" s="191">
        <f t="shared" si="364"/>
        <v>0</v>
      </c>
      <c r="I1001" s="179">
        <f t="shared" si="364"/>
        <v>0</v>
      </c>
      <c r="J1001" s="179">
        <f t="shared" si="364"/>
        <v>0</v>
      </c>
      <c r="K1001" s="197">
        <f t="shared" si="364"/>
        <v>0</v>
      </c>
      <c r="L1001" s="181">
        <f t="shared" si="364"/>
        <v>0</v>
      </c>
      <c r="M1001" s="192">
        <f t="shared" si="364"/>
        <v>0</v>
      </c>
      <c r="N1001" s="182">
        <f t="shared" si="364"/>
        <v>0</v>
      </c>
      <c r="O1001" s="182">
        <f t="shared" si="364"/>
        <v>0</v>
      </c>
      <c r="P1001" s="182">
        <f t="shared" si="364"/>
        <v>0</v>
      </c>
      <c r="Q1001" s="182">
        <f t="shared" si="364"/>
        <v>0</v>
      </c>
      <c r="R1001" s="182">
        <f t="shared" si="364"/>
        <v>0</v>
      </c>
      <c r="S1001" s="182">
        <f t="shared" si="364"/>
        <v>0</v>
      </c>
      <c r="T1001" s="178">
        <f t="shared" si="364"/>
        <v>0</v>
      </c>
      <c r="U1001" s="182">
        <f t="shared" si="364"/>
        <v>0</v>
      </c>
      <c r="V1001" s="183">
        <f t="shared" si="364"/>
        <v>0</v>
      </c>
      <c r="W1001" s="46">
        <f t="shared" si="362"/>
        <v>0</v>
      </c>
    </row>
    <row r="1002" spans="1:23" s="72" customFormat="1" outlineLevel="1" x14ac:dyDescent="0.2">
      <c r="A1002" s="322"/>
      <c r="B1002" s="25"/>
      <c r="C1002" s="23"/>
      <c r="D1002" s="23"/>
      <c r="E1002" s="24"/>
      <c r="F1002" s="176" t="s">
        <v>198</v>
      </c>
      <c r="G1002" s="190">
        <f t="shared" ref="G1002:V1002" si="365">G146</f>
        <v>0</v>
      </c>
      <c r="H1002" s="191">
        <f t="shared" si="365"/>
        <v>0</v>
      </c>
      <c r="I1002" s="179">
        <f t="shared" si="365"/>
        <v>0</v>
      </c>
      <c r="J1002" s="179">
        <f t="shared" si="365"/>
        <v>0</v>
      </c>
      <c r="K1002" s="197">
        <f t="shared" si="365"/>
        <v>0</v>
      </c>
      <c r="L1002" s="181">
        <f t="shared" si="365"/>
        <v>0</v>
      </c>
      <c r="M1002" s="192">
        <f t="shared" si="365"/>
        <v>0</v>
      </c>
      <c r="N1002" s="182">
        <f t="shared" si="365"/>
        <v>0</v>
      </c>
      <c r="O1002" s="182">
        <f t="shared" si="365"/>
        <v>0</v>
      </c>
      <c r="P1002" s="182">
        <f t="shared" si="365"/>
        <v>0</v>
      </c>
      <c r="Q1002" s="182">
        <f t="shared" si="365"/>
        <v>0</v>
      </c>
      <c r="R1002" s="182">
        <f t="shared" si="365"/>
        <v>0</v>
      </c>
      <c r="S1002" s="182">
        <f t="shared" si="365"/>
        <v>0</v>
      </c>
      <c r="T1002" s="178">
        <f t="shared" si="365"/>
        <v>0</v>
      </c>
      <c r="U1002" s="182">
        <f t="shared" si="365"/>
        <v>0</v>
      </c>
      <c r="V1002" s="183">
        <f t="shared" si="365"/>
        <v>0</v>
      </c>
      <c r="W1002" s="46">
        <f t="shared" si="362"/>
        <v>0</v>
      </c>
    </row>
    <row r="1003" spans="1:23" s="72" customFormat="1" x14ac:dyDescent="0.2">
      <c r="A1003" s="322"/>
      <c r="B1003" s="25"/>
      <c r="C1003" s="23"/>
      <c r="D1003" s="23"/>
      <c r="E1003" s="24" t="s">
        <v>347</v>
      </c>
      <c r="F1003" s="24"/>
      <c r="G1003" s="69">
        <f t="shared" ref="G1003:M1003" si="366">SUBTOTAL(9,G1004:G1007)</f>
        <v>0</v>
      </c>
      <c r="H1003" s="70">
        <f t="shared" si="366"/>
        <v>0</v>
      </c>
      <c r="I1003" s="66">
        <f t="shared" si="366"/>
        <v>0</v>
      </c>
      <c r="J1003" s="66">
        <f t="shared" si="366"/>
        <v>0</v>
      </c>
      <c r="K1003" s="67">
        <f t="shared" si="366"/>
        <v>0</v>
      </c>
      <c r="L1003" s="34">
        <f t="shared" si="366"/>
        <v>0</v>
      </c>
      <c r="M1003" s="34">
        <f t="shared" si="366"/>
        <v>0</v>
      </c>
      <c r="N1003" s="34">
        <f t="shared" ref="N1003:W1003" si="367">SUBTOTAL(9,N1004:N1007)</f>
        <v>0</v>
      </c>
      <c r="O1003" s="34">
        <f t="shared" si="367"/>
        <v>0</v>
      </c>
      <c r="P1003" s="34">
        <f t="shared" si="367"/>
        <v>0</v>
      </c>
      <c r="Q1003" s="34">
        <f t="shared" si="367"/>
        <v>0</v>
      </c>
      <c r="R1003" s="34">
        <f t="shared" si="367"/>
        <v>0</v>
      </c>
      <c r="S1003" s="34">
        <f t="shared" si="367"/>
        <v>0</v>
      </c>
      <c r="T1003" s="34">
        <f t="shared" si="367"/>
        <v>0</v>
      </c>
      <c r="U1003" s="34">
        <f t="shared" si="367"/>
        <v>0</v>
      </c>
      <c r="V1003" s="34">
        <f t="shared" si="367"/>
        <v>0</v>
      </c>
      <c r="W1003" s="33">
        <f t="shared" si="367"/>
        <v>0</v>
      </c>
    </row>
    <row r="1004" spans="1:23" s="72" customFormat="1" outlineLevel="1" x14ac:dyDescent="0.2">
      <c r="A1004" s="322"/>
      <c r="B1004" s="25"/>
      <c r="C1004" s="23"/>
      <c r="D1004" s="23"/>
      <c r="E1004" s="24"/>
      <c r="F1004" s="176" t="s">
        <v>327</v>
      </c>
      <c r="G1004" s="190">
        <f t="shared" ref="G1004:V1004" si="368">G148</f>
        <v>0</v>
      </c>
      <c r="H1004" s="191">
        <f t="shared" si="368"/>
        <v>0</v>
      </c>
      <c r="I1004" s="179">
        <f t="shared" si="368"/>
        <v>0</v>
      </c>
      <c r="J1004" s="179">
        <f t="shared" si="368"/>
        <v>0</v>
      </c>
      <c r="K1004" s="197">
        <f t="shared" si="368"/>
        <v>0</v>
      </c>
      <c r="L1004" s="181">
        <f t="shared" si="368"/>
        <v>0</v>
      </c>
      <c r="M1004" s="192">
        <f t="shared" si="368"/>
        <v>0</v>
      </c>
      <c r="N1004" s="182">
        <f t="shared" si="368"/>
        <v>0</v>
      </c>
      <c r="O1004" s="182">
        <f t="shared" si="368"/>
        <v>0</v>
      </c>
      <c r="P1004" s="182">
        <f t="shared" si="368"/>
        <v>0</v>
      </c>
      <c r="Q1004" s="182">
        <f t="shared" si="368"/>
        <v>0</v>
      </c>
      <c r="R1004" s="182">
        <f t="shared" si="368"/>
        <v>0</v>
      </c>
      <c r="S1004" s="182">
        <f t="shared" si="368"/>
        <v>0</v>
      </c>
      <c r="T1004" s="178">
        <f t="shared" si="368"/>
        <v>0</v>
      </c>
      <c r="U1004" s="182">
        <f t="shared" si="368"/>
        <v>0</v>
      </c>
      <c r="V1004" s="183">
        <f t="shared" si="368"/>
        <v>0</v>
      </c>
      <c r="W1004" s="46">
        <f t="shared" si="362"/>
        <v>0</v>
      </c>
    </row>
    <row r="1005" spans="1:23" s="72" customFormat="1" outlineLevel="1" x14ac:dyDescent="0.2">
      <c r="A1005" s="322"/>
      <c r="B1005" s="25"/>
      <c r="C1005" s="23"/>
      <c r="D1005" s="23"/>
      <c r="E1005" s="24"/>
      <c r="F1005" s="176" t="s">
        <v>328</v>
      </c>
      <c r="G1005" s="190">
        <f t="shared" ref="G1005:V1005" si="369">G149</f>
        <v>0</v>
      </c>
      <c r="H1005" s="191">
        <f t="shared" si="369"/>
        <v>0</v>
      </c>
      <c r="I1005" s="179">
        <f t="shared" si="369"/>
        <v>0</v>
      </c>
      <c r="J1005" s="179">
        <f t="shared" si="369"/>
        <v>0</v>
      </c>
      <c r="K1005" s="197">
        <f t="shared" si="369"/>
        <v>0</v>
      </c>
      <c r="L1005" s="181">
        <f t="shared" si="369"/>
        <v>0</v>
      </c>
      <c r="M1005" s="192">
        <f t="shared" si="369"/>
        <v>0</v>
      </c>
      <c r="N1005" s="182">
        <f t="shared" si="369"/>
        <v>0</v>
      </c>
      <c r="O1005" s="182">
        <f t="shared" si="369"/>
        <v>0</v>
      </c>
      <c r="P1005" s="182">
        <f t="shared" si="369"/>
        <v>0</v>
      </c>
      <c r="Q1005" s="182">
        <f t="shared" si="369"/>
        <v>0</v>
      </c>
      <c r="R1005" s="182">
        <f t="shared" si="369"/>
        <v>0</v>
      </c>
      <c r="S1005" s="182">
        <f t="shared" si="369"/>
        <v>0</v>
      </c>
      <c r="T1005" s="178">
        <f t="shared" si="369"/>
        <v>0</v>
      </c>
      <c r="U1005" s="182">
        <f t="shared" si="369"/>
        <v>0</v>
      </c>
      <c r="V1005" s="183">
        <f t="shared" si="369"/>
        <v>0</v>
      </c>
      <c r="W1005" s="46">
        <f t="shared" si="362"/>
        <v>0</v>
      </c>
    </row>
    <row r="1006" spans="1:23" s="72" customFormat="1" outlineLevel="1" x14ac:dyDescent="0.2">
      <c r="A1006" s="322"/>
      <c r="B1006" s="25"/>
      <c r="C1006" s="23"/>
      <c r="D1006" s="23"/>
      <c r="E1006" s="24"/>
      <c r="F1006" s="176" t="s">
        <v>329</v>
      </c>
      <c r="G1006" s="190">
        <f t="shared" ref="G1006:V1006" si="370">G150</f>
        <v>0</v>
      </c>
      <c r="H1006" s="191">
        <f t="shared" si="370"/>
        <v>0</v>
      </c>
      <c r="I1006" s="179">
        <f t="shared" si="370"/>
        <v>0</v>
      </c>
      <c r="J1006" s="179">
        <f t="shared" si="370"/>
        <v>0</v>
      </c>
      <c r="K1006" s="197">
        <f t="shared" si="370"/>
        <v>0</v>
      </c>
      <c r="L1006" s="181">
        <f t="shared" si="370"/>
        <v>0</v>
      </c>
      <c r="M1006" s="192">
        <f t="shared" si="370"/>
        <v>0</v>
      </c>
      <c r="N1006" s="182">
        <f t="shared" si="370"/>
        <v>0</v>
      </c>
      <c r="O1006" s="182">
        <f t="shared" si="370"/>
        <v>0</v>
      </c>
      <c r="P1006" s="182">
        <f t="shared" si="370"/>
        <v>0</v>
      </c>
      <c r="Q1006" s="182">
        <f t="shared" si="370"/>
        <v>0</v>
      </c>
      <c r="R1006" s="182">
        <f t="shared" si="370"/>
        <v>0</v>
      </c>
      <c r="S1006" s="182">
        <f t="shared" si="370"/>
        <v>0</v>
      </c>
      <c r="T1006" s="178">
        <f t="shared" si="370"/>
        <v>0</v>
      </c>
      <c r="U1006" s="182">
        <f t="shared" si="370"/>
        <v>0</v>
      </c>
      <c r="V1006" s="183">
        <f t="shared" si="370"/>
        <v>0</v>
      </c>
      <c r="W1006" s="46">
        <f t="shared" si="362"/>
        <v>0</v>
      </c>
    </row>
    <row r="1007" spans="1:23" s="72" customFormat="1" outlineLevel="1" x14ac:dyDescent="0.2">
      <c r="A1007" s="322"/>
      <c r="B1007" s="25"/>
      <c r="C1007" s="23"/>
      <c r="D1007" s="23"/>
      <c r="E1007" s="24"/>
      <c r="F1007" s="176" t="s">
        <v>330</v>
      </c>
      <c r="G1007" s="190">
        <f t="shared" ref="G1007:V1007" si="371">G151</f>
        <v>0</v>
      </c>
      <c r="H1007" s="191">
        <f t="shared" si="371"/>
        <v>0</v>
      </c>
      <c r="I1007" s="179">
        <f t="shared" si="371"/>
        <v>0</v>
      </c>
      <c r="J1007" s="179">
        <f t="shared" si="371"/>
        <v>0</v>
      </c>
      <c r="K1007" s="197">
        <f t="shared" si="371"/>
        <v>0</v>
      </c>
      <c r="L1007" s="181">
        <f t="shared" si="371"/>
        <v>0</v>
      </c>
      <c r="M1007" s="192">
        <f t="shared" si="371"/>
        <v>0</v>
      </c>
      <c r="N1007" s="182">
        <f t="shared" si="371"/>
        <v>0</v>
      </c>
      <c r="O1007" s="182">
        <f t="shared" si="371"/>
        <v>0</v>
      </c>
      <c r="P1007" s="182">
        <f t="shared" si="371"/>
        <v>0</v>
      </c>
      <c r="Q1007" s="182">
        <f t="shared" si="371"/>
        <v>0</v>
      </c>
      <c r="R1007" s="182">
        <f t="shared" si="371"/>
        <v>0</v>
      </c>
      <c r="S1007" s="182">
        <f t="shared" si="371"/>
        <v>0</v>
      </c>
      <c r="T1007" s="178">
        <f t="shared" si="371"/>
        <v>0</v>
      </c>
      <c r="U1007" s="182">
        <f t="shared" si="371"/>
        <v>0</v>
      </c>
      <c r="V1007" s="183">
        <f t="shared" si="371"/>
        <v>0</v>
      </c>
      <c r="W1007" s="46">
        <f t="shared" si="362"/>
        <v>0</v>
      </c>
    </row>
    <row r="1008" spans="1:23" s="72" customFormat="1" x14ac:dyDescent="0.2">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row>
    <row r="1009" spans="1:23" s="72" customFormat="1" x14ac:dyDescent="0.2">
      <c r="A1009" s="322"/>
      <c r="B1009" s="25"/>
      <c r="C1009" s="23"/>
      <c r="D1009" s="23"/>
      <c r="E1009" s="64" t="s">
        <v>54</v>
      </c>
      <c r="F1009" s="24"/>
      <c r="G1009" s="69">
        <f t="shared" ref="G1009:W1009" si="372">SUBTOTAL(9,G1010:G1012)</f>
        <v>0</v>
      </c>
      <c r="H1009" s="70">
        <f t="shared" si="372"/>
        <v>0</v>
      </c>
      <c r="I1009" s="66">
        <f t="shared" si="372"/>
        <v>0</v>
      </c>
      <c r="J1009" s="66">
        <f t="shared" si="372"/>
        <v>0</v>
      </c>
      <c r="K1009" s="67">
        <f t="shared" si="372"/>
        <v>0</v>
      </c>
      <c r="L1009" s="34">
        <f t="shared" si="372"/>
        <v>0</v>
      </c>
      <c r="M1009" s="34">
        <f t="shared" si="372"/>
        <v>0</v>
      </c>
      <c r="N1009" s="34">
        <f t="shared" si="372"/>
        <v>0</v>
      </c>
      <c r="O1009" s="34">
        <f t="shared" si="372"/>
        <v>0</v>
      </c>
      <c r="P1009" s="34">
        <f t="shared" si="372"/>
        <v>0</v>
      </c>
      <c r="Q1009" s="34">
        <f t="shared" si="372"/>
        <v>0</v>
      </c>
      <c r="R1009" s="34">
        <f t="shared" si="372"/>
        <v>0</v>
      </c>
      <c r="S1009" s="34">
        <f t="shared" si="372"/>
        <v>0</v>
      </c>
      <c r="T1009" s="34">
        <f t="shared" si="372"/>
        <v>0</v>
      </c>
      <c r="U1009" s="34">
        <f t="shared" si="372"/>
        <v>0</v>
      </c>
      <c r="V1009" s="34">
        <f t="shared" si="372"/>
        <v>0</v>
      </c>
      <c r="W1009" s="33">
        <f t="shared" si="372"/>
        <v>0</v>
      </c>
    </row>
    <row r="1010" spans="1:23" s="72" customFormat="1" outlineLevel="1" x14ac:dyDescent="0.2">
      <c r="A1010" s="322"/>
      <c r="B1010" s="25"/>
      <c r="C1010" s="23"/>
      <c r="D1010" s="23"/>
      <c r="E1010" s="64"/>
      <c r="F1010" s="176" t="s">
        <v>55</v>
      </c>
      <c r="G1010" s="190">
        <f t="shared" ref="G1010:V1010" si="373">G154</f>
        <v>0</v>
      </c>
      <c r="H1010" s="191">
        <f t="shared" si="373"/>
        <v>0</v>
      </c>
      <c r="I1010" s="179">
        <f t="shared" si="373"/>
        <v>0</v>
      </c>
      <c r="J1010" s="179">
        <f t="shared" si="373"/>
        <v>0</v>
      </c>
      <c r="K1010" s="197">
        <f t="shared" si="373"/>
        <v>0</v>
      </c>
      <c r="L1010" s="181">
        <f t="shared" si="373"/>
        <v>0</v>
      </c>
      <c r="M1010" s="192">
        <f t="shared" si="373"/>
        <v>0</v>
      </c>
      <c r="N1010" s="182">
        <f t="shared" si="373"/>
        <v>0</v>
      </c>
      <c r="O1010" s="182">
        <f t="shared" si="373"/>
        <v>0</v>
      </c>
      <c r="P1010" s="182">
        <f t="shared" si="373"/>
        <v>0</v>
      </c>
      <c r="Q1010" s="182">
        <f t="shared" si="373"/>
        <v>0</v>
      </c>
      <c r="R1010" s="182">
        <f t="shared" si="373"/>
        <v>0</v>
      </c>
      <c r="S1010" s="182">
        <f t="shared" si="373"/>
        <v>0</v>
      </c>
      <c r="T1010" s="178">
        <f t="shared" si="373"/>
        <v>0</v>
      </c>
      <c r="U1010" s="182">
        <f t="shared" si="373"/>
        <v>0</v>
      </c>
      <c r="V1010" s="183">
        <f t="shared" si="373"/>
        <v>0</v>
      </c>
      <c r="W1010" s="46">
        <f>G1010-SUM(H1010:V1010)</f>
        <v>0</v>
      </c>
    </row>
    <row r="1011" spans="1:23" s="72" customFormat="1" outlineLevel="1" x14ac:dyDescent="0.2">
      <c r="A1011" s="322"/>
      <c r="B1011" s="25"/>
      <c r="C1011" s="23"/>
      <c r="D1011" s="23"/>
      <c r="E1011" s="24"/>
      <c r="F1011" s="176" t="s">
        <v>161</v>
      </c>
      <c r="G1011" s="190">
        <f t="shared" ref="G1011:V1011" si="374">G155</f>
        <v>0</v>
      </c>
      <c r="H1011" s="191">
        <f t="shared" si="374"/>
        <v>0</v>
      </c>
      <c r="I1011" s="179">
        <f t="shared" si="374"/>
        <v>0</v>
      </c>
      <c r="J1011" s="179">
        <f t="shared" si="374"/>
        <v>0</v>
      </c>
      <c r="K1011" s="197">
        <f t="shared" si="374"/>
        <v>0</v>
      </c>
      <c r="L1011" s="181">
        <f t="shared" si="374"/>
        <v>0</v>
      </c>
      <c r="M1011" s="192">
        <f t="shared" si="374"/>
        <v>0</v>
      </c>
      <c r="N1011" s="182">
        <f t="shared" si="374"/>
        <v>0</v>
      </c>
      <c r="O1011" s="182">
        <f t="shared" si="374"/>
        <v>0</v>
      </c>
      <c r="P1011" s="182">
        <f t="shared" si="374"/>
        <v>0</v>
      </c>
      <c r="Q1011" s="182">
        <f t="shared" si="374"/>
        <v>0</v>
      </c>
      <c r="R1011" s="182">
        <f t="shared" si="374"/>
        <v>0</v>
      </c>
      <c r="S1011" s="182">
        <f t="shared" si="374"/>
        <v>0</v>
      </c>
      <c r="T1011" s="178">
        <f t="shared" si="374"/>
        <v>0</v>
      </c>
      <c r="U1011" s="182">
        <f t="shared" si="374"/>
        <v>0</v>
      </c>
      <c r="V1011" s="183">
        <f t="shared" si="374"/>
        <v>0</v>
      </c>
      <c r="W1011" s="46">
        <f>G1011-SUM(H1011:V1011)</f>
        <v>0</v>
      </c>
    </row>
    <row r="1012" spans="1:23" s="72" customFormat="1" outlineLevel="1" x14ac:dyDescent="0.2">
      <c r="A1012" s="322"/>
      <c r="B1012" s="25"/>
      <c r="C1012" s="23"/>
      <c r="D1012" s="23"/>
      <c r="E1012" s="24"/>
      <c r="F1012" s="176" t="s">
        <v>331</v>
      </c>
      <c r="G1012" s="190">
        <f t="shared" ref="G1012:V1012" si="375">G156</f>
        <v>0</v>
      </c>
      <c r="H1012" s="191">
        <f t="shared" si="375"/>
        <v>0</v>
      </c>
      <c r="I1012" s="179">
        <f t="shared" si="375"/>
        <v>0</v>
      </c>
      <c r="J1012" s="179">
        <f t="shared" si="375"/>
        <v>0</v>
      </c>
      <c r="K1012" s="197">
        <f t="shared" si="375"/>
        <v>0</v>
      </c>
      <c r="L1012" s="181">
        <f t="shared" si="375"/>
        <v>0</v>
      </c>
      <c r="M1012" s="192">
        <f t="shared" si="375"/>
        <v>0</v>
      </c>
      <c r="N1012" s="182">
        <f t="shared" si="375"/>
        <v>0</v>
      </c>
      <c r="O1012" s="182">
        <f t="shared" si="375"/>
        <v>0</v>
      </c>
      <c r="P1012" s="182">
        <f t="shared" si="375"/>
        <v>0</v>
      </c>
      <c r="Q1012" s="182">
        <f t="shared" si="375"/>
        <v>0</v>
      </c>
      <c r="R1012" s="182">
        <f t="shared" si="375"/>
        <v>0</v>
      </c>
      <c r="S1012" s="182">
        <f t="shared" si="375"/>
        <v>0</v>
      </c>
      <c r="T1012" s="182">
        <f t="shared" si="375"/>
        <v>0</v>
      </c>
      <c r="U1012" s="182">
        <f t="shared" si="375"/>
        <v>0</v>
      </c>
      <c r="V1012" s="183">
        <f t="shared" si="375"/>
        <v>0</v>
      </c>
      <c r="W1012" s="46">
        <f>G1012-SUM(H1012:V1012)</f>
        <v>0</v>
      </c>
    </row>
    <row r="1013" spans="1:23" s="72" customFormat="1" x14ac:dyDescent="0.2">
      <c r="A1013" s="322"/>
      <c r="B1013" s="25"/>
      <c r="C1013" s="23"/>
      <c r="D1013" s="23"/>
      <c r="E1013" s="24" t="s">
        <v>56</v>
      </c>
      <c r="F1013" s="24"/>
      <c r="G1013" s="69">
        <f t="shared" ref="G1013:W1013" si="376">SUBTOTAL(9,G1014:G1016)</f>
        <v>0</v>
      </c>
      <c r="H1013" s="70">
        <f t="shared" si="376"/>
        <v>0</v>
      </c>
      <c r="I1013" s="66">
        <f t="shared" si="376"/>
        <v>0</v>
      </c>
      <c r="J1013" s="66">
        <f t="shared" si="376"/>
        <v>0</v>
      </c>
      <c r="K1013" s="67">
        <f t="shared" si="376"/>
        <v>0</v>
      </c>
      <c r="L1013" s="34">
        <f t="shared" si="376"/>
        <v>0</v>
      </c>
      <c r="M1013" s="34">
        <f t="shared" si="376"/>
        <v>0</v>
      </c>
      <c r="N1013" s="34">
        <f t="shared" si="376"/>
        <v>0</v>
      </c>
      <c r="O1013" s="34">
        <f t="shared" si="376"/>
        <v>0</v>
      </c>
      <c r="P1013" s="34">
        <f t="shared" si="376"/>
        <v>0</v>
      </c>
      <c r="Q1013" s="34">
        <f t="shared" si="376"/>
        <v>0</v>
      </c>
      <c r="R1013" s="34">
        <f t="shared" si="376"/>
        <v>0</v>
      </c>
      <c r="S1013" s="34">
        <f t="shared" si="376"/>
        <v>0</v>
      </c>
      <c r="T1013" s="34">
        <f t="shared" si="376"/>
        <v>0</v>
      </c>
      <c r="U1013" s="34">
        <f t="shared" si="376"/>
        <v>0</v>
      </c>
      <c r="V1013" s="34">
        <f t="shared" si="376"/>
        <v>0</v>
      </c>
      <c r="W1013" s="33">
        <f t="shared" si="376"/>
        <v>0</v>
      </c>
    </row>
    <row r="1014" spans="1:23" s="72" customFormat="1" outlineLevel="1" x14ac:dyDescent="0.2">
      <c r="A1014" s="322"/>
      <c r="B1014" s="25"/>
      <c r="C1014" s="23"/>
      <c r="D1014" s="23"/>
      <c r="E1014" s="24"/>
      <c r="F1014" s="176" t="s">
        <v>162</v>
      </c>
      <c r="G1014" s="190">
        <f t="shared" ref="G1014:V1014" si="377">G158</f>
        <v>0</v>
      </c>
      <c r="H1014" s="191">
        <f t="shared" si="377"/>
        <v>0</v>
      </c>
      <c r="I1014" s="179">
        <f t="shared" si="377"/>
        <v>0</v>
      </c>
      <c r="J1014" s="179">
        <f t="shared" si="377"/>
        <v>0</v>
      </c>
      <c r="K1014" s="197">
        <f t="shared" si="377"/>
        <v>0</v>
      </c>
      <c r="L1014" s="181">
        <f t="shared" si="377"/>
        <v>0</v>
      </c>
      <c r="M1014" s="192">
        <f t="shared" si="377"/>
        <v>0</v>
      </c>
      <c r="N1014" s="182">
        <f t="shared" si="377"/>
        <v>0</v>
      </c>
      <c r="O1014" s="182">
        <f t="shared" si="377"/>
        <v>0</v>
      </c>
      <c r="P1014" s="182">
        <f t="shared" si="377"/>
        <v>0</v>
      </c>
      <c r="Q1014" s="182">
        <f t="shared" si="377"/>
        <v>0</v>
      </c>
      <c r="R1014" s="182">
        <f t="shared" si="377"/>
        <v>0</v>
      </c>
      <c r="S1014" s="182">
        <f t="shared" si="377"/>
        <v>0</v>
      </c>
      <c r="T1014" s="178">
        <f t="shared" si="377"/>
        <v>0</v>
      </c>
      <c r="U1014" s="182">
        <f t="shared" si="377"/>
        <v>0</v>
      </c>
      <c r="V1014" s="183">
        <f t="shared" si="377"/>
        <v>0</v>
      </c>
      <c r="W1014" s="46">
        <f>G1014-SUM(H1014:V1014)</f>
        <v>0</v>
      </c>
    </row>
    <row r="1015" spans="1:23" s="72" customFormat="1" outlineLevel="1" x14ac:dyDescent="0.2">
      <c r="A1015" s="322"/>
      <c r="B1015" s="25"/>
      <c r="C1015" s="23"/>
      <c r="D1015" s="23"/>
      <c r="E1015" s="24"/>
      <c r="F1015" s="176" t="s">
        <v>163</v>
      </c>
      <c r="G1015" s="190">
        <f t="shared" ref="G1015:V1015" si="378">G159</f>
        <v>0</v>
      </c>
      <c r="H1015" s="191">
        <f t="shared" si="378"/>
        <v>0</v>
      </c>
      <c r="I1015" s="179">
        <f t="shared" si="378"/>
        <v>0</v>
      </c>
      <c r="J1015" s="179">
        <f t="shared" si="378"/>
        <v>0</v>
      </c>
      <c r="K1015" s="197">
        <f t="shared" si="378"/>
        <v>0</v>
      </c>
      <c r="L1015" s="181">
        <f t="shared" si="378"/>
        <v>0</v>
      </c>
      <c r="M1015" s="192">
        <f t="shared" si="378"/>
        <v>0</v>
      </c>
      <c r="N1015" s="182">
        <f t="shared" si="378"/>
        <v>0</v>
      </c>
      <c r="O1015" s="182">
        <f t="shared" si="378"/>
        <v>0</v>
      </c>
      <c r="P1015" s="182">
        <f t="shared" si="378"/>
        <v>0</v>
      </c>
      <c r="Q1015" s="182">
        <f t="shared" si="378"/>
        <v>0</v>
      </c>
      <c r="R1015" s="182">
        <f t="shared" si="378"/>
        <v>0</v>
      </c>
      <c r="S1015" s="182">
        <f t="shared" si="378"/>
        <v>0</v>
      </c>
      <c r="T1015" s="178">
        <f t="shared" si="378"/>
        <v>0</v>
      </c>
      <c r="U1015" s="182">
        <f t="shared" si="378"/>
        <v>0</v>
      </c>
      <c r="V1015" s="183">
        <f t="shared" si="378"/>
        <v>0</v>
      </c>
      <c r="W1015" s="46">
        <f>G1015-SUM(H1015:V1015)</f>
        <v>0</v>
      </c>
    </row>
    <row r="1016" spans="1:23" s="72" customFormat="1" outlineLevel="1" x14ac:dyDescent="0.2">
      <c r="A1016" s="322"/>
      <c r="B1016" s="25"/>
      <c r="C1016" s="23"/>
      <c r="D1016" s="23"/>
      <c r="E1016" s="24"/>
      <c r="F1016" s="176" t="s">
        <v>332</v>
      </c>
      <c r="G1016" s="190">
        <f t="shared" ref="G1016:V1016" si="379">G160</f>
        <v>0</v>
      </c>
      <c r="H1016" s="191">
        <f t="shared" si="379"/>
        <v>0</v>
      </c>
      <c r="I1016" s="179">
        <f t="shared" si="379"/>
        <v>0</v>
      </c>
      <c r="J1016" s="179">
        <f t="shared" si="379"/>
        <v>0</v>
      </c>
      <c r="K1016" s="197">
        <f t="shared" si="379"/>
        <v>0</v>
      </c>
      <c r="L1016" s="181">
        <f t="shared" si="379"/>
        <v>0</v>
      </c>
      <c r="M1016" s="192">
        <f t="shared" si="379"/>
        <v>0</v>
      </c>
      <c r="N1016" s="182">
        <f t="shared" si="379"/>
        <v>0</v>
      </c>
      <c r="O1016" s="182">
        <f t="shared" si="379"/>
        <v>0</v>
      </c>
      <c r="P1016" s="182">
        <f t="shared" si="379"/>
        <v>0</v>
      </c>
      <c r="Q1016" s="182">
        <f t="shared" si="379"/>
        <v>0</v>
      </c>
      <c r="R1016" s="182">
        <f t="shared" si="379"/>
        <v>0</v>
      </c>
      <c r="S1016" s="182">
        <f t="shared" si="379"/>
        <v>0</v>
      </c>
      <c r="T1016" s="178">
        <f t="shared" si="379"/>
        <v>0</v>
      </c>
      <c r="U1016" s="182">
        <f t="shared" si="379"/>
        <v>0</v>
      </c>
      <c r="V1016" s="183">
        <f t="shared" si="379"/>
        <v>0</v>
      </c>
      <c r="W1016" s="46">
        <f>G1016-SUM(H1016:V1016)</f>
        <v>0</v>
      </c>
    </row>
    <row r="1017" spans="1:23" s="72" customFormat="1" x14ac:dyDescent="0.2">
      <c r="A1017" s="322"/>
      <c r="B1017" s="25"/>
      <c r="C1017" s="23"/>
      <c r="D1017" s="23"/>
      <c r="E1017" s="24" t="s">
        <v>57</v>
      </c>
      <c r="F1017" s="24"/>
      <c r="G1017" s="69">
        <f t="shared" ref="G1017:W1017" si="380">SUBTOTAL(9,G1018:G1020)</f>
        <v>0</v>
      </c>
      <c r="H1017" s="70">
        <f t="shared" si="380"/>
        <v>0</v>
      </c>
      <c r="I1017" s="66">
        <f t="shared" si="380"/>
        <v>0</v>
      </c>
      <c r="J1017" s="66">
        <f t="shared" si="380"/>
        <v>0</v>
      </c>
      <c r="K1017" s="67">
        <f t="shared" si="380"/>
        <v>0</v>
      </c>
      <c r="L1017" s="34">
        <f t="shared" si="380"/>
        <v>0</v>
      </c>
      <c r="M1017" s="34">
        <f t="shared" si="380"/>
        <v>0</v>
      </c>
      <c r="N1017" s="34">
        <f t="shared" si="380"/>
        <v>0</v>
      </c>
      <c r="O1017" s="34">
        <f t="shared" si="380"/>
        <v>0</v>
      </c>
      <c r="P1017" s="34">
        <f t="shared" si="380"/>
        <v>0</v>
      </c>
      <c r="Q1017" s="34">
        <f t="shared" si="380"/>
        <v>0</v>
      </c>
      <c r="R1017" s="34">
        <f t="shared" si="380"/>
        <v>0</v>
      </c>
      <c r="S1017" s="34">
        <f t="shared" si="380"/>
        <v>0</v>
      </c>
      <c r="T1017" s="34">
        <f t="shared" si="380"/>
        <v>0</v>
      </c>
      <c r="U1017" s="34">
        <f t="shared" si="380"/>
        <v>0</v>
      </c>
      <c r="V1017" s="34">
        <f t="shared" si="380"/>
        <v>0</v>
      </c>
      <c r="W1017" s="33">
        <f t="shared" si="380"/>
        <v>0</v>
      </c>
    </row>
    <row r="1018" spans="1:23" s="72" customFormat="1" outlineLevel="1" x14ac:dyDescent="0.2">
      <c r="A1018" s="322"/>
      <c r="B1018" s="25"/>
      <c r="C1018" s="23"/>
      <c r="D1018" s="23"/>
      <c r="E1018" s="24"/>
      <c r="F1018" s="176" t="s">
        <v>164</v>
      </c>
      <c r="G1018" s="190">
        <f t="shared" ref="G1018:V1018" si="381">G162</f>
        <v>0</v>
      </c>
      <c r="H1018" s="191">
        <f t="shared" si="381"/>
        <v>0</v>
      </c>
      <c r="I1018" s="179">
        <f t="shared" si="381"/>
        <v>0</v>
      </c>
      <c r="J1018" s="179">
        <f t="shared" si="381"/>
        <v>0</v>
      </c>
      <c r="K1018" s="197">
        <f t="shared" si="381"/>
        <v>0</v>
      </c>
      <c r="L1018" s="181">
        <f t="shared" si="381"/>
        <v>0</v>
      </c>
      <c r="M1018" s="192">
        <f t="shared" si="381"/>
        <v>0</v>
      </c>
      <c r="N1018" s="182">
        <f t="shared" si="381"/>
        <v>0</v>
      </c>
      <c r="O1018" s="182">
        <f t="shared" si="381"/>
        <v>0</v>
      </c>
      <c r="P1018" s="182">
        <f t="shared" si="381"/>
        <v>0</v>
      </c>
      <c r="Q1018" s="182">
        <f t="shared" si="381"/>
        <v>0</v>
      </c>
      <c r="R1018" s="182">
        <f t="shared" si="381"/>
        <v>0</v>
      </c>
      <c r="S1018" s="182">
        <f t="shared" si="381"/>
        <v>0</v>
      </c>
      <c r="T1018" s="178">
        <f t="shared" si="381"/>
        <v>0</v>
      </c>
      <c r="U1018" s="182">
        <f t="shared" si="381"/>
        <v>0</v>
      </c>
      <c r="V1018" s="183">
        <f t="shared" si="381"/>
        <v>0</v>
      </c>
      <c r="W1018" s="46">
        <f>G1018-SUM(H1018:V1018)</f>
        <v>0</v>
      </c>
    </row>
    <row r="1019" spans="1:23" s="72" customFormat="1" outlineLevel="1" x14ac:dyDescent="0.2">
      <c r="A1019" s="322"/>
      <c r="B1019" s="25"/>
      <c r="C1019" s="23"/>
      <c r="D1019" s="23"/>
      <c r="E1019" s="24"/>
      <c r="F1019" s="176" t="s">
        <v>165</v>
      </c>
      <c r="G1019" s="190">
        <f t="shared" ref="G1019:V1019" si="382">G163</f>
        <v>0</v>
      </c>
      <c r="H1019" s="191">
        <f t="shared" si="382"/>
        <v>0</v>
      </c>
      <c r="I1019" s="179">
        <f t="shared" si="382"/>
        <v>0</v>
      </c>
      <c r="J1019" s="179">
        <f t="shared" si="382"/>
        <v>0</v>
      </c>
      <c r="K1019" s="197">
        <f t="shared" si="382"/>
        <v>0</v>
      </c>
      <c r="L1019" s="181">
        <f t="shared" si="382"/>
        <v>0</v>
      </c>
      <c r="M1019" s="192">
        <f t="shared" si="382"/>
        <v>0</v>
      </c>
      <c r="N1019" s="182">
        <f t="shared" si="382"/>
        <v>0</v>
      </c>
      <c r="O1019" s="182">
        <f t="shared" si="382"/>
        <v>0</v>
      </c>
      <c r="P1019" s="182">
        <f t="shared" si="382"/>
        <v>0</v>
      </c>
      <c r="Q1019" s="182">
        <f t="shared" si="382"/>
        <v>0</v>
      </c>
      <c r="R1019" s="182">
        <f t="shared" si="382"/>
        <v>0</v>
      </c>
      <c r="S1019" s="182">
        <f t="shared" si="382"/>
        <v>0</v>
      </c>
      <c r="T1019" s="178">
        <f t="shared" si="382"/>
        <v>0</v>
      </c>
      <c r="U1019" s="182">
        <f t="shared" si="382"/>
        <v>0</v>
      </c>
      <c r="V1019" s="183">
        <f t="shared" si="382"/>
        <v>0</v>
      </c>
      <c r="W1019" s="46">
        <f>G1019-SUM(H1019:V1019)</f>
        <v>0</v>
      </c>
    </row>
    <row r="1020" spans="1:23" s="72" customFormat="1" outlineLevel="1" x14ac:dyDescent="0.2">
      <c r="A1020" s="322"/>
      <c r="B1020" s="25"/>
      <c r="C1020" s="23"/>
      <c r="D1020" s="23"/>
      <c r="E1020" s="24"/>
      <c r="F1020" s="176" t="s">
        <v>333</v>
      </c>
      <c r="G1020" s="190">
        <f t="shared" ref="G1020:V1020" si="383">G164</f>
        <v>0</v>
      </c>
      <c r="H1020" s="191">
        <f t="shared" si="383"/>
        <v>0</v>
      </c>
      <c r="I1020" s="179">
        <f t="shared" si="383"/>
        <v>0</v>
      </c>
      <c r="J1020" s="179">
        <f t="shared" si="383"/>
        <v>0</v>
      </c>
      <c r="K1020" s="197">
        <f t="shared" si="383"/>
        <v>0</v>
      </c>
      <c r="L1020" s="181">
        <f t="shared" si="383"/>
        <v>0</v>
      </c>
      <c r="M1020" s="192">
        <f t="shared" si="383"/>
        <v>0</v>
      </c>
      <c r="N1020" s="182">
        <f t="shared" si="383"/>
        <v>0</v>
      </c>
      <c r="O1020" s="182">
        <f t="shared" si="383"/>
        <v>0</v>
      </c>
      <c r="P1020" s="182">
        <f t="shared" si="383"/>
        <v>0</v>
      </c>
      <c r="Q1020" s="182">
        <f t="shared" si="383"/>
        <v>0</v>
      </c>
      <c r="R1020" s="182">
        <f t="shared" si="383"/>
        <v>0</v>
      </c>
      <c r="S1020" s="182">
        <f t="shared" si="383"/>
        <v>0</v>
      </c>
      <c r="T1020" s="178">
        <f t="shared" si="383"/>
        <v>0</v>
      </c>
      <c r="U1020" s="182">
        <f t="shared" si="383"/>
        <v>0</v>
      </c>
      <c r="V1020" s="183">
        <f t="shared" si="383"/>
        <v>0</v>
      </c>
      <c r="W1020" s="46">
        <f>G1020-SUM(H1020:V1020)</f>
        <v>0</v>
      </c>
    </row>
    <row r="1021" spans="1:23" s="72" customFormat="1" x14ac:dyDescent="0.2">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row>
    <row r="1022" spans="1:23" s="72" customFormat="1" x14ac:dyDescent="0.2">
      <c r="A1022" s="322"/>
      <c r="B1022" s="25"/>
      <c r="C1022" s="23"/>
      <c r="D1022" s="23"/>
      <c r="E1022" s="24" t="s">
        <v>172</v>
      </c>
      <c r="F1022" s="24"/>
      <c r="G1022" s="69">
        <f t="shared" ref="G1022:M1022" si="384">SUBTOTAL(9,G1023:G1024)</f>
        <v>0</v>
      </c>
      <c r="H1022" s="70">
        <f t="shared" si="384"/>
        <v>0</v>
      </c>
      <c r="I1022" s="66">
        <f t="shared" si="384"/>
        <v>0</v>
      </c>
      <c r="J1022" s="66">
        <f t="shared" si="384"/>
        <v>0</v>
      </c>
      <c r="K1022" s="67">
        <f t="shared" si="384"/>
        <v>0</v>
      </c>
      <c r="L1022" s="34">
        <f t="shared" si="384"/>
        <v>0</v>
      </c>
      <c r="M1022" s="34">
        <f t="shared" si="384"/>
        <v>0</v>
      </c>
      <c r="N1022" s="34">
        <f t="shared" ref="N1022:W1022" si="385">SUBTOTAL(9,N1023:N1024)</f>
        <v>0</v>
      </c>
      <c r="O1022" s="34">
        <f t="shared" si="385"/>
        <v>0</v>
      </c>
      <c r="P1022" s="34">
        <f t="shared" si="385"/>
        <v>0</v>
      </c>
      <c r="Q1022" s="34">
        <f t="shared" si="385"/>
        <v>0</v>
      </c>
      <c r="R1022" s="34">
        <f t="shared" si="385"/>
        <v>0</v>
      </c>
      <c r="S1022" s="34">
        <f t="shared" si="385"/>
        <v>0</v>
      </c>
      <c r="T1022" s="34">
        <f t="shared" si="385"/>
        <v>0</v>
      </c>
      <c r="U1022" s="34">
        <f t="shared" si="385"/>
        <v>0</v>
      </c>
      <c r="V1022" s="34">
        <f t="shared" si="385"/>
        <v>0</v>
      </c>
      <c r="W1022" s="33">
        <f t="shared" si="385"/>
        <v>0</v>
      </c>
    </row>
    <row r="1023" spans="1:23" s="72" customFormat="1" outlineLevel="1" x14ac:dyDescent="0.2">
      <c r="A1023" s="322"/>
      <c r="B1023" s="25"/>
      <c r="C1023" s="23"/>
      <c r="D1023" s="23"/>
      <c r="E1023" s="24"/>
      <c r="F1023" s="176" t="s">
        <v>61</v>
      </c>
      <c r="G1023" s="190">
        <f t="shared" ref="G1023:V1023" si="386">G167</f>
        <v>0</v>
      </c>
      <c r="H1023" s="191">
        <f t="shared" si="386"/>
        <v>0</v>
      </c>
      <c r="I1023" s="179">
        <f t="shared" si="386"/>
        <v>0</v>
      </c>
      <c r="J1023" s="179">
        <f t="shared" si="386"/>
        <v>0</v>
      </c>
      <c r="K1023" s="197">
        <f t="shared" si="386"/>
        <v>0</v>
      </c>
      <c r="L1023" s="181">
        <f t="shared" si="386"/>
        <v>0</v>
      </c>
      <c r="M1023" s="192">
        <f t="shared" si="386"/>
        <v>0</v>
      </c>
      <c r="N1023" s="182">
        <f t="shared" si="386"/>
        <v>0</v>
      </c>
      <c r="O1023" s="182">
        <f t="shared" si="386"/>
        <v>0</v>
      </c>
      <c r="P1023" s="182">
        <f t="shared" si="386"/>
        <v>0</v>
      </c>
      <c r="Q1023" s="182">
        <f t="shared" si="386"/>
        <v>0</v>
      </c>
      <c r="R1023" s="182">
        <f t="shared" si="386"/>
        <v>0</v>
      </c>
      <c r="S1023" s="182">
        <f t="shared" si="386"/>
        <v>0</v>
      </c>
      <c r="T1023" s="178">
        <f t="shared" si="386"/>
        <v>0</v>
      </c>
      <c r="U1023" s="182">
        <f t="shared" si="386"/>
        <v>0</v>
      </c>
      <c r="V1023" s="183">
        <f t="shared" si="386"/>
        <v>0</v>
      </c>
      <c r="W1023" s="46">
        <f>G1023-SUM(H1023:V1023)</f>
        <v>0</v>
      </c>
    </row>
    <row r="1024" spans="1:23" s="72" customFormat="1" outlineLevel="1" x14ac:dyDescent="0.2">
      <c r="A1024" s="322"/>
      <c r="B1024" s="25"/>
      <c r="C1024" s="23"/>
      <c r="D1024" s="23"/>
      <c r="E1024" s="24"/>
      <c r="F1024" s="176" t="s">
        <v>173</v>
      </c>
      <c r="G1024" s="190">
        <f t="shared" ref="G1024:V1024" si="387">G168</f>
        <v>0</v>
      </c>
      <c r="H1024" s="191">
        <f t="shared" si="387"/>
        <v>0</v>
      </c>
      <c r="I1024" s="179">
        <f t="shared" si="387"/>
        <v>0</v>
      </c>
      <c r="J1024" s="179">
        <f t="shared" si="387"/>
        <v>0</v>
      </c>
      <c r="K1024" s="197">
        <f t="shared" si="387"/>
        <v>0</v>
      </c>
      <c r="L1024" s="181">
        <f t="shared" si="387"/>
        <v>0</v>
      </c>
      <c r="M1024" s="192">
        <f t="shared" si="387"/>
        <v>0</v>
      </c>
      <c r="N1024" s="182">
        <f t="shared" si="387"/>
        <v>0</v>
      </c>
      <c r="O1024" s="182">
        <f t="shared" si="387"/>
        <v>0</v>
      </c>
      <c r="P1024" s="182">
        <f t="shared" si="387"/>
        <v>0</v>
      </c>
      <c r="Q1024" s="182">
        <f t="shared" si="387"/>
        <v>0</v>
      </c>
      <c r="R1024" s="182">
        <f t="shared" si="387"/>
        <v>0</v>
      </c>
      <c r="S1024" s="182">
        <f t="shared" si="387"/>
        <v>0</v>
      </c>
      <c r="T1024" s="178">
        <f t="shared" si="387"/>
        <v>0</v>
      </c>
      <c r="U1024" s="182">
        <f t="shared" si="387"/>
        <v>0</v>
      </c>
      <c r="V1024" s="183">
        <f t="shared" si="387"/>
        <v>0</v>
      </c>
      <c r="W1024" s="46">
        <f>G1024-SUM(H1024:V1024)</f>
        <v>0</v>
      </c>
    </row>
    <row r="1025" spans="1:23" s="72" customFormat="1" x14ac:dyDescent="0.2">
      <c r="A1025" s="322"/>
      <c r="B1025" s="25"/>
      <c r="C1025" s="23"/>
      <c r="D1025" s="23"/>
      <c r="E1025" s="24" t="s">
        <v>166</v>
      </c>
      <c r="F1025" s="24"/>
      <c r="G1025" s="69">
        <f t="shared" ref="G1025:W1025" si="388">SUBTOTAL(9,G1026:G1028)</f>
        <v>0</v>
      </c>
      <c r="H1025" s="70">
        <f t="shared" si="388"/>
        <v>0</v>
      </c>
      <c r="I1025" s="66">
        <f t="shared" si="388"/>
        <v>0</v>
      </c>
      <c r="J1025" s="66">
        <f t="shared" si="388"/>
        <v>0</v>
      </c>
      <c r="K1025" s="67">
        <f t="shared" si="388"/>
        <v>0</v>
      </c>
      <c r="L1025" s="34">
        <f t="shared" si="388"/>
        <v>0</v>
      </c>
      <c r="M1025" s="34">
        <f t="shared" si="388"/>
        <v>0</v>
      </c>
      <c r="N1025" s="34">
        <f t="shared" si="388"/>
        <v>0</v>
      </c>
      <c r="O1025" s="34">
        <f t="shared" si="388"/>
        <v>0</v>
      </c>
      <c r="P1025" s="34">
        <f t="shared" si="388"/>
        <v>0</v>
      </c>
      <c r="Q1025" s="34">
        <f t="shared" si="388"/>
        <v>0</v>
      </c>
      <c r="R1025" s="34">
        <f t="shared" si="388"/>
        <v>0</v>
      </c>
      <c r="S1025" s="34">
        <f t="shared" si="388"/>
        <v>0</v>
      </c>
      <c r="T1025" s="34">
        <f t="shared" si="388"/>
        <v>0</v>
      </c>
      <c r="U1025" s="34">
        <f t="shared" si="388"/>
        <v>0</v>
      </c>
      <c r="V1025" s="34">
        <f t="shared" si="388"/>
        <v>0</v>
      </c>
      <c r="W1025" s="33">
        <f t="shared" si="388"/>
        <v>0</v>
      </c>
    </row>
    <row r="1026" spans="1:23" s="72" customFormat="1" outlineLevel="1" x14ac:dyDescent="0.2">
      <c r="A1026" s="322"/>
      <c r="B1026" s="25"/>
      <c r="C1026" s="23"/>
      <c r="D1026" s="23"/>
      <c r="E1026" s="24"/>
      <c r="F1026" s="176" t="s">
        <v>59</v>
      </c>
      <c r="G1026" s="190">
        <f t="shared" ref="G1026:V1026" si="389">G170</f>
        <v>0</v>
      </c>
      <c r="H1026" s="191">
        <f t="shared" si="389"/>
        <v>0</v>
      </c>
      <c r="I1026" s="179">
        <f t="shared" si="389"/>
        <v>0</v>
      </c>
      <c r="J1026" s="179">
        <f t="shared" si="389"/>
        <v>0</v>
      </c>
      <c r="K1026" s="197">
        <f t="shared" si="389"/>
        <v>0</v>
      </c>
      <c r="L1026" s="181">
        <f t="shared" si="389"/>
        <v>0</v>
      </c>
      <c r="M1026" s="192">
        <f t="shared" si="389"/>
        <v>0</v>
      </c>
      <c r="N1026" s="182">
        <f t="shared" si="389"/>
        <v>0</v>
      </c>
      <c r="O1026" s="182">
        <f t="shared" si="389"/>
        <v>0</v>
      </c>
      <c r="P1026" s="182">
        <f t="shared" si="389"/>
        <v>0</v>
      </c>
      <c r="Q1026" s="182">
        <f t="shared" si="389"/>
        <v>0</v>
      </c>
      <c r="R1026" s="182">
        <f t="shared" si="389"/>
        <v>0</v>
      </c>
      <c r="S1026" s="182">
        <f t="shared" si="389"/>
        <v>0</v>
      </c>
      <c r="T1026" s="178">
        <f t="shared" si="389"/>
        <v>0</v>
      </c>
      <c r="U1026" s="182">
        <f t="shared" si="389"/>
        <v>0</v>
      </c>
      <c r="V1026" s="183">
        <f t="shared" si="389"/>
        <v>0</v>
      </c>
      <c r="W1026" s="46">
        <f>G1026-SUM(H1026:V1026)</f>
        <v>0</v>
      </c>
    </row>
    <row r="1027" spans="1:23" s="72" customFormat="1" outlineLevel="1" x14ac:dyDescent="0.2">
      <c r="A1027" s="322"/>
      <c r="B1027" s="25"/>
      <c r="C1027" s="23"/>
      <c r="D1027" s="23"/>
      <c r="E1027" s="24"/>
      <c r="F1027" s="176" t="s">
        <v>167</v>
      </c>
      <c r="G1027" s="190">
        <f t="shared" ref="G1027:V1027" si="390">G171</f>
        <v>0</v>
      </c>
      <c r="H1027" s="191">
        <f t="shared" si="390"/>
        <v>0</v>
      </c>
      <c r="I1027" s="179">
        <f t="shared" si="390"/>
        <v>0</v>
      </c>
      <c r="J1027" s="179">
        <f t="shared" si="390"/>
        <v>0</v>
      </c>
      <c r="K1027" s="197">
        <f t="shared" si="390"/>
        <v>0</v>
      </c>
      <c r="L1027" s="181">
        <f t="shared" si="390"/>
        <v>0</v>
      </c>
      <c r="M1027" s="192">
        <f t="shared" si="390"/>
        <v>0</v>
      </c>
      <c r="N1027" s="182">
        <f t="shared" si="390"/>
        <v>0</v>
      </c>
      <c r="O1027" s="182">
        <f t="shared" si="390"/>
        <v>0</v>
      </c>
      <c r="P1027" s="182">
        <f t="shared" si="390"/>
        <v>0</v>
      </c>
      <c r="Q1027" s="182">
        <f t="shared" si="390"/>
        <v>0</v>
      </c>
      <c r="R1027" s="182">
        <f t="shared" si="390"/>
        <v>0</v>
      </c>
      <c r="S1027" s="182">
        <f t="shared" si="390"/>
        <v>0</v>
      </c>
      <c r="T1027" s="178">
        <f t="shared" si="390"/>
        <v>0</v>
      </c>
      <c r="U1027" s="182">
        <f t="shared" si="390"/>
        <v>0</v>
      </c>
      <c r="V1027" s="183">
        <f t="shared" si="390"/>
        <v>0</v>
      </c>
      <c r="W1027" s="46">
        <f>G1027-SUM(H1027:V1027)</f>
        <v>0</v>
      </c>
    </row>
    <row r="1028" spans="1:23" s="72" customFormat="1" outlineLevel="1" x14ac:dyDescent="0.2">
      <c r="A1028" s="322"/>
      <c r="B1028" s="25"/>
      <c r="C1028" s="23"/>
      <c r="D1028" s="23"/>
      <c r="E1028" s="24"/>
      <c r="F1028" s="176" t="s">
        <v>168</v>
      </c>
      <c r="G1028" s="190">
        <f t="shared" ref="G1028:V1028" si="391">G172</f>
        <v>0</v>
      </c>
      <c r="H1028" s="191">
        <f t="shared" si="391"/>
        <v>0</v>
      </c>
      <c r="I1028" s="179">
        <f t="shared" si="391"/>
        <v>0</v>
      </c>
      <c r="J1028" s="179">
        <f t="shared" si="391"/>
        <v>0</v>
      </c>
      <c r="K1028" s="197">
        <f t="shared" si="391"/>
        <v>0</v>
      </c>
      <c r="L1028" s="181">
        <f t="shared" si="391"/>
        <v>0</v>
      </c>
      <c r="M1028" s="192">
        <f t="shared" si="391"/>
        <v>0</v>
      </c>
      <c r="N1028" s="182">
        <f t="shared" si="391"/>
        <v>0</v>
      </c>
      <c r="O1028" s="182">
        <f t="shared" si="391"/>
        <v>0</v>
      </c>
      <c r="P1028" s="182">
        <f t="shared" si="391"/>
        <v>0</v>
      </c>
      <c r="Q1028" s="182">
        <f t="shared" si="391"/>
        <v>0</v>
      </c>
      <c r="R1028" s="182">
        <f t="shared" si="391"/>
        <v>0</v>
      </c>
      <c r="S1028" s="182">
        <f t="shared" si="391"/>
        <v>0</v>
      </c>
      <c r="T1028" s="178">
        <f t="shared" si="391"/>
        <v>0</v>
      </c>
      <c r="U1028" s="182">
        <f t="shared" si="391"/>
        <v>0</v>
      </c>
      <c r="V1028" s="183">
        <f t="shared" si="391"/>
        <v>0</v>
      </c>
      <c r="W1028" s="46">
        <f>G1028-SUM(H1028:V1028)</f>
        <v>0</v>
      </c>
    </row>
    <row r="1029" spans="1:23" s="72" customFormat="1" x14ac:dyDescent="0.2">
      <c r="A1029" s="322"/>
      <c r="B1029" s="25"/>
      <c r="C1029" s="23"/>
      <c r="D1029" s="23"/>
      <c r="E1029" s="24" t="s">
        <v>174</v>
      </c>
      <c r="F1029" s="24"/>
      <c r="G1029" s="69">
        <f t="shared" ref="G1029:M1029" si="392">SUBTOTAL(9,G1030:G1031)</f>
        <v>0</v>
      </c>
      <c r="H1029" s="70">
        <f t="shared" si="392"/>
        <v>0</v>
      </c>
      <c r="I1029" s="66">
        <f t="shared" si="392"/>
        <v>0</v>
      </c>
      <c r="J1029" s="66">
        <f t="shared" si="392"/>
        <v>0</v>
      </c>
      <c r="K1029" s="67">
        <f t="shared" si="392"/>
        <v>0</v>
      </c>
      <c r="L1029" s="34">
        <f t="shared" si="392"/>
        <v>0</v>
      </c>
      <c r="M1029" s="34">
        <f t="shared" si="392"/>
        <v>0</v>
      </c>
      <c r="N1029" s="34">
        <f t="shared" ref="N1029:W1029" si="393">SUBTOTAL(9,N1030:N1031)</f>
        <v>0</v>
      </c>
      <c r="O1029" s="34">
        <f t="shared" si="393"/>
        <v>0</v>
      </c>
      <c r="P1029" s="34">
        <f t="shared" si="393"/>
        <v>0</v>
      </c>
      <c r="Q1029" s="34">
        <f t="shared" si="393"/>
        <v>0</v>
      </c>
      <c r="R1029" s="34">
        <f t="shared" si="393"/>
        <v>0</v>
      </c>
      <c r="S1029" s="34">
        <f t="shared" si="393"/>
        <v>0</v>
      </c>
      <c r="T1029" s="34">
        <f t="shared" si="393"/>
        <v>0</v>
      </c>
      <c r="U1029" s="34">
        <f t="shared" si="393"/>
        <v>0</v>
      </c>
      <c r="V1029" s="34">
        <f t="shared" si="393"/>
        <v>0</v>
      </c>
      <c r="W1029" s="33">
        <f t="shared" si="393"/>
        <v>0</v>
      </c>
    </row>
    <row r="1030" spans="1:23" s="72" customFormat="1" outlineLevel="1" x14ac:dyDescent="0.2">
      <c r="A1030" s="322"/>
      <c r="B1030" s="25"/>
      <c r="C1030" s="23"/>
      <c r="D1030" s="23"/>
      <c r="E1030" s="24"/>
      <c r="F1030" s="176" t="s">
        <v>62</v>
      </c>
      <c r="G1030" s="190">
        <f t="shared" ref="G1030:V1030" si="394">G174</f>
        <v>0</v>
      </c>
      <c r="H1030" s="191">
        <f t="shared" si="394"/>
        <v>0</v>
      </c>
      <c r="I1030" s="179">
        <f t="shared" si="394"/>
        <v>0</v>
      </c>
      <c r="J1030" s="179">
        <f t="shared" si="394"/>
        <v>0</v>
      </c>
      <c r="K1030" s="197">
        <f t="shared" si="394"/>
        <v>0</v>
      </c>
      <c r="L1030" s="181">
        <f t="shared" si="394"/>
        <v>0</v>
      </c>
      <c r="M1030" s="192">
        <f t="shared" si="394"/>
        <v>0</v>
      </c>
      <c r="N1030" s="182">
        <f t="shared" si="394"/>
        <v>0</v>
      </c>
      <c r="O1030" s="182">
        <f t="shared" si="394"/>
        <v>0</v>
      </c>
      <c r="P1030" s="182">
        <f t="shared" si="394"/>
        <v>0</v>
      </c>
      <c r="Q1030" s="182">
        <f t="shared" si="394"/>
        <v>0</v>
      </c>
      <c r="R1030" s="182">
        <f t="shared" si="394"/>
        <v>0</v>
      </c>
      <c r="S1030" s="182">
        <f t="shared" si="394"/>
        <v>0</v>
      </c>
      <c r="T1030" s="182">
        <f t="shared" si="394"/>
        <v>0</v>
      </c>
      <c r="U1030" s="178">
        <f t="shared" si="394"/>
        <v>0</v>
      </c>
      <c r="V1030" s="183">
        <f t="shared" si="394"/>
        <v>0</v>
      </c>
      <c r="W1030" s="46">
        <f>G1030-SUM(H1030:V1030)</f>
        <v>0</v>
      </c>
    </row>
    <row r="1031" spans="1:23" s="72" customFormat="1" outlineLevel="1" x14ac:dyDescent="0.2">
      <c r="A1031" s="322"/>
      <c r="B1031" s="25"/>
      <c r="C1031" s="23"/>
      <c r="D1031" s="23"/>
      <c r="E1031" s="24"/>
      <c r="F1031" s="176" t="s">
        <v>175</v>
      </c>
      <c r="G1031" s="190">
        <f t="shared" ref="G1031:V1031" si="395">G175</f>
        <v>0</v>
      </c>
      <c r="H1031" s="191">
        <f t="shared" si="395"/>
        <v>0</v>
      </c>
      <c r="I1031" s="179">
        <f t="shared" si="395"/>
        <v>0</v>
      </c>
      <c r="J1031" s="179">
        <f t="shared" si="395"/>
        <v>0</v>
      </c>
      <c r="K1031" s="197">
        <f t="shared" si="395"/>
        <v>0</v>
      </c>
      <c r="L1031" s="181">
        <f t="shared" si="395"/>
        <v>0</v>
      </c>
      <c r="M1031" s="192">
        <f t="shared" si="395"/>
        <v>0</v>
      </c>
      <c r="N1031" s="182">
        <f t="shared" si="395"/>
        <v>0</v>
      </c>
      <c r="O1031" s="182">
        <f t="shared" si="395"/>
        <v>0</v>
      </c>
      <c r="P1031" s="182">
        <f t="shared" si="395"/>
        <v>0</v>
      </c>
      <c r="Q1031" s="182">
        <f t="shared" si="395"/>
        <v>0</v>
      </c>
      <c r="R1031" s="182">
        <f t="shared" si="395"/>
        <v>0</v>
      </c>
      <c r="S1031" s="182">
        <f t="shared" si="395"/>
        <v>0</v>
      </c>
      <c r="T1031" s="182">
        <f t="shared" si="395"/>
        <v>0</v>
      </c>
      <c r="U1031" s="178">
        <f t="shared" si="395"/>
        <v>0</v>
      </c>
      <c r="V1031" s="183">
        <f t="shared" si="395"/>
        <v>0</v>
      </c>
      <c r="W1031" s="46">
        <f>G1031-SUM(H1031:V1031)</f>
        <v>0</v>
      </c>
    </row>
    <row r="1032" spans="1:23" s="72" customFormat="1" x14ac:dyDescent="0.2">
      <c r="A1032" s="322"/>
      <c r="B1032" s="25"/>
      <c r="C1032" s="23"/>
      <c r="D1032" s="23"/>
      <c r="E1032" s="24" t="s">
        <v>169</v>
      </c>
      <c r="F1032" s="24"/>
      <c r="G1032" s="69">
        <f t="shared" ref="G1032:W1032" si="396">SUBTOTAL(9,G1033:G1035)</f>
        <v>0</v>
      </c>
      <c r="H1032" s="70">
        <f t="shared" si="396"/>
        <v>0</v>
      </c>
      <c r="I1032" s="66">
        <f t="shared" si="396"/>
        <v>0</v>
      </c>
      <c r="J1032" s="66">
        <f t="shared" si="396"/>
        <v>0</v>
      </c>
      <c r="K1032" s="67">
        <f t="shared" si="396"/>
        <v>0</v>
      </c>
      <c r="L1032" s="34">
        <f t="shared" si="396"/>
        <v>0</v>
      </c>
      <c r="M1032" s="34">
        <f t="shared" si="396"/>
        <v>0</v>
      </c>
      <c r="N1032" s="34">
        <f t="shared" si="396"/>
        <v>0</v>
      </c>
      <c r="O1032" s="34">
        <f t="shared" si="396"/>
        <v>0</v>
      </c>
      <c r="P1032" s="34">
        <f t="shared" si="396"/>
        <v>0</v>
      </c>
      <c r="Q1032" s="34">
        <f t="shared" si="396"/>
        <v>0</v>
      </c>
      <c r="R1032" s="34">
        <f t="shared" si="396"/>
        <v>0</v>
      </c>
      <c r="S1032" s="34">
        <f t="shared" si="396"/>
        <v>0</v>
      </c>
      <c r="T1032" s="34">
        <f t="shared" si="396"/>
        <v>0</v>
      </c>
      <c r="U1032" s="34">
        <f t="shared" si="396"/>
        <v>0</v>
      </c>
      <c r="V1032" s="34">
        <f t="shared" si="396"/>
        <v>0</v>
      </c>
      <c r="W1032" s="33">
        <f t="shared" si="396"/>
        <v>0</v>
      </c>
    </row>
    <row r="1033" spans="1:23" s="72" customFormat="1" outlineLevel="1" x14ac:dyDescent="0.2">
      <c r="A1033" s="322"/>
      <c r="B1033" s="25"/>
      <c r="C1033" s="23"/>
      <c r="D1033" s="23"/>
      <c r="E1033" s="24"/>
      <c r="F1033" s="176" t="s">
        <v>60</v>
      </c>
      <c r="G1033" s="190">
        <f t="shared" ref="G1033:V1033" si="397">G177</f>
        <v>0</v>
      </c>
      <c r="H1033" s="191">
        <f t="shared" si="397"/>
        <v>0</v>
      </c>
      <c r="I1033" s="179">
        <f t="shared" si="397"/>
        <v>0</v>
      </c>
      <c r="J1033" s="179">
        <f t="shared" si="397"/>
        <v>0</v>
      </c>
      <c r="K1033" s="197">
        <f t="shared" si="397"/>
        <v>0</v>
      </c>
      <c r="L1033" s="181">
        <f t="shared" si="397"/>
        <v>0</v>
      </c>
      <c r="M1033" s="192">
        <f t="shared" si="397"/>
        <v>0</v>
      </c>
      <c r="N1033" s="182">
        <f t="shared" si="397"/>
        <v>0</v>
      </c>
      <c r="O1033" s="182">
        <f t="shared" si="397"/>
        <v>0</v>
      </c>
      <c r="P1033" s="182">
        <f t="shared" si="397"/>
        <v>0</v>
      </c>
      <c r="Q1033" s="182">
        <f t="shared" si="397"/>
        <v>0</v>
      </c>
      <c r="R1033" s="182">
        <f t="shared" si="397"/>
        <v>0</v>
      </c>
      <c r="S1033" s="182">
        <f t="shared" si="397"/>
        <v>0</v>
      </c>
      <c r="T1033" s="178">
        <f t="shared" si="397"/>
        <v>0</v>
      </c>
      <c r="U1033" s="182">
        <f t="shared" si="397"/>
        <v>0</v>
      </c>
      <c r="V1033" s="183">
        <f t="shared" si="397"/>
        <v>0</v>
      </c>
      <c r="W1033" s="46">
        <f>G1033-SUM(H1033:V1033)</f>
        <v>0</v>
      </c>
    </row>
    <row r="1034" spans="1:23" s="72" customFormat="1" outlineLevel="1" x14ac:dyDescent="0.2">
      <c r="A1034" s="322"/>
      <c r="B1034" s="25"/>
      <c r="C1034" s="23"/>
      <c r="D1034" s="23"/>
      <c r="E1034" s="24"/>
      <c r="F1034" s="176" t="s">
        <v>170</v>
      </c>
      <c r="G1034" s="190">
        <f t="shared" ref="G1034:V1034" si="398">G178</f>
        <v>0</v>
      </c>
      <c r="H1034" s="191">
        <f t="shared" si="398"/>
        <v>0</v>
      </c>
      <c r="I1034" s="179">
        <f t="shared" si="398"/>
        <v>0</v>
      </c>
      <c r="J1034" s="179">
        <f t="shared" si="398"/>
        <v>0</v>
      </c>
      <c r="K1034" s="197">
        <f t="shared" si="398"/>
        <v>0</v>
      </c>
      <c r="L1034" s="181">
        <f t="shared" si="398"/>
        <v>0</v>
      </c>
      <c r="M1034" s="192">
        <f t="shared" si="398"/>
        <v>0</v>
      </c>
      <c r="N1034" s="182">
        <f t="shared" si="398"/>
        <v>0</v>
      </c>
      <c r="O1034" s="182">
        <f t="shared" si="398"/>
        <v>0</v>
      </c>
      <c r="P1034" s="182">
        <f t="shared" si="398"/>
        <v>0</v>
      </c>
      <c r="Q1034" s="182">
        <f t="shared" si="398"/>
        <v>0</v>
      </c>
      <c r="R1034" s="182">
        <f t="shared" si="398"/>
        <v>0</v>
      </c>
      <c r="S1034" s="182">
        <f t="shared" si="398"/>
        <v>0</v>
      </c>
      <c r="T1034" s="178">
        <f t="shared" si="398"/>
        <v>0</v>
      </c>
      <c r="U1034" s="182">
        <f t="shared" si="398"/>
        <v>0</v>
      </c>
      <c r="V1034" s="183">
        <f t="shared" si="398"/>
        <v>0</v>
      </c>
      <c r="W1034" s="46">
        <f>G1034-SUM(H1034:V1034)</f>
        <v>0</v>
      </c>
    </row>
    <row r="1035" spans="1:23" s="72" customFormat="1" outlineLevel="1" x14ac:dyDescent="0.2">
      <c r="A1035" s="322"/>
      <c r="B1035" s="25"/>
      <c r="C1035" s="23"/>
      <c r="D1035" s="23"/>
      <c r="E1035" s="24"/>
      <c r="F1035" s="176" t="s">
        <v>171</v>
      </c>
      <c r="G1035" s="190">
        <f t="shared" ref="G1035:V1035" si="399">G179</f>
        <v>0</v>
      </c>
      <c r="H1035" s="191">
        <f t="shared" si="399"/>
        <v>0</v>
      </c>
      <c r="I1035" s="179">
        <f t="shared" si="399"/>
        <v>0</v>
      </c>
      <c r="J1035" s="179">
        <f t="shared" si="399"/>
        <v>0</v>
      </c>
      <c r="K1035" s="197">
        <f t="shared" si="399"/>
        <v>0</v>
      </c>
      <c r="L1035" s="181">
        <f t="shared" si="399"/>
        <v>0</v>
      </c>
      <c r="M1035" s="192">
        <f t="shared" si="399"/>
        <v>0</v>
      </c>
      <c r="N1035" s="182">
        <f t="shared" si="399"/>
        <v>0</v>
      </c>
      <c r="O1035" s="182">
        <f t="shared" si="399"/>
        <v>0</v>
      </c>
      <c r="P1035" s="182">
        <f t="shared" si="399"/>
        <v>0</v>
      </c>
      <c r="Q1035" s="182">
        <f t="shared" si="399"/>
        <v>0</v>
      </c>
      <c r="R1035" s="182">
        <f t="shared" si="399"/>
        <v>0</v>
      </c>
      <c r="S1035" s="182">
        <f t="shared" si="399"/>
        <v>0</v>
      </c>
      <c r="T1035" s="178">
        <f t="shared" si="399"/>
        <v>0</v>
      </c>
      <c r="U1035" s="182">
        <f t="shared" si="399"/>
        <v>0</v>
      </c>
      <c r="V1035" s="183">
        <f t="shared" si="399"/>
        <v>0</v>
      </c>
      <c r="W1035" s="46">
        <f>G1035-SUM(H1035:V1035)</f>
        <v>0</v>
      </c>
    </row>
    <row r="1036" spans="1:23" s="72" customFormat="1" x14ac:dyDescent="0.2">
      <c r="A1036" s="322"/>
      <c r="B1036" s="25"/>
      <c r="C1036" s="23"/>
      <c r="D1036" s="23"/>
      <c r="E1036" s="24" t="s">
        <v>334</v>
      </c>
      <c r="F1036" s="24"/>
      <c r="G1036" s="69">
        <f t="shared" ref="G1036:M1036" si="400">SUBTOTAL(9,G1037:G1038)</f>
        <v>0</v>
      </c>
      <c r="H1036" s="70">
        <f t="shared" si="400"/>
        <v>0</v>
      </c>
      <c r="I1036" s="66">
        <f t="shared" si="400"/>
        <v>0</v>
      </c>
      <c r="J1036" s="66">
        <f t="shared" si="400"/>
        <v>0</v>
      </c>
      <c r="K1036" s="67">
        <f t="shared" si="400"/>
        <v>0</v>
      </c>
      <c r="L1036" s="34">
        <f t="shared" si="400"/>
        <v>0</v>
      </c>
      <c r="M1036" s="34">
        <f t="shared" si="400"/>
        <v>0</v>
      </c>
      <c r="N1036" s="34">
        <f t="shared" ref="N1036:W1036" si="401">SUBTOTAL(9,N1037:N1038)</f>
        <v>0</v>
      </c>
      <c r="O1036" s="34">
        <f t="shared" si="401"/>
        <v>0</v>
      </c>
      <c r="P1036" s="34">
        <f t="shared" si="401"/>
        <v>0</v>
      </c>
      <c r="Q1036" s="34">
        <f t="shared" si="401"/>
        <v>0</v>
      </c>
      <c r="R1036" s="34">
        <f t="shared" si="401"/>
        <v>0</v>
      </c>
      <c r="S1036" s="34">
        <f t="shared" si="401"/>
        <v>0</v>
      </c>
      <c r="T1036" s="34">
        <f t="shared" si="401"/>
        <v>0</v>
      </c>
      <c r="U1036" s="34">
        <f t="shared" si="401"/>
        <v>0</v>
      </c>
      <c r="V1036" s="34">
        <f t="shared" si="401"/>
        <v>0</v>
      </c>
      <c r="W1036" s="33">
        <f t="shared" si="401"/>
        <v>0</v>
      </c>
    </row>
    <row r="1037" spans="1:23" s="72" customFormat="1" outlineLevel="1" x14ac:dyDescent="0.2">
      <c r="A1037" s="322"/>
      <c r="B1037" s="25"/>
      <c r="C1037" s="23"/>
      <c r="D1037" s="23"/>
      <c r="E1037" s="24"/>
      <c r="F1037" s="176" t="s">
        <v>335</v>
      </c>
      <c r="G1037" s="190">
        <f t="shared" ref="G1037:V1037" si="402">G181</f>
        <v>0</v>
      </c>
      <c r="H1037" s="191">
        <f t="shared" si="402"/>
        <v>0</v>
      </c>
      <c r="I1037" s="179">
        <f t="shared" si="402"/>
        <v>0</v>
      </c>
      <c r="J1037" s="179">
        <f t="shared" si="402"/>
        <v>0</v>
      </c>
      <c r="K1037" s="197">
        <f t="shared" si="402"/>
        <v>0</v>
      </c>
      <c r="L1037" s="181">
        <f t="shared" si="402"/>
        <v>0</v>
      </c>
      <c r="M1037" s="192">
        <f t="shared" si="402"/>
        <v>0</v>
      </c>
      <c r="N1037" s="182">
        <f t="shared" si="402"/>
        <v>0</v>
      </c>
      <c r="O1037" s="182">
        <f t="shared" si="402"/>
        <v>0</v>
      </c>
      <c r="P1037" s="182">
        <f t="shared" si="402"/>
        <v>0</v>
      </c>
      <c r="Q1037" s="182">
        <f t="shared" si="402"/>
        <v>0</v>
      </c>
      <c r="R1037" s="182">
        <f t="shared" si="402"/>
        <v>0</v>
      </c>
      <c r="S1037" s="182">
        <f t="shared" si="402"/>
        <v>0</v>
      </c>
      <c r="T1037" s="178">
        <f t="shared" si="402"/>
        <v>0</v>
      </c>
      <c r="U1037" s="182">
        <f t="shared" si="402"/>
        <v>0</v>
      </c>
      <c r="V1037" s="183">
        <f t="shared" si="402"/>
        <v>0</v>
      </c>
      <c r="W1037" s="46">
        <f>G1037-SUM(H1037:V1037)</f>
        <v>0</v>
      </c>
    </row>
    <row r="1038" spans="1:23" s="72" customFormat="1" outlineLevel="1" x14ac:dyDescent="0.2">
      <c r="A1038" s="322"/>
      <c r="B1038" s="25"/>
      <c r="C1038" s="23"/>
      <c r="D1038" s="23"/>
      <c r="E1038" s="24"/>
      <c r="F1038" s="176" t="s">
        <v>336</v>
      </c>
      <c r="G1038" s="190">
        <f t="shared" ref="G1038:V1038" si="403">G182</f>
        <v>0</v>
      </c>
      <c r="H1038" s="191">
        <f t="shared" si="403"/>
        <v>0</v>
      </c>
      <c r="I1038" s="179">
        <f t="shared" si="403"/>
        <v>0</v>
      </c>
      <c r="J1038" s="179">
        <f t="shared" si="403"/>
        <v>0</v>
      </c>
      <c r="K1038" s="197">
        <f t="shared" si="403"/>
        <v>0</v>
      </c>
      <c r="L1038" s="181">
        <f t="shared" si="403"/>
        <v>0</v>
      </c>
      <c r="M1038" s="192">
        <f t="shared" si="403"/>
        <v>0</v>
      </c>
      <c r="N1038" s="182">
        <f t="shared" si="403"/>
        <v>0</v>
      </c>
      <c r="O1038" s="182">
        <f t="shared" si="403"/>
        <v>0</v>
      </c>
      <c r="P1038" s="182">
        <f t="shared" si="403"/>
        <v>0</v>
      </c>
      <c r="Q1038" s="182">
        <f t="shared" si="403"/>
        <v>0</v>
      </c>
      <c r="R1038" s="182">
        <f t="shared" si="403"/>
        <v>0</v>
      </c>
      <c r="S1038" s="182">
        <f t="shared" si="403"/>
        <v>0</v>
      </c>
      <c r="T1038" s="178">
        <f t="shared" si="403"/>
        <v>0</v>
      </c>
      <c r="U1038" s="182">
        <f t="shared" si="403"/>
        <v>0</v>
      </c>
      <c r="V1038" s="183">
        <f t="shared" si="403"/>
        <v>0</v>
      </c>
      <c r="W1038" s="46">
        <f>G1038-SUM(H1038:V1038)</f>
        <v>0</v>
      </c>
    </row>
    <row r="1039" spans="1:23" s="72" customFormat="1" x14ac:dyDescent="0.2">
      <c r="A1039" s="322"/>
      <c r="B1039" s="25"/>
      <c r="C1039" s="23"/>
      <c r="D1039" s="23"/>
      <c r="E1039" s="24" t="s">
        <v>337</v>
      </c>
      <c r="F1039" s="24"/>
      <c r="G1039" s="69">
        <f t="shared" ref="G1039:W1039" si="404">SUBTOTAL(9,G1040:G1042)</f>
        <v>0</v>
      </c>
      <c r="H1039" s="70">
        <f t="shared" si="404"/>
        <v>0</v>
      </c>
      <c r="I1039" s="66">
        <f t="shared" si="404"/>
        <v>0</v>
      </c>
      <c r="J1039" s="66">
        <f t="shared" si="404"/>
        <v>0</v>
      </c>
      <c r="K1039" s="67">
        <f t="shared" si="404"/>
        <v>0</v>
      </c>
      <c r="L1039" s="34">
        <f t="shared" si="404"/>
        <v>0</v>
      </c>
      <c r="M1039" s="34">
        <f t="shared" si="404"/>
        <v>0</v>
      </c>
      <c r="N1039" s="34">
        <f t="shared" si="404"/>
        <v>0</v>
      </c>
      <c r="O1039" s="34">
        <f t="shared" si="404"/>
        <v>0</v>
      </c>
      <c r="P1039" s="34">
        <f t="shared" si="404"/>
        <v>0</v>
      </c>
      <c r="Q1039" s="34">
        <f t="shared" si="404"/>
        <v>0</v>
      </c>
      <c r="R1039" s="34">
        <f t="shared" si="404"/>
        <v>0</v>
      </c>
      <c r="S1039" s="34">
        <f t="shared" si="404"/>
        <v>0</v>
      </c>
      <c r="T1039" s="34">
        <f t="shared" si="404"/>
        <v>0</v>
      </c>
      <c r="U1039" s="34">
        <f t="shared" si="404"/>
        <v>0</v>
      </c>
      <c r="V1039" s="34">
        <f t="shared" si="404"/>
        <v>0</v>
      </c>
      <c r="W1039" s="33">
        <f t="shared" si="404"/>
        <v>0</v>
      </c>
    </row>
    <row r="1040" spans="1:23" s="72" customFormat="1" outlineLevel="1" x14ac:dyDescent="0.2">
      <c r="A1040" s="322"/>
      <c r="B1040" s="25"/>
      <c r="C1040" s="23"/>
      <c r="D1040" s="23"/>
      <c r="E1040" s="24"/>
      <c r="F1040" s="176" t="s">
        <v>338</v>
      </c>
      <c r="G1040" s="190">
        <f t="shared" ref="G1040:V1040" si="405">G184</f>
        <v>0</v>
      </c>
      <c r="H1040" s="191">
        <f t="shared" si="405"/>
        <v>0</v>
      </c>
      <c r="I1040" s="179">
        <f t="shared" si="405"/>
        <v>0</v>
      </c>
      <c r="J1040" s="179">
        <f t="shared" si="405"/>
        <v>0</v>
      </c>
      <c r="K1040" s="197">
        <f t="shared" si="405"/>
        <v>0</v>
      </c>
      <c r="L1040" s="181">
        <f t="shared" si="405"/>
        <v>0</v>
      </c>
      <c r="M1040" s="192">
        <f t="shared" si="405"/>
        <v>0</v>
      </c>
      <c r="N1040" s="182">
        <f t="shared" si="405"/>
        <v>0</v>
      </c>
      <c r="O1040" s="182">
        <f t="shared" si="405"/>
        <v>0</v>
      </c>
      <c r="P1040" s="182">
        <f t="shared" si="405"/>
        <v>0</v>
      </c>
      <c r="Q1040" s="182">
        <f t="shared" si="405"/>
        <v>0</v>
      </c>
      <c r="R1040" s="182">
        <f t="shared" si="405"/>
        <v>0</v>
      </c>
      <c r="S1040" s="182">
        <f t="shared" si="405"/>
        <v>0</v>
      </c>
      <c r="T1040" s="178">
        <f t="shared" si="405"/>
        <v>0</v>
      </c>
      <c r="U1040" s="182">
        <f t="shared" si="405"/>
        <v>0</v>
      </c>
      <c r="V1040" s="183">
        <f t="shared" si="405"/>
        <v>0</v>
      </c>
      <c r="W1040" s="46">
        <f>G1040-SUM(H1040:V1040)</f>
        <v>0</v>
      </c>
    </row>
    <row r="1041" spans="1:23" s="72" customFormat="1" outlineLevel="1" x14ac:dyDescent="0.2">
      <c r="A1041" s="322"/>
      <c r="B1041" s="25"/>
      <c r="C1041" s="23"/>
      <c r="D1041" s="23"/>
      <c r="E1041" s="24"/>
      <c r="F1041" s="176" t="s">
        <v>339</v>
      </c>
      <c r="G1041" s="190">
        <f t="shared" ref="G1041:V1041" si="406">G185</f>
        <v>0</v>
      </c>
      <c r="H1041" s="191">
        <f t="shared" si="406"/>
        <v>0</v>
      </c>
      <c r="I1041" s="179">
        <f t="shared" si="406"/>
        <v>0</v>
      </c>
      <c r="J1041" s="179">
        <f t="shared" si="406"/>
        <v>0</v>
      </c>
      <c r="K1041" s="197">
        <f t="shared" si="406"/>
        <v>0</v>
      </c>
      <c r="L1041" s="181">
        <f t="shared" si="406"/>
        <v>0</v>
      </c>
      <c r="M1041" s="192">
        <f t="shared" si="406"/>
        <v>0</v>
      </c>
      <c r="N1041" s="182">
        <f t="shared" si="406"/>
        <v>0</v>
      </c>
      <c r="O1041" s="182">
        <f t="shared" si="406"/>
        <v>0</v>
      </c>
      <c r="P1041" s="182">
        <f t="shared" si="406"/>
        <v>0</v>
      </c>
      <c r="Q1041" s="182">
        <f t="shared" si="406"/>
        <v>0</v>
      </c>
      <c r="R1041" s="182">
        <f t="shared" si="406"/>
        <v>0</v>
      </c>
      <c r="S1041" s="182">
        <f t="shared" si="406"/>
        <v>0</v>
      </c>
      <c r="T1041" s="178">
        <f t="shared" si="406"/>
        <v>0</v>
      </c>
      <c r="U1041" s="182">
        <f t="shared" si="406"/>
        <v>0</v>
      </c>
      <c r="V1041" s="183">
        <f t="shared" si="406"/>
        <v>0</v>
      </c>
      <c r="W1041" s="46">
        <f>G1041-SUM(H1041:V1041)</f>
        <v>0</v>
      </c>
    </row>
    <row r="1042" spans="1:23" s="72" customFormat="1" outlineLevel="1" x14ac:dyDescent="0.2">
      <c r="A1042" s="322"/>
      <c r="B1042" s="25"/>
      <c r="C1042" s="23"/>
      <c r="D1042" s="23"/>
      <c r="E1042" s="24"/>
      <c r="F1042" s="176" t="s">
        <v>340</v>
      </c>
      <c r="G1042" s="190">
        <f t="shared" ref="G1042:V1042" si="407">G186</f>
        <v>0</v>
      </c>
      <c r="H1042" s="191">
        <f t="shared" si="407"/>
        <v>0</v>
      </c>
      <c r="I1042" s="179">
        <f t="shared" si="407"/>
        <v>0</v>
      </c>
      <c r="J1042" s="179">
        <f t="shared" si="407"/>
        <v>0</v>
      </c>
      <c r="K1042" s="197">
        <f t="shared" si="407"/>
        <v>0</v>
      </c>
      <c r="L1042" s="181">
        <f t="shared" si="407"/>
        <v>0</v>
      </c>
      <c r="M1042" s="192">
        <f t="shared" si="407"/>
        <v>0</v>
      </c>
      <c r="N1042" s="182">
        <f t="shared" si="407"/>
        <v>0</v>
      </c>
      <c r="O1042" s="182">
        <f t="shared" si="407"/>
        <v>0</v>
      </c>
      <c r="P1042" s="182">
        <f t="shared" si="407"/>
        <v>0</v>
      </c>
      <c r="Q1042" s="182">
        <f t="shared" si="407"/>
        <v>0</v>
      </c>
      <c r="R1042" s="182">
        <f t="shared" si="407"/>
        <v>0</v>
      </c>
      <c r="S1042" s="182">
        <f t="shared" si="407"/>
        <v>0</v>
      </c>
      <c r="T1042" s="178">
        <f t="shared" si="407"/>
        <v>0</v>
      </c>
      <c r="U1042" s="182">
        <f t="shared" si="407"/>
        <v>0</v>
      </c>
      <c r="V1042" s="183">
        <f t="shared" si="407"/>
        <v>0</v>
      </c>
      <c r="W1042" s="46">
        <f>G1042-SUM(H1042:V1042)</f>
        <v>0</v>
      </c>
    </row>
    <row r="1043" spans="1:23" s="72" customFormat="1" x14ac:dyDescent="0.2">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row>
    <row r="1044" spans="1:23" s="72" customFormat="1" x14ac:dyDescent="0.2">
      <c r="A1044" s="322"/>
      <c r="B1044" s="25"/>
      <c r="C1044" s="23"/>
      <c r="D1044" s="23"/>
      <c r="E1044" s="24" t="s">
        <v>184</v>
      </c>
      <c r="F1044" s="24"/>
      <c r="G1044" s="69">
        <f t="shared" ref="G1044:M1044" si="408">SUBTOTAL(9,G1045:G1046)</f>
        <v>0</v>
      </c>
      <c r="H1044" s="70">
        <f t="shared" si="408"/>
        <v>0</v>
      </c>
      <c r="I1044" s="66">
        <f t="shared" si="408"/>
        <v>0</v>
      </c>
      <c r="J1044" s="66">
        <f t="shared" si="408"/>
        <v>0</v>
      </c>
      <c r="K1044" s="67">
        <f t="shared" si="408"/>
        <v>0</v>
      </c>
      <c r="L1044" s="34">
        <f t="shared" si="408"/>
        <v>0</v>
      </c>
      <c r="M1044" s="34">
        <f t="shared" si="408"/>
        <v>0</v>
      </c>
      <c r="N1044" s="34">
        <f t="shared" ref="N1044:W1044" si="409">SUBTOTAL(9,N1045:N1046)</f>
        <v>0</v>
      </c>
      <c r="O1044" s="34">
        <f t="shared" si="409"/>
        <v>0</v>
      </c>
      <c r="P1044" s="34">
        <f t="shared" si="409"/>
        <v>0</v>
      </c>
      <c r="Q1044" s="34">
        <f t="shared" si="409"/>
        <v>0</v>
      </c>
      <c r="R1044" s="34">
        <f t="shared" si="409"/>
        <v>0</v>
      </c>
      <c r="S1044" s="34">
        <f t="shared" si="409"/>
        <v>0</v>
      </c>
      <c r="T1044" s="34">
        <f t="shared" si="409"/>
        <v>0</v>
      </c>
      <c r="U1044" s="34">
        <f t="shared" si="409"/>
        <v>0</v>
      </c>
      <c r="V1044" s="34">
        <f t="shared" si="409"/>
        <v>0</v>
      </c>
      <c r="W1044" s="33">
        <f t="shared" si="409"/>
        <v>0</v>
      </c>
    </row>
    <row r="1045" spans="1:23" s="72" customFormat="1" outlineLevel="1" x14ac:dyDescent="0.2">
      <c r="A1045" s="322"/>
      <c r="B1045" s="25"/>
      <c r="C1045" s="23"/>
      <c r="D1045" s="23"/>
      <c r="E1045" s="24"/>
      <c r="F1045" s="176" t="s">
        <v>176</v>
      </c>
      <c r="G1045" s="190">
        <f t="shared" ref="G1045:V1045" si="410">G189</f>
        <v>0</v>
      </c>
      <c r="H1045" s="191">
        <f t="shared" si="410"/>
        <v>0</v>
      </c>
      <c r="I1045" s="179">
        <f t="shared" si="410"/>
        <v>0</v>
      </c>
      <c r="J1045" s="179">
        <f t="shared" si="410"/>
        <v>0</v>
      </c>
      <c r="K1045" s="197">
        <f t="shared" si="410"/>
        <v>0</v>
      </c>
      <c r="L1045" s="181">
        <f t="shared" si="410"/>
        <v>0</v>
      </c>
      <c r="M1045" s="192">
        <f t="shared" si="410"/>
        <v>0</v>
      </c>
      <c r="N1045" s="182">
        <f t="shared" si="410"/>
        <v>0</v>
      </c>
      <c r="O1045" s="182">
        <f t="shared" si="410"/>
        <v>0</v>
      </c>
      <c r="P1045" s="182">
        <f t="shared" si="410"/>
        <v>0</v>
      </c>
      <c r="Q1045" s="182">
        <f t="shared" si="410"/>
        <v>0</v>
      </c>
      <c r="R1045" s="182">
        <f t="shared" si="410"/>
        <v>0</v>
      </c>
      <c r="S1045" s="182">
        <f t="shared" si="410"/>
        <v>0</v>
      </c>
      <c r="T1045" s="178">
        <f t="shared" si="410"/>
        <v>0</v>
      </c>
      <c r="U1045" s="182">
        <f t="shared" si="410"/>
        <v>0</v>
      </c>
      <c r="V1045" s="183">
        <f t="shared" si="410"/>
        <v>0</v>
      </c>
      <c r="W1045" s="46">
        <f>G1045-SUM(H1045:V1045)</f>
        <v>0</v>
      </c>
    </row>
    <row r="1046" spans="1:23" s="72" customFormat="1" outlineLevel="1" x14ac:dyDescent="0.2">
      <c r="A1046" s="322"/>
      <c r="B1046" s="25"/>
      <c r="C1046" s="23"/>
      <c r="D1046" s="23"/>
      <c r="E1046" s="24"/>
      <c r="F1046" s="176" t="s">
        <v>180</v>
      </c>
      <c r="G1046" s="190">
        <f t="shared" ref="G1046:V1046" si="411">G190</f>
        <v>0</v>
      </c>
      <c r="H1046" s="191">
        <f t="shared" si="411"/>
        <v>0</v>
      </c>
      <c r="I1046" s="179">
        <f t="shared" si="411"/>
        <v>0</v>
      </c>
      <c r="J1046" s="179">
        <f t="shared" si="411"/>
        <v>0</v>
      </c>
      <c r="K1046" s="197">
        <f t="shared" si="411"/>
        <v>0</v>
      </c>
      <c r="L1046" s="181">
        <f t="shared" si="411"/>
        <v>0</v>
      </c>
      <c r="M1046" s="192">
        <f t="shared" si="411"/>
        <v>0</v>
      </c>
      <c r="N1046" s="182">
        <f t="shared" si="411"/>
        <v>0</v>
      </c>
      <c r="O1046" s="182">
        <f t="shared" si="411"/>
        <v>0</v>
      </c>
      <c r="P1046" s="182">
        <f t="shared" si="411"/>
        <v>0</v>
      </c>
      <c r="Q1046" s="182">
        <f t="shared" si="411"/>
        <v>0</v>
      </c>
      <c r="R1046" s="182">
        <f t="shared" si="411"/>
        <v>0</v>
      </c>
      <c r="S1046" s="182">
        <f t="shared" si="411"/>
        <v>0</v>
      </c>
      <c r="T1046" s="178">
        <f t="shared" si="411"/>
        <v>0</v>
      </c>
      <c r="U1046" s="182">
        <f t="shared" si="411"/>
        <v>0</v>
      </c>
      <c r="V1046" s="183">
        <f t="shared" si="411"/>
        <v>0</v>
      </c>
      <c r="W1046" s="46">
        <f>G1046-SUM(H1046:V1046)</f>
        <v>0</v>
      </c>
    </row>
    <row r="1047" spans="1:23" s="72" customFormat="1" x14ac:dyDescent="0.2">
      <c r="A1047" s="322"/>
      <c r="B1047" s="25"/>
      <c r="C1047" s="23"/>
      <c r="D1047" s="23"/>
      <c r="E1047" s="24" t="s">
        <v>185</v>
      </c>
      <c r="F1047" s="24"/>
      <c r="G1047" s="69">
        <f t="shared" ref="G1047:M1047" si="412">SUBTOTAL(9,G1048:G1049)</f>
        <v>0</v>
      </c>
      <c r="H1047" s="70">
        <f t="shared" si="412"/>
        <v>0</v>
      </c>
      <c r="I1047" s="66">
        <f t="shared" si="412"/>
        <v>0</v>
      </c>
      <c r="J1047" s="66">
        <f t="shared" si="412"/>
        <v>0</v>
      </c>
      <c r="K1047" s="67">
        <f t="shared" si="412"/>
        <v>0</v>
      </c>
      <c r="L1047" s="34">
        <f t="shared" si="412"/>
        <v>0</v>
      </c>
      <c r="M1047" s="34">
        <f t="shared" si="412"/>
        <v>0</v>
      </c>
      <c r="N1047" s="34">
        <f t="shared" ref="N1047:W1047" si="413">SUBTOTAL(9,N1048:N1049)</f>
        <v>0</v>
      </c>
      <c r="O1047" s="34">
        <f t="shared" si="413"/>
        <v>0</v>
      </c>
      <c r="P1047" s="34">
        <f t="shared" si="413"/>
        <v>0</v>
      </c>
      <c r="Q1047" s="34">
        <f t="shared" si="413"/>
        <v>0</v>
      </c>
      <c r="R1047" s="34">
        <f t="shared" si="413"/>
        <v>0</v>
      </c>
      <c r="S1047" s="34">
        <f t="shared" si="413"/>
        <v>0</v>
      </c>
      <c r="T1047" s="34">
        <f t="shared" si="413"/>
        <v>0</v>
      </c>
      <c r="U1047" s="34">
        <f t="shared" si="413"/>
        <v>0</v>
      </c>
      <c r="V1047" s="34">
        <f t="shared" si="413"/>
        <v>0</v>
      </c>
      <c r="W1047" s="33">
        <f t="shared" si="413"/>
        <v>0</v>
      </c>
    </row>
    <row r="1048" spans="1:23" s="72" customFormat="1" outlineLevel="1" x14ac:dyDescent="0.2">
      <c r="A1048" s="322"/>
      <c r="B1048" s="25"/>
      <c r="C1048" s="23"/>
      <c r="D1048" s="23"/>
      <c r="E1048" s="24"/>
      <c r="F1048" s="176" t="s">
        <v>177</v>
      </c>
      <c r="G1048" s="190">
        <f t="shared" ref="G1048:V1048" si="414">G192</f>
        <v>0</v>
      </c>
      <c r="H1048" s="191">
        <f t="shared" si="414"/>
        <v>0</v>
      </c>
      <c r="I1048" s="179">
        <f t="shared" si="414"/>
        <v>0</v>
      </c>
      <c r="J1048" s="179">
        <f t="shared" si="414"/>
        <v>0</v>
      </c>
      <c r="K1048" s="197">
        <f t="shared" si="414"/>
        <v>0</v>
      </c>
      <c r="L1048" s="181">
        <f t="shared" si="414"/>
        <v>0</v>
      </c>
      <c r="M1048" s="192">
        <f t="shared" si="414"/>
        <v>0</v>
      </c>
      <c r="N1048" s="182">
        <f t="shared" si="414"/>
        <v>0</v>
      </c>
      <c r="O1048" s="182">
        <f t="shared" si="414"/>
        <v>0</v>
      </c>
      <c r="P1048" s="182">
        <f t="shared" si="414"/>
        <v>0</v>
      </c>
      <c r="Q1048" s="182">
        <f t="shared" si="414"/>
        <v>0</v>
      </c>
      <c r="R1048" s="182">
        <f t="shared" si="414"/>
        <v>0</v>
      </c>
      <c r="S1048" s="182">
        <f t="shared" si="414"/>
        <v>0</v>
      </c>
      <c r="T1048" s="178">
        <f t="shared" si="414"/>
        <v>0</v>
      </c>
      <c r="U1048" s="182">
        <f t="shared" si="414"/>
        <v>0</v>
      </c>
      <c r="V1048" s="183">
        <f t="shared" si="414"/>
        <v>0</v>
      </c>
      <c r="W1048" s="46">
        <f>G1048-SUM(H1048:V1048)</f>
        <v>0</v>
      </c>
    </row>
    <row r="1049" spans="1:23" s="72" customFormat="1" outlineLevel="1" x14ac:dyDescent="0.2">
      <c r="A1049" s="322"/>
      <c r="B1049" s="25"/>
      <c r="C1049" s="23"/>
      <c r="D1049" s="23"/>
      <c r="E1049" s="24"/>
      <c r="F1049" s="176" t="s">
        <v>182</v>
      </c>
      <c r="G1049" s="190">
        <f t="shared" ref="G1049:V1049" si="415">G193</f>
        <v>0</v>
      </c>
      <c r="H1049" s="191">
        <f t="shared" si="415"/>
        <v>0</v>
      </c>
      <c r="I1049" s="179">
        <f t="shared" si="415"/>
        <v>0</v>
      </c>
      <c r="J1049" s="179">
        <f t="shared" si="415"/>
        <v>0</v>
      </c>
      <c r="K1049" s="197">
        <f t="shared" si="415"/>
        <v>0</v>
      </c>
      <c r="L1049" s="181">
        <f t="shared" si="415"/>
        <v>0</v>
      </c>
      <c r="M1049" s="192">
        <f t="shared" si="415"/>
        <v>0</v>
      </c>
      <c r="N1049" s="182">
        <f t="shared" si="415"/>
        <v>0</v>
      </c>
      <c r="O1049" s="182">
        <f t="shared" si="415"/>
        <v>0</v>
      </c>
      <c r="P1049" s="182">
        <f t="shared" si="415"/>
        <v>0</v>
      </c>
      <c r="Q1049" s="182">
        <f t="shared" si="415"/>
        <v>0</v>
      </c>
      <c r="R1049" s="182">
        <f t="shared" si="415"/>
        <v>0</v>
      </c>
      <c r="S1049" s="182">
        <f t="shared" si="415"/>
        <v>0</v>
      </c>
      <c r="T1049" s="178">
        <f t="shared" si="415"/>
        <v>0</v>
      </c>
      <c r="U1049" s="182">
        <f t="shared" si="415"/>
        <v>0</v>
      </c>
      <c r="V1049" s="183">
        <f t="shared" si="415"/>
        <v>0</v>
      </c>
      <c r="W1049" s="46">
        <f>G1049-SUM(H1049:V1049)</f>
        <v>0</v>
      </c>
    </row>
    <row r="1050" spans="1:23" s="72" customFormat="1" x14ac:dyDescent="0.2">
      <c r="A1050" s="322"/>
      <c r="B1050" s="25"/>
      <c r="C1050" s="23"/>
      <c r="D1050" s="23"/>
      <c r="E1050" s="24" t="s">
        <v>186</v>
      </c>
      <c r="F1050" s="24"/>
      <c r="G1050" s="69">
        <f t="shared" ref="G1050:M1050" si="416">SUBTOTAL(9,G1051:G1052)</f>
        <v>0</v>
      </c>
      <c r="H1050" s="70">
        <f t="shared" si="416"/>
        <v>0</v>
      </c>
      <c r="I1050" s="66">
        <f t="shared" si="416"/>
        <v>0</v>
      </c>
      <c r="J1050" s="66">
        <f t="shared" si="416"/>
        <v>0</v>
      </c>
      <c r="K1050" s="67">
        <f t="shared" si="416"/>
        <v>0</v>
      </c>
      <c r="L1050" s="34">
        <f t="shared" si="416"/>
        <v>0</v>
      </c>
      <c r="M1050" s="34">
        <f t="shared" si="416"/>
        <v>0</v>
      </c>
      <c r="N1050" s="34">
        <f t="shared" ref="N1050:W1050" si="417">SUBTOTAL(9,N1051:N1052)</f>
        <v>0</v>
      </c>
      <c r="O1050" s="34">
        <f t="shared" si="417"/>
        <v>0</v>
      </c>
      <c r="P1050" s="34">
        <f t="shared" si="417"/>
        <v>0</v>
      </c>
      <c r="Q1050" s="34">
        <f t="shared" si="417"/>
        <v>0</v>
      </c>
      <c r="R1050" s="34">
        <f t="shared" si="417"/>
        <v>0</v>
      </c>
      <c r="S1050" s="34">
        <f t="shared" si="417"/>
        <v>0</v>
      </c>
      <c r="T1050" s="34">
        <f t="shared" si="417"/>
        <v>0</v>
      </c>
      <c r="U1050" s="34">
        <f t="shared" si="417"/>
        <v>0</v>
      </c>
      <c r="V1050" s="34">
        <f t="shared" si="417"/>
        <v>0</v>
      </c>
      <c r="W1050" s="33">
        <f t="shared" si="417"/>
        <v>0</v>
      </c>
    </row>
    <row r="1051" spans="1:23" s="72" customFormat="1" outlineLevel="1" x14ac:dyDescent="0.2">
      <c r="A1051" s="322"/>
      <c r="B1051" s="25"/>
      <c r="C1051" s="23"/>
      <c r="D1051" s="23"/>
      <c r="E1051" s="24"/>
      <c r="F1051" s="176" t="s">
        <v>178</v>
      </c>
      <c r="G1051" s="190">
        <f t="shared" ref="G1051:V1051" si="418">G195</f>
        <v>0</v>
      </c>
      <c r="H1051" s="191">
        <f t="shared" si="418"/>
        <v>0</v>
      </c>
      <c r="I1051" s="179">
        <f t="shared" si="418"/>
        <v>0</v>
      </c>
      <c r="J1051" s="179">
        <f t="shared" si="418"/>
        <v>0</v>
      </c>
      <c r="K1051" s="197">
        <f t="shared" si="418"/>
        <v>0</v>
      </c>
      <c r="L1051" s="181">
        <f t="shared" si="418"/>
        <v>0</v>
      </c>
      <c r="M1051" s="192">
        <f t="shared" si="418"/>
        <v>0</v>
      </c>
      <c r="N1051" s="182">
        <f t="shared" si="418"/>
        <v>0</v>
      </c>
      <c r="O1051" s="182">
        <f t="shared" si="418"/>
        <v>0</v>
      </c>
      <c r="P1051" s="182">
        <f t="shared" si="418"/>
        <v>0</v>
      </c>
      <c r="Q1051" s="182">
        <f t="shared" si="418"/>
        <v>0</v>
      </c>
      <c r="R1051" s="182">
        <f t="shared" si="418"/>
        <v>0</v>
      </c>
      <c r="S1051" s="182">
        <f t="shared" si="418"/>
        <v>0</v>
      </c>
      <c r="T1051" s="178">
        <f t="shared" si="418"/>
        <v>0</v>
      </c>
      <c r="U1051" s="182">
        <f t="shared" si="418"/>
        <v>0</v>
      </c>
      <c r="V1051" s="183">
        <f t="shared" si="418"/>
        <v>0</v>
      </c>
      <c r="W1051" s="46">
        <f>G1051-SUM(H1051:V1051)</f>
        <v>0</v>
      </c>
    </row>
    <row r="1052" spans="1:23" s="72" customFormat="1" outlineLevel="1" x14ac:dyDescent="0.2">
      <c r="A1052" s="322"/>
      <c r="B1052" s="25"/>
      <c r="C1052" s="23"/>
      <c r="D1052" s="23"/>
      <c r="E1052" s="24"/>
      <c r="F1052" s="176" t="s">
        <v>181</v>
      </c>
      <c r="G1052" s="190">
        <f t="shared" ref="G1052:V1052" si="419">G196</f>
        <v>0</v>
      </c>
      <c r="H1052" s="191">
        <f t="shared" si="419"/>
        <v>0</v>
      </c>
      <c r="I1052" s="179">
        <f t="shared" si="419"/>
        <v>0</v>
      </c>
      <c r="J1052" s="179">
        <f t="shared" si="419"/>
        <v>0</v>
      </c>
      <c r="K1052" s="197">
        <f t="shared" si="419"/>
        <v>0</v>
      </c>
      <c r="L1052" s="181">
        <f t="shared" si="419"/>
        <v>0</v>
      </c>
      <c r="M1052" s="192">
        <f t="shared" si="419"/>
        <v>0</v>
      </c>
      <c r="N1052" s="182">
        <f t="shared" si="419"/>
        <v>0</v>
      </c>
      <c r="O1052" s="182">
        <f t="shared" si="419"/>
        <v>0</v>
      </c>
      <c r="P1052" s="182">
        <f t="shared" si="419"/>
        <v>0</v>
      </c>
      <c r="Q1052" s="182">
        <f t="shared" si="419"/>
        <v>0</v>
      </c>
      <c r="R1052" s="182">
        <f t="shared" si="419"/>
        <v>0</v>
      </c>
      <c r="S1052" s="182">
        <f t="shared" si="419"/>
        <v>0</v>
      </c>
      <c r="T1052" s="178">
        <f t="shared" si="419"/>
        <v>0</v>
      </c>
      <c r="U1052" s="182">
        <f t="shared" si="419"/>
        <v>0</v>
      </c>
      <c r="V1052" s="183">
        <f t="shared" si="419"/>
        <v>0</v>
      </c>
      <c r="W1052" s="46">
        <f>G1052-SUM(H1052:V1052)</f>
        <v>0</v>
      </c>
    </row>
    <row r="1053" spans="1:23" s="72" customFormat="1" x14ac:dyDescent="0.2">
      <c r="A1053" s="322"/>
      <c r="B1053" s="25"/>
      <c r="C1053" s="23"/>
      <c r="D1053" s="23"/>
      <c r="E1053" s="24" t="s">
        <v>187</v>
      </c>
      <c r="F1053" s="24"/>
      <c r="G1053" s="69">
        <f t="shared" ref="G1053:M1053" si="420">SUBTOTAL(9,G1054:G1055)</f>
        <v>0</v>
      </c>
      <c r="H1053" s="70">
        <f t="shared" si="420"/>
        <v>0</v>
      </c>
      <c r="I1053" s="66">
        <f t="shared" si="420"/>
        <v>0</v>
      </c>
      <c r="J1053" s="66">
        <f t="shared" si="420"/>
        <v>0</v>
      </c>
      <c r="K1053" s="67">
        <f t="shared" si="420"/>
        <v>0</v>
      </c>
      <c r="L1053" s="34">
        <f t="shared" si="420"/>
        <v>0</v>
      </c>
      <c r="M1053" s="34">
        <f t="shared" si="420"/>
        <v>0</v>
      </c>
      <c r="N1053" s="34">
        <f t="shared" ref="N1053:W1053" si="421">SUBTOTAL(9,N1054:N1055)</f>
        <v>0</v>
      </c>
      <c r="O1053" s="34">
        <f t="shared" si="421"/>
        <v>0</v>
      </c>
      <c r="P1053" s="34">
        <f t="shared" si="421"/>
        <v>0</v>
      </c>
      <c r="Q1053" s="34">
        <f t="shared" si="421"/>
        <v>0</v>
      </c>
      <c r="R1053" s="34">
        <f t="shared" si="421"/>
        <v>0</v>
      </c>
      <c r="S1053" s="34">
        <f t="shared" si="421"/>
        <v>0</v>
      </c>
      <c r="T1053" s="34">
        <f t="shared" si="421"/>
        <v>0</v>
      </c>
      <c r="U1053" s="34">
        <f t="shared" si="421"/>
        <v>0</v>
      </c>
      <c r="V1053" s="34">
        <f t="shared" si="421"/>
        <v>0</v>
      </c>
      <c r="W1053" s="33">
        <f t="shared" si="421"/>
        <v>0</v>
      </c>
    </row>
    <row r="1054" spans="1:23" s="72" customFormat="1" outlineLevel="1" x14ac:dyDescent="0.2">
      <c r="A1054" s="322"/>
      <c r="B1054" s="25"/>
      <c r="C1054" s="23"/>
      <c r="D1054" s="23"/>
      <c r="E1054" s="24"/>
      <c r="F1054" s="176" t="s">
        <v>179</v>
      </c>
      <c r="G1054" s="190">
        <f t="shared" ref="G1054:V1054" si="422">G198</f>
        <v>0</v>
      </c>
      <c r="H1054" s="191">
        <f t="shared" si="422"/>
        <v>0</v>
      </c>
      <c r="I1054" s="179">
        <f t="shared" si="422"/>
        <v>0</v>
      </c>
      <c r="J1054" s="179">
        <f t="shared" si="422"/>
        <v>0</v>
      </c>
      <c r="K1054" s="197">
        <f t="shared" si="422"/>
        <v>0</v>
      </c>
      <c r="L1054" s="181">
        <f t="shared" si="422"/>
        <v>0</v>
      </c>
      <c r="M1054" s="192">
        <f t="shared" si="422"/>
        <v>0</v>
      </c>
      <c r="N1054" s="182">
        <f t="shared" si="422"/>
        <v>0</v>
      </c>
      <c r="O1054" s="182">
        <f t="shared" si="422"/>
        <v>0</v>
      </c>
      <c r="P1054" s="182">
        <f t="shared" si="422"/>
        <v>0</v>
      </c>
      <c r="Q1054" s="182">
        <f t="shared" si="422"/>
        <v>0</v>
      </c>
      <c r="R1054" s="182">
        <f t="shared" si="422"/>
        <v>0</v>
      </c>
      <c r="S1054" s="182">
        <f t="shared" si="422"/>
        <v>0</v>
      </c>
      <c r="T1054" s="178">
        <f t="shared" si="422"/>
        <v>0</v>
      </c>
      <c r="U1054" s="182">
        <f t="shared" si="422"/>
        <v>0</v>
      </c>
      <c r="V1054" s="183">
        <f t="shared" si="422"/>
        <v>0</v>
      </c>
      <c r="W1054" s="46">
        <f>G1054-SUM(H1054:V1054)</f>
        <v>0</v>
      </c>
    </row>
    <row r="1055" spans="1:23" s="72" customFormat="1" outlineLevel="1" x14ac:dyDescent="0.2">
      <c r="A1055" s="322"/>
      <c r="B1055" s="25"/>
      <c r="C1055" s="23"/>
      <c r="D1055" s="23"/>
      <c r="E1055" s="24"/>
      <c r="F1055" s="176" t="s">
        <v>188</v>
      </c>
      <c r="G1055" s="190">
        <f t="shared" ref="G1055:V1055" si="423">G199</f>
        <v>0</v>
      </c>
      <c r="H1055" s="191">
        <f t="shared" si="423"/>
        <v>0</v>
      </c>
      <c r="I1055" s="179">
        <f t="shared" si="423"/>
        <v>0</v>
      </c>
      <c r="J1055" s="179">
        <f t="shared" si="423"/>
        <v>0</v>
      </c>
      <c r="K1055" s="197">
        <f t="shared" si="423"/>
        <v>0</v>
      </c>
      <c r="L1055" s="181">
        <f t="shared" si="423"/>
        <v>0</v>
      </c>
      <c r="M1055" s="192">
        <f t="shared" si="423"/>
        <v>0</v>
      </c>
      <c r="N1055" s="182">
        <f t="shared" si="423"/>
        <v>0</v>
      </c>
      <c r="O1055" s="182">
        <f t="shared" si="423"/>
        <v>0</v>
      </c>
      <c r="P1055" s="182">
        <f t="shared" si="423"/>
        <v>0</v>
      </c>
      <c r="Q1055" s="182">
        <f t="shared" si="423"/>
        <v>0</v>
      </c>
      <c r="R1055" s="182">
        <f t="shared" si="423"/>
        <v>0</v>
      </c>
      <c r="S1055" s="182">
        <f t="shared" si="423"/>
        <v>0</v>
      </c>
      <c r="T1055" s="178">
        <f t="shared" si="423"/>
        <v>0</v>
      </c>
      <c r="U1055" s="182">
        <f t="shared" si="423"/>
        <v>0</v>
      </c>
      <c r="V1055" s="183">
        <f t="shared" si="423"/>
        <v>0</v>
      </c>
      <c r="W1055" s="46">
        <f>G1055-SUM(H1055:V1055)</f>
        <v>0</v>
      </c>
    </row>
    <row r="1056" spans="1:23" s="72" customFormat="1" x14ac:dyDescent="0.2">
      <c r="A1056" s="322"/>
      <c r="B1056" s="25"/>
      <c r="C1056" s="23"/>
      <c r="D1056" s="23"/>
      <c r="E1056" s="24" t="s">
        <v>341</v>
      </c>
      <c r="F1056" s="24"/>
      <c r="G1056" s="69">
        <f t="shared" ref="G1056:M1056" si="424">SUBTOTAL(9,G1057:G1058)</f>
        <v>0</v>
      </c>
      <c r="H1056" s="70">
        <f t="shared" si="424"/>
        <v>0</v>
      </c>
      <c r="I1056" s="66">
        <f t="shared" si="424"/>
        <v>0</v>
      </c>
      <c r="J1056" s="66">
        <f t="shared" si="424"/>
        <v>0</v>
      </c>
      <c r="K1056" s="67">
        <f t="shared" si="424"/>
        <v>0</v>
      </c>
      <c r="L1056" s="34">
        <f t="shared" si="424"/>
        <v>0</v>
      </c>
      <c r="M1056" s="34">
        <f t="shared" si="424"/>
        <v>0</v>
      </c>
      <c r="N1056" s="34">
        <f t="shared" ref="N1056:W1056" si="425">SUBTOTAL(9,N1057:N1058)</f>
        <v>0</v>
      </c>
      <c r="O1056" s="34">
        <f t="shared" si="425"/>
        <v>0</v>
      </c>
      <c r="P1056" s="34">
        <f t="shared" si="425"/>
        <v>0</v>
      </c>
      <c r="Q1056" s="34">
        <f t="shared" si="425"/>
        <v>0</v>
      </c>
      <c r="R1056" s="34">
        <f t="shared" si="425"/>
        <v>0</v>
      </c>
      <c r="S1056" s="34">
        <f t="shared" si="425"/>
        <v>0</v>
      </c>
      <c r="T1056" s="34">
        <f t="shared" si="425"/>
        <v>0</v>
      </c>
      <c r="U1056" s="34">
        <f t="shared" si="425"/>
        <v>0</v>
      </c>
      <c r="V1056" s="34">
        <f t="shared" si="425"/>
        <v>0</v>
      </c>
      <c r="W1056" s="33">
        <f t="shared" si="425"/>
        <v>0</v>
      </c>
    </row>
    <row r="1057" spans="1:23" s="72" customFormat="1" outlineLevel="1" x14ac:dyDescent="0.2">
      <c r="A1057" s="322"/>
      <c r="B1057" s="25"/>
      <c r="C1057" s="23"/>
      <c r="D1057" s="23"/>
      <c r="E1057" s="24"/>
      <c r="F1057" s="176" t="s">
        <v>342</v>
      </c>
      <c r="G1057" s="190">
        <f t="shared" ref="G1057:V1057" si="426">G201</f>
        <v>0</v>
      </c>
      <c r="H1057" s="191">
        <f t="shared" si="426"/>
        <v>0</v>
      </c>
      <c r="I1057" s="179">
        <f t="shared" si="426"/>
        <v>0</v>
      </c>
      <c r="J1057" s="179">
        <f t="shared" si="426"/>
        <v>0</v>
      </c>
      <c r="K1057" s="197">
        <f t="shared" si="426"/>
        <v>0</v>
      </c>
      <c r="L1057" s="181">
        <f t="shared" si="426"/>
        <v>0</v>
      </c>
      <c r="M1057" s="192">
        <f t="shared" si="426"/>
        <v>0</v>
      </c>
      <c r="N1057" s="182">
        <f t="shared" si="426"/>
        <v>0</v>
      </c>
      <c r="O1057" s="182">
        <f t="shared" si="426"/>
        <v>0</v>
      </c>
      <c r="P1057" s="182">
        <f t="shared" si="426"/>
        <v>0</v>
      </c>
      <c r="Q1057" s="182">
        <f t="shared" si="426"/>
        <v>0</v>
      </c>
      <c r="R1057" s="182">
        <f t="shared" si="426"/>
        <v>0</v>
      </c>
      <c r="S1057" s="182">
        <f t="shared" si="426"/>
        <v>0</v>
      </c>
      <c r="T1057" s="178">
        <f t="shared" si="426"/>
        <v>0</v>
      </c>
      <c r="U1057" s="182">
        <f t="shared" si="426"/>
        <v>0</v>
      </c>
      <c r="V1057" s="183">
        <f t="shared" si="426"/>
        <v>0</v>
      </c>
      <c r="W1057" s="46">
        <f>G1057-SUM(H1057:V1057)</f>
        <v>0</v>
      </c>
    </row>
    <row r="1058" spans="1:23" s="72" customFormat="1" outlineLevel="1" x14ac:dyDescent="0.2">
      <c r="A1058" s="322"/>
      <c r="B1058" s="25"/>
      <c r="C1058" s="23"/>
      <c r="D1058" s="23"/>
      <c r="E1058" s="24"/>
      <c r="F1058" s="176" t="s">
        <v>343</v>
      </c>
      <c r="G1058" s="190">
        <f t="shared" ref="G1058:V1058" si="427">G202</f>
        <v>0</v>
      </c>
      <c r="H1058" s="191">
        <f t="shared" si="427"/>
        <v>0</v>
      </c>
      <c r="I1058" s="179">
        <f t="shared" si="427"/>
        <v>0</v>
      </c>
      <c r="J1058" s="179">
        <f t="shared" si="427"/>
        <v>0</v>
      </c>
      <c r="K1058" s="197">
        <f t="shared" si="427"/>
        <v>0</v>
      </c>
      <c r="L1058" s="181">
        <f t="shared" si="427"/>
        <v>0</v>
      </c>
      <c r="M1058" s="192">
        <f t="shared" si="427"/>
        <v>0</v>
      </c>
      <c r="N1058" s="182">
        <f t="shared" si="427"/>
        <v>0</v>
      </c>
      <c r="O1058" s="182">
        <f t="shared" si="427"/>
        <v>0</v>
      </c>
      <c r="P1058" s="182">
        <f t="shared" si="427"/>
        <v>0</v>
      </c>
      <c r="Q1058" s="182">
        <f t="shared" si="427"/>
        <v>0</v>
      </c>
      <c r="R1058" s="182">
        <f t="shared" si="427"/>
        <v>0</v>
      </c>
      <c r="S1058" s="182">
        <f t="shared" si="427"/>
        <v>0</v>
      </c>
      <c r="T1058" s="178">
        <f t="shared" si="427"/>
        <v>0</v>
      </c>
      <c r="U1058" s="182">
        <f t="shared" si="427"/>
        <v>0</v>
      </c>
      <c r="V1058" s="183">
        <f t="shared" si="427"/>
        <v>0</v>
      </c>
      <c r="W1058" s="46">
        <f>G1058-SUM(H1058:V1058)</f>
        <v>0</v>
      </c>
    </row>
    <row r="1059" spans="1:23" s="72" customFormat="1" x14ac:dyDescent="0.2">
      <c r="A1059" s="322"/>
      <c r="B1059" s="25"/>
      <c r="C1059" s="23"/>
      <c r="D1059" s="23"/>
      <c r="E1059" s="24" t="s">
        <v>344</v>
      </c>
      <c r="F1059" s="24"/>
      <c r="G1059" s="69">
        <f t="shared" ref="G1059:M1059" si="428">SUBTOTAL(9,G1060:G1061)</f>
        <v>0</v>
      </c>
      <c r="H1059" s="70">
        <f t="shared" si="428"/>
        <v>0</v>
      </c>
      <c r="I1059" s="66">
        <f t="shared" si="428"/>
        <v>0</v>
      </c>
      <c r="J1059" s="66">
        <f t="shared" si="428"/>
        <v>0</v>
      </c>
      <c r="K1059" s="67">
        <f t="shared" si="428"/>
        <v>0</v>
      </c>
      <c r="L1059" s="34">
        <f t="shared" si="428"/>
        <v>0</v>
      </c>
      <c r="M1059" s="34">
        <f t="shared" si="428"/>
        <v>0</v>
      </c>
      <c r="N1059" s="34">
        <f t="shared" ref="N1059:W1059" si="429">SUBTOTAL(9,N1060:N1061)</f>
        <v>0</v>
      </c>
      <c r="O1059" s="34">
        <f t="shared" si="429"/>
        <v>0</v>
      </c>
      <c r="P1059" s="34">
        <f t="shared" si="429"/>
        <v>0</v>
      </c>
      <c r="Q1059" s="34">
        <f t="shared" si="429"/>
        <v>0</v>
      </c>
      <c r="R1059" s="34">
        <f t="shared" si="429"/>
        <v>0</v>
      </c>
      <c r="S1059" s="34">
        <f t="shared" si="429"/>
        <v>0</v>
      </c>
      <c r="T1059" s="34">
        <f t="shared" si="429"/>
        <v>0</v>
      </c>
      <c r="U1059" s="34">
        <f t="shared" si="429"/>
        <v>0</v>
      </c>
      <c r="V1059" s="34">
        <f t="shared" si="429"/>
        <v>0</v>
      </c>
      <c r="W1059" s="33">
        <f t="shared" si="429"/>
        <v>0</v>
      </c>
    </row>
    <row r="1060" spans="1:23" s="72" customFormat="1" outlineLevel="1" x14ac:dyDescent="0.2">
      <c r="A1060" s="322"/>
      <c r="B1060" s="25"/>
      <c r="C1060" s="23"/>
      <c r="D1060" s="23"/>
      <c r="E1060" s="24"/>
      <c r="F1060" s="176" t="s">
        <v>345</v>
      </c>
      <c r="G1060" s="190">
        <f t="shared" ref="G1060:V1060" si="430">G204</f>
        <v>0</v>
      </c>
      <c r="H1060" s="191">
        <f t="shared" si="430"/>
        <v>0</v>
      </c>
      <c r="I1060" s="179">
        <f t="shared" si="430"/>
        <v>0</v>
      </c>
      <c r="J1060" s="179">
        <f t="shared" si="430"/>
        <v>0</v>
      </c>
      <c r="K1060" s="197">
        <f t="shared" si="430"/>
        <v>0</v>
      </c>
      <c r="L1060" s="181">
        <f t="shared" si="430"/>
        <v>0</v>
      </c>
      <c r="M1060" s="192">
        <f t="shared" si="430"/>
        <v>0</v>
      </c>
      <c r="N1060" s="182">
        <f t="shared" si="430"/>
        <v>0</v>
      </c>
      <c r="O1060" s="182">
        <f t="shared" si="430"/>
        <v>0</v>
      </c>
      <c r="P1060" s="182">
        <f t="shared" si="430"/>
        <v>0</v>
      </c>
      <c r="Q1060" s="182">
        <f t="shared" si="430"/>
        <v>0</v>
      </c>
      <c r="R1060" s="182">
        <f t="shared" si="430"/>
        <v>0</v>
      </c>
      <c r="S1060" s="182">
        <f t="shared" si="430"/>
        <v>0</v>
      </c>
      <c r="T1060" s="178">
        <f t="shared" si="430"/>
        <v>0</v>
      </c>
      <c r="U1060" s="182">
        <f t="shared" si="430"/>
        <v>0</v>
      </c>
      <c r="V1060" s="183">
        <f t="shared" si="430"/>
        <v>0</v>
      </c>
      <c r="W1060" s="46">
        <f t="shared" ref="W1060:W1068" si="431">G1060-SUM(H1060:V1060)</f>
        <v>0</v>
      </c>
    </row>
    <row r="1061" spans="1:23" s="72" customFormat="1" outlineLevel="1" x14ac:dyDescent="0.2">
      <c r="A1061" s="322"/>
      <c r="B1061" s="25"/>
      <c r="C1061" s="23"/>
      <c r="D1061" s="23"/>
      <c r="E1061" s="24"/>
      <c r="F1061" s="176" t="s">
        <v>346</v>
      </c>
      <c r="G1061" s="190">
        <f t="shared" ref="G1061:V1061" si="432">G205</f>
        <v>0</v>
      </c>
      <c r="H1061" s="191">
        <f t="shared" si="432"/>
        <v>0</v>
      </c>
      <c r="I1061" s="179">
        <f t="shared" si="432"/>
        <v>0</v>
      </c>
      <c r="J1061" s="179">
        <f t="shared" si="432"/>
        <v>0</v>
      </c>
      <c r="K1061" s="197">
        <f t="shared" si="432"/>
        <v>0</v>
      </c>
      <c r="L1061" s="181">
        <f t="shared" si="432"/>
        <v>0</v>
      </c>
      <c r="M1061" s="192">
        <f t="shared" si="432"/>
        <v>0</v>
      </c>
      <c r="N1061" s="182">
        <f t="shared" si="432"/>
        <v>0</v>
      </c>
      <c r="O1061" s="182">
        <f t="shared" si="432"/>
        <v>0</v>
      </c>
      <c r="P1061" s="182">
        <f t="shared" si="432"/>
        <v>0</v>
      </c>
      <c r="Q1061" s="182">
        <f t="shared" si="432"/>
        <v>0</v>
      </c>
      <c r="R1061" s="182">
        <f t="shared" si="432"/>
        <v>0</v>
      </c>
      <c r="S1061" s="182">
        <f t="shared" si="432"/>
        <v>0</v>
      </c>
      <c r="T1061" s="178">
        <f t="shared" si="432"/>
        <v>0</v>
      </c>
      <c r="U1061" s="182">
        <f t="shared" si="432"/>
        <v>0</v>
      </c>
      <c r="V1061" s="183">
        <f t="shared" si="432"/>
        <v>0</v>
      </c>
      <c r="W1061" s="46">
        <f t="shared" si="431"/>
        <v>0</v>
      </c>
    </row>
    <row r="1062" spans="1:23" s="72" customFormat="1" x14ac:dyDescent="0.2">
      <c r="A1062" s="322"/>
      <c r="B1062" s="25"/>
      <c r="C1062" s="23"/>
      <c r="D1062" s="23" t="s">
        <v>63</v>
      </c>
      <c r="E1062" s="24"/>
      <c r="F1062" s="24"/>
      <c r="G1062" s="69">
        <f t="shared" ref="G1062:W1062" si="433">SUBTOTAL(9,G1063:G1065)</f>
        <v>0</v>
      </c>
      <c r="H1062" s="70">
        <f t="shared" si="433"/>
        <v>0</v>
      </c>
      <c r="I1062" s="66">
        <f t="shared" si="433"/>
        <v>0</v>
      </c>
      <c r="J1062" s="66">
        <f t="shared" si="433"/>
        <v>0</v>
      </c>
      <c r="K1062" s="67">
        <f t="shared" si="433"/>
        <v>0</v>
      </c>
      <c r="L1062" s="34">
        <f t="shared" si="433"/>
        <v>0</v>
      </c>
      <c r="M1062" s="34">
        <f t="shared" si="433"/>
        <v>0</v>
      </c>
      <c r="N1062" s="34">
        <f t="shared" si="433"/>
        <v>0</v>
      </c>
      <c r="O1062" s="34">
        <f t="shared" si="433"/>
        <v>0</v>
      </c>
      <c r="P1062" s="34">
        <f t="shared" si="433"/>
        <v>0</v>
      </c>
      <c r="Q1062" s="34">
        <f t="shared" si="433"/>
        <v>0</v>
      </c>
      <c r="R1062" s="34">
        <f t="shared" si="433"/>
        <v>0</v>
      </c>
      <c r="S1062" s="34">
        <f t="shared" si="433"/>
        <v>0</v>
      </c>
      <c r="T1062" s="34">
        <f t="shared" si="433"/>
        <v>0</v>
      </c>
      <c r="U1062" s="34">
        <f t="shared" si="433"/>
        <v>0</v>
      </c>
      <c r="V1062" s="34">
        <f t="shared" si="433"/>
        <v>0</v>
      </c>
      <c r="W1062" s="33">
        <f t="shared" si="433"/>
        <v>0</v>
      </c>
    </row>
    <row r="1063" spans="1:23" s="72" customFormat="1" outlineLevel="1" x14ac:dyDescent="0.2">
      <c r="A1063" s="322"/>
      <c r="B1063" s="25"/>
      <c r="C1063" s="23"/>
      <c r="D1063" s="23"/>
      <c r="E1063" s="24"/>
      <c r="F1063" s="176" t="s">
        <v>190</v>
      </c>
      <c r="G1063" s="190">
        <f t="shared" ref="G1063:V1063" si="434">G207</f>
        <v>0</v>
      </c>
      <c r="H1063" s="191">
        <f t="shared" si="434"/>
        <v>0</v>
      </c>
      <c r="I1063" s="179">
        <f t="shared" si="434"/>
        <v>0</v>
      </c>
      <c r="J1063" s="179">
        <f t="shared" si="434"/>
        <v>0</v>
      </c>
      <c r="K1063" s="197">
        <f t="shared" si="434"/>
        <v>0</v>
      </c>
      <c r="L1063" s="178">
        <f t="shared" si="434"/>
        <v>0</v>
      </c>
      <c r="M1063" s="192">
        <f t="shared" si="434"/>
        <v>0</v>
      </c>
      <c r="N1063" s="182">
        <f t="shared" si="434"/>
        <v>0</v>
      </c>
      <c r="O1063" s="182">
        <f t="shared" si="434"/>
        <v>0</v>
      </c>
      <c r="P1063" s="182">
        <f t="shared" si="434"/>
        <v>0</v>
      </c>
      <c r="Q1063" s="182">
        <f t="shared" si="434"/>
        <v>0</v>
      </c>
      <c r="R1063" s="182">
        <f t="shared" si="434"/>
        <v>0</v>
      </c>
      <c r="S1063" s="182">
        <f t="shared" si="434"/>
        <v>0</v>
      </c>
      <c r="T1063" s="178">
        <f t="shared" si="434"/>
        <v>0</v>
      </c>
      <c r="U1063" s="182">
        <f t="shared" si="434"/>
        <v>0</v>
      </c>
      <c r="V1063" s="183">
        <f t="shared" si="434"/>
        <v>0</v>
      </c>
      <c r="W1063" s="46">
        <f t="shared" si="431"/>
        <v>0</v>
      </c>
    </row>
    <row r="1064" spans="1:23" s="72" customFormat="1" outlineLevel="1" x14ac:dyDescent="0.2">
      <c r="A1064" s="322"/>
      <c r="B1064" s="25"/>
      <c r="C1064" s="23"/>
      <c r="D1064" s="23"/>
      <c r="E1064" s="24"/>
      <c r="F1064" s="176" t="s">
        <v>191</v>
      </c>
      <c r="G1064" s="190">
        <f t="shared" ref="G1064:V1064" si="435">G208</f>
        <v>0</v>
      </c>
      <c r="H1064" s="191">
        <f t="shared" si="435"/>
        <v>0</v>
      </c>
      <c r="I1064" s="179">
        <f t="shared" si="435"/>
        <v>0</v>
      </c>
      <c r="J1064" s="179">
        <f t="shared" si="435"/>
        <v>0</v>
      </c>
      <c r="K1064" s="197">
        <f t="shared" si="435"/>
        <v>0</v>
      </c>
      <c r="L1064" s="178">
        <f t="shared" si="435"/>
        <v>0</v>
      </c>
      <c r="M1064" s="192">
        <f t="shared" si="435"/>
        <v>0</v>
      </c>
      <c r="N1064" s="182">
        <f t="shared" si="435"/>
        <v>0</v>
      </c>
      <c r="O1064" s="182">
        <f t="shared" si="435"/>
        <v>0</v>
      </c>
      <c r="P1064" s="182">
        <f t="shared" si="435"/>
        <v>0</v>
      </c>
      <c r="Q1064" s="182">
        <f t="shared" si="435"/>
        <v>0</v>
      </c>
      <c r="R1064" s="182">
        <f t="shared" si="435"/>
        <v>0</v>
      </c>
      <c r="S1064" s="182">
        <f t="shared" si="435"/>
        <v>0</v>
      </c>
      <c r="T1064" s="201">
        <f t="shared" si="435"/>
        <v>0</v>
      </c>
      <c r="U1064" s="182">
        <f t="shared" si="435"/>
        <v>0</v>
      </c>
      <c r="V1064" s="183">
        <f t="shared" si="435"/>
        <v>0</v>
      </c>
      <c r="W1064" s="46">
        <f t="shared" si="431"/>
        <v>0</v>
      </c>
    </row>
    <row r="1065" spans="1:23" s="72" customFormat="1" outlineLevel="1" x14ac:dyDescent="0.2">
      <c r="A1065" s="322"/>
      <c r="B1065" s="25"/>
      <c r="C1065" s="23"/>
      <c r="D1065" s="23"/>
      <c r="E1065" s="24"/>
      <c r="F1065" s="176" t="s">
        <v>189</v>
      </c>
      <c r="G1065" s="190">
        <f t="shared" ref="G1065:V1065" si="436">G209</f>
        <v>0</v>
      </c>
      <c r="H1065" s="191">
        <f t="shared" si="436"/>
        <v>0</v>
      </c>
      <c r="I1065" s="179">
        <f t="shared" si="436"/>
        <v>0</v>
      </c>
      <c r="J1065" s="179">
        <f t="shared" si="436"/>
        <v>0</v>
      </c>
      <c r="K1065" s="197">
        <f t="shared" si="436"/>
        <v>0</v>
      </c>
      <c r="L1065" s="178">
        <f t="shared" si="436"/>
        <v>0</v>
      </c>
      <c r="M1065" s="192">
        <f t="shared" si="436"/>
        <v>0</v>
      </c>
      <c r="N1065" s="182">
        <f t="shared" si="436"/>
        <v>0</v>
      </c>
      <c r="O1065" s="182">
        <f t="shared" si="436"/>
        <v>0</v>
      </c>
      <c r="P1065" s="182">
        <f t="shared" si="436"/>
        <v>0</v>
      </c>
      <c r="Q1065" s="182">
        <f t="shared" si="436"/>
        <v>0</v>
      </c>
      <c r="R1065" s="182">
        <f t="shared" si="436"/>
        <v>0</v>
      </c>
      <c r="S1065" s="182">
        <f t="shared" si="436"/>
        <v>0</v>
      </c>
      <c r="T1065" s="182">
        <f t="shared" si="436"/>
        <v>0</v>
      </c>
      <c r="U1065" s="178">
        <f t="shared" si="436"/>
        <v>0</v>
      </c>
      <c r="V1065" s="183">
        <f t="shared" si="436"/>
        <v>0</v>
      </c>
      <c r="W1065" s="46">
        <f t="shared" si="431"/>
        <v>0</v>
      </c>
    </row>
    <row r="1066" spans="1:23" s="72" customFormat="1" x14ac:dyDescent="0.2">
      <c r="A1066" s="322"/>
      <c r="B1066" s="25"/>
      <c r="C1066" s="64"/>
      <c r="D1066" s="23" t="s">
        <v>192</v>
      </c>
      <c r="E1066" s="24"/>
      <c r="F1066" s="24"/>
      <c r="G1066" s="69">
        <f t="shared" ref="G1066:M1066" si="437">SUBTOTAL(9,G1067:G1068)</f>
        <v>0</v>
      </c>
      <c r="H1066" s="70">
        <f t="shared" si="437"/>
        <v>0</v>
      </c>
      <c r="I1066" s="66">
        <f t="shared" si="437"/>
        <v>0</v>
      </c>
      <c r="J1066" s="66">
        <f t="shared" si="437"/>
        <v>0</v>
      </c>
      <c r="K1066" s="67">
        <f t="shared" si="437"/>
        <v>0</v>
      </c>
      <c r="L1066" s="34">
        <f t="shared" si="437"/>
        <v>0</v>
      </c>
      <c r="M1066" s="34">
        <f t="shared" si="437"/>
        <v>0</v>
      </c>
      <c r="N1066" s="34">
        <f t="shared" ref="N1066:W1066" si="438">SUBTOTAL(9,N1067:N1068)</f>
        <v>0</v>
      </c>
      <c r="O1066" s="34">
        <f t="shared" si="438"/>
        <v>0</v>
      </c>
      <c r="P1066" s="34">
        <f t="shared" si="438"/>
        <v>0</v>
      </c>
      <c r="Q1066" s="34">
        <f t="shared" si="438"/>
        <v>0</v>
      </c>
      <c r="R1066" s="34">
        <f t="shared" si="438"/>
        <v>0</v>
      </c>
      <c r="S1066" s="34">
        <f t="shared" si="438"/>
        <v>0</v>
      </c>
      <c r="T1066" s="34">
        <f t="shared" si="438"/>
        <v>0</v>
      </c>
      <c r="U1066" s="34">
        <f t="shared" si="438"/>
        <v>0</v>
      </c>
      <c r="V1066" s="34">
        <f t="shared" si="438"/>
        <v>0</v>
      </c>
      <c r="W1066" s="33">
        <f t="shared" si="438"/>
        <v>0</v>
      </c>
    </row>
    <row r="1067" spans="1:23" s="72" customFormat="1" outlineLevel="1" x14ac:dyDescent="0.2">
      <c r="A1067" s="322"/>
      <c r="B1067" s="25"/>
      <c r="C1067" s="23"/>
      <c r="D1067" s="23"/>
      <c r="E1067" s="24"/>
      <c r="F1067" s="176" t="s">
        <v>193</v>
      </c>
      <c r="G1067" s="190">
        <f t="shared" ref="G1067:V1067" si="439">G211</f>
        <v>0</v>
      </c>
      <c r="H1067" s="191">
        <f t="shared" si="439"/>
        <v>0</v>
      </c>
      <c r="I1067" s="179">
        <f t="shared" si="439"/>
        <v>0</v>
      </c>
      <c r="J1067" s="179">
        <f t="shared" si="439"/>
        <v>0</v>
      </c>
      <c r="K1067" s="197">
        <f t="shared" si="439"/>
        <v>0</v>
      </c>
      <c r="L1067" s="178">
        <f t="shared" si="439"/>
        <v>0</v>
      </c>
      <c r="M1067" s="192">
        <f t="shared" si="439"/>
        <v>0</v>
      </c>
      <c r="N1067" s="182">
        <f t="shared" si="439"/>
        <v>0</v>
      </c>
      <c r="O1067" s="182">
        <f t="shared" si="439"/>
        <v>0</v>
      </c>
      <c r="P1067" s="182">
        <f t="shared" si="439"/>
        <v>0</v>
      </c>
      <c r="Q1067" s="182">
        <f t="shared" si="439"/>
        <v>0</v>
      </c>
      <c r="R1067" s="182">
        <f t="shared" si="439"/>
        <v>0</v>
      </c>
      <c r="S1067" s="182">
        <f t="shared" si="439"/>
        <v>0</v>
      </c>
      <c r="T1067" s="182">
        <f t="shared" si="439"/>
        <v>0</v>
      </c>
      <c r="U1067" s="178">
        <f t="shared" si="439"/>
        <v>0</v>
      </c>
      <c r="V1067" s="183">
        <f t="shared" si="439"/>
        <v>0</v>
      </c>
      <c r="W1067" s="46">
        <f t="shared" si="431"/>
        <v>0</v>
      </c>
    </row>
    <row r="1068" spans="1:23" s="72" customFormat="1" outlineLevel="1" x14ac:dyDescent="0.2">
      <c r="A1068" s="322"/>
      <c r="B1068" s="25"/>
      <c r="C1068" s="23"/>
      <c r="D1068" s="23"/>
      <c r="E1068" s="24"/>
      <c r="F1068" s="176" t="s">
        <v>194</v>
      </c>
      <c r="G1068" s="190">
        <f t="shared" ref="G1068:V1068" si="440">G212</f>
        <v>0</v>
      </c>
      <c r="H1068" s="191">
        <f t="shared" si="440"/>
        <v>0</v>
      </c>
      <c r="I1068" s="179">
        <f t="shared" si="440"/>
        <v>0</v>
      </c>
      <c r="J1068" s="179">
        <f t="shared" si="440"/>
        <v>0</v>
      </c>
      <c r="K1068" s="197">
        <f t="shared" si="440"/>
        <v>0</v>
      </c>
      <c r="L1068" s="178">
        <f t="shared" si="440"/>
        <v>0</v>
      </c>
      <c r="M1068" s="192">
        <f t="shared" si="440"/>
        <v>0</v>
      </c>
      <c r="N1068" s="182">
        <f t="shared" si="440"/>
        <v>0</v>
      </c>
      <c r="O1068" s="182">
        <f t="shared" si="440"/>
        <v>0</v>
      </c>
      <c r="P1068" s="182">
        <f t="shared" si="440"/>
        <v>0</v>
      </c>
      <c r="Q1068" s="182">
        <f t="shared" si="440"/>
        <v>0</v>
      </c>
      <c r="R1068" s="182">
        <f t="shared" si="440"/>
        <v>0</v>
      </c>
      <c r="S1068" s="182">
        <f t="shared" si="440"/>
        <v>0</v>
      </c>
      <c r="T1068" s="182">
        <f t="shared" si="440"/>
        <v>0</v>
      </c>
      <c r="U1068" s="178">
        <f t="shared" si="440"/>
        <v>0</v>
      </c>
      <c r="V1068" s="183">
        <f t="shared" si="440"/>
        <v>0</v>
      </c>
      <c r="W1068" s="46">
        <f t="shared" si="431"/>
        <v>0</v>
      </c>
    </row>
    <row r="1069" spans="1:23" x14ac:dyDescent="0.2">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row>
    <row r="1070" spans="1:23" x14ac:dyDescent="0.2">
      <c r="A1070" s="318"/>
      <c r="B1070" s="25"/>
      <c r="C1070" s="23"/>
      <c r="D1070" s="23" t="s">
        <v>66</v>
      </c>
      <c r="E1070" s="24"/>
      <c r="F1070" s="64"/>
      <c r="G1070" s="69">
        <f t="shared" ref="G1070:W1070" si="441">SUBTOTAL(9,G1071:G1072)</f>
        <v>0</v>
      </c>
      <c r="H1070" s="70">
        <f t="shared" si="441"/>
        <v>0</v>
      </c>
      <c r="I1070" s="66">
        <f t="shared" si="441"/>
        <v>0</v>
      </c>
      <c r="J1070" s="66">
        <f t="shared" si="441"/>
        <v>0</v>
      </c>
      <c r="K1070" s="67">
        <f t="shared" si="441"/>
        <v>0</v>
      </c>
      <c r="L1070" s="34">
        <f t="shared" si="441"/>
        <v>0</v>
      </c>
      <c r="M1070" s="34">
        <f t="shared" si="441"/>
        <v>0</v>
      </c>
      <c r="N1070" s="34">
        <f t="shared" si="441"/>
        <v>0</v>
      </c>
      <c r="O1070" s="34">
        <f t="shared" si="441"/>
        <v>0</v>
      </c>
      <c r="P1070" s="34">
        <f t="shared" si="441"/>
        <v>0</v>
      </c>
      <c r="Q1070" s="34">
        <f t="shared" si="441"/>
        <v>0</v>
      </c>
      <c r="R1070" s="34">
        <f t="shared" si="441"/>
        <v>0</v>
      </c>
      <c r="S1070" s="34">
        <f t="shared" si="441"/>
        <v>0</v>
      </c>
      <c r="T1070" s="34">
        <f t="shared" si="441"/>
        <v>0</v>
      </c>
      <c r="U1070" s="34">
        <f t="shared" si="441"/>
        <v>0</v>
      </c>
      <c r="V1070" s="34">
        <f t="shared" si="441"/>
        <v>0</v>
      </c>
      <c r="W1070" s="33">
        <f t="shared" si="441"/>
        <v>0</v>
      </c>
    </row>
    <row r="1071" spans="1:23" outlineLevel="1" x14ac:dyDescent="0.2">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row>
    <row r="1072" spans="1:23" outlineLevel="1" x14ac:dyDescent="0.2">
      <c r="A1072" s="318"/>
      <c r="B1072" s="71"/>
      <c r="C1072" s="24"/>
      <c r="D1072" s="24"/>
      <c r="E1072" s="24"/>
      <c r="F1072" s="176" t="s">
        <v>68</v>
      </c>
      <c r="G1072" s="190">
        <f>G216</f>
        <v>0</v>
      </c>
      <c r="H1072" s="191">
        <f t="shared" ref="H1072:V1072" si="442">H216</f>
        <v>0</v>
      </c>
      <c r="I1072" s="179">
        <f t="shared" si="442"/>
        <v>0</v>
      </c>
      <c r="J1072" s="179">
        <f t="shared" si="442"/>
        <v>0</v>
      </c>
      <c r="K1072" s="197">
        <f t="shared" si="442"/>
        <v>0</v>
      </c>
      <c r="L1072" s="181">
        <f t="shared" si="442"/>
        <v>0</v>
      </c>
      <c r="M1072" s="192">
        <f t="shared" si="442"/>
        <v>0</v>
      </c>
      <c r="N1072" s="182">
        <f t="shared" si="442"/>
        <v>0</v>
      </c>
      <c r="O1072" s="182">
        <f t="shared" si="442"/>
        <v>0</v>
      </c>
      <c r="P1072" s="182">
        <f t="shared" si="442"/>
        <v>0</v>
      </c>
      <c r="Q1072" s="182">
        <f t="shared" si="442"/>
        <v>0</v>
      </c>
      <c r="R1072" s="182">
        <f t="shared" si="442"/>
        <v>0</v>
      </c>
      <c r="S1072" s="182">
        <f t="shared" si="442"/>
        <v>0</v>
      </c>
      <c r="T1072" s="182">
        <f t="shared" si="442"/>
        <v>0</v>
      </c>
      <c r="U1072" s="178">
        <f t="shared" si="442"/>
        <v>0</v>
      </c>
      <c r="V1072" s="183">
        <f t="shared" si="442"/>
        <v>0</v>
      </c>
      <c r="W1072" s="46">
        <f>G1072-SUM(H1072:V1072)</f>
        <v>0</v>
      </c>
    </row>
    <row r="1073" spans="1:23" x14ac:dyDescent="0.2">
      <c r="A1073" s="318"/>
      <c r="B1073" s="71"/>
      <c r="C1073" s="24"/>
      <c r="D1073" s="23" t="s">
        <v>202</v>
      </c>
      <c r="E1073" s="24"/>
      <c r="F1073" s="24"/>
      <c r="G1073" s="69">
        <f>SUBTOTAL(9,G1074:G1076)</f>
        <v>0</v>
      </c>
      <c r="H1073" s="70">
        <f t="shared" ref="H1073:W1073" si="443">SUBTOTAL(9,H1074:H1076)</f>
        <v>0</v>
      </c>
      <c r="I1073" s="66">
        <f t="shared" si="443"/>
        <v>0</v>
      </c>
      <c r="J1073" s="66">
        <f t="shared" si="443"/>
        <v>0</v>
      </c>
      <c r="K1073" s="67">
        <f t="shared" si="443"/>
        <v>0</v>
      </c>
      <c r="L1073" s="34">
        <f t="shared" si="443"/>
        <v>0</v>
      </c>
      <c r="M1073" s="34">
        <f t="shared" si="443"/>
        <v>0</v>
      </c>
      <c r="N1073" s="34">
        <f t="shared" si="443"/>
        <v>0</v>
      </c>
      <c r="O1073" s="34">
        <f t="shared" si="443"/>
        <v>0</v>
      </c>
      <c r="P1073" s="34">
        <f t="shared" si="443"/>
        <v>0</v>
      </c>
      <c r="Q1073" s="34">
        <f t="shared" si="443"/>
        <v>0</v>
      </c>
      <c r="R1073" s="34">
        <f t="shared" si="443"/>
        <v>0</v>
      </c>
      <c r="S1073" s="34">
        <f t="shared" si="443"/>
        <v>0</v>
      </c>
      <c r="T1073" s="34">
        <f t="shared" si="443"/>
        <v>0</v>
      </c>
      <c r="U1073" s="34">
        <f t="shared" si="443"/>
        <v>0</v>
      </c>
      <c r="V1073" s="34">
        <f t="shared" si="443"/>
        <v>0</v>
      </c>
      <c r="W1073" s="33">
        <f t="shared" si="443"/>
        <v>0</v>
      </c>
    </row>
    <row r="1074" spans="1:23" outlineLevel="1" x14ac:dyDescent="0.2">
      <c r="A1074" s="318"/>
      <c r="B1074" s="25"/>
      <c r="C1074" s="24"/>
      <c r="D1074" s="24"/>
      <c r="E1074" s="64"/>
      <c r="F1074" s="176" t="s">
        <v>251</v>
      </c>
      <c r="G1074" s="190">
        <f t="shared" ref="G1074:V1074" si="444">G218</f>
        <v>0</v>
      </c>
      <c r="H1074" s="191">
        <f t="shared" si="444"/>
        <v>0</v>
      </c>
      <c r="I1074" s="179">
        <f t="shared" si="444"/>
        <v>0</v>
      </c>
      <c r="J1074" s="179">
        <f t="shared" si="444"/>
        <v>0</v>
      </c>
      <c r="K1074" s="197">
        <f t="shared" si="444"/>
        <v>0</v>
      </c>
      <c r="L1074" s="181">
        <f t="shared" si="444"/>
        <v>0</v>
      </c>
      <c r="M1074" s="192">
        <f t="shared" si="444"/>
        <v>0</v>
      </c>
      <c r="N1074" s="182">
        <f t="shared" si="444"/>
        <v>0</v>
      </c>
      <c r="O1074" s="182">
        <f t="shared" si="444"/>
        <v>0</v>
      </c>
      <c r="P1074" s="182">
        <f t="shared" si="444"/>
        <v>0</v>
      </c>
      <c r="Q1074" s="182">
        <f t="shared" si="444"/>
        <v>0</v>
      </c>
      <c r="R1074" s="182">
        <f t="shared" si="444"/>
        <v>0</v>
      </c>
      <c r="S1074" s="182">
        <f t="shared" si="444"/>
        <v>0</v>
      </c>
      <c r="T1074" s="178">
        <f t="shared" si="444"/>
        <v>0</v>
      </c>
      <c r="U1074" s="182">
        <f t="shared" si="444"/>
        <v>0</v>
      </c>
      <c r="V1074" s="183">
        <f t="shared" si="444"/>
        <v>0</v>
      </c>
      <c r="W1074" s="46">
        <f>G1074-SUM(H1074:V1074)</f>
        <v>0</v>
      </c>
    </row>
    <row r="1075" spans="1:23" outlineLevel="1" x14ac:dyDescent="0.2">
      <c r="A1075" s="318"/>
      <c r="B1075" s="25"/>
      <c r="C1075" s="24"/>
      <c r="D1075" s="24"/>
      <c r="E1075" s="64"/>
      <c r="F1075" s="176" t="s">
        <v>252</v>
      </c>
      <c r="G1075" s="190">
        <f t="shared" ref="G1075:V1075" si="445">G219</f>
        <v>0</v>
      </c>
      <c r="H1075" s="191">
        <f t="shared" si="445"/>
        <v>0</v>
      </c>
      <c r="I1075" s="179">
        <f t="shared" si="445"/>
        <v>0</v>
      </c>
      <c r="J1075" s="179">
        <f t="shared" si="445"/>
        <v>0</v>
      </c>
      <c r="K1075" s="197">
        <f t="shared" si="445"/>
        <v>0</v>
      </c>
      <c r="L1075" s="181">
        <f t="shared" si="445"/>
        <v>0</v>
      </c>
      <c r="M1075" s="192">
        <f t="shared" si="445"/>
        <v>0</v>
      </c>
      <c r="N1075" s="182">
        <f t="shared" si="445"/>
        <v>0</v>
      </c>
      <c r="O1075" s="182">
        <f t="shared" si="445"/>
        <v>0</v>
      </c>
      <c r="P1075" s="182">
        <f t="shared" si="445"/>
        <v>0</v>
      </c>
      <c r="Q1075" s="182">
        <f t="shared" si="445"/>
        <v>0</v>
      </c>
      <c r="R1075" s="182">
        <f t="shared" si="445"/>
        <v>0</v>
      </c>
      <c r="S1075" s="182">
        <f t="shared" si="445"/>
        <v>0</v>
      </c>
      <c r="T1075" s="178">
        <f t="shared" si="445"/>
        <v>0</v>
      </c>
      <c r="U1075" s="182">
        <f t="shared" si="445"/>
        <v>0</v>
      </c>
      <c r="V1075" s="183">
        <f t="shared" si="445"/>
        <v>0</v>
      </c>
      <c r="W1075" s="46">
        <f>G1075-SUM(H1075:V1075)</f>
        <v>0</v>
      </c>
    </row>
    <row r="1076" spans="1:23" outlineLevel="1" x14ac:dyDescent="0.2">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row>
    <row r="1077" spans="1:23" x14ac:dyDescent="0.2">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row>
    <row r="1078" spans="1:23" outlineLevel="1" x14ac:dyDescent="0.2">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row>
    <row r="1079" spans="1:23" outlineLevel="1" x14ac:dyDescent="0.2">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row>
    <row r="1080" spans="1:23" outlineLevel="1" x14ac:dyDescent="0.2">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row>
    <row r="1081" spans="1:23" x14ac:dyDescent="0.2">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row>
    <row r="1082" spans="1:23" outlineLevel="1" x14ac:dyDescent="0.2">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row>
    <row r="1083" spans="1:23" s="72" customFormat="1" outlineLevel="1" x14ac:dyDescent="0.2">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row>
    <row r="1084" spans="1:23" s="72" customFormat="1" outlineLevel="1" x14ac:dyDescent="0.2">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row>
    <row r="1085" spans="1:23" s="72" customFormat="1" outlineLevel="1" x14ac:dyDescent="0.2">
      <c r="A1085" s="318"/>
      <c r="B1085" s="25"/>
      <c r="C1085" s="24"/>
      <c r="D1085" s="23"/>
      <c r="E1085" s="64"/>
      <c r="F1085" s="439" t="s">
        <v>485</v>
      </c>
      <c r="G1085" s="442">
        <f t="shared" ref="G1085:G1087" si="446">G229</f>
        <v>0</v>
      </c>
      <c r="H1085" s="443">
        <f>G1085*(1-VLOOKUP($F1085,SHT,2,FALSE))+$H229*VLOOKUP($F1085,SHT,2,FALSE)</f>
        <v>0</v>
      </c>
      <c r="I1085" s="444">
        <f t="shared" ref="I1085:V1085" si="447">I229*VLOOKUP($F1085,SHT,2,FALSE)</f>
        <v>0</v>
      </c>
      <c r="J1085" s="444">
        <f t="shared" si="447"/>
        <v>0</v>
      </c>
      <c r="K1085" s="445">
        <f t="shared" si="447"/>
        <v>0</v>
      </c>
      <c r="L1085" s="446">
        <f t="shared" si="447"/>
        <v>0</v>
      </c>
      <c r="M1085" s="447">
        <f t="shared" si="447"/>
        <v>0</v>
      </c>
      <c r="N1085" s="444">
        <f t="shared" si="447"/>
        <v>0</v>
      </c>
      <c r="O1085" s="444">
        <f t="shared" si="447"/>
        <v>0</v>
      </c>
      <c r="P1085" s="444">
        <f t="shared" si="447"/>
        <v>0</v>
      </c>
      <c r="Q1085" s="444">
        <f t="shared" si="447"/>
        <v>0</v>
      </c>
      <c r="R1085" s="444">
        <f t="shared" si="447"/>
        <v>0</v>
      </c>
      <c r="S1085" s="444">
        <f t="shared" si="447"/>
        <v>0</v>
      </c>
      <c r="T1085" s="444">
        <f t="shared" si="447"/>
        <v>0</v>
      </c>
      <c r="U1085" s="444">
        <f t="shared" si="447"/>
        <v>0</v>
      </c>
      <c r="V1085" s="448">
        <f t="shared" si="447"/>
        <v>0</v>
      </c>
      <c r="W1085" s="442">
        <f t="shared" ref="W1085:W1087" si="448">G1085-SUM(H1085:V1085)</f>
        <v>0</v>
      </c>
    </row>
    <row r="1086" spans="1:23" s="72" customFormat="1" outlineLevel="1" x14ac:dyDescent="0.2">
      <c r="A1086" s="318"/>
      <c r="B1086" s="25"/>
      <c r="C1086" s="24"/>
      <c r="D1086" s="23"/>
      <c r="E1086" s="64"/>
      <c r="F1086" s="439" t="s">
        <v>486</v>
      </c>
      <c r="G1086" s="442">
        <f t="shared" si="446"/>
        <v>0</v>
      </c>
      <c r="H1086" s="443">
        <f>G1086*(1-VLOOKUP($F1086,SHT,2,FALSE))+$H230*VLOOKUP($F1086,SHT,2,FALSE)</f>
        <v>0</v>
      </c>
      <c r="I1086" s="444">
        <f t="shared" ref="I1086:V1086" si="449">I230*VLOOKUP($F1086,SHT,2,FALSE)</f>
        <v>0</v>
      </c>
      <c r="J1086" s="444">
        <f t="shared" si="449"/>
        <v>0</v>
      </c>
      <c r="K1086" s="445">
        <f t="shared" si="449"/>
        <v>0</v>
      </c>
      <c r="L1086" s="446">
        <f t="shared" si="449"/>
        <v>0</v>
      </c>
      <c r="M1086" s="447">
        <f t="shared" si="449"/>
        <v>0</v>
      </c>
      <c r="N1086" s="444">
        <f t="shared" si="449"/>
        <v>0</v>
      </c>
      <c r="O1086" s="444">
        <f t="shared" si="449"/>
        <v>0</v>
      </c>
      <c r="P1086" s="444">
        <f t="shared" si="449"/>
        <v>0</v>
      </c>
      <c r="Q1086" s="444">
        <f t="shared" si="449"/>
        <v>0</v>
      </c>
      <c r="R1086" s="444">
        <f t="shared" si="449"/>
        <v>0</v>
      </c>
      <c r="S1086" s="444">
        <f t="shared" si="449"/>
        <v>0</v>
      </c>
      <c r="T1086" s="444">
        <f t="shared" si="449"/>
        <v>0</v>
      </c>
      <c r="U1086" s="444">
        <f t="shared" si="449"/>
        <v>0</v>
      </c>
      <c r="V1086" s="448">
        <f t="shared" si="449"/>
        <v>0</v>
      </c>
      <c r="W1086" s="442">
        <f t="shared" si="448"/>
        <v>0</v>
      </c>
    </row>
    <row r="1087" spans="1:23" s="72" customFormat="1" outlineLevel="1" x14ac:dyDescent="0.2">
      <c r="A1087" s="318"/>
      <c r="B1087" s="25"/>
      <c r="C1087" s="24"/>
      <c r="D1087" s="23"/>
      <c r="E1087" s="64"/>
      <c r="F1087" s="439" t="s">
        <v>487</v>
      </c>
      <c r="G1087" s="442">
        <f t="shared" si="446"/>
        <v>0</v>
      </c>
      <c r="H1087" s="443">
        <f>G1087*(1-VLOOKUP($F1087,SHT,2,FALSE))+$H231*VLOOKUP($F1087,SHT,2,FALSE)</f>
        <v>0</v>
      </c>
      <c r="I1087" s="444">
        <f t="shared" ref="I1087:V1087" si="450">I231*VLOOKUP($F1087,SHT,2,FALSE)</f>
        <v>0</v>
      </c>
      <c r="J1087" s="444">
        <f t="shared" si="450"/>
        <v>0</v>
      </c>
      <c r="K1087" s="445">
        <f t="shared" si="450"/>
        <v>0</v>
      </c>
      <c r="L1087" s="446">
        <f t="shared" si="450"/>
        <v>0</v>
      </c>
      <c r="M1087" s="447">
        <f t="shared" si="450"/>
        <v>0</v>
      </c>
      <c r="N1087" s="444">
        <f t="shared" si="450"/>
        <v>0</v>
      </c>
      <c r="O1087" s="444">
        <f t="shared" si="450"/>
        <v>0</v>
      </c>
      <c r="P1087" s="444">
        <f t="shared" si="450"/>
        <v>0</v>
      </c>
      <c r="Q1087" s="444">
        <f t="shared" si="450"/>
        <v>0</v>
      </c>
      <c r="R1087" s="444">
        <f t="shared" si="450"/>
        <v>0</v>
      </c>
      <c r="S1087" s="444">
        <f t="shared" si="450"/>
        <v>0</v>
      </c>
      <c r="T1087" s="444">
        <f t="shared" si="450"/>
        <v>0</v>
      </c>
      <c r="U1087" s="444">
        <f t="shared" si="450"/>
        <v>0</v>
      </c>
      <c r="V1087" s="448">
        <f t="shared" si="450"/>
        <v>0</v>
      </c>
      <c r="W1087" s="442">
        <f t="shared" si="448"/>
        <v>0</v>
      </c>
    </row>
    <row r="1088" spans="1:23" x14ac:dyDescent="0.2">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row>
    <row r="1089" spans="1:23" s="150" customFormat="1" ht="16.5" thickBot="1" x14ac:dyDescent="0.25">
      <c r="A1089" s="319"/>
      <c r="B1089" s="79" t="s">
        <v>309</v>
      </c>
      <c r="C1089" s="204"/>
      <c r="D1089" s="204"/>
      <c r="E1089" s="204"/>
      <c r="F1089" s="204"/>
      <c r="G1089" s="205">
        <f>SUBTOTAL(9,G864:G1088)</f>
        <v>0</v>
      </c>
      <c r="H1089" s="206">
        <f t="shared" ref="H1089:W1089" si="451">SUBTOTAL(9,H864:H1088)</f>
        <v>0</v>
      </c>
      <c r="I1089" s="207">
        <f t="shared" si="451"/>
        <v>0</v>
      </c>
      <c r="J1089" s="207">
        <f t="shared" si="451"/>
        <v>0</v>
      </c>
      <c r="K1089" s="474">
        <f t="shared" si="451"/>
        <v>0</v>
      </c>
      <c r="L1089" s="209">
        <f t="shared" si="451"/>
        <v>0</v>
      </c>
      <c r="M1089" s="210">
        <f t="shared" si="451"/>
        <v>0</v>
      </c>
      <c r="N1089" s="210">
        <f t="shared" si="451"/>
        <v>0</v>
      </c>
      <c r="O1089" s="210">
        <f t="shared" si="451"/>
        <v>0</v>
      </c>
      <c r="P1089" s="210">
        <f t="shared" si="451"/>
        <v>0</v>
      </c>
      <c r="Q1089" s="210">
        <f t="shared" si="451"/>
        <v>0</v>
      </c>
      <c r="R1089" s="210">
        <f t="shared" si="451"/>
        <v>0</v>
      </c>
      <c r="S1089" s="210">
        <f t="shared" si="451"/>
        <v>0</v>
      </c>
      <c r="T1089" s="210">
        <f t="shared" si="451"/>
        <v>0</v>
      </c>
      <c r="U1089" s="210">
        <f t="shared" si="451"/>
        <v>0</v>
      </c>
      <c r="V1089" s="211">
        <f t="shared" si="451"/>
        <v>0</v>
      </c>
      <c r="W1089" s="205">
        <f t="shared" si="451"/>
        <v>0</v>
      </c>
    </row>
    <row r="1090" spans="1:23" ht="13.5" thickBot="1" x14ac:dyDescent="0.2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row>
    <row r="1091" spans="1:23" s="150" customFormat="1" ht="15.75" x14ac:dyDescent="0.2">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row>
    <row r="1092" spans="1:23" x14ac:dyDescent="0.2">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row>
    <row r="1093" spans="1:23" x14ac:dyDescent="0.2">
      <c r="A1093" s="318"/>
      <c r="B1093" s="71"/>
      <c r="C1093" s="64"/>
      <c r="D1093" s="23" t="s">
        <v>77</v>
      </c>
      <c r="E1093" s="64"/>
      <c r="F1093" s="64"/>
      <c r="G1093" s="69">
        <f>SUBTOTAL(9,G1094:G1100)</f>
        <v>0</v>
      </c>
      <c r="H1093" s="34">
        <f t="shared" ref="H1093:W1093" si="452">SUBTOTAL(9,H1094:H1100)</f>
        <v>0</v>
      </c>
      <c r="I1093" s="34">
        <f t="shared" si="452"/>
        <v>0</v>
      </c>
      <c r="J1093" s="34">
        <f t="shared" si="452"/>
        <v>0</v>
      </c>
      <c r="K1093" s="37">
        <f t="shared" si="452"/>
        <v>0</v>
      </c>
      <c r="L1093" s="35">
        <f t="shared" si="452"/>
        <v>0</v>
      </c>
      <c r="M1093" s="36">
        <f t="shared" si="452"/>
        <v>0</v>
      </c>
      <c r="N1093" s="36">
        <f t="shared" si="452"/>
        <v>0</v>
      </c>
      <c r="O1093" s="36">
        <f t="shared" si="452"/>
        <v>0</v>
      </c>
      <c r="P1093" s="36">
        <f t="shared" si="452"/>
        <v>0</v>
      </c>
      <c r="Q1093" s="36">
        <f t="shared" si="452"/>
        <v>0</v>
      </c>
      <c r="R1093" s="36">
        <f t="shared" si="452"/>
        <v>0</v>
      </c>
      <c r="S1093" s="36">
        <f t="shared" si="452"/>
        <v>0</v>
      </c>
      <c r="T1093" s="36">
        <f t="shared" si="452"/>
        <v>0</v>
      </c>
      <c r="U1093" s="36">
        <f t="shared" si="452"/>
        <v>0</v>
      </c>
      <c r="V1093" s="37">
        <f t="shared" si="452"/>
        <v>0</v>
      </c>
      <c r="W1093" s="37">
        <f t="shared" si="452"/>
        <v>0</v>
      </c>
    </row>
    <row r="1094" spans="1:23" outlineLevel="1" x14ac:dyDescent="0.2">
      <c r="A1094" s="318"/>
      <c r="B1094" s="29"/>
      <c r="C1094" s="73"/>
      <c r="D1094" s="73"/>
      <c r="E1094" s="73"/>
      <c r="F1094" s="212" t="s">
        <v>78</v>
      </c>
      <c r="G1094" s="188">
        <f t="shared" ref="G1094:G1100" si="453">G238</f>
        <v>0</v>
      </c>
      <c r="H1094" s="189">
        <f t="shared" ref="H1094:H1099" si="454">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G1094-SUM(H1094:V1094)</f>
        <v>0</v>
      </c>
    </row>
    <row r="1095" spans="1:23" outlineLevel="1" x14ac:dyDescent="0.2">
      <c r="A1095" s="318"/>
      <c r="B1095" s="25"/>
      <c r="C1095" s="64"/>
      <c r="D1095" s="64"/>
      <c r="E1095" s="64"/>
      <c r="F1095" s="212" t="s">
        <v>79</v>
      </c>
      <c r="G1095" s="188">
        <f t="shared" si="453"/>
        <v>0</v>
      </c>
      <c r="H1095" s="189">
        <f t="shared" si="454"/>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ref="W1095:W1100" si="455">G1095-SUM(H1095:V1095)</f>
        <v>0</v>
      </c>
    </row>
    <row r="1096" spans="1:23" outlineLevel="1" x14ac:dyDescent="0.2">
      <c r="A1096" s="318"/>
      <c r="B1096" s="25"/>
      <c r="C1096" s="64"/>
      <c r="D1096" s="64"/>
      <c r="E1096" s="64"/>
      <c r="F1096" s="187" t="s">
        <v>80</v>
      </c>
      <c r="G1096" s="188">
        <f t="shared" si="453"/>
        <v>0</v>
      </c>
      <c r="H1096" s="189">
        <f t="shared" si="454"/>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455"/>
        <v>0</v>
      </c>
    </row>
    <row r="1097" spans="1:23" outlineLevel="1" x14ac:dyDescent="0.2">
      <c r="A1097" s="318"/>
      <c r="B1097" s="25"/>
      <c r="C1097" s="64"/>
      <c r="D1097" s="64"/>
      <c r="E1097" s="64"/>
      <c r="F1097" s="187" t="s">
        <v>405</v>
      </c>
      <c r="G1097" s="188">
        <f t="shared" si="453"/>
        <v>0</v>
      </c>
      <c r="H1097" s="189">
        <f t="shared" si="454"/>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455"/>
        <v>0</v>
      </c>
    </row>
    <row r="1098" spans="1:23" outlineLevel="1" x14ac:dyDescent="0.2">
      <c r="A1098" s="318"/>
      <c r="B1098" s="25"/>
      <c r="C1098" s="64"/>
      <c r="D1098" s="64"/>
      <c r="E1098" s="64"/>
      <c r="F1098" s="187" t="s">
        <v>81</v>
      </c>
      <c r="G1098" s="188">
        <f t="shared" si="453"/>
        <v>0</v>
      </c>
      <c r="H1098" s="189">
        <f t="shared" si="454"/>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455"/>
        <v>0</v>
      </c>
    </row>
    <row r="1099" spans="1:23" outlineLevel="1" x14ac:dyDescent="0.2">
      <c r="A1099" s="318"/>
      <c r="B1099" s="25"/>
      <c r="C1099" s="64"/>
      <c r="D1099" s="64"/>
      <c r="E1099" s="64"/>
      <c r="F1099" s="176" t="s">
        <v>402</v>
      </c>
      <c r="G1099" s="188">
        <f t="shared" si="453"/>
        <v>0</v>
      </c>
      <c r="H1099" s="189">
        <f t="shared" si="454"/>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184">
        <f>($G1099-SUM($H1099:U1099))*VLOOKUP($F1099,DRT,4,FALSE)</f>
        <v>0</v>
      </c>
      <c r="W1099" s="46">
        <f t="shared" si="455"/>
        <v>0</v>
      </c>
    </row>
    <row r="1100" spans="1:23" outlineLevel="1" x14ac:dyDescent="0.2">
      <c r="A1100" s="318"/>
      <c r="B1100" s="25"/>
      <c r="C1100" s="64"/>
      <c r="D1100" s="64"/>
      <c r="E1100" s="64"/>
      <c r="F1100" s="176" t="s">
        <v>403</v>
      </c>
      <c r="G1100" s="188">
        <f t="shared" si="453"/>
        <v>0</v>
      </c>
      <c r="H1100" s="189">
        <f>G1100*VLOOKUP(F1100,DRT,2,FALSE)</f>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184">
        <f>($G1100-SUM($H1100:U1100))*VLOOKUP($F1100,DRT,4,FALSE)</f>
        <v>0</v>
      </c>
      <c r="W1100" s="46">
        <f t="shared" si="455"/>
        <v>0</v>
      </c>
    </row>
    <row r="1101" spans="1:23" x14ac:dyDescent="0.2">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row>
    <row r="1102" spans="1:23" x14ac:dyDescent="0.2">
      <c r="A1102" s="318"/>
      <c r="B1102" s="71"/>
      <c r="C1102" s="64"/>
      <c r="D1102" s="65"/>
      <c r="E1102" s="64" t="s">
        <v>83</v>
      </c>
      <c r="F1102" s="64"/>
      <c r="G1102" s="69">
        <f t="shared" ref="G1102:W1102" si="456">SUBTOTAL(9,G1103:G1108)</f>
        <v>0</v>
      </c>
      <c r="H1102" s="34">
        <f t="shared" si="456"/>
        <v>0</v>
      </c>
      <c r="I1102" s="34">
        <f t="shared" si="456"/>
        <v>0</v>
      </c>
      <c r="J1102" s="34">
        <f t="shared" si="456"/>
        <v>0</v>
      </c>
      <c r="K1102" s="37">
        <f t="shared" si="456"/>
        <v>0</v>
      </c>
      <c r="L1102" s="35">
        <f t="shared" si="456"/>
        <v>0</v>
      </c>
      <c r="M1102" s="36">
        <f t="shared" si="456"/>
        <v>0</v>
      </c>
      <c r="N1102" s="36">
        <f t="shared" si="456"/>
        <v>0</v>
      </c>
      <c r="O1102" s="36">
        <f t="shared" si="456"/>
        <v>0</v>
      </c>
      <c r="P1102" s="36">
        <f t="shared" si="456"/>
        <v>0</v>
      </c>
      <c r="Q1102" s="36">
        <f t="shared" si="456"/>
        <v>0</v>
      </c>
      <c r="R1102" s="36">
        <f t="shared" si="456"/>
        <v>0</v>
      </c>
      <c r="S1102" s="36">
        <f t="shared" si="456"/>
        <v>0</v>
      </c>
      <c r="T1102" s="36">
        <f t="shared" si="456"/>
        <v>0</v>
      </c>
      <c r="U1102" s="36">
        <f t="shared" si="456"/>
        <v>0</v>
      </c>
      <c r="V1102" s="37">
        <f t="shared" si="456"/>
        <v>0</v>
      </c>
      <c r="W1102" s="37">
        <f t="shared" si="456"/>
        <v>0</v>
      </c>
    </row>
    <row r="1103" spans="1:23" outlineLevel="1" x14ac:dyDescent="0.2">
      <c r="A1103" s="318"/>
      <c r="B1103" s="25"/>
      <c r="C1103" s="64"/>
      <c r="D1103" s="64"/>
      <c r="E1103" s="24"/>
      <c r="F1103" s="187" t="s">
        <v>84</v>
      </c>
      <c r="G1103" s="188">
        <f t="shared" ref="G1103:G1108" si="457">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row>
    <row r="1104" spans="1:23" outlineLevel="1" x14ac:dyDescent="0.2">
      <c r="A1104" s="318"/>
      <c r="B1104" s="25"/>
      <c r="C1104" s="64"/>
      <c r="D1104" s="64"/>
      <c r="E1104" s="24"/>
      <c r="F1104" s="187" t="s">
        <v>85</v>
      </c>
      <c r="G1104" s="188">
        <f t="shared" si="457"/>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G1104-SUM(H1104:V1104)</f>
        <v>0</v>
      </c>
    </row>
    <row r="1105" spans="1:23" outlineLevel="1" x14ac:dyDescent="0.2">
      <c r="A1105" s="318"/>
      <c r="B1105" s="25"/>
      <c r="C1105" s="64"/>
      <c r="D1105" s="64"/>
      <c r="E1105" s="24"/>
      <c r="F1105" s="187" t="s">
        <v>86</v>
      </c>
      <c r="G1105" s="188">
        <f t="shared" si="457"/>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G1105-SUM(H1105:V1105)</f>
        <v>0</v>
      </c>
    </row>
    <row r="1106" spans="1:23" outlineLevel="1" x14ac:dyDescent="0.2">
      <c r="A1106" s="318"/>
      <c r="B1106" s="25"/>
      <c r="C1106" s="24"/>
      <c r="D1106" s="24"/>
      <c r="E1106" s="24"/>
      <c r="F1106" s="187" t="s">
        <v>87</v>
      </c>
      <c r="G1106" s="188">
        <f t="shared" si="457"/>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G1106-SUM(H1106:V1106)</f>
        <v>0</v>
      </c>
    </row>
    <row r="1107" spans="1:23" outlineLevel="1" x14ac:dyDescent="0.2">
      <c r="A1107" s="318"/>
      <c r="B1107" s="25"/>
      <c r="C1107" s="24"/>
      <c r="D1107" s="24"/>
      <c r="E1107" s="24"/>
      <c r="F1107" s="176" t="s">
        <v>88</v>
      </c>
      <c r="G1107" s="188">
        <f t="shared" si="457"/>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G1107-SUM(H1107:V1107)</f>
        <v>0</v>
      </c>
    </row>
    <row r="1108" spans="1:23" outlineLevel="1" x14ac:dyDescent="0.2">
      <c r="A1108" s="318"/>
      <c r="B1108" s="25"/>
      <c r="C1108" s="24"/>
      <c r="D1108" s="24"/>
      <c r="E1108" s="24"/>
      <c r="F1108" s="176" t="s">
        <v>406</v>
      </c>
      <c r="G1108" s="188">
        <f t="shared" si="457"/>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ref="W1108:W1115" si="458">G1108-SUM(H1108:V1108)</f>
        <v>0</v>
      </c>
    </row>
    <row r="1109" spans="1:23" x14ac:dyDescent="0.2">
      <c r="A1109" s="318"/>
      <c r="B1109" s="25"/>
      <c r="C1109" s="24"/>
      <c r="D1109" s="24"/>
      <c r="E1109" s="24" t="s">
        <v>89</v>
      </c>
      <c r="F1109" s="64"/>
      <c r="G1109" s="69">
        <f t="shared" ref="G1109:M1109" si="459">SUBTOTAL(9,G1110:G1115)</f>
        <v>0</v>
      </c>
      <c r="H1109" s="34">
        <f t="shared" si="459"/>
        <v>0</v>
      </c>
      <c r="I1109" s="34">
        <f t="shared" si="459"/>
        <v>0</v>
      </c>
      <c r="J1109" s="34">
        <f t="shared" si="459"/>
        <v>0</v>
      </c>
      <c r="K1109" s="37">
        <f t="shared" si="459"/>
        <v>0</v>
      </c>
      <c r="L1109" s="35">
        <f t="shared" si="459"/>
        <v>0</v>
      </c>
      <c r="M1109" s="36">
        <f t="shared" si="459"/>
        <v>0</v>
      </c>
      <c r="N1109" s="36">
        <f t="shared" ref="N1109:W1109" si="460">SUBTOTAL(9,N1110:N1115)</f>
        <v>0</v>
      </c>
      <c r="O1109" s="36">
        <f t="shared" si="460"/>
        <v>0</v>
      </c>
      <c r="P1109" s="36">
        <f t="shared" si="460"/>
        <v>0</v>
      </c>
      <c r="Q1109" s="36">
        <f t="shared" si="460"/>
        <v>0</v>
      </c>
      <c r="R1109" s="36">
        <f t="shared" si="460"/>
        <v>0</v>
      </c>
      <c r="S1109" s="36">
        <f t="shared" si="460"/>
        <v>0</v>
      </c>
      <c r="T1109" s="36">
        <f t="shared" si="460"/>
        <v>0</v>
      </c>
      <c r="U1109" s="36">
        <f t="shared" si="460"/>
        <v>0</v>
      </c>
      <c r="V1109" s="37">
        <f t="shared" si="460"/>
        <v>0</v>
      </c>
      <c r="W1109" s="37">
        <f t="shared" si="460"/>
        <v>0</v>
      </c>
    </row>
    <row r="1110" spans="1:23" outlineLevel="1" x14ac:dyDescent="0.2">
      <c r="A1110" s="318"/>
      <c r="B1110" s="25"/>
      <c r="C1110" s="24"/>
      <c r="D1110" s="24"/>
      <c r="E1110" s="24"/>
      <c r="F1110" s="176" t="s">
        <v>90</v>
      </c>
      <c r="G1110" s="188">
        <f t="shared" ref="G1110:G1115" si="461">G254</f>
        <v>0</v>
      </c>
      <c r="H1110" s="178">
        <f t="shared" ref="H1110:K1115" si="462">IF(H254="",0,H254*VLOOKUP($F1110,DRT,3,FALSE))</f>
        <v>0</v>
      </c>
      <c r="I1110" s="182">
        <f t="shared" si="462"/>
        <v>0</v>
      </c>
      <c r="J1110" s="182">
        <f t="shared" si="462"/>
        <v>0</v>
      </c>
      <c r="K1110" s="183">
        <f t="shared" si="462"/>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458"/>
        <v>0</v>
      </c>
    </row>
    <row r="1111" spans="1:23" outlineLevel="1" x14ac:dyDescent="0.2">
      <c r="A1111" s="318"/>
      <c r="B1111" s="25"/>
      <c r="C1111" s="24"/>
      <c r="D1111" s="24"/>
      <c r="E1111" s="24"/>
      <c r="F1111" s="176" t="s">
        <v>91</v>
      </c>
      <c r="G1111" s="188">
        <f t="shared" si="461"/>
        <v>0</v>
      </c>
      <c r="H1111" s="178">
        <f t="shared" si="462"/>
        <v>0</v>
      </c>
      <c r="I1111" s="182">
        <f t="shared" si="462"/>
        <v>0</v>
      </c>
      <c r="J1111" s="182">
        <f t="shared" si="462"/>
        <v>0</v>
      </c>
      <c r="K1111" s="183">
        <f t="shared" si="462"/>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458"/>
        <v>0</v>
      </c>
    </row>
    <row r="1112" spans="1:23" outlineLevel="1" x14ac:dyDescent="0.2">
      <c r="A1112" s="318"/>
      <c r="B1112" s="25"/>
      <c r="C1112" s="24"/>
      <c r="D1112" s="24"/>
      <c r="E1112" s="24"/>
      <c r="F1112" s="176" t="s">
        <v>92</v>
      </c>
      <c r="G1112" s="188">
        <f t="shared" si="461"/>
        <v>0</v>
      </c>
      <c r="H1112" s="178">
        <f t="shared" si="462"/>
        <v>0</v>
      </c>
      <c r="I1112" s="182">
        <f t="shared" si="462"/>
        <v>0</v>
      </c>
      <c r="J1112" s="182">
        <f t="shared" si="462"/>
        <v>0</v>
      </c>
      <c r="K1112" s="183">
        <f t="shared" si="462"/>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458"/>
        <v>0</v>
      </c>
    </row>
    <row r="1113" spans="1:23" outlineLevel="1" x14ac:dyDescent="0.2">
      <c r="A1113" s="318"/>
      <c r="B1113" s="25"/>
      <c r="C1113" s="24"/>
      <c r="D1113" s="24"/>
      <c r="E1113" s="24"/>
      <c r="F1113" s="176" t="s">
        <v>93</v>
      </c>
      <c r="G1113" s="188">
        <f t="shared" si="461"/>
        <v>0</v>
      </c>
      <c r="H1113" s="178">
        <f t="shared" si="462"/>
        <v>0</v>
      </c>
      <c r="I1113" s="182">
        <f t="shared" si="462"/>
        <v>0</v>
      </c>
      <c r="J1113" s="182">
        <f t="shared" si="462"/>
        <v>0</v>
      </c>
      <c r="K1113" s="183">
        <f t="shared" si="462"/>
        <v>0</v>
      </c>
      <c r="L1113" s="181">
        <f>IF(L257="",0,L257*VLOOKUP($F1113,DRT,4,FALSE))</f>
        <v>0</v>
      </c>
      <c r="M1113" s="184">
        <f>IF(M257="",0,M257*VLOOKUP($F1113,DRT,4,FALSE))</f>
        <v>0</v>
      </c>
      <c r="N1113" s="184">
        <f t="shared" ref="N1113:P1115" si="463">IF(N257="",0,N257*VLOOKUP($F1113,DRT,4,FALSE))</f>
        <v>0</v>
      </c>
      <c r="O1113" s="184">
        <f t="shared" si="463"/>
        <v>0</v>
      </c>
      <c r="P1113" s="184">
        <f t="shared" si="463"/>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458"/>
        <v>0</v>
      </c>
    </row>
    <row r="1114" spans="1:23" outlineLevel="1" x14ac:dyDescent="0.2">
      <c r="A1114" s="318"/>
      <c r="B1114" s="25"/>
      <c r="C1114" s="24"/>
      <c r="D1114" s="24"/>
      <c r="E1114" s="24"/>
      <c r="F1114" s="176" t="s">
        <v>94</v>
      </c>
      <c r="G1114" s="188">
        <f t="shared" si="461"/>
        <v>0</v>
      </c>
      <c r="H1114" s="178">
        <f t="shared" si="462"/>
        <v>0</v>
      </c>
      <c r="I1114" s="182">
        <f t="shared" si="462"/>
        <v>0</v>
      </c>
      <c r="J1114" s="182">
        <f t="shared" si="462"/>
        <v>0</v>
      </c>
      <c r="K1114" s="183">
        <f t="shared" si="462"/>
        <v>0</v>
      </c>
      <c r="L1114" s="181">
        <f>IF(L258="",0,L258*VLOOKUP($F1114,DRT,4,FALSE))</f>
        <v>0</v>
      </c>
      <c r="M1114" s="184">
        <f>IF(M258="",0,M258*VLOOKUP($F1114,DRT,4,FALSE))</f>
        <v>0</v>
      </c>
      <c r="N1114" s="184">
        <f t="shared" si="463"/>
        <v>0</v>
      </c>
      <c r="O1114" s="184">
        <f t="shared" si="463"/>
        <v>0</v>
      </c>
      <c r="P1114" s="184">
        <f t="shared" si="463"/>
        <v>0</v>
      </c>
      <c r="Q1114" s="184">
        <f t="shared" ref="Q1114:V1115" si="464">IF(Q258="",0,Q258*VLOOKUP($F1114,DRT,4,FALSE))</f>
        <v>0</v>
      </c>
      <c r="R1114" s="184">
        <f t="shared" si="464"/>
        <v>0</v>
      </c>
      <c r="S1114" s="184">
        <f t="shared" si="464"/>
        <v>0</v>
      </c>
      <c r="T1114" s="184">
        <f t="shared" si="464"/>
        <v>0</v>
      </c>
      <c r="U1114" s="184">
        <f t="shared" si="464"/>
        <v>0</v>
      </c>
      <c r="V1114" s="215">
        <f t="shared" si="464"/>
        <v>0</v>
      </c>
      <c r="W1114" s="46">
        <f t="shared" si="458"/>
        <v>0</v>
      </c>
    </row>
    <row r="1115" spans="1:23" outlineLevel="1" x14ac:dyDescent="0.2">
      <c r="A1115" s="318"/>
      <c r="B1115" s="25"/>
      <c r="C1115" s="24"/>
      <c r="D1115" s="24"/>
      <c r="E1115" s="24"/>
      <c r="F1115" s="176" t="s">
        <v>95</v>
      </c>
      <c r="G1115" s="188">
        <f t="shared" si="461"/>
        <v>0</v>
      </c>
      <c r="H1115" s="178">
        <f t="shared" si="462"/>
        <v>0</v>
      </c>
      <c r="I1115" s="182">
        <f t="shared" si="462"/>
        <v>0</v>
      </c>
      <c r="J1115" s="182">
        <f t="shared" si="462"/>
        <v>0</v>
      </c>
      <c r="K1115" s="183">
        <f t="shared" si="462"/>
        <v>0</v>
      </c>
      <c r="L1115" s="214">
        <f>IF(L259="",0,L259*VLOOKUP($F1115,DRT,4,FALSE))</f>
        <v>0</v>
      </c>
      <c r="M1115" s="182">
        <f>IF(M259="",0,M259*VLOOKUP($F1115,DRT,4,FALSE))</f>
        <v>0</v>
      </c>
      <c r="N1115" s="184">
        <f t="shared" si="463"/>
        <v>0</v>
      </c>
      <c r="O1115" s="184">
        <f t="shared" si="463"/>
        <v>0</v>
      </c>
      <c r="P1115" s="184">
        <f t="shared" si="463"/>
        <v>0</v>
      </c>
      <c r="Q1115" s="184">
        <f t="shared" si="464"/>
        <v>0</v>
      </c>
      <c r="R1115" s="184">
        <f t="shared" si="464"/>
        <v>0</v>
      </c>
      <c r="S1115" s="184">
        <f t="shared" si="464"/>
        <v>0</v>
      </c>
      <c r="T1115" s="184">
        <f t="shared" si="464"/>
        <v>0</v>
      </c>
      <c r="U1115" s="184">
        <f t="shared" si="464"/>
        <v>0</v>
      </c>
      <c r="V1115" s="215">
        <f t="shared" si="464"/>
        <v>0</v>
      </c>
      <c r="W1115" s="46">
        <f t="shared" si="458"/>
        <v>0</v>
      </c>
    </row>
    <row r="1116" spans="1:23" x14ac:dyDescent="0.2">
      <c r="A1116" s="318"/>
      <c r="B1116" s="25"/>
      <c r="C1116" s="24"/>
      <c r="D1116" s="24"/>
      <c r="E1116" s="24" t="s">
        <v>96</v>
      </c>
      <c r="F1116" s="64"/>
      <c r="G1116" s="69">
        <f t="shared" ref="G1116:V1116" si="465">SUBTOTAL(9,G1117:G1122)</f>
        <v>0</v>
      </c>
      <c r="H1116" s="34">
        <f t="shared" si="465"/>
        <v>0</v>
      </c>
      <c r="I1116" s="34">
        <f t="shared" si="465"/>
        <v>0</v>
      </c>
      <c r="J1116" s="34">
        <f t="shared" si="465"/>
        <v>0</v>
      </c>
      <c r="K1116" s="37">
        <f t="shared" si="465"/>
        <v>0</v>
      </c>
      <c r="L1116" s="35">
        <f t="shared" si="465"/>
        <v>0</v>
      </c>
      <c r="M1116" s="36">
        <f t="shared" si="465"/>
        <v>0</v>
      </c>
      <c r="N1116" s="36">
        <f t="shared" si="465"/>
        <v>0</v>
      </c>
      <c r="O1116" s="36">
        <f t="shared" si="465"/>
        <v>0</v>
      </c>
      <c r="P1116" s="36">
        <f t="shared" si="465"/>
        <v>0</v>
      </c>
      <c r="Q1116" s="36">
        <f t="shared" si="465"/>
        <v>0</v>
      </c>
      <c r="R1116" s="36">
        <f t="shared" si="465"/>
        <v>0</v>
      </c>
      <c r="S1116" s="36">
        <f t="shared" si="465"/>
        <v>0</v>
      </c>
      <c r="T1116" s="36">
        <f t="shared" si="465"/>
        <v>0</v>
      </c>
      <c r="U1116" s="36">
        <f t="shared" si="465"/>
        <v>0</v>
      </c>
      <c r="V1116" s="37">
        <f t="shared" si="465"/>
        <v>0</v>
      </c>
      <c r="W1116" s="37">
        <f>SUBTOTAL(9,W1117:W1122)</f>
        <v>0</v>
      </c>
    </row>
    <row r="1117" spans="1:23" outlineLevel="1" x14ac:dyDescent="0.2">
      <c r="A1117" s="318"/>
      <c r="B1117" s="25"/>
      <c r="C1117" s="24"/>
      <c r="D1117" s="24"/>
      <c r="E1117" s="24"/>
      <c r="F1117" s="176" t="s">
        <v>97</v>
      </c>
      <c r="G1117" s="188">
        <f t="shared" ref="G1117:G1122" si="466">G261</f>
        <v>0</v>
      </c>
      <c r="H1117" s="178">
        <f t="shared" ref="H1117:K1122" si="467">IF(H261="",0,H261*VLOOKUP($F1117,DRT,3,FALSE))</f>
        <v>0</v>
      </c>
      <c r="I1117" s="182">
        <f t="shared" si="467"/>
        <v>0</v>
      </c>
      <c r="J1117" s="182">
        <f t="shared" si="467"/>
        <v>0</v>
      </c>
      <c r="K1117" s="183">
        <f t="shared" si="467"/>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468">G1117-SUM(H1117:V1117)</f>
        <v>0</v>
      </c>
    </row>
    <row r="1118" spans="1:23" outlineLevel="1" x14ac:dyDescent="0.2">
      <c r="A1118" s="318"/>
      <c r="B1118" s="25"/>
      <c r="C1118" s="24"/>
      <c r="D1118" s="24"/>
      <c r="E1118" s="24"/>
      <c r="F1118" s="176" t="s">
        <v>98</v>
      </c>
      <c r="G1118" s="188">
        <f t="shared" si="466"/>
        <v>0</v>
      </c>
      <c r="H1118" s="178">
        <f t="shared" si="467"/>
        <v>0</v>
      </c>
      <c r="I1118" s="182">
        <f t="shared" si="467"/>
        <v>0</v>
      </c>
      <c r="J1118" s="182">
        <f t="shared" si="467"/>
        <v>0</v>
      </c>
      <c r="K1118" s="183">
        <f t="shared" si="467"/>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468"/>
        <v>0</v>
      </c>
    </row>
    <row r="1119" spans="1:23" outlineLevel="1" x14ac:dyDescent="0.2">
      <c r="A1119" s="318"/>
      <c r="B1119" s="25"/>
      <c r="C1119" s="24"/>
      <c r="D1119" s="24"/>
      <c r="E1119" s="24"/>
      <c r="F1119" s="176" t="s">
        <v>99</v>
      </c>
      <c r="G1119" s="188">
        <f t="shared" si="466"/>
        <v>0</v>
      </c>
      <c r="H1119" s="178">
        <f t="shared" si="467"/>
        <v>0</v>
      </c>
      <c r="I1119" s="182">
        <f t="shared" si="467"/>
        <v>0</v>
      </c>
      <c r="J1119" s="182">
        <f t="shared" si="467"/>
        <v>0</v>
      </c>
      <c r="K1119" s="183">
        <f t="shared" si="467"/>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468"/>
        <v>0</v>
      </c>
    </row>
    <row r="1120" spans="1:23" outlineLevel="1" x14ac:dyDescent="0.2">
      <c r="A1120" s="318"/>
      <c r="B1120" s="25"/>
      <c r="C1120" s="24"/>
      <c r="D1120" s="24"/>
      <c r="E1120" s="24"/>
      <c r="F1120" s="176" t="s">
        <v>100</v>
      </c>
      <c r="G1120" s="188">
        <f t="shared" si="466"/>
        <v>0</v>
      </c>
      <c r="H1120" s="178">
        <f t="shared" si="467"/>
        <v>0</v>
      </c>
      <c r="I1120" s="182">
        <f t="shared" si="467"/>
        <v>0</v>
      </c>
      <c r="J1120" s="182">
        <f t="shared" si="467"/>
        <v>0</v>
      </c>
      <c r="K1120" s="183">
        <f t="shared" si="467"/>
        <v>0</v>
      </c>
      <c r="L1120" s="181">
        <f>IF(L264="",0,L264*VLOOKUP($F1120,DRT,4,FALSE))</f>
        <v>0</v>
      </c>
      <c r="M1120" s="184">
        <f>IF(M264="",0,M264*VLOOKUP($F1120,DRT,4,FALSE))</f>
        <v>0</v>
      </c>
      <c r="N1120" s="184">
        <f t="shared" ref="N1120:P1122" si="469">IF(N264="",0,N264*VLOOKUP($F1120,DRT,4,FALSE))</f>
        <v>0</v>
      </c>
      <c r="O1120" s="184">
        <f t="shared" si="469"/>
        <v>0</v>
      </c>
      <c r="P1120" s="184">
        <f t="shared" si="469"/>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468"/>
        <v>0</v>
      </c>
    </row>
    <row r="1121" spans="1:23" outlineLevel="1" x14ac:dyDescent="0.2">
      <c r="A1121" s="318"/>
      <c r="B1121" s="25"/>
      <c r="C1121" s="24"/>
      <c r="D1121" s="24"/>
      <c r="E1121" s="24"/>
      <c r="F1121" s="176" t="s">
        <v>101</v>
      </c>
      <c r="G1121" s="188">
        <f t="shared" si="466"/>
        <v>0</v>
      </c>
      <c r="H1121" s="178">
        <f t="shared" si="467"/>
        <v>0</v>
      </c>
      <c r="I1121" s="182">
        <f t="shared" si="467"/>
        <v>0</v>
      </c>
      <c r="J1121" s="182">
        <f t="shared" si="467"/>
        <v>0</v>
      </c>
      <c r="K1121" s="183">
        <f t="shared" si="467"/>
        <v>0</v>
      </c>
      <c r="L1121" s="181">
        <f>IF(L265="",0,L265*VLOOKUP($F1121,DRT,4,FALSE))</f>
        <v>0</v>
      </c>
      <c r="M1121" s="184">
        <f>IF(M265="",0,M265*VLOOKUP($F1121,DRT,4,FALSE))</f>
        <v>0</v>
      </c>
      <c r="N1121" s="184">
        <f t="shared" si="469"/>
        <v>0</v>
      </c>
      <c r="O1121" s="184">
        <f t="shared" si="469"/>
        <v>0</v>
      </c>
      <c r="P1121" s="184">
        <f t="shared" si="469"/>
        <v>0</v>
      </c>
      <c r="Q1121" s="184">
        <f t="shared" ref="Q1121:V1122" si="470">IF(Q265="",0,Q265*VLOOKUP($F1121,DRT,4,FALSE))</f>
        <v>0</v>
      </c>
      <c r="R1121" s="184">
        <f t="shared" si="470"/>
        <v>0</v>
      </c>
      <c r="S1121" s="184">
        <f t="shared" si="470"/>
        <v>0</v>
      </c>
      <c r="T1121" s="184">
        <f t="shared" si="470"/>
        <v>0</v>
      </c>
      <c r="U1121" s="184">
        <f t="shared" si="470"/>
        <v>0</v>
      </c>
      <c r="V1121" s="215">
        <f t="shared" si="470"/>
        <v>0</v>
      </c>
      <c r="W1121" s="46">
        <f t="shared" si="468"/>
        <v>0</v>
      </c>
    </row>
    <row r="1122" spans="1:23" outlineLevel="1" x14ac:dyDescent="0.2">
      <c r="A1122" s="318"/>
      <c r="B1122" s="25"/>
      <c r="C1122" s="24"/>
      <c r="D1122" s="24"/>
      <c r="E1122" s="24"/>
      <c r="F1122" s="176" t="s">
        <v>102</v>
      </c>
      <c r="G1122" s="188">
        <f t="shared" si="466"/>
        <v>0</v>
      </c>
      <c r="H1122" s="178">
        <f t="shared" si="467"/>
        <v>0</v>
      </c>
      <c r="I1122" s="182">
        <f t="shared" si="467"/>
        <v>0</v>
      </c>
      <c r="J1122" s="182">
        <f t="shared" si="467"/>
        <v>0</v>
      </c>
      <c r="K1122" s="183">
        <f t="shared" si="467"/>
        <v>0</v>
      </c>
      <c r="L1122" s="214">
        <f>IF(L266="",0,L266*VLOOKUP($F1122,DRT,4,FALSE))</f>
        <v>0</v>
      </c>
      <c r="M1122" s="182">
        <f>IF(M266="",0,M266*VLOOKUP($F1122,DRT,4,FALSE))</f>
        <v>0</v>
      </c>
      <c r="N1122" s="184">
        <f t="shared" si="469"/>
        <v>0</v>
      </c>
      <c r="O1122" s="184">
        <f t="shared" si="469"/>
        <v>0</v>
      </c>
      <c r="P1122" s="184">
        <f t="shared" si="469"/>
        <v>0</v>
      </c>
      <c r="Q1122" s="184">
        <f t="shared" si="470"/>
        <v>0</v>
      </c>
      <c r="R1122" s="184">
        <f t="shared" si="470"/>
        <v>0</v>
      </c>
      <c r="S1122" s="184">
        <f t="shared" si="470"/>
        <v>0</v>
      </c>
      <c r="T1122" s="184">
        <f t="shared" si="470"/>
        <v>0</v>
      </c>
      <c r="U1122" s="184">
        <f t="shared" si="470"/>
        <v>0</v>
      </c>
      <c r="V1122" s="215">
        <f t="shared" si="470"/>
        <v>0</v>
      </c>
      <c r="W1122" s="46">
        <f t="shared" si="468"/>
        <v>0</v>
      </c>
    </row>
    <row r="1123" spans="1:23" x14ac:dyDescent="0.2">
      <c r="A1123" s="318"/>
      <c r="B1123" s="25"/>
      <c r="C1123" s="24"/>
      <c r="D1123" s="24"/>
      <c r="E1123" s="24" t="s">
        <v>103</v>
      </c>
      <c r="F1123" s="64"/>
      <c r="G1123" s="69">
        <f t="shared" ref="G1123:V1123" si="471">SUBTOTAL(9,G1124:G1129)</f>
        <v>0</v>
      </c>
      <c r="H1123" s="34">
        <f t="shared" si="471"/>
        <v>0</v>
      </c>
      <c r="I1123" s="34">
        <f t="shared" si="471"/>
        <v>0</v>
      </c>
      <c r="J1123" s="34">
        <f t="shared" si="471"/>
        <v>0</v>
      </c>
      <c r="K1123" s="37">
        <f t="shared" si="471"/>
        <v>0</v>
      </c>
      <c r="L1123" s="35">
        <f t="shared" si="471"/>
        <v>0</v>
      </c>
      <c r="M1123" s="36">
        <f t="shared" si="471"/>
        <v>0</v>
      </c>
      <c r="N1123" s="36">
        <f t="shared" si="471"/>
        <v>0</v>
      </c>
      <c r="O1123" s="36">
        <f t="shared" si="471"/>
        <v>0</v>
      </c>
      <c r="P1123" s="36">
        <f t="shared" si="471"/>
        <v>0</v>
      </c>
      <c r="Q1123" s="36">
        <f t="shared" si="471"/>
        <v>0</v>
      </c>
      <c r="R1123" s="36">
        <f t="shared" si="471"/>
        <v>0</v>
      </c>
      <c r="S1123" s="36">
        <f t="shared" si="471"/>
        <v>0</v>
      </c>
      <c r="T1123" s="36">
        <f t="shared" si="471"/>
        <v>0</v>
      </c>
      <c r="U1123" s="36">
        <f t="shared" si="471"/>
        <v>0</v>
      </c>
      <c r="V1123" s="37">
        <f t="shared" si="471"/>
        <v>0</v>
      </c>
      <c r="W1123" s="37">
        <f>SUBTOTAL(9,W1124:W1129)</f>
        <v>0</v>
      </c>
    </row>
    <row r="1124" spans="1:23" outlineLevel="1" x14ac:dyDescent="0.2">
      <c r="A1124" s="318"/>
      <c r="B1124" s="25"/>
      <c r="C1124" s="24"/>
      <c r="D1124" s="24"/>
      <c r="E1124" s="24"/>
      <c r="F1124" s="176" t="s">
        <v>104</v>
      </c>
      <c r="G1124" s="188">
        <f t="shared" ref="G1124:G1129" si="472">G268</f>
        <v>0</v>
      </c>
      <c r="H1124" s="178">
        <f t="shared" ref="H1124:K1129" si="473">IF(H268="",0,H268*VLOOKUP($F1124,DRT,3,FALSE))</f>
        <v>0</v>
      </c>
      <c r="I1124" s="182">
        <f t="shared" si="473"/>
        <v>0</v>
      </c>
      <c r="J1124" s="182">
        <f t="shared" si="473"/>
        <v>0</v>
      </c>
      <c r="K1124" s="183">
        <f t="shared" si="473"/>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474">G1124-SUM(H1124:V1124)</f>
        <v>0</v>
      </c>
    </row>
    <row r="1125" spans="1:23" outlineLevel="1" x14ac:dyDescent="0.2">
      <c r="A1125" s="318"/>
      <c r="B1125" s="25"/>
      <c r="C1125" s="24"/>
      <c r="D1125" s="24"/>
      <c r="E1125" s="24"/>
      <c r="F1125" s="176" t="s">
        <v>105</v>
      </c>
      <c r="G1125" s="188">
        <f t="shared" si="472"/>
        <v>0</v>
      </c>
      <c r="H1125" s="178">
        <f t="shared" si="473"/>
        <v>0</v>
      </c>
      <c r="I1125" s="182">
        <f t="shared" si="473"/>
        <v>0</v>
      </c>
      <c r="J1125" s="182">
        <f t="shared" si="473"/>
        <v>0</v>
      </c>
      <c r="K1125" s="183">
        <f t="shared" si="473"/>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474"/>
        <v>0</v>
      </c>
    </row>
    <row r="1126" spans="1:23" outlineLevel="1" x14ac:dyDescent="0.2">
      <c r="A1126" s="318"/>
      <c r="B1126" s="25"/>
      <c r="C1126" s="24"/>
      <c r="D1126" s="24"/>
      <c r="E1126" s="24"/>
      <c r="F1126" s="176" t="s">
        <v>106</v>
      </c>
      <c r="G1126" s="188">
        <f t="shared" si="472"/>
        <v>0</v>
      </c>
      <c r="H1126" s="178">
        <f t="shared" si="473"/>
        <v>0</v>
      </c>
      <c r="I1126" s="182">
        <f t="shared" si="473"/>
        <v>0</v>
      </c>
      <c r="J1126" s="182">
        <f t="shared" si="473"/>
        <v>0</v>
      </c>
      <c r="K1126" s="183">
        <f t="shared" si="473"/>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474"/>
        <v>0</v>
      </c>
    </row>
    <row r="1127" spans="1:23" outlineLevel="1" x14ac:dyDescent="0.2">
      <c r="A1127" s="318"/>
      <c r="B1127" s="25"/>
      <c r="C1127" s="24"/>
      <c r="D1127" s="24"/>
      <c r="E1127" s="24"/>
      <c r="F1127" s="176" t="s">
        <v>107</v>
      </c>
      <c r="G1127" s="188">
        <f t="shared" si="472"/>
        <v>0</v>
      </c>
      <c r="H1127" s="178">
        <f t="shared" si="473"/>
        <v>0</v>
      </c>
      <c r="I1127" s="182">
        <f t="shared" si="473"/>
        <v>0</v>
      </c>
      <c r="J1127" s="182">
        <f t="shared" si="473"/>
        <v>0</v>
      </c>
      <c r="K1127" s="183">
        <f t="shared" si="473"/>
        <v>0</v>
      </c>
      <c r="L1127" s="181">
        <f>IF(L271="",0,L271*VLOOKUP($F1127,DRT,4,FALSE))</f>
        <v>0</v>
      </c>
      <c r="M1127" s="184">
        <f>IF(M271="",0,M271*VLOOKUP($F1127,DRT,4,FALSE))</f>
        <v>0</v>
      </c>
      <c r="N1127" s="184">
        <f t="shared" ref="N1127:P1129" si="475">IF(N271="",0,N271*VLOOKUP($F1127,DRT,4,FALSE))</f>
        <v>0</v>
      </c>
      <c r="O1127" s="184">
        <f t="shared" si="475"/>
        <v>0</v>
      </c>
      <c r="P1127" s="184">
        <f t="shared" si="475"/>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474"/>
        <v>0</v>
      </c>
    </row>
    <row r="1128" spans="1:23" outlineLevel="1" x14ac:dyDescent="0.2">
      <c r="A1128" s="318"/>
      <c r="B1128" s="25"/>
      <c r="C1128" s="24"/>
      <c r="D1128" s="24"/>
      <c r="E1128" s="24"/>
      <c r="F1128" s="176" t="s">
        <v>108</v>
      </c>
      <c r="G1128" s="188">
        <f t="shared" si="472"/>
        <v>0</v>
      </c>
      <c r="H1128" s="178">
        <f t="shared" si="473"/>
        <v>0</v>
      </c>
      <c r="I1128" s="182">
        <f t="shared" si="473"/>
        <v>0</v>
      </c>
      <c r="J1128" s="182">
        <f t="shared" si="473"/>
        <v>0</v>
      </c>
      <c r="K1128" s="183">
        <f t="shared" si="473"/>
        <v>0</v>
      </c>
      <c r="L1128" s="181">
        <f>IF(L272="",0,L272*VLOOKUP($F1128,DRT,4,FALSE))</f>
        <v>0</v>
      </c>
      <c r="M1128" s="184">
        <f>IF(M272="",0,M272*VLOOKUP($F1128,DRT,4,FALSE))</f>
        <v>0</v>
      </c>
      <c r="N1128" s="184">
        <f t="shared" si="475"/>
        <v>0</v>
      </c>
      <c r="O1128" s="184">
        <f t="shared" si="475"/>
        <v>0</v>
      </c>
      <c r="P1128" s="184">
        <f t="shared" si="475"/>
        <v>0</v>
      </c>
      <c r="Q1128" s="184">
        <f t="shared" ref="Q1128:V1129" si="476">IF(Q272="",0,Q272*VLOOKUP($F1128,DRT,4,FALSE))</f>
        <v>0</v>
      </c>
      <c r="R1128" s="184">
        <f t="shared" si="476"/>
        <v>0</v>
      </c>
      <c r="S1128" s="184">
        <f t="shared" si="476"/>
        <v>0</v>
      </c>
      <c r="T1128" s="184">
        <f t="shared" si="476"/>
        <v>0</v>
      </c>
      <c r="U1128" s="184">
        <f t="shared" si="476"/>
        <v>0</v>
      </c>
      <c r="V1128" s="215">
        <f t="shared" si="476"/>
        <v>0</v>
      </c>
      <c r="W1128" s="46">
        <f t="shared" si="474"/>
        <v>0</v>
      </c>
    </row>
    <row r="1129" spans="1:23" outlineLevel="1" x14ac:dyDescent="0.2">
      <c r="A1129" s="318"/>
      <c r="B1129" s="25"/>
      <c r="C1129" s="24"/>
      <c r="D1129" s="24"/>
      <c r="E1129" s="24"/>
      <c r="F1129" s="176" t="s">
        <v>109</v>
      </c>
      <c r="G1129" s="188">
        <f t="shared" si="472"/>
        <v>0</v>
      </c>
      <c r="H1129" s="178">
        <f t="shared" si="473"/>
        <v>0</v>
      </c>
      <c r="I1129" s="182">
        <f t="shared" si="473"/>
        <v>0</v>
      </c>
      <c r="J1129" s="182">
        <f t="shared" si="473"/>
        <v>0</v>
      </c>
      <c r="K1129" s="183">
        <f t="shared" si="473"/>
        <v>0</v>
      </c>
      <c r="L1129" s="214">
        <f>IF(L273="",0,L273*VLOOKUP($F1129,DRT,4,FALSE))</f>
        <v>0</v>
      </c>
      <c r="M1129" s="182">
        <f>IF(M273="",0,M273*VLOOKUP($F1129,DRT,4,FALSE))</f>
        <v>0</v>
      </c>
      <c r="N1129" s="184">
        <f t="shared" si="475"/>
        <v>0</v>
      </c>
      <c r="O1129" s="184">
        <f t="shared" si="475"/>
        <v>0</v>
      </c>
      <c r="P1129" s="184">
        <f t="shared" si="475"/>
        <v>0</v>
      </c>
      <c r="Q1129" s="184">
        <f t="shared" si="476"/>
        <v>0</v>
      </c>
      <c r="R1129" s="184">
        <f t="shared" si="476"/>
        <v>0</v>
      </c>
      <c r="S1129" s="184">
        <f t="shared" si="476"/>
        <v>0</v>
      </c>
      <c r="T1129" s="184">
        <f t="shared" si="476"/>
        <v>0</v>
      </c>
      <c r="U1129" s="184">
        <f t="shared" si="476"/>
        <v>0</v>
      </c>
      <c r="V1129" s="215">
        <f t="shared" si="476"/>
        <v>0</v>
      </c>
      <c r="W1129" s="46">
        <f t="shared" si="474"/>
        <v>0</v>
      </c>
    </row>
    <row r="1130" spans="1:23" x14ac:dyDescent="0.2">
      <c r="A1130" s="318"/>
      <c r="B1130" s="25"/>
      <c r="C1130" s="24"/>
      <c r="D1130" s="24"/>
      <c r="E1130" s="24" t="s">
        <v>110</v>
      </c>
      <c r="F1130" s="64"/>
      <c r="G1130" s="69">
        <f t="shared" ref="G1130:V1130" si="477">SUBTOTAL(9,G1131:G1136)</f>
        <v>0</v>
      </c>
      <c r="H1130" s="34">
        <f t="shared" si="477"/>
        <v>0</v>
      </c>
      <c r="I1130" s="34">
        <f t="shared" si="477"/>
        <v>0</v>
      </c>
      <c r="J1130" s="34">
        <f t="shared" si="477"/>
        <v>0</v>
      </c>
      <c r="K1130" s="37">
        <f t="shared" si="477"/>
        <v>0</v>
      </c>
      <c r="L1130" s="35">
        <f t="shared" si="477"/>
        <v>0</v>
      </c>
      <c r="M1130" s="36">
        <f t="shared" si="477"/>
        <v>0</v>
      </c>
      <c r="N1130" s="36">
        <f t="shared" si="477"/>
        <v>0</v>
      </c>
      <c r="O1130" s="36">
        <f t="shared" si="477"/>
        <v>0</v>
      </c>
      <c r="P1130" s="36">
        <f t="shared" si="477"/>
        <v>0</v>
      </c>
      <c r="Q1130" s="36">
        <f t="shared" si="477"/>
        <v>0</v>
      </c>
      <c r="R1130" s="36">
        <f t="shared" si="477"/>
        <v>0</v>
      </c>
      <c r="S1130" s="36">
        <f t="shared" si="477"/>
        <v>0</v>
      </c>
      <c r="T1130" s="36">
        <f t="shared" si="477"/>
        <v>0</v>
      </c>
      <c r="U1130" s="36">
        <f t="shared" si="477"/>
        <v>0</v>
      </c>
      <c r="V1130" s="37">
        <f t="shared" si="477"/>
        <v>0</v>
      </c>
      <c r="W1130" s="37">
        <f>SUBTOTAL(9,W1131:W1136)</f>
        <v>0</v>
      </c>
    </row>
    <row r="1131" spans="1:23" outlineLevel="1" x14ac:dyDescent="0.2">
      <c r="A1131" s="318"/>
      <c r="B1131" s="25"/>
      <c r="C1131" s="24"/>
      <c r="D1131" s="24"/>
      <c r="E1131" s="24"/>
      <c r="F1131" s="176" t="s">
        <v>111</v>
      </c>
      <c r="G1131" s="188">
        <f t="shared" ref="G1131:G1136" si="478">G275</f>
        <v>0</v>
      </c>
      <c r="H1131" s="178">
        <f t="shared" ref="H1131:K1136" si="479">IF(H275="",0,H275*VLOOKUP($F1131,DRT,3,FALSE))</f>
        <v>0</v>
      </c>
      <c r="I1131" s="182">
        <f t="shared" si="479"/>
        <v>0</v>
      </c>
      <c r="J1131" s="182">
        <f t="shared" si="479"/>
        <v>0</v>
      </c>
      <c r="K1131" s="183">
        <f t="shared" si="479"/>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80">G1131-SUM(H1131:V1131)</f>
        <v>0</v>
      </c>
    </row>
    <row r="1132" spans="1:23" outlineLevel="1" x14ac:dyDescent="0.2">
      <c r="A1132" s="318"/>
      <c r="B1132" s="25"/>
      <c r="C1132" s="24"/>
      <c r="D1132" s="24"/>
      <c r="E1132" s="24"/>
      <c r="F1132" s="176" t="s">
        <v>112</v>
      </c>
      <c r="G1132" s="188">
        <f t="shared" si="478"/>
        <v>0</v>
      </c>
      <c r="H1132" s="178">
        <f t="shared" si="479"/>
        <v>0</v>
      </c>
      <c r="I1132" s="182">
        <f t="shared" si="479"/>
        <v>0</v>
      </c>
      <c r="J1132" s="182">
        <f t="shared" si="479"/>
        <v>0</v>
      </c>
      <c r="K1132" s="183">
        <f t="shared" si="479"/>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80"/>
        <v>0</v>
      </c>
    </row>
    <row r="1133" spans="1:23" outlineLevel="1" x14ac:dyDescent="0.2">
      <c r="A1133" s="318"/>
      <c r="B1133" s="25"/>
      <c r="C1133" s="24"/>
      <c r="D1133" s="24"/>
      <c r="E1133" s="24"/>
      <c r="F1133" s="176" t="s">
        <v>113</v>
      </c>
      <c r="G1133" s="188">
        <f t="shared" si="478"/>
        <v>0</v>
      </c>
      <c r="H1133" s="178">
        <f t="shared" si="479"/>
        <v>0</v>
      </c>
      <c r="I1133" s="182">
        <f t="shared" si="479"/>
        <v>0</v>
      </c>
      <c r="J1133" s="182">
        <f t="shared" si="479"/>
        <v>0</v>
      </c>
      <c r="K1133" s="183">
        <f t="shared" si="479"/>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80"/>
        <v>0</v>
      </c>
    </row>
    <row r="1134" spans="1:23" outlineLevel="1" x14ac:dyDescent="0.2">
      <c r="A1134" s="318"/>
      <c r="B1134" s="25"/>
      <c r="C1134" s="24"/>
      <c r="D1134" s="24"/>
      <c r="E1134" s="24"/>
      <c r="F1134" s="176" t="s">
        <v>114</v>
      </c>
      <c r="G1134" s="188">
        <f t="shared" si="478"/>
        <v>0</v>
      </c>
      <c r="H1134" s="178">
        <f t="shared" si="479"/>
        <v>0</v>
      </c>
      <c r="I1134" s="182">
        <f t="shared" si="479"/>
        <v>0</v>
      </c>
      <c r="J1134" s="182">
        <f t="shared" si="479"/>
        <v>0</v>
      </c>
      <c r="K1134" s="183">
        <f t="shared" si="479"/>
        <v>0</v>
      </c>
      <c r="L1134" s="181">
        <f>IF(L278="",0,L278*VLOOKUP($F1134,DRT,4,FALSE))</f>
        <v>0</v>
      </c>
      <c r="M1134" s="184">
        <f>IF(M278="",0,M278*VLOOKUP($F1134,DRT,4,FALSE))</f>
        <v>0</v>
      </c>
      <c r="N1134" s="184">
        <f t="shared" ref="N1134:P1136" si="481">IF(N278="",0,N278*VLOOKUP($F1134,DRT,4,FALSE))</f>
        <v>0</v>
      </c>
      <c r="O1134" s="184">
        <f t="shared" si="481"/>
        <v>0</v>
      </c>
      <c r="P1134" s="184">
        <f t="shared" si="481"/>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80"/>
        <v>0</v>
      </c>
    </row>
    <row r="1135" spans="1:23" outlineLevel="1" x14ac:dyDescent="0.2">
      <c r="A1135" s="318"/>
      <c r="B1135" s="25"/>
      <c r="C1135" s="24"/>
      <c r="D1135" s="24"/>
      <c r="E1135" s="24"/>
      <c r="F1135" s="176" t="s">
        <v>115</v>
      </c>
      <c r="G1135" s="188">
        <f t="shared" si="478"/>
        <v>0</v>
      </c>
      <c r="H1135" s="178">
        <f t="shared" si="479"/>
        <v>0</v>
      </c>
      <c r="I1135" s="182">
        <f t="shared" si="479"/>
        <v>0</v>
      </c>
      <c r="J1135" s="182">
        <f t="shared" si="479"/>
        <v>0</v>
      </c>
      <c r="K1135" s="183">
        <f t="shared" si="479"/>
        <v>0</v>
      </c>
      <c r="L1135" s="181">
        <f>IF(L279="",0,L279*VLOOKUP($F1135,DRT,4,FALSE))</f>
        <v>0</v>
      </c>
      <c r="M1135" s="184">
        <f>IF(M279="",0,M279*VLOOKUP($F1135,DRT,4,FALSE))</f>
        <v>0</v>
      </c>
      <c r="N1135" s="184">
        <f t="shared" si="481"/>
        <v>0</v>
      </c>
      <c r="O1135" s="184">
        <f t="shared" si="481"/>
        <v>0</v>
      </c>
      <c r="P1135" s="184">
        <f t="shared" si="481"/>
        <v>0</v>
      </c>
      <c r="Q1135" s="184">
        <f t="shared" ref="Q1135:V1136" si="482">IF(Q279="",0,Q279*VLOOKUP($F1135,DRT,4,FALSE))</f>
        <v>0</v>
      </c>
      <c r="R1135" s="184">
        <f t="shared" si="482"/>
        <v>0</v>
      </c>
      <c r="S1135" s="184">
        <f t="shared" si="482"/>
        <v>0</v>
      </c>
      <c r="T1135" s="184">
        <f t="shared" si="482"/>
        <v>0</v>
      </c>
      <c r="U1135" s="184">
        <f t="shared" si="482"/>
        <v>0</v>
      </c>
      <c r="V1135" s="215">
        <f t="shared" si="482"/>
        <v>0</v>
      </c>
      <c r="W1135" s="46">
        <f t="shared" si="480"/>
        <v>0</v>
      </c>
    </row>
    <row r="1136" spans="1:23" outlineLevel="1" x14ac:dyDescent="0.2">
      <c r="A1136" s="318"/>
      <c r="B1136" s="25"/>
      <c r="C1136" s="24"/>
      <c r="D1136" s="24"/>
      <c r="E1136" s="24"/>
      <c r="F1136" s="176" t="s">
        <v>116</v>
      </c>
      <c r="G1136" s="188">
        <f t="shared" si="478"/>
        <v>0</v>
      </c>
      <c r="H1136" s="178">
        <f t="shared" si="479"/>
        <v>0</v>
      </c>
      <c r="I1136" s="182">
        <f t="shared" si="479"/>
        <v>0</v>
      </c>
      <c r="J1136" s="182">
        <f t="shared" si="479"/>
        <v>0</v>
      </c>
      <c r="K1136" s="183">
        <f t="shared" si="479"/>
        <v>0</v>
      </c>
      <c r="L1136" s="214">
        <f>IF(L280="",0,L280*VLOOKUP($F1136,DRT,4,FALSE))</f>
        <v>0</v>
      </c>
      <c r="M1136" s="182">
        <f>IF(M280="",0,M280*VLOOKUP($F1136,DRT,4,FALSE))</f>
        <v>0</v>
      </c>
      <c r="N1136" s="184">
        <f t="shared" si="481"/>
        <v>0</v>
      </c>
      <c r="O1136" s="184">
        <f t="shared" si="481"/>
        <v>0</v>
      </c>
      <c r="P1136" s="184">
        <f t="shared" si="481"/>
        <v>0</v>
      </c>
      <c r="Q1136" s="184">
        <f t="shared" si="482"/>
        <v>0</v>
      </c>
      <c r="R1136" s="184">
        <f t="shared" si="482"/>
        <v>0</v>
      </c>
      <c r="S1136" s="184">
        <f t="shared" si="482"/>
        <v>0</v>
      </c>
      <c r="T1136" s="184">
        <f t="shared" si="482"/>
        <v>0</v>
      </c>
      <c r="U1136" s="184">
        <f t="shared" si="482"/>
        <v>0</v>
      </c>
      <c r="V1136" s="215">
        <f t="shared" si="482"/>
        <v>0</v>
      </c>
      <c r="W1136" s="46">
        <f t="shared" si="480"/>
        <v>0</v>
      </c>
    </row>
    <row r="1137" spans="1:23" x14ac:dyDescent="0.2">
      <c r="A1137" s="318"/>
      <c r="B1137" s="25"/>
      <c r="C1137" s="24"/>
      <c r="D1137" s="24"/>
      <c r="E1137" s="24" t="s">
        <v>117</v>
      </c>
      <c r="F1137" s="64"/>
      <c r="G1137" s="69">
        <f t="shared" ref="G1137:V1137" si="483">SUBTOTAL(9,G1138:G1143)</f>
        <v>0</v>
      </c>
      <c r="H1137" s="34">
        <f t="shared" si="483"/>
        <v>0</v>
      </c>
      <c r="I1137" s="34">
        <f t="shared" si="483"/>
        <v>0</v>
      </c>
      <c r="J1137" s="34">
        <f t="shared" si="483"/>
        <v>0</v>
      </c>
      <c r="K1137" s="37">
        <f t="shared" si="483"/>
        <v>0</v>
      </c>
      <c r="L1137" s="35">
        <f t="shared" si="483"/>
        <v>0</v>
      </c>
      <c r="M1137" s="36">
        <f t="shared" si="483"/>
        <v>0</v>
      </c>
      <c r="N1137" s="36">
        <f t="shared" si="483"/>
        <v>0</v>
      </c>
      <c r="O1137" s="36">
        <f t="shared" si="483"/>
        <v>0</v>
      </c>
      <c r="P1137" s="36">
        <f t="shared" si="483"/>
        <v>0</v>
      </c>
      <c r="Q1137" s="36">
        <f t="shared" si="483"/>
        <v>0</v>
      </c>
      <c r="R1137" s="36">
        <f t="shared" si="483"/>
        <v>0</v>
      </c>
      <c r="S1137" s="36">
        <f t="shared" si="483"/>
        <v>0</v>
      </c>
      <c r="T1137" s="36">
        <f t="shared" si="483"/>
        <v>0</v>
      </c>
      <c r="U1137" s="36">
        <f t="shared" si="483"/>
        <v>0</v>
      </c>
      <c r="V1137" s="37">
        <f t="shared" si="483"/>
        <v>0</v>
      </c>
      <c r="W1137" s="37">
        <f>SUBTOTAL(9,W1138:W1143)</f>
        <v>0</v>
      </c>
    </row>
    <row r="1138" spans="1:23" outlineLevel="1" x14ac:dyDescent="0.2">
      <c r="A1138" s="318"/>
      <c r="B1138" s="25"/>
      <c r="C1138" s="24"/>
      <c r="D1138" s="24"/>
      <c r="E1138" s="24"/>
      <c r="F1138" s="176" t="s">
        <v>118</v>
      </c>
      <c r="G1138" s="188">
        <f t="shared" ref="G1138:G1143" si="484">G282</f>
        <v>0</v>
      </c>
      <c r="H1138" s="178">
        <f t="shared" ref="H1138:K1143" si="485">IF(H282="",0,H282*VLOOKUP($F1138,DRT,3,FALSE))</f>
        <v>0</v>
      </c>
      <c r="I1138" s="182">
        <f t="shared" si="485"/>
        <v>0</v>
      </c>
      <c r="J1138" s="182">
        <f t="shared" si="485"/>
        <v>0</v>
      </c>
      <c r="K1138" s="183">
        <f t="shared" si="485"/>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86">G1138-SUM(H1138:V1138)</f>
        <v>0</v>
      </c>
    </row>
    <row r="1139" spans="1:23" outlineLevel="1" x14ac:dyDescent="0.2">
      <c r="A1139" s="318"/>
      <c r="B1139" s="25"/>
      <c r="C1139" s="24"/>
      <c r="D1139" s="24"/>
      <c r="E1139" s="24"/>
      <c r="F1139" s="176" t="s">
        <v>119</v>
      </c>
      <c r="G1139" s="188">
        <f t="shared" si="484"/>
        <v>0</v>
      </c>
      <c r="H1139" s="178">
        <f t="shared" si="485"/>
        <v>0</v>
      </c>
      <c r="I1139" s="182">
        <f t="shared" si="485"/>
        <v>0</v>
      </c>
      <c r="J1139" s="182">
        <f t="shared" si="485"/>
        <v>0</v>
      </c>
      <c r="K1139" s="183">
        <f t="shared" si="485"/>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86"/>
        <v>0</v>
      </c>
    </row>
    <row r="1140" spans="1:23" outlineLevel="1" x14ac:dyDescent="0.2">
      <c r="A1140" s="318"/>
      <c r="B1140" s="25"/>
      <c r="C1140" s="24"/>
      <c r="D1140" s="24"/>
      <c r="E1140" s="24"/>
      <c r="F1140" s="176" t="s">
        <v>120</v>
      </c>
      <c r="G1140" s="188">
        <f t="shared" si="484"/>
        <v>0</v>
      </c>
      <c r="H1140" s="178">
        <f t="shared" si="485"/>
        <v>0</v>
      </c>
      <c r="I1140" s="182">
        <f t="shared" si="485"/>
        <v>0</v>
      </c>
      <c r="J1140" s="182">
        <f t="shared" si="485"/>
        <v>0</v>
      </c>
      <c r="K1140" s="183">
        <f t="shared" si="485"/>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86"/>
        <v>0</v>
      </c>
    </row>
    <row r="1141" spans="1:23" outlineLevel="1" x14ac:dyDescent="0.2">
      <c r="A1141" s="318"/>
      <c r="B1141" s="25"/>
      <c r="C1141" s="24"/>
      <c r="D1141" s="24"/>
      <c r="E1141" s="24"/>
      <c r="F1141" s="176" t="s">
        <v>121</v>
      </c>
      <c r="G1141" s="188">
        <f t="shared" si="484"/>
        <v>0</v>
      </c>
      <c r="H1141" s="178">
        <f t="shared" si="485"/>
        <v>0</v>
      </c>
      <c r="I1141" s="182">
        <f t="shared" si="485"/>
        <v>0</v>
      </c>
      <c r="J1141" s="182">
        <f t="shared" si="485"/>
        <v>0</v>
      </c>
      <c r="K1141" s="183">
        <f t="shared" si="485"/>
        <v>0</v>
      </c>
      <c r="L1141" s="181">
        <f>IF(L285="",0,L285*VLOOKUP($F1141,DRT,4,FALSE))</f>
        <v>0</v>
      </c>
      <c r="M1141" s="184">
        <f>IF(M285="",0,M285*VLOOKUP($F1141,DRT,4,FALSE))</f>
        <v>0</v>
      </c>
      <c r="N1141" s="184">
        <f t="shared" ref="N1141:P1143" si="487">IF(N285="",0,N285*VLOOKUP($F1141,DRT,4,FALSE))</f>
        <v>0</v>
      </c>
      <c r="O1141" s="184">
        <f t="shared" si="487"/>
        <v>0</v>
      </c>
      <c r="P1141" s="184">
        <f t="shared" si="487"/>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86"/>
        <v>0</v>
      </c>
    </row>
    <row r="1142" spans="1:23" outlineLevel="1" x14ac:dyDescent="0.2">
      <c r="A1142" s="318"/>
      <c r="B1142" s="25"/>
      <c r="C1142" s="24"/>
      <c r="D1142" s="24"/>
      <c r="E1142" s="24"/>
      <c r="F1142" s="176" t="s">
        <v>122</v>
      </c>
      <c r="G1142" s="188">
        <f t="shared" si="484"/>
        <v>0</v>
      </c>
      <c r="H1142" s="178">
        <f t="shared" si="485"/>
        <v>0</v>
      </c>
      <c r="I1142" s="182">
        <f t="shared" si="485"/>
        <v>0</v>
      </c>
      <c r="J1142" s="182">
        <f t="shared" si="485"/>
        <v>0</v>
      </c>
      <c r="K1142" s="183">
        <f t="shared" si="485"/>
        <v>0</v>
      </c>
      <c r="L1142" s="181">
        <f>IF(L286="",0,L286*VLOOKUP($F1142,DRT,4,FALSE))</f>
        <v>0</v>
      </c>
      <c r="M1142" s="184">
        <f>IF(M286="",0,M286*VLOOKUP($F1142,DRT,4,FALSE))</f>
        <v>0</v>
      </c>
      <c r="N1142" s="184">
        <f t="shared" si="487"/>
        <v>0</v>
      </c>
      <c r="O1142" s="184">
        <f t="shared" si="487"/>
        <v>0</v>
      </c>
      <c r="P1142" s="184">
        <f t="shared" si="487"/>
        <v>0</v>
      </c>
      <c r="Q1142" s="184">
        <f t="shared" ref="Q1142:V1143" si="488">IF(Q286="",0,Q286*VLOOKUP($F1142,DRT,4,FALSE))</f>
        <v>0</v>
      </c>
      <c r="R1142" s="184">
        <f t="shared" si="488"/>
        <v>0</v>
      </c>
      <c r="S1142" s="184">
        <f t="shared" si="488"/>
        <v>0</v>
      </c>
      <c r="T1142" s="184">
        <f t="shared" si="488"/>
        <v>0</v>
      </c>
      <c r="U1142" s="184">
        <f t="shared" si="488"/>
        <v>0</v>
      </c>
      <c r="V1142" s="215">
        <f t="shared" si="488"/>
        <v>0</v>
      </c>
      <c r="W1142" s="46">
        <f t="shared" si="486"/>
        <v>0</v>
      </c>
    </row>
    <row r="1143" spans="1:23" outlineLevel="1" x14ac:dyDescent="0.2">
      <c r="A1143" s="318"/>
      <c r="B1143" s="25"/>
      <c r="C1143" s="24"/>
      <c r="D1143" s="24"/>
      <c r="E1143" s="24"/>
      <c r="F1143" s="176" t="s">
        <v>123</v>
      </c>
      <c r="G1143" s="188">
        <f t="shared" si="484"/>
        <v>0</v>
      </c>
      <c r="H1143" s="178">
        <f t="shared" si="485"/>
        <v>0</v>
      </c>
      <c r="I1143" s="182">
        <f t="shared" si="485"/>
        <v>0</v>
      </c>
      <c r="J1143" s="182">
        <f t="shared" si="485"/>
        <v>0</v>
      </c>
      <c r="K1143" s="183">
        <f t="shared" si="485"/>
        <v>0</v>
      </c>
      <c r="L1143" s="214">
        <f>IF(L287="",0,L287*VLOOKUP($F1143,DRT,4,FALSE))</f>
        <v>0</v>
      </c>
      <c r="M1143" s="182">
        <f>IF(M287="",0,M287*VLOOKUP($F1143,DRT,4,FALSE))</f>
        <v>0</v>
      </c>
      <c r="N1143" s="184">
        <f t="shared" si="487"/>
        <v>0</v>
      </c>
      <c r="O1143" s="184">
        <f t="shared" si="487"/>
        <v>0</v>
      </c>
      <c r="P1143" s="184">
        <f t="shared" si="487"/>
        <v>0</v>
      </c>
      <c r="Q1143" s="184">
        <f t="shared" si="488"/>
        <v>0</v>
      </c>
      <c r="R1143" s="184">
        <f t="shared" si="488"/>
        <v>0</v>
      </c>
      <c r="S1143" s="184">
        <f t="shared" si="488"/>
        <v>0</v>
      </c>
      <c r="T1143" s="184">
        <f t="shared" si="488"/>
        <v>0</v>
      </c>
      <c r="U1143" s="184">
        <f t="shared" si="488"/>
        <v>0</v>
      </c>
      <c r="V1143" s="215">
        <f t="shared" si="488"/>
        <v>0</v>
      </c>
      <c r="W1143" s="46">
        <f t="shared" si="486"/>
        <v>0</v>
      </c>
    </row>
    <row r="1144" spans="1:23" x14ac:dyDescent="0.2">
      <c r="A1144" s="318"/>
      <c r="B1144" s="25"/>
      <c r="C1144" s="24"/>
      <c r="D1144" s="24"/>
      <c r="E1144" s="24" t="s">
        <v>395</v>
      </c>
      <c r="F1144" s="64"/>
      <c r="G1144" s="69">
        <f t="shared" ref="G1144:V1144" si="489">SUBTOTAL(9,G1145:G1150)</f>
        <v>0</v>
      </c>
      <c r="H1144" s="34">
        <f t="shared" si="489"/>
        <v>0</v>
      </c>
      <c r="I1144" s="34">
        <f t="shared" si="489"/>
        <v>0</v>
      </c>
      <c r="J1144" s="34">
        <f t="shared" si="489"/>
        <v>0</v>
      </c>
      <c r="K1144" s="37">
        <f t="shared" si="489"/>
        <v>0</v>
      </c>
      <c r="L1144" s="35">
        <f t="shared" si="489"/>
        <v>0</v>
      </c>
      <c r="M1144" s="36">
        <f t="shared" si="489"/>
        <v>0</v>
      </c>
      <c r="N1144" s="36">
        <f t="shared" si="489"/>
        <v>0</v>
      </c>
      <c r="O1144" s="36">
        <f t="shared" si="489"/>
        <v>0</v>
      </c>
      <c r="P1144" s="36">
        <f t="shared" si="489"/>
        <v>0</v>
      </c>
      <c r="Q1144" s="36">
        <f t="shared" si="489"/>
        <v>0</v>
      </c>
      <c r="R1144" s="36">
        <f t="shared" si="489"/>
        <v>0</v>
      </c>
      <c r="S1144" s="36">
        <f t="shared" si="489"/>
        <v>0</v>
      </c>
      <c r="T1144" s="36">
        <f t="shared" si="489"/>
        <v>0</v>
      </c>
      <c r="U1144" s="36">
        <f t="shared" si="489"/>
        <v>0</v>
      </c>
      <c r="V1144" s="37">
        <f t="shared" si="489"/>
        <v>0</v>
      </c>
      <c r="W1144" s="37">
        <f>SUBTOTAL(9,W1145:W1150)</f>
        <v>0</v>
      </c>
    </row>
    <row r="1145" spans="1:23" outlineLevel="1" x14ac:dyDescent="0.2">
      <c r="A1145" s="318"/>
      <c r="B1145" s="25"/>
      <c r="C1145" s="24"/>
      <c r="D1145" s="24"/>
      <c r="E1145" s="23"/>
      <c r="F1145" s="176" t="s">
        <v>396</v>
      </c>
      <c r="G1145" s="188">
        <f t="shared" ref="G1145:G1150" si="490">G289</f>
        <v>0</v>
      </c>
      <c r="H1145" s="178">
        <f t="shared" ref="H1145:K1150" si="491">IF(H289="",0,H289*VLOOKUP($F1145,DRT,3,FALSE))</f>
        <v>0</v>
      </c>
      <c r="I1145" s="182">
        <f t="shared" si="491"/>
        <v>0</v>
      </c>
      <c r="J1145" s="182">
        <f t="shared" si="491"/>
        <v>0</v>
      </c>
      <c r="K1145" s="183">
        <f t="shared" si="491"/>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92">G1145-SUM(H1145:V1145)</f>
        <v>0</v>
      </c>
    </row>
    <row r="1146" spans="1:23" outlineLevel="1" x14ac:dyDescent="0.2">
      <c r="A1146" s="318"/>
      <c r="B1146" s="25"/>
      <c r="C1146" s="24"/>
      <c r="D1146" s="24"/>
      <c r="E1146" s="23"/>
      <c r="F1146" s="176" t="s">
        <v>397</v>
      </c>
      <c r="G1146" s="188">
        <f t="shared" si="490"/>
        <v>0</v>
      </c>
      <c r="H1146" s="178">
        <f t="shared" si="491"/>
        <v>0</v>
      </c>
      <c r="I1146" s="182">
        <f t="shared" si="491"/>
        <v>0</v>
      </c>
      <c r="J1146" s="182">
        <f t="shared" si="491"/>
        <v>0</v>
      </c>
      <c r="K1146" s="183">
        <f t="shared" si="491"/>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92"/>
        <v>0</v>
      </c>
    </row>
    <row r="1147" spans="1:23" outlineLevel="1" x14ac:dyDescent="0.2">
      <c r="A1147" s="318"/>
      <c r="B1147" s="25"/>
      <c r="C1147" s="24"/>
      <c r="D1147" s="24"/>
      <c r="E1147" s="23"/>
      <c r="F1147" s="176" t="s">
        <v>398</v>
      </c>
      <c r="G1147" s="188">
        <f t="shared" si="490"/>
        <v>0</v>
      </c>
      <c r="H1147" s="178">
        <f t="shared" si="491"/>
        <v>0</v>
      </c>
      <c r="I1147" s="182">
        <f t="shared" si="491"/>
        <v>0</v>
      </c>
      <c r="J1147" s="182">
        <f t="shared" si="491"/>
        <v>0</v>
      </c>
      <c r="K1147" s="183">
        <f t="shared" si="491"/>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92"/>
        <v>0</v>
      </c>
    </row>
    <row r="1148" spans="1:23" outlineLevel="1" x14ac:dyDescent="0.2">
      <c r="A1148" s="318"/>
      <c r="B1148" s="25"/>
      <c r="C1148" s="24"/>
      <c r="D1148" s="24"/>
      <c r="E1148" s="23"/>
      <c r="F1148" s="176" t="s">
        <v>401</v>
      </c>
      <c r="G1148" s="188">
        <f t="shared" si="490"/>
        <v>0</v>
      </c>
      <c r="H1148" s="178">
        <f t="shared" si="491"/>
        <v>0</v>
      </c>
      <c r="I1148" s="182">
        <f t="shared" si="491"/>
        <v>0</v>
      </c>
      <c r="J1148" s="182">
        <f t="shared" si="491"/>
        <v>0</v>
      </c>
      <c r="K1148" s="183">
        <f t="shared" si="491"/>
        <v>0</v>
      </c>
      <c r="L1148" s="181">
        <f>IF(L292="",0,L292*VLOOKUP($F1148,DRT,4,FALSE))</f>
        <v>0</v>
      </c>
      <c r="M1148" s="184">
        <f>IF(M292="",0,M292*VLOOKUP($F1148,DRT,4,FALSE))</f>
        <v>0</v>
      </c>
      <c r="N1148" s="184">
        <f t="shared" ref="N1148:P1150" si="493">IF(N292="",0,N292*VLOOKUP($F1148,DRT,4,FALSE))</f>
        <v>0</v>
      </c>
      <c r="O1148" s="184">
        <f t="shared" si="493"/>
        <v>0</v>
      </c>
      <c r="P1148" s="184">
        <f t="shared" si="493"/>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92"/>
        <v>0</v>
      </c>
    </row>
    <row r="1149" spans="1:23" outlineLevel="1" x14ac:dyDescent="0.2">
      <c r="A1149" s="318"/>
      <c r="B1149" s="25"/>
      <c r="C1149" s="24"/>
      <c r="D1149" s="24"/>
      <c r="E1149" s="23"/>
      <c r="F1149" s="176" t="s">
        <v>399</v>
      </c>
      <c r="G1149" s="188">
        <f t="shared" si="490"/>
        <v>0</v>
      </c>
      <c r="H1149" s="178">
        <f t="shared" si="491"/>
        <v>0</v>
      </c>
      <c r="I1149" s="182">
        <f t="shared" si="491"/>
        <v>0</v>
      </c>
      <c r="J1149" s="182">
        <f t="shared" si="491"/>
        <v>0</v>
      </c>
      <c r="K1149" s="183">
        <f t="shared" si="491"/>
        <v>0</v>
      </c>
      <c r="L1149" s="181">
        <f>IF(L293="",0,L293*VLOOKUP($F1149,DRT,4,FALSE))</f>
        <v>0</v>
      </c>
      <c r="M1149" s="184">
        <f>IF(M293="",0,M293*VLOOKUP($F1149,DRT,4,FALSE))</f>
        <v>0</v>
      </c>
      <c r="N1149" s="184">
        <f t="shared" si="493"/>
        <v>0</v>
      </c>
      <c r="O1149" s="184">
        <f t="shared" si="493"/>
        <v>0</v>
      </c>
      <c r="P1149" s="184">
        <f t="shared" si="493"/>
        <v>0</v>
      </c>
      <c r="Q1149" s="184">
        <f t="shared" ref="Q1149:V1150" si="494">IF(Q293="",0,Q293*VLOOKUP($F1149,DRT,4,FALSE))</f>
        <v>0</v>
      </c>
      <c r="R1149" s="184">
        <f t="shared" si="494"/>
        <v>0</v>
      </c>
      <c r="S1149" s="184">
        <f t="shared" si="494"/>
        <v>0</v>
      </c>
      <c r="T1149" s="184">
        <f t="shared" si="494"/>
        <v>0</v>
      </c>
      <c r="U1149" s="184">
        <f t="shared" si="494"/>
        <v>0</v>
      </c>
      <c r="V1149" s="215">
        <f t="shared" si="494"/>
        <v>0</v>
      </c>
      <c r="W1149" s="186">
        <f t="shared" si="492"/>
        <v>0</v>
      </c>
    </row>
    <row r="1150" spans="1:23" outlineLevel="1" x14ac:dyDescent="0.2">
      <c r="A1150" s="318"/>
      <c r="B1150" s="25"/>
      <c r="C1150" s="24"/>
      <c r="D1150" s="24"/>
      <c r="E1150" s="23"/>
      <c r="F1150" s="176" t="s">
        <v>400</v>
      </c>
      <c r="G1150" s="188">
        <f t="shared" si="490"/>
        <v>0</v>
      </c>
      <c r="H1150" s="178">
        <f t="shared" si="491"/>
        <v>0</v>
      </c>
      <c r="I1150" s="182">
        <f t="shared" si="491"/>
        <v>0</v>
      </c>
      <c r="J1150" s="182">
        <f t="shared" si="491"/>
        <v>0</v>
      </c>
      <c r="K1150" s="183">
        <f t="shared" si="491"/>
        <v>0</v>
      </c>
      <c r="L1150" s="214">
        <f>IF(L294="",0,L294*VLOOKUP($F1150,DRT,4,FALSE))</f>
        <v>0</v>
      </c>
      <c r="M1150" s="182">
        <f>IF(M294="",0,M294*VLOOKUP($F1150,DRT,4,FALSE))</f>
        <v>0</v>
      </c>
      <c r="N1150" s="184">
        <f t="shared" si="493"/>
        <v>0</v>
      </c>
      <c r="O1150" s="184">
        <f t="shared" si="493"/>
        <v>0</v>
      </c>
      <c r="P1150" s="184">
        <f t="shared" si="493"/>
        <v>0</v>
      </c>
      <c r="Q1150" s="184">
        <f t="shared" si="494"/>
        <v>0</v>
      </c>
      <c r="R1150" s="184">
        <f t="shared" si="494"/>
        <v>0</v>
      </c>
      <c r="S1150" s="184">
        <f t="shared" si="494"/>
        <v>0</v>
      </c>
      <c r="T1150" s="184">
        <f t="shared" si="494"/>
        <v>0</v>
      </c>
      <c r="U1150" s="184">
        <f t="shared" si="494"/>
        <v>0</v>
      </c>
      <c r="V1150" s="215">
        <f t="shared" si="494"/>
        <v>0</v>
      </c>
      <c r="W1150" s="46">
        <f t="shared" si="492"/>
        <v>0</v>
      </c>
    </row>
    <row r="1151" spans="1:23" x14ac:dyDescent="0.2">
      <c r="A1151" s="318"/>
      <c r="B1151" s="71"/>
      <c r="C1151" s="64"/>
      <c r="D1151" s="65" t="s">
        <v>124</v>
      </c>
      <c r="E1151" s="24"/>
      <c r="F1151" s="24"/>
      <c r="G1151" s="69">
        <f t="shared" ref="G1151:M1151" si="495">SUBTOTAL(9,G1152:G1153)</f>
        <v>0</v>
      </c>
      <c r="H1151" s="70">
        <f t="shared" si="495"/>
        <v>0</v>
      </c>
      <c r="I1151" s="66">
        <f t="shared" si="495"/>
        <v>0</v>
      </c>
      <c r="J1151" s="66">
        <f t="shared" si="495"/>
        <v>0</v>
      </c>
      <c r="K1151" s="67">
        <f t="shared" si="495"/>
        <v>0</v>
      </c>
      <c r="L1151" s="34">
        <f t="shared" si="495"/>
        <v>0</v>
      </c>
      <c r="M1151" s="34">
        <f t="shared" si="495"/>
        <v>0</v>
      </c>
      <c r="N1151" s="34">
        <f t="shared" ref="N1151:W1151" si="496">SUBTOTAL(9,N1152:N1153)</f>
        <v>0</v>
      </c>
      <c r="O1151" s="34">
        <f t="shared" si="496"/>
        <v>0</v>
      </c>
      <c r="P1151" s="34">
        <f t="shared" si="496"/>
        <v>0</v>
      </c>
      <c r="Q1151" s="34">
        <f t="shared" si="496"/>
        <v>0</v>
      </c>
      <c r="R1151" s="34">
        <f t="shared" si="496"/>
        <v>0</v>
      </c>
      <c r="S1151" s="34">
        <f t="shared" si="496"/>
        <v>0</v>
      </c>
      <c r="T1151" s="34">
        <f t="shared" si="496"/>
        <v>0</v>
      </c>
      <c r="U1151" s="34">
        <f t="shared" si="496"/>
        <v>0</v>
      </c>
      <c r="V1151" s="34">
        <f t="shared" si="496"/>
        <v>0</v>
      </c>
      <c r="W1151" s="49">
        <f t="shared" si="496"/>
        <v>0</v>
      </c>
    </row>
    <row r="1152" spans="1:23" outlineLevel="1" x14ac:dyDescent="0.2">
      <c r="A1152" s="318"/>
      <c r="B1152" s="71"/>
      <c r="C1152" s="64"/>
      <c r="D1152" s="65"/>
      <c r="E1152" s="24"/>
      <c r="F1152" s="176" t="s">
        <v>253</v>
      </c>
      <c r="G1152" s="188">
        <f t="shared" ref="G1152:V1152" si="497">G296</f>
        <v>0</v>
      </c>
      <c r="H1152" s="178">
        <f t="shared" si="497"/>
        <v>0</v>
      </c>
      <c r="I1152" s="182">
        <f t="shared" si="497"/>
        <v>0</v>
      </c>
      <c r="J1152" s="182">
        <f t="shared" si="497"/>
        <v>0</v>
      </c>
      <c r="K1152" s="183">
        <f t="shared" si="497"/>
        <v>0</v>
      </c>
      <c r="L1152" s="189">
        <f t="shared" si="497"/>
        <v>0</v>
      </c>
      <c r="M1152" s="213">
        <f t="shared" si="497"/>
        <v>0</v>
      </c>
      <c r="N1152" s="184">
        <f t="shared" si="497"/>
        <v>0</v>
      </c>
      <c r="O1152" s="184">
        <f t="shared" si="497"/>
        <v>0</v>
      </c>
      <c r="P1152" s="184">
        <f t="shared" si="497"/>
        <v>0</v>
      </c>
      <c r="Q1152" s="184">
        <f t="shared" si="497"/>
        <v>0</v>
      </c>
      <c r="R1152" s="184">
        <f t="shared" si="497"/>
        <v>0</v>
      </c>
      <c r="S1152" s="184">
        <f t="shared" si="497"/>
        <v>0</v>
      </c>
      <c r="T1152" s="184">
        <f t="shared" si="497"/>
        <v>0</v>
      </c>
      <c r="U1152" s="184">
        <f t="shared" si="497"/>
        <v>0</v>
      </c>
      <c r="V1152" s="213">
        <f t="shared" si="497"/>
        <v>0</v>
      </c>
      <c r="W1152" s="46">
        <f>G1152-SUM(H1152:V1152)</f>
        <v>0</v>
      </c>
    </row>
    <row r="1153" spans="1:23" outlineLevel="1" x14ac:dyDescent="0.2">
      <c r="A1153" s="318"/>
      <c r="B1153" s="71"/>
      <c r="C1153" s="64"/>
      <c r="D1153" s="65"/>
      <c r="E1153" s="24"/>
      <c r="F1153" s="176" t="s">
        <v>254</v>
      </c>
      <c r="G1153" s="188">
        <f t="shared" ref="G1153:V1153" si="498">G297</f>
        <v>0</v>
      </c>
      <c r="H1153" s="218">
        <f t="shared" si="498"/>
        <v>0</v>
      </c>
      <c r="I1153" s="219">
        <f t="shared" si="498"/>
        <v>0</v>
      </c>
      <c r="J1153" s="219">
        <f t="shared" si="498"/>
        <v>0</v>
      </c>
      <c r="K1153" s="220">
        <f t="shared" si="498"/>
        <v>0</v>
      </c>
      <c r="L1153" s="189">
        <f t="shared" si="498"/>
        <v>0</v>
      </c>
      <c r="M1153" s="213">
        <f t="shared" si="498"/>
        <v>0</v>
      </c>
      <c r="N1153" s="184">
        <f t="shared" si="498"/>
        <v>0</v>
      </c>
      <c r="O1153" s="184">
        <f t="shared" si="498"/>
        <v>0</v>
      </c>
      <c r="P1153" s="184">
        <f t="shared" si="498"/>
        <v>0</v>
      </c>
      <c r="Q1153" s="184">
        <f t="shared" si="498"/>
        <v>0</v>
      </c>
      <c r="R1153" s="184">
        <f t="shared" si="498"/>
        <v>0</v>
      </c>
      <c r="S1153" s="184">
        <f t="shared" si="498"/>
        <v>0</v>
      </c>
      <c r="T1153" s="184">
        <f t="shared" si="498"/>
        <v>0</v>
      </c>
      <c r="U1153" s="184">
        <f t="shared" si="498"/>
        <v>0</v>
      </c>
      <c r="V1153" s="213">
        <f t="shared" si="498"/>
        <v>0</v>
      </c>
      <c r="W1153" s="221">
        <f>G1153-SUM(H1153:V1153)</f>
        <v>0</v>
      </c>
    </row>
    <row r="1154" spans="1:23" x14ac:dyDescent="0.2">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row>
    <row r="1155" spans="1:23" x14ac:dyDescent="0.2">
      <c r="A1155" s="318"/>
      <c r="B1155" s="71"/>
      <c r="C1155" s="64"/>
      <c r="D1155" s="65"/>
      <c r="E1155" s="64" t="s">
        <v>510</v>
      </c>
      <c r="F1155" s="24"/>
      <c r="G1155" s="69">
        <f t="shared" ref="G1155:W1155" si="499">SUBTOTAL(9,G1156:G1158)</f>
        <v>0</v>
      </c>
      <c r="H1155" s="70">
        <f t="shared" si="499"/>
        <v>0</v>
      </c>
      <c r="I1155" s="66">
        <f t="shared" si="499"/>
        <v>0</v>
      </c>
      <c r="J1155" s="66">
        <f t="shared" si="499"/>
        <v>0</v>
      </c>
      <c r="K1155" s="67">
        <f t="shared" si="499"/>
        <v>0</v>
      </c>
      <c r="L1155" s="34">
        <f t="shared" si="499"/>
        <v>0</v>
      </c>
      <c r="M1155" s="34">
        <f t="shared" si="499"/>
        <v>0</v>
      </c>
      <c r="N1155" s="34">
        <f t="shared" si="499"/>
        <v>0</v>
      </c>
      <c r="O1155" s="34">
        <f t="shared" si="499"/>
        <v>0</v>
      </c>
      <c r="P1155" s="34">
        <f t="shared" si="499"/>
        <v>0</v>
      </c>
      <c r="Q1155" s="34">
        <f t="shared" si="499"/>
        <v>0</v>
      </c>
      <c r="R1155" s="34">
        <f t="shared" si="499"/>
        <v>0</v>
      </c>
      <c r="S1155" s="34">
        <f t="shared" si="499"/>
        <v>0</v>
      </c>
      <c r="T1155" s="34">
        <f t="shared" si="499"/>
        <v>0</v>
      </c>
      <c r="U1155" s="34">
        <f t="shared" si="499"/>
        <v>0</v>
      </c>
      <c r="V1155" s="34">
        <f t="shared" si="499"/>
        <v>0</v>
      </c>
      <c r="W1155" s="49">
        <f t="shared" si="499"/>
        <v>0</v>
      </c>
    </row>
    <row r="1156" spans="1:23" outlineLevel="1" x14ac:dyDescent="0.2">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row>
    <row r="1157" spans="1:23" outlineLevel="1" x14ac:dyDescent="0.2">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500">G1157-SUM(H1157:V1157)</f>
        <v>0</v>
      </c>
    </row>
    <row r="1158" spans="1:23" outlineLevel="1" x14ac:dyDescent="0.2">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500"/>
        <v>0</v>
      </c>
    </row>
    <row r="1159" spans="1:23" x14ac:dyDescent="0.2">
      <c r="A1159" s="318"/>
      <c r="B1159" s="71"/>
      <c r="C1159" s="64"/>
      <c r="D1159" s="65"/>
      <c r="E1159" s="64" t="s">
        <v>508</v>
      </c>
      <c r="F1159" s="24"/>
      <c r="G1159" s="69">
        <f t="shared" ref="G1159:W1159" si="501">SUBTOTAL(9,G1160:G1163)</f>
        <v>0</v>
      </c>
      <c r="H1159" s="70">
        <f t="shared" si="501"/>
        <v>0</v>
      </c>
      <c r="I1159" s="66">
        <f t="shared" si="501"/>
        <v>0</v>
      </c>
      <c r="J1159" s="66">
        <f t="shared" si="501"/>
        <v>0</v>
      </c>
      <c r="K1159" s="67">
        <f t="shared" si="501"/>
        <v>0</v>
      </c>
      <c r="L1159" s="34">
        <f t="shared" si="501"/>
        <v>0</v>
      </c>
      <c r="M1159" s="34">
        <f t="shared" si="501"/>
        <v>0</v>
      </c>
      <c r="N1159" s="34">
        <f t="shared" si="501"/>
        <v>0</v>
      </c>
      <c r="O1159" s="34">
        <f t="shared" si="501"/>
        <v>0</v>
      </c>
      <c r="P1159" s="34">
        <f t="shared" si="501"/>
        <v>0</v>
      </c>
      <c r="Q1159" s="34">
        <f t="shared" si="501"/>
        <v>0</v>
      </c>
      <c r="R1159" s="34">
        <f t="shared" si="501"/>
        <v>0</v>
      </c>
      <c r="S1159" s="34">
        <f t="shared" si="501"/>
        <v>0</v>
      </c>
      <c r="T1159" s="34">
        <f t="shared" si="501"/>
        <v>0</v>
      </c>
      <c r="U1159" s="34">
        <f t="shared" si="501"/>
        <v>0</v>
      </c>
      <c r="V1159" s="34">
        <f t="shared" si="501"/>
        <v>0</v>
      </c>
      <c r="W1159" s="49">
        <f t="shared" si="501"/>
        <v>0</v>
      </c>
    </row>
    <row r="1160" spans="1:23" outlineLevel="1" x14ac:dyDescent="0.2">
      <c r="A1160" s="318"/>
      <c r="B1160" s="71"/>
      <c r="C1160" s="64"/>
      <c r="D1160" s="64"/>
      <c r="E1160" s="64"/>
      <c r="F1160" s="176" t="s">
        <v>378</v>
      </c>
      <c r="G1160" s="188">
        <f>G304</f>
        <v>0</v>
      </c>
      <c r="H1160" s="189">
        <f t="shared" ref="H1160:K1163" si="502">$G1160*VLOOKUP($F1160,DRT,2,FALSE)</f>
        <v>0</v>
      </c>
      <c r="I1160" s="184">
        <f t="shared" si="502"/>
        <v>0</v>
      </c>
      <c r="J1160" s="213">
        <f t="shared" si="502"/>
        <v>0</v>
      </c>
      <c r="K1160" s="215">
        <f t="shared" si="502"/>
        <v>0</v>
      </c>
      <c r="L1160" s="42"/>
      <c r="M1160" s="42"/>
      <c r="N1160" s="42"/>
      <c r="O1160" s="42"/>
      <c r="P1160" s="42"/>
      <c r="Q1160" s="42"/>
      <c r="R1160" s="42"/>
      <c r="S1160" s="42"/>
      <c r="T1160" s="42"/>
      <c r="U1160" s="42"/>
      <c r="V1160" s="42"/>
      <c r="W1160" s="46">
        <f>G1160-SUM(H1160:V1160)</f>
        <v>0</v>
      </c>
    </row>
    <row r="1161" spans="1:23" outlineLevel="1" x14ac:dyDescent="0.2">
      <c r="A1161" s="318"/>
      <c r="B1161" s="25"/>
      <c r="C1161" s="24"/>
      <c r="D1161" s="24"/>
      <c r="E1161" s="64"/>
      <c r="F1161" s="176" t="s">
        <v>377</v>
      </c>
      <c r="G1161" s="188">
        <f>G305</f>
        <v>0</v>
      </c>
      <c r="H1161" s="189">
        <f t="shared" si="502"/>
        <v>0</v>
      </c>
      <c r="I1161" s="184">
        <f t="shared" si="502"/>
        <v>0</v>
      </c>
      <c r="J1161" s="184">
        <f t="shared" si="502"/>
        <v>0</v>
      </c>
      <c r="K1161" s="222">
        <f t="shared" si="502"/>
        <v>0</v>
      </c>
      <c r="L1161" s="42"/>
      <c r="M1161" s="42"/>
      <c r="N1161" s="42"/>
      <c r="O1161" s="42"/>
      <c r="P1161" s="42"/>
      <c r="Q1161" s="42"/>
      <c r="R1161" s="42"/>
      <c r="S1161" s="42"/>
      <c r="T1161" s="42"/>
      <c r="U1161" s="42"/>
      <c r="V1161" s="42"/>
      <c r="W1161" s="221">
        <f>G1161-SUM(H1161:V1161)</f>
        <v>0</v>
      </c>
    </row>
    <row r="1162" spans="1:23" outlineLevel="1" x14ac:dyDescent="0.2">
      <c r="A1162" s="318"/>
      <c r="B1162" s="25"/>
      <c r="C1162" s="24"/>
      <c r="D1162" s="24"/>
      <c r="E1162" s="64"/>
      <c r="F1162" s="176" t="s">
        <v>376</v>
      </c>
      <c r="G1162" s="188">
        <f>G306</f>
        <v>0</v>
      </c>
      <c r="H1162" s="189">
        <f t="shared" si="502"/>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row>
    <row r="1163" spans="1:23" outlineLevel="1" x14ac:dyDescent="0.2">
      <c r="A1163" s="318"/>
      <c r="B1163" s="25"/>
      <c r="C1163" s="24"/>
      <c r="D1163" s="24"/>
      <c r="E1163" s="64"/>
      <c r="F1163" s="176" t="s">
        <v>375</v>
      </c>
      <c r="G1163" s="188">
        <f>G307</f>
        <v>0</v>
      </c>
      <c r="H1163" s="189">
        <f t="shared" si="502"/>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503">G1163-SUM(H1163:V1163)</f>
        <v>0</v>
      </c>
    </row>
    <row r="1164" spans="1:23" x14ac:dyDescent="0.2">
      <c r="A1164" s="318"/>
      <c r="B1164" s="25"/>
      <c r="C1164" s="24"/>
      <c r="D1164" s="24"/>
      <c r="E1164" s="64" t="s">
        <v>507</v>
      </c>
      <c r="F1164" s="24"/>
      <c r="G1164" s="69">
        <f>SUBTOTAL(9,G1165)</f>
        <v>0</v>
      </c>
      <c r="H1164" s="66">
        <f t="shared" ref="H1164:W1164" si="504">SUBTOTAL(9,H1165)</f>
        <v>0</v>
      </c>
      <c r="I1164" s="66">
        <f t="shared" si="504"/>
        <v>0</v>
      </c>
      <c r="J1164" s="66">
        <f t="shared" si="504"/>
        <v>0</v>
      </c>
      <c r="K1164" s="67">
        <f t="shared" si="504"/>
        <v>0</v>
      </c>
      <c r="L1164" s="34">
        <f t="shared" si="504"/>
        <v>0</v>
      </c>
      <c r="M1164" s="34">
        <f t="shared" si="504"/>
        <v>0</v>
      </c>
      <c r="N1164" s="34">
        <f t="shared" si="504"/>
        <v>0</v>
      </c>
      <c r="O1164" s="34">
        <f t="shared" si="504"/>
        <v>0</v>
      </c>
      <c r="P1164" s="34">
        <f t="shared" si="504"/>
        <v>0</v>
      </c>
      <c r="Q1164" s="34">
        <f t="shared" si="504"/>
        <v>0</v>
      </c>
      <c r="R1164" s="34">
        <f t="shared" si="504"/>
        <v>0</v>
      </c>
      <c r="S1164" s="34">
        <f t="shared" si="504"/>
        <v>0</v>
      </c>
      <c r="T1164" s="34">
        <f t="shared" si="504"/>
        <v>0</v>
      </c>
      <c r="U1164" s="34">
        <f t="shared" si="504"/>
        <v>0</v>
      </c>
      <c r="V1164" s="34">
        <f t="shared" si="504"/>
        <v>0</v>
      </c>
      <c r="W1164" s="49">
        <f t="shared" si="504"/>
        <v>0</v>
      </c>
    </row>
    <row r="1165" spans="1:23" ht="12.75" customHeight="1" outlineLevel="1" x14ac:dyDescent="0.2">
      <c r="A1165" s="318"/>
      <c r="B1165" s="256"/>
      <c r="C1165" s="257"/>
      <c r="D1165" s="257"/>
      <c r="E1165" s="257"/>
      <c r="F1165" s="176" t="s">
        <v>505</v>
      </c>
      <c r="G1165" s="188">
        <f t="shared" ref="G1165:V1165" si="505">G309</f>
        <v>0</v>
      </c>
      <c r="H1165" s="214">
        <f t="shared" si="505"/>
        <v>0</v>
      </c>
      <c r="I1165" s="184">
        <f t="shared" si="505"/>
        <v>0</v>
      </c>
      <c r="J1165" s="184">
        <f t="shared" si="505"/>
        <v>0</v>
      </c>
      <c r="K1165" s="215">
        <f t="shared" si="505"/>
        <v>0</v>
      </c>
      <c r="L1165" s="214">
        <f t="shared" si="505"/>
        <v>0</v>
      </c>
      <c r="M1165" s="184">
        <f t="shared" si="505"/>
        <v>0</v>
      </c>
      <c r="N1165" s="184">
        <f t="shared" si="505"/>
        <v>0</v>
      </c>
      <c r="O1165" s="184">
        <f t="shared" si="505"/>
        <v>0</v>
      </c>
      <c r="P1165" s="184">
        <f t="shared" si="505"/>
        <v>0</v>
      </c>
      <c r="Q1165" s="184">
        <f t="shared" si="505"/>
        <v>0</v>
      </c>
      <c r="R1165" s="184">
        <f t="shared" si="505"/>
        <v>0</v>
      </c>
      <c r="S1165" s="184">
        <f t="shared" si="505"/>
        <v>0</v>
      </c>
      <c r="T1165" s="184">
        <f t="shared" si="505"/>
        <v>0</v>
      </c>
      <c r="U1165" s="184">
        <f t="shared" si="505"/>
        <v>0</v>
      </c>
      <c r="V1165" s="215">
        <f t="shared" si="505"/>
        <v>0</v>
      </c>
      <c r="W1165" s="46">
        <f t="shared" ref="W1165" si="506">G1165-SUM(H1165:V1165)</f>
        <v>0</v>
      </c>
    </row>
    <row r="1166" spans="1:23" outlineLevel="1" x14ac:dyDescent="0.2">
      <c r="A1166" s="318"/>
      <c r="B1166" s="25"/>
      <c r="C1166" s="24"/>
      <c r="D1166" s="24"/>
      <c r="E1166" s="64" t="s">
        <v>501</v>
      </c>
      <c r="F1166" s="24"/>
      <c r="G1166" s="75">
        <f t="shared" ref="G1166:W1166" si="507">SUBTOTAL(9,G1167:G1169)</f>
        <v>0</v>
      </c>
      <c r="H1166" s="42">
        <f t="shared" si="507"/>
        <v>0</v>
      </c>
      <c r="I1166" s="42">
        <f t="shared" si="507"/>
        <v>0</v>
      </c>
      <c r="J1166" s="42">
        <f t="shared" si="507"/>
        <v>0</v>
      </c>
      <c r="K1166" s="44">
        <f t="shared" si="507"/>
        <v>0</v>
      </c>
      <c r="L1166" s="42">
        <f t="shared" si="507"/>
        <v>0</v>
      </c>
      <c r="M1166" s="42">
        <f t="shared" si="507"/>
        <v>0</v>
      </c>
      <c r="N1166" s="42">
        <f t="shared" si="507"/>
        <v>0</v>
      </c>
      <c r="O1166" s="42">
        <f t="shared" si="507"/>
        <v>0</v>
      </c>
      <c r="P1166" s="42">
        <f t="shared" si="507"/>
        <v>0</v>
      </c>
      <c r="Q1166" s="42">
        <f t="shared" si="507"/>
        <v>0</v>
      </c>
      <c r="R1166" s="42">
        <f t="shared" si="507"/>
        <v>0</v>
      </c>
      <c r="S1166" s="42">
        <f t="shared" si="507"/>
        <v>0</v>
      </c>
      <c r="T1166" s="42">
        <f t="shared" si="507"/>
        <v>0</v>
      </c>
      <c r="U1166" s="42">
        <f t="shared" si="507"/>
        <v>0</v>
      </c>
      <c r="V1166" s="42">
        <f t="shared" si="507"/>
        <v>0</v>
      </c>
      <c r="W1166" s="49">
        <f t="shared" si="507"/>
        <v>0</v>
      </c>
    </row>
    <row r="1167" spans="1:23" outlineLevel="1" x14ac:dyDescent="0.2">
      <c r="A1167" s="318"/>
      <c r="B1167" s="25"/>
      <c r="C1167" s="24"/>
      <c r="D1167" s="24"/>
      <c r="E1167" s="64"/>
      <c r="F1167" s="439" t="s">
        <v>502</v>
      </c>
      <c r="G1167" s="188">
        <f>G311</f>
        <v>0</v>
      </c>
      <c r="H1167" s="189">
        <f t="shared" ref="H1167:K1168" si="508">IF(H311="",0,H311*VLOOKUP($F1167,DRT,3,FALSE))</f>
        <v>0</v>
      </c>
      <c r="I1167" s="184">
        <f t="shared" si="508"/>
        <v>0</v>
      </c>
      <c r="J1167" s="184">
        <f t="shared" si="508"/>
        <v>0</v>
      </c>
      <c r="K1167" s="215">
        <f t="shared" si="508"/>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509">G1167-SUM(H1167:V1167)</f>
        <v>0</v>
      </c>
    </row>
    <row r="1168" spans="1:23" outlineLevel="1" x14ac:dyDescent="0.2">
      <c r="A1168" s="318"/>
      <c r="B1168" s="25"/>
      <c r="C1168" s="24"/>
      <c r="D1168" s="24"/>
      <c r="E1168" s="64"/>
      <c r="F1168" s="439" t="s">
        <v>503</v>
      </c>
      <c r="G1168" s="188">
        <f>G312</f>
        <v>0</v>
      </c>
      <c r="H1168" s="189">
        <f t="shared" si="508"/>
        <v>0</v>
      </c>
      <c r="I1168" s="184">
        <f t="shared" si="508"/>
        <v>0</v>
      </c>
      <c r="J1168" s="184">
        <f t="shared" si="508"/>
        <v>0</v>
      </c>
      <c r="K1168" s="215">
        <f t="shared" si="508"/>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509"/>
        <v>0</v>
      </c>
    </row>
    <row r="1169" spans="1:23" outlineLevel="1" x14ac:dyDescent="0.2">
      <c r="A1169" s="318"/>
      <c r="B1169" s="25"/>
      <c r="C1169" s="24"/>
      <c r="D1169" s="24"/>
      <c r="E1169" s="64"/>
      <c r="F1169" s="439" t="s">
        <v>504</v>
      </c>
      <c r="G1169" s="188">
        <f>G313</f>
        <v>0</v>
      </c>
      <c r="H1169" s="178">
        <f t="shared" ref="H1169:V1169" si="510">H313</f>
        <v>0</v>
      </c>
      <c r="I1169" s="182">
        <f t="shared" si="510"/>
        <v>0</v>
      </c>
      <c r="J1169" s="182">
        <f t="shared" si="510"/>
        <v>0</v>
      </c>
      <c r="K1169" s="183">
        <f t="shared" si="510"/>
        <v>0</v>
      </c>
      <c r="L1169" s="189">
        <f t="shared" si="510"/>
        <v>0</v>
      </c>
      <c r="M1169" s="213">
        <f t="shared" si="510"/>
        <v>0</v>
      </c>
      <c r="N1169" s="184">
        <f t="shared" si="510"/>
        <v>0</v>
      </c>
      <c r="O1169" s="184">
        <f t="shared" si="510"/>
        <v>0</v>
      </c>
      <c r="P1169" s="184">
        <f t="shared" si="510"/>
        <v>0</v>
      </c>
      <c r="Q1169" s="184">
        <f t="shared" si="510"/>
        <v>0</v>
      </c>
      <c r="R1169" s="184">
        <f t="shared" si="510"/>
        <v>0</v>
      </c>
      <c r="S1169" s="184">
        <f t="shared" si="510"/>
        <v>0</v>
      </c>
      <c r="T1169" s="184">
        <f t="shared" si="510"/>
        <v>0</v>
      </c>
      <c r="U1169" s="184">
        <f t="shared" si="510"/>
        <v>0</v>
      </c>
      <c r="V1169" s="213">
        <f t="shared" si="510"/>
        <v>0</v>
      </c>
      <c r="W1169" s="46">
        <f t="shared" ref="W1169" si="511">G1169-SUM(H1169:V1169)</f>
        <v>0</v>
      </c>
    </row>
    <row r="1170" spans="1:23" x14ac:dyDescent="0.2">
      <c r="A1170" s="318"/>
      <c r="B1170" s="25"/>
      <c r="C1170" s="24"/>
      <c r="D1170" s="24"/>
      <c r="E1170" s="64" t="s">
        <v>506</v>
      </c>
      <c r="F1170" s="24"/>
      <c r="G1170" s="69">
        <f t="shared" ref="G1170:W1170" si="512">SUBTOTAL(9,G1171:G1173)</f>
        <v>0</v>
      </c>
      <c r="H1170" s="66">
        <f t="shared" si="512"/>
        <v>0</v>
      </c>
      <c r="I1170" s="66">
        <f t="shared" si="512"/>
        <v>0</v>
      </c>
      <c r="J1170" s="66">
        <f t="shared" si="512"/>
        <v>0</v>
      </c>
      <c r="K1170" s="67">
        <f t="shared" si="512"/>
        <v>0</v>
      </c>
      <c r="L1170" s="34">
        <f t="shared" si="512"/>
        <v>0</v>
      </c>
      <c r="M1170" s="34">
        <f t="shared" si="512"/>
        <v>0</v>
      </c>
      <c r="N1170" s="34">
        <f t="shared" si="512"/>
        <v>0</v>
      </c>
      <c r="O1170" s="34">
        <f t="shared" si="512"/>
        <v>0</v>
      </c>
      <c r="P1170" s="34">
        <f t="shared" si="512"/>
        <v>0</v>
      </c>
      <c r="Q1170" s="34">
        <f t="shared" si="512"/>
        <v>0</v>
      </c>
      <c r="R1170" s="34">
        <f t="shared" si="512"/>
        <v>0</v>
      </c>
      <c r="S1170" s="34">
        <f t="shared" si="512"/>
        <v>0</v>
      </c>
      <c r="T1170" s="34">
        <f t="shared" si="512"/>
        <v>0</v>
      </c>
      <c r="U1170" s="34">
        <f t="shared" si="512"/>
        <v>0</v>
      </c>
      <c r="V1170" s="34">
        <f t="shared" si="512"/>
        <v>0</v>
      </c>
      <c r="W1170" s="49">
        <f t="shared" si="512"/>
        <v>0</v>
      </c>
    </row>
    <row r="1171" spans="1:23" outlineLevel="1" x14ac:dyDescent="0.2">
      <c r="A1171" s="318"/>
      <c r="B1171" s="25"/>
      <c r="C1171" s="24"/>
      <c r="D1171" s="24"/>
      <c r="E1171" s="64"/>
      <c r="F1171" s="187" t="s">
        <v>499</v>
      </c>
      <c r="G1171" s="188">
        <f>G315</f>
        <v>0</v>
      </c>
      <c r="H1171" s="189">
        <f t="shared" ref="H1171:K1172" si="513">IF(H315="",0,H315*VLOOKUP($F1171,DRT,3,FALSE))</f>
        <v>0</v>
      </c>
      <c r="I1171" s="184">
        <f t="shared" si="513"/>
        <v>0</v>
      </c>
      <c r="J1171" s="184">
        <f t="shared" si="513"/>
        <v>0</v>
      </c>
      <c r="K1171" s="215">
        <f t="shared" si="513"/>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row>
    <row r="1172" spans="1:23" ht="12.75" customHeight="1" outlineLevel="1" x14ac:dyDescent="0.2">
      <c r="A1172" s="318"/>
      <c r="B1172" s="256"/>
      <c r="C1172" s="257"/>
      <c r="D1172" s="257"/>
      <c r="E1172" s="257"/>
      <c r="F1172" s="176" t="s">
        <v>500</v>
      </c>
      <c r="G1172" s="226">
        <f>G316</f>
        <v>0</v>
      </c>
      <c r="H1172" s="189">
        <f t="shared" si="513"/>
        <v>0</v>
      </c>
      <c r="I1172" s="189">
        <f t="shared" si="513"/>
        <v>0</v>
      </c>
      <c r="J1172" s="189">
        <f t="shared" si="513"/>
        <v>0</v>
      </c>
      <c r="K1172" s="215">
        <f t="shared" si="513"/>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row>
    <row r="1173" spans="1:23" ht="12.75" customHeight="1" outlineLevel="1" x14ac:dyDescent="0.2">
      <c r="A1173" s="318"/>
      <c r="B1173" s="256"/>
      <c r="C1173" s="257"/>
      <c r="D1173" s="257"/>
      <c r="E1173" s="257"/>
      <c r="F1173" s="176" t="s">
        <v>471</v>
      </c>
      <c r="G1173" s="226">
        <f>G317</f>
        <v>0</v>
      </c>
      <c r="H1173" s="223">
        <f t="shared" ref="H1173:V1173" si="514">H317</f>
        <v>0</v>
      </c>
      <c r="I1173" s="224">
        <f t="shared" si="514"/>
        <v>0</v>
      </c>
      <c r="J1173" s="224">
        <f t="shared" si="514"/>
        <v>0</v>
      </c>
      <c r="K1173" s="215">
        <f t="shared" si="514"/>
        <v>0</v>
      </c>
      <c r="L1173" s="223">
        <f t="shared" si="514"/>
        <v>0</v>
      </c>
      <c r="M1173" s="224">
        <f t="shared" si="514"/>
        <v>0</v>
      </c>
      <c r="N1173" s="184">
        <f t="shared" si="514"/>
        <v>0</v>
      </c>
      <c r="O1173" s="224">
        <f t="shared" si="514"/>
        <v>0</v>
      </c>
      <c r="P1173" s="224">
        <f t="shared" si="514"/>
        <v>0</v>
      </c>
      <c r="Q1173" s="224">
        <f t="shared" si="514"/>
        <v>0</v>
      </c>
      <c r="R1173" s="184">
        <f t="shared" si="514"/>
        <v>0</v>
      </c>
      <c r="S1173" s="224">
        <f t="shared" si="514"/>
        <v>0</v>
      </c>
      <c r="T1173" s="224">
        <f t="shared" si="514"/>
        <v>0</v>
      </c>
      <c r="U1173" s="224">
        <f t="shared" si="514"/>
        <v>0</v>
      </c>
      <c r="V1173" s="225">
        <f t="shared" si="514"/>
        <v>0</v>
      </c>
      <c r="W1173" s="46">
        <f t="shared" ref="W1173" si="515">G1173-SUM(H1173:V1173)</f>
        <v>0</v>
      </c>
    </row>
    <row r="1174" spans="1:23" x14ac:dyDescent="0.2">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row>
    <row r="1175" spans="1:23" x14ac:dyDescent="0.2">
      <c r="A1175" s="318"/>
      <c r="B1175" s="71"/>
      <c r="C1175" s="23"/>
      <c r="D1175" s="23"/>
      <c r="E1175" s="24" t="s">
        <v>142</v>
      </c>
      <c r="F1175" s="24"/>
      <c r="G1175" s="69">
        <f>SUBTOTAL(9,G1176:G1178)</f>
        <v>0</v>
      </c>
      <c r="H1175" s="70">
        <f t="shared" ref="H1175:W1175" si="516">SUBTOTAL(9,H1176:H1178)</f>
        <v>0</v>
      </c>
      <c r="I1175" s="66">
        <f t="shared" si="516"/>
        <v>0</v>
      </c>
      <c r="J1175" s="66">
        <f t="shared" si="516"/>
        <v>0</v>
      </c>
      <c r="K1175" s="67">
        <f t="shared" si="516"/>
        <v>0</v>
      </c>
      <c r="L1175" s="34">
        <f t="shared" si="516"/>
        <v>0</v>
      </c>
      <c r="M1175" s="34">
        <f t="shared" si="516"/>
        <v>0</v>
      </c>
      <c r="N1175" s="34">
        <f t="shared" si="516"/>
        <v>0</v>
      </c>
      <c r="O1175" s="34">
        <f t="shared" si="516"/>
        <v>0</v>
      </c>
      <c r="P1175" s="34">
        <f t="shared" si="516"/>
        <v>0</v>
      </c>
      <c r="Q1175" s="34">
        <f t="shared" si="516"/>
        <v>0</v>
      </c>
      <c r="R1175" s="34">
        <f t="shared" si="516"/>
        <v>0</v>
      </c>
      <c r="S1175" s="34">
        <f t="shared" si="516"/>
        <v>0</v>
      </c>
      <c r="T1175" s="34">
        <f t="shared" si="516"/>
        <v>0</v>
      </c>
      <c r="U1175" s="34">
        <f t="shared" si="516"/>
        <v>0</v>
      </c>
      <c r="V1175" s="34">
        <f t="shared" si="516"/>
        <v>0</v>
      </c>
      <c r="W1175" s="33">
        <f t="shared" si="516"/>
        <v>0</v>
      </c>
    </row>
    <row r="1176" spans="1:23" outlineLevel="1" x14ac:dyDescent="0.2">
      <c r="A1176" s="318"/>
      <c r="B1176" s="71"/>
      <c r="C1176" s="23"/>
      <c r="D1176" s="23"/>
      <c r="E1176" s="24"/>
      <c r="F1176" s="176" t="s">
        <v>129</v>
      </c>
      <c r="G1176" s="188">
        <f>G320</f>
        <v>0</v>
      </c>
      <c r="H1176" s="189">
        <f t="shared" ref="H1176:K1178" si="517">IF(H320="",0,H320*VLOOKUP($F1176,DRT,3,FALSE))</f>
        <v>0</v>
      </c>
      <c r="I1176" s="189">
        <f t="shared" si="517"/>
        <v>0</v>
      </c>
      <c r="J1176" s="189">
        <f t="shared" si="517"/>
        <v>0</v>
      </c>
      <c r="K1176" s="215">
        <f t="shared" si="517"/>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row>
    <row r="1177" spans="1:23" outlineLevel="1" x14ac:dyDescent="0.2">
      <c r="A1177" s="318"/>
      <c r="B1177" s="71"/>
      <c r="C1177" s="23"/>
      <c r="D1177" s="23"/>
      <c r="E1177" s="24"/>
      <c r="F1177" s="176" t="s">
        <v>130</v>
      </c>
      <c r="G1177" s="188">
        <f>G321</f>
        <v>0</v>
      </c>
      <c r="H1177" s="189">
        <f t="shared" si="517"/>
        <v>0</v>
      </c>
      <c r="I1177" s="184">
        <f t="shared" si="517"/>
        <v>0</v>
      </c>
      <c r="J1177" s="184">
        <f t="shared" si="517"/>
        <v>0</v>
      </c>
      <c r="K1177" s="215">
        <f t="shared" si="517"/>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row>
    <row r="1178" spans="1:23" outlineLevel="1" x14ac:dyDescent="0.2">
      <c r="A1178" s="318"/>
      <c r="B1178" s="71"/>
      <c r="C1178" s="23"/>
      <c r="D1178" s="23"/>
      <c r="E1178" s="24"/>
      <c r="F1178" s="176" t="s">
        <v>131</v>
      </c>
      <c r="G1178" s="188">
        <f>G322</f>
        <v>0</v>
      </c>
      <c r="H1178" s="189">
        <f t="shared" si="517"/>
        <v>0</v>
      </c>
      <c r="I1178" s="184">
        <f t="shared" si="517"/>
        <v>0</v>
      </c>
      <c r="J1178" s="184">
        <f t="shared" si="517"/>
        <v>0</v>
      </c>
      <c r="K1178" s="215">
        <f t="shared" si="517"/>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row>
    <row r="1179" spans="1:23" x14ac:dyDescent="0.2">
      <c r="A1179" s="318"/>
      <c r="B1179" s="71"/>
      <c r="C1179" s="23"/>
      <c r="D1179" s="23"/>
      <c r="E1179" s="24" t="s">
        <v>393</v>
      </c>
      <c r="F1179" s="24"/>
      <c r="G1179" s="69">
        <f>SUBTOTAL(9,G1180:G1181)</f>
        <v>0</v>
      </c>
      <c r="H1179" s="70">
        <f t="shared" ref="H1179:W1179" si="518">SUBTOTAL(9,H1180:H1181)</f>
        <v>0</v>
      </c>
      <c r="I1179" s="66">
        <f t="shared" si="518"/>
        <v>0</v>
      </c>
      <c r="J1179" s="66">
        <f t="shared" si="518"/>
        <v>0</v>
      </c>
      <c r="K1179" s="67">
        <f t="shared" si="518"/>
        <v>0</v>
      </c>
      <c r="L1179" s="34">
        <f t="shared" si="518"/>
        <v>0</v>
      </c>
      <c r="M1179" s="34">
        <f t="shared" si="518"/>
        <v>0</v>
      </c>
      <c r="N1179" s="34">
        <f t="shared" si="518"/>
        <v>0</v>
      </c>
      <c r="O1179" s="34">
        <f t="shared" si="518"/>
        <v>0</v>
      </c>
      <c r="P1179" s="34">
        <f t="shared" si="518"/>
        <v>0</v>
      </c>
      <c r="Q1179" s="34">
        <f t="shared" si="518"/>
        <v>0</v>
      </c>
      <c r="R1179" s="34">
        <f t="shared" si="518"/>
        <v>0</v>
      </c>
      <c r="S1179" s="34">
        <f t="shared" si="518"/>
        <v>0</v>
      </c>
      <c r="T1179" s="34">
        <f t="shared" si="518"/>
        <v>0</v>
      </c>
      <c r="U1179" s="34">
        <f t="shared" si="518"/>
        <v>0</v>
      </c>
      <c r="V1179" s="34">
        <f t="shared" si="518"/>
        <v>0</v>
      </c>
      <c r="W1179" s="33">
        <f t="shared" si="518"/>
        <v>0</v>
      </c>
    </row>
    <row r="1180" spans="1:23" outlineLevel="1" x14ac:dyDescent="0.2">
      <c r="A1180" s="318"/>
      <c r="B1180" s="25"/>
      <c r="C1180" s="24"/>
      <c r="D1180" s="23"/>
      <c r="E1180" s="64"/>
      <c r="F1180" s="187" t="s">
        <v>201</v>
      </c>
      <c r="G1180" s="188">
        <f t="shared" ref="G1180:V1180" si="519">G324</f>
        <v>0</v>
      </c>
      <c r="H1180" s="189">
        <f t="shared" si="519"/>
        <v>0</v>
      </c>
      <c r="I1180" s="189">
        <f t="shared" si="519"/>
        <v>0</v>
      </c>
      <c r="J1180" s="45">
        <f t="shared" si="519"/>
        <v>0</v>
      </c>
      <c r="K1180" s="215">
        <f t="shared" si="519"/>
        <v>0</v>
      </c>
      <c r="L1180" s="189">
        <f t="shared" si="519"/>
        <v>0</v>
      </c>
      <c r="M1180" s="45">
        <f t="shared" si="519"/>
        <v>0</v>
      </c>
      <c r="N1180" s="184">
        <f t="shared" si="519"/>
        <v>0</v>
      </c>
      <c r="O1180" s="189">
        <f t="shared" si="519"/>
        <v>0</v>
      </c>
      <c r="P1180" s="189">
        <f t="shared" si="519"/>
        <v>0</v>
      </c>
      <c r="Q1180" s="45">
        <f t="shared" si="519"/>
        <v>0</v>
      </c>
      <c r="R1180" s="184">
        <f t="shared" si="519"/>
        <v>0</v>
      </c>
      <c r="S1180" s="189">
        <f t="shared" si="519"/>
        <v>0</v>
      </c>
      <c r="T1180" s="189">
        <f t="shared" si="519"/>
        <v>0</v>
      </c>
      <c r="U1180" s="189">
        <f t="shared" si="519"/>
        <v>0</v>
      </c>
      <c r="V1180" s="45">
        <f t="shared" si="519"/>
        <v>0</v>
      </c>
      <c r="W1180" s="46">
        <f>G1180-SUM(H1180:V1180)</f>
        <v>0</v>
      </c>
    </row>
    <row r="1181" spans="1:23" outlineLevel="1" x14ac:dyDescent="0.2">
      <c r="A1181" s="318"/>
      <c r="B1181" s="25"/>
      <c r="C1181" s="24"/>
      <c r="D1181" s="23"/>
      <c r="E1181" s="64"/>
      <c r="F1181" s="187" t="s">
        <v>314</v>
      </c>
      <c r="G1181" s="188">
        <f t="shared" ref="G1181:V1181" si="520">G325</f>
        <v>0</v>
      </c>
      <c r="H1181" s="189">
        <f t="shared" si="520"/>
        <v>0</v>
      </c>
      <c r="I1181" s="189">
        <f t="shared" si="520"/>
        <v>0</v>
      </c>
      <c r="J1181" s="45">
        <f t="shared" si="520"/>
        <v>0</v>
      </c>
      <c r="K1181" s="215">
        <f t="shared" si="520"/>
        <v>0</v>
      </c>
      <c r="L1181" s="189">
        <f t="shared" si="520"/>
        <v>0</v>
      </c>
      <c r="M1181" s="45">
        <f t="shared" si="520"/>
        <v>0</v>
      </c>
      <c r="N1181" s="184">
        <f t="shared" si="520"/>
        <v>0</v>
      </c>
      <c r="O1181" s="189">
        <f t="shared" si="520"/>
        <v>0</v>
      </c>
      <c r="P1181" s="189">
        <f t="shared" si="520"/>
        <v>0</v>
      </c>
      <c r="Q1181" s="45">
        <f t="shared" si="520"/>
        <v>0</v>
      </c>
      <c r="R1181" s="184">
        <f t="shared" si="520"/>
        <v>0</v>
      </c>
      <c r="S1181" s="189">
        <f t="shared" si="520"/>
        <v>0</v>
      </c>
      <c r="T1181" s="189">
        <f t="shared" si="520"/>
        <v>0</v>
      </c>
      <c r="U1181" s="189">
        <f t="shared" si="520"/>
        <v>0</v>
      </c>
      <c r="V1181" s="45">
        <f t="shared" si="520"/>
        <v>0</v>
      </c>
      <c r="W1181" s="46">
        <f>G1181-SUM(H1181:V1181)</f>
        <v>0</v>
      </c>
    </row>
    <row r="1182" spans="1:23" x14ac:dyDescent="0.2">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row>
    <row r="1183" spans="1:23" x14ac:dyDescent="0.2">
      <c r="A1183" s="318"/>
      <c r="B1183" s="71"/>
      <c r="C1183" s="23"/>
      <c r="D1183" s="23" t="s">
        <v>127</v>
      </c>
      <c r="E1183" s="24"/>
      <c r="F1183" s="24"/>
      <c r="G1183" s="75">
        <f>SUBTOTAL(9,G1184:G1189)</f>
        <v>0</v>
      </c>
      <c r="H1183" s="42">
        <f t="shared" ref="H1183:W1183" si="521">SUBTOTAL(9,H1184:H1189)</f>
        <v>0</v>
      </c>
      <c r="I1183" s="42">
        <f t="shared" si="521"/>
        <v>0</v>
      </c>
      <c r="J1183" s="42">
        <f t="shared" si="521"/>
        <v>0</v>
      </c>
      <c r="K1183" s="44">
        <f t="shared" si="521"/>
        <v>0</v>
      </c>
      <c r="L1183" s="42">
        <f t="shared" si="521"/>
        <v>0</v>
      </c>
      <c r="M1183" s="42">
        <f t="shared" si="521"/>
        <v>0</v>
      </c>
      <c r="N1183" s="42">
        <f t="shared" si="521"/>
        <v>0</v>
      </c>
      <c r="O1183" s="42">
        <f t="shared" si="521"/>
        <v>0</v>
      </c>
      <c r="P1183" s="42">
        <f t="shared" si="521"/>
        <v>0</v>
      </c>
      <c r="Q1183" s="42">
        <f t="shared" si="521"/>
        <v>0</v>
      </c>
      <c r="R1183" s="42">
        <f t="shared" si="521"/>
        <v>0</v>
      </c>
      <c r="S1183" s="42">
        <f t="shared" si="521"/>
        <v>0</v>
      </c>
      <c r="T1183" s="42">
        <f t="shared" si="521"/>
        <v>0</v>
      </c>
      <c r="U1183" s="42">
        <f t="shared" si="521"/>
        <v>0</v>
      </c>
      <c r="V1183" s="42">
        <f t="shared" si="521"/>
        <v>0</v>
      </c>
      <c r="W1183" s="49">
        <f t="shared" si="521"/>
        <v>0</v>
      </c>
    </row>
    <row r="1184" spans="1:23" outlineLevel="1" x14ac:dyDescent="0.2">
      <c r="A1184" s="318"/>
      <c r="B1184" s="25"/>
      <c r="C1184" s="24"/>
      <c r="D1184" s="23"/>
      <c r="E1184" s="64"/>
      <c r="F1184" s="187" t="s">
        <v>128</v>
      </c>
      <c r="G1184" s="188">
        <f t="shared" ref="G1184:W1184" si="522">G328</f>
        <v>0</v>
      </c>
      <c r="H1184" s="189">
        <f t="shared" si="522"/>
        <v>0</v>
      </c>
      <c r="I1184" s="189">
        <f t="shared" si="522"/>
        <v>0</v>
      </c>
      <c r="J1184" s="45">
        <f t="shared" si="522"/>
        <v>0</v>
      </c>
      <c r="K1184" s="215">
        <f t="shared" si="522"/>
        <v>0</v>
      </c>
      <c r="L1184" s="189">
        <f t="shared" si="522"/>
        <v>0</v>
      </c>
      <c r="M1184" s="45">
        <f t="shared" si="522"/>
        <v>0</v>
      </c>
      <c r="N1184" s="184">
        <f t="shared" si="522"/>
        <v>0</v>
      </c>
      <c r="O1184" s="189">
        <f t="shared" si="522"/>
        <v>0</v>
      </c>
      <c r="P1184" s="189">
        <f t="shared" si="522"/>
        <v>0</v>
      </c>
      <c r="Q1184" s="45">
        <f t="shared" si="522"/>
        <v>0</v>
      </c>
      <c r="R1184" s="184">
        <f t="shared" si="522"/>
        <v>0</v>
      </c>
      <c r="S1184" s="189">
        <f t="shared" si="522"/>
        <v>0</v>
      </c>
      <c r="T1184" s="189">
        <f t="shared" si="522"/>
        <v>0</v>
      </c>
      <c r="U1184" s="189">
        <f t="shared" si="522"/>
        <v>0</v>
      </c>
      <c r="V1184" s="45">
        <f t="shared" si="522"/>
        <v>0</v>
      </c>
      <c r="W1184" s="46">
        <f t="shared" si="522"/>
        <v>0</v>
      </c>
    </row>
    <row r="1185" spans="1:23" outlineLevel="1" x14ac:dyDescent="0.2">
      <c r="A1185" s="318"/>
      <c r="B1185" s="71"/>
      <c r="C1185" s="24"/>
      <c r="D1185" s="24"/>
      <c r="E1185" s="64"/>
      <c r="F1185" s="176" t="s">
        <v>132</v>
      </c>
      <c r="G1185" s="188">
        <f t="shared" ref="G1185:V1185" si="523">G329</f>
        <v>0</v>
      </c>
      <c r="H1185" s="189">
        <f t="shared" si="523"/>
        <v>0</v>
      </c>
      <c r="I1185" s="184">
        <f t="shared" si="523"/>
        <v>0</v>
      </c>
      <c r="J1185" s="184">
        <f t="shared" si="523"/>
        <v>0</v>
      </c>
      <c r="K1185" s="215">
        <f t="shared" si="523"/>
        <v>0</v>
      </c>
      <c r="L1185" s="214">
        <f t="shared" si="523"/>
        <v>0</v>
      </c>
      <c r="M1185" s="184">
        <f t="shared" si="523"/>
        <v>0</v>
      </c>
      <c r="N1185" s="184">
        <f t="shared" si="523"/>
        <v>0</v>
      </c>
      <c r="O1185" s="184">
        <f t="shared" si="523"/>
        <v>0</v>
      </c>
      <c r="P1185" s="184">
        <f t="shared" si="523"/>
        <v>0</v>
      </c>
      <c r="Q1185" s="213">
        <f t="shared" si="523"/>
        <v>0</v>
      </c>
      <c r="R1185" s="184">
        <f t="shared" si="523"/>
        <v>0</v>
      </c>
      <c r="S1185" s="184">
        <f t="shared" si="523"/>
        <v>0</v>
      </c>
      <c r="T1185" s="189">
        <f t="shared" si="523"/>
        <v>0</v>
      </c>
      <c r="U1185" s="184">
        <f t="shared" si="523"/>
        <v>0</v>
      </c>
      <c r="V1185" s="213">
        <f t="shared" si="523"/>
        <v>0</v>
      </c>
      <c r="W1185" s="46">
        <f>G1185-SUM(H1185:V1185)</f>
        <v>0</v>
      </c>
    </row>
    <row r="1186" spans="1:23" outlineLevel="1" x14ac:dyDescent="0.2">
      <c r="A1186" s="318"/>
      <c r="B1186" s="71"/>
      <c r="C1186" s="24"/>
      <c r="D1186" s="24"/>
      <c r="E1186" s="64"/>
      <c r="F1186" s="176" t="s">
        <v>133</v>
      </c>
      <c r="G1186" s="188">
        <f t="shared" ref="G1186:V1186" si="524">G330</f>
        <v>0</v>
      </c>
      <c r="H1186" s="189">
        <f t="shared" si="524"/>
        <v>0</v>
      </c>
      <c r="I1186" s="184">
        <f t="shared" si="524"/>
        <v>0</v>
      </c>
      <c r="J1186" s="184">
        <f t="shared" si="524"/>
        <v>0</v>
      </c>
      <c r="K1186" s="215">
        <f t="shared" si="524"/>
        <v>0</v>
      </c>
      <c r="L1186" s="214">
        <f t="shared" si="524"/>
        <v>0</v>
      </c>
      <c r="M1186" s="184">
        <f t="shared" si="524"/>
        <v>0</v>
      </c>
      <c r="N1186" s="224">
        <f t="shared" si="524"/>
        <v>0</v>
      </c>
      <c r="O1186" s="184">
        <f t="shared" si="524"/>
        <v>0</v>
      </c>
      <c r="P1186" s="184">
        <f t="shared" si="524"/>
        <v>0</v>
      </c>
      <c r="Q1186" s="213">
        <f t="shared" si="524"/>
        <v>0</v>
      </c>
      <c r="R1186" s="184">
        <f t="shared" si="524"/>
        <v>0</v>
      </c>
      <c r="S1186" s="184">
        <f t="shared" si="524"/>
        <v>0</v>
      </c>
      <c r="T1186" s="189">
        <f t="shared" si="524"/>
        <v>0</v>
      </c>
      <c r="U1186" s="184">
        <f t="shared" si="524"/>
        <v>0</v>
      </c>
      <c r="V1186" s="215">
        <f t="shared" si="524"/>
        <v>0</v>
      </c>
      <c r="W1186" s="46">
        <f>G1186-SUM(H1186:V1186)</f>
        <v>0</v>
      </c>
    </row>
    <row r="1187" spans="1:23" outlineLevel="1" x14ac:dyDescent="0.2">
      <c r="A1187" s="318"/>
      <c r="B1187" s="71"/>
      <c r="C1187" s="24"/>
      <c r="D1187" s="24"/>
      <c r="E1187" s="64"/>
      <c r="F1187" s="176" t="s">
        <v>134</v>
      </c>
      <c r="G1187" s="188">
        <f t="shared" ref="G1187:V1187" si="525">G331</f>
        <v>0</v>
      </c>
      <c r="H1187" s="189">
        <f t="shared" si="525"/>
        <v>0</v>
      </c>
      <c r="I1187" s="184">
        <f t="shared" si="525"/>
        <v>0</v>
      </c>
      <c r="J1187" s="184">
        <f t="shared" si="525"/>
        <v>0</v>
      </c>
      <c r="K1187" s="48">
        <f t="shared" si="525"/>
        <v>0</v>
      </c>
      <c r="L1187" s="189">
        <f t="shared" si="525"/>
        <v>0</v>
      </c>
      <c r="M1187" s="184">
        <f t="shared" si="525"/>
        <v>0</v>
      </c>
      <c r="N1187" s="184">
        <f t="shared" si="525"/>
        <v>0</v>
      </c>
      <c r="O1187" s="184">
        <f t="shared" si="525"/>
        <v>0</v>
      </c>
      <c r="P1187" s="184">
        <f t="shared" si="525"/>
        <v>0</v>
      </c>
      <c r="Q1187" s="213">
        <f t="shared" si="525"/>
        <v>0</v>
      </c>
      <c r="R1187" s="184">
        <f t="shared" si="525"/>
        <v>0</v>
      </c>
      <c r="S1187" s="184">
        <f t="shared" si="525"/>
        <v>0</v>
      </c>
      <c r="T1187" s="189">
        <f t="shared" si="525"/>
        <v>0</v>
      </c>
      <c r="U1187" s="184">
        <f t="shared" si="525"/>
        <v>0</v>
      </c>
      <c r="V1187" s="215">
        <f t="shared" si="525"/>
        <v>0</v>
      </c>
      <c r="W1187" s="46">
        <f>G1187-SUM(H1187:V1187)</f>
        <v>0</v>
      </c>
    </row>
    <row r="1188" spans="1:23" outlineLevel="1" x14ac:dyDescent="0.2">
      <c r="A1188" s="318"/>
      <c r="B1188" s="71"/>
      <c r="C1188" s="24"/>
      <c r="D1188" s="24"/>
      <c r="E1188" s="64"/>
      <c r="F1188" s="176" t="s">
        <v>135</v>
      </c>
      <c r="G1188" s="188">
        <f t="shared" ref="G1188:V1188" si="526">G332</f>
        <v>0</v>
      </c>
      <c r="H1188" s="189">
        <f t="shared" si="526"/>
        <v>0</v>
      </c>
      <c r="I1188" s="184">
        <f t="shared" si="526"/>
        <v>0</v>
      </c>
      <c r="J1188" s="184">
        <f t="shared" si="526"/>
        <v>0</v>
      </c>
      <c r="K1188" s="215">
        <f t="shared" si="526"/>
        <v>0</v>
      </c>
      <c r="L1188" s="214">
        <f t="shared" si="526"/>
        <v>0</v>
      </c>
      <c r="M1188" s="184">
        <f t="shared" si="526"/>
        <v>0</v>
      </c>
      <c r="N1188" s="227">
        <f t="shared" si="526"/>
        <v>0</v>
      </c>
      <c r="O1188" s="184">
        <f t="shared" si="526"/>
        <v>0</v>
      </c>
      <c r="P1188" s="184">
        <f t="shared" si="526"/>
        <v>0</v>
      </c>
      <c r="Q1188" s="213">
        <f t="shared" si="526"/>
        <v>0</v>
      </c>
      <c r="R1188" s="184">
        <f t="shared" si="526"/>
        <v>0</v>
      </c>
      <c r="S1188" s="184">
        <f t="shared" si="526"/>
        <v>0</v>
      </c>
      <c r="T1188" s="189">
        <f t="shared" si="526"/>
        <v>0</v>
      </c>
      <c r="U1188" s="184">
        <f t="shared" si="526"/>
        <v>0</v>
      </c>
      <c r="V1188" s="215">
        <f t="shared" si="526"/>
        <v>0</v>
      </c>
      <c r="W1188" s="46">
        <f>G1188-SUM(H1188:V1188)</f>
        <v>0</v>
      </c>
    </row>
    <row r="1189" spans="1:23" outlineLevel="1" x14ac:dyDescent="0.2">
      <c r="A1189" s="318"/>
      <c r="B1189" s="71"/>
      <c r="C1189" s="64"/>
      <c r="D1189" s="64"/>
      <c r="E1189" s="64"/>
      <c r="F1189" s="176" t="s">
        <v>136</v>
      </c>
      <c r="G1189" s="188">
        <f t="shared" ref="G1189:V1189" si="527">G333</f>
        <v>0</v>
      </c>
      <c r="H1189" s="189">
        <f t="shared" si="527"/>
        <v>0</v>
      </c>
      <c r="I1189" s="184">
        <f t="shared" si="527"/>
        <v>0</v>
      </c>
      <c r="J1189" s="184">
        <f t="shared" si="527"/>
        <v>0</v>
      </c>
      <c r="K1189" s="215">
        <f t="shared" si="527"/>
        <v>0</v>
      </c>
      <c r="L1189" s="214">
        <f t="shared" si="527"/>
        <v>0</v>
      </c>
      <c r="M1189" s="184">
        <f t="shared" si="527"/>
        <v>0</v>
      </c>
      <c r="N1189" s="184">
        <f t="shared" si="527"/>
        <v>0</v>
      </c>
      <c r="O1189" s="184">
        <f t="shared" si="527"/>
        <v>0</v>
      </c>
      <c r="P1189" s="184">
        <f t="shared" si="527"/>
        <v>0</v>
      </c>
      <c r="Q1189" s="213">
        <f t="shared" si="527"/>
        <v>0</v>
      </c>
      <c r="R1189" s="184">
        <f t="shared" si="527"/>
        <v>0</v>
      </c>
      <c r="S1189" s="184">
        <f t="shared" si="527"/>
        <v>0</v>
      </c>
      <c r="T1189" s="189">
        <f t="shared" si="527"/>
        <v>0</v>
      </c>
      <c r="U1189" s="184">
        <f t="shared" si="527"/>
        <v>0</v>
      </c>
      <c r="V1189" s="215">
        <f t="shared" si="527"/>
        <v>0</v>
      </c>
      <c r="W1189" s="46">
        <f>G1189-SUM(H1189:V1189)</f>
        <v>0</v>
      </c>
    </row>
    <row r="1190" spans="1:23" x14ac:dyDescent="0.2">
      <c r="A1190" s="318"/>
      <c r="B1190" s="71"/>
      <c r="C1190" s="24"/>
      <c r="D1190" s="23" t="s">
        <v>137</v>
      </c>
      <c r="E1190" s="64"/>
      <c r="F1190" s="24"/>
      <c r="G1190" s="69">
        <f t="shared" ref="G1190:M1190" si="528">SUBTOTAL(9,G1191:G1195)</f>
        <v>0</v>
      </c>
      <c r="H1190" s="34">
        <f t="shared" si="528"/>
        <v>0</v>
      </c>
      <c r="I1190" s="34">
        <f t="shared" si="528"/>
        <v>0</v>
      </c>
      <c r="J1190" s="34">
        <f t="shared" si="528"/>
        <v>0</v>
      </c>
      <c r="K1190" s="37">
        <f t="shared" si="528"/>
        <v>0</v>
      </c>
      <c r="L1190" s="35">
        <f t="shared" si="528"/>
        <v>0</v>
      </c>
      <c r="M1190" s="36">
        <f t="shared" si="528"/>
        <v>0</v>
      </c>
      <c r="N1190" s="36">
        <f t="shared" ref="N1190:W1190" si="529">SUBTOTAL(9,N1191:N1195)</f>
        <v>0</v>
      </c>
      <c r="O1190" s="36">
        <f t="shared" si="529"/>
        <v>0</v>
      </c>
      <c r="P1190" s="36">
        <f t="shared" si="529"/>
        <v>0</v>
      </c>
      <c r="Q1190" s="36">
        <f t="shared" si="529"/>
        <v>0</v>
      </c>
      <c r="R1190" s="36">
        <f t="shared" si="529"/>
        <v>0</v>
      </c>
      <c r="S1190" s="36">
        <f t="shared" si="529"/>
        <v>0</v>
      </c>
      <c r="T1190" s="36">
        <f t="shared" si="529"/>
        <v>0</v>
      </c>
      <c r="U1190" s="36">
        <f t="shared" si="529"/>
        <v>0</v>
      </c>
      <c r="V1190" s="37">
        <f t="shared" si="529"/>
        <v>0</v>
      </c>
      <c r="W1190" s="37">
        <f t="shared" si="529"/>
        <v>0</v>
      </c>
    </row>
    <row r="1191" spans="1:23" outlineLevel="1" x14ac:dyDescent="0.2">
      <c r="A1191" s="318"/>
      <c r="B1191" s="71"/>
      <c r="C1191" s="24"/>
      <c r="D1191" s="24"/>
      <c r="E1191" s="23"/>
      <c r="F1191" s="176" t="s">
        <v>138</v>
      </c>
      <c r="G1191" s="188">
        <f t="shared" ref="G1191:V1191" si="530">G335</f>
        <v>0</v>
      </c>
      <c r="H1191" s="189">
        <f t="shared" si="530"/>
        <v>0</v>
      </c>
      <c r="I1191" s="184">
        <f t="shared" si="530"/>
        <v>0</v>
      </c>
      <c r="J1191" s="184">
        <f t="shared" si="530"/>
        <v>0</v>
      </c>
      <c r="K1191" s="215">
        <f t="shared" si="530"/>
        <v>0</v>
      </c>
      <c r="L1191" s="214">
        <f t="shared" si="530"/>
        <v>0</v>
      </c>
      <c r="M1191" s="213">
        <f t="shared" si="530"/>
        <v>0</v>
      </c>
      <c r="N1191" s="184">
        <f t="shared" si="530"/>
        <v>0</v>
      </c>
      <c r="O1191" s="189">
        <f t="shared" si="530"/>
        <v>0</v>
      </c>
      <c r="P1191" s="184">
        <f t="shared" si="530"/>
        <v>0</v>
      </c>
      <c r="Q1191" s="213">
        <f t="shared" si="530"/>
        <v>0</v>
      </c>
      <c r="R1191" s="184">
        <f t="shared" si="530"/>
        <v>0</v>
      </c>
      <c r="S1191" s="184">
        <f t="shared" si="530"/>
        <v>0</v>
      </c>
      <c r="T1191" s="189">
        <f t="shared" si="530"/>
        <v>0</v>
      </c>
      <c r="U1191" s="184">
        <f t="shared" si="530"/>
        <v>0</v>
      </c>
      <c r="V1191" s="215">
        <f t="shared" si="530"/>
        <v>0</v>
      </c>
      <c r="W1191" s="46">
        <f>G1191-SUM(H1191:V1191)</f>
        <v>0</v>
      </c>
    </row>
    <row r="1192" spans="1:23" outlineLevel="1" x14ac:dyDescent="0.2">
      <c r="A1192" s="318"/>
      <c r="B1192" s="71"/>
      <c r="C1192" s="24"/>
      <c r="D1192" s="24"/>
      <c r="E1192" s="24"/>
      <c r="F1192" s="176" t="s">
        <v>139</v>
      </c>
      <c r="G1192" s="188">
        <f t="shared" ref="G1192:V1192" si="531">G336</f>
        <v>0</v>
      </c>
      <c r="H1192" s="189">
        <f t="shared" si="531"/>
        <v>0</v>
      </c>
      <c r="I1192" s="184">
        <f t="shared" si="531"/>
        <v>0</v>
      </c>
      <c r="J1192" s="184">
        <f t="shared" si="531"/>
        <v>0</v>
      </c>
      <c r="K1192" s="215">
        <f t="shared" si="531"/>
        <v>0</v>
      </c>
      <c r="L1192" s="214">
        <f t="shared" si="531"/>
        <v>0</v>
      </c>
      <c r="M1192" s="213">
        <f t="shared" si="531"/>
        <v>0</v>
      </c>
      <c r="N1192" s="184">
        <f t="shared" si="531"/>
        <v>0</v>
      </c>
      <c r="O1192" s="189">
        <f t="shared" si="531"/>
        <v>0</v>
      </c>
      <c r="P1192" s="184">
        <f t="shared" si="531"/>
        <v>0</v>
      </c>
      <c r="Q1192" s="213">
        <f t="shared" si="531"/>
        <v>0</v>
      </c>
      <c r="R1192" s="184">
        <f t="shared" si="531"/>
        <v>0</v>
      </c>
      <c r="S1192" s="184">
        <f t="shared" si="531"/>
        <v>0</v>
      </c>
      <c r="T1192" s="189">
        <f t="shared" si="531"/>
        <v>0</v>
      </c>
      <c r="U1192" s="184">
        <f t="shared" si="531"/>
        <v>0</v>
      </c>
      <c r="V1192" s="215">
        <f t="shared" si="531"/>
        <v>0</v>
      </c>
      <c r="W1192" s="46">
        <f>G1192-SUM(H1192:V1192)</f>
        <v>0</v>
      </c>
    </row>
    <row r="1193" spans="1:23" outlineLevel="1" x14ac:dyDescent="0.2">
      <c r="A1193" s="318"/>
      <c r="B1193" s="71"/>
      <c r="C1193" s="24"/>
      <c r="D1193" s="24"/>
      <c r="E1193" s="24"/>
      <c r="F1193" s="176" t="s">
        <v>140</v>
      </c>
      <c r="G1193" s="188">
        <f t="shared" ref="G1193:V1193" si="532">G337</f>
        <v>0</v>
      </c>
      <c r="H1193" s="189">
        <f t="shared" si="532"/>
        <v>0</v>
      </c>
      <c r="I1193" s="184">
        <f t="shared" si="532"/>
        <v>0</v>
      </c>
      <c r="J1193" s="184">
        <f t="shared" si="532"/>
        <v>0</v>
      </c>
      <c r="K1193" s="215">
        <f t="shared" si="532"/>
        <v>0</v>
      </c>
      <c r="L1193" s="214">
        <f t="shared" si="532"/>
        <v>0</v>
      </c>
      <c r="M1193" s="213">
        <f t="shared" si="532"/>
        <v>0</v>
      </c>
      <c r="N1193" s="184">
        <f t="shared" si="532"/>
        <v>0</v>
      </c>
      <c r="O1193" s="189">
        <f t="shared" si="532"/>
        <v>0</v>
      </c>
      <c r="P1193" s="184">
        <f t="shared" si="532"/>
        <v>0</v>
      </c>
      <c r="Q1193" s="213">
        <f t="shared" si="532"/>
        <v>0</v>
      </c>
      <c r="R1193" s="184">
        <f t="shared" si="532"/>
        <v>0</v>
      </c>
      <c r="S1193" s="184">
        <f t="shared" si="532"/>
        <v>0</v>
      </c>
      <c r="T1193" s="189">
        <f t="shared" si="532"/>
        <v>0</v>
      </c>
      <c r="U1193" s="184">
        <f t="shared" si="532"/>
        <v>0</v>
      </c>
      <c r="V1193" s="215">
        <f t="shared" si="532"/>
        <v>0</v>
      </c>
      <c r="W1193" s="46">
        <f>G1193-SUM(H1193:V1193)</f>
        <v>0</v>
      </c>
    </row>
    <row r="1194" spans="1:23" outlineLevel="1" x14ac:dyDescent="0.2">
      <c r="A1194" s="318"/>
      <c r="B1194" s="71"/>
      <c r="C1194" s="24"/>
      <c r="D1194" s="24"/>
      <c r="E1194" s="24"/>
      <c r="F1194" s="176" t="s">
        <v>141</v>
      </c>
      <c r="G1194" s="188">
        <f t="shared" ref="G1194:V1194" si="533">G338</f>
        <v>0</v>
      </c>
      <c r="H1194" s="189">
        <f t="shared" si="533"/>
        <v>0</v>
      </c>
      <c r="I1194" s="184">
        <f t="shared" si="533"/>
        <v>0</v>
      </c>
      <c r="J1194" s="184">
        <f t="shared" si="533"/>
        <v>0</v>
      </c>
      <c r="K1194" s="215">
        <f t="shared" si="533"/>
        <v>0</v>
      </c>
      <c r="L1194" s="214">
        <f t="shared" si="533"/>
        <v>0</v>
      </c>
      <c r="M1194" s="213">
        <f t="shared" si="533"/>
        <v>0</v>
      </c>
      <c r="N1194" s="184">
        <f t="shared" si="533"/>
        <v>0</v>
      </c>
      <c r="O1194" s="189">
        <f t="shared" si="533"/>
        <v>0</v>
      </c>
      <c r="P1194" s="184">
        <f t="shared" si="533"/>
        <v>0</v>
      </c>
      <c r="Q1194" s="213">
        <f t="shared" si="533"/>
        <v>0</v>
      </c>
      <c r="R1194" s="184">
        <f t="shared" si="533"/>
        <v>0</v>
      </c>
      <c r="S1194" s="184">
        <f t="shared" si="533"/>
        <v>0</v>
      </c>
      <c r="T1194" s="189">
        <f t="shared" si="533"/>
        <v>0</v>
      </c>
      <c r="U1194" s="184">
        <f t="shared" si="533"/>
        <v>0</v>
      </c>
      <c r="V1194" s="215">
        <f t="shared" si="533"/>
        <v>0</v>
      </c>
      <c r="W1194" s="46">
        <f>G1194-SUM(H1194:V1194)</f>
        <v>0</v>
      </c>
    </row>
    <row r="1195" spans="1:23" outlineLevel="1" x14ac:dyDescent="0.2">
      <c r="A1195" s="318"/>
      <c r="B1195" s="71"/>
      <c r="C1195" s="24"/>
      <c r="D1195" s="24"/>
      <c r="E1195" s="24"/>
      <c r="F1195" s="176" t="s">
        <v>195</v>
      </c>
      <c r="G1195" s="188">
        <f t="shared" ref="G1195:V1195" si="534">G339</f>
        <v>0</v>
      </c>
      <c r="H1195" s="189">
        <f t="shared" si="534"/>
        <v>0</v>
      </c>
      <c r="I1195" s="184">
        <f t="shared" si="534"/>
        <v>0</v>
      </c>
      <c r="J1195" s="184">
        <f t="shared" si="534"/>
        <v>0</v>
      </c>
      <c r="K1195" s="215">
        <f t="shared" si="534"/>
        <v>0</v>
      </c>
      <c r="L1195" s="214">
        <f t="shared" si="534"/>
        <v>0</v>
      </c>
      <c r="M1195" s="213">
        <f t="shared" si="534"/>
        <v>0</v>
      </c>
      <c r="N1195" s="184">
        <f t="shared" si="534"/>
        <v>0</v>
      </c>
      <c r="O1195" s="189">
        <f t="shared" si="534"/>
        <v>0</v>
      </c>
      <c r="P1195" s="184">
        <f t="shared" si="534"/>
        <v>0</v>
      </c>
      <c r="Q1195" s="213">
        <f t="shared" si="534"/>
        <v>0</v>
      </c>
      <c r="R1195" s="184">
        <f t="shared" si="534"/>
        <v>0</v>
      </c>
      <c r="S1195" s="184">
        <f t="shared" si="534"/>
        <v>0</v>
      </c>
      <c r="T1195" s="189">
        <f t="shared" si="534"/>
        <v>0</v>
      </c>
      <c r="U1195" s="184">
        <f t="shared" si="534"/>
        <v>0</v>
      </c>
      <c r="V1195" s="215">
        <f t="shared" si="534"/>
        <v>0</v>
      </c>
      <c r="W1195" s="46">
        <f>G1195-SUM(H1195:V1195)</f>
        <v>0</v>
      </c>
    </row>
    <row r="1196" spans="1:23" x14ac:dyDescent="0.2">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row>
    <row r="1197" spans="1:23" s="72" customFormat="1" x14ac:dyDescent="0.2">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row>
    <row r="1198" spans="1:23" s="72" customFormat="1" x14ac:dyDescent="0.2">
      <c r="A1198" s="322"/>
      <c r="B1198" s="25"/>
      <c r="C1198" s="23"/>
      <c r="D1198" s="23"/>
      <c r="E1198" s="24" t="s">
        <v>153</v>
      </c>
      <c r="F1198" s="24"/>
      <c r="G1198" s="69">
        <f>SUBTOTAL(9,G1199:G1202)</f>
        <v>0</v>
      </c>
      <c r="H1198" s="70">
        <f t="shared" ref="H1198:W1198" si="535">SUBTOTAL(9,H1199:H1202)</f>
        <v>0</v>
      </c>
      <c r="I1198" s="66">
        <f t="shared" si="535"/>
        <v>0</v>
      </c>
      <c r="J1198" s="66">
        <f t="shared" si="535"/>
        <v>0</v>
      </c>
      <c r="K1198" s="67">
        <f t="shared" si="535"/>
        <v>0</v>
      </c>
      <c r="L1198" s="34">
        <f t="shared" si="535"/>
        <v>0</v>
      </c>
      <c r="M1198" s="34">
        <f t="shared" si="535"/>
        <v>0</v>
      </c>
      <c r="N1198" s="34">
        <f t="shared" si="535"/>
        <v>0</v>
      </c>
      <c r="O1198" s="34">
        <f t="shared" si="535"/>
        <v>0</v>
      </c>
      <c r="P1198" s="34">
        <f t="shared" si="535"/>
        <v>0</v>
      </c>
      <c r="Q1198" s="34">
        <f t="shared" si="535"/>
        <v>0</v>
      </c>
      <c r="R1198" s="34">
        <f t="shared" si="535"/>
        <v>0</v>
      </c>
      <c r="S1198" s="34">
        <f t="shared" si="535"/>
        <v>0</v>
      </c>
      <c r="T1198" s="34">
        <f t="shared" si="535"/>
        <v>0</v>
      </c>
      <c r="U1198" s="34">
        <f t="shared" si="535"/>
        <v>0</v>
      </c>
      <c r="V1198" s="34">
        <f t="shared" si="535"/>
        <v>0</v>
      </c>
      <c r="W1198" s="33">
        <f t="shared" si="535"/>
        <v>0</v>
      </c>
    </row>
    <row r="1199" spans="1:23" s="72" customFormat="1" outlineLevel="1" x14ac:dyDescent="0.2">
      <c r="A1199" s="322"/>
      <c r="B1199" s="25"/>
      <c r="C1199" s="23"/>
      <c r="D1199" s="23"/>
      <c r="E1199" s="24"/>
      <c r="F1199" s="176" t="s">
        <v>154</v>
      </c>
      <c r="G1199" s="190">
        <f t="shared" ref="G1199:V1199" si="536">G343</f>
        <v>0</v>
      </c>
      <c r="H1199" s="191">
        <f t="shared" si="536"/>
        <v>0</v>
      </c>
      <c r="I1199" s="179">
        <f t="shared" si="536"/>
        <v>0</v>
      </c>
      <c r="J1199" s="179">
        <f t="shared" si="536"/>
        <v>0</v>
      </c>
      <c r="K1199" s="197">
        <f t="shared" si="536"/>
        <v>0</v>
      </c>
      <c r="L1199" s="181">
        <f t="shared" si="536"/>
        <v>0</v>
      </c>
      <c r="M1199" s="192">
        <f t="shared" si="536"/>
        <v>0</v>
      </c>
      <c r="N1199" s="182">
        <f t="shared" si="536"/>
        <v>0</v>
      </c>
      <c r="O1199" s="178">
        <f t="shared" si="536"/>
        <v>0</v>
      </c>
      <c r="P1199" s="182">
        <f t="shared" si="536"/>
        <v>0</v>
      </c>
      <c r="Q1199" s="192">
        <f t="shared" si="536"/>
        <v>0</v>
      </c>
      <c r="R1199" s="182">
        <f t="shared" si="536"/>
        <v>0</v>
      </c>
      <c r="S1199" s="182">
        <f t="shared" si="536"/>
        <v>0</v>
      </c>
      <c r="T1199" s="178">
        <f t="shared" si="536"/>
        <v>0</v>
      </c>
      <c r="U1199" s="182">
        <f t="shared" si="536"/>
        <v>0</v>
      </c>
      <c r="V1199" s="183">
        <f t="shared" si="536"/>
        <v>0</v>
      </c>
      <c r="W1199" s="46">
        <f>G1199-SUM(H1199:V1199)</f>
        <v>0</v>
      </c>
    </row>
    <row r="1200" spans="1:23" s="72" customFormat="1" outlineLevel="1" x14ac:dyDescent="0.2">
      <c r="A1200" s="322"/>
      <c r="B1200" s="25"/>
      <c r="C1200" s="23"/>
      <c r="D1200" s="23"/>
      <c r="E1200" s="24"/>
      <c r="F1200" s="176" t="s">
        <v>155</v>
      </c>
      <c r="G1200" s="190">
        <f t="shared" ref="G1200:V1200" si="537">G344</f>
        <v>0</v>
      </c>
      <c r="H1200" s="191">
        <f t="shared" si="537"/>
        <v>0</v>
      </c>
      <c r="I1200" s="179">
        <f t="shared" si="537"/>
        <v>0</v>
      </c>
      <c r="J1200" s="179">
        <f t="shared" si="537"/>
        <v>0</v>
      </c>
      <c r="K1200" s="197">
        <f t="shared" si="537"/>
        <v>0</v>
      </c>
      <c r="L1200" s="181">
        <f t="shared" si="537"/>
        <v>0</v>
      </c>
      <c r="M1200" s="192">
        <f t="shared" si="537"/>
        <v>0</v>
      </c>
      <c r="N1200" s="182">
        <f t="shared" si="537"/>
        <v>0</v>
      </c>
      <c r="O1200" s="178">
        <f t="shared" si="537"/>
        <v>0</v>
      </c>
      <c r="P1200" s="182">
        <f t="shared" si="537"/>
        <v>0</v>
      </c>
      <c r="Q1200" s="192">
        <f t="shared" si="537"/>
        <v>0</v>
      </c>
      <c r="R1200" s="182">
        <f t="shared" si="537"/>
        <v>0</v>
      </c>
      <c r="S1200" s="182">
        <f t="shared" si="537"/>
        <v>0</v>
      </c>
      <c r="T1200" s="178">
        <f t="shared" si="537"/>
        <v>0</v>
      </c>
      <c r="U1200" s="182">
        <f t="shared" si="537"/>
        <v>0</v>
      </c>
      <c r="V1200" s="183">
        <f t="shared" si="537"/>
        <v>0</v>
      </c>
      <c r="W1200" s="46">
        <f>G1200-SUM(H1200:V1200)</f>
        <v>0</v>
      </c>
    </row>
    <row r="1201" spans="1:23" s="72" customFormat="1" outlineLevel="1" x14ac:dyDescent="0.2">
      <c r="A1201" s="322"/>
      <c r="B1201" s="25"/>
      <c r="C1201" s="23"/>
      <c r="D1201" s="23"/>
      <c r="E1201" s="24"/>
      <c r="F1201" s="176" t="s">
        <v>156</v>
      </c>
      <c r="G1201" s="190">
        <f t="shared" ref="G1201:V1201" si="538">G345</f>
        <v>0</v>
      </c>
      <c r="H1201" s="191">
        <f t="shared" si="538"/>
        <v>0</v>
      </c>
      <c r="I1201" s="179">
        <f t="shared" si="538"/>
        <v>0</v>
      </c>
      <c r="J1201" s="179">
        <f t="shared" si="538"/>
        <v>0</v>
      </c>
      <c r="K1201" s="197">
        <f t="shared" si="538"/>
        <v>0</v>
      </c>
      <c r="L1201" s="181">
        <f t="shared" si="538"/>
        <v>0</v>
      </c>
      <c r="M1201" s="192">
        <f t="shared" si="538"/>
        <v>0</v>
      </c>
      <c r="N1201" s="182">
        <f t="shared" si="538"/>
        <v>0</v>
      </c>
      <c r="O1201" s="178">
        <f t="shared" si="538"/>
        <v>0</v>
      </c>
      <c r="P1201" s="182">
        <f t="shared" si="538"/>
        <v>0</v>
      </c>
      <c r="Q1201" s="192">
        <f t="shared" si="538"/>
        <v>0</v>
      </c>
      <c r="R1201" s="182">
        <f t="shared" si="538"/>
        <v>0</v>
      </c>
      <c r="S1201" s="182">
        <f t="shared" si="538"/>
        <v>0</v>
      </c>
      <c r="T1201" s="178">
        <f t="shared" si="538"/>
        <v>0</v>
      </c>
      <c r="U1201" s="182">
        <f t="shared" si="538"/>
        <v>0</v>
      </c>
      <c r="V1201" s="183">
        <f t="shared" si="538"/>
        <v>0</v>
      </c>
      <c r="W1201" s="46">
        <f>G1201-SUM(H1201:V1201)</f>
        <v>0</v>
      </c>
    </row>
    <row r="1202" spans="1:23" s="72" customFormat="1" outlineLevel="1" x14ac:dyDescent="0.2">
      <c r="A1202" s="322"/>
      <c r="B1202" s="25"/>
      <c r="C1202" s="23"/>
      <c r="D1202" s="23"/>
      <c r="E1202" s="24"/>
      <c r="F1202" s="176" t="s">
        <v>197</v>
      </c>
      <c r="G1202" s="190">
        <f t="shared" ref="G1202:V1202" si="539">G346</f>
        <v>0</v>
      </c>
      <c r="H1202" s="191">
        <f t="shared" si="539"/>
        <v>0</v>
      </c>
      <c r="I1202" s="179">
        <f t="shared" si="539"/>
        <v>0</v>
      </c>
      <c r="J1202" s="179">
        <f t="shared" si="539"/>
        <v>0</v>
      </c>
      <c r="K1202" s="197">
        <f t="shared" si="539"/>
        <v>0</v>
      </c>
      <c r="L1202" s="181">
        <f t="shared" si="539"/>
        <v>0</v>
      </c>
      <c r="M1202" s="192">
        <f t="shared" si="539"/>
        <v>0</v>
      </c>
      <c r="N1202" s="182">
        <f t="shared" si="539"/>
        <v>0</v>
      </c>
      <c r="O1202" s="178">
        <f t="shared" si="539"/>
        <v>0</v>
      </c>
      <c r="P1202" s="182">
        <f t="shared" si="539"/>
        <v>0</v>
      </c>
      <c r="Q1202" s="192">
        <f t="shared" si="539"/>
        <v>0</v>
      </c>
      <c r="R1202" s="182">
        <f t="shared" si="539"/>
        <v>0</v>
      </c>
      <c r="S1202" s="182">
        <f t="shared" si="539"/>
        <v>0</v>
      </c>
      <c r="T1202" s="178">
        <f t="shared" si="539"/>
        <v>0</v>
      </c>
      <c r="U1202" s="182">
        <f t="shared" si="539"/>
        <v>0</v>
      </c>
      <c r="V1202" s="183">
        <f t="shared" si="539"/>
        <v>0</v>
      </c>
      <c r="W1202" s="46">
        <f>G1202-SUM(H1202:V1202)</f>
        <v>0</v>
      </c>
    </row>
    <row r="1203" spans="1:23" s="72" customFormat="1" x14ac:dyDescent="0.2">
      <c r="A1203" s="322"/>
      <c r="B1203" s="25"/>
      <c r="C1203" s="23"/>
      <c r="D1203" s="23"/>
      <c r="E1203" s="24" t="s">
        <v>157</v>
      </c>
      <c r="F1203" s="24"/>
      <c r="G1203" s="69">
        <f t="shared" ref="G1203:W1203" si="540">SUBTOTAL(9,G1204:G1207)</f>
        <v>0</v>
      </c>
      <c r="H1203" s="70">
        <f t="shared" si="540"/>
        <v>0</v>
      </c>
      <c r="I1203" s="66">
        <f t="shared" si="540"/>
        <v>0</v>
      </c>
      <c r="J1203" s="66">
        <f t="shared" si="540"/>
        <v>0</v>
      </c>
      <c r="K1203" s="67">
        <f t="shared" si="540"/>
        <v>0</v>
      </c>
      <c r="L1203" s="34">
        <f t="shared" si="540"/>
        <v>0</v>
      </c>
      <c r="M1203" s="34">
        <f t="shared" si="540"/>
        <v>0</v>
      </c>
      <c r="N1203" s="34">
        <f t="shared" si="540"/>
        <v>0</v>
      </c>
      <c r="O1203" s="34">
        <f t="shared" si="540"/>
        <v>0</v>
      </c>
      <c r="P1203" s="34">
        <f t="shared" si="540"/>
        <v>0</v>
      </c>
      <c r="Q1203" s="34">
        <f t="shared" si="540"/>
        <v>0</v>
      </c>
      <c r="R1203" s="34">
        <f t="shared" si="540"/>
        <v>0</v>
      </c>
      <c r="S1203" s="34">
        <f t="shared" si="540"/>
        <v>0</v>
      </c>
      <c r="T1203" s="34">
        <f t="shared" si="540"/>
        <v>0</v>
      </c>
      <c r="U1203" s="34">
        <f t="shared" si="540"/>
        <v>0</v>
      </c>
      <c r="V1203" s="34">
        <f t="shared" si="540"/>
        <v>0</v>
      </c>
      <c r="W1203" s="33">
        <f t="shared" si="540"/>
        <v>0</v>
      </c>
    </row>
    <row r="1204" spans="1:23" s="72" customFormat="1" outlineLevel="1" x14ac:dyDescent="0.2">
      <c r="A1204" s="322"/>
      <c r="B1204" s="25"/>
      <c r="C1204" s="23"/>
      <c r="D1204" s="23"/>
      <c r="E1204" s="24"/>
      <c r="F1204" s="176" t="s">
        <v>158</v>
      </c>
      <c r="G1204" s="190">
        <f t="shared" ref="G1204:V1204" si="541">G348</f>
        <v>0</v>
      </c>
      <c r="H1204" s="191">
        <f t="shared" si="541"/>
        <v>0</v>
      </c>
      <c r="I1204" s="179">
        <f t="shared" si="541"/>
        <v>0</v>
      </c>
      <c r="J1204" s="179">
        <f t="shared" si="541"/>
        <v>0</v>
      </c>
      <c r="K1204" s="197">
        <f t="shared" si="541"/>
        <v>0</v>
      </c>
      <c r="L1204" s="181">
        <f t="shared" si="541"/>
        <v>0</v>
      </c>
      <c r="M1204" s="192">
        <f t="shared" si="541"/>
        <v>0</v>
      </c>
      <c r="N1204" s="182">
        <f t="shared" si="541"/>
        <v>0</v>
      </c>
      <c r="O1204" s="178">
        <f t="shared" si="541"/>
        <v>0</v>
      </c>
      <c r="P1204" s="182">
        <f t="shared" si="541"/>
        <v>0</v>
      </c>
      <c r="Q1204" s="182">
        <f t="shared" si="541"/>
        <v>0</v>
      </c>
      <c r="R1204" s="182">
        <f t="shared" si="541"/>
        <v>0</v>
      </c>
      <c r="S1204" s="182">
        <f t="shared" si="541"/>
        <v>0</v>
      </c>
      <c r="T1204" s="182">
        <f t="shared" si="541"/>
        <v>0</v>
      </c>
      <c r="U1204" s="182">
        <f t="shared" si="541"/>
        <v>0</v>
      </c>
      <c r="V1204" s="183">
        <f t="shared" si="541"/>
        <v>0</v>
      </c>
      <c r="W1204" s="46">
        <f>G1204-SUM(H1204:V1204)</f>
        <v>0</v>
      </c>
    </row>
    <row r="1205" spans="1:23" s="72" customFormat="1" outlineLevel="1" x14ac:dyDescent="0.2">
      <c r="A1205" s="322"/>
      <c r="B1205" s="25"/>
      <c r="C1205" s="23"/>
      <c r="D1205" s="23"/>
      <c r="E1205" s="24"/>
      <c r="F1205" s="176" t="s">
        <v>159</v>
      </c>
      <c r="G1205" s="190">
        <f t="shared" ref="G1205:V1205" si="542">G349</f>
        <v>0</v>
      </c>
      <c r="H1205" s="191">
        <f t="shared" si="542"/>
        <v>0</v>
      </c>
      <c r="I1205" s="179">
        <f t="shared" si="542"/>
        <v>0</v>
      </c>
      <c r="J1205" s="179">
        <f t="shared" si="542"/>
        <v>0</v>
      </c>
      <c r="K1205" s="197">
        <f t="shared" si="542"/>
        <v>0</v>
      </c>
      <c r="L1205" s="181">
        <f t="shared" si="542"/>
        <v>0</v>
      </c>
      <c r="M1205" s="192">
        <f t="shared" si="542"/>
        <v>0</v>
      </c>
      <c r="N1205" s="182">
        <f t="shared" si="542"/>
        <v>0</v>
      </c>
      <c r="O1205" s="178">
        <f t="shared" si="542"/>
        <v>0</v>
      </c>
      <c r="P1205" s="182">
        <f t="shared" si="542"/>
        <v>0</v>
      </c>
      <c r="Q1205" s="182">
        <f t="shared" si="542"/>
        <v>0</v>
      </c>
      <c r="R1205" s="182">
        <f t="shared" si="542"/>
        <v>0</v>
      </c>
      <c r="S1205" s="182">
        <f t="shared" si="542"/>
        <v>0</v>
      </c>
      <c r="T1205" s="182">
        <f t="shared" si="542"/>
        <v>0</v>
      </c>
      <c r="U1205" s="182">
        <f t="shared" si="542"/>
        <v>0</v>
      </c>
      <c r="V1205" s="183">
        <f t="shared" si="542"/>
        <v>0</v>
      </c>
      <c r="W1205" s="46">
        <f>G1205-SUM(H1205:V1205)</f>
        <v>0</v>
      </c>
    </row>
    <row r="1206" spans="1:23" s="72" customFormat="1" outlineLevel="1" x14ac:dyDescent="0.2">
      <c r="A1206" s="322"/>
      <c r="B1206" s="25"/>
      <c r="C1206" s="23"/>
      <c r="D1206" s="23"/>
      <c r="E1206" s="24"/>
      <c r="F1206" s="176" t="s">
        <v>160</v>
      </c>
      <c r="G1206" s="190">
        <f t="shared" ref="G1206:V1206" si="543">G350</f>
        <v>0</v>
      </c>
      <c r="H1206" s="191">
        <f t="shared" si="543"/>
        <v>0</v>
      </c>
      <c r="I1206" s="179">
        <f t="shared" si="543"/>
        <v>0</v>
      </c>
      <c r="J1206" s="179">
        <f t="shared" si="543"/>
        <v>0</v>
      </c>
      <c r="K1206" s="197">
        <f t="shared" si="543"/>
        <v>0</v>
      </c>
      <c r="L1206" s="181">
        <f t="shared" si="543"/>
        <v>0</v>
      </c>
      <c r="M1206" s="182">
        <f t="shared" si="543"/>
        <v>0</v>
      </c>
      <c r="N1206" s="182">
        <f t="shared" si="543"/>
        <v>0</v>
      </c>
      <c r="O1206" s="182">
        <f t="shared" si="543"/>
        <v>0</v>
      </c>
      <c r="P1206" s="182">
        <f t="shared" si="543"/>
        <v>0</v>
      </c>
      <c r="Q1206" s="182">
        <f t="shared" si="543"/>
        <v>0</v>
      </c>
      <c r="R1206" s="182">
        <f t="shared" si="543"/>
        <v>0</v>
      </c>
      <c r="S1206" s="182">
        <f t="shared" si="543"/>
        <v>0</v>
      </c>
      <c r="T1206" s="182">
        <f t="shared" si="543"/>
        <v>0</v>
      </c>
      <c r="U1206" s="182">
        <f t="shared" si="543"/>
        <v>0</v>
      </c>
      <c r="V1206" s="183">
        <f t="shared" si="543"/>
        <v>0</v>
      </c>
      <c r="W1206" s="46">
        <f>G1206-SUM(H1206:V1206)</f>
        <v>0</v>
      </c>
    </row>
    <row r="1207" spans="1:23" s="72" customFormat="1" outlineLevel="1" x14ac:dyDescent="0.2">
      <c r="A1207" s="322"/>
      <c r="B1207" s="25"/>
      <c r="C1207" s="23"/>
      <c r="D1207" s="23"/>
      <c r="E1207" s="24"/>
      <c r="F1207" s="176" t="s">
        <v>198</v>
      </c>
      <c r="G1207" s="190">
        <f t="shared" ref="G1207:V1207" si="544">G351</f>
        <v>0</v>
      </c>
      <c r="H1207" s="191">
        <f t="shared" si="544"/>
        <v>0</v>
      </c>
      <c r="I1207" s="179">
        <f t="shared" si="544"/>
        <v>0</v>
      </c>
      <c r="J1207" s="179">
        <f t="shared" si="544"/>
        <v>0</v>
      </c>
      <c r="K1207" s="197">
        <f t="shared" si="544"/>
        <v>0</v>
      </c>
      <c r="L1207" s="181">
        <f t="shared" si="544"/>
        <v>0</v>
      </c>
      <c r="M1207" s="182">
        <f t="shared" si="544"/>
        <v>0</v>
      </c>
      <c r="N1207" s="182">
        <f t="shared" si="544"/>
        <v>0</v>
      </c>
      <c r="O1207" s="182">
        <f t="shared" si="544"/>
        <v>0</v>
      </c>
      <c r="P1207" s="182">
        <f t="shared" si="544"/>
        <v>0</v>
      </c>
      <c r="Q1207" s="182">
        <f t="shared" si="544"/>
        <v>0</v>
      </c>
      <c r="R1207" s="182">
        <f t="shared" si="544"/>
        <v>0</v>
      </c>
      <c r="S1207" s="182">
        <f t="shared" si="544"/>
        <v>0</v>
      </c>
      <c r="T1207" s="182">
        <f t="shared" si="544"/>
        <v>0</v>
      </c>
      <c r="U1207" s="182">
        <f t="shared" si="544"/>
        <v>0</v>
      </c>
      <c r="V1207" s="183">
        <f t="shared" si="544"/>
        <v>0</v>
      </c>
      <c r="W1207" s="46">
        <f>G1207-SUM(H1207:V1207)</f>
        <v>0</v>
      </c>
    </row>
    <row r="1208" spans="1:23" s="72" customFormat="1" x14ac:dyDescent="0.2">
      <c r="A1208" s="322"/>
      <c r="B1208" s="25"/>
      <c r="C1208" s="23"/>
      <c r="D1208" s="23"/>
      <c r="E1208" s="24" t="s">
        <v>347</v>
      </c>
      <c r="F1208" s="24"/>
      <c r="G1208" s="69">
        <f t="shared" ref="G1208:W1208" si="545">SUBTOTAL(9,G1209:G1212)</f>
        <v>0</v>
      </c>
      <c r="H1208" s="70">
        <f t="shared" si="545"/>
        <v>0</v>
      </c>
      <c r="I1208" s="66">
        <f t="shared" si="545"/>
        <v>0</v>
      </c>
      <c r="J1208" s="66">
        <f t="shared" si="545"/>
        <v>0</v>
      </c>
      <c r="K1208" s="67">
        <f t="shared" si="545"/>
        <v>0</v>
      </c>
      <c r="L1208" s="34">
        <f t="shared" si="545"/>
        <v>0</v>
      </c>
      <c r="M1208" s="34">
        <f t="shared" si="545"/>
        <v>0</v>
      </c>
      <c r="N1208" s="34">
        <f t="shared" si="545"/>
        <v>0</v>
      </c>
      <c r="O1208" s="34">
        <f t="shared" si="545"/>
        <v>0</v>
      </c>
      <c r="P1208" s="34">
        <f t="shared" si="545"/>
        <v>0</v>
      </c>
      <c r="Q1208" s="34">
        <f t="shared" si="545"/>
        <v>0</v>
      </c>
      <c r="R1208" s="34">
        <f t="shared" si="545"/>
        <v>0</v>
      </c>
      <c r="S1208" s="34">
        <f t="shared" si="545"/>
        <v>0</v>
      </c>
      <c r="T1208" s="34">
        <f t="shared" si="545"/>
        <v>0</v>
      </c>
      <c r="U1208" s="34">
        <f t="shared" si="545"/>
        <v>0</v>
      </c>
      <c r="V1208" s="34">
        <f t="shared" si="545"/>
        <v>0</v>
      </c>
      <c r="W1208" s="33">
        <f t="shared" si="545"/>
        <v>0</v>
      </c>
    </row>
    <row r="1209" spans="1:23" s="72" customFormat="1" outlineLevel="1" x14ac:dyDescent="0.2">
      <c r="A1209" s="322"/>
      <c r="B1209" s="25"/>
      <c r="C1209" s="23"/>
      <c r="D1209" s="23"/>
      <c r="E1209" s="24"/>
      <c r="F1209" s="176" t="s">
        <v>327</v>
      </c>
      <c r="G1209" s="190">
        <f t="shared" ref="G1209:V1209" si="546">G353</f>
        <v>0</v>
      </c>
      <c r="H1209" s="191">
        <f t="shared" si="546"/>
        <v>0</v>
      </c>
      <c r="I1209" s="179">
        <f t="shared" si="546"/>
        <v>0</v>
      </c>
      <c r="J1209" s="179">
        <f t="shared" si="546"/>
        <v>0</v>
      </c>
      <c r="K1209" s="197">
        <f t="shared" si="546"/>
        <v>0</v>
      </c>
      <c r="L1209" s="181">
        <f t="shared" si="546"/>
        <v>0</v>
      </c>
      <c r="M1209" s="182">
        <f t="shared" si="546"/>
        <v>0</v>
      </c>
      <c r="N1209" s="182">
        <f t="shared" si="546"/>
        <v>0</v>
      </c>
      <c r="O1209" s="182">
        <f t="shared" si="546"/>
        <v>0</v>
      </c>
      <c r="P1209" s="182">
        <f t="shared" si="546"/>
        <v>0</v>
      </c>
      <c r="Q1209" s="182">
        <f t="shared" si="546"/>
        <v>0</v>
      </c>
      <c r="R1209" s="182">
        <f t="shared" si="546"/>
        <v>0</v>
      </c>
      <c r="S1209" s="182">
        <f t="shared" si="546"/>
        <v>0</v>
      </c>
      <c r="T1209" s="182">
        <f t="shared" si="546"/>
        <v>0</v>
      </c>
      <c r="U1209" s="182">
        <f t="shared" si="546"/>
        <v>0</v>
      </c>
      <c r="V1209" s="183">
        <f t="shared" si="546"/>
        <v>0</v>
      </c>
      <c r="W1209" s="46">
        <f>G1209-SUM(H1209:V1209)</f>
        <v>0</v>
      </c>
    </row>
    <row r="1210" spans="1:23" s="72" customFormat="1" outlineLevel="1" x14ac:dyDescent="0.2">
      <c r="A1210" s="322"/>
      <c r="B1210" s="25"/>
      <c r="C1210" s="23"/>
      <c r="D1210" s="23"/>
      <c r="E1210" s="24"/>
      <c r="F1210" s="176" t="s">
        <v>328</v>
      </c>
      <c r="G1210" s="190">
        <f t="shared" ref="G1210:V1210" si="547">G354</f>
        <v>0</v>
      </c>
      <c r="H1210" s="191">
        <f t="shared" si="547"/>
        <v>0</v>
      </c>
      <c r="I1210" s="179">
        <f t="shared" si="547"/>
        <v>0</v>
      </c>
      <c r="J1210" s="179">
        <f t="shared" si="547"/>
        <v>0</v>
      </c>
      <c r="K1210" s="197">
        <f t="shared" si="547"/>
        <v>0</v>
      </c>
      <c r="L1210" s="181">
        <f t="shared" si="547"/>
        <v>0</v>
      </c>
      <c r="M1210" s="228">
        <f t="shared" si="547"/>
        <v>0</v>
      </c>
      <c r="N1210" s="182">
        <f t="shared" si="547"/>
        <v>0</v>
      </c>
      <c r="O1210" s="229">
        <f t="shared" si="547"/>
        <v>0</v>
      </c>
      <c r="P1210" s="200">
        <f t="shared" si="547"/>
        <v>0</v>
      </c>
      <c r="Q1210" s="228">
        <f t="shared" si="547"/>
        <v>0</v>
      </c>
      <c r="R1210" s="200">
        <f t="shared" si="547"/>
        <v>0</v>
      </c>
      <c r="S1210" s="200">
        <f t="shared" si="547"/>
        <v>0</v>
      </c>
      <c r="T1210" s="229">
        <f t="shared" si="547"/>
        <v>0</v>
      </c>
      <c r="U1210" s="200">
        <f t="shared" si="547"/>
        <v>0</v>
      </c>
      <c r="V1210" s="183">
        <f t="shared" si="547"/>
        <v>0</v>
      </c>
      <c r="W1210" s="46">
        <f>G1210-SUM(H1210:V1210)</f>
        <v>0</v>
      </c>
    </row>
    <row r="1211" spans="1:23" s="72" customFormat="1" outlineLevel="1" x14ac:dyDescent="0.2">
      <c r="A1211" s="322"/>
      <c r="B1211" s="25"/>
      <c r="C1211" s="23"/>
      <c r="D1211" s="23"/>
      <c r="E1211" s="24"/>
      <c r="F1211" s="176" t="s">
        <v>329</v>
      </c>
      <c r="G1211" s="190">
        <f t="shared" ref="G1211:V1211" si="548">G355</f>
        <v>0</v>
      </c>
      <c r="H1211" s="191">
        <f t="shared" si="548"/>
        <v>0</v>
      </c>
      <c r="I1211" s="179">
        <f t="shared" si="548"/>
        <v>0</v>
      </c>
      <c r="J1211" s="179">
        <f t="shared" si="548"/>
        <v>0</v>
      </c>
      <c r="K1211" s="197">
        <f t="shared" si="548"/>
        <v>0</v>
      </c>
      <c r="L1211" s="181">
        <f t="shared" si="548"/>
        <v>0</v>
      </c>
      <c r="M1211" s="192">
        <f t="shared" si="548"/>
        <v>0</v>
      </c>
      <c r="N1211" s="182">
        <f t="shared" si="548"/>
        <v>0</v>
      </c>
      <c r="O1211" s="178">
        <f t="shared" si="548"/>
        <v>0</v>
      </c>
      <c r="P1211" s="182">
        <f t="shared" si="548"/>
        <v>0</v>
      </c>
      <c r="Q1211" s="192">
        <f t="shared" si="548"/>
        <v>0</v>
      </c>
      <c r="R1211" s="182">
        <f t="shared" si="548"/>
        <v>0</v>
      </c>
      <c r="S1211" s="182">
        <f t="shared" si="548"/>
        <v>0</v>
      </c>
      <c r="T1211" s="178">
        <f t="shared" si="548"/>
        <v>0</v>
      </c>
      <c r="U1211" s="182">
        <f t="shared" si="548"/>
        <v>0</v>
      </c>
      <c r="V1211" s="183">
        <f t="shared" si="548"/>
        <v>0</v>
      </c>
      <c r="W1211" s="46">
        <f>G1211-SUM(H1211:V1211)</f>
        <v>0</v>
      </c>
    </row>
    <row r="1212" spans="1:23" s="72" customFormat="1" outlineLevel="1" x14ac:dyDescent="0.2">
      <c r="A1212" s="322"/>
      <c r="B1212" s="25"/>
      <c r="C1212" s="23"/>
      <c r="D1212" s="23"/>
      <c r="E1212" s="24"/>
      <c r="F1212" s="176" t="s">
        <v>330</v>
      </c>
      <c r="G1212" s="190">
        <f t="shared" ref="G1212:V1212" si="549">G356</f>
        <v>0</v>
      </c>
      <c r="H1212" s="191">
        <f t="shared" si="549"/>
        <v>0</v>
      </c>
      <c r="I1212" s="179">
        <f t="shared" si="549"/>
        <v>0</v>
      </c>
      <c r="J1212" s="179">
        <f t="shared" si="549"/>
        <v>0</v>
      </c>
      <c r="K1212" s="197">
        <f t="shared" si="549"/>
        <v>0</v>
      </c>
      <c r="L1212" s="181">
        <f t="shared" si="549"/>
        <v>0</v>
      </c>
      <c r="M1212" s="192">
        <f t="shared" si="549"/>
        <v>0</v>
      </c>
      <c r="N1212" s="182">
        <f t="shared" si="549"/>
        <v>0</v>
      </c>
      <c r="O1212" s="178">
        <f t="shared" si="549"/>
        <v>0</v>
      </c>
      <c r="P1212" s="182">
        <f t="shared" si="549"/>
        <v>0</v>
      </c>
      <c r="Q1212" s="192">
        <f t="shared" si="549"/>
        <v>0</v>
      </c>
      <c r="R1212" s="182">
        <f t="shared" si="549"/>
        <v>0</v>
      </c>
      <c r="S1212" s="182">
        <f t="shared" si="549"/>
        <v>0</v>
      </c>
      <c r="T1212" s="178">
        <f t="shared" si="549"/>
        <v>0</v>
      </c>
      <c r="U1212" s="182">
        <f t="shared" si="549"/>
        <v>0</v>
      </c>
      <c r="V1212" s="183">
        <f t="shared" si="549"/>
        <v>0</v>
      </c>
      <c r="W1212" s="46">
        <f>G1212-SUM(H1212:V1212)</f>
        <v>0</v>
      </c>
    </row>
    <row r="1213" spans="1:23" s="72" customFormat="1" x14ac:dyDescent="0.2">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row>
    <row r="1214" spans="1:23" s="72" customFormat="1" x14ac:dyDescent="0.2">
      <c r="A1214" s="322"/>
      <c r="B1214" s="25"/>
      <c r="C1214" s="23"/>
      <c r="D1214" s="23"/>
      <c r="E1214" s="64" t="s">
        <v>54</v>
      </c>
      <c r="F1214" s="24"/>
      <c r="G1214" s="69">
        <f t="shared" ref="G1214:W1214" si="550">SUBTOTAL(9,G1215:G1217)</f>
        <v>0</v>
      </c>
      <c r="H1214" s="70">
        <f t="shared" si="550"/>
        <v>0</v>
      </c>
      <c r="I1214" s="66">
        <f t="shared" si="550"/>
        <v>0</v>
      </c>
      <c r="J1214" s="66">
        <f t="shared" si="550"/>
        <v>0</v>
      </c>
      <c r="K1214" s="67">
        <f t="shared" si="550"/>
        <v>0</v>
      </c>
      <c r="L1214" s="34">
        <f t="shared" si="550"/>
        <v>0</v>
      </c>
      <c r="M1214" s="34">
        <f t="shared" si="550"/>
        <v>0</v>
      </c>
      <c r="N1214" s="34">
        <f t="shared" si="550"/>
        <v>0</v>
      </c>
      <c r="O1214" s="34">
        <f t="shared" si="550"/>
        <v>0</v>
      </c>
      <c r="P1214" s="34">
        <f t="shared" si="550"/>
        <v>0</v>
      </c>
      <c r="Q1214" s="34">
        <f t="shared" si="550"/>
        <v>0</v>
      </c>
      <c r="R1214" s="34">
        <f t="shared" si="550"/>
        <v>0</v>
      </c>
      <c r="S1214" s="34">
        <f t="shared" si="550"/>
        <v>0</v>
      </c>
      <c r="T1214" s="34">
        <f t="shared" si="550"/>
        <v>0</v>
      </c>
      <c r="U1214" s="34">
        <f t="shared" si="550"/>
        <v>0</v>
      </c>
      <c r="V1214" s="34">
        <f t="shared" si="550"/>
        <v>0</v>
      </c>
      <c r="W1214" s="33">
        <f t="shared" si="550"/>
        <v>0</v>
      </c>
    </row>
    <row r="1215" spans="1:23" s="72" customFormat="1" outlineLevel="1" x14ac:dyDescent="0.2">
      <c r="A1215" s="322"/>
      <c r="B1215" s="25"/>
      <c r="C1215" s="23"/>
      <c r="D1215" s="23"/>
      <c r="E1215" s="64"/>
      <c r="F1215" s="176" t="s">
        <v>55</v>
      </c>
      <c r="G1215" s="190">
        <f t="shared" ref="G1215:V1215" si="551">G359</f>
        <v>0</v>
      </c>
      <c r="H1215" s="191">
        <f t="shared" si="551"/>
        <v>0</v>
      </c>
      <c r="I1215" s="179">
        <f t="shared" si="551"/>
        <v>0</v>
      </c>
      <c r="J1215" s="179">
        <f t="shared" si="551"/>
        <v>0</v>
      </c>
      <c r="K1215" s="197">
        <f t="shared" si="551"/>
        <v>0</v>
      </c>
      <c r="L1215" s="181">
        <f t="shared" si="551"/>
        <v>0</v>
      </c>
      <c r="M1215" s="192">
        <f t="shared" si="551"/>
        <v>0</v>
      </c>
      <c r="N1215" s="182">
        <f t="shared" si="551"/>
        <v>0</v>
      </c>
      <c r="O1215" s="178">
        <f t="shared" si="551"/>
        <v>0</v>
      </c>
      <c r="P1215" s="182">
        <f t="shared" si="551"/>
        <v>0</v>
      </c>
      <c r="Q1215" s="192">
        <f t="shared" si="551"/>
        <v>0</v>
      </c>
      <c r="R1215" s="182">
        <f t="shared" si="551"/>
        <v>0</v>
      </c>
      <c r="S1215" s="182">
        <f t="shared" si="551"/>
        <v>0</v>
      </c>
      <c r="T1215" s="178">
        <f t="shared" si="551"/>
        <v>0</v>
      </c>
      <c r="U1215" s="182">
        <f t="shared" si="551"/>
        <v>0</v>
      </c>
      <c r="V1215" s="183">
        <f t="shared" si="551"/>
        <v>0</v>
      </c>
      <c r="W1215" s="46">
        <f>G1215-SUM(H1215:V1215)</f>
        <v>0</v>
      </c>
    </row>
    <row r="1216" spans="1:23" s="72" customFormat="1" outlineLevel="1" x14ac:dyDescent="0.2">
      <c r="A1216" s="322"/>
      <c r="B1216" s="25"/>
      <c r="C1216" s="23"/>
      <c r="D1216" s="23"/>
      <c r="E1216" s="24"/>
      <c r="F1216" s="176" t="s">
        <v>161</v>
      </c>
      <c r="G1216" s="190">
        <f t="shared" ref="G1216:V1216" si="552">G360</f>
        <v>0</v>
      </c>
      <c r="H1216" s="191">
        <f t="shared" si="552"/>
        <v>0</v>
      </c>
      <c r="I1216" s="179">
        <f t="shared" si="552"/>
        <v>0</v>
      </c>
      <c r="J1216" s="179">
        <f t="shared" si="552"/>
        <v>0</v>
      </c>
      <c r="K1216" s="197">
        <f t="shared" si="552"/>
        <v>0</v>
      </c>
      <c r="L1216" s="181">
        <f t="shared" si="552"/>
        <v>0</v>
      </c>
      <c r="M1216" s="192">
        <f t="shared" si="552"/>
        <v>0</v>
      </c>
      <c r="N1216" s="182">
        <f t="shared" si="552"/>
        <v>0</v>
      </c>
      <c r="O1216" s="178">
        <f t="shared" si="552"/>
        <v>0</v>
      </c>
      <c r="P1216" s="182">
        <f t="shared" si="552"/>
        <v>0</v>
      </c>
      <c r="Q1216" s="192">
        <f t="shared" si="552"/>
        <v>0</v>
      </c>
      <c r="R1216" s="182">
        <f t="shared" si="552"/>
        <v>0</v>
      </c>
      <c r="S1216" s="182">
        <f t="shared" si="552"/>
        <v>0</v>
      </c>
      <c r="T1216" s="178">
        <f t="shared" si="552"/>
        <v>0</v>
      </c>
      <c r="U1216" s="182">
        <f t="shared" si="552"/>
        <v>0</v>
      </c>
      <c r="V1216" s="183">
        <f t="shared" si="552"/>
        <v>0</v>
      </c>
      <c r="W1216" s="46">
        <f>G1216-SUM(H1216:V1216)</f>
        <v>0</v>
      </c>
    </row>
    <row r="1217" spans="1:23" s="72" customFormat="1" outlineLevel="1" x14ac:dyDescent="0.2">
      <c r="A1217" s="322"/>
      <c r="B1217" s="25"/>
      <c r="C1217" s="23"/>
      <c r="D1217" s="23"/>
      <c r="E1217" s="24"/>
      <c r="F1217" s="176" t="s">
        <v>331</v>
      </c>
      <c r="G1217" s="190">
        <f t="shared" ref="G1217:V1217" si="553">G361</f>
        <v>0</v>
      </c>
      <c r="H1217" s="191">
        <f t="shared" si="553"/>
        <v>0</v>
      </c>
      <c r="I1217" s="179">
        <f t="shared" si="553"/>
        <v>0</v>
      </c>
      <c r="J1217" s="179">
        <f t="shared" si="553"/>
        <v>0</v>
      </c>
      <c r="K1217" s="197">
        <f t="shared" si="553"/>
        <v>0</v>
      </c>
      <c r="L1217" s="181">
        <f t="shared" si="553"/>
        <v>0</v>
      </c>
      <c r="M1217" s="192">
        <f t="shared" si="553"/>
        <v>0</v>
      </c>
      <c r="N1217" s="182">
        <f t="shared" si="553"/>
        <v>0</v>
      </c>
      <c r="O1217" s="178">
        <f t="shared" si="553"/>
        <v>0</v>
      </c>
      <c r="P1217" s="182">
        <f t="shared" si="553"/>
        <v>0</v>
      </c>
      <c r="Q1217" s="192">
        <f t="shared" si="553"/>
        <v>0</v>
      </c>
      <c r="R1217" s="182">
        <f t="shared" si="553"/>
        <v>0</v>
      </c>
      <c r="S1217" s="182">
        <f t="shared" si="553"/>
        <v>0</v>
      </c>
      <c r="T1217" s="178">
        <f t="shared" si="553"/>
        <v>0</v>
      </c>
      <c r="U1217" s="182">
        <f t="shared" si="553"/>
        <v>0</v>
      </c>
      <c r="V1217" s="183">
        <f t="shared" si="553"/>
        <v>0</v>
      </c>
      <c r="W1217" s="46">
        <f>G1217-SUM(H1217:V1217)</f>
        <v>0</v>
      </c>
    </row>
    <row r="1218" spans="1:23" s="72" customFormat="1" x14ac:dyDescent="0.2">
      <c r="A1218" s="322"/>
      <c r="B1218" s="25"/>
      <c r="C1218" s="23"/>
      <c r="D1218" s="23"/>
      <c r="E1218" s="24" t="s">
        <v>56</v>
      </c>
      <c r="F1218" s="24"/>
      <c r="G1218" s="69">
        <f t="shared" ref="G1218:W1218" si="554">SUBTOTAL(9,G1219:G1221)</f>
        <v>0</v>
      </c>
      <c r="H1218" s="70">
        <f t="shared" si="554"/>
        <v>0</v>
      </c>
      <c r="I1218" s="66">
        <f t="shared" si="554"/>
        <v>0</v>
      </c>
      <c r="J1218" s="66">
        <f t="shared" si="554"/>
        <v>0</v>
      </c>
      <c r="K1218" s="67">
        <f t="shared" si="554"/>
        <v>0</v>
      </c>
      <c r="L1218" s="34">
        <f t="shared" si="554"/>
        <v>0</v>
      </c>
      <c r="M1218" s="34">
        <f t="shared" si="554"/>
        <v>0</v>
      </c>
      <c r="N1218" s="34">
        <f t="shared" si="554"/>
        <v>0</v>
      </c>
      <c r="O1218" s="34">
        <f t="shared" si="554"/>
        <v>0</v>
      </c>
      <c r="P1218" s="34">
        <f t="shared" si="554"/>
        <v>0</v>
      </c>
      <c r="Q1218" s="34">
        <f t="shared" si="554"/>
        <v>0</v>
      </c>
      <c r="R1218" s="34">
        <f t="shared" si="554"/>
        <v>0</v>
      </c>
      <c r="S1218" s="34">
        <f t="shared" si="554"/>
        <v>0</v>
      </c>
      <c r="T1218" s="34">
        <f t="shared" si="554"/>
        <v>0</v>
      </c>
      <c r="U1218" s="34">
        <f t="shared" si="554"/>
        <v>0</v>
      </c>
      <c r="V1218" s="34">
        <f t="shared" si="554"/>
        <v>0</v>
      </c>
      <c r="W1218" s="33">
        <f t="shared" si="554"/>
        <v>0</v>
      </c>
    </row>
    <row r="1219" spans="1:23" s="72" customFormat="1" outlineLevel="1" x14ac:dyDescent="0.2">
      <c r="A1219" s="322"/>
      <c r="B1219" s="25"/>
      <c r="C1219" s="23"/>
      <c r="D1219" s="23"/>
      <c r="E1219" s="24"/>
      <c r="F1219" s="176" t="s">
        <v>162</v>
      </c>
      <c r="G1219" s="190">
        <f t="shared" ref="G1219:V1219" si="555">G363</f>
        <v>0</v>
      </c>
      <c r="H1219" s="191">
        <f t="shared" si="555"/>
        <v>0</v>
      </c>
      <c r="I1219" s="179">
        <f t="shared" si="555"/>
        <v>0</v>
      </c>
      <c r="J1219" s="179">
        <f t="shared" si="555"/>
        <v>0</v>
      </c>
      <c r="K1219" s="197">
        <f t="shared" si="555"/>
        <v>0</v>
      </c>
      <c r="L1219" s="181">
        <f t="shared" si="555"/>
        <v>0</v>
      </c>
      <c r="M1219" s="192">
        <f t="shared" si="555"/>
        <v>0</v>
      </c>
      <c r="N1219" s="182">
        <f t="shared" si="555"/>
        <v>0</v>
      </c>
      <c r="O1219" s="178">
        <f t="shared" si="555"/>
        <v>0</v>
      </c>
      <c r="P1219" s="182">
        <f t="shared" si="555"/>
        <v>0</v>
      </c>
      <c r="Q1219" s="192">
        <f t="shared" si="555"/>
        <v>0</v>
      </c>
      <c r="R1219" s="182">
        <f t="shared" si="555"/>
        <v>0</v>
      </c>
      <c r="S1219" s="182">
        <f t="shared" si="555"/>
        <v>0</v>
      </c>
      <c r="T1219" s="178">
        <f t="shared" si="555"/>
        <v>0</v>
      </c>
      <c r="U1219" s="182">
        <f t="shared" si="555"/>
        <v>0</v>
      </c>
      <c r="V1219" s="183">
        <f t="shared" si="555"/>
        <v>0</v>
      </c>
      <c r="W1219" s="46">
        <f>G1219-SUM(H1219:V1219)</f>
        <v>0</v>
      </c>
    </row>
    <row r="1220" spans="1:23" s="72" customFormat="1" outlineLevel="1" x14ac:dyDescent="0.2">
      <c r="A1220" s="322"/>
      <c r="B1220" s="25"/>
      <c r="C1220" s="23"/>
      <c r="D1220" s="23"/>
      <c r="E1220" s="24"/>
      <c r="F1220" s="176" t="s">
        <v>163</v>
      </c>
      <c r="G1220" s="190">
        <f t="shared" ref="G1220:V1220" si="556">G364</f>
        <v>0</v>
      </c>
      <c r="H1220" s="191">
        <f t="shared" si="556"/>
        <v>0</v>
      </c>
      <c r="I1220" s="179">
        <f t="shared" si="556"/>
        <v>0</v>
      </c>
      <c r="J1220" s="179">
        <f t="shared" si="556"/>
        <v>0</v>
      </c>
      <c r="K1220" s="197">
        <f t="shared" si="556"/>
        <v>0</v>
      </c>
      <c r="L1220" s="181">
        <f t="shared" si="556"/>
        <v>0</v>
      </c>
      <c r="M1220" s="192">
        <f t="shared" si="556"/>
        <v>0</v>
      </c>
      <c r="N1220" s="182">
        <f t="shared" si="556"/>
        <v>0</v>
      </c>
      <c r="O1220" s="178">
        <f t="shared" si="556"/>
        <v>0</v>
      </c>
      <c r="P1220" s="182">
        <f t="shared" si="556"/>
        <v>0</v>
      </c>
      <c r="Q1220" s="192">
        <f t="shared" si="556"/>
        <v>0</v>
      </c>
      <c r="R1220" s="182">
        <f t="shared" si="556"/>
        <v>0</v>
      </c>
      <c r="S1220" s="182">
        <f t="shared" si="556"/>
        <v>0</v>
      </c>
      <c r="T1220" s="178">
        <f t="shared" si="556"/>
        <v>0</v>
      </c>
      <c r="U1220" s="182">
        <f t="shared" si="556"/>
        <v>0</v>
      </c>
      <c r="V1220" s="183">
        <f t="shared" si="556"/>
        <v>0</v>
      </c>
      <c r="W1220" s="46">
        <f>G1220-SUM(H1220:V1220)</f>
        <v>0</v>
      </c>
    </row>
    <row r="1221" spans="1:23" s="72" customFormat="1" outlineLevel="1" x14ac:dyDescent="0.2">
      <c r="A1221" s="322"/>
      <c r="B1221" s="25"/>
      <c r="C1221" s="23"/>
      <c r="D1221" s="23"/>
      <c r="E1221" s="24"/>
      <c r="F1221" s="176" t="s">
        <v>332</v>
      </c>
      <c r="G1221" s="190">
        <f t="shared" ref="G1221:V1221" si="557">G365</f>
        <v>0</v>
      </c>
      <c r="H1221" s="191">
        <f t="shared" si="557"/>
        <v>0</v>
      </c>
      <c r="I1221" s="179">
        <f t="shared" si="557"/>
        <v>0</v>
      </c>
      <c r="J1221" s="179">
        <f t="shared" si="557"/>
        <v>0</v>
      </c>
      <c r="K1221" s="197">
        <f t="shared" si="557"/>
        <v>0</v>
      </c>
      <c r="L1221" s="181">
        <f t="shared" si="557"/>
        <v>0</v>
      </c>
      <c r="M1221" s="192">
        <f t="shared" si="557"/>
        <v>0</v>
      </c>
      <c r="N1221" s="182">
        <f t="shared" si="557"/>
        <v>0</v>
      </c>
      <c r="O1221" s="178">
        <f t="shared" si="557"/>
        <v>0</v>
      </c>
      <c r="P1221" s="182">
        <f t="shared" si="557"/>
        <v>0</v>
      </c>
      <c r="Q1221" s="192">
        <f t="shared" si="557"/>
        <v>0</v>
      </c>
      <c r="R1221" s="182">
        <f t="shared" si="557"/>
        <v>0</v>
      </c>
      <c r="S1221" s="182">
        <f t="shared" si="557"/>
        <v>0</v>
      </c>
      <c r="T1221" s="178">
        <f t="shared" si="557"/>
        <v>0</v>
      </c>
      <c r="U1221" s="182">
        <f t="shared" si="557"/>
        <v>0</v>
      </c>
      <c r="V1221" s="183">
        <f t="shared" si="557"/>
        <v>0</v>
      </c>
      <c r="W1221" s="46">
        <f>G1221-SUM(H1221:V1221)</f>
        <v>0</v>
      </c>
    </row>
    <row r="1222" spans="1:23" s="72" customFormat="1" x14ac:dyDescent="0.2">
      <c r="A1222" s="322"/>
      <c r="B1222" s="25"/>
      <c r="C1222" s="23"/>
      <c r="D1222" s="23"/>
      <c r="E1222" s="24" t="s">
        <v>57</v>
      </c>
      <c r="F1222" s="24"/>
      <c r="G1222" s="69">
        <f t="shared" ref="G1222:W1222" si="558">SUBTOTAL(9,G1223:G1225)</f>
        <v>0</v>
      </c>
      <c r="H1222" s="70">
        <f t="shared" si="558"/>
        <v>0</v>
      </c>
      <c r="I1222" s="66">
        <f t="shared" si="558"/>
        <v>0</v>
      </c>
      <c r="J1222" s="66">
        <f t="shared" si="558"/>
        <v>0</v>
      </c>
      <c r="K1222" s="67">
        <f t="shared" si="558"/>
        <v>0</v>
      </c>
      <c r="L1222" s="34">
        <f t="shared" si="558"/>
        <v>0</v>
      </c>
      <c r="M1222" s="34">
        <f t="shared" si="558"/>
        <v>0</v>
      </c>
      <c r="N1222" s="34">
        <f t="shared" si="558"/>
        <v>0</v>
      </c>
      <c r="O1222" s="34">
        <f t="shared" si="558"/>
        <v>0</v>
      </c>
      <c r="P1222" s="34">
        <f t="shared" si="558"/>
        <v>0</v>
      </c>
      <c r="Q1222" s="34">
        <f t="shared" si="558"/>
        <v>0</v>
      </c>
      <c r="R1222" s="34">
        <f t="shared" si="558"/>
        <v>0</v>
      </c>
      <c r="S1222" s="34">
        <f t="shared" si="558"/>
        <v>0</v>
      </c>
      <c r="T1222" s="34">
        <f t="shared" si="558"/>
        <v>0</v>
      </c>
      <c r="U1222" s="34">
        <f t="shared" si="558"/>
        <v>0</v>
      </c>
      <c r="V1222" s="34">
        <f t="shared" si="558"/>
        <v>0</v>
      </c>
      <c r="W1222" s="33">
        <f t="shared" si="558"/>
        <v>0</v>
      </c>
    </row>
    <row r="1223" spans="1:23" s="72" customFormat="1" outlineLevel="1" x14ac:dyDescent="0.2">
      <c r="A1223" s="322"/>
      <c r="B1223" s="25"/>
      <c r="C1223" s="23"/>
      <c r="D1223" s="23"/>
      <c r="E1223" s="24"/>
      <c r="F1223" s="176" t="s">
        <v>164</v>
      </c>
      <c r="G1223" s="190">
        <f t="shared" ref="G1223:V1223" si="559">G367</f>
        <v>0</v>
      </c>
      <c r="H1223" s="191">
        <f t="shared" si="559"/>
        <v>0</v>
      </c>
      <c r="I1223" s="179">
        <f t="shared" si="559"/>
        <v>0</v>
      </c>
      <c r="J1223" s="179">
        <f t="shared" si="559"/>
        <v>0</v>
      </c>
      <c r="K1223" s="197">
        <f t="shared" si="559"/>
        <v>0</v>
      </c>
      <c r="L1223" s="181">
        <f t="shared" si="559"/>
        <v>0</v>
      </c>
      <c r="M1223" s="192">
        <f t="shared" si="559"/>
        <v>0</v>
      </c>
      <c r="N1223" s="182">
        <f t="shared" si="559"/>
        <v>0</v>
      </c>
      <c r="O1223" s="178">
        <f t="shared" si="559"/>
        <v>0</v>
      </c>
      <c r="P1223" s="182">
        <f t="shared" si="559"/>
        <v>0</v>
      </c>
      <c r="Q1223" s="192">
        <f t="shared" si="559"/>
        <v>0</v>
      </c>
      <c r="R1223" s="182">
        <f t="shared" si="559"/>
        <v>0</v>
      </c>
      <c r="S1223" s="182">
        <f t="shared" si="559"/>
        <v>0</v>
      </c>
      <c r="T1223" s="178">
        <f t="shared" si="559"/>
        <v>0</v>
      </c>
      <c r="U1223" s="182">
        <f t="shared" si="559"/>
        <v>0</v>
      </c>
      <c r="V1223" s="183">
        <f t="shared" si="559"/>
        <v>0</v>
      </c>
      <c r="W1223" s="46">
        <f>G1223-SUM(H1223:V1223)</f>
        <v>0</v>
      </c>
    </row>
    <row r="1224" spans="1:23" s="72" customFormat="1" outlineLevel="1" x14ac:dyDescent="0.2">
      <c r="A1224" s="322"/>
      <c r="B1224" s="25"/>
      <c r="C1224" s="23"/>
      <c r="D1224" s="23"/>
      <c r="E1224" s="24"/>
      <c r="F1224" s="176" t="s">
        <v>165</v>
      </c>
      <c r="G1224" s="190">
        <f t="shared" ref="G1224:V1224" si="560">G368</f>
        <v>0</v>
      </c>
      <c r="H1224" s="191">
        <f t="shared" si="560"/>
        <v>0</v>
      </c>
      <c r="I1224" s="179">
        <f t="shared" si="560"/>
        <v>0</v>
      </c>
      <c r="J1224" s="179">
        <f t="shared" si="560"/>
        <v>0</v>
      </c>
      <c r="K1224" s="197">
        <f t="shared" si="560"/>
        <v>0</v>
      </c>
      <c r="L1224" s="181">
        <f t="shared" si="560"/>
        <v>0</v>
      </c>
      <c r="M1224" s="192">
        <f t="shared" si="560"/>
        <v>0</v>
      </c>
      <c r="N1224" s="182">
        <f t="shared" si="560"/>
        <v>0</v>
      </c>
      <c r="O1224" s="178">
        <f t="shared" si="560"/>
        <v>0</v>
      </c>
      <c r="P1224" s="182">
        <f t="shared" si="560"/>
        <v>0</v>
      </c>
      <c r="Q1224" s="192">
        <f t="shared" si="560"/>
        <v>0</v>
      </c>
      <c r="R1224" s="182">
        <f t="shared" si="560"/>
        <v>0</v>
      </c>
      <c r="S1224" s="182">
        <f t="shared" si="560"/>
        <v>0</v>
      </c>
      <c r="T1224" s="178">
        <f t="shared" si="560"/>
        <v>0</v>
      </c>
      <c r="U1224" s="182">
        <f t="shared" si="560"/>
        <v>0</v>
      </c>
      <c r="V1224" s="183">
        <f t="shared" si="560"/>
        <v>0</v>
      </c>
      <c r="W1224" s="46">
        <f>G1224-SUM(H1224:V1224)</f>
        <v>0</v>
      </c>
    </row>
    <row r="1225" spans="1:23" s="72" customFormat="1" outlineLevel="1" x14ac:dyDescent="0.2">
      <c r="A1225" s="322"/>
      <c r="B1225" s="25"/>
      <c r="C1225" s="23"/>
      <c r="D1225" s="23"/>
      <c r="E1225" s="24"/>
      <c r="F1225" s="176" t="s">
        <v>333</v>
      </c>
      <c r="G1225" s="190">
        <f t="shared" ref="G1225:V1225" si="561">G369</f>
        <v>0</v>
      </c>
      <c r="H1225" s="191">
        <f t="shared" si="561"/>
        <v>0</v>
      </c>
      <c r="I1225" s="179">
        <f t="shared" si="561"/>
        <v>0</v>
      </c>
      <c r="J1225" s="179">
        <f t="shared" si="561"/>
        <v>0</v>
      </c>
      <c r="K1225" s="197">
        <f t="shared" si="561"/>
        <v>0</v>
      </c>
      <c r="L1225" s="181">
        <f t="shared" si="561"/>
        <v>0</v>
      </c>
      <c r="M1225" s="192">
        <f t="shared" si="561"/>
        <v>0</v>
      </c>
      <c r="N1225" s="182">
        <f t="shared" si="561"/>
        <v>0</v>
      </c>
      <c r="O1225" s="178">
        <f t="shared" si="561"/>
        <v>0</v>
      </c>
      <c r="P1225" s="182">
        <f t="shared" si="561"/>
        <v>0</v>
      </c>
      <c r="Q1225" s="192">
        <f t="shared" si="561"/>
        <v>0</v>
      </c>
      <c r="R1225" s="182">
        <f t="shared" si="561"/>
        <v>0</v>
      </c>
      <c r="S1225" s="182">
        <f t="shared" si="561"/>
        <v>0</v>
      </c>
      <c r="T1225" s="178">
        <f t="shared" si="561"/>
        <v>0</v>
      </c>
      <c r="U1225" s="182">
        <f t="shared" si="561"/>
        <v>0</v>
      </c>
      <c r="V1225" s="183">
        <f t="shared" si="561"/>
        <v>0</v>
      </c>
      <c r="W1225" s="46">
        <f>G1225-SUM(H1225:V1225)</f>
        <v>0</v>
      </c>
    </row>
    <row r="1226" spans="1:23" s="72" customFormat="1" x14ac:dyDescent="0.2">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row>
    <row r="1227" spans="1:23" s="72" customFormat="1" x14ac:dyDescent="0.2">
      <c r="A1227" s="322"/>
      <c r="B1227" s="25"/>
      <c r="C1227" s="23"/>
      <c r="D1227" s="23"/>
      <c r="E1227" s="24" t="s">
        <v>172</v>
      </c>
      <c r="F1227" s="24"/>
      <c r="G1227" s="69">
        <f t="shared" ref="G1227:M1227" si="562">SUBTOTAL(9,G1228:G1229)</f>
        <v>0</v>
      </c>
      <c r="H1227" s="70">
        <f t="shared" si="562"/>
        <v>0</v>
      </c>
      <c r="I1227" s="66">
        <f t="shared" si="562"/>
        <v>0</v>
      </c>
      <c r="J1227" s="66">
        <f t="shared" si="562"/>
        <v>0</v>
      </c>
      <c r="K1227" s="67">
        <f t="shared" si="562"/>
        <v>0</v>
      </c>
      <c r="L1227" s="34">
        <f t="shared" si="562"/>
        <v>0</v>
      </c>
      <c r="M1227" s="34">
        <f t="shared" si="562"/>
        <v>0</v>
      </c>
      <c r="N1227" s="34">
        <f t="shared" ref="N1227:W1227" si="563">SUBTOTAL(9,N1228:N1229)</f>
        <v>0</v>
      </c>
      <c r="O1227" s="34">
        <f t="shared" si="563"/>
        <v>0</v>
      </c>
      <c r="P1227" s="34">
        <f t="shared" si="563"/>
        <v>0</v>
      </c>
      <c r="Q1227" s="34">
        <f t="shared" si="563"/>
        <v>0</v>
      </c>
      <c r="R1227" s="34">
        <f t="shared" si="563"/>
        <v>0</v>
      </c>
      <c r="S1227" s="34">
        <f t="shared" si="563"/>
        <v>0</v>
      </c>
      <c r="T1227" s="34">
        <f t="shared" si="563"/>
        <v>0</v>
      </c>
      <c r="U1227" s="34">
        <f t="shared" si="563"/>
        <v>0</v>
      </c>
      <c r="V1227" s="34">
        <f t="shared" si="563"/>
        <v>0</v>
      </c>
      <c r="W1227" s="33">
        <f t="shared" si="563"/>
        <v>0</v>
      </c>
    </row>
    <row r="1228" spans="1:23" s="72" customFormat="1" outlineLevel="1" x14ac:dyDescent="0.2">
      <c r="A1228" s="322"/>
      <c r="B1228" s="25"/>
      <c r="C1228" s="23"/>
      <c r="D1228" s="23"/>
      <c r="E1228" s="24"/>
      <c r="F1228" s="176" t="s">
        <v>61</v>
      </c>
      <c r="G1228" s="190">
        <f t="shared" ref="G1228:V1228" si="564">G372</f>
        <v>0</v>
      </c>
      <c r="H1228" s="191">
        <f t="shared" si="564"/>
        <v>0</v>
      </c>
      <c r="I1228" s="179">
        <f t="shared" si="564"/>
        <v>0</v>
      </c>
      <c r="J1228" s="179">
        <f t="shared" si="564"/>
        <v>0</v>
      </c>
      <c r="K1228" s="197">
        <f t="shared" si="564"/>
        <v>0</v>
      </c>
      <c r="L1228" s="181">
        <f t="shared" si="564"/>
        <v>0</v>
      </c>
      <c r="M1228" s="182">
        <f t="shared" si="564"/>
        <v>0</v>
      </c>
      <c r="N1228" s="182">
        <f t="shared" si="564"/>
        <v>0</v>
      </c>
      <c r="O1228" s="182">
        <f t="shared" si="564"/>
        <v>0</v>
      </c>
      <c r="P1228" s="182">
        <f t="shared" si="564"/>
        <v>0</v>
      </c>
      <c r="Q1228" s="182">
        <f t="shared" si="564"/>
        <v>0</v>
      </c>
      <c r="R1228" s="199">
        <f t="shared" si="564"/>
        <v>0</v>
      </c>
      <c r="S1228" s="199">
        <f t="shared" si="564"/>
        <v>0</v>
      </c>
      <c r="T1228" s="182">
        <f t="shared" si="564"/>
        <v>0</v>
      </c>
      <c r="U1228" s="182">
        <f t="shared" si="564"/>
        <v>0</v>
      </c>
      <c r="V1228" s="183">
        <f t="shared" si="564"/>
        <v>0</v>
      </c>
      <c r="W1228" s="46">
        <f>G1228-SUM(H1228:V1228)</f>
        <v>0</v>
      </c>
    </row>
    <row r="1229" spans="1:23" s="72" customFormat="1" outlineLevel="1" x14ac:dyDescent="0.2">
      <c r="A1229" s="322"/>
      <c r="B1229" s="25"/>
      <c r="C1229" s="23"/>
      <c r="D1229" s="23"/>
      <c r="E1229" s="24"/>
      <c r="F1229" s="176" t="s">
        <v>173</v>
      </c>
      <c r="G1229" s="190">
        <f t="shared" ref="G1229:V1229" si="565">G373</f>
        <v>0</v>
      </c>
      <c r="H1229" s="191">
        <f t="shared" si="565"/>
        <v>0</v>
      </c>
      <c r="I1229" s="179">
        <f t="shared" si="565"/>
        <v>0</v>
      </c>
      <c r="J1229" s="179">
        <f t="shared" si="565"/>
        <v>0</v>
      </c>
      <c r="K1229" s="197">
        <f t="shared" si="565"/>
        <v>0</v>
      </c>
      <c r="L1229" s="181">
        <f t="shared" si="565"/>
        <v>0</v>
      </c>
      <c r="M1229" s="192">
        <f t="shared" si="565"/>
        <v>0</v>
      </c>
      <c r="N1229" s="182">
        <f t="shared" si="565"/>
        <v>0</v>
      </c>
      <c r="O1229" s="178">
        <f t="shared" si="565"/>
        <v>0</v>
      </c>
      <c r="P1229" s="182">
        <f t="shared" si="565"/>
        <v>0</v>
      </c>
      <c r="Q1229" s="192">
        <f t="shared" si="565"/>
        <v>0</v>
      </c>
      <c r="R1229" s="182">
        <f t="shared" si="565"/>
        <v>0</v>
      </c>
      <c r="S1229" s="178">
        <f t="shared" si="565"/>
        <v>0</v>
      </c>
      <c r="T1229" s="178">
        <f t="shared" si="565"/>
        <v>0</v>
      </c>
      <c r="U1229" s="182">
        <f t="shared" si="565"/>
        <v>0</v>
      </c>
      <c r="V1229" s="183">
        <f t="shared" si="565"/>
        <v>0</v>
      </c>
      <c r="W1229" s="46">
        <f>G1229-SUM(H1229:V1229)</f>
        <v>0</v>
      </c>
    </row>
    <row r="1230" spans="1:23" s="72" customFormat="1" x14ac:dyDescent="0.2">
      <c r="A1230" s="322"/>
      <c r="B1230" s="25"/>
      <c r="C1230" s="23"/>
      <c r="D1230" s="23"/>
      <c r="E1230" s="24" t="s">
        <v>166</v>
      </c>
      <c r="F1230" s="24"/>
      <c r="G1230" s="69">
        <f t="shared" ref="G1230:W1230" si="566">SUBTOTAL(9,G1231:G1233)</f>
        <v>0</v>
      </c>
      <c r="H1230" s="70">
        <f t="shared" si="566"/>
        <v>0</v>
      </c>
      <c r="I1230" s="66">
        <f t="shared" si="566"/>
        <v>0</v>
      </c>
      <c r="J1230" s="66">
        <f t="shared" si="566"/>
        <v>0</v>
      </c>
      <c r="K1230" s="67">
        <f t="shared" si="566"/>
        <v>0</v>
      </c>
      <c r="L1230" s="34">
        <f t="shared" si="566"/>
        <v>0</v>
      </c>
      <c r="M1230" s="34">
        <f t="shared" si="566"/>
        <v>0</v>
      </c>
      <c r="N1230" s="34">
        <f t="shared" si="566"/>
        <v>0</v>
      </c>
      <c r="O1230" s="34">
        <f t="shared" si="566"/>
        <v>0</v>
      </c>
      <c r="P1230" s="34">
        <f t="shared" si="566"/>
        <v>0</v>
      </c>
      <c r="Q1230" s="34">
        <f t="shared" si="566"/>
        <v>0</v>
      </c>
      <c r="R1230" s="34">
        <f t="shared" si="566"/>
        <v>0</v>
      </c>
      <c r="S1230" s="34">
        <f t="shared" si="566"/>
        <v>0</v>
      </c>
      <c r="T1230" s="34">
        <f t="shared" si="566"/>
        <v>0</v>
      </c>
      <c r="U1230" s="34">
        <f t="shared" si="566"/>
        <v>0</v>
      </c>
      <c r="V1230" s="34">
        <f t="shared" si="566"/>
        <v>0</v>
      </c>
      <c r="W1230" s="33">
        <f t="shared" si="566"/>
        <v>0</v>
      </c>
    </row>
    <row r="1231" spans="1:23" s="72" customFormat="1" outlineLevel="1" x14ac:dyDescent="0.2">
      <c r="A1231" s="322"/>
      <c r="B1231" s="25"/>
      <c r="C1231" s="23"/>
      <c r="D1231" s="23"/>
      <c r="E1231" s="24"/>
      <c r="F1231" s="176" t="s">
        <v>59</v>
      </c>
      <c r="G1231" s="190">
        <f t="shared" ref="G1231:V1231" si="567">G375</f>
        <v>0</v>
      </c>
      <c r="H1231" s="191">
        <f t="shared" si="567"/>
        <v>0</v>
      </c>
      <c r="I1231" s="179">
        <f t="shared" si="567"/>
        <v>0</v>
      </c>
      <c r="J1231" s="179">
        <f t="shared" si="567"/>
        <v>0</v>
      </c>
      <c r="K1231" s="197">
        <f t="shared" si="567"/>
        <v>0</v>
      </c>
      <c r="L1231" s="181">
        <f t="shared" si="567"/>
        <v>0</v>
      </c>
      <c r="M1231" s="192">
        <f t="shared" si="567"/>
        <v>0</v>
      </c>
      <c r="N1231" s="182">
        <f t="shared" si="567"/>
        <v>0</v>
      </c>
      <c r="O1231" s="178">
        <f t="shared" si="567"/>
        <v>0</v>
      </c>
      <c r="P1231" s="182">
        <f t="shared" si="567"/>
        <v>0</v>
      </c>
      <c r="Q1231" s="192">
        <f t="shared" si="567"/>
        <v>0</v>
      </c>
      <c r="R1231" s="182">
        <f t="shared" si="567"/>
        <v>0</v>
      </c>
      <c r="S1231" s="178">
        <f t="shared" si="567"/>
        <v>0</v>
      </c>
      <c r="T1231" s="178">
        <f t="shared" si="567"/>
        <v>0</v>
      </c>
      <c r="U1231" s="182">
        <f t="shared" si="567"/>
        <v>0</v>
      </c>
      <c r="V1231" s="183">
        <f t="shared" si="567"/>
        <v>0</v>
      </c>
      <c r="W1231" s="46">
        <f>G1231-SUM(H1231:V1231)</f>
        <v>0</v>
      </c>
    </row>
    <row r="1232" spans="1:23" s="72" customFormat="1" outlineLevel="1" x14ac:dyDescent="0.2">
      <c r="A1232" s="322"/>
      <c r="B1232" s="25"/>
      <c r="C1232" s="23"/>
      <c r="D1232" s="23"/>
      <c r="E1232" s="24"/>
      <c r="F1232" s="176" t="s">
        <v>167</v>
      </c>
      <c r="G1232" s="190">
        <f t="shared" ref="G1232:V1232" si="568">G376</f>
        <v>0</v>
      </c>
      <c r="H1232" s="191">
        <f t="shared" si="568"/>
        <v>0</v>
      </c>
      <c r="I1232" s="179">
        <f t="shared" si="568"/>
        <v>0</v>
      </c>
      <c r="J1232" s="179">
        <f t="shared" si="568"/>
        <v>0</v>
      </c>
      <c r="K1232" s="197">
        <f t="shared" si="568"/>
        <v>0</v>
      </c>
      <c r="L1232" s="181">
        <f t="shared" si="568"/>
        <v>0</v>
      </c>
      <c r="M1232" s="192">
        <f t="shared" si="568"/>
        <v>0</v>
      </c>
      <c r="N1232" s="182">
        <f t="shared" si="568"/>
        <v>0</v>
      </c>
      <c r="O1232" s="178">
        <f t="shared" si="568"/>
        <v>0</v>
      </c>
      <c r="P1232" s="182">
        <f t="shared" si="568"/>
        <v>0</v>
      </c>
      <c r="Q1232" s="192">
        <f t="shared" si="568"/>
        <v>0</v>
      </c>
      <c r="R1232" s="182">
        <f t="shared" si="568"/>
        <v>0</v>
      </c>
      <c r="S1232" s="178">
        <f t="shared" si="568"/>
        <v>0</v>
      </c>
      <c r="T1232" s="178">
        <f t="shared" si="568"/>
        <v>0</v>
      </c>
      <c r="U1232" s="182">
        <f t="shared" si="568"/>
        <v>0</v>
      </c>
      <c r="V1232" s="183">
        <f t="shared" si="568"/>
        <v>0</v>
      </c>
      <c r="W1232" s="46">
        <f>G1232-SUM(H1232:V1232)</f>
        <v>0</v>
      </c>
    </row>
    <row r="1233" spans="1:23" s="72" customFormat="1" outlineLevel="1" x14ac:dyDescent="0.2">
      <c r="A1233" s="322"/>
      <c r="B1233" s="25"/>
      <c r="C1233" s="23"/>
      <c r="D1233" s="23"/>
      <c r="E1233" s="24"/>
      <c r="F1233" s="176" t="s">
        <v>168</v>
      </c>
      <c r="G1233" s="190">
        <f t="shared" ref="G1233:V1233" si="569">G377</f>
        <v>0</v>
      </c>
      <c r="H1233" s="191">
        <f t="shared" si="569"/>
        <v>0</v>
      </c>
      <c r="I1233" s="179">
        <f t="shared" si="569"/>
        <v>0</v>
      </c>
      <c r="J1233" s="179">
        <f t="shared" si="569"/>
        <v>0</v>
      </c>
      <c r="K1233" s="197">
        <f t="shared" si="569"/>
        <v>0</v>
      </c>
      <c r="L1233" s="181">
        <f t="shared" si="569"/>
        <v>0</v>
      </c>
      <c r="M1233" s="192">
        <f t="shared" si="569"/>
        <v>0</v>
      </c>
      <c r="N1233" s="182">
        <f t="shared" si="569"/>
        <v>0</v>
      </c>
      <c r="O1233" s="178">
        <f t="shared" si="569"/>
        <v>0</v>
      </c>
      <c r="P1233" s="182">
        <f t="shared" si="569"/>
        <v>0</v>
      </c>
      <c r="Q1233" s="192">
        <f t="shared" si="569"/>
        <v>0</v>
      </c>
      <c r="R1233" s="182">
        <f t="shared" si="569"/>
        <v>0</v>
      </c>
      <c r="S1233" s="178">
        <f t="shared" si="569"/>
        <v>0</v>
      </c>
      <c r="T1233" s="178">
        <f t="shared" si="569"/>
        <v>0</v>
      </c>
      <c r="U1233" s="182">
        <f t="shared" si="569"/>
        <v>0</v>
      </c>
      <c r="V1233" s="183">
        <f t="shared" si="569"/>
        <v>0</v>
      </c>
      <c r="W1233" s="46">
        <f>G1233-SUM(H1233:V1233)</f>
        <v>0</v>
      </c>
    </row>
    <row r="1234" spans="1:23" s="72" customFormat="1" x14ac:dyDescent="0.2">
      <c r="A1234" s="322"/>
      <c r="B1234" s="25"/>
      <c r="C1234" s="23"/>
      <c r="D1234" s="23"/>
      <c r="E1234" s="24" t="s">
        <v>174</v>
      </c>
      <c r="F1234" s="24"/>
      <c r="G1234" s="69">
        <f t="shared" ref="G1234:M1234" si="570">SUBTOTAL(9,G1235:G1236)</f>
        <v>0</v>
      </c>
      <c r="H1234" s="70">
        <f t="shared" si="570"/>
        <v>0</v>
      </c>
      <c r="I1234" s="66">
        <f t="shared" si="570"/>
        <v>0</v>
      </c>
      <c r="J1234" s="66">
        <f t="shared" si="570"/>
        <v>0</v>
      </c>
      <c r="K1234" s="67">
        <f t="shared" si="570"/>
        <v>0</v>
      </c>
      <c r="L1234" s="34">
        <f t="shared" si="570"/>
        <v>0</v>
      </c>
      <c r="M1234" s="34">
        <f t="shared" si="570"/>
        <v>0</v>
      </c>
      <c r="N1234" s="34">
        <f t="shared" ref="N1234:W1234" si="571">SUBTOTAL(9,N1235:N1236)</f>
        <v>0</v>
      </c>
      <c r="O1234" s="34">
        <f t="shared" si="571"/>
        <v>0</v>
      </c>
      <c r="P1234" s="34">
        <f t="shared" si="571"/>
        <v>0</v>
      </c>
      <c r="Q1234" s="34">
        <f t="shared" si="571"/>
        <v>0</v>
      </c>
      <c r="R1234" s="34">
        <f t="shared" si="571"/>
        <v>0</v>
      </c>
      <c r="S1234" s="34">
        <f t="shared" si="571"/>
        <v>0</v>
      </c>
      <c r="T1234" s="34">
        <f t="shared" si="571"/>
        <v>0</v>
      </c>
      <c r="U1234" s="34">
        <f t="shared" si="571"/>
        <v>0</v>
      </c>
      <c r="V1234" s="34">
        <f t="shared" si="571"/>
        <v>0</v>
      </c>
      <c r="W1234" s="33">
        <f t="shared" si="571"/>
        <v>0</v>
      </c>
    </row>
    <row r="1235" spans="1:23" s="72" customFormat="1" outlineLevel="1" x14ac:dyDescent="0.2">
      <c r="A1235" s="322"/>
      <c r="B1235" s="25"/>
      <c r="C1235" s="23"/>
      <c r="D1235" s="23"/>
      <c r="E1235" s="24"/>
      <c r="F1235" s="176" t="s">
        <v>62</v>
      </c>
      <c r="G1235" s="190">
        <f t="shared" ref="G1235:V1235" si="572">G379</f>
        <v>0</v>
      </c>
      <c r="H1235" s="191">
        <f t="shared" si="572"/>
        <v>0</v>
      </c>
      <c r="I1235" s="179">
        <f t="shared" si="572"/>
        <v>0</v>
      </c>
      <c r="J1235" s="179">
        <f t="shared" si="572"/>
        <v>0</v>
      </c>
      <c r="K1235" s="197">
        <f t="shared" si="572"/>
        <v>0</v>
      </c>
      <c r="L1235" s="181">
        <f t="shared" si="572"/>
        <v>0</v>
      </c>
      <c r="M1235" s="192">
        <f t="shared" si="572"/>
        <v>0</v>
      </c>
      <c r="N1235" s="182">
        <f t="shared" si="572"/>
        <v>0</v>
      </c>
      <c r="O1235" s="178">
        <f t="shared" si="572"/>
        <v>0</v>
      </c>
      <c r="P1235" s="182">
        <f t="shared" si="572"/>
        <v>0</v>
      </c>
      <c r="Q1235" s="192">
        <f t="shared" si="572"/>
        <v>0</v>
      </c>
      <c r="R1235" s="182">
        <f t="shared" si="572"/>
        <v>0</v>
      </c>
      <c r="S1235" s="178">
        <f t="shared" si="572"/>
        <v>0</v>
      </c>
      <c r="T1235" s="178">
        <f t="shared" si="572"/>
        <v>0</v>
      </c>
      <c r="U1235" s="182">
        <f t="shared" si="572"/>
        <v>0</v>
      </c>
      <c r="V1235" s="183">
        <f t="shared" si="572"/>
        <v>0</v>
      </c>
      <c r="W1235" s="46">
        <f>G1235-SUM(H1235:V1235)</f>
        <v>0</v>
      </c>
    </row>
    <row r="1236" spans="1:23" s="72" customFormat="1" outlineLevel="1" x14ac:dyDescent="0.2">
      <c r="A1236" s="322"/>
      <c r="B1236" s="25"/>
      <c r="C1236" s="23"/>
      <c r="D1236" s="23"/>
      <c r="E1236" s="24"/>
      <c r="F1236" s="176" t="s">
        <v>175</v>
      </c>
      <c r="G1236" s="190">
        <f t="shared" ref="G1236:V1236" si="573">G380</f>
        <v>0</v>
      </c>
      <c r="H1236" s="191">
        <f t="shared" si="573"/>
        <v>0</v>
      </c>
      <c r="I1236" s="179">
        <f t="shared" si="573"/>
        <v>0</v>
      </c>
      <c r="J1236" s="179">
        <f t="shared" si="573"/>
        <v>0</v>
      </c>
      <c r="K1236" s="197">
        <f t="shared" si="573"/>
        <v>0</v>
      </c>
      <c r="L1236" s="181">
        <f t="shared" si="573"/>
        <v>0</v>
      </c>
      <c r="M1236" s="192">
        <f t="shared" si="573"/>
        <v>0</v>
      </c>
      <c r="N1236" s="182">
        <f t="shared" si="573"/>
        <v>0</v>
      </c>
      <c r="O1236" s="178">
        <f t="shared" si="573"/>
        <v>0</v>
      </c>
      <c r="P1236" s="182">
        <f t="shared" si="573"/>
        <v>0</v>
      </c>
      <c r="Q1236" s="192">
        <f t="shared" si="573"/>
        <v>0</v>
      </c>
      <c r="R1236" s="200">
        <f t="shared" si="573"/>
        <v>0</v>
      </c>
      <c r="S1236" s="182">
        <f t="shared" si="573"/>
        <v>0</v>
      </c>
      <c r="T1236" s="178">
        <f t="shared" si="573"/>
        <v>0</v>
      </c>
      <c r="U1236" s="182">
        <f t="shared" si="573"/>
        <v>0</v>
      </c>
      <c r="V1236" s="183">
        <f t="shared" si="573"/>
        <v>0</v>
      </c>
      <c r="W1236" s="46">
        <f>G1236-SUM(H1236:V1236)</f>
        <v>0</v>
      </c>
    </row>
    <row r="1237" spans="1:23" s="72" customFormat="1" x14ac:dyDescent="0.2">
      <c r="A1237" s="322"/>
      <c r="B1237" s="25"/>
      <c r="C1237" s="23"/>
      <c r="D1237" s="23"/>
      <c r="E1237" s="24" t="s">
        <v>169</v>
      </c>
      <c r="F1237" s="24"/>
      <c r="G1237" s="69">
        <f t="shared" ref="G1237:W1237" si="574">SUBTOTAL(9,G1238:G1240)</f>
        <v>0</v>
      </c>
      <c r="H1237" s="70">
        <f t="shared" si="574"/>
        <v>0</v>
      </c>
      <c r="I1237" s="66">
        <f t="shared" si="574"/>
        <v>0</v>
      </c>
      <c r="J1237" s="66">
        <f t="shared" si="574"/>
        <v>0</v>
      </c>
      <c r="K1237" s="67">
        <f t="shared" si="574"/>
        <v>0</v>
      </c>
      <c r="L1237" s="34">
        <f t="shared" si="574"/>
        <v>0</v>
      </c>
      <c r="M1237" s="34">
        <f t="shared" si="574"/>
        <v>0</v>
      </c>
      <c r="N1237" s="34">
        <f t="shared" si="574"/>
        <v>0</v>
      </c>
      <c r="O1237" s="34">
        <f t="shared" si="574"/>
        <v>0</v>
      </c>
      <c r="P1237" s="34">
        <f t="shared" si="574"/>
        <v>0</v>
      </c>
      <c r="Q1237" s="34">
        <f t="shared" si="574"/>
        <v>0</v>
      </c>
      <c r="R1237" s="34">
        <f t="shared" si="574"/>
        <v>0</v>
      </c>
      <c r="S1237" s="34">
        <f t="shared" si="574"/>
        <v>0</v>
      </c>
      <c r="T1237" s="34">
        <f t="shared" si="574"/>
        <v>0</v>
      </c>
      <c r="U1237" s="34">
        <f t="shared" si="574"/>
        <v>0</v>
      </c>
      <c r="V1237" s="34">
        <f t="shared" si="574"/>
        <v>0</v>
      </c>
      <c r="W1237" s="33">
        <f t="shared" si="574"/>
        <v>0</v>
      </c>
    </row>
    <row r="1238" spans="1:23" s="72" customFormat="1" outlineLevel="1" x14ac:dyDescent="0.2">
      <c r="A1238" s="322"/>
      <c r="B1238" s="25"/>
      <c r="C1238" s="23"/>
      <c r="D1238" s="23"/>
      <c r="E1238" s="24"/>
      <c r="F1238" s="176" t="s">
        <v>60</v>
      </c>
      <c r="G1238" s="190">
        <f t="shared" ref="G1238:V1238" si="575">G382</f>
        <v>0</v>
      </c>
      <c r="H1238" s="191">
        <f t="shared" si="575"/>
        <v>0</v>
      </c>
      <c r="I1238" s="179">
        <f t="shared" si="575"/>
        <v>0</v>
      </c>
      <c r="J1238" s="179">
        <f t="shared" si="575"/>
        <v>0</v>
      </c>
      <c r="K1238" s="197">
        <f t="shared" si="575"/>
        <v>0</v>
      </c>
      <c r="L1238" s="181">
        <f t="shared" si="575"/>
        <v>0</v>
      </c>
      <c r="M1238" s="192">
        <f t="shared" si="575"/>
        <v>0</v>
      </c>
      <c r="N1238" s="182">
        <f t="shared" si="575"/>
        <v>0</v>
      </c>
      <c r="O1238" s="178">
        <f t="shared" si="575"/>
        <v>0</v>
      </c>
      <c r="P1238" s="182">
        <f t="shared" si="575"/>
        <v>0</v>
      </c>
      <c r="Q1238" s="192">
        <f t="shared" si="575"/>
        <v>0</v>
      </c>
      <c r="R1238" s="182">
        <f t="shared" si="575"/>
        <v>0</v>
      </c>
      <c r="S1238" s="182">
        <f t="shared" si="575"/>
        <v>0</v>
      </c>
      <c r="T1238" s="182">
        <f t="shared" si="575"/>
        <v>0</v>
      </c>
      <c r="U1238" s="178">
        <f t="shared" si="575"/>
        <v>0</v>
      </c>
      <c r="V1238" s="183">
        <f t="shared" si="575"/>
        <v>0</v>
      </c>
      <c r="W1238" s="46">
        <f>G1238-SUM(H1238:V1238)</f>
        <v>0</v>
      </c>
    </row>
    <row r="1239" spans="1:23" s="72" customFormat="1" outlineLevel="1" x14ac:dyDescent="0.2">
      <c r="A1239" s="322"/>
      <c r="B1239" s="25"/>
      <c r="C1239" s="23"/>
      <c r="D1239" s="23"/>
      <c r="E1239" s="24"/>
      <c r="F1239" s="176" t="s">
        <v>170</v>
      </c>
      <c r="G1239" s="190">
        <f t="shared" ref="G1239:V1239" si="576">G383</f>
        <v>0</v>
      </c>
      <c r="H1239" s="191">
        <f t="shared" si="576"/>
        <v>0</v>
      </c>
      <c r="I1239" s="179">
        <f t="shared" si="576"/>
        <v>0</v>
      </c>
      <c r="J1239" s="179">
        <f t="shared" si="576"/>
        <v>0</v>
      </c>
      <c r="K1239" s="197">
        <f t="shared" si="576"/>
        <v>0</v>
      </c>
      <c r="L1239" s="181">
        <f t="shared" si="576"/>
        <v>0</v>
      </c>
      <c r="M1239" s="192">
        <f t="shared" si="576"/>
        <v>0</v>
      </c>
      <c r="N1239" s="182">
        <f t="shared" si="576"/>
        <v>0</v>
      </c>
      <c r="O1239" s="178">
        <f t="shared" si="576"/>
        <v>0</v>
      </c>
      <c r="P1239" s="182">
        <f t="shared" si="576"/>
        <v>0</v>
      </c>
      <c r="Q1239" s="192">
        <f t="shared" si="576"/>
        <v>0</v>
      </c>
      <c r="R1239" s="182">
        <f t="shared" si="576"/>
        <v>0</v>
      </c>
      <c r="S1239" s="182">
        <f t="shared" si="576"/>
        <v>0</v>
      </c>
      <c r="T1239" s="182">
        <f t="shared" si="576"/>
        <v>0</v>
      </c>
      <c r="U1239" s="178">
        <f t="shared" si="576"/>
        <v>0</v>
      </c>
      <c r="V1239" s="183">
        <f t="shared" si="576"/>
        <v>0</v>
      </c>
      <c r="W1239" s="46">
        <f>G1239-SUM(H1239:V1239)</f>
        <v>0</v>
      </c>
    </row>
    <row r="1240" spans="1:23" s="72" customFormat="1" outlineLevel="1" x14ac:dyDescent="0.2">
      <c r="A1240" s="322"/>
      <c r="B1240" s="25"/>
      <c r="C1240" s="23"/>
      <c r="D1240" s="23"/>
      <c r="E1240" s="24"/>
      <c r="F1240" s="176" t="s">
        <v>171</v>
      </c>
      <c r="G1240" s="190">
        <f t="shared" ref="G1240:V1240" si="577">G384</f>
        <v>0</v>
      </c>
      <c r="H1240" s="191">
        <f t="shared" si="577"/>
        <v>0</v>
      </c>
      <c r="I1240" s="179">
        <f t="shared" si="577"/>
        <v>0</v>
      </c>
      <c r="J1240" s="179">
        <f t="shared" si="577"/>
        <v>0</v>
      </c>
      <c r="K1240" s="197">
        <f t="shared" si="577"/>
        <v>0</v>
      </c>
      <c r="L1240" s="181">
        <f t="shared" si="577"/>
        <v>0</v>
      </c>
      <c r="M1240" s="192">
        <f t="shared" si="577"/>
        <v>0</v>
      </c>
      <c r="N1240" s="182">
        <f t="shared" si="577"/>
        <v>0</v>
      </c>
      <c r="O1240" s="178">
        <f t="shared" si="577"/>
        <v>0</v>
      </c>
      <c r="P1240" s="182">
        <f t="shared" si="577"/>
        <v>0</v>
      </c>
      <c r="Q1240" s="192">
        <f t="shared" si="577"/>
        <v>0</v>
      </c>
      <c r="R1240" s="182">
        <f t="shared" si="577"/>
        <v>0</v>
      </c>
      <c r="S1240" s="182">
        <f t="shared" si="577"/>
        <v>0</v>
      </c>
      <c r="T1240" s="229">
        <f t="shared" si="577"/>
        <v>0</v>
      </c>
      <c r="U1240" s="182">
        <f t="shared" si="577"/>
        <v>0</v>
      </c>
      <c r="V1240" s="183">
        <f t="shared" si="577"/>
        <v>0</v>
      </c>
      <c r="W1240" s="46">
        <f>G1240-SUM(H1240:V1240)</f>
        <v>0</v>
      </c>
    </row>
    <row r="1241" spans="1:23" s="72" customFormat="1" x14ac:dyDescent="0.2">
      <c r="A1241" s="322"/>
      <c r="B1241" s="25"/>
      <c r="C1241" s="23"/>
      <c r="D1241" s="23"/>
      <c r="E1241" s="24" t="s">
        <v>334</v>
      </c>
      <c r="F1241" s="24"/>
      <c r="G1241" s="69">
        <f t="shared" ref="G1241:M1241" si="578">SUBTOTAL(9,G1242:G1243)</f>
        <v>0</v>
      </c>
      <c r="H1241" s="70">
        <f t="shared" si="578"/>
        <v>0</v>
      </c>
      <c r="I1241" s="66">
        <f t="shared" si="578"/>
        <v>0</v>
      </c>
      <c r="J1241" s="66">
        <f t="shared" si="578"/>
        <v>0</v>
      </c>
      <c r="K1241" s="67">
        <f t="shared" si="578"/>
        <v>0</v>
      </c>
      <c r="L1241" s="34">
        <f t="shared" si="578"/>
        <v>0</v>
      </c>
      <c r="M1241" s="34">
        <f t="shared" si="578"/>
        <v>0</v>
      </c>
      <c r="N1241" s="34">
        <f t="shared" ref="N1241:W1241" si="579">SUBTOTAL(9,N1242:N1243)</f>
        <v>0</v>
      </c>
      <c r="O1241" s="34">
        <f t="shared" si="579"/>
        <v>0</v>
      </c>
      <c r="P1241" s="34">
        <f t="shared" si="579"/>
        <v>0</v>
      </c>
      <c r="Q1241" s="34">
        <f t="shared" si="579"/>
        <v>0</v>
      </c>
      <c r="R1241" s="34">
        <f t="shared" si="579"/>
        <v>0</v>
      </c>
      <c r="S1241" s="34">
        <f t="shared" si="579"/>
        <v>0</v>
      </c>
      <c r="T1241" s="34">
        <f t="shared" si="579"/>
        <v>0</v>
      </c>
      <c r="U1241" s="34">
        <f t="shared" si="579"/>
        <v>0</v>
      </c>
      <c r="V1241" s="34">
        <f t="shared" si="579"/>
        <v>0</v>
      </c>
      <c r="W1241" s="33">
        <f t="shared" si="579"/>
        <v>0</v>
      </c>
    </row>
    <row r="1242" spans="1:23" s="72" customFormat="1" outlineLevel="1" x14ac:dyDescent="0.2">
      <c r="A1242" s="322"/>
      <c r="B1242" s="25"/>
      <c r="C1242" s="23"/>
      <c r="D1242" s="23"/>
      <c r="E1242" s="24"/>
      <c r="F1242" s="176" t="s">
        <v>335</v>
      </c>
      <c r="G1242" s="190">
        <f t="shared" ref="G1242:V1242" si="580">G386</f>
        <v>0</v>
      </c>
      <c r="H1242" s="191">
        <f t="shared" si="580"/>
        <v>0</v>
      </c>
      <c r="I1242" s="179">
        <f t="shared" si="580"/>
        <v>0</v>
      </c>
      <c r="J1242" s="179">
        <f t="shared" si="580"/>
        <v>0</v>
      </c>
      <c r="K1242" s="197">
        <f t="shared" si="580"/>
        <v>0</v>
      </c>
      <c r="L1242" s="181">
        <f t="shared" si="580"/>
        <v>0</v>
      </c>
      <c r="M1242" s="192">
        <f t="shared" si="580"/>
        <v>0</v>
      </c>
      <c r="N1242" s="182">
        <f t="shared" si="580"/>
        <v>0</v>
      </c>
      <c r="O1242" s="178">
        <f t="shared" si="580"/>
        <v>0</v>
      </c>
      <c r="P1242" s="182">
        <f t="shared" si="580"/>
        <v>0</v>
      </c>
      <c r="Q1242" s="192">
        <f t="shared" si="580"/>
        <v>0</v>
      </c>
      <c r="R1242" s="182">
        <f t="shared" si="580"/>
        <v>0</v>
      </c>
      <c r="S1242" s="182">
        <f t="shared" si="580"/>
        <v>0</v>
      </c>
      <c r="T1242" s="178">
        <f t="shared" si="580"/>
        <v>0</v>
      </c>
      <c r="U1242" s="182">
        <f t="shared" si="580"/>
        <v>0</v>
      </c>
      <c r="V1242" s="183">
        <f t="shared" si="580"/>
        <v>0</v>
      </c>
      <c r="W1242" s="46">
        <f>G1242-SUM(H1242:V1242)</f>
        <v>0</v>
      </c>
    </row>
    <row r="1243" spans="1:23" s="72" customFormat="1" outlineLevel="1" x14ac:dyDescent="0.2">
      <c r="A1243" s="322"/>
      <c r="B1243" s="25"/>
      <c r="C1243" s="23"/>
      <c r="D1243" s="23"/>
      <c r="E1243" s="24"/>
      <c r="F1243" s="176" t="s">
        <v>336</v>
      </c>
      <c r="G1243" s="190">
        <f t="shared" ref="G1243:V1243" si="581">G387</f>
        <v>0</v>
      </c>
      <c r="H1243" s="191">
        <f t="shared" si="581"/>
        <v>0</v>
      </c>
      <c r="I1243" s="179">
        <f t="shared" si="581"/>
        <v>0</v>
      </c>
      <c r="J1243" s="179">
        <f t="shared" si="581"/>
        <v>0</v>
      </c>
      <c r="K1243" s="197">
        <f t="shared" si="581"/>
        <v>0</v>
      </c>
      <c r="L1243" s="181">
        <f t="shared" si="581"/>
        <v>0</v>
      </c>
      <c r="M1243" s="192">
        <f t="shared" si="581"/>
        <v>0</v>
      </c>
      <c r="N1243" s="182">
        <f t="shared" si="581"/>
        <v>0</v>
      </c>
      <c r="O1243" s="178">
        <f t="shared" si="581"/>
        <v>0</v>
      </c>
      <c r="P1243" s="182">
        <f t="shared" si="581"/>
        <v>0</v>
      </c>
      <c r="Q1243" s="192">
        <f t="shared" si="581"/>
        <v>0</v>
      </c>
      <c r="R1243" s="182">
        <f t="shared" si="581"/>
        <v>0</v>
      </c>
      <c r="S1243" s="182">
        <f t="shared" si="581"/>
        <v>0</v>
      </c>
      <c r="T1243" s="178">
        <f t="shared" si="581"/>
        <v>0</v>
      </c>
      <c r="U1243" s="182">
        <f t="shared" si="581"/>
        <v>0</v>
      </c>
      <c r="V1243" s="183">
        <f t="shared" si="581"/>
        <v>0</v>
      </c>
      <c r="W1243" s="46">
        <f>G1243-SUM(H1243:V1243)</f>
        <v>0</v>
      </c>
    </row>
    <row r="1244" spans="1:23" s="72" customFormat="1" x14ac:dyDescent="0.2">
      <c r="A1244" s="322"/>
      <c r="B1244" s="25"/>
      <c r="C1244" s="23"/>
      <c r="D1244" s="23"/>
      <c r="E1244" s="24" t="s">
        <v>337</v>
      </c>
      <c r="F1244" s="24"/>
      <c r="G1244" s="69">
        <f t="shared" ref="G1244:W1244" si="582">SUBTOTAL(9,G1245:G1247)</f>
        <v>0</v>
      </c>
      <c r="H1244" s="70">
        <f t="shared" si="582"/>
        <v>0</v>
      </c>
      <c r="I1244" s="66">
        <f t="shared" si="582"/>
        <v>0</v>
      </c>
      <c r="J1244" s="66">
        <f t="shared" si="582"/>
        <v>0</v>
      </c>
      <c r="K1244" s="67">
        <f t="shared" si="582"/>
        <v>0</v>
      </c>
      <c r="L1244" s="34">
        <f t="shared" si="582"/>
        <v>0</v>
      </c>
      <c r="M1244" s="34">
        <f t="shared" si="582"/>
        <v>0</v>
      </c>
      <c r="N1244" s="34">
        <f t="shared" si="582"/>
        <v>0</v>
      </c>
      <c r="O1244" s="34">
        <f t="shared" si="582"/>
        <v>0</v>
      </c>
      <c r="P1244" s="34">
        <f t="shared" si="582"/>
        <v>0</v>
      </c>
      <c r="Q1244" s="34">
        <f t="shared" si="582"/>
        <v>0</v>
      </c>
      <c r="R1244" s="34">
        <f t="shared" si="582"/>
        <v>0</v>
      </c>
      <c r="S1244" s="34">
        <f t="shared" si="582"/>
        <v>0</v>
      </c>
      <c r="T1244" s="34">
        <f t="shared" si="582"/>
        <v>0</v>
      </c>
      <c r="U1244" s="34">
        <f t="shared" si="582"/>
        <v>0</v>
      </c>
      <c r="V1244" s="34">
        <f t="shared" si="582"/>
        <v>0</v>
      </c>
      <c r="W1244" s="33">
        <f t="shared" si="582"/>
        <v>0</v>
      </c>
    </row>
    <row r="1245" spans="1:23" s="72" customFormat="1" outlineLevel="1" x14ac:dyDescent="0.2">
      <c r="A1245" s="322"/>
      <c r="B1245" s="25"/>
      <c r="C1245" s="23"/>
      <c r="D1245" s="23"/>
      <c r="E1245" s="24"/>
      <c r="F1245" s="176" t="s">
        <v>338</v>
      </c>
      <c r="G1245" s="190">
        <f t="shared" ref="G1245:V1245" si="583">G389</f>
        <v>0</v>
      </c>
      <c r="H1245" s="191">
        <f t="shared" si="583"/>
        <v>0</v>
      </c>
      <c r="I1245" s="179">
        <f t="shared" si="583"/>
        <v>0</v>
      </c>
      <c r="J1245" s="179">
        <f t="shared" si="583"/>
        <v>0</v>
      </c>
      <c r="K1245" s="197">
        <f t="shared" si="583"/>
        <v>0</v>
      </c>
      <c r="L1245" s="181">
        <f t="shared" si="583"/>
        <v>0</v>
      </c>
      <c r="M1245" s="192">
        <f t="shared" si="583"/>
        <v>0</v>
      </c>
      <c r="N1245" s="182">
        <f t="shared" si="583"/>
        <v>0</v>
      </c>
      <c r="O1245" s="178">
        <f t="shared" si="583"/>
        <v>0</v>
      </c>
      <c r="P1245" s="182">
        <f t="shared" si="583"/>
        <v>0</v>
      </c>
      <c r="Q1245" s="192">
        <f t="shared" si="583"/>
        <v>0</v>
      </c>
      <c r="R1245" s="182">
        <f t="shared" si="583"/>
        <v>0</v>
      </c>
      <c r="S1245" s="182">
        <f t="shared" si="583"/>
        <v>0</v>
      </c>
      <c r="T1245" s="178">
        <f t="shared" si="583"/>
        <v>0</v>
      </c>
      <c r="U1245" s="182">
        <f t="shared" si="583"/>
        <v>0</v>
      </c>
      <c r="V1245" s="183">
        <f t="shared" si="583"/>
        <v>0</v>
      </c>
      <c r="W1245" s="46">
        <f>G1245-SUM(H1245:V1245)</f>
        <v>0</v>
      </c>
    </row>
    <row r="1246" spans="1:23" s="72" customFormat="1" outlineLevel="1" x14ac:dyDescent="0.2">
      <c r="A1246" s="322"/>
      <c r="B1246" s="25"/>
      <c r="C1246" s="23"/>
      <c r="D1246" s="23"/>
      <c r="E1246" s="24"/>
      <c r="F1246" s="176" t="s">
        <v>339</v>
      </c>
      <c r="G1246" s="190">
        <f t="shared" ref="G1246:V1246" si="584">G390</f>
        <v>0</v>
      </c>
      <c r="H1246" s="191">
        <f t="shared" si="584"/>
        <v>0</v>
      </c>
      <c r="I1246" s="179">
        <f t="shared" si="584"/>
        <v>0</v>
      </c>
      <c r="J1246" s="179">
        <f t="shared" si="584"/>
        <v>0</v>
      </c>
      <c r="K1246" s="197">
        <f t="shared" si="584"/>
        <v>0</v>
      </c>
      <c r="L1246" s="181">
        <f t="shared" si="584"/>
        <v>0</v>
      </c>
      <c r="M1246" s="192">
        <f t="shared" si="584"/>
        <v>0</v>
      </c>
      <c r="N1246" s="182">
        <f t="shared" si="584"/>
        <v>0</v>
      </c>
      <c r="O1246" s="178">
        <f t="shared" si="584"/>
        <v>0</v>
      </c>
      <c r="P1246" s="182">
        <f t="shared" si="584"/>
        <v>0</v>
      </c>
      <c r="Q1246" s="192">
        <f t="shared" si="584"/>
        <v>0</v>
      </c>
      <c r="R1246" s="182">
        <f t="shared" si="584"/>
        <v>0</v>
      </c>
      <c r="S1246" s="182">
        <f t="shared" si="584"/>
        <v>0</v>
      </c>
      <c r="T1246" s="178">
        <f t="shared" si="584"/>
        <v>0</v>
      </c>
      <c r="U1246" s="182">
        <f t="shared" si="584"/>
        <v>0</v>
      </c>
      <c r="V1246" s="183">
        <f t="shared" si="584"/>
        <v>0</v>
      </c>
      <c r="W1246" s="46">
        <f>G1246-SUM(H1246:V1246)</f>
        <v>0</v>
      </c>
    </row>
    <row r="1247" spans="1:23" s="72" customFormat="1" outlineLevel="1" x14ac:dyDescent="0.2">
      <c r="A1247" s="322"/>
      <c r="B1247" s="25"/>
      <c r="C1247" s="23"/>
      <c r="D1247" s="23"/>
      <c r="E1247" s="24"/>
      <c r="F1247" s="176" t="s">
        <v>340</v>
      </c>
      <c r="G1247" s="190">
        <f t="shared" ref="G1247:V1247" si="585">G391</f>
        <v>0</v>
      </c>
      <c r="H1247" s="191">
        <f t="shared" si="585"/>
        <v>0</v>
      </c>
      <c r="I1247" s="179">
        <f t="shared" si="585"/>
        <v>0</v>
      </c>
      <c r="J1247" s="179">
        <f t="shared" si="585"/>
        <v>0</v>
      </c>
      <c r="K1247" s="197">
        <f t="shared" si="585"/>
        <v>0</v>
      </c>
      <c r="L1247" s="181">
        <f t="shared" si="585"/>
        <v>0</v>
      </c>
      <c r="M1247" s="192">
        <f t="shared" si="585"/>
        <v>0</v>
      </c>
      <c r="N1247" s="182">
        <f t="shared" si="585"/>
        <v>0</v>
      </c>
      <c r="O1247" s="178">
        <f t="shared" si="585"/>
        <v>0</v>
      </c>
      <c r="P1247" s="182">
        <f t="shared" si="585"/>
        <v>0</v>
      </c>
      <c r="Q1247" s="192">
        <f t="shared" si="585"/>
        <v>0</v>
      </c>
      <c r="R1247" s="182">
        <f t="shared" si="585"/>
        <v>0</v>
      </c>
      <c r="S1247" s="182">
        <f t="shared" si="585"/>
        <v>0</v>
      </c>
      <c r="T1247" s="178">
        <f t="shared" si="585"/>
        <v>0</v>
      </c>
      <c r="U1247" s="182">
        <f t="shared" si="585"/>
        <v>0</v>
      </c>
      <c r="V1247" s="183">
        <f t="shared" si="585"/>
        <v>0</v>
      </c>
      <c r="W1247" s="46">
        <f>G1247-SUM(H1247:V1247)</f>
        <v>0</v>
      </c>
    </row>
    <row r="1248" spans="1:23" s="72" customFormat="1" x14ac:dyDescent="0.2">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row>
    <row r="1249" spans="1:23" s="72" customFormat="1" x14ac:dyDescent="0.2">
      <c r="A1249" s="322"/>
      <c r="B1249" s="25"/>
      <c r="C1249" s="23"/>
      <c r="D1249" s="23"/>
      <c r="E1249" s="24" t="s">
        <v>184</v>
      </c>
      <c r="F1249" s="24"/>
      <c r="G1249" s="69">
        <f t="shared" ref="G1249:M1249" si="586">SUBTOTAL(9,G1250:G1251)</f>
        <v>0</v>
      </c>
      <c r="H1249" s="70">
        <f t="shared" si="586"/>
        <v>0</v>
      </c>
      <c r="I1249" s="66">
        <f t="shared" si="586"/>
        <v>0</v>
      </c>
      <c r="J1249" s="66">
        <f t="shared" si="586"/>
        <v>0</v>
      </c>
      <c r="K1249" s="67">
        <f t="shared" si="586"/>
        <v>0</v>
      </c>
      <c r="L1249" s="34">
        <f t="shared" si="586"/>
        <v>0</v>
      </c>
      <c r="M1249" s="34">
        <f t="shared" si="586"/>
        <v>0</v>
      </c>
      <c r="N1249" s="34">
        <f t="shared" ref="N1249:W1249" si="587">SUBTOTAL(9,N1250:N1251)</f>
        <v>0</v>
      </c>
      <c r="O1249" s="34">
        <f t="shared" si="587"/>
        <v>0</v>
      </c>
      <c r="P1249" s="34">
        <f t="shared" si="587"/>
        <v>0</v>
      </c>
      <c r="Q1249" s="34">
        <f t="shared" si="587"/>
        <v>0</v>
      </c>
      <c r="R1249" s="34">
        <f t="shared" si="587"/>
        <v>0</v>
      </c>
      <c r="S1249" s="34">
        <f t="shared" si="587"/>
        <v>0</v>
      </c>
      <c r="T1249" s="34">
        <f t="shared" si="587"/>
        <v>0</v>
      </c>
      <c r="U1249" s="34">
        <f t="shared" si="587"/>
        <v>0</v>
      </c>
      <c r="V1249" s="34">
        <f t="shared" si="587"/>
        <v>0</v>
      </c>
      <c r="W1249" s="33">
        <f t="shared" si="587"/>
        <v>0</v>
      </c>
    </row>
    <row r="1250" spans="1:23" s="72" customFormat="1" outlineLevel="1" x14ac:dyDescent="0.2">
      <c r="A1250" s="322"/>
      <c r="B1250" s="25"/>
      <c r="C1250" s="23"/>
      <c r="D1250" s="23"/>
      <c r="E1250" s="24"/>
      <c r="F1250" s="176" t="s">
        <v>176</v>
      </c>
      <c r="G1250" s="190">
        <f t="shared" ref="G1250:V1250" si="588">G394</f>
        <v>0</v>
      </c>
      <c r="H1250" s="191">
        <f t="shared" si="588"/>
        <v>0</v>
      </c>
      <c r="I1250" s="179">
        <f t="shared" si="588"/>
        <v>0</v>
      </c>
      <c r="J1250" s="179">
        <f t="shared" si="588"/>
        <v>0</v>
      </c>
      <c r="K1250" s="197">
        <f t="shared" si="588"/>
        <v>0</v>
      </c>
      <c r="L1250" s="181">
        <f t="shared" si="588"/>
        <v>0</v>
      </c>
      <c r="M1250" s="182">
        <f t="shared" si="588"/>
        <v>0</v>
      </c>
      <c r="N1250" s="182">
        <f t="shared" si="588"/>
        <v>0</v>
      </c>
      <c r="O1250" s="182">
        <f t="shared" si="588"/>
        <v>0</v>
      </c>
      <c r="P1250" s="182">
        <f t="shared" si="588"/>
        <v>0</v>
      </c>
      <c r="Q1250" s="182">
        <f t="shared" si="588"/>
        <v>0</v>
      </c>
      <c r="R1250" s="182">
        <f t="shared" si="588"/>
        <v>0</v>
      </c>
      <c r="S1250" s="182">
        <f t="shared" si="588"/>
        <v>0</v>
      </c>
      <c r="T1250" s="182">
        <f t="shared" si="588"/>
        <v>0</v>
      </c>
      <c r="U1250" s="182">
        <f t="shared" si="588"/>
        <v>0</v>
      </c>
      <c r="V1250" s="183">
        <f t="shared" si="588"/>
        <v>0</v>
      </c>
      <c r="W1250" s="46">
        <f>G1250-SUM(H1250:V1250)</f>
        <v>0</v>
      </c>
    </row>
    <row r="1251" spans="1:23" s="72" customFormat="1" outlineLevel="1" x14ac:dyDescent="0.2">
      <c r="A1251" s="322"/>
      <c r="B1251" s="25"/>
      <c r="C1251" s="23"/>
      <c r="D1251" s="23"/>
      <c r="E1251" s="24"/>
      <c r="F1251" s="176" t="s">
        <v>180</v>
      </c>
      <c r="G1251" s="190">
        <f t="shared" ref="G1251:V1251" si="589">G395</f>
        <v>0</v>
      </c>
      <c r="H1251" s="191">
        <f t="shared" si="589"/>
        <v>0</v>
      </c>
      <c r="I1251" s="179">
        <f t="shared" si="589"/>
        <v>0</v>
      </c>
      <c r="J1251" s="179">
        <f t="shared" si="589"/>
        <v>0</v>
      </c>
      <c r="K1251" s="197">
        <f t="shared" si="589"/>
        <v>0</v>
      </c>
      <c r="L1251" s="181">
        <f t="shared" si="589"/>
        <v>0</v>
      </c>
      <c r="M1251" s="182">
        <f t="shared" si="589"/>
        <v>0</v>
      </c>
      <c r="N1251" s="182">
        <f t="shared" si="589"/>
        <v>0</v>
      </c>
      <c r="O1251" s="182">
        <f t="shared" si="589"/>
        <v>0</v>
      </c>
      <c r="P1251" s="182">
        <f t="shared" si="589"/>
        <v>0</v>
      </c>
      <c r="Q1251" s="182">
        <f t="shared" si="589"/>
        <v>0</v>
      </c>
      <c r="R1251" s="182">
        <f t="shared" si="589"/>
        <v>0</v>
      </c>
      <c r="S1251" s="182">
        <f t="shared" si="589"/>
        <v>0</v>
      </c>
      <c r="T1251" s="182">
        <f t="shared" si="589"/>
        <v>0</v>
      </c>
      <c r="U1251" s="182">
        <f t="shared" si="589"/>
        <v>0</v>
      </c>
      <c r="V1251" s="183">
        <f t="shared" si="589"/>
        <v>0</v>
      </c>
      <c r="W1251" s="46">
        <f>G1251-SUM(H1251:V1251)</f>
        <v>0</v>
      </c>
    </row>
    <row r="1252" spans="1:23" s="72" customFormat="1" x14ac:dyDescent="0.2">
      <c r="A1252" s="322"/>
      <c r="B1252" s="25"/>
      <c r="C1252" s="23"/>
      <c r="D1252" s="23"/>
      <c r="E1252" s="24" t="s">
        <v>185</v>
      </c>
      <c r="F1252" s="24"/>
      <c r="G1252" s="69">
        <f t="shared" ref="G1252:M1252" si="590">SUBTOTAL(9,G1253:G1254)</f>
        <v>0</v>
      </c>
      <c r="H1252" s="70">
        <f t="shared" si="590"/>
        <v>0</v>
      </c>
      <c r="I1252" s="66">
        <f t="shared" si="590"/>
        <v>0</v>
      </c>
      <c r="J1252" s="66">
        <f t="shared" si="590"/>
        <v>0</v>
      </c>
      <c r="K1252" s="67">
        <f t="shared" si="590"/>
        <v>0</v>
      </c>
      <c r="L1252" s="34">
        <f t="shared" si="590"/>
        <v>0</v>
      </c>
      <c r="M1252" s="34">
        <f t="shared" si="590"/>
        <v>0</v>
      </c>
      <c r="N1252" s="34">
        <f t="shared" ref="N1252:W1252" si="591">SUBTOTAL(9,N1253:N1254)</f>
        <v>0</v>
      </c>
      <c r="O1252" s="34">
        <f t="shared" si="591"/>
        <v>0</v>
      </c>
      <c r="P1252" s="34">
        <f t="shared" si="591"/>
        <v>0</v>
      </c>
      <c r="Q1252" s="34">
        <f t="shared" si="591"/>
        <v>0</v>
      </c>
      <c r="R1252" s="34">
        <f t="shared" si="591"/>
        <v>0</v>
      </c>
      <c r="S1252" s="34">
        <f t="shared" si="591"/>
        <v>0</v>
      </c>
      <c r="T1252" s="34">
        <f t="shared" si="591"/>
        <v>0</v>
      </c>
      <c r="U1252" s="34">
        <f t="shared" si="591"/>
        <v>0</v>
      </c>
      <c r="V1252" s="34">
        <f t="shared" si="591"/>
        <v>0</v>
      </c>
      <c r="W1252" s="33">
        <f t="shared" si="591"/>
        <v>0</v>
      </c>
    </row>
    <row r="1253" spans="1:23" s="72" customFormat="1" outlineLevel="1" x14ac:dyDescent="0.2">
      <c r="A1253" s="322"/>
      <c r="B1253" s="25"/>
      <c r="C1253" s="23"/>
      <c r="D1253" s="23"/>
      <c r="E1253" s="24"/>
      <c r="F1253" s="176" t="s">
        <v>177</v>
      </c>
      <c r="G1253" s="190">
        <f t="shared" ref="G1253:V1253" si="592">G397</f>
        <v>0</v>
      </c>
      <c r="H1253" s="191">
        <f t="shared" si="592"/>
        <v>0</v>
      </c>
      <c r="I1253" s="179">
        <f t="shared" si="592"/>
        <v>0</v>
      </c>
      <c r="J1253" s="179">
        <f t="shared" si="592"/>
        <v>0</v>
      </c>
      <c r="K1253" s="197">
        <f t="shared" si="592"/>
        <v>0</v>
      </c>
      <c r="L1253" s="181">
        <f t="shared" si="592"/>
        <v>0</v>
      </c>
      <c r="M1253" s="182">
        <f t="shared" si="592"/>
        <v>0</v>
      </c>
      <c r="N1253" s="182">
        <f t="shared" si="592"/>
        <v>0</v>
      </c>
      <c r="O1253" s="182">
        <f t="shared" si="592"/>
        <v>0</v>
      </c>
      <c r="P1253" s="182">
        <f t="shared" si="592"/>
        <v>0</v>
      </c>
      <c r="Q1253" s="182">
        <f t="shared" si="592"/>
        <v>0</v>
      </c>
      <c r="R1253" s="182">
        <f t="shared" si="592"/>
        <v>0</v>
      </c>
      <c r="S1253" s="182">
        <f t="shared" si="592"/>
        <v>0</v>
      </c>
      <c r="T1253" s="182">
        <f t="shared" si="592"/>
        <v>0</v>
      </c>
      <c r="U1253" s="182">
        <f t="shared" si="592"/>
        <v>0</v>
      </c>
      <c r="V1253" s="183">
        <f t="shared" si="592"/>
        <v>0</v>
      </c>
      <c r="W1253" s="46">
        <f>G1253-SUM(H1253:V1253)</f>
        <v>0</v>
      </c>
    </row>
    <row r="1254" spans="1:23" s="72" customFormat="1" outlineLevel="1" x14ac:dyDescent="0.2">
      <c r="A1254" s="322"/>
      <c r="B1254" s="25"/>
      <c r="C1254" s="23"/>
      <c r="D1254" s="23"/>
      <c r="E1254" s="24"/>
      <c r="F1254" s="176" t="s">
        <v>182</v>
      </c>
      <c r="G1254" s="190">
        <f t="shared" ref="G1254:V1254" si="593">G398</f>
        <v>0</v>
      </c>
      <c r="H1254" s="191">
        <f t="shared" si="593"/>
        <v>0</v>
      </c>
      <c r="I1254" s="179">
        <f t="shared" si="593"/>
        <v>0</v>
      </c>
      <c r="J1254" s="179">
        <f t="shared" si="593"/>
        <v>0</v>
      </c>
      <c r="K1254" s="197">
        <f t="shared" si="593"/>
        <v>0</v>
      </c>
      <c r="L1254" s="181">
        <f t="shared" si="593"/>
        <v>0</v>
      </c>
      <c r="M1254" s="182">
        <f t="shared" si="593"/>
        <v>0</v>
      </c>
      <c r="N1254" s="182">
        <f t="shared" si="593"/>
        <v>0</v>
      </c>
      <c r="O1254" s="182">
        <f t="shared" si="593"/>
        <v>0</v>
      </c>
      <c r="P1254" s="182">
        <f t="shared" si="593"/>
        <v>0</v>
      </c>
      <c r="Q1254" s="182">
        <f t="shared" si="593"/>
        <v>0</v>
      </c>
      <c r="R1254" s="182">
        <f t="shared" si="593"/>
        <v>0</v>
      </c>
      <c r="S1254" s="182">
        <f t="shared" si="593"/>
        <v>0</v>
      </c>
      <c r="T1254" s="182">
        <f t="shared" si="593"/>
        <v>0</v>
      </c>
      <c r="U1254" s="182">
        <f t="shared" si="593"/>
        <v>0</v>
      </c>
      <c r="V1254" s="183">
        <f t="shared" si="593"/>
        <v>0</v>
      </c>
      <c r="W1254" s="46">
        <f>G1254-SUM(H1254:V1254)</f>
        <v>0</v>
      </c>
    </row>
    <row r="1255" spans="1:23" s="72" customFormat="1" x14ac:dyDescent="0.2">
      <c r="A1255" s="322"/>
      <c r="B1255" s="25"/>
      <c r="C1255" s="23"/>
      <c r="D1255" s="23"/>
      <c r="E1255" s="24" t="s">
        <v>186</v>
      </c>
      <c r="F1255" s="24"/>
      <c r="G1255" s="69">
        <f t="shared" ref="G1255:M1255" si="594">SUBTOTAL(9,G1256:G1257)</f>
        <v>0</v>
      </c>
      <c r="H1255" s="70">
        <f t="shared" si="594"/>
        <v>0</v>
      </c>
      <c r="I1255" s="66">
        <f t="shared" si="594"/>
        <v>0</v>
      </c>
      <c r="J1255" s="66">
        <f t="shared" si="594"/>
        <v>0</v>
      </c>
      <c r="K1255" s="67">
        <f t="shared" si="594"/>
        <v>0</v>
      </c>
      <c r="L1255" s="34">
        <f t="shared" si="594"/>
        <v>0</v>
      </c>
      <c r="M1255" s="34">
        <f t="shared" si="594"/>
        <v>0</v>
      </c>
      <c r="N1255" s="34">
        <f t="shared" ref="N1255:W1255" si="595">SUBTOTAL(9,N1256:N1257)</f>
        <v>0</v>
      </c>
      <c r="O1255" s="34">
        <f t="shared" si="595"/>
        <v>0</v>
      </c>
      <c r="P1255" s="34">
        <f t="shared" si="595"/>
        <v>0</v>
      </c>
      <c r="Q1255" s="34">
        <f t="shared" si="595"/>
        <v>0</v>
      </c>
      <c r="R1255" s="34">
        <f t="shared" si="595"/>
        <v>0</v>
      </c>
      <c r="S1255" s="34">
        <f t="shared" si="595"/>
        <v>0</v>
      </c>
      <c r="T1255" s="34">
        <f t="shared" si="595"/>
        <v>0</v>
      </c>
      <c r="U1255" s="34">
        <f t="shared" si="595"/>
        <v>0</v>
      </c>
      <c r="V1255" s="34">
        <f t="shared" si="595"/>
        <v>0</v>
      </c>
      <c r="W1255" s="33">
        <f t="shared" si="595"/>
        <v>0</v>
      </c>
    </row>
    <row r="1256" spans="1:23" s="72" customFormat="1" outlineLevel="1" x14ac:dyDescent="0.2">
      <c r="A1256" s="322"/>
      <c r="B1256" s="25"/>
      <c r="C1256" s="23"/>
      <c r="D1256" s="23"/>
      <c r="E1256" s="24"/>
      <c r="F1256" s="176" t="s">
        <v>178</v>
      </c>
      <c r="G1256" s="190">
        <f t="shared" ref="G1256:V1256" si="596">G400</f>
        <v>0</v>
      </c>
      <c r="H1256" s="191">
        <f t="shared" si="596"/>
        <v>0</v>
      </c>
      <c r="I1256" s="179">
        <f t="shared" si="596"/>
        <v>0</v>
      </c>
      <c r="J1256" s="179">
        <f t="shared" si="596"/>
        <v>0</v>
      </c>
      <c r="K1256" s="197">
        <f t="shared" si="596"/>
        <v>0</v>
      </c>
      <c r="L1256" s="181">
        <f t="shared" si="596"/>
        <v>0</v>
      </c>
      <c r="M1256" s="182">
        <f t="shared" si="596"/>
        <v>0</v>
      </c>
      <c r="N1256" s="182">
        <f t="shared" si="596"/>
        <v>0</v>
      </c>
      <c r="O1256" s="182">
        <f t="shared" si="596"/>
        <v>0</v>
      </c>
      <c r="P1256" s="182">
        <f t="shared" si="596"/>
        <v>0</v>
      </c>
      <c r="Q1256" s="182">
        <f t="shared" si="596"/>
        <v>0</v>
      </c>
      <c r="R1256" s="182">
        <f t="shared" si="596"/>
        <v>0</v>
      </c>
      <c r="S1256" s="182">
        <f t="shared" si="596"/>
        <v>0</v>
      </c>
      <c r="T1256" s="182">
        <f t="shared" si="596"/>
        <v>0</v>
      </c>
      <c r="U1256" s="182">
        <f t="shared" si="596"/>
        <v>0</v>
      </c>
      <c r="V1256" s="183">
        <f t="shared" si="596"/>
        <v>0</v>
      </c>
      <c r="W1256" s="46">
        <f>G1256-SUM(H1256:V1256)</f>
        <v>0</v>
      </c>
    </row>
    <row r="1257" spans="1:23" s="72" customFormat="1" outlineLevel="1" x14ac:dyDescent="0.2">
      <c r="A1257" s="322"/>
      <c r="B1257" s="25"/>
      <c r="C1257" s="23"/>
      <c r="D1257" s="23"/>
      <c r="E1257" s="24"/>
      <c r="F1257" s="176" t="s">
        <v>181</v>
      </c>
      <c r="G1257" s="190">
        <f t="shared" ref="G1257:V1257" si="597">G401</f>
        <v>0</v>
      </c>
      <c r="H1257" s="191">
        <f t="shared" si="597"/>
        <v>0</v>
      </c>
      <c r="I1257" s="179">
        <f t="shared" si="597"/>
        <v>0</v>
      </c>
      <c r="J1257" s="179">
        <f t="shared" si="597"/>
        <v>0</v>
      </c>
      <c r="K1257" s="197">
        <f t="shared" si="597"/>
        <v>0</v>
      </c>
      <c r="L1257" s="181">
        <f t="shared" si="597"/>
        <v>0</v>
      </c>
      <c r="M1257" s="182">
        <f t="shared" si="597"/>
        <v>0</v>
      </c>
      <c r="N1257" s="182">
        <f t="shared" si="597"/>
        <v>0</v>
      </c>
      <c r="O1257" s="182">
        <f t="shared" si="597"/>
        <v>0</v>
      </c>
      <c r="P1257" s="182">
        <f t="shared" si="597"/>
        <v>0</v>
      </c>
      <c r="Q1257" s="182">
        <f t="shared" si="597"/>
        <v>0</v>
      </c>
      <c r="R1257" s="182">
        <f t="shared" si="597"/>
        <v>0</v>
      </c>
      <c r="S1257" s="182">
        <f t="shared" si="597"/>
        <v>0</v>
      </c>
      <c r="T1257" s="182">
        <f t="shared" si="597"/>
        <v>0</v>
      </c>
      <c r="U1257" s="182">
        <f t="shared" si="597"/>
        <v>0</v>
      </c>
      <c r="V1257" s="183">
        <f t="shared" si="597"/>
        <v>0</v>
      </c>
      <c r="W1257" s="46">
        <f>G1257-SUM(H1257:V1257)</f>
        <v>0</v>
      </c>
    </row>
    <row r="1258" spans="1:23" s="72" customFormat="1" x14ac:dyDescent="0.2">
      <c r="A1258" s="322"/>
      <c r="B1258" s="25"/>
      <c r="C1258" s="23"/>
      <c r="D1258" s="23"/>
      <c r="E1258" s="24" t="s">
        <v>187</v>
      </c>
      <c r="F1258" s="24"/>
      <c r="G1258" s="69">
        <f t="shared" ref="G1258:M1258" si="598">SUBTOTAL(9,G1259:G1260)</f>
        <v>0</v>
      </c>
      <c r="H1258" s="70">
        <f t="shared" si="598"/>
        <v>0</v>
      </c>
      <c r="I1258" s="66">
        <f t="shared" si="598"/>
        <v>0</v>
      </c>
      <c r="J1258" s="66">
        <f t="shared" si="598"/>
        <v>0</v>
      </c>
      <c r="K1258" s="67">
        <f t="shared" si="598"/>
        <v>0</v>
      </c>
      <c r="L1258" s="34">
        <f t="shared" si="598"/>
        <v>0</v>
      </c>
      <c r="M1258" s="34">
        <f t="shared" si="598"/>
        <v>0</v>
      </c>
      <c r="N1258" s="34">
        <f t="shared" ref="N1258:W1258" si="599">SUBTOTAL(9,N1259:N1260)</f>
        <v>0</v>
      </c>
      <c r="O1258" s="34">
        <f t="shared" si="599"/>
        <v>0</v>
      </c>
      <c r="P1258" s="34">
        <f t="shared" si="599"/>
        <v>0</v>
      </c>
      <c r="Q1258" s="34">
        <f t="shared" si="599"/>
        <v>0</v>
      </c>
      <c r="R1258" s="34">
        <f t="shared" si="599"/>
        <v>0</v>
      </c>
      <c r="S1258" s="34">
        <f t="shared" si="599"/>
        <v>0</v>
      </c>
      <c r="T1258" s="34">
        <f t="shared" si="599"/>
        <v>0</v>
      </c>
      <c r="U1258" s="34">
        <f t="shared" si="599"/>
        <v>0</v>
      </c>
      <c r="V1258" s="34">
        <f t="shared" si="599"/>
        <v>0</v>
      </c>
      <c r="W1258" s="33">
        <f t="shared" si="599"/>
        <v>0</v>
      </c>
    </row>
    <row r="1259" spans="1:23" s="72" customFormat="1" outlineLevel="1" x14ac:dyDescent="0.2">
      <c r="A1259" s="322"/>
      <c r="B1259" s="25"/>
      <c r="C1259" s="23"/>
      <c r="D1259" s="23"/>
      <c r="E1259" s="24"/>
      <c r="F1259" s="176" t="s">
        <v>179</v>
      </c>
      <c r="G1259" s="190">
        <f t="shared" ref="G1259:V1259" si="600">G403</f>
        <v>0</v>
      </c>
      <c r="H1259" s="191">
        <f t="shared" si="600"/>
        <v>0</v>
      </c>
      <c r="I1259" s="179">
        <f t="shared" si="600"/>
        <v>0</v>
      </c>
      <c r="J1259" s="179">
        <f t="shared" si="600"/>
        <v>0</v>
      </c>
      <c r="K1259" s="197">
        <f t="shared" si="600"/>
        <v>0</v>
      </c>
      <c r="L1259" s="181">
        <f t="shared" si="600"/>
        <v>0</v>
      </c>
      <c r="M1259" s="182">
        <f t="shared" si="600"/>
        <v>0</v>
      </c>
      <c r="N1259" s="182">
        <f t="shared" si="600"/>
        <v>0</v>
      </c>
      <c r="O1259" s="182">
        <f t="shared" si="600"/>
        <v>0</v>
      </c>
      <c r="P1259" s="182">
        <f t="shared" si="600"/>
        <v>0</v>
      </c>
      <c r="Q1259" s="182">
        <f t="shared" si="600"/>
        <v>0</v>
      </c>
      <c r="R1259" s="182">
        <f t="shared" si="600"/>
        <v>0</v>
      </c>
      <c r="S1259" s="182">
        <f t="shared" si="600"/>
        <v>0</v>
      </c>
      <c r="T1259" s="182">
        <f t="shared" si="600"/>
        <v>0</v>
      </c>
      <c r="U1259" s="182">
        <f t="shared" si="600"/>
        <v>0</v>
      </c>
      <c r="V1259" s="183">
        <f t="shared" si="600"/>
        <v>0</v>
      </c>
      <c r="W1259" s="46">
        <f>G1259-SUM(H1259:V1259)</f>
        <v>0</v>
      </c>
    </row>
    <row r="1260" spans="1:23" s="72" customFormat="1" outlineLevel="1" x14ac:dyDescent="0.2">
      <c r="A1260" s="322"/>
      <c r="B1260" s="25"/>
      <c r="C1260" s="23"/>
      <c r="D1260" s="23"/>
      <c r="E1260" s="24"/>
      <c r="F1260" s="176" t="s">
        <v>188</v>
      </c>
      <c r="G1260" s="190">
        <f t="shared" ref="G1260:V1260" si="601">G404</f>
        <v>0</v>
      </c>
      <c r="H1260" s="191">
        <f t="shared" si="601"/>
        <v>0</v>
      </c>
      <c r="I1260" s="179">
        <f t="shared" si="601"/>
        <v>0</v>
      </c>
      <c r="J1260" s="179">
        <f t="shared" si="601"/>
        <v>0</v>
      </c>
      <c r="K1260" s="197">
        <f t="shared" si="601"/>
        <v>0</v>
      </c>
      <c r="L1260" s="181">
        <f t="shared" si="601"/>
        <v>0</v>
      </c>
      <c r="M1260" s="182">
        <f t="shared" si="601"/>
        <v>0</v>
      </c>
      <c r="N1260" s="182">
        <f t="shared" si="601"/>
        <v>0</v>
      </c>
      <c r="O1260" s="182">
        <f t="shared" si="601"/>
        <v>0</v>
      </c>
      <c r="P1260" s="182">
        <f t="shared" si="601"/>
        <v>0</v>
      </c>
      <c r="Q1260" s="182">
        <f t="shared" si="601"/>
        <v>0</v>
      </c>
      <c r="R1260" s="182">
        <f t="shared" si="601"/>
        <v>0</v>
      </c>
      <c r="S1260" s="182">
        <f t="shared" si="601"/>
        <v>0</v>
      </c>
      <c r="T1260" s="182">
        <f t="shared" si="601"/>
        <v>0</v>
      </c>
      <c r="U1260" s="182">
        <f t="shared" si="601"/>
        <v>0</v>
      </c>
      <c r="V1260" s="183">
        <f t="shared" si="601"/>
        <v>0</v>
      </c>
      <c r="W1260" s="46">
        <f>G1260-SUM(H1260:V1260)</f>
        <v>0</v>
      </c>
    </row>
    <row r="1261" spans="1:23" s="72" customFormat="1" x14ac:dyDescent="0.2">
      <c r="A1261" s="322"/>
      <c r="B1261" s="25"/>
      <c r="C1261" s="23"/>
      <c r="D1261" s="23"/>
      <c r="E1261" s="24" t="s">
        <v>341</v>
      </c>
      <c r="F1261" s="24"/>
      <c r="G1261" s="69">
        <f t="shared" ref="G1261:M1261" si="602">SUBTOTAL(9,G1262:G1263)</f>
        <v>0</v>
      </c>
      <c r="H1261" s="70">
        <f t="shared" si="602"/>
        <v>0</v>
      </c>
      <c r="I1261" s="66">
        <f t="shared" si="602"/>
        <v>0</v>
      </c>
      <c r="J1261" s="66">
        <f t="shared" si="602"/>
        <v>0</v>
      </c>
      <c r="K1261" s="67">
        <f t="shared" si="602"/>
        <v>0</v>
      </c>
      <c r="L1261" s="34">
        <f t="shared" si="602"/>
        <v>0</v>
      </c>
      <c r="M1261" s="34">
        <f t="shared" si="602"/>
        <v>0</v>
      </c>
      <c r="N1261" s="34">
        <f t="shared" ref="N1261:W1261" si="603">SUBTOTAL(9,N1262:N1263)</f>
        <v>0</v>
      </c>
      <c r="O1261" s="34">
        <f t="shared" si="603"/>
        <v>0</v>
      </c>
      <c r="P1261" s="34">
        <f t="shared" si="603"/>
        <v>0</v>
      </c>
      <c r="Q1261" s="34">
        <f t="shared" si="603"/>
        <v>0</v>
      </c>
      <c r="R1261" s="34">
        <f t="shared" si="603"/>
        <v>0</v>
      </c>
      <c r="S1261" s="34">
        <f t="shared" si="603"/>
        <v>0</v>
      </c>
      <c r="T1261" s="34">
        <f t="shared" si="603"/>
        <v>0</v>
      </c>
      <c r="U1261" s="34">
        <f t="shared" si="603"/>
        <v>0</v>
      </c>
      <c r="V1261" s="34">
        <f t="shared" si="603"/>
        <v>0</v>
      </c>
      <c r="W1261" s="33">
        <f t="shared" si="603"/>
        <v>0</v>
      </c>
    </row>
    <row r="1262" spans="1:23" s="72" customFormat="1" outlineLevel="1" x14ac:dyDescent="0.2">
      <c r="A1262" s="322"/>
      <c r="B1262" s="25"/>
      <c r="C1262" s="23"/>
      <c r="D1262" s="23"/>
      <c r="E1262" s="24"/>
      <c r="F1262" s="176" t="s">
        <v>342</v>
      </c>
      <c r="G1262" s="190">
        <f t="shared" ref="G1262:V1262" si="604">G406</f>
        <v>0</v>
      </c>
      <c r="H1262" s="191">
        <f t="shared" si="604"/>
        <v>0</v>
      </c>
      <c r="I1262" s="179">
        <f t="shared" si="604"/>
        <v>0</v>
      </c>
      <c r="J1262" s="179">
        <f t="shared" si="604"/>
        <v>0</v>
      </c>
      <c r="K1262" s="197">
        <f t="shared" si="604"/>
        <v>0</v>
      </c>
      <c r="L1262" s="181">
        <f t="shared" si="604"/>
        <v>0</v>
      </c>
      <c r="M1262" s="182">
        <f t="shared" si="604"/>
        <v>0</v>
      </c>
      <c r="N1262" s="182">
        <f t="shared" si="604"/>
        <v>0</v>
      </c>
      <c r="O1262" s="182">
        <f t="shared" si="604"/>
        <v>0</v>
      </c>
      <c r="P1262" s="182">
        <f t="shared" si="604"/>
        <v>0</v>
      </c>
      <c r="Q1262" s="182">
        <f t="shared" si="604"/>
        <v>0</v>
      </c>
      <c r="R1262" s="182">
        <f t="shared" si="604"/>
        <v>0</v>
      </c>
      <c r="S1262" s="182">
        <f t="shared" si="604"/>
        <v>0</v>
      </c>
      <c r="T1262" s="182">
        <f t="shared" si="604"/>
        <v>0</v>
      </c>
      <c r="U1262" s="182">
        <f t="shared" si="604"/>
        <v>0</v>
      </c>
      <c r="V1262" s="183">
        <f t="shared" si="604"/>
        <v>0</v>
      </c>
      <c r="W1262" s="46">
        <f>G1262-SUM(H1262:V1262)</f>
        <v>0</v>
      </c>
    </row>
    <row r="1263" spans="1:23" s="72" customFormat="1" outlineLevel="1" x14ac:dyDescent="0.2">
      <c r="A1263" s="322"/>
      <c r="B1263" s="25"/>
      <c r="C1263" s="23"/>
      <c r="D1263" s="23"/>
      <c r="E1263" s="24"/>
      <c r="F1263" s="176" t="s">
        <v>343</v>
      </c>
      <c r="G1263" s="190">
        <f t="shared" ref="G1263:V1263" si="605">G407</f>
        <v>0</v>
      </c>
      <c r="H1263" s="191">
        <f t="shared" si="605"/>
        <v>0</v>
      </c>
      <c r="I1263" s="179">
        <f t="shared" si="605"/>
        <v>0</v>
      </c>
      <c r="J1263" s="179">
        <f t="shared" si="605"/>
        <v>0</v>
      </c>
      <c r="K1263" s="197">
        <f t="shared" si="605"/>
        <v>0</v>
      </c>
      <c r="L1263" s="181">
        <f t="shared" si="605"/>
        <v>0</v>
      </c>
      <c r="M1263" s="182">
        <f t="shared" si="605"/>
        <v>0</v>
      </c>
      <c r="N1263" s="182">
        <f t="shared" si="605"/>
        <v>0</v>
      </c>
      <c r="O1263" s="182">
        <f t="shared" si="605"/>
        <v>0</v>
      </c>
      <c r="P1263" s="182">
        <f t="shared" si="605"/>
        <v>0</v>
      </c>
      <c r="Q1263" s="182">
        <f t="shared" si="605"/>
        <v>0</v>
      </c>
      <c r="R1263" s="182">
        <f t="shared" si="605"/>
        <v>0</v>
      </c>
      <c r="S1263" s="182">
        <f t="shared" si="605"/>
        <v>0</v>
      </c>
      <c r="T1263" s="182">
        <f t="shared" si="605"/>
        <v>0</v>
      </c>
      <c r="U1263" s="182">
        <f t="shared" si="605"/>
        <v>0</v>
      </c>
      <c r="V1263" s="183">
        <f t="shared" si="605"/>
        <v>0</v>
      </c>
      <c r="W1263" s="46">
        <f>G1263-SUM(H1263:V1263)</f>
        <v>0</v>
      </c>
    </row>
    <row r="1264" spans="1:23" s="72" customFormat="1" x14ac:dyDescent="0.2">
      <c r="A1264" s="322"/>
      <c r="B1264" s="25"/>
      <c r="C1264" s="23"/>
      <c r="D1264" s="23"/>
      <c r="E1264" s="24" t="s">
        <v>344</v>
      </c>
      <c r="F1264" s="24"/>
      <c r="G1264" s="69">
        <f t="shared" ref="G1264:M1264" si="606">SUBTOTAL(9,G1265:G1266)</f>
        <v>0</v>
      </c>
      <c r="H1264" s="70">
        <f t="shared" si="606"/>
        <v>0</v>
      </c>
      <c r="I1264" s="66">
        <f t="shared" si="606"/>
        <v>0</v>
      </c>
      <c r="J1264" s="66">
        <f t="shared" si="606"/>
        <v>0</v>
      </c>
      <c r="K1264" s="67">
        <f t="shared" si="606"/>
        <v>0</v>
      </c>
      <c r="L1264" s="34">
        <f t="shared" si="606"/>
        <v>0</v>
      </c>
      <c r="M1264" s="34">
        <f t="shared" si="606"/>
        <v>0</v>
      </c>
      <c r="N1264" s="34">
        <f t="shared" ref="N1264:W1264" si="607">SUBTOTAL(9,N1265:N1266)</f>
        <v>0</v>
      </c>
      <c r="O1264" s="34">
        <f t="shared" si="607"/>
        <v>0</v>
      </c>
      <c r="P1264" s="34">
        <f t="shared" si="607"/>
        <v>0</v>
      </c>
      <c r="Q1264" s="34">
        <f t="shared" si="607"/>
        <v>0</v>
      </c>
      <c r="R1264" s="34">
        <f t="shared" si="607"/>
        <v>0</v>
      </c>
      <c r="S1264" s="34">
        <f t="shared" si="607"/>
        <v>0</v>
      </c>
      <c r="T1264" s="34">
        <f t="shared" si="607"/>
        <v>0</v>
      </c>
      <c r="U1264" s="34">
        <f t="shared" si="607"/>
        <v>0</v>
      </c>
      <c r="V1264" s="34">
        <f t="shared" si="607"/>
        <v>0</v>
      </c>
      <c r="W1264" s="33">
        <f t="shared" si="607"/>
        <v>0</v>
      </c>
    </row>
    <row r="1265" spans="1:23" s="72" customFormat="1" outlineLevel="1" x14ac:dyDescent="0.2">
      <c r="A1265" s="322"/>
      <c r="B1265" s="25"/>
      <c r="C1265" s="23"/>
      <c r="D1265" s="23"/>
      <c r="E1265" s="24"/>
      <c r="F1265" s="176" t="s">
        <v>345</v>
      </c>
      <c r="G1265" s="190">
        <f t="shared" ref="G1265:V1265" si="608">G409</f>
        <v>0</v>
      </c>
      <c r="H1265" s="191">
        <f t="shared" si="608"/>
        <v>0</v>
      </c>
      <c r="I1265" s="179">
        <f t="shared" si="608"/>
        <v>0</v>
      </c>
      <c r="J1265" s="179">
        <f t="shared" si="608"/>
        <v>0</v>
      </c>
      <c r="K1265" s="197">
        <f t="shared" si="608"/>
        <v>0</v>
      </c>
      <c r="L1265" s="181">
        <f t="shared" si="608"/>
        <v>0</v>
      </c>
      <c r="M1265" s="182">
        <f t="shared" si="608"/>
        <v>0</v>
      </c>
      <c r="N1265" s="199">
        <f t="shared" si="608"/>
        <v>0</v>
      </c>
      <c r="O1265" s="182">
        <f t="shared" si="608"/>
        <v>0</v>
      </c>
      <c r="P1265" s="182">
        <f t="shared" si="608"/>
        <v>0</v>
      </c>
      <c r="Q1265" s="182">
        <f t="shared" si="608"/>
        <v>0</v>
      </c>
      <c r="R1265" s="199">
        <f t="shared" si="608"/>
        <v>0</v>
      </c>
      <c r="S1265" s="199">
        <f t="shared" si="608"/>
        <v>0</v>
      </c>
      <c r="T1265" s="182">
        <f t="shared" si="608"/>
        <v>0</v>
      </c>
      <c r="U1265" s="182">
        <f t="shared" si="608"/>
        <v>0</v>
      </c>
      <c r="V1265" s="183">
        <f t="shared" si="608"/>
        <v>0</v>
      </c>
      <c r="W1265" s="46">
        <f>G1265-SUM(H1265:V1265)</f>
        <v>0</v>
      </c>
    </row>
    <row r="1266" spans="1:23" s="72" customFormat="1" outlineLevel="1" x14ac:dyDescent="0.2">
      <c r="A1266" s="322"/>
      <c r="B1266" s="25"/>
      <c r="C1266" s="23"/>
      <c r="D1266" s="23"/>
      <c r="E1266" s="24"/>
      <c r="F1266" s="176" t="s">
        <v>346</v>
      </c>
      <c r="G1266" s="190">
        <f t="shared" ref="G1266:V1266" si="609">G410</f>
        <v>0</v>
      </c>
      <c r="H1266" s="191">
        <f t="shared" si="609"/>
        <v>0</v>
      </c>
      <c r="I1266" s="179">
        <f t="shared" si="609"/>
        <v>0</v>
      </c>
      <c r="J1266" s="179">
        <f t="shared" si="609"/>
        <v>0</v>
      </c>
      <c r="K1266" s="197">
        <f t="shared" si="609"/>
        <v>0</v>
      </c>
      <c r="L1266" s="181">
        <f t="shared" si="609"/>
        <v>0</v>
      </c>
      <c r="M1266" s="192">
        <f t="shared" si="609"/>
        <v>0</v>
      </c>
      <c r="N1266" s="182">
        <f t="shared" si="609"/>
        <v>0</v>
      </c>
      <c r="O1266" s="178">
        <f t="shared" si="609"/>
        <v>0</v>
      </c>
      <c r="P1266" s="182">
        <f t="shared" si="609"/>
        <v>0</v>
      </c>
      <c r="Q1266" s="192">
        <f t="shared" si="609"/>
        <v>0</v>
      </c>
      <c r="R1266" s="182">
        <f t="shared" si="609"/>
        <v>0</v>
      </c>
      <c r="S1266" s="182">
        <f t="shared" si="609"/>
        <v>0</v>
      </c>
      <c r="T1266" s="178">
        <f t="shared" si="609"/>
        <v>0</v>
      </c>
      <c r="U1266" s="182">
        <f t="shared" si="609"/>
        <v>0</v>
      </c>
      <c r="V1266" s="183">
        <f t="shared" si="609"/>
        <v>0</v>
      </c>
      <c r="W1266" s="46">
        <f>G1266-SUM(H1266:V1266)</f>
        <v>0</v>
      </c>
    </row>
    <row r="1267" spans="1:23" s="72" customFormat="1" x14ac:dyDescent="0.2">
      <c r="A1267" s="322"/>
      <c r="B1267" s="25"/>
      <c r="C1267" s="23"/>
      <c r="D1267" s="23" t="s">
        <v>63</v>
      </c>
      <c r="E1267" s="24"/>
      <c r="F1267" s="24"/>
      <c r="G1267" s="69">
        <f t="shared" ref="G1267:W1267" si="610">SUBTOTAL(9,G1268:G1270)</f>
        <v>0</v>
      </c>
      <c r="H1267" s="70">
        <f t="shared" si="610"/>
        <v>0</v>
      </c>
      <c r="I1267" s="66">
        <f t="shared" si="610"/>
        <v>0</v>
      </c>
      <c r="J1267" s="66">
        <f t="shared" si="610"/>
        <v>0</v>
      </c>
      <c r="K1267" s="67">
        <f t="shared" si="610"/>
        <v>0</v>
      </c>
      <c r="L1267" s="34">
        <f t="shared" si="610"/>
        <v>0</v>
      </c>
      <c r="M1267" s="34">
        <f t="shared" si="610"/>
        <v>0</v>
      </c>
      <c r="N1267" s="34">
        <f t="shared" si="610"/>
        <v>0</v>
      </c>
      <c r="O1267" s="34">
        <f t="shared" si="610"/>
        <v>0</v>
      </c>
      <c r="P1267" s="34">
        <f t="shared" si="610"/>
        <v>0</v>
      </c>
      <c r="Q1267" s="34">
        <f t="shared" si="610"/>
        <v>0</v>
      </c>
      <c r="R1267" s="34">
        <f t="shared" si="610"/>
        <v>0</v>
      </c>
      <c r="S1267" s="34">
        <f t="shared" si="610"/>
        <v>0</v>
      </c>
      <c r="T1267" s="34">
        <f t="shared" si="610"/>
        <v>0</v>
      </c>
      <c r="U1267" s="34">
        <f t="shared" si="610"/>
        <v>0</v>
      </c>
      <c r="V1267" s="34">
        <f t="shared" si="610"/>
        <v>0</v>
      </c>
      <c r="W1267" s="33">
        <f t="shared" si="610"/>
        <v>0</v>
      </c>
    </row>
    <row r="1268" spans="1:23" s="72" customFormat="1" outlineLevel="1" x14ac:dyDescent="0.2">
      <c r="A1268" s="322"/>
      <c r="B1268" s="25"/>
      <c r="C1268" s="23"/>
      <c r="D1268" s="23"/>
      <c r="E1268" s="24"/>
      <c r="F1268" s="176" t="s">
        <v>190</v>
      </c>
      <c r="G1268" s="190">
        <f t="shared" ref="G1268:V1268" si="611">G412</f>
        <v>0</v>
      </c>
      <c r="H1268" s="191">
        <f t="shared" si="611"/>
        <v>0</v>
      </c>
      <c r="I1268" s="179">
        <f t="shared" si="611"/>
        <v>0</v>
      </c>
      <c r="J1268" s="179">
        <f t="shared" si="611"/>
        <v>0</v>
      </c>
      <c r="K1268" s="197">
        <f t="shared" si="611"/>
        <v>0</v>
      </c>
      <c r="L1268" s="181">
        <f t="shared" si="611"/>
        <v>0</v>
      </c>
      <c r="M1268" s="192">
        <f t="shared" si="611"/>
        <v>0</v>
      </c>
      <c r="N1268" s="182">
        <f t="shared" si="611"/>
        <v>0</v>
      </c>
      <c r="O1268" s="178">
        <f t="shared" si="611"/>
        <v>0</v>
      </c>
      <c r="P1268" s="182">
        <f t="shared" si="611"/>
        <v>0</v>
      </c>
      <c r="Q1268" s="192">
        <f t="shared" si="611"/>
        <v>0</v>
      </c>
      <c r="R1268" s="182">
        <f t="shared" si="611"/>
        <v>0</v>
      </c>
      <c r="S1268" s="182">
        <f t="shared" si="611"/>
        <v>0</v>
      </c>
      <c r="T1268" s="178">
        <f t="shared" si="611"/>
        <v>0</v>
      </c>
      <c r="U1268" s="182">
        <f t="shared" si="611"/>
        <v>0</v>
      </c>
      <c r="V1268" s="183">
        <f t="shared" si="611"/>
        <v>0</v>
      </c>
      <c r="W1268" s="46">
        <f>G1268-SUM(H1268:V1268)</f>
        <v>0</v>
      </c>
    </row>
    <row r="1269" spans="1:23" s="72" customFormat="1" outlineLevel="1" x14ac:dyDescent="0.2">
      <c r="A1269" s="322"/>
      <c r="B1269" s="25"/>
      <c r="C1269" s="23"/>
      <c r="D1269" s="23"/>
      <c r="E1269" s="24"/>
      <c r="F1269" s="176" t="s">
        <v>191</v>
      </c>
      <c r="G1269" s="190">
        <f t="shared" ref="G1269:V1269" si="612">G413</f>
        <v>0</v>
      </c>
      <c r="H1269" s="191">
        <f t="shared" si="612"/>
        <v>0</v>
      </c>
      <c r="I1269" s="179">
        <f t="shared" si="612"/>
        <v>0</v>
      </c>
      <c r="J1269" s="179">
        <f t="shared" si="612"/>
        <v>0</v>
      </c>
      <c r="K1269" s="197">
        <f t="shared" si="612"/>
        <v>0</v>
      </c>
      <c r="L1269" s="181">
        <f t="shared" si="612"/>
        <v>0</v>
      </c>
      <c r="M1269" s="192">
        <f t="shared" si="612"/>
        <v>0</v>
      </c>
      <c r="N1269" s="182">
        <f t="shared" si="612"/>
        <v>0</v>
      </c>
      <c r="O1269" s="178">
        <f t="shared" si="612"/>
        <v>0</v>
      </c>
      <c r="P1269" s="182">
        <f t="shared" si="612"/>
        <v>0</v>
      </c>
      <c r="Q1269" s="192">
        <f t="shared" si="612"/>
        <v>0</v>
      </c>
      <c r="R1269" s="182">
        <f t="shared" si="612"/>
        <v>0</v>
      </c>
      <c r="S1269" s="182">
        <f t="shared" si="612"/>
        <v>0</v>
      </c>
      <c r="T1269" s="178">
        <f t="shared" si="612"/>
        <v>0</v>
      </c>
      <c r="U1269" s="182">
        <f t="shared" si="612"/>
        <v>0</v>
      </c>
      <c r="V1269" s="183">
        <f t="shared" si="612"/>
        <v>0</v>
      </c>
      <c r="W1269" s="46">
        <f>G1269-SUM(H1269:V1269)</f>
        <v>0</v>
      </c>
    </row>
    <row r="1270" spans="1:23" s="72" customFormat="1" outlineLevel="1" x14ac:dyDescent="0.2">
      <c r="A1270" s="322"/>
      <c r="B1270" s="25"/>
      <c r="C1270" s="23"/>
      <c r="D1270" s="23"/>
      <c r="E1270" s="24"/>
      <c r="F1270" s="176" t="s">
        <v>189</v>
      </c>
      <c r="G1270" s="190">
        <f t="shared" ref="G1270:V1270" si="613">G414</f>
        <v>0</v>
      </c>
      <c r="H1270" s="191">
        <f t="shared" si="613"/>
        <v>0</v>
      </c>
      <c r="I1270" s="179">
        <f t="shared" si="613"/>
        <v>0</v>
      </c>
      <c r="J1270" s="179">
        <f t="shared" si="613"/>
        <v>0</v>
      </c>
      <c r="K1270" s="197">
        <f t="shared" si="613"/>
        <v>0</v>
      </c>
      <c r="L1270" s="181">
        <f t="shared" si="613"/>
        <v>0</v>
      </c>
      <c r="M1270" s="192">
        <f t="shared" si="613"/>
        <v>0</v>
      </c>
      <c r="N1270" s="182">
        <f t="shared" si="613"/>
        <v>0</v>
      </c>
      <c r="O1270" s="178">
        <f t="shared" si="613"/>
        <v>0</v>
      </c>
      <c r="P1270" s="182">
        <f t="shared" si="613"/>
        <v>0</v>
      </c>
      <c r="Q1270" s="192">
        <f t="shared" si="613"/>
        <v>0</v>
      </c>
      <c r="R1270" s="182">
        <f t="shared" si="613"/>
        <v>0</v>
      </c>
      <c r="S1270" s="182">
        <f t="shared" si="613"/>
        <v>0</v>
      </c>
      <c r="T1270" s="178">
        <f t="shared" si="613"/>
        <v>0</v>
      </c>
      <c r="U1270" s="182">
        <f t="shared" si="613"/>
        <v>0</v>
      </c>
      <c r="V1270" s="183">
        <f t="shared" si="613"/>
        <v>0</v>
      </c>
      <c r="W1270" s="46">
        <f>G1270-SUM(H1270:V1270)</f>
        <v>0</v>
      </c>
    </row>
    <row r="1271" spans="1:23" s="72" customFormat="1" x14ac:dyDescent="0.2">
      <c r="A1271" s="322"/>
      <c r="B1271" s="25"/>
      <c r="C1271" s="64"/>
      <c r="D1271" s="23" t="s">
        <v>192</v>
      </c>
      <c r="E1271" s="24"/>
      <c r="F1271" s="24"/>
      <c r="G1271" s="69">
        <f t="shared" ref="G1271:M1271" si="614">SUBTOTAL(9,G1272:G1273)</f>
        <v>0</v>
      </c>
      <c r="H1271" s="70">
        <f t="shared" si="614"/>
        <v>0</v>
      </c>
      <c r="I1271" s="66">
        <f t="shared" si="614"/>
        <v>0</v>
      </c>
      <c r="J1271" s="66">
        <f t="shared" si="614"/>
        <v>0</v>
      </c>
      <c r="K1271" s="67">
        <f t="shared" si="614"/>
        <v>0</v>
      </c>
      <c r="L1271" s="34">
        <f t="shared" si="614"/>
        <v>0</v>
      </c>
      <c r="M1271" s="34">
        <f t="shared" si="614"/>
        <v>0</v>
      </c>
      <c r="N1271" s="34">
        <f t="shared" ref="N1271:W1271" si="615">SUBTOTAL(9,N1272:N1273)</f>
        <v>0</v>
      </c>
      <c r="O1271" s="34">
        <f t="shared" si="615"/>
        <v>0</v>
      </c>
      <c r="P1271" s="34">
        <f t="shared" si="615"/>
        <v>0</v>
      </c>
      <c r="Q1271" s="34">
        <f t="shared" si="615"/>
        <v>0</v>
      </c>
      <c r="R1271" s="34">
        <f t="shared" si="615"/>
        <v>0</v>
      </c>
      <c r="S1271" s="34">
        <f t="shared" si="615"/>
        <v>0</v>
      </c>
      <c r="T1271" s="34">
        <f t="shared" si="615"/>
        <v>0</v>
      </c>
      <c r="U1271" s="34">
        <f t="shared" si="615"/>
        <v>0</v>
      </c>
      <c r="V1271" s="34">
        <f t="shared" si="615"/>
        <v>0</v>
      </c>
      <c r="W1271" s="33">
        <f t="shared" si="615"/>
        <v>0</v>
      </c>
    </row>
    <row r="1272" spans="1:23" s="72" customFormat="1" outlineLevel="1" x14ac:dyDescent="0.2">
      <c r="A1272" s="322"/>
      <c r="B1272" s="25"/>
      <c r="C1272" s="23"/>
      <c r="D1272" s="23"/>
      <c r="E1272" s="24"/>
      <c r="F1272" s="176" t="s">
        <v>193</v>
      </c>
      <c r="G1272" s="190">
        <f t="shared" ref="G1272:V1272" si="616">G416</f>
        <v>0</v>
      </c>
      <c r="H1272" s="191">
        <f t="shared" si="616"/>
        <v>0</v>
      </c>
      <c r="I1272" s="179">
        <f t="shared" si="616"/>
        <v>0</v>
      </c>
      <c r="J1272" s="179">
        <f t="shared" si="616"/>
        <v>0</v>
      </c>
      <c r="K1272" s="197">
        <f t="shared" si="616"/>
        <v>0</v>
      </c>
      <c r="L1272" s="181">
        <f t="shared" si="616"/>
        <v>0</v>
      </c>
      <c r="M1272" s="192">
        <f t="shared" si="616"/>
        <v>0</v>
      </c>
      <c r="N1272" s="182">
        <f t="shared" si="616"/>
        <v>0</v>
      </c>
      <c r="O1272" s="178">
        <f t="shared" si="616"/>
        <v>0</v>
      </c>
      <c r="P1272" s="182">
        <f t="shared" si="616"/>
        <v>0</v>
      </c>
      <c r="Q1272" s="192">
        <f t="shared" si="616"/>
        <v>0</v>
      </c>
      <c r="R1272" s="182">
        <f t="shared" si="616"/>
        <v>0</v>
      </c>
      <c r="S1272" s="182">
        <f t="shared" si="616"/>
        <v>0</v>
      </c>
      <c r="T1272" s="178">
        <f t="shared" si="616"/>
        <v>0</v>
      </c>
      <c r="U1272" s="182">
        <f t="shared" si="616"/>
        <v>0</v>
      </c>
      <c r="V1272" s="183">
        <f t="shared" si="616"/>
        <v>0</v>
      </c>
      <c r="W1272" s="46">
        <f>G1272-SUM(H1272:V1272)</f>
        <v>0</v>
      </c>
    </row>
    <row r="1273" spans="1:23" s="72" customFormat="1" outlineLevel="1" x14ac:dyDescent="0.2">
      <c r="A1273" s="322"/>
      <c r="B1273" s="25"/>
      <c r="C1273" s="23"/>
      <c r="D1273" s="23"/>
      <c r="E1273" s="24"/>
      <c r="F1273" s="176" t="s">
        <v>194</v>
      </c>
      <c r="G1273" s="190">
        <f t="shared" ref="G1273:V1273" si="617">G417</f>
        <v>0</v>
      </c>
      <c r="H1273" s="191">
        <f t="shared" si="617"/>
        <v>0</v>
      </c>
      <c r="I1273" s="179">
        <f t="shared" si="617"/>
        <v>0</v>
      </c>
      <c r="J1273" s="179">
        <f t="shared" si="617"/>
        <v>0</v>
      </c>
      <c r="K1273" s="197">
        <f t="shared" si="617"/>
        <v>0</v>
      </c>
      <c r="L1273" s="181">
        <f t="shared" si="617"/>
        <v>0</v>
      </c>
      <c r="M1273" s="182">
        <f t="shared" si="617"/>
        <v>0</v>
      </c>
      <c r="N1273" s="200">
        <f t="shared" si="617"/>
        <v>0</v>
      </c>
      <c r="O1273" s="182">
        <f t="shared" si="617"/>
        <v>0</v>
      </c>
      <c r="P1273" s="182">
        <f t="shared" si="617"/>
        <v>0</v>
      </c>
      <c r="Q1273" s="182">
        <f t="shared" si="617"/>
        <v>0</v>
      </c>
      <c r="R1273" s="200">
        <f t="shared" si="617"/>
        <v>0</v>
      </c>
      <c r="S1273" s="200">
        <f t="shared" si="617"/>
        <v>0</v>
      </c>
      <c r="T1273" s="182">
        <f t="shared" si="617"/>
        <v>0</v>
      </c>
      <c r="U1273" s="182">
        <f t="shared" si="617"/>
        <v>0</v>
      </c>
      <c r="V1273" s="183">
        <f t="shared" si="617"/>
        <v>0</v>
      </c>
      <c r="W1273" s="46">
        <f>G1273-SUM(H1273:V1273)</f>
        <v>0</v>
      </c>
    </row>
    <row r="1274" spans="1:23" x14ac:dyDescent="0.2">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row>
    <row r="1275" spans="1:23" s="72" customFormat="1" x14ac:dyDescent="0.2">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row>
    <row r="1276" spans="1:23" s="72" customFormat="1" x14ac:dyDescent="0.2">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row>
    <row r="1277" spans="1:23" s="72" customFormat="1" outlineLevel="1" x14ac:dyDescent="0.2">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row>
    <row r="1278" spans="1:23" s="72" customFormat="1" outlineLevel="1" x14ac:dyDescent="0.2">
      <c r="A1278" s="322"/>
      <c r="B1278" s="25"/>
      <c r="C1278" s="23"/>
      <c r="D1278" s="23"/>
      <c r="E1278" s="24"/>
      <c r="F1278" s="176" t="s">
        <v>155</v>
      </c>
      <c r="G1278" s="190">
        <f>G422</f>
        <v>0</v>
      </c>
      <c r="H1278" s="191">
        <f t="shared" ref="H1278:H1341" si="618">G1278</f>
        <v>0</v>
      </c>
      <c r="I1278" s="66"/>
      <c r="J1278" s="66"/>
      <c r="K1278" s="67"/>
      <c r="L1278" s="34"/>
      <c r="M1278" s="34"/>
      <c r="N1278" s="34"/>
      <c r="O1278" s="34"/>
      <c r="P1278" s="34"/>
      <c r="Q1278" s="34"/>
      <c r="R1278" s="34"/>
      <c r="S1278" s="34"/>
      <c r="T1278" s="34"/>
      <c r="U1278" s="34"/>
      <c r="V1278" s="34"/>
      <c r="W1278" s="46">
        <f>G1278-SUM(H1278:V1278)</f>
        <v>0</v>
      </c>
    </row>
    <row r="1279" spans="1:23" s="72" customFormat="1" outlineLevel="1" x14ac:dyDescent="0.2">
      <c r="A1279" s="322"/>
      <c r="B1279" s="25"/>
      <c r="C1279" s="23"/>
      <c r="D1279" s="23"/>
      <c r="E1279" s="24"/>
      <c r="F1279" s="176" t="s">
        <v>156</v>
      </c>
      <c r="G1279" s="190">
        <f>G423</f>
        <v>0</v>
      </c>
      <c r="H1279" s="191">
        <f t="shared" si="618"/>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
      <c r="A1280" s="322"/>
      <c r="B1280" s="25"/>
      <c r="C1280" s="23"/>
      <c r="D1280" s="23"/>
      <c r="E1280" s="24"/>
      <c r="F1280" s="176" t="s">
        <v>197</v>
      </c>
      <c r="G1280" s="190">
        <f>G424</f>
        <v>0</v>
      </c>
      <c r="H1280" s="191">
        <f t="shared" si="618"/>
        <v>0</v>
      </c>
      <c r="I1280" s="66"/>
      <c r="J1280" s="66"/>
      <c r="K1280" s="67"/>
      <c r="L1280" s="34"/>
      <c r="M1280" s="34"/>
      <c r="N1280" s="34"/>
      <c r="O1280" s="34"/>
      <c r="P1280" s="34"/>
      <c r="Q1280" s="34"/>
      <c r="R1280" s="34"/>
      <c r="S1280" s="34"/>
      <c r="T1280" s="34"/>
      <c r="U1280" s="34"/>
      <c r="V1280" s="34"/>
      <c r="W1280" s="46">
        <f>G1280-SUM(H1280:V1280)</f>
        <v>0</v>
      </c>
    </row>
    <row r="1281" spans="1:23" s="72" customFormat="1" x14ac:dyDescent="0.2">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row>
    <row r="1282" spans="1:23" s="72" customFormat="1" outlineLevel="1" x14ac:dyDescent="0.2">
      <c r="A1282" s="322"/>
      <c r="B1282" s="25"/>
      <c r="C1282" s="23"/>
      <c r="D1282" s="23"/>
      <c r="E1282" s="24"/>
      <c r="F1282" s="176" t="s">
        <v>158</v>
      </c>
      <c r="G1282" s="190">
        <f>G426</f>
        <v>0</v>
      </c>
      <c r="H1282" s="191">
        <f t="shared" si="618"/>
        <v>0</v>
      </c>
      <c r="I1282" s="66"/>
      <c r="J1282" s="66"/>
      <c r="K1282" s="67"/>
      <c r="L1282" s="34"/>
      <c r="M1282" s="34"/>
      <c r="N1282" s="34"/>
      <c r="O1282" s="34"/>
      <c r="P1282" s="34"/>
      <c r="Q1282" s="34"/>
      <c r="R1282" s="34"/>
      <c r="S1282" s="34"/>
      <c r="T1282" s="34"/>
      <c r="U1282" s="34"/>
      <c r="V1282" s="34"/>
      <c r="W1282" s="46">
        <f t="shared" ref="W1282:W1290" si="619">G1282-SUM(H1282:V1282)</f>
        <v>0</v>
      </c>
    </row>
    <row r="1283" spans="1:23" s="72" customFormat="1" outlineLevel="1" x14ac:dyDescent="0.2">
      <c r="A1283" s="322"/>
      <c r="B1283" s="25"/>
      <c r="C1283" s="23"/>
      <c r="D1283" s="23"/>
      <c r="E1283" s="24"/>
      <c r="F1283" s="176" t="s">
        <v>159</v>
      </c>
      <c r="G1283" s="190">
        <f>G427</f>
        <v>0</v>
      </c>
      <c r="H1283" s="191">
        <f t="shared" si="618"/>
        <v>0</v>
      </c>
      <c r="I1283" s="66"/>
      <c r="J1283" s="66"/>
      <c r="K1283" s="67"/>
      <c r="L1283" s="34"/>
      <c r="M1283" s="34"/>
      <c r="N1283" s="34"/>
      <c r="O1283" s="34"/>
      <c r="P1283" s="34"/>
      <c r="Q1283" s="34"/>
      <c r="R1283" s="34"/>
      <c r="S1283" s="34"/>
      <c r="T1283" s="34"/>
      <c r="U1283" s="34"/>
      <c r="V1283" s="34"/>
      <c r="W1283" s="46">
        <f t="shared" si="619"/>
        <v>0</v>
      </c>
    </row>
    <row r="1284" spans="1:23" s="72" customFormat="1" outlineLevel="1" x14ac:dyDescent="0.2">
      <c r="A1284" s="322"/>
      <c r="B1284" s="25"/>
      <c r="C1284" s="23"/>
      <c r="D1284" s="23"/>
      <c r="E1284" s="24"/>
      <c r="F1284" s="176" t="s">
        <v>160</v>
      </c>
      <c r="G1284" s="190">
        <f>G428</f>
        <v>0</v>
      </c>
      <c r="H1284" s="191">
        <f t="shared" si="618"/>
        <v>0</v>
      </c>
      <c r="I1284" s="66"/>
      <c r="J1284" s="66"/>
      <c r="K1284" s="67"/>
      <c r="L1284" s="34"/>
      <c r="M1284" s="34"/>
      <c r="N1284" s="34"/>
      <c r="O1284" s="34"/>
      <c r="P1284" s="34"/>
      <c r="Q1284" s="34"/>
      <c r="R1284" s="34"/>
      <c r="S1284" s="34"/>
      <c r="T1284" s="34"/>
      <c r="U1284" s="34"/>
      <c r="V1284" s="34"/>
      <c r="W1284" s="46">
        <f t="shared" si="619"/>
        <v>0</v>
      </c>
    </row>
    <row r="1285" spans="1:23" s="72" customFormat="1" outlineLevel="1" x14ac:dyDescent="0.2">
      <c r="A1285" s="322"/>
      <c r="B1285" s="25"/>
      <c r="C1285" s="23"/>
      <c r="D1285" s="23"/>
      <c r="E1285" s="24"/>
      <c r="F1285" s="176" t="s">
        <v>198</v>
      </c>
      <c r="G1285" s="190">
        <f>G429</f>
        <v>0</v>
      </c>
      <c r="H1285" s="191">
        <f t="shared" si="618"/>
        <v>0</v>
      </c>
      <c r="I1285" s="66"/>
      <c r="J1285" s="66"/>
      <c r="K1285" s="67"/>
      <c r="L1285" s="34"/>
      <c r="M1285" s="34"/>
      <c r="N1285" s="34"/>
      <c r="O1285" s="34"/>
      <c r="P1285" s="34"/>
      <c r="Q1285" s="34"/>
      <c r="R1285" s="34"/>
      <c r="S1285" s="34"/>
      <c r="T1285" s="34"/>
      <c r="U1285" s="34"/>
      <c r="V1285" s="34"/>
      <c r="W1285" s="46">
        <f t="shared" si="619"/>
        <v>0</v>
      </c>
    </row>
    <row r="1286" spans="1:23" s="72" customFormat="1" x14ac:dyDescent="0.2">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row>
    <row r="1287" spans="1:23" s="72" customFormat="1" outlineLevel="1" x14ac:dyDescent="0.2">
      <c r="A1287" s="322"/>
      <c r="B1287" s="25"/>
      <c r="C1287" s="23"/>
      <c r="D1287" s="23"/>
      <c r="E1287" s="24"/>
      <c r="F1287" s="176" t="s">
        <v>327</v>
      </c>
      <c r="G1287" s="190">
        <f>G431</f>
        <v>0</v>
      </c>
      <c r="H1287" s="191">
        <f t="shared" si="618"/>
        <v>0</v>
      </c>
      <c r="I1287" s="66"/>
      <c r="J1287" s="66"/>
      <c r="K1287" s="67"/>
      <c r="L1287" s="34"/>
      <c r="M1287" s="34"/>
      <c r="N1287" s="34"/>
      <c r="O1287" s="34"/>
      <c r="P1287" s="34"/>
      <c r="Q1287" s="34"/>
      <c r="R1287" s="34"/>
      <c r="S1287" s="34"/>
      <c r="T1287" s="34"/>
      <c r="U1287" s="34"/>
      <c r="V1287" s="34"/>
      <c r="W1287" s="46">
        <f t="shared" si="619"/>
        <v>0</v>
      </c>
    </row>
    <row r="1288" spans="1:23" s="72" customFormat="1" outlineLevel="1" x14ac:dyDescent="0.2">
      <c r="A1288" s="322"/>
      <c r="B1288" s="25"/>
      <c r="C1288" s="23"/>
      <c r="D1288" s="23"/>
      <c r="E1288" s="24"/>
      <c r="F1288" s="176" t="s">
        <v>328</v>
      </c>
      <c r="G1288" s="190">
        <f>G432</f>
        <v>0</v>
      </c>
      <c r="H1288" s="191">
        <f t="shared" si="618"/>
        <v>0</v>
      </c>
      <c r="I1288" s="66"/>
      <c r="J1288" s="66"/>
      <c r="K1288" s="67"/>
      <c r="L1288" s="34"/>
      <c r="M1288" s="34"/>
      <c r="N1288" s="34"/>
      <c r="O1288" s="34"/>
      <c r="P1288" s="34"/>
      <c r="Q1288" s="34"/>
      <c r="R1288" s="34"/>
      <c r="S1288" s="34"/>
      <c r="T1288" s="34"/>
      <c r="U1288" s="34"/>
      <c r="V1288" s="34"/>
      <c r="W1288" s="46">
        <f t="shared" si="619"/>
        <v>0</v>
      </c>
    </row>
    <row r="1289" spans="1:23" s="72" customFormat="1" outlineLevel="1" x14ac:dyDescent="0.2">
      <c r="A1289" s="322"/>
      <c r="B1289" s="25"/>
      <c r="C1289" s="23"/>
      <c r="D1289" s="23"/>
      <c r="E1289" s="24"/>
      <c r="F1289" s="176" t="s">
        <v>329</v>
      </c>
      <c r="G1289" s="190">
        <f>G433</f>
        <v>0</v>
      </c>
      <c r="H1289" s="191">
        <f t="shared" si="618"/>
        <v>0</v>
      </c>
      <c r="I1289" s="66"/>
      <c r="J1289" s="66"/>
      <c r="K1289" s="67"/>
      <c r="L1289" s="34"/>
      <c r="M1289" s="34"/>
      <c r="N1289" s="34"/>
      <c r="O1289" s="34"/>
      <c r="P1289" s="34"/>
      <c r="Q1289" s="34"/>
      <c r="R1289" s="34"/>
      <c r="S1289" s="34"/>
      <c r="T1289" s="34"/>
      <c r="U1289" s="34"/>
      <c r="V1289" s="34"/>
      <c r="W1289" s="46">
        <f t="shared" si="619"/>
        <v>0</v>
      </c>
    </row>
    <row r="1290" spans="1:23" s="72" customFormat="1" outlineLevel="1" x14ac:dyDescent="0.2">
      <c r="A1290" s="322"/>
      <c r="B1290" s="25"/>
      <c r="C1290" s="23"/>
      <c r="D1290" s="23"/>
      <c r="E1290" s="24"/>
      <c r="F1290" s="176" t="s">
        <v>330</v>
      </c>
      <c r="G1290" s="190">
        <f>G434</f>
        <v>0</v>
      </c>
      <c r="H1290" s="191">
        <f t="shared" si="618"/>
        <v>0</v>
      </c>
      <c r="I1290" s="66"/>
      <c r="J1290" s="66"/>
      <c r="K1290" s="67"/>
      <c r="L1290" s="34"/>
      <c r="M1290" s="34"/>
      <c r="N1290" s="34"/>
      <c r="O1290" s="34"/>
      <c r="P1290" s="34"/>
      <c r="Q1290" s="34"/>
      <c r="R1290" s="34"/>
      <c r="S1290" s="34"/>
      <c r="T1290" s="34"/>
      <c r="U1290" s="34"/>
      <c r="V1290" s="34"/>
      <c r="W1290" s="46">
        <f t="shared" si="619"/>
        <v>0</v>
      </c>
    </row>
    <row r="1291" spans="1:23" s="72" customFormat="1" x14ac:dyDescent="0.2">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row>
    <row r="1292" spans="1:23" s="72" customFormat="1" x14ac:dyDescent="0.2">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row>
    <row r="1293" spans="1:23" s="72" customFormat="1" outlineLevel="1" x14ac:dyDescent="0.2">
      <c r="A1293" s="322"/>
      <c r="B1293" s="25"/>
      <c r="C1293" s="23"/>
      <c r="D1293" s="23"/>
      <c r="E1293" s="64"/>
      <c r="F1293" s="176" t="s">
        <v>55</v>
      </c>
      <c r="G1293" s="190">
        <f>G437</f>
        <v>0</v>
      </c>
      <c r="H1293" s="191">
        <f t="shared" si="618"/>
        <v>0</v>
      </c>
      <c r="I1293" s="66"/>
      <c r="J1293" s="66"/>
      <c r="K1293" s="67"/>
      <c r="L1293" s="34"/>
      <c r="M1293" s="34"/>
      <c r="N1293" s="34"/>
      <c r="O1293" s="34"/>
      <c r="P1293" s="34"/>
      <c r="Q1293" s="34"/>
      <c r="R1293" s="34"/>
      <c r="S1293" s="34"/>
      <c r="T1293" s="34"/>
      <c r="U1293" s="34"/>
      <c r="V1293" s="34"/>
      <c r="W1293" s="46">
        <f>G1293-SUM(H1293:V1293)</f>
        <v>0</v>
      </c>
    </row>
    <row r="1294" spans="1:23" s="72" customFormat="1" outlineLevel="1" x14ac:dyDescent="0.2">
      <c r="A1294" s="322"/>
      <c r="B1294" s="25"/>
      <c r="C1294" s="23"/>
      <c r="D1294" s="23"/>
      <c r="E1294" s="24"/>
      <c r="F1294" s="176" t="s">
        <v>161</v>
      </c>
      <c r="G1294" s="190">
        <f>G438</f>
        <v>0</v>
      </c>
      <c r="H1294" s="191">
        <f t="shared" si="618"/>
        <v>0</v>
      </c>
      <c r="I1294" s="66"/>
      <c r="J1294" s="66"/>
      <c r="K1294" s="67"/>
      <c r="L1294" s="34"/>
      <c r="M1294" s="34"/>
      <c r="N1294" s="34"/>
      <c r="O1294" s="34"/>
      <c r="P1294" s="34"/>
      <c r="Q1294" s="34"/>
      <c r="R1294" s="34"/>
      <c r="S1294" s="34"/>
      <c r="T1294" s="34"/>
      <c r="U1294" s="34"/>
      <c r="V1294" s="34"/>
      <c r="W1294" s="46">
        <f>G1294-SUM(H1294:V1294)</f>
        <v>0</v>
      </c>
    </row>
    <row r="1295" spans="1:23" s="72" customFormat="1" outlineLevel="1" x14ac:dyDescent="0.2">
      <c r="A1295" s="322"/>
      <c r="B1295" s="25"/>
      <c r="C1295" s="23"/>
      <c r="D1295" s="23"/>
      <c r="E1295" s="24"/>
      <c r="F1295" s="176" t="s">
        <v>331</v>
      </c>
      <c r="G1295" s="190">
        <f>G439</f>
        <v>0</v>
      </c>
      <c r="H1295" s="191">
        <f t="shared" si="618"/>
        <v>0</v>
      </c>
      <c r="I1295" s="66"/>
      <c r="J1295" s="66"/>
      <c r="K1295" s="67"/>
      <c r="L1295" s="34"/>
      <c r="M1295" s="34"/>
      <c r="N1295" s="34"/>
      <c r="O1295" s="34"/>
      <c r="P1295" s="34"/>
      <c r="Q1295" s="34"/>
      <c r="R1295" s="34"/>
      <c r="S1295" s="34"/>
      <c r="T1295" s="34"/>
      <c r="U1295" s="34"/>
      <c r="V1295" s="34"/>
      <c r="W1295" s="46">
        <f>G1295-SUM(H1295:V1295)</f>
        <v>0</v>
      </c>
    </row>
    <row r="1296" spans="1:23" s="72" customFormat="1" x14ac:dyDescent="0.2">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row>
    <row r="1297" spans="1:23" s="72" customFormat="1" outlineLevel="1" x14ac:dyDescent="0.2">
      <c r="A1297" s="322"/>
      <c r="B1297" s="25"/>
      <c r="C1297" s="23"/>
      <c r="D1297" s="23"/>
      <c r="E1297" s="24"/>
      <c r="F1297" s="176" t="s">
        <v>162</v>
      </c>
      <c r="G1297" s="190">
        <f>G441</f>
        <v>0</v>
      </c>
      <c r="H1297" s="191">
        <f t="shared" si="618"/>
        <v>0</v>
      </c>
      <c r="I1297" s="66"/>
      <c r="J1297" s="66"/>
      <c r="K1297" s="67"/>
      <c r="L1297" s="34"/>
      <c r="M1297" s="34"/>
      <c r="N1297" s="34"/>
      <c r="O1297" s="34"/>
      <c r="P1297" s="34"/>
      <c r="Q1297" s="34"/>
      <c r="R1297" s="34"/>
      <c r="S1297" s="34"/>
      <c r="T1297" s="34"/>
      <c r="U1297" s="34"/>
      <c r="V1297" s="34"/>
      <c r="W1297" s="46">
        <f>G1297-SUM(H1297:V1297)</f>
        <v>0</v>
      </c>
    </row>
    <row r="1298" spans="1:23" s="72" customFormat="1" outlineLevel="1" x14ac:dyDescent="0.2">
      <c r="A1298" s="322"/>
      <c r="B1298" s="25"/>
      <c r="C1298" s="23"/>
      <c r="D1298" s="23"/>
      <c r="E1298" s="24"/>
      <c r="F1298" s="176" t="s">
        <v>163</v>
      </c>
      <c r="G1298" s="190">
        <f>G442</f>
        <v>0</v>
      </c>
      <c r="H1298" s="191">
        <f t="shared" si="618"/>
        <v>0</v>
      </c>
      <c r="I1298" s="66"/>
      <c r="J1298" s="66"/>
      <c r="K1298" s="67"/>
      <c r="L1298" s="34"/>
      <c r="M1298" s="34"/>
      <c r="N1298" s="34"/>
      <c r="O1298" s="34"/>
      <c r="P1298" s="34"/>
      <c r="Q1298" s="34"/>
      <c r="R1298" s="34"/>
      <c r="S1298" s="34"/>
      <c r="T1298" s="34"/>
      <c r="U1298" s="34"/>
      <c r="V1298" s="34"/>
      <c r="W1298" s="46">
        <f>G1298-SUM(H1298:V1298)</f>
        <v>0</v>
      </c>
    </row>
    <row r="1299" spans="1:23" s="72" customFormat="1" outlineLevel="1" x14ac:dyDescent="0.2">
      <c r="A1299" s="322"/>
      <c r="B1299" s="25"/>
      <c r="C1299" s="23"/>
      <c r="D1299" s="23"/>
      <c r="E1299" s="24"/>
      <c r="F1299" s="176" t="s">
        <v>332</v>
      </c>
      <c r="G1299" s="190">
        <f>G443</f>
        <v>0</v>
      </c>
      <c r="H1299" s="191">
        <f t="shared" si="618"/>
        <v>0</v>
      </c>
      <c r="I1299" s="66"/>
      <c r="J1299" s="66"/>
      <c r="K1299" s="67"/>
      <c r="L1299" s="34"/>
      <c r="M1299" s="34"/>
      <c r="N1299" s="34"/>
      <c r="O1299" s="34"/>
      <c r="P1299" s="34"/>
      <c r="Q1299" s="34"/>
      <c r="R1299" s="34"/>
      <c r="S1299" s="34"/>
      <c r="T1299" s="34"/>
      <c r="U1299" s="34"/>
      <c r="V1299" s="34"/>
      <c r="W1299" s="46">
        <f>G1299-SUM(H1299:V1299)</f>
        <v>0</v>
      </c>
    </row>
    <row r="1300" spans="1:23" s="72" customFormat="1" x14ac:dyDescent="0.2">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row>
    <row r="1301" spans="1:23" s="72" customFormat="1" outlineLevel="1" x14ac:dyDescent="0.2">
      <c r="A1301" s="322"/>
      <c r="B1301" s="25"/>
      <c r="C1301" s="23"/>
      <c r="D1301" s="23"/>
      <c r="E1301" s="24"/>
      <c r="F1301" s="176" t="s">
        <v>164</v>
      </c>
      <c r="G1301" s="190">
        <f>G445</f>
        <v>0</v>
      </c>
      <c r="H1301" s="191">
        <f t="shared" si="618"/>
        <v>0</v>
      </c>
      <c r="I1301" s="66"/>
      <c r="J1301" s="66"/>
      <c r="K1301" s="67"/>
      <c r="L1301" s="34"/>
      <c r="M1301" s="34"/>
      <c r="N1301" s="34"/>
      <c r="O1301" s="34"/>
      <c r="P1301" s="34"/>
      <c r="Q1301" s="34"/>
      <c r="R1301" s="34"/>
      <c r="S1301" s="34"/>
      <c r="T1301" s="34"/>
      <c r="U1301" s="34"/>
      <c r="V1301" s="34"/>
      <c r="W1301" s="46">
        <f>G1301-SUM(H1301:V1301)</f>
        <v>0</v>
      </c>
    </row>
    <row r="1302" spans="1:23" s="72" customFormat="1" outlineLevel="1" x14ac:dyDescent="0.2">
      <c r="A1302" s="322"/>
      <c r="B1302" s="25"/>
      <c r="C1302" s="23"/>
      <c r="D1302" s="23"/>
      <c r="E1302" s="24"/>
      <c r="F1302" s="176" t="s">
        <v>165</v>
      </c>
      <c r="G1302" s="190">
        <f>G446</f>
        <v>0</v>
      </c>
      <c r="H1302" s="191">
        <f t="shared" si="618"/>
        <v>0</v>
      </c>
      <c r="I1302" s="66"/>
      <c r="J1302" s="66"/>
      <c r="K1302" s="67"/>
      <c r="L1302" s="34"/>
      <c r="M1302" s="34"/>
      <c r="N1302" s="34"/>
      <c r="O1302" s="34"/>
      <c r="P1302" s="34"/>
      <c r="Q1302" s="34"/>
      <c r="R1302" s="34"/>
      <c r="S1302" s="34"/>
      <c r="T1302" s="34"/>
      <c r="U1302" s="34"/>
      <c r="V1302" s="34"/>
      <c r="W1302" s="46">
        <f>G1302-SUM(H1302:V1302)</f>
        <v>0</v>
      </c>
    </row>
    <row r="1303" spans="1:23" s="72" customFormat="1" outlineLevel="1" x14ac:dyDescent="0.2">
      <c r="A1303" s="322"/>
      <c r="B1303" s="25"/>
      <c r="C1303" s="23"/>
      <c r="D1303" s="23"/>
      <c r="E1303" s="24"/>
      <c r="F1303" s="176" t="s">
        <v>333</v>
      </c>
      <c r="G1303" s="190">
        <f>G447</f>
        <v>0</v>
      </c>
      <c r="H1303" s="191">
        <f t="shared" si="618"/>
        <v>0</v>
      </c>
      <c r="I1303" s="66"/>
      <c r="J1303" s="66"/>
      <c r="K1303" s="67"/>
      <c r="L1303" s="34"/>
      <c r="M1303" s="34"/>
      <c r="N1303" s="34"/>
      <c r="O1303" s="34"/>
      <c r="P1303" s="34"/>
      <c r="Q1303" s="34"/>
      <c r="R1303" s="34"/>
      <c r="S1303" s="34"/>
      <c r="T1303" s="34"/>
      <c r="U1303" s="34"/>
      <c r="V1303" s="34"/>
      <c r="W1303" s="46">
        <f>G1303-SUM(H1303:V1303)</f>
        <v>0</v>
      </c>
    </row>
    <row r="1304" spans="1:23" s="72" customFormat="1" x14ac:dyDescent="0.2">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row>
    <row r="1305" spans="1:23" s="72" customFormat="1" x14ac:dyDescent="0.2">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row>
    <row r="1306" spans="1:23" s="72" customFormat="1" outlineLevel="1" x14ac:dyDescent="0.2">
      <c r="A1306" s="322"/>
      <c r="B1306" s="25"/>
      <c r="C1306" s="23"/>
      <c r="D1306" s="23"/>
      <c r="E1306" s="24"/>
      <c r="F1306" s="176" t="s">
        <v>61</v>
      </c>
      <c r="G1306" s="190">
        <f>G450</f>
        <v>0</v>
      </c>
      <c r="H1306" s="191">
        <f t="shared" si="618"/>
        <v>0</v>
      </c>
      <c r="I1306" s="66"/>
      <c r="J1306" s="66"/>
      <c r="K1306" s="67"/>
      <c r="L1306" s="34"/>
      <c r="M1306" s="34"/>
      <c r="N1306" s="34"/>
      <c r="O1306" s="34"/>
      <c r="P1306" s="34"/>
      <c r="Q1306" s="34"/>
      <c r="R1306" s="34"/>
      <c r="S1306" s="34"/>
      <c r="T1306" s="34"/>
      <c r="U1306" s="34"/>
      <c r="V1306" s="34"/>
      <c r="W1306" s="46">
        <f>G1306-SUM(H1306:V1306)</f>
        <v>0</v>
      </c>
    </row>
    <row r="1307" spans="1:23" s="72" customFormat="1" outlineLevel="1" x14ac:dyDescent="0.2">
      <c r="A1307" s="322"/>
      <c r="B1307" s="25"/>
      <c r="C1307" s="23"/>
      <c r="D1307" s="23"/>
      <c r="E1307" s="24"/>
      <c r="F1307" s="176" t="s">
        <v>173</v>
      </c>
      <c r="G1307" s="190">
        <f>G451</f>
        <v>0</v>
      </c>
      <c r="H1307" s="191">
        <f t="shared" si="618"/>
        <v>0</v>
      </c>
      <c r="I1307" s="66"/>
      <c r="J1307" s="66"/>
      <c r="K1307" s="67"/>
      <c r="L1307" s="34"/>
      <c r="M1307" s="34"/>
      <c r="N1307" s="34"/>
      <c r="O1307" s="34"/>
      <c r="P1307" s="34"/>
      <c r="Q1307" s="34"/>
      <c r="R1307" s="34"/>
      <c r="S1307" s="34"/>
      <c r="T1307" s="34"/>
      <c r="U1307" s="34"/>
      <c r="V1307" s="34"/>
      <c r="W1307" s="46">
        <f>G1307-SUM(H1307:V1307)</f>
        <v>0</v>
      </c>
    </row>
    <row r="1308" spans="1:23" s="72" customFormat="1" x14ac:dyDescent="0.2">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row>
    <row r="1309" spans="1:23" s="72" customFormat="1" outlineLevel="1" x14ac:dyDescent="0.2">
      <c r="A1309" s="322"/>
      <c r="B1309" s="25"/>
      <c r="C1309" s="23"/>
      <c r="D1309" s="23"/>
      <c r="E1309" s="24"/>
      <c r="F1309" s="176" t="s">
        <v>59</v>
      </c>
      <c r="G1309" s="190">
        <f>G453</f>
        <v>0</v>
      </c>
      <c r="H1309" s="191">
        <f t="shared" si="618"/>
        <v>0</v>
      </c>
      <c r="I1309" s="66"/>
      <c r="J1309" s="66"/>
      <c r="K1309" s="67"/>
      <c r="L1309" s="34"/>
      <c r="M1309" s="34"/>
      <c r="N1309" s="34"/>
      <c r="O1309" s="34"/>
      <c r="P1309" s="34"/>
      <c r="Q1309" s="34"/>
      <c r="R1309" s="34"/>
      <c r="S1309" s="34"/>
      <c r="T1309" s="34"/>
      <c r="U1309" s="34"/>
      <c r="V1309" s="34"/>
      <c r="W1309" s="46">
        <f>G1309-SUM(H1309:V1309)</f>
        <v>0</v>
      </c>
    </row>
    <row r="1310" spans="1:23" s="72" customFormat="1" outlineLevel="1" x14ac:dyDescent="0.2">
      <c r="A1310" s="322"/>
      <c r="B1310" s="25"/>
      <c r="C1310" s="23"/>
      <c r="D1310" s="23"/>
      <c r="E1310" s="24"/>
      <c r="F1310" s="176" t="s">
        <v>167</v>
      </c>
      <c r="G1310" s="190">
        <f>G454</f>
        <v>0</v>
      </c>
      <c r="H1310" s="191">
        <f t="shared" si="618"/>
        <v>0</v>
      </c>
      <c r="I1310" s="66"/>
      <c r="J1310" s="66"/>
      <c r="K1310" s="67"/>
      <c r="L1310" s="34"/>
      <c r="M1310" s="34"/>
      <c r="N1310" s="34"/>
      <c r="O1310" s="34"/>
      <c r="P1310" s="34"/>
      <c r="Q1310" s="34"/>
      <c r="R1310" s="34"/>
      <c r="S1310" s="34"/>
      <c r="T1310" s="34"/>
      <c r="U1310" s="34"/>
      <c r="V1310" s="34"/>
      <c r="W1310" s="46">
        <f>G1310-SUM(H1310:V1310)</f>
        <v>0</v>
      </c>
    </row>
    <row r="1311" spans="1:23" s="72" customFormat="1" outlineLevel="1" x14ac:dyDescent="0.2">
      <c r="A1311" s="322"/>
      <c r="B1311" s="25"/>
      <c r="C1311" s="23"/>
      <c r="D1311" s="23"/>
      <c r="E1311" s="24"/>
      <c r="F1311" s="176" t="s">
        <v>168</v>
      </c>
      <c r="G1311" s="190">
        <f>G455</f>
        <v>0</v>
      </c>
      <c r="H1311" s="191">
        <f t="shared" si="618"/>
        <v>0</v>
      </c>
      <c r="I1311" s="66"/>
      <c r="J1311" s="66"/>
      <c r="K1311" s="67"/>
      <c r="L1311" s="34"/>
      <c r="M1311" s="34"/>
      <c r="N1311" s="34"/>
      <c r="O1311" s="34"/>
      <c r="P1311" s="34"/>
      <c r="Q1311" s="34"/>
      <c r="R1311" s="34"/>
      <c r="S1311" s="34"/>
      <c r="T1311" s="34"/>
      <c r="U1311" s="34"/>
      <c r="V1311" s="34"/>
      <c r="W1311" s="46">
        <f>G1311-SUM(H1311:V1311)</f>
        <v>0</v>
      </c>
    </row>
    <row r="1312" spans="1:23" s="72" customFormat="1" x14ac:dyDescent="0.2">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row>
    <row r="1313" spans="1:23" s="72" customFormat="1" outlineLevel="1" x14ac:dyDescent="0.2">
      <c r="A1313" s="322"/>
      <c r="B1313" s="25"/>
      <c r="C1313" s="23"/>
      <c r="D1313" s="23"/>
      <c r="E1313" s="24"/>
      <c r="F1313" s="176" t="s">
        <v>62</v>
      </c>
      <c r="G1313" s="190">
        <f>G457</f>
        <v>0</v>
      </c>
      <c r="H1313" s="191">
        <f t="shared" si="618"/>
        <v>0</v>
      </c>
      <c r="I1313" s="66"/>
      <c r="J1313" s="66"/>
      <c r="K1313" s="67"/>
      <c r="L1313" s="34"/>
      <c r="M1313" s="34"/>
      <c r="N1313" s="34"/>
      <c r="O1313" s="34"/>
      <c r="P1313" s="34"/>
      <c r="Q1313" s="34"/>
      <c r="R1313" s="34"/>
      <c r="S1313" s="34"/>
      <c r="T1313" s="34"/>
      <c r="U1313" s="34"/>
      <c r="V1313" s="34"/>
      <c r="W1313" s="46">
        <f>G1313-SUM(H1313:V1313)</f>
        <v>0</v>
      </c>
    </row>
    <row r="1314" spans="1:23" s="72" customFormat="1" outlineLevel="1" x14ac:dyDescent="0.2">
      <c r="A1314" s="322"/>
      <c r="B1314" s="25"/>
      <c r="C1314" s="23"/>
      <c r="D1314" s="23"/>
      <c r="E1314" s="24"/>
      <c r="F1314" s="176" t="s">
        <v>175</v>
      </c>
      <c r="G1314" s="190">
        <f>G458</f>
        <v>0</v>
      </c>
      <c r="H1314" s="191">
        <f t="shared" si="618"/>
        <v>0</v>
      </c>
      <c r="I1314" s="66"/>
      <c r="J1314" s="66"/>
      <c r="K1314" s="67"/>
      <c r="L1314" s="34"/>
      <c r="M1314" s="34"/>
      <c r="N1314" s="34"/>
      <c r="O1314" s="34"/>
      <c r="P1314" s="34"/>
      <c r="Q1314" s="34"/>
      <c r="R1314" s="34"/>
      <c r="S1314" s="34"/>
      <c r="T1314" s="34"/>
      <c r="U1314" s="34"/>
      <c r="V1314" s="34"/>
      <c r="W1314" s="46">
        <f>G1314-SUM(H1314:V1314)</f>
        <v>0</v>
      </c>
    </row>
    <row r="1315" spans="1:23" s="72" customFormat="1" x14ac:dyDescent="0.2">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row>
    <row r="1316" spans="1:23" s="72" customFormat="1" outlineLevel="1" x14ac:dyDescent="0.2">
      <c r="A1316" s="322"/>
      <c r="B1316" s="25"/>
      <c r="C1316" s="23"/>
      <c r="D1316" s="23"/>
      <c r="E1316" s="24"/>
      <c r="F1316" s="176" t="s">
        <v>60</v>
      </c>
      <c r="G1316" s="190">
        <f>G460</f>
        <v>0</v>
      </c>
      <c r="H1316" s="191">
        <f t="shared" si="618"/>
        <v>0</v>
      </c>
      <c r="I1316" s="66"/>
      <c r="J1316" s="66"/>
      <c r="K1316" s="67"/>
      <c r="L1316" s="34"/>
      <c r="M1316" s="34"/>
      <c r="N1316" s="34"/>
      <c r="O1316" s="34"/>
      <c r="P1316" s="34"/>
      <c r="Q1316" s="34"/>
      <c r="R1316" s="34"/>
      <c r="S1316" s="34"/>
      <c r="T1316" s="34"/>
      <c r="U1316" s="34"/>
      <c r="V1316" s="34"/>
      <c r="W1316" s="46">
        <f>G1316-SUM(H1316:V1316)</f>
        <v>0</v>
      </c>
    </row>
    <row r="1317" spans="1:23" s="72" customFormat="1" outlineLevel="1" x14ac:dyDescent="0.2">
      <c r="A1317" s="322"/>
      <c r="B1317" s="25"/>
      <c r="C1317" s="23"/>
      <c r="D1317" s="23"/>
      <c r="E1317" s="24"/>
      <c r="F1317" s="176" t="s">
        <v>170</v>
      </c>
      <c r="G1317" s="190">
        <f>G461</f>
        <v>0</v>
      </c>
      <c r="H1317" s="191">
        <f t="shared" si="618"/>
        <v>0</v>
      </c>
      <c r="I1317" s="66"/>
      <c r="J1317" s="66"/>
      <c r="K1317" s="67"/>
      <c r="L1317" s="34"/>
      <c r="M1317" s="34"/>
      <c r="N1317" s="34"/>
      <c r="O1317" s="34"/>
      <c r="P1317" s="34"/>
      <c r="Q1317" s="34"/>
      <c r="R1317" s="34"/>
      <c r="S1317" s="34"/>
      <c r="T1317" s="34"/>
      <c r="U1317" s="34"/>
      <c r="V1317" s="34"/>
      <c r="W1317" s="46">
        <f>G1317-SUM(H1317:V1317)</f>
        <v>0</v>
      </c>
    </row>
    <row r="1318" spans="1:23" s="72" customFormat="1" outlineLevel="1" x14ac:dyDescent="0.2">
      <c r="A1318" s="322"/>
      <c r="B1318" s="25"/>
      <c r="C1318" s="23"/>
      <c r="D1318" s="23"/>
      <c r="E1318" s="24"/>
      <c r="F1318" s="176" t="s">
        <v>171</v>
      </c>
      <c r="G1318" s="190">
        <f>G462</f>
        <v>0</v>
      </c>
      <c r="H1318" s="191">
        <f t="shared" si="618"/>
        <v>0</v>
      </c>
      <c r="I1318" s="66"/>
      <c r="J1318" s="66"/>
      <c r="K1318" s="67"/>
      <c r="L1318" s="34"/>
      <c r="M1318" s="34"/>
      <c r="N1318" s="34"/>
      <c r="O1318" s="34"/>
      <c r="P1318" s="34"/>
      <c r="Q1318" s="34"/>
      <c r="R1318" s="34"/>
      <c r="S1318" s="34"/>
      <c r="T1318" s="34"/>
      <c r="U1318" s="34"/>
      <c r="V1318" s="34"/>
      <c r="W1318" s="46">
        <f>G1318-SUM(H1318:V1318)</f>
        <v>0</v>
      </c>
    </row>
    <row r="1319" spans="1:23" s="72" customFormat="1" x14ac:dyDescent="0.2">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row>
    <row r="1320" spans="1:23" s="72" customFormat="1" outlineLevel="1" x14ac:dyDescent="0.2">
      <c r="A1320" s="322"/>
      <c r="B1320" s="25"/>
      <c r="C1320" s="23"/>
      <c r="D1320" s="23"/>
      <c r="E1320" s="24"/>
      <c r="F1320" s="176" t="s">
        <v>335</v>
      </c>
      <c r="G1320" s="190">
        <f>G464</f>
        <v>0</v>
      </c>
      <c r="H1320" s="191">
        <f t="shared" si="618"/>
        <v>0</v>
      </c>
      <c r="I1320" s="66"/>
      <c r="J1320" s="66"/>
      <c r="K1320" s="67"/>
      <c r="L1320" s="34"/>
      <c r="M1320" s="34"/>
      <c r="N1320" s="34"/>
      <c r="O1320" s="34"/>
      <c r="P1320" s="34"/>
      <c r="Q1320" s="34"/>
      <c r="R1320" s="34"/>
      <c r="S1320" s="34"/>
      <c r="T1320" s="34"/>
      <c r="U1320" s="34"/>
      <c r="V1320" s="34"/>
      <c r="W1320" s="46">
        <f>G1320-SUM(H1320:V1320)</f>
        <v>0</v>
      </c>
    </row>
    <row r="1321" spans="1:23" s="72" customFormat="1" outlineLevel="1" x14ac:dyDescent="0.2">
      <c r="A1321" s="322"/>
      <c r="B1321" s="25"/>
      <c r="C1321" s="23"/>
      <c r="D1321" s="23"/>
      <c r="E1321" s="24"/>
      <c r="F1321" s="176" t="s">
        <v>336</v>
      </c>
      <c r="G1321" s="190">
        <f>G465</f>
        <v>0</v>
      </c>
      <c r="H1321" s="191">
        <f t="shared" si="618"/>
        <v>0</v>
      </c>
      <c r="I1321" s="66"/>
      <c r="J1321" s="66"/>
      <c r="K1321" s="67"/>
      <c r="L1321" s="34"/>
      <c r="M1321" s="34"/>
      <c r="N1321" s="34"/>
      <c r="O1321" s="34"/>
      <c r="P1321" s="34"/>
      <c r="Q1321" s="34"/>
      <c r="R1321" s="34"/>
      <c r="S1321" s="34"/>
      <c r="T1321" s="34"/>
      <c r="U1321" s="34"/>
      <c r="V1321" s="34"/>
      <c r="W1321" s="46">
        <f>G1321-SUM(H1321:V1321)</f>
        <v>0</v>
      </c>
    </row>
    <row r="1322" spans="1:23" s="72" customFormat="1" x14ac:dyDescent="0.2">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row>
    <row r="1323" spans="1:23" s="72" customFormat="1" outlineLevel="1" x14ac:dyDescent="0.2">
      <c r="A1323" s="322"/>
      <c r="B1323" s="25"/>
      <c r="C1323" s="23"/>
      <c r="D1323" s="23"/>
      <c r="E1323" s="24"/>
      <c r="F1323" s="176" t="s">
        <v>338</v>
      </c>
      <c r="G1323" s="190">
        <f>G467</f>
        <v>0</v>
      </c>
      <c r="H1323" s="191">
        <f t="shared" si="618"/>
        <v>0</v>
      </c>
      <c r="I1323" s="66"/>
      <c r="J1323" s="66"/>
      <c r="K1323" s="67"/>
      <c r="L1323" s="34"/>
      <c r="M1323" s="34"/>
      <c r="N1323" s="34"/>
      <c r="O1323" s="34"/>
      <c r="P1323" s="34"/>
      <c r="Q1323" s="34"/>
      <c r="R1323" s="34"/>
      <c r="S1323" s="34"/>
      <c r="T1323" s="34"/>
      <c r="U1323" s="34"/>
      <c r="V1323" s="34"/>
      <c r="W1323" s="46">
        <f>G1323-SUM(H1323:V1323)</f>
        <v>0</v>
      </c>
    </row>
    <row r="1324" spans="1:23" s="72" customFormat="1" outlineLevel="1" x14ac:dyDescent="0.2">
      <c r="A1324" s="322"/>
      <c r="B1324" s="25"/>
      <c r="C1324" s="23"/>
      <c r="D1324" s="23"/>
      <c r="E1324" s="24"/>
      <c r="F1324" s="176" t="s">
        <v>339</v>
      </c>
      <c r="G1324" s="190">
        <f>G468</f>
        <v>0</v>
      </c>
      <c r="H1324" s="191">
        <f t="shared" si="618"/>
        <v>0</v>
      </c>
      <c r="I1324" s="66"/>
      <c r="J1324" s="66"/>
      <c r="K1324" s="67"/>
      <c r="L1324" s="34"/>
      <c r="M1324" s="34"/>
      <c r="N1324" s="34"/>
      <c r="O1324" s="34"/>
      <c r="P1324" s="34"/>
      <c r="Q1324" s="34"/>
      <c r="R1324" s="34"/>
      <c r="S1324" s="34"/>
      <c r="T1324" s="34"/>
      <c r="U1324" s="34"/>
      <c r="V1324" s="34"/>
      <c r="W1324" s="46">
        <f>G1324-SUM(H1324:V1324)</f>
        <v>0</v>
      </c>
    </row>
    <row r="1325" spans="1:23" s="72" customFormat="1" outlineLevel="1" x14ac:dyDescent="0.2">
      <c r="A1325" s="322"/>
      <c r="B1325" s="25"/>
      <c r="C1325" s="23"/>
      <c r="D1325" s="23"/>
      <c r="E1325" s="24"/>
      <c r="F1325" s="176" t="s">
        <v>340</v>
      </c>
      <c r="G1325" s="190">
        <f>G469</f>
        <v>0</v>
      </c>
      <c r="H1325" s="191">
        <f t="shared" si="618"/>
        <v>0</v>
      </c>
      <c r="I1325" s="66"/>
      <c r="J1325" s="66"/>
      <c r="K1325" s="67"/>
      <c r="L1325" s="34"/>
      <c r="M1325" s="34"/>
      <c r="N1325" s="34"/>
      <c r="O1325" s="34"/>
      <c r="P1325" s="34"/>
      <c r="Q1325" s="34"/>
      <c r="R1325" s="34"/>
      <c r="S1325" s="34"/>
      <c r="T1325" s="34"/>
      <c r="U1325" s="34"/>
      <c r="V1325" s="34"/>
      <c r="W1325" s="46">
        <f>G1325-SUM(H1325:V1325)</f>
        <v>0</v>
      </c>
    </row>
    <row r="1326" spans="1:23" s="72" customFormat="1" x14ac:dyDescent="0.2">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row>
    <row r="1327" spans="1:23" s="72" customFormat="1" x14ac:dyDescent="0.2">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row>
    <row r="1328" spans="1:23" s="72" customFormat="1" outlineLevel="1" x14ac:dyDescent="0.2">
      <c r="A1328" s="322"/>
      <c r="B1328" s="25"/>
      <c r="C1328" s="23"/>
      <c r="D1328" s="23"/>
      <c r="E1328" s="24"/>
      <c r="F1328" s="176" t="s">
        <v>176</v>
      </c>
      <c r="G1328" s="190">
        <f>G472</f>
        <v>0</v>
      </c>
      <c r="H1328" s="191">
        <f t="shared" si="618"/>
        <v>0</v>
      </c>
      <c r="I1328" s="66"/>
      <c r="J1328" s="66"/>
      <c r="K1328" s="67"/>
      <c r="L1328" s="34"/>
      <c r="M1328" s="34"/>
      <c r="N1328" s="34"/>
      <c r="O1328" s="34"/>
      <c r="P1328" s="34"/>
      <c r="Q1328" s="34"/>
      <c r="R1328" s="34"/>
      <c r="S1328" s="34"/>
      <c r="T1328" s="34"/>
      <c r="U1328" s="34"/>
      <c r="V1328" s="34"/>
      <c r="W1328" s="46">
        <f>G1328-SUM(H1328:V1328)</f>
        <v>0</v>
      </c>
    </row>
    <row r="1329" spans="1:23" s="72" customFormat="1" outlineLevel="1" x14ac:dyDescent="0.2">
      <c r="A1329" s="322"/>
      <c r="B1329" s="25"/>
      <c r="C1329" s="23"/>
      <c r="D1329" s="23"/>
      <c r="E1329" s="24"/>
      <c r="F1329" s="176" t="s">
        <v>180</v>
      </c>
      <c r="G1329" s="190">
        <f>G473</f>
        <v>0</v>
      </c>
      <c r="H1329" s="191">
        <f t="shared" si="618"/>
        <v>0</v>
      </c>
      <c r="I1329" s="66"/>
      <c r="J1329" s="66"/>
      <c r="K1329" s="67"/>
      <c r="L1329" s="34"/>
      <c r="M1329" s="34"/>
      <c r="N1329" s="34"/>
      <c r="O1329" s="34"/>
      <c r="P1329" s="34"/>
      <c r="Q1329" s="34"/>
      <c r="R1329" s="34"/>
      <c r="S1329" s="34"/>
      <c r="T1329" s="34"/>
      <c r="U1329" s="34"/>
      <c r="V1329" s="34"/>
      <c r="W1329" s="46">
        <f>G1329-SUM(H1329:V1329)</f>
        <v>0</v>
      </c>
    </row>
    <row r="1330" spans="1:23" s="72" customFormat="1" x14ac:dyDescent="0.2">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row>
    <row r="1331" spans="1:23" s="72" customFormat="1" outlineLevel="1" x14ac:dyDescent="0.2">
      <c r="A1331" s="322"/>
      <c r="B1331" s="25"/>
      <c r="C1331" s="23"/>
      <c r="D1331" s="23"/>
      <c r="E1331" s="24"/>
      <c r="F1331" s="176" t="s">
        <v>177</v>
      </c>
      <c r="G1331" s="190">
        <f>G475</f>
        <v>0</v>
      </c>
      <c r="H1331" s="191">
        <f t="shared" si="618"/>
        <v>0</v>
      </c>
      <c r="I1331" s="66"/>
      <c r="J1331" s="66"/>
      <c r="K1331" s="67"/>
      <c r="L1331" s="34"/>
      <c r="M1331" s="34"/>
      <c r="N1331" s="34"/>
      <c r="O1331" s="34"/>
      <c r="P1331" s="34"/>
      <c r="Q1331" s="34"/>
      <c r="R1331" s="34"/>
      <c r="S1331" s="34"/>
      <c r="T1331" s="34"/>
      <c r="U1331" s="34"/>
      <c r="V1331" s="34"/>
      <c r="W1331" s="46">
        <f>G1331-SUM(H1331:V1331)</f>
        <v>0</v>
      </c>
    </row>
    <row r="1332" spans="1:23" s="72" customFormat="1" outlineLevel="1" x14ac:dyDescent="0.2">
      <c r="A1332" s="322"/>
      <c r="B1332" s="25"/>
      <c r="C1332" s="23"/>
      <c r="D1332" s="23"/>
      <c r="E1332" s="24"/>
      <c r="F1332" s="176" t="s">
        <v>182</v>
      </c>
      <c r="G1332" s="190">
        <f>G476</f>
        <v>0</v>
      </c>
      <c r="H1332" s="191">
        <f t="shared" si="618"/>
        <v>0</v>
      </c>
      <c r="I1332" s="66"/>
      <c r="J1332" s="66"/>
      <c r="K1332" s="67"/>
      <c r="L1332" s="34"/>
      <c r="M1332" s="34"/>
      <c r="N1332" s="34"/>
      <c r="O1332" s="34"/>
      <c r="P1332" s="34"/>
      <c r="Q1332" s="34"/>
      <c r="R1332" s="34"/>
      <c r="S1332" s="34"/>
      <c r="T1332" s="34"/>
      <c r="U1332" s="34"/>
      <c r="V1332" s="34"/>
      <c r="W1332" s="46">
        <f>G1332-SUM(H1332:V1332)</f>
        <v>0</v>
      </c>
    </row>
    <row r="1333" spans="1:23" s="72" customFormat="1" x14ac:dyDescent="0.2">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row>
    <row r="1334" spans="1:23" s="72" customFormat="1" outlineLevel="1" x14ac:dyDescent="0.2">
      <c r="A1334" s="322"/>
      <c r="B1334" s="25"/>
      <c r="C1334" s="23"/>
      <c r="D1334" s="23"/>
      <c r="E1334" s="24"/>
      <c r="F1334" s="176" t="s">
        <v>178</v>
      </c>
      <c r="G1334" s="190">
        <f>G478</f>
        <v>0</v>
      </c>
      <c r="H1334" s="191">
        <f t="shared" si="618"/>
        <v>0</v>
      </c>
      <c r="I1334" s="66"/>
      <c r="J1334" s="66"/>
      <c r="K1334" s="67"/>
      <c r="L1334" s="34"/>
      <c r="M1334" s="34"/>
      <c r="N1334" s="34"/>
      <c r="O1334" s="34"/>
      <c r="P1334" s="34"/>
      <c r="Q1334" s="34"/>
      <c r="R1334" s="34"/>
      <c r="S1334" s="34"/>
      <c r="T1334" s="34"/>
      <c r="U1334" s="34"/>
      <c r="V1334" s="34"/>
      <c r="W1334" s="46">
        <f>G1334-SUM(H1334:V1334)</f>
        <v>0</v>
      </c>
    </row>
    <row r="1335" spans="1:23" s="72" customFormat="1" outlineLevel="1" x14ac:dyDescent="0.2">
      <c r="A1335" s="322"/>
      <c r="B1335" s="25"/>
      <c r="C1335" s="23"/>
      <c r="D1335" s="23"/>
      <c r="E1335" s="24"/>
      <c r="F1335" s="176" t="s">
        <v>181</v>
      </c>
      <c r="G1335" s="190">
        <f>G479</f>
        <v>0</v>
      </c>
      <c r="H1335" s="191">
        <f t="shared" si="618"/>
        <v>0</v>
      </c>
      <c r="I1335" s="66"/>
      <c r="J1335" s="66"/>
      <c r="K1335" s="67"/>
      <c r="L1335" s="34"/>
      <c r="M1335" s="34"/>
      <c r="N1335" s="34"/>
      <c r="O1335" s="34"/>
      <c r="P1335" s="34"/>
      <c r="Q1335" s="34"/>
      <c r="R1335" s="34"/>
      <c r="S1335" s="34"/>
      <c r="T1335" s="34"/>
      <c r="U1335" s="34"/>
      <c r="V1335" s="34"/>
      <c r="W1335" s="46">
        <f>G1335-SUM(H1335:V1335)</f>
        <v>0</v>
      </c>
    </row>
    <row r="1336" spans="1:23" s="72" customFormat="1" x14ac:dyDescent="0.2">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row>
    <row r="1337" spans="1:23" s="72" customFormat="1" outlineLevel="1" x14ac:dyDescent="0.2">
      <c r="A1337" s="322"/>
      <c r="B1337" s="25"/>
      <c r="C1337" s="23"/>
      <c r="D1337" s="23"/>
      <c r="E1337" s="24"/>
      <c r="F1337" s="176" t="s">
        <v>179</v>
      </c>
      <c r="G1337" s="190">
        <f>G481</f>
        <v>0</v>
      </c>
      <c r="H1337" s="191">
        <f t="shared" si="618"/>
        <v>0</v>
      </c>
      <c r="I1337" s="66"/>
      <c r="J1337" s="66"/>
      <c r="K1337" s="67"/>
      <c r="L1337" s="34"/>
      <c r="M1337" s="34"/>
      <c r="N1337" s="34"/>
      <c r="O1337" s="34"/>
      <c r="P1337" s="34"/>
      <c r="Q1337" s="34"/>
      <c r="R1337" s="34"/>
      <c r="S1337" s="34"/>
      <c r="T1337" s="34"/>
      <c r="U1337" s="34"/>
      <c r="V1337" s="34"/>
      <c r="W1337" s="46">
        <f>G1337-SUM(H1337:V1337)</f>
        <v>0</v>
      </c>
    </row>
    <row r="1338" spans="1:23" s="72" customFormat="1" outlineLevel="1" x14ac:dyDescent="0.2">
      <c r="A1338" s="322"/>
      <c r="B1338" s="25"/>
      <c r="C1338" s="23"/>
      <c r="D1338" s="23"/>
      <c r="E1338" s="24"/>
      <c r="F1338" s="176" t="s">
        <v>188</v>
      </c>
      <c r="G1338" s="190">
        <f>G482</f>
        <v>0</v>
      </c>
      <c r="H1338" s="191">
        <f t="shared" si="618"/>
        <v>0</v>
      </c>
      <c r="I1338" s="66"/>
      <c r="J1338" s="66"/>
      <c r="K1338" s="67"/>
      <c r="L1338" s="34"/>
      <c r="M1338" s="34"/>
      <c r="N1338" s="34"/>
      <c r="O1338" s="34"/>
      <c r="P1338" s="34"/>
      <c r="Q1338" s="34"/>
      <c r="R1338" s="34"/>
      <c r="S1338" s="34"/>
      <c r="T1338" s="34"/>
      <c r="U1338" s="34"/>
      <c r="V1338" s="34"/>
      <c r="W1338" s="46">
        <f>G1338-SUM(H1338:V1338)</f>
        <v>0</v>
      </c>
    </row>
    <row r="1339" spans="1:23" s="72" customFormat="1" x14ac:dyDescent="0.2">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row>
    <row r="1340" spans="1:23" s="72" customFormat="1" outlineLevel="1" x14ac:dyDescent="0.2">
      <c r="A1340" s="322"/>
      <c r="B1340" s="25"/>
      <c r="C1340" s="23"/>
      <c r="D1340" s="23"/>
      <c r="E1340" s="24"/>
      <c r="F1340" s="176" t="s">
        <v>342</v>
      </c>
      <c r="G1340" s="190">
        <f>G484</f>
        <v>0</v>
      </c>
      <c r="H1340" s="191">
        <f t="shared" si="618"/>
        <v>0</v>
      </c>
      <c r="I1340" s="66"/>
      <c r="J1340" s="66"/>
      <c r="K1340" s="67"/>
      <c r="L1340" s="34"/>
      <c r="M1340" s="34"/>
      <c r="N1340" s="34"/>
      <c r="O1340" s="34"/>
      <c r="P1340" s="34"/>
      <c r="Q1340" s="34"/>
      <c r="R1340" s="34"/>
      <c r="S1340" s="34"/>
      <c r="T1340" s="34"/>
      <c r="U1340" s="34"/>
      <c r="V1340" s="34"/>
      <c r="W1340" s="46">
        <f>G1340-SUM(H1340:V1340)</f>
        <v>0</v>
      </c>
    </row>
    <row r="1341" spans="1:23" s="72" customFormat="1" outlineLevel="1" x14ac:dyDescent="0.2">
      <c r="A1341" s="322"/>
      <c r="B1341" s="25"/>
      <c r="C1341" s="23"/>
      <c r="D1341" s="23"/>
      <c r="E1341" s="24"/>
      <c r="F1341" s="176" t="s">
        <v>343</v>
      </c>
      <c r="G1341" s="190">
        <f>G485</f>
        <v>0</v>
      </c>
      <c r="H1341" s="191">
        <f t="shared" si="618"/>
        <v>0</v>
      </c>
      <c r="I1341" s="66"/>
      <c r="J1341" s="66"/>
      <c r="K1341" s="67"/>
      <c r="L1341" s="34"/>
      <c r="M1341" s="34"/>
      <c r="N1341" s="34"/>
      <c r="O1341" s="34"/>
      <c r="P1341" s="34"/>
      <c r="Q1341" s="34"/>
      <c r="R1341" s="34"/>
      <c r="S1341" s="34"/>
      <c r="T1341" s="34"/>
      <c r="U1341" s="34"/>
      <c r="V1341" s="34"/>
      <c r="W1341" s="46">
        <f>G1341-SUM(H1341:V1341)</f>
        <v>0</v>
      </c>
    </row>
    <row r="1342" spans="1:23" s="72" customFormat="1" x14ac:dyDescent="0.2">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row>
    <row r="1343" spans="1:23" s="72" customFormat="1" outlineLevel="1" x14ac:dyDescent="0.2">
      <c r="A1343" s="322"/>
      <c r="B1343" s="25"/>
      <c r="C1343" s="23"/>
      <c r="D1343" s="23"/>
      <c r="E1343" s="24"/>
      <c r="F1343" s="176" t="s">
        <v>345</v>
      </c>
      <c r="G1343" s="190">
        <f>G487</f>
        <v>0</v>
      </c>
      <c r="H1343" s="191">
        <f t="shared" ref="H1343:H1351" si="620">G1343</f>
        <v>0</v>
      </c>
      <c r="I1343" s="66"/>
      <c r="J1343" s="66"/>
      <c r="K1343" s="67"/>
      <c r="L1343" s="34"/>
      <c r="M1343" s="34"/>
      <c r="N1343" s="34"/>
      <c r="O1343" s="34"/>
      <c r="P1343" s="34"/>
      <c r="Q1343" s="34"/>
      <c r="R1343" s="34"/>
      <c r="S1343" s="34"/>
      <c r="T1343" s="34"/>
      <c r="U1343" s="34"/>
      <c r="V1343" s="34"/>
      <c r="W1343" s="46">
        <f>G1343-SUM(H1343:V1343)</f>
        <v>0</v>
      </c>
    </row>
    <row r="1344" spans="1:23" s="72" customFormat="1" outlineLevel="1" x14ac:dyDescent="0.2">
      <c r="A1344" s="322"/>
      <c r="B1344" s="25"/>
      <c r="C1344" s="23"/>
      <c r="D1344" s="23"/>
      <c r="E1344" s="24"/>
      <c r="F1344" s="176" t="s">
        <v>346</v>
      </c>
      <c r="G1344" s="190">
        <f>G488</f>
        <v>0</v>
      </c>
      <c r="H1344" s="191">
        <f t="shared" si="620"/>
        <v>0</v>
      </c>
      <c r="I1344" s="66"/>
      <c r="J1344" s="66"/>
      <c r="K1344" s="67"/>
      <c r="L1344" s="34"/>
      <c r="M1344" s="34"/>
      <c r="N1344" s="34"/>
      <c r="O1344" s="34"/>
      <c r="P1344" s="34"/>
      <c r="Q1344" s="34"/>
      <c r="R1344" s="34"/>
      <c r="S1344" s="34"/>
      <c r="T1344" s="34"/>
      <c r="U1344" s="34"/>
      <c r="V1344" s="34"/>
      <c r="W1344" s="46">
        <f>G1344-SUM(H1344:V1344)</f>
        <v>0</v>
      </c>
    </row>
    <row r="1345" spans="1:25" s="72" customFormat="1" x14ac:dyDescent="0.2">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row>
    <row r="1346" spans="1:25" s="72" customFormat="1" outlineLevel="1" x14ac:dyDescent="0.2">
      <c r="A1346" s="322"/>
      <c r="B1346" s="25"/>
      <c r="C1346" s="23"/>
      <c r="D1346" s="23"/>
      <c r="E1346" s="24"/>
      <c r="F1346" s="176" t="s">
        <v>190</v>
      </c>
      <c r="G1346" s="190">
        <f>G490</f>
        <v>0</v>
      </c>
      <c r="H1346" s="191">
        <f t="shared" si="620"/>
        <v>0</v>
      </c>
      <c r="I1346" s="66"/>
      <c r="J1346" s="66"/>
      <c r="K1346" s="67"/>
      <c r="L1346" s="34"/>
      <c r="M1346" s="34"/>
      <c r="N1346" s="34"/>
      <c r="O1346" s="34"/>
      <c r="P1346" s="34"/>
      <c r="Q1346" s="34"/>
      <c r="R1346" s="34"/>
      <c r="S1346" s="34"/>
      <c r="T1346" s="34"/>
      <c r="U1346" s="34"/>
      <c r="V1346" s="37"/>
      <c r="W1346" s="46">
        <f>G1346-SUM(H1346:V1346)</f>
        <v>0</v>
      </c>
    </row>
    <row r="1347" spans="1:25" s="72" customFormat="1" outlineLevel="1" x14ac:dyDescent="0.2">
      <c r="A1347" s="322"/>
      <c r="B1347" s="25"/>
      <c r="C1347" s="23"/>
      <c r="D1347" s="23"/>
      <c r="E1347" s="24"/>
      <c r="F1347" s="176" t="s">
        <v>191</v>
      </c>
      <c r="G1347" s="190">
        <f>G491</f>
        <v>0</v>
      </c>
      <c r="H1347" s="191">
        <f t="shared" si="620"/>
        <v>0</v>
      </c>
      <c r="I1347" s="66"/>
      <c r="J1347" s="66"/>
      <c r="K1347" s="67"/>
      <c r="L1347" s="34"/>
      <c r="M1347" s="34"/>
      <c r="N1347" s="34"/>
      <c r="O1347" s="34"/>
      <c r="P1347" s="34"/>
      <c r="Q1347" s="34"/>
      <c r="R1347" s="34"/>
      <c r="S1347" s="34"/>
      <c r="T1347" s="34"/>
      <c r="U1347" s="34"/>
      <c r="V1347" s="37"/>
      <c r="W1347" s="46">
        <f>G1347-SUM(H1347:V1347)</f>
        <v>0</v>
      </c>
    </row>
    <row r="1348" spans="1:25" s="72" customFormat="1" outlineLevel="1" x14ac:dyDescent="0.2">
      <c r="A1348" s="322"/>
      <c r="B1348" s="25"/>
      <c r="C1348" s="23"/>
      <c r="D1348" s="23"/>
      <c r="E1348" s="24"/>
      <c r="F1348" s="176" t="s">
        <v>189</v>
      </c>
      <c r="G1348" s="190">
        <f>G492</f>
        <v>0</v>
      </c>
      <c r="H1348" s="191">
        <f t="shared" si="620"/>
        <v>0</v>
      </c>
      <c r="I1348" s="66"/>
      <c r="J1348" s="66"/>
      <c r="K1348" s="67"/>
      <c r="L1348" s="34"/>
      <c r="M1348" s="34"/>
      <c r="N1348" s="34"/>
      <c r="O1348" s="34"/>
      <c r="P1348" s="34"/>
      <c r="Q1348" s="34"/>
      <c r="R1348" s="34"/>
      <c r="S1348" s="34"/>
      <c r="T1348" s="34"/>
      <c r="U1348" s="34"/>
      <c r="V1348" s="37"/>
      <c r="W1348" s="46">
        <f>G1348-SUM(H1348:V1348)</f>
        <v>0</v>
      </c>
    </row>
    <row r="1349" spans="1:25" s="72" customFormat="1" x14ac:dyDescent="0.2">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row>
    <row r="1350" spans="1:25" s="72" customFormat="1" outlineLevel="1" x14ac:dyDescent="0.2">
      <c r="A1350" s="322"/>
      <c r="B1350" s="25"/>
      <c r="C1350" s="23"/>
      <c r="D1350" s="23"/>
      <c r="E1350" s="24"/>
      <c r="F1350" s="176" t="s">
        <v>193</v>
      </c>
      <c r="G1350" s="190">
        <f>G494</f>
        <v>0</v>
      </c>
      <c r="H1350" s="191">
        <f t="shared" si="620"/>
        <v>0</v>
      </c>
      <c r="I1350" s="66"/>
      <c r="J1350" s="66"/>
      <c r="K1350" s="67"/>
      <c r="L1350" s="34"/>
      <c r="M1350" s="34"/>
      <c r="N1350" s="34"/>
      <c r="O1350" s="34"/>
      <c r="P1350" s="34"/>
      <c r="Q1350" s="34"/>
      <c r="R1350" s="34"/>
      <c r="S1350" s="34"/>
      <c r="T1350" s="34"/>
      <c r="U1350" s="34"/>
      <c r="V1350" s="37"/>
      <c r="W1350" s="46">
        <f>G1350-SUM(H1350:V1350)</f>
        <v>0</v>
      </c>
    </row>
    <row r="1351" spans="1:25" s="72" customFormat="1" outlineLevel="1" x14ac:dyDescent="0.2">
      <c r="A1351" s="322"/>
      <c r="B1351" s="25"/>
      <c r="C1351" s="23"/>
      <c r="D1351" s="23"/>
      <c r="E1351" s="24"/>
      <c r="F1351" s="176" t="s">
        <v>194</v>
      </c>
      <c r="G1351" s="190">
        <f>G495</f>
        <v>0</v>
      </c>
      <c r="H1351" s="191">
        <f t="shared" si="620"/>
        <v>0</v>
      </c>
      <c r="I1351" s="66"/>
      <c r="J1351" s="66"/>
      <c r="K1351" s="67"/>
      <c r="L1351" s="34"/>
      <c r="M1351" s="34"/>
      <c r="N1351" s="34"/>
      <c r="O1351" s="34"/>
      <c r="P1351" s="34"/>
      <c r="Q1351" s="34"/>
      <c r="R1351" s="34"/>
      <c r="S1351" s="34"/>
      <c r="T1351" s="34"/>
      <c r="U1351" s="34"/>
      <c r="V1351" s="37"/>
      <c r="W1351" s="46">
        <f>G1351-SUM(H1351:V1351)</f>
        <v>0</v>
      </c>
    </row>
    <row r="1352" spans="1:25" x14ac:dyDescent="0.2">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row>
    <row r="1353" spans="1:25" x14ac:dyDescent="0.2">
      <c r="A1353" s="318"/>
      <c r="B1353" s="25"/>
      <c r="C1353" s="23"/>
      <c r="D1353" s="23" t="s">
        <v>146</v>
      </c>
      <c r="E1353" s="24"/>
      <c r="F1353" s="64"/>
      <c r="G1353" s="69">
        <f t="shared" ref="G1353:M1353" si="621">SUBTOTAL(9,G1354:G1355)</f>
        <v>0</v>
      </c>
      <c r="H1353" s="70">
        <f t="shared" si="621"/>
        <v>0</v>
      </c>
      <c r="I1353" s="66">
        <f t="shared" si="621"/>
        <v>0</v>
      </c>
      <c r="J1353" s="66">
        <f t="shared" si="621"/>
        <v>0</v>
      </c>
      <c r="K1353" s="67">
        <f t="shared" si="621"/>
        <v>0</v>
      </c>
      <c r="L1353" s="34">
        <f t="shared" si="621"/>
        <v>0</v>
      </c>
      <c r="M1353" s="34">
        <f t="shared" si="621"/>
        <v>0</v>
      </c>
      <c r="N1353" s="34">
        <f t="shared" ref="N1353:W1353" si="622">SUBTOTAL(9,N1354:N1355)</f>
        <v>0</v>
      </c>
      <c r="O1353" s="34">
        <f t="shared" si="622"/>
        <v>0</v>
      </c>
      <c r="P1353" s="34">
        <f t="shared" si="622"/>
        <v>0</v>
      </c>
      <c r="Q1353" s="34">
        <f t="shared" si="622"/>
        <v>0</v>
      </c>
      <c r="R1353" s="34">
        <f t="shared" si="622"/>
        <v>0</v>
      </c>
      <c r="S1353" s="34">
        <f t="shared" si="622"/>
        <v>0</v>
      </c>
      <c r="T1353" s="34">
        <f t="shared" si="622"/>
        <v>0</v>
      </c>
      <c r="U1353" s="34">
        <f t="shared" si="622"/>
        <v>0</v>
      </c>
      <c r="V1353" s="37">
        <f t="shared" si="622"/>
        <v>0</v>
      </c>
      <c r="W1353" s="33">
        <f t="shared" si="622"/>
        <v>0</v>
      </c>
    </row>
    <row r="1354" spans="1:25" outlineLevel="1" x14ac:dyDescent="0.2">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s="438"/>
    </row>
    <row r="1355" spans="1:25" outlineLevel="1" x14ac:dyDescent="0.2">
      <c r="A1355" s="318"/>
      <c r="B1355" s="25"/>
      <c r="C1355" s="24"/>
      <c r="D1355" s="24"/>
      <c r="E1355" s="24"/>
      <c r="F1355" s="176" t="s">
        <v>208</v>
      </c>
      <c r="G1355" s="190">
        <f>G499</f>
        <v>0</v>
      </c>
      <c r="H1355" s="191">
        <f t="shared" ref="H1355:V1355" si="623">H499</f>
        <v>0</v>
      </c>
      <c r="I1355" s="179">
        <f t="shared" si="623"/>
        <v>0</v>
      </c>
      <c r="J1355" s="179">
        <f t="shared" si="623"/>
        <v>0</v>
      </c>
      <c r="K1355" s="197">
        <f t="shared" si="623"/>
        <v>0</v>
      </c>
      <c r="L1355" s="181">
        <f t="shared" si="623"/>
        <v>0</v>
      </c>
      <c r="M1355" s="192">
        <f t="shared" si="623"/>
        <v>0</v>
      </c>
      <c r="N1355" s="182">
        <f t="shared" si="623"/>
        <v>0</v>
      </c>
      <c r="O1355" s="178">
        <f t="shared" si="623"/>
        <v>0</v>
      </c>
      <c r="P1355" s="182">
        <f t="shared" si="623"/>
        <v>0</v>
      </c>
      <c r="Q1355" s="192">
        <f t="shared" si="623"/>
        <v>0</v>
      </c>
      <c r="R1355" s="182">
        <f t="shared" si="623"/>
        <v>0</v>
      </c>
      <c r="S1355" s="178">
        <f t="shared" si="623"/>
        <v>0</v>
      </c>
      <c r="T1355" s="182">
        <f t="shared" si="623"/>
        <v>0</v>
      </c>
      <c r="U1355" s="182">
        <f t="shared" si="623"/>
        <v>0</v>
      </c>
      <c r="V1355" s="183">
        <f t="shared" si="623"/>
        <v>0</v>
      </c>
      <c r="W1355" s="46">
        <f>G1355-SUM(H1355:V1355)</f>
        <v>0</v>
      </c>
    </row>
    <row r="1356" spans="1:25" x14ac:dyDescent="0.2">
      <c r="A1356" s="318"/>
      <c r="B1356" s="25"/>
      <c r="C1356" s="24"/>
      <c r="D1356" s="23" t="s">
        <v>69</v>
      </c>
      <c r="E1356" s="24"/>
      <c r="F1356" s="24"/>
      <c r="G1356" s="69">
        <f>SUBTOTAL(9,G1357:G1359)</f>
        <v>0</v>
      </c>
      <c r="H1356" s="70">
        <f t="shared" ref="H1356:W1356" si="624">SUBTOTAL(9,H1357:H1359)</f>
        <v>0</v>
      </c>
      <c r="I1356" s="66">
        <f t="shared" si="624"/>
        <v>0</v>
      </c>
      <c r="J1356" s="66">
        <f t="shared" si="624"/>
        <v>0</v>
      </c>
      <c r="K1356" s="67">
        <f t="shared" si="624"/>
        <v>0</v>
      </c>
      <c r="L1356" s="34">
        <f t="shared" si="624"/>
        <v>0</v>
      </c>
      <c r="M1356" s="34">
        <f t="shared" si="624"/>
        <v>0</v>
      </c>
      <c r="N1356" s="34">
        <f t="shared" si="624"/>
        <v>0</v>
      </c>
      <c r="O1356" s="34">
        <f t="shared" si="624"/>
        <v>0</v>
      </c>
      <c r="P1356" s="34">
        <f t="shared" si="624"/>
        <v>0</v>
      </c>
      <c r="Q1356" s="34">
        <f t="shared" si="624"/>
        <v>0</v>
      </c>
      <c r="R1356" s="34">
        <f t="shared" si="624"/>
        <v>0</v>
      </c>
      <c r="S1356" s="34">
        <f t="shared" si="624"/>
        <v>0</v>
      </c>
      <c r="T1356" s="34">
        <f t="shared" si="624"/>
        <v>0</v>
      </c>
      <c r="U1356" s="34">
        <f t="shared" si="624"/>
        <v>0</v>
      </c>
      <c r="V1356" s="37">
        <f t="shared" si="624"/>
        <v>0</v>
      </c>
      <c r="W1356" s="33">
        <f t="shared" si="624"/>
        <v>0</v>
      </c>
    </row>
    <row r="1357" spans="1:25" outlineLevel="1" x14ac:dyDescent="0.2">
      <c r="A1357" s="318"/>
      <c r="B1357" s="25"/>
      <c r="C1357" s="24"/>
      <c r="D1357" s="24"/>
      <c r="E1357" s="64"/>
      <c r="F1357" s="176" t="s">
        <v>249</v>
      </c>
      <c r="G1357" s="190">
        <f t="shared" ref="G1357:V1357" si="625">G501</f>
        <v>0</v>
      </c>
      <c r="H1357" s="191">
        <f t="shared" si="625"/>
        <v>0</v>
      </c>
      <c r="I1357" s="179">
        <f t="shared" si="625"/>
        <v>0</v>
      </c>
      <c r="J1357" s="179">
        <f t="shared" si="625"/>
        <v>0</v>
      </c>
      <c r="K1357" s="197">
        <f t="shared" si="625"/>
        <v>0</v>
      </c>
      <c r="L1357" s="181">
        <f t="shared" si="625"/>
        <v>0</v>
      </c>
      <c r="M1357" s="192">
        <f t="shared" si="625"/>
        <v>0</v>
      </c>
      <c r="N1357" s="182">
        <f t="shared" si="625"/>
        <v>0</v>
      </c>
      <c r="O1357" s="178">
        <f t="shared" si="625"/>
        <v>0</v>
      </c>
      <c r="P1357" s="182">
        <f t="shared" si="625"/>
        <v>0</v>
      </c>
      <c r="Q1357" s="192">
        <f t="shared" si="625"/>
        <v>0</v>
      </c>
      <c r="R1357" s="182">
        <f t="shared" si="625"/>
        <v>0</v>
      </c>
      <c r="S1357" s="178">
        <f t="shared" si="625"/>
        <v>0</v>
      </c>
      <c r="T1357" s="182">
        <f t="shared" si="625"/>
        <v>0</v>
      </c>
      <c r="U1357" s="182">
        <f t="shared" si="625"/>
        <v>0</v>
      </c>
      <c r="V1357" s="183">
        <f t="shared" si="625"/>
        <v>0</v>
      </c>
      <c r="W1357" s="46">
        <f t="shared" ref="W1357:W1374" si="626">G1357-SUM(H1357:V1357)</f>
        <v>0</v>
      </c>
    </row>
    <row r="1358" spans="1:25" outlineLevel="1" x14ac:dyDescent="0.2">
      <c r="A1358" s="318"/>
      <c r="B1358" s="25"/>
      <c r="C1358" s="24"/>
      <c r="D1358" s="24"/>
      <c r="E1358" s="64"/>
      <c r="F1358" s="176" t="s">
        <v>250</v>
      </c>
      <c r="G1358" s="190">
        <f t="shared" ref="G1358:V1358" si="627">G502</f>
        <v>0</v>
      </c>
      <c r="H1358" s="191">
        <f t="shared" si="627"/>
        <v>0</v>
      </c>
      <c r="I1358" s="179">
        <f t="shared" si="627"/>
        <v>0</v>
      </c>
      <c r="J1358" s="179">
        <f t="shared" si="627"/>
        <v>0</v>
      </c>
      <c r="K1358" s="197">
        <f t="shared" si="627"/>
        <v>0</v>
      </c>
      <c r="L1358" s="181">
        <f t="shared" si="627"/>
        <v>0</v>
      </c>
      <c r="M1358" s="192">
        <f t="shared" si="627"/>
        <v>0</v>
      </c>
      <c r="N1358" s="200">
        <f t="shared" si="627"/>
        <v>0</v>
      </c>
      <c r="O1358" s="178">
        <f t="shared" si="627"/>
        <v>0</v>
      </c>
      <c r="P1358" s="182">
        <f t="shared" si="627"/>
        <v>0</v>
      </c>
      <c r="Q1358" s="192">
        <f t="shared" si="627"/>
        <v>0</v>
      </c>
      <c r="R1358" s="182">
        <f t="shared" si="627"/>
        <v>0</v>
      </c>
      <c r="S1358" s="178">
        <f t="shared" si="627"/>
        <v>0</v>
      </c>
      <c r="T1358" s="182">
        <f t="shared" si="627"/>
        <v>0</v>
      </c>
      <c r="U1358" s="182">
        <f t="shared" si="627"/>
        <v>0</v>
      </c>
      <c r="V1358" s="183">
        <f t="shared" si="627"/>
        <v>0</v>
      </c>
      <c r="W1358" s="46">
        <f t="shared" si="626"/>
        <v>0</v>
      </c>
    </row>
    <row r="1359" spans="1:25" outlineLevel="1" x14ac:dyDescent="0.2">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626"/>
        <v>0</v>
      </c>
    </row>
    <row r="1360" spans="1:25" x14ac:dyDescent="0.2">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row>
    <row r="1361" spans="1:23" outlineLevel="1" x14ac:dyDescent="0.2">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626"/>
        <v>0</v>
      </c>
    </row>
    <row r="1362" spans="1:23" outlineLevel="1" x14ac:dyDescent="0.2">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626"/>
        <v>0</v>
      </c>
    </row>
    <row r="1363" spans="1:23" outlineLevel="1" x14ac:dyDescent="0.2">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626"/>
        <v>0</v>
      </c>
    </row>
    <row r="1364" spans="1:23" x14ac:dyDescent="0.2">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row>
    <row r="1365" spans="1:23" outlineLevel="1" x14ac:dyDescent="0.2">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626"/>
        <v>0</v>
      </c>
    </row>
    <row r="1366" spans="1:23" s="72" customFormat="1" outlineLevel="1" x14ac:dyDescent="0.2">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row>
    <row r="1367" spans="1:23" s="72" customFormat="1" outlineLevel="1" x14ac:dyDescent="0.2">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row>
    <row r="1368" spans="1:23" s="72" customFormat="1" outlineLevel="1" x14ac:dyDescent="0.2">
      <c r="A1368" s="318"/>
      <c r="B1368" s="25"/>
      <c r="C1368" s="24"/>
      <c r="D1368" s="23"/>
      <c r="E1368" s="64"/>
      <c r="F1368" s="439" t="s">
        <v>485</v>
      </c>
      <c r="G1368" s="442">
        <f t="shared" ref="G1368:G1370" si="628">G512</f>
        <v>0</v>
      </c>
      <c r="H1368" s="443">
        <f t="shared" ref="H1368:K1368" si="629">IF(H512="",0,H512*VLOOKUP($F1368,DRT,3,FALSE))</f>
        <v>0</v>
      </c>
      <c r="I1368" s="444">
        <f t="shared" si="629"/>
        <v>0</v>
      </c>
      <c r="J1368" s="444">
        <f t="shared" si="629"/>
        <v>0</v>
      </c>
      <c r="K1368" s="445">
        <f t="shared" si="629"/>
        <v>0</v>
      </c>
      <c r="L1368" s="446">
        <f t="shared" ref="L1368:M1370" si="630">IF(L512="",0,L512*VLOOKUP($F1368,DRT,4,FALSE))</f>
        <v>0</v>
      </c>
      <c r="M1368" s="447">
        <f t="shared" si="630"/>
        <v>0</v>
      </c>
      <c r="N1368" s="444">
        <f t="shared" ref="N1368:V1368" si="631">IF(N512="",0,N512*VLOOKUP($F1368,DRT,4,FALSE))</f>
        <v>0</v>
      </c>
      <c r="O1368" s="444">
        <f t="shared" si="631"/>
        <v>0</v>
      </c>
      <c r="P1368" s="444">
        <f t="shared" si="631"/>
        <v>0</v>
      </c>
      <c r="Q1368" s="444">
        <f t="shared" si="631"/>
        <v>0</v>
      </c>
      <c r="R1368" s="444">
        <f t="shared" si="631"/>
        <v>0</v>
      </c>
      <c r="S1368" s="444">
        <f t="shared" si="631"/>
        <v>0</v>
      </c>
      <c r="T1368" s="444">
        <f t="shared" si="631"/>
        <v>0</v>
      </c>
      <c r="U1368" s="444">
        <f t="shared" si="631"/>
        <v>0</v>
      </c>
      <c r="V1368" s="448">
        <f t="shared" si="631"/>
        <v>0</v>
      </c>
      <c r="W1368" s="442">
        <f t="shared" ref="W1368:W1370" si="632">G1368-SUM(H1368:V1368)</f>
        <v>0</v>
      </c>
    </row>
    <row r="1369" spans="1:23" s="72" customFormat="1" outlineLevel="1" x14ac:dyDescent="0.2">
      <c r="A1369" s="318"/>
      <c r="B1369" s="25"/>
      <c r="C1369" s="24"/>
      <c r="D1369" s="23"/>
      <c r="E1369" s="64"/>
      <c r="F1369" s="439" t="s">
        <v>486</v>
      </c>
      <c r="G1369" s="442">
        <f t="shared" si="628"/>
        <v>0</v>
      </c>
      <c r="H1369" s="443">
        <f t="shared" ref="H1369:K1369" si="633">IF(H513="",0,H513*VLOOKUP($F1369,DRT,3,FALSE))</f>
        <v>0</v>
      </c>
      <c r="I1369" s="444">
        <f t="shared" si="633"/>
        <v>0</v>
      </c>
      <c r="J1369" s="444">
        <f t="shared" si="633"/>
        <v>0</v>
      </c>
      <c r="K1369" s="445">
        <f t="shared" si="633"/>
        <v>0</v>
      </c>
      <c r="L1369" s="446">
        <f t="shared" si="630"/>
        <v>0</v>
      </c>
      <c r="M1369" s="447">
        <f t="shared" si="630"/>
        <v>0</v>
      </c>
      <c r="N1369" s="444">
        <f t="shared" ref="N1369:V1369" si="634">IF(N513="",0,N513*VLOOKUP($F1369,DRT,4,FALSE))</f>
        <v>0</v>
      </c>
      <c r="O1369" s="444">
        <f t="shared" si="634"/>
        <v>0</v>
      </c>
      <c r="P1369" s="444">
        <f t="shared" si="634"/>
        <v>0</v>
      </c>
      <c r="Q1369" s="444">
        <f t="shared" si="634"/>
        <v>0</v>
      </c>
      <c r="R1369" s="444">
        <f t="shared" si="634"/>
        <v>0</v>
      </c>
      <c r="S1369" s="444">
        <f t="shared" si="634"/>
        <v>0</v>
      </c>
      <c r="T1369" s="444">
        <f t="shared" si="634"/>
        <v>0</v>
      </c>
      <c r="U1369" s="444">
        <f t="shared" si="634"/>
        <v>0</v>
      </c>
      <c r="V1369" s="448">
        <f t="shared" si="634"/>
        <v>0</v>
      </c>
      <c r="W1369" s="442">
        <f t="shared" si="632"/>
        <v>0</v>
      </c>
    </row>
    <row r="1370" spans="1:23" s="72" customFormat="1" outlineLevel="1" x14ac:dyDescent="0.2">
      <c r="A1370" s="318"/>
      <c r="B1370" s="25"/>
      <c r="C1370" s="24"/>
      <c r="D1370" s="23"/>
      <c r="E1370" s="64"/>
      <c r="F1370" s="439" t="s">
        <v>487</v>
      </c>
      <c r="G1370" s="442">
        <f t="shared" si="628"/>
        <v>0</v>
      </c>
      <c r="H1370" s="443">
        <f t="shared" ref="H1370:K1370" si="635">IF(H514="",0,H514*VLOOKUP($F1370,DRT,3,FALSE))</f>
        <v>0</v>
      </c>
      <c r="I1370" s="444">
        <f t="shared" si="635"/>
        <v>0</v>
      </c>
      <c r="J1370" s="444">
        <f t="shared" si="635"/>
        <v>0</v>
      </c>
      <c r="K1370" s="445">
        <f t="shared" si="635"/>
        <v>0</v>
      </c>
      <c r="L1370" s="446">
        <f t="shared" si="630"/>
        <v>0</v>
      </c>
      <c r="M1370" s="447">
        <f t="shared" si="630"/>
        <v>0</v>
      </c>
      <c r="N1370" s="444">
        <f t="shared" ref="N1370:V1370" si="636">IF(N514="",0,N514*VLOOKUP($F1370,DRT,4,FALSE))</f>
        <v>0</v>
      </c>
      <c r="O1370" s="444">
        <f t="shared" si="636"/>
        <v>0</v>
      </c>
      <c r="P1370" s="444">
        <f t="shared" si="636"/>
        <v>0</v>
      </c>
      <c r="Q1370" s="444">
        <f t="shared" si="636"/>
        <v>0</v>
      </c>
      <c r="R1370" s="444">
        <f t="shared" si="636"/>
        <v>0</v>
      </c>
      <c r="S1370" s="444">
        <f t="shared" si="636"/>
        <v>0</v>
      </c>
      <c r="T1370" s="444">
        <f t="shared" si="636"/>
        <v>0</v>
      </c>
      <c r="U1370" s="444">
        <f t="shared" si="636"/>
        <v>0</v>
      </c>
      <c r="V1370" s="448">
        <f t="shared" si="636"/>
        <v>0</v>
      </c>
      <c r="W1370" s="442">
        <f t="shared" si="632"/>
        <v>0</v>
      </c>
    </row>
    <row r="1371" spans="1:23" x14ac:dyDescent="0.2">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row>
    <row r="1372" spans="1:23" x14ac:dyDescent="0.2">
      <c r="A1372" s="318"/>
      <c r="B1372" s="31" t="s">
        <v>308</v>
      </c>
      <c r="C1372" s="230"/>
      <c r="D1372" s="230"/>
      <c r="E1372" s="230"/>
      <c r="F1372" s="230"/>
      <c r="G1372" s="231">
        <f t="shared" ref="G1372:W1372" si="637">SUBTOTAL(9,G1092:G1371)</f>
        <v>0</v>
      </c>
      <c r="H1372" s="232">
        <f t="shared" si="637"/>
        <v>0</v>
      </c>
      <c r="I1372" s="233">
        <f t="shared" si="637"/>
        <v>0</v>
      </c>
      <c r="J1372" s="233">
        <f t="shared" si="637"/>
        <v>0</v>
      </c>
      <c r="K1372" s="475">
        <f t="shared" si="637"/>
        <v>0</v>
      </c>
      <c r="L1372" s="235">
        <f t="shared" si="637"/>
        <v>0</v>
      </c>
      <c r="M1372" s="236">
        <f t="shared" si="637"/>
        <v>0</v>
      </c>
      <c r="N1372" s="236">
        <f t="shared" si="637"/>
        <v>0</v>
      </c>
      <c r="O1372" s="236">
        <f t="shared" si="637"/>
        <v>0</v>
      </c>
      <c r="P1372" s="236">
        <f t="shared" si="637"/>
        <v>0</v>
      </c>
      <c r="Q1372" s="236">
        <f t="shared" si="637"/>
        <v>0</v>
      </c>
      <c r="R1372" s="236">
        <f t="shared" si="637"/>
        <v>0</v>
      </c>
      <c r="S1372" s="236">
        <f t="shared" si="637"/>
        <v>0</v>
      </c>
      <c r="T1372" s="236">
        <f t="shared" si="637"/>
        <v>0</v>
      </c>
      <c r="U1372" s="236">
        <f t="shared" si="637"/>
        <v>0</v>
      </c>
      <c r="V1372" s="237">
        <f t="shared" si="637"/>
        <v>0</v>
      </c>
      <c r="W1372" s="231">
        <f t="shared" si="637"/>
        <v>0</v>
      </c>
    </row>
    <row r="1373" spans="1:23" x14ac:dyDescent="0.2">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row>
    <row r="1374" spans="1:23" x14ac:dyDescent="0.2">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626"/>
        <v>0</v>
      </c>
    </row>
    <row r="1375" spans="1:23" x14ac:dyDescent="0.2">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row>
    <row r="1376" spans="1:23" s="150" customFormat="1" ht="16.5" thickBot="1" x14ac:dyDescent="0.25">
      <c r="A1376" s="319"/>
      <c r="B1376" s="79" t="s">
        <v>311</v>
      </c>
      <c r="C1376" s="204"/>
      <c r="D1376" s="204"/>
      <c r="E1376" s="204"/>
      <c r="F1376" s="204"/>
      <c r="G1376" s="205">
        <f>SUM(G1372:G1375)</f>
        <v>0</v>
      </c>
      <c r="H1376" s="206">
        <f>SUM(H1372:H1375)</f>
        <v>0</v>
      </c>
      <c r="I1376" s="207">
        <f t="shared" ref="I1376:W1376" si="638">SUM(I1372:I1375)</f>
        <v>0</v>
      </c>
      <c r="J1376" s="207">
        <f t="shared" si="638"/>
        <v>0</v>
      </c>
      <c r="K1376" s="474">
        <f t="shared" si="638"/>
        <v>0</v>
      </c>
      <c r="L1376" s="209">
        <f t="shared" si="638"/>
        <v>0</v>
      </c>
      <c r="M1376" s="210">
        <f t="shared" si="638"/>
        <v>0</v>
      </c>
      <c r="N1376" s="210">
        <f t="shared" si="638"/>
        <v>0</v>
      </c>
      <c r="O1376" s="210">
        <f t="shared" si="638"/>
        <v>0</v>
      </c>
      <c r="P1376" s="210">
        <f t="shared" si="638"/>
        <v>0</v>
      </c>
      <c r="Q1376" s="210">
        <f t="shared" si="638"/>
        <v>0</v>
      </c>
      <c r="R1376" s="210">
        <f t="shared" si="638"/>
        <v>0</v>
      </c>
      <c r="S1376" s="210">
        <f t="shared" si="638"/>
        <v>0</v>
      </c>
      <c r="T1376" s="210">
        <f t="shared" si="638"/>
        <v>0</v>
      </c>
      <c r="U1376" s="210">
        <f t="shared" si="638"/>
        <v>0</v>
      </c>
      <c r="V1376" s="211">
        <f t="shared" si="638"/>
        <v>0</v>
      </c>
      <c r="W1376" s="205">
        <f t="shared" si="638"/>
        <v>0</v>
      </c>
    </row>
    <row r="1377" spans="1:24" ht="13.5" thickBot="1" x14ac:dyDescent="0.2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row>
    <row r="1378" spans="1:24" s="129" customFormat="1" ht="15.75" x14ac:dyDescent="0.2">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row>
    <row r="1379" spans="1:24" s="129" customFormat="1" ht="12.75" customHeight="1" x14ac:dyDescent="0.2">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row>
    <row r="1380" spans="1:24" s="129" customFormat="1" ht="12.75" customHeight="1" x14ac:dyDescent="0.2">
      <c r="A1380" s="318"/>
      <c r="B1380" s="256"/>
      <c r="C1380" s="257"/>
      <c r="D1380" s="23" t="s">
        <v>438</v>
      </c>
      <c r="E1380" s="23"/>
      <c r="F1380" s="599"/>
      <c r="G1380" s="66">
        <f t="shared" ref="G1380:W1380" si="639">SUBTOTAL(9,G1381:G1388)</f>
        <v>0</v>
      </c>
      <c r="H1380" s="70">
        <f t="shared" si="639"/>
        <v>0</v>
      </c>
      <c r="I1380" s="66">
        <f t="shared" si="639"/>
        <v>0</v>
      </c>
      <c r="J1380" s="66">
        <f t="shared" si="639"/>
        <v>0</v>
      </c>
      <c r="K1380" s="67">
        <f t="shared" si="639"/>
        <v>0</v>
      </c>
      <c r="L1380" s="34">
        <f t="shared" si="639"/>
        <v>0</v>
      </c>
      <c r="M1380" s="34">
        <f t="shared" si="639"/>
        <v>0</v>
      </c>
      <c r="N1380" s="34">
        <f t="shared" si="639"/>
        <v>0</v>
      </c>
      <c r="O1380" s="34">
        <f t="shared" si="639"/>
        <v>0</v>
      </c>
      <c r="P1380" s="34">
        <f t="shared" si="639"/>
        <v>0</v>
      </c>
      <c r="Q1380" s="34">
        <f t="shared" si="639"/>
        <v>0</v>
      </c>
      <c r="R1380" s="34">
        <f t="shared" si="639"/>
        <v>0</v>
      </c>
      <c r="S1380" s="34">
        <f t="shared" si="639"/>
        <v>0</v>
      </c>
      <c r="T1380" s="34">
        <f t="shared" si="639"/>
        <v>0</v>
      </c>
      <c r="U1380" s="34">
        <f t="shared" si="639"/>
        <v>0</v>
      </c>
      <c r="V1380" s="34">
        <f t="shared" si="639"/>
        <v>0</v>
      </c>
      <c r="W1380" s="33">
        <f t="shared" si="639"/>
        <v>0</v>
      </c>
    </row>
    <row r="1381" spans="1:24" s="129" customFormat="1" ht="12.75" customHeight="1" x14ac:dyDescent="0.2">
      <c r="A1381" s="318"/>
      <c r="B1381" s="256"/>
      <c r="C1381" s="257"/>
      <c r="D1381" s="257"/>
      <c r="E1381" s="257"/>
      <c r="F1381" s="439" t="s">
        <v>439</v>
      </c>
      <c r="G1381" s="190">
        <f t="shared" ref="G1381:G1388" si="640">G525</f>
        <v>0</v>
      </c>
      <c r="H1381" s="191">
        <f t="shared" ref="H1381:V1381" si="641">H525*VLOOKUP($F1381,DCT,2,FALSE)</f>
        <v>0</v>
      </c>
      <c r="I1381" s="179">
        <f t="shared" si="641"/>
        <v>0</v>
      </c>
      <c r="J1381" s="179">
        <f t="shared" si="641"/>
        <v>0</v>
      </c>
      <c r="K1381" s="197">
        <f t="shared" si="641"/>
        <v>0</v>
      </c>
      <c r="L1381" s="181">
        <f t="shared" si="641"/>
        <v>0</v>
      </c>
      <c r="M1381" s="192">
        <f t="shared" si="641"/>
        <v>0</v>
      </c>
      <c r="N1381" s="182">
        <f t="shared" si="641"/>
        <v>0</v>
      </c>
      <c r="O1381" s="182">
        <f t="shared" si="641"/>
        <v>0</v>
      </c>
      <c r="P1381" s="182">
        <f t="shared" si="641"/>
        <v>0</v>
      </c>
      <c r="Q1381" s="182">
        <f t="shared" si="641"/>
        <v>0</v>
      </c>
      <c r="R1381" s="182">
        <f t="shared" si="641"/>
        <v>0</v>
      </c>
      <c r="S1381" s="182">
        <f t="shared" si="641"/>
        <v>0</v>
      </c>
      <c r="T1381" s="182">
        <f t="shared" si="641"/>
        <v>0</v>
      </c>
      <c r="U1381" s="182">
        <f t="shared" si="641"/>
        <v>0</v>
      </c>
      <c r="V1381" s="195">
        <f t="shared" si="641"/>
        <v>0</v>
      </c>
      <c r="W1381" s="46">
        <f>G1381-SUM(H1381:V1381)</f>
        <v>0</v>
      </c>
      <c r="X1381" s="72"/>
    </row>
    <row r="1382" spans="1:24" s="129" customFormat="1" ht="12.75" customHeight="1" x14ac:dyDescent="0.2">
      <c r="A1382" s="318"/>
      <c r="B1382" s="256"/>
      <c r="C1382" s="257"/>
      <c r="D1382" s="257"/>
      <c r="E1382" s="257"/>
      <c r="F1382" s="439" t="s">
        <v>440</v>
      </c>
      <c r="G1382" s="190">
        <f t="shared" si="640"/>
        <v>0</v>
      </c>
      <c r="H1382" s="34"/>
      <c r="I1382" s="412"/>
      <c r="J1382" s="412"/>
      <c r="K1382" s="476"/>
      <c r="L1382" s="420"/>
      <c r="M1382" s="412"/>
      <c r="N1382" s="412"/>
      <c r="O1382" s="412"/>
      <c r="P1382" s="412"/>
      <c r="Q1382" s="412"/>
      <c r="R1382" s="412"/>
      <c r="S1382" s="412"/>
      <c r="T1382" s="412"/>
      <c r="U1382" s="412"/>
      <c r="V1382" s="412"/>
      <c r="W1382" s="33"/>
      <c r="X1382" s="72"/>
    </row>
    <row r="1383" spans="1:24" s="129" customFormat="1" ht="12.75" customHeight="1" x14ac:dyDescent="0.2">
      <c r="A1383" s="318"/>
      <c r="B1383" s="256"/>
      <c r="C1383" s="257"/>
      <c r="D1383" s="257"/>
      <c r="E1383" s="257"/>
      <c r="F1383" s="439" t="s">
        <v>441</v>
      </c>
      <c r="G1383" s="190">
        <f t="shared" si="640"/>
        <v>0</v>
      </c>
      <c r="H1383" s="191">
        <f t="shared" ref="H1383:V1383" si="642">H527*VLOOKUP($F1383,DCT,2,FALSE)</f>
        <v>0</v>
      </c>
      <c r="I1383" s="179">
        <f t="shared" si="642"/>
        <v>0</v>
      </c>
      <c r="J1383" s="179">
        <f t="shared" si="642"/>
        <v>0</v>
      </c>
      <c r="K1383" s="197">
        <f t="shared" si="642"/>
        <v>0</v>
      </c>
      <c r="L1383" s="181">
        <f t="shared" si="642"/>
        <v>0</v>
      </c>
      <c r="M1383" s="192">
        <f t="shared" si="642"/>
        <v>0</v>
      </c>
      <c r="N1383" s="182">
        <f t="shared" si="642"/>
        <v>0</v>
      </c>
      <c r="O1383" s="182">
        <f t="shared" si="642"/>
        <v>0</v>
      </c>
      <c r="P1383" s="182">
        <f t="shared" si="642"/>
        <v>0</v>
      </c>
      <c r="Q1383" s="182">
        <f t="shared" si="642"/>
        <v>0</v>
      </c>
      <c r="R1383" s="182">
        <f t="shared" si="642"/>
        <v>0</v>
      </c>
      <c r="S1383" s="182">
        <f t="shared" si="642"/>
        <v>0</v>
      </c>
      <c r="T1383" s="182">
        <f t="shared" si="642"/>
        <v>0</v>
      </c>
      <c r="U1383" s="182">
        <f t="shared" si="642"/>
        <v>0</v>
      </c>
      <c r="V1383" s="195">
        <f t="shared" si="642"/>
        <v>0</v>
      </c>
      <c r="W1383" s="46">
        <f>G1383-SUM(H1383:V1383)</f>
        <v>0</v>
      </c>
      <c r="X1383" s="72"/>
    </row>
    <row r="1384" spans="1:24" s="129" customFormat="1" ht="12.75" customHeight="1" x14ac:dyDescent="0.2">
      <c r="A1384" s="318"/>
      <c r="B1384" s="256"/>
      <c r="C1384" s="257"/>
      <c r="D1384" s="257"/>
      <c r="E1384" s="257"/>
      <c r="F1384" s="439" t="s">
        <v>442</v>
      </c>
      <c r="G1384" s="190">
        <f t="shared" si="640"/>
        <v>0</v>
      </c>
      <c r="H1384" s="34"/>
      <c r="I1384" s="412"/>
      <c r="J1384" s="412"/>
      <c r="K1384" s="476"/>
      <c r="L1384" s="420"/>
      <c r="M1384" s="412"/>
      <c r="N1384" s="412"/>
      <c r="O1384" s="412"/>
      <c r="P1384" s="412"/>
      <c r="Q1384" s="412"/>
      <c r="R1384" s="412"/>
      <c r="S1384" s="412"/>
      <c r="T1384" s="412"/>
      <c r="U1384" s="412"/>
      <c r="V1384" s="412"/>
      <c r="W1384" s="33"/>
      <c r="X1384" s="72"/>
    </row>
    <row r="1385" spans="1:24" s="129" customFormat="1" ht="12.75" customHeight="1" x14ac:dyDescent="0.2">
      <c r="A1385" s="318"/>
      <c r="B1385" s="256"/>
      <c r="C1385" s="257"/>
      <c r="D1385" s="257"/>
      <c r="E1385" s="257"/>
      <c r="F1385" s="439" t="s">
        <v>443</v>
      </c>
      <c r="G1385" s="190">
        <f t="shared" si="640"/>
        <v>0</v>
      </c>
      <c r="H1385" s="191">
        <f t="shared" ref="H1385:V1385" si="643">H529*VLOOKUP($F1385,DCT,2,FALSE)</f>
        <v>0</v>
      </c>
      <c r="I1385" s="179">
        <f t="shared" si="643"/>
        <v>0</v>
      </c>
      <c r="J1385" s="179">
        <f t="shared" si="643"/>
        <v>0</v>
      </c>
      <c r="K1385" s="197">
        <f t="shared" si="643"/>
        <v>0</v>
      </c>
      <c r="L1385" s="181">
        <f t="shared" si="643"/>
        <v>0</v>
      </c>
      <c r="M1385" s="192">
        <f t="shared" si="643"/>
        <v>0</v>
      </c>
      <c r="N1385" s="182">
        <f t="shared" si="643"/>
        <v>0</v>
      </c>
      <c r="O1385" s="182">
        <f t="shared" si="643"/>
        <v>0</v>
      </c>
      <c r="P1385" s="182">
        <f t="shared" si="643"/>
        <v>0</v>
      </c>
      <c r="Q1385" s="182">
        <f t="shared" si="643"/>
        <v>0</v>
      </c>
      <c r="R1385" s="182">
        <f t="shared" si="643"/>
        <v>0</v>
      </c>
      <c r="S1385" s="182">
        <f t="shared" si="643"/>
        <v>0</v>
      </c>
      <c r="T1385" s="182">
        <f t="shared" si="643"/>
        <v>0</v>
      </c>
      <c r="U1385" s="182">
        <f t="shared" si="643"/>
        <v>0</v>
      </c>
      <c r="V1385" s="195">
        <f t="shared" si="643"/>
        <v>0</v>
      </c>
      <c r="W1385" s="46">
        <f>G1385-SUM(H1385:V1385)</f>
        <v>0</v>
      </c>
      <c r="X1385" s="72"/>
    </row>
    <row r="1386" spans="1:24" s="129" customFormat="1" ht="12.75" customHeight="1" x14ac:dyDescent="0.2">
      <c r="A1386" s="318"/>
      <c r="B1386" s="256"/>
      <c r="C1386" s="257"/>
      <c r="D1386" s="257"/>
      <c r="E1386" s="257"/>
      <c r="F1386" s="439" t="s">
        <v>444</v>
      </c>
      <c r="G1386" s="190">
        <f t="shared" si="640"/>
        <v>0</v>
      </c>
      <c r="H1386" s="191">
        <f t="shared" ref="H1386:V1386" si="644">H530*VLOOKUP($F1386,DCT,2,FALSE)</f>
        <v>0</v>
      </c>
      <c r="I1386" s="179">
        <f t="shared" si="644"/>
        <v>0</v>
      </c>
      <c r="J1386" s="179">
        <f t="shared" si="644"/>
        <v>0</v>
      </c>
      <c r="K1386" s="197">
        <f t="shared" si="644"/>
        <v>0</v>
      </c>
      <c r="L1386" s="181">
        <f t="shared" si="644"/>
        <v>0</v>
      </c>
      <c r="M1386" s="192">
        <f t="shared" si="644"/>
        <v>0</v>
      </c>
      <c r="N1386" s="182">
        <f t="shared" si="644"/>
        <v>0</v>
      </c>
      <c r="O1386" s="182">
        <f t="shared" si="644"/>
        <v>0</v>
      </c>
      <c r="P1386" s="182">
        <f t="shared" si="644"/>
        <v>0</v>
      </c>
      <c r="Q1386" s="182">
        <f t="shared" si="644"/>
        <v>0</v>
      </c>
      <c r="R1386" s="182">
        <f t="shared" si="644"/>
        <v>0</v>
      </c>
      <c r="S1386" s="182">
        <f t="shared" si="644"/>
        <v>0</v>
      </c>
      <c r="T1386" s="182">
        <f t="shared" si="644"/>
        <v>0</v>
      </c>
      <c r="U1386" s="182">
        <f t="shared" si="644"/>
        <v>0</v>
      </c>
      <c r="V1386" s="195">
        <f t="shared" si="644"/>
        <v>0</v>
      </c>
      <c r="W1386" s="46">
        <f>G1386-SUM(H1386:V1386)</f>
        <v>0</v>
      </c>
      <c r="X1386" s="72"/>
    </row>
    <row r="1387" spans="1:24" s="129" customFormat="1" ht="12.75" customHeight="1" x14ac:dyDescent="0.2">
      <c r="A1387" s="318"/>
      <c r="B1387" s="256"/>
      <c r="C1387" s="257"/>
      <c r="D1387" s="257"/>
      <c r="E1387" s="257"/>
      <c r="F1387" s="439" t="s">
        <v>445</v>
      </c>
      <c r="G1387" s="190">
        <f t="shared" si="640"/>
        <v>0</v>
      </c>
      <c r="H1387" s="191">
        <f t="shared" ref="H1387:V1387" si="645">H531*VLOOKUP($F1387,DCT,2,FALSE)</f>
        <v>0</v>
      </c>
      <c r="I1387" s="179">
        <f t="shared" si="645"/>
        <v>0</v>
      </c>
      <c r="J1387" s="179">
        <f t="shared" si="645"/>
        <v>0</v>
      </c>
      <c r="K1387" s="197">
        <f t="shared" si="645"/>
        <v>0</v>
      </c>
      <c r="L1387" s="181">
        <f t="shared" si="645"/>
        <v>0</v>
      </c>
      <c r="M1387" s="192">
        <f t="shared" si="645"/>
        <v>0</v>
      </c>
      <c r="N1387" s="182">
        <f t="shared" si="645"/>
        <v>0</v>
      </c>
      <c r="O1387" s="182">
        <f t="shared" si="645"/>
        <v>0</v>
      </c>
      <c r="P1387" s="182">
        <f t="shared" si="645"/>
        <v>0</v>
      </c>
      <c r="Q1387" s="182">
        <f t="shared" si="645"/>
        <v>0</v>
      </c>
      <c r="R1387" s="182">
        <f t="shared" si="645"/>
        <v>0</v>
      </c>
      <c r="S1387" s="182">
        <f t="shared" si="645"/>
        <v>0</v>
      </c>
      <c r="T1387" s="182">
        <f t="shared" si="645"/>
        <v>0</v>
      </c>
      <c r="U1387" s="182">
        <f t="shared" si="645"/>
        <v>0</v>
      </c>
      <c r="V1387" s="195">
        <f t="shared" si="645"/>
        <v>0</v>
      </c>
      <c r="W1387" s="46">
        <f>G1387-SUM(H1387:V1387)</f>
        <v>0</v>
      </c>
      <c r="X1387" s="72"/>
    </row>
    <row r="1388" spans="1:24" s="129" customFormat="1" ht="12.75" customHeight="1" x14ac:dyDescent="0.2">
      <c r="A1388" s="318"/>
      <c r="B1388" s="256"/>
      <c r="C1388" s="257"/>
      <c r="D1388" s="257"/>
      <c r="E1388" s="257"/>
      <c r="F1388" s="439" t="s">
        <v>446</v>
      </c>
      <c r="G1388" s="190">
        <f t="shared" si="640"/>
        <v>0</v>
      </c>
      <c r="H1388" s="191">
        <f t="shared" ref="H1388:V1388" si="646">H532*VLOOKUP($F1388,DCT,2,FALSE)</f>
        <v>0</v>
      </c>
      <c r="I1388" s="179">
        <f t="shared" si="646"/>
        <v>0</v>
      </c>
      <c r="J1388" s="179">
        <f t="shared" si="646"/>
        <v>0</v>
      </c>
      <c r="K1388" s="197">
        <f t="shared" si="646"/>
        <v>0</v>
      </c>
      <c r="L1388" s="181">
        <f t="shared" si="646"/>
        <v>0</v>
      </c>
      <c r="M1388" s="192">
        <f t="shared" si="646"/>
        <v>0</v>
      </c>
      <c r="N1388" s="182">
        <f t="shared" si="646"/>
        <v>0</v>
      </c>
      <c r="O1388" s="182">
        <f t="shared" si="646"/>
        <v>0</v>
      </c>
      <c r="P1388" s="182">
        <f t="shared" si="646"/>
        <v>0</v>
      </c>
      <c r="Q1388" s="182">
        <f t="shared" si="646"/>
        <v>0</v>
      </c>
      <c r="R1388" s="182">
        <f t="shared" si="646"/>
        <v>0</v>
      </c>
      <c r="S1388" s="182">
        <f t="shared" si="646"/>
        <v>0</v>
      </c>
      <c r="T1388" s="182">
        <f t="shared" si="646"/>
        <v>0</v>
      </c>
      <c r="U1388" s="182">
        <f t="shared" si="646"/>
        <v>0</v>
      </c>
      <c r="V1388" s="195">
        <f t="shared" si="646"/>
        <v>0</v>
      </c>
      <c r="W1388" s="46">
        <f>G1388-SUM(H1388:V1388)</f>
        <v>0</v>
      </c>
      <c r="X1388" s="72"/>
    </row>
    <row r="1389" spans="1:24" s="129" customFormat="1" ht="12.75" customHeight="1" x14ac:dyDescent="0.2">
      <c r="A1389" s="318"/>
      <c r="B1389" s="256"/>
      <c r="C1389" s="257"/>
      <c r="D1389" s="23" t="s">
        <v>447</v>
      </c>
      <c r="E1389" s="23"/>
      <c r="F1389" s="599"/>
      <c r="G1389" s="69">
        <f t="shared" ref="G1389:W1389" si="647">SUBTOTAL(9,G1390:G1397)</f>
        <v>0</v>
      </c>
      <c r="H1389" s="34">
        <f t="shared" si="647"/>
        <v>0</v>
      </c>
      <c r="I1389" s="66">
        <f t="shared" si="647"/>
        <v>0</v>
      </c>
      <c r="J1389" s="66">
        <f t="shared" si="647"/>
        <v>0</v>
      </c>
      <c r="K1389" s="67">
        <f t="shared" si="647"/>
        <v>0</v>
      </c>
      <c r="L1389" s="34">
        <f t="shared" si="647"/>
        <v>0</v>
      </c>
      <c r="M1389" s="34">
        <f t="shared" si="647"/>
        <v>0</v>
      </c>
      <c r="N1389" s="34">
        <f t="shared" si="647"/>
        <v>0</v>
      </c>
      <c r="O1389" s="34">
        <f t="shared" si="647"/>
        <v>0</v>
      </c>
      <c r="P1389" s="34">
        <f t="shared" si="647"/>
        <v>0</v>
      </c>
      <c r="Q1389" s="34">
        <f t="shared" si="647"/>
        <v>0</v>
      </c>
      <c r="R1389" s="34">
        <f t="shared" si="647"/>
        <v>0</v>
      </c>
      <c r="S1389" s="34">
        <f t="shared" si="647"/>
        <v>0</v>
      </c>
      <c r="T1389" s="34">
        <f t="shared" si="647"/>
        <v>0</v>
      </c>
      <c r="U1389" s="34">
        <f t="shared" si="647"/>
        <v>0</v>
      </c>
      <c r="V1389" s="34">
        <f t="shared" si="647"/>
        <v>0</v>
      </c>
      <c r="W1389" s="33">
        <f t="shared" si="647"/>
        <v>0</v>
      </c>
    </row>
    <row r="1390" spans="1:24" s="129" customFormat="1" ht="12.75" customHeight="1" x14ac:dyDescent="0.2">
      <c r="A1390" s="318"/>
      <c r="B1390" s="256"/>
      <c r="C1390" s="257"/>
      <c r="D1390" s="257"/>
      <c r="E1390" s="257"/>
      <c r="F1390" s="439" t="s">
        <v>554</v>
      </c>
      <c r="G1390" s="190">
        <f t="shared" ref="G1390:G1397" si="648">G534</f>
        <v>0</v>
      </c>
      <c r="H1390" s="191">
        <f t="shared" ref="H1390:V1390" si="649">H534*VLOOKUP($F1390,DCT,2,FALSE)</f>
        <v>0</v>
      </c>
      <c r="I1390" s="179">
        <f t="shared" si="649"/>
        <v>0</v>
      </c>
      <c r="J1390" s="179">
        <f t="shared" si="649"/>
        <v>0</v>
      </c>
      <c r="K1390" s="197">
        <f t="shared" si="649"/>
        <v>0</v>
      </c>
      <c r="L1390" s="181">
        <f t="shared" si="649"/>
        <v>0</v>
      </c>
      <c r="M1390" s="192">
        <f t="shared" si="649"/>
        <v>0</v>
      </c>
      <c r="N1390" s="182">
        <f t="shared" si="649"/>
        <v>0</v>
      </c>
      <c r="O1390" s="182">
        <f t="shared" si="649"/>
        <v>0</v>
      </c>
      <c r="P1390" s="182">
        <f t="shared" si="649"/>
        <v>0</v>
      </c>
      <c r="Q1390" s="182">
        <f t="shared" si="649"/>
        <v>0</v>
      </c>
      <c r="R1390" s="182">
        <f t="shared" si="649"/>
        <v>0</v>
      </c>
      <c r="S1390" s="182">
        <f t="shared" si="649"/>
        <v>0</v>
      </c>
      <c r="T1390" s="182">
        <f t="shared" si="649"/>
        <v>0</v>
      </c>
      <c r="U1390" s="182">
        <f t="shared" si="649"/>
        <v>0</v>
      </c>
      <c r="V1390" s="195">
        <f t="shared" si="649"/>
        <v>0</v>
      </c>
      <c r="W1390" s="46">
        <f t="shared" ref="W1390:W1397" si="650">G1390-SUM(H1390:V1390)</f>
        <v>0</v>
      </c>
      <c r="X1390" s="72"/>
    </row>
    <row r="1391" spans="1:24" s="129" customFormat="1" ht="12.75" customHeight="1" x14ac:dyDescent="0.2">
      <c r="A1391" s="318"/>
      <c r="B1391" s="256"/>
      <c r="C1391" s="257"/>
      <c r="D1391" s="257"/>
      <c r="E1391" s="257"/>
      <c r="F1391" s="439" t="s">
        <v>555</v>
      </c>
      <c r="G1391" s="190">
        <f t="shared" si="648"/>
        <v>0</v>
      </c>
      <c r="H1391" s="191">
        <f t="shared" ref="H1391:V1391" si="651">H535*VLOOKUP($F1391,DCT,2,FALSE)</f>
        <v>0</v>
      </c>
      <c r="I1391" s="179">
        <f t="shared" si="651"/>
        <v>0</v>
      </c>
      <c r="J1391" s="179">
        <f t="shared" si="651"/>
        <v>0</v>
      </c>
      <c r="K1391" s="197">
        <f t="shared" si="651"/>
        <v>0</v>
      </c>
      <c r="L1391" s="181">
        <f t="shared" si="651"/>
        <v>0</v>
      </c>
      <c r="M1391" s="192">
        <f t="shared" si="651"/>
        <v>0</v>
      </c>
      <c r="N1391" s="182">
        <f t="shared" si="651"/>
        <v>0</v>
      </c>
      <c r="O1391" s="182">
        <f t="shared" si="651"/>
        <v>0</v>
      </c>
      <c r="P1391" s="182">
        <f t="shared" si="651"/>
        <v>0</v>
      </c>
      <c r="Q1391" s="182">
        <f t="shared" si="651"/>
        <v>0</v>
      </c>
      <c r="R1391" s="182">
        <f t="shared" si="651"/>
        <v>0</v>
      </c>
      <c r="S1391" s="182">
        <f t="shared" si="651"/>
        <v>0</v>
      </c>
      <c r="T1391" s="182">
        <f t="shared" si="651"/>
        <v>0</v>
      </c>
      <c r="U1391" s="182">
        <f t="shared" si="651"/>
        <v>0</v>
      </c>
      <c r="V1391" s="195">
        <f t="shared" si="651"/>
        <v>0</v>
      </c>
      <c r="W1391" s="46">
        <f t="shared" si="650"/>
        <v>0</v>
      </c>
      <c r="X1391" s="72"/>
    </row>
    <row r="1392" spans="1:24" s="129" customFormat="1" ht="12.75" customHeight="1" x14ac:dyDescent="0.2">
      <c r="A1392" s="318"/>
      <c r="B1392" s="256"/>
      <c r="C1392" s="257"/>
      <c r="D1392" s="257"/>
      <c r="E1392" s="257"/>
      <c r="F1392" s="439" t="s">
        <v>556</v>
      </c>
      <c r="G1392" s="190">
        <f t="shared" si="648"/>
        <v>0</v>
      </c>
      <c r="H1392" s="191">
        <f t="shared" ref="H1392:V1392" si="652">H536*VLOOKUP($F1392,DCT,2,FALSE)</f>
        <v>0</v>
      </c>
      <c r="I1392" s="179">
        <f t="shared" si="652"/>
        <v>0</v>
      </c>
      <c r="J1392" s="179">
        <f t="shared" si="652"/>
        <v>0</v>
      </c>
      <c r="K1392" s="197">
        <f t="shared" si="652"/>
        <v>0</v>
      </c>
      <c r="L1392" s="181">
        <f t="shared" si="652"/>
        <v>0</v>
      </c>
      <c r="M1392" s="192">
        <f t="shared" si="652"/>
        <v>0</v>
      </c>
      <c r="N1392" s="182">
        <f t="shared" si="652"/>
        <v>0</v>
      </c>
      <c r="O1392" s="182">
        <f t="shared" si="652"/>
        <v>0</v>
      </c>
      <c r="P1392" s="182">
        <f t="shared" si="652"/>
        <v>0</v>
      </c>
      <c r="Q1392" s="182">
        <f t="shared" si="652"/>
        <v>0</v>
      </c>
      <c r="R1392" s="182">
        <f t="shared" si="652"/>
        <v>0</v>
      </c>
      <c r="S1392" s="182">
        <f t="shared" si="652"/>
        <v>0</v>
      </c>
      <c r="T1392" s="182">
        <f t="shared" si="652"/>
        <v>0</v>
      </c>
      <c r="U1392" s="182">
        <f t="shared" si="652"/>
        <v>0</v>
      </c>
      <c r="V1392" s="195">
        <f t="shared" si="652"/>
        <v>0</v>
      </c>
      <c r="W1392" s="46">
        <f t="shared" si="650"/>
        <v>0</v>
      </c>
      <c r="X1392" s="72"/>
    </row>
    <row r="1393" spans="1:24" s="129" customFormat="1" ht="12.75" customHeight="1" x14ac:dyDescent="0.2">
      <c r="A1393" s="318"/>
      <c r="B1393" s="256"/>
      <c r="C1393" s="257"/>
      <c r="D1393" s="257"/>
      <c r="E1393" s="257"/>
      <c r="F1393" s="439" t="s">
        <v>557</v>
      </c>
      <c r="G1393" s="190">
        <f t="shared" si="648"/>
        <v>0</v>
      </c>
      <c r="H1393" s="191">
        <f t="shared" ref="H1393:V1393" si="653">H537*VLOOKUP($F1393,DCT,2,FALSE)</f>
        <v>0</v>
      </c>
      <c r="I1393" s="179">
        <f t="shared" si="653"/>
        <v>0</v>
      </c>
      <c r="J1393" s="179">
        <f t="shared" si="653"/>
        <v>0</v>
      </c>
      <c r="K1393" s="197">
        <f t="shared" si="653"/>
        <v>0</v>
      </c>
      <c r="L1393" s="181">
        <f t="shared" si="653"/>
        <v>0</v>
      </c>
      <c r="M1393" s="192">
        <f t="shared" si="653"/>
        <v>0</v>
      </c>
      <c r="N1393" s="182">
        <f t="shared" si="653"/>
        <v>0</v>
      </c>
      <c r="O1393" s="182">
        <f t="shared" si="653"/>
        <v>0</v>
      </c>
      <c r="P1393" s="182">
        <f t="shared" si="653"/>
        <v>0</v>
      </c>
      <c r="Q1393" s="182">
        <f t="shared" si="653"/>
        <v>0</v>
      </c>
      <c r="R1393" s="182">
        <f t="shared" si="653"/>
        <v>0</v>
      </c>
      <c r="S1393" s="182">
        <f t="shared" si="653"/>
        <v>0</v>
      </c>
      <c r="T1393" s="182">
        <f t="shared" si="653"/>
        <v>0</v>
      </c>
      <c r="U1393" s="182">
        <f t="shared" si="653"/>
        <v>0</v>
      </c>
      <c r="V1393" s="195">
        <f t="shared" si="653"/>
        <v>0</v>
      </c>
      <c r="W1393" s="46">
        <f t="shared" si="650"/>
        <v>0</v>
      </c>
      <c r="X1393" s="72"/>
    </row>
    <row r="1394" spans="1:24" s="129" customFormat="1" ht="12.75" customHeight="1" x14ac:dyDescent="0.2">
      <c r="A1394" s="318"/>
      <c r="B1394" s="256"/>
      <c r="C1394" s="257"/>
      <c r="D1394" s="257"/>
      <c r="E1394" s="257"/>
      <c r="F1394" s="439" t="s">
        <v>558</v>
      </c>
      <c r="G1394" s="190">
        <f t="shared" si="648"/>
        <v>0</v>
      </c>
      <c r="H1394" s="191">
        <f t="shared" ref="H1394:V1394" si="654">H538*VLOOKUP($F1394,DCT,2,FALSE)</f>
        <v>0</v>
      </c>
      <c r="I1394" s="179">
        <f t="shared" si="654"/>
        <v>0</v>
      </c>
      <c r="J1394" s="179">
        <f t="shared" si="654"/>
        <v>0</v>
      </c>
      <c r="K1394" s="197">
        <f t="shared" si="654"/>
        <v>0</v>
      </c>
      <c r="L1394" s="181">
        <f t="shared" si="654"/>
        <v>0</v>
      </c>
      <c r="M1394" s="192">
        <f t="shared" si="654"/>
        <v>0</v>
      </c>
      <c r="N1394" s="182">
        <f t="shared" si="654"/>
        <v>0</v>
      </c>
      <c r="O1394" s="182">
        <f t="shared" si="654"/>
        <v>0</v>
      </c>
      <c r="P1394" s="182">
        <f t="shared" si="654"/>
        <v>0</v>
      </c>
      <c r="Q1394" s="182">
        <f t="shared" si="654"/>
        <v>0</v>
      </c>
      <c r="R1394" s="182">
        <f t="shared" si="654"/>
        <v>0</v>
      </c>
      <c r="S1394" s="182">
        <f t="shared" si="654"/>
        <v>0</v>
      </c>
      <c r="T1394" s="182">
        <f t="shared" si="654"/>
        <v>0</v>
      </c>
      <c r="U1394" s="182">
        <f t="shared" si="654"/>
        <v>0</v>
      </c>
      <c r="V1394" s="195">
        <f t="shared" si="654"/>
        <v>0</v>
      </c>
      <c r="W1394" s="46">
        <f t="shared" si="650"/>
        <v>0</v>
      </c>
      <c r="X1394" s="72"/>
    </row>
    <row r="1395" spans="1:24" s="129" customFormat="1" ht="12.75" customHeight="1" x14ac:dyDescent="0.2">
      <c r="A1395" s="318"/>
      <c r="B1395" s="256"/>
      <c r="C1395" s="257"/>
      <c r="D1395" s="257"/>
      <c r="E1395" s="257"/>
      <c r="F1395" s="439" t="s">
        <v>559</v>
      </c>
      <c r="G1395" s="190">
        <f t="shared" si="648"/>
        <v>0</v>
      </c>
      <c r="H1395" s="191">
        <f t="shared" ref="H1395:V1395" si="655">H539*VLOOKUP($F1395,DCT,2,FALSE)</f>
        <v>0</v>
      </c>
      <c r="I1395" s="179">
        <f t="shared" si="655"/>
        <v>0</v>
      </c>
      <c r="J1395" s="179">
        <f t="shared" si="655"/>
        <v>0</v>
      </c>
      <c r="K1395" s="197">
        <f t="shared" si="655"/>
        <v>0</v>
      </c>
      <c r="L1395" s="181">
        <f t="shared" si="655"/>
        <v>0</v>
      </c>
      <c r="M1395" s="192">
        <f t="shared" si="655"/>
        <v>0</v>
      </c>
      <c r="N1395" s="182">
        <f t="shared" si="655"/>
        <v>0</v>
      </c>
      <c r="O1395" s="182">
        <f t="shared" si="655"/>
        <v>0</v>
      </c>
      <c r="P1395" s="182">
        <f t="shared" si="655"/>
        <v>0</v>
      </c>
      <c r="Q1395" s="182">
        <f t="shared" si="655"/>
        <v>0</v>
      </c>
      <c r="R1395" s="182">
        <f t="shared" si="655"/>
        <v>0</v>
      </c>
      <c r="S1395" s="182">
        <f t="shared" si="655"/>
        <v>0</v>
      </c>
      <c r="T1395" s="182">
        <f t="shared" si="655"/>
        <v>0</v>
      </c>
      <c r="U1395" s="182">
        <f t="shared" si="655"/>
        <v>0</v>
      </c>
      <c r="V1395" s="195">
        <f t="shared" si="655"/>
        <v>0</v>
      </c>
      <c r="W1395" s="46">
        <f t="shared" si="650"/>
        <v>0</v>
      </c>
      <c r="X1395" s="72"/>
    </row>
    <row r="1396" spans="1:24" s="129" customFormat="1" ht="12.75" customHeight="1" x14ac:dyDescent="0.2">
      <c r="A1396" s="318"/>
      <c r="B1396" s="256"/>
      <c r="C1396" s="257"/>
      <c r="D1396" s="257"/>
      <c r="E1396" s="257"/>
      <c r="F1396" s="439" t="s">
        <v>560</v>
      </c>
      <c r="G1396" s="190">
        <f t="shared" si="648"/>
        <v>0</v>
      </c>
      <c r="H1396" s="191">
        <f t="shared" ref="H1396:V1396" si="656">H540*VLOOKUP($F1396,DCT,2,FALSE)</f>
        <v>0</v>
      </c>
      <c r="I1396" s="179">
        <f t="shared" si="656"/>
        <v>0</v>
      </c>
      <c r="J1396" s="179">
        <f t="shared" si="656"/>
        <v>0</v>
      </c>
      <c r="K1396" s="197">
        <f t="shared" si="656"/>
        <v>0</v>
      </c>
      <c r="L1396" s="181">
        <f t="shared" si="656"/>
        <v>0</v>
      </c>
      <c r="M1396" s="192">
        <f t="shared" si="656"/>
        <v>0</v>
      </c>
      <c r="N1396" s="182">
        <f t="shared" si="656"/>
        <v>0</v>
      </c>
      <c r="O1396" s="182">
        <f t="shared" si="656"/>
        <v>0</v>
      </c>
      <c r="P1396" s="182">
        <f t="shared" si="656"/>
        <v>0</v>
      </c>
      <c r="Q1396" s="182">
        <f t="shared" si="656"/>
        <v>0</v>
      </c>
      <c r="R1396" s="182">
        <f t="shared" si="656"/>
        <v>0</v>
      </c>
      <c r="S1396" s="182">
        <f t="shared" si="656"/>
        <v>0</v>
      </c>
      <c r="T1396" s="182">
        <f t="shared" si="656"/>
        <v>0</v>
      </c>
      <c r="U1396" s="182">
        <f t="shared" si="656"/>
        <v>0</v>
      </c>
      <c r="V1396" s="195">
        <f t="shared" si="656"/>
        <v>0</v>
      </c>
      <c r="W1396" s="46">
        <f t="shared" si="650"/>
        <v>0</v>
      </c>
      <c r="X1396" s="72"/>
    </row>
    <row r="1397" spans="1:24" s="129" customFormat="1" ht="12.75" customHeight="1" x14ac:dyDescent="0.2">
      <c r="A1397" s="318"/>
      <c r="B1397" s="256"/>
      <c r="C1397" s="257"/>
      <c r="D1397" s="257"/>
      <c r="E1397" s="257"/>
      <c r="F1397" s="439" t="s">
        <v>561</v>
      </c>
      <c r="G1397" s="190">
        <f t="shared" si="648"/>
        <v>0</v>
      </c>
      <c r="H1397" s="191">
        <f t="shared" ref="H1397:V1397" si="657">H541*VLOOKUP($F1397,DCT,2,FALSE)</f>
        <v>0</v>
      </c>
      <c r="I1397" s="179">
        <f t="shared" si="657"/>
        <v>0</v>
      </c>
      <c r="J1397" s="179">
        <f t="shared" si="657"/>
        <v>0</v>
      </c>
      <c r="K1397" s="197">
        <f t="shared" si="657"/>
        <v>0</v>
      </c>
      <c r="L1397" s="181">
        <f t="shared" si="657"/>
        <v>0</v>
      </c>
      <c r="M1397" s="192">
        <f t="shared" si="657"/>
        <v>0</v>
      </c>
      <c r="N1397" s="182">
        <f t="shared" si="657"/>
        <v>0</v>
      </c>
      <c r="O1397" s="182">
        <f t="shared" si="657"/>
        <v>0</v>
      </c>
      <c r="P1397" s="182">
        <f t="shared" si="657"/>
        <v>0</v>
      </c>
      <c r="Q1397" s="182">
        <f t="shared" si="657"/>
        <v>0</v>
      </c>
      <c r="R1397" s="182">
        <f t="shared" si="657"/>
        <v>0</v>
      </c>
      <c r="S1397" s="182">
        <f t="shared" si="657"/>
        <v>0</v>
      </c>
      <c r="T1397" s="182">
        <f t="shared" si="657"/>
        <v>0</v>
      </c>
      <c r="U1397" s="182">
        <f t="shared" si="657"/>
        <v>0</v>
      </c>
      <c r="V1397" s="195">
        <f t="shared" si="657"/>
        <v>0</v>
      </c>
      <c r="W1397" s="46">
        <f t="shared" si="650"/>
        <v>0</v>
      </c>
      <c r="X1397" s="72"/>
    </row>
    <row r="1398" spans="1:24" s="129" customFormat="1" ht="12.75" customHeight="1" x14ac:dyDescent="0.2">
      <c r="A1398" s="318"/>
      <c r="B1398" s="256"/>
      <c r="C1398" s="257"/>
      <c r="D1398" s="600" t="s">
        <v>484</v>
      </c>
      <c r="E1398" s="600"/>
      <c r="F1398" s="601"/>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2">
      <c r="A1399" s="318"/>
      <c r="B1399" s="256"/>
      <c r="C1399" s="257"/>
      <c r="D1399" s="602"/>
      <c r="E1399" s="602"/>
      <c r="F1399" s="603" t="s">
        <v>562</v>
      </c>
      <c r="G1399" s="190">
        <f>G543</f>
        <v>0</v>
      </c>
      <c r="H1399" s="191">
        <f t="shared" ref="H1399:V1399" si="659">H543*VLOOKUP($F1399,DCT,2,FALSE)</f>
        <v>0</v>
      </c>
      <c r="I1399" s="179">
        <f t="shared" si="659"/>
        <v>0</v>
      </c>
      <c r="J1399" s="179">
        <f t="shared" si="659"/>
        <v>0</v>
      </c>
      <c r="K1399" s="197">
        <f t="shared" si="659"/>
        <v>0</v>
      </c>
      <c r="L1399" s="181">
        <f t="shared" si="659"/>
        <v>0</v>
      </c>
      <c r="M1399" s="192">
        <f t="shared" si="659"/>
        <v>0</v>
      </c>
      <c r="N1399" s="182">
        <f t="shared" si="659"/>
        <v>0</v>
      </c>
      <c r="O1399" s="182">
        <f t="shared" si="659"/>
        <v>0</v>
      </c>
      <c r="P1399" s="182">
        <f t="shared" si="659"/>
        <v>0</v>
      </c>
      <c r="Q1399" s="182">
        <f t="shared" si="659"/>
        <v>0</v>
      </c>
      <c r="R1399" s="182">
        <f t="shared" si="659"/>
        <v>0</v>
      </c>
      <c r="S1399" s="182">
        <f t="shared" si="659"/>
        <v>0</v>
      </c>
      <c r="T1399" s="182">
        <f t="shared" si="659"/>
        <v>0</v>
      </c>
      <c r="U1399" s="182">
        <f t="shared" si="659"/>
        <v>0</v>
      </c>
      <c r="V1399" s="195">
        <f t="shared" si="659"/>
        <v>0</v>
      </c>
      <c r="W1399" s="46">
        <f>G1399-SUM(H1399:V1399)</f>
        <v>0</v>
      </c>
      <c r="X1399" s="72"/>
    </row>
    <row r="1400" spans="1:24" s="129" customFormat="1" ht="12.75" customHeight="1" x14ac:dyDescent="0.2">
      <c r="A1400" s="318"/>
      <c r="B1400" s="256"/>
      <c r="C1400" s="257"/>
      <c r="D1400" s="602"/>
      <c r="E1400" s="602"/>
      <c r="F1400" s="603" t="s">
        <v>563</v>
      </c>
      <c r="G1400" s="190">
        <f>G544</f>
        <v>0</v>
      </c>
      <c r="H1400" s="191">
        <f t="shared" ref="H1400:V1400" si="660">H544*VLOOKUP($F1400,DCT,2,FALSE)</f>
        <v>0</v>
      </c>
      <c r="I1400" s="179">
        <f t="shared" si="660"/>
        <v>0</v>
      </c>
      <c r="J1400" s="179">
        <f t="shared" si="660"/>
        <v>0</v>
      </c>
      <c r="K1400" s="197">
        <f t="shared" si="660"/>
        <v>0</v>
      </c>
      <c r="L1400" s="181">
        <f t="shared" si="660"/>
        <v>0</v>
      </c>
      <c r="M1400" s="192">
        <f t="shared" si="660"/>
        <v>0</v>
      </c>
      <c r="N1400" s="182">
        <f t="shared" si="660"/>
        <v>0</v>
      </c>
      <c r="O1400" s="182">
        <f t="shared" si="660"/>
        <v>0</v>
      </c>
      <c r="P1400" s="182">
        <f t="shared" si="660"/>
        <v>0</v>
      </c>
      <c r="Q1400" s="182">
        <f t="shared" si="660"/>
        <v>0</v>
      </c>
      <c r="R1400" s="182">
        <f t="shared" si="660"/>
        <v>0</v>
      </c>
      <c r="S1400" s="182">
        <f t="shared" si="660"/>
        <v>0</v>
      </c>
      <c r="T1400" s="182">
        <f t="shared" si="660"/>
        <v>0</v>
      </c>
      <c r="U1400" s="182">
        <f t="shared" si="660"/>
        <v>0</v>
      </c>
      <c r="V1400" s="195">
        <f t="shared" si="660"/>
        <v>0</v>
      </c>
      <c r="W1400" s="46">
        <f>G1400-SUM(H1400:V1400)</f>
        <v>0</v>
      </c>
      <c r="X1400" s="72"/>
    </row>
    <row r="1401" spans="1:24" s="129" customFormat="1" ht="12.75" customHeight="1" x14ac:dyDescent="0.2">
      <c r="A1401" s="318"/>
      <c r="B1401" s="256"/>
      <c r="C1401" s="257"/>
      <c r="D1401" s="23" t="s">
        <v>452</v>
      </c>
      <c r="E1401" s="23"/>
      <c r="F1401" s="599"/>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row>
    <row r="1402" spans="1:24" s="129" customFormat="1" ht="12.75" customHeight="1" x14ac:dyDescent="0.2">
      <c r="A1402" s="318"/>
      <c r="B1402" s="256"/>
      <c r="C1402" s="257"/>
      <c r="D1402" s="257"/>
      <c r="E1402" s="257"/>
      <c r="F1402" s="439" t="s">
        <v>564</v>
      </c>
      <c r="G1402" s="190">
        <f>G546</f>
        <v>0</v>
      </c>
      <c r="H1402" s="191">
        <f t="shared" ref="H1402:V1402" si="662">H546*VLOOKUP($F1402,DCT,2,FALSE)</f>
        <v>0</v>
      </c>
      <c r="I1402" s="179">
        <f t="shared" si="662"/>
        <v>0</v>
      </c>
      <c r="J1402" s="179">
        <f t="shared" si="662"/>
        <v>0</v>
      </c>
      <c r="K1402" s="197">
        <f t="shared" si="662"/>
        <v>0</v>
      </c>
      <c r="L1402" s="181">
        <f t="shared" si="662"/>
        <v>0</v>
      </c>
      <c r="M1402" s="192">
        <f t="shared" si="662"/>
        <v>0</v>
      </c>
      <c r="N1402" s="182">
        <f t="shared" si="662"/>
        <v>0</v>
      </c>
      <c r="O1402" s="182">
        <f t="shared" si="662"/>
        <v>0</v>
      </c>
      <c r="P1402" s="182">
        <f t="shared" si="662"/>
        <v>0</v>
      </c>
      <c r="Q1402" s="182">
        <f t="shared" si="662"/>
        <v>0</v>
      </c>
      <c r="R1402" s="182">
        <f t="shared" si="662"/>
        <v>0</v>
      </c>
      <c r="S1402" s="182">
        <f t="shared" si="662"/>
        <v>0</v>
      </c>
      <c r="T1402" s="182">
        <f t="shared" si="662"/>
        <v>0</v>
      </c>
      <c r="U1402" s="182">
        <f t="shared" si="662"/>
        <v>0</v>
      </c>
      <c r="V1402" s="195">
        <f t="shared" si="662"/>
        <v>0</v>
      </c>
      <c r="W1402" s="46">
        <f>G1402-SUM(H1402:V1402)</f>
        <v>0</v>
      </c>
      <c r="X1402" s="72"/>
    </row>
    <row r="1403" spans="1:24" s="129" customFormat="1" ht="12.75" customHeight="1" x14ac:dyDescent="0.2">
      <c r="A1403" s="318"/>
      <c r="B1403" s="256"/>
      <c r="C1403" s="257"/>
      <c r="D1403" s="257"/>
      <c r="E1403" s="257"/>
      <c r="F1403" s="439" t="s">
        <v>565</v>
      </c>
      <c r="G1403" s="190">
        <f>G547</f>
        <v>0</v>
      </c>
      <c r="H1403" s="191">
        <f t="shared" ref="H1403:V1403" si="663">H547*VLOOKUP($F1403,DCT,2,FALSE)</f>
        <v>0</v>
      </c>
      <c r="I1403" s="179">
        <f t="shared" si="663"/>
        <v>0</v>
      </c>
      <c r="J1403" s="179">
        <f t="shared" si="663"/>
        <v>0</v>
      </c>
      <c r="K1403" s="197">
        <f t="shared" si="663"/>
        <v>0</v>
      </c>
      <c r="L1403" s="181">
        <f t="shared" si="663"/>
        <v>0</v>
      </c>
      <c r="M1403" s="192">
        <f t="shared" si="663"/>
        <v>0</v>
      </c>
      <c r="N1403" s="182">
        <f t="shared" si="663"/>
        <v>0</v>
      </c>
      <c r="O1403" s="182">
        <f t="shared" si="663"/>
        <v>0</v>
      </c>
      <c r="P1403" s="182">
        <f t="shared" si="663"/>
        <v>0</v>
      </c>
      <c r="Q1403" s="182">
        <f t="shared" si="663"/>
        <v>0</v>
      </c>
      <c r="R1403" s="182">
        <f t="shared" si="663"/>
        <v>0</v>
      </c>
      <c r="S1403" s="182">
        <f t="shared" si="663"/>
        <v>0</v>
      </c>
      <c r="T1403" s="182">
        <f t="shared" si="663"/>
        <v>0</v>
      </c>
      <c r="U1403" s="182">
        <f t="shared" si="663"/>
        <v>0</v>
      </c>
      <c r="V1403" s="195">
        <f t="shared" si="663"/>
        <v>0</v>
      </c>
      <c r="W1403" s="46">
        <f>G1403-SUM(H1403:V1403)</f>
        <v>0</v>
      </c>
      <c r="X1403" s="72"/>
    </row>
    <row r="1404" spans="1:24" s="129" customFormat="1" ht="12.75" customHeight="1" x14ac:dyDescent="0.2">
      <c r="A1404" s="318"/>
      <c r="B1404" s="256"/>
      <c r="C1404" s="257"/>
      <c r="D1404" s="257"/>
      <c r="E1404" s="257"/>
      <c r="F1404" s="439" t="s">
        <v>566</v>
      </c>
      <c r="G1404" s="190">
        <f>G548</f>
        <v>0</v>
      </c>
      <c r="H1404" s="191">
        <f t="shared" ref="H1404:V1404" si="664">H548*VLOOKUP($F1404,DCT,2,FALSE)</f>
        <v>0</v>
      </c>
      <c r="I1404" s="179">
        <f t="shared" si="664"/>
        <v>0</v>
      </c>
      <c r="J1404" s="179">
        <f t="shared" si="664"/>
        <v>0</v>
      </c>
      <c r="K1404" s="197">
        <f t="shared" si="664"/>
        <v>0</v>
      </c>
      <c r="L1404" s="181">
        <f t="shared" si="664"/>
        <v>0</v>
      </c>
      <c r="M1404" s="192">
        <f t="shared" si="664"/>
        <v>0</v>
      </c>
      <c r="N1404" s="182">
        <f t="shared" si="664"/>
        <v>0</v>
      </c>
      <c r="O1404" s="182">
        <f t="shared" si="664"/>
        <v>0</v>
      </c>
      <c r="P1404" s="182">
        <f t="shared" si="664"/>
        <v>0</v>
      </c>
      <c r="Q1404" s="182">
        <f t="shared" si="664"/>
        <v>0</v>
      </c>
      <c r="R1404" s="182">
        <f t="shared" si="664"/>
        <v>0</v>
      </c>
      <c r="S1404" s="182">
        <f t="shared" si="664"/>
        <v>0</v>
      </c>
      <c r="T1404" s="182">
        <f t="shared" si="664"/>
        <v>0</v>
      </c>
      <c r="U1404" s="182">
        <f t="shared" si="664"/>
        <v>0</v>
      </c>
      <c r="V1404" s="195">
        <f t="shared" si="664"/>
        <v>0</v>
      </c>
      <c r="W1404" s="46">
        <f>G1404-SUM(H1404:V1404)</f>
        <v>0</v>
      </c>
      <c r="X1404" s="72"/>
    </row>
    <row r="1405" spans="1:24" s="129" customFormat="1" ht="12.75" customHeight="1" x14ac:dyDescent="0.2">
      <c r="A1405" s="318"/>
      <c r="B1405" s="256"/>
      <c r="C1405" s="257"/>
      <c r="D1405" s="257"/>
      <c r="E1405" s="257"/>
      <c r="F1405" s="439" t="s">
        <v>567</v>
      </c>
      <c r="G1405" s="190">
        <f>G549</f>
        <v>0</v>
      </c>
      <c r="H1405" s="191">
        <f t="shared" ref="H1405:V1405" si="665">H549*VLOOKUP($F1405,DCT,2,FALSE)</f>
        <v>0</v>
      </c>
      <c r="I1405" s="179">
        <f t="shared" si="665"/>
        <v>0</v>
      </c>
      <c r="J1405" s="179">
        <f t="shared" si="665"/>
        <v>0</v>
      </c>
      <c r="K1405" s="197">
        <f t="shared" si="665"/>
        <v>0</v>
      </c>
      <c r="L1405" s="181">
        <f t="shared" si="665"/>
        <v>0</v>
      </c>
      <c r="M1405" s="192">
        <f t="shared" si="665"/>
        <v>0</v>
      </c>
      <c r="N1405" s="182">
        <f t="shared" si="665"/>
        <v>0</v>
      </c>
      <c r="O1405" s="182">
        <f t="shared" si="665"/>
        <v>0</v>
      </c>
      <c r="P1405" s="182">
        <f t="shared" si="665"/>
        <v>0</v>
      </c>
      <c r="Q1405" s="182">
        <f t="shared" si="665"/>
        <v>0</v>
      </c>
      <c r="R1405" s="182">
        <f t="shared" si="665"/>
        <v>0</v>
      </c>
      <c r="S1405" s="182">
        <f t="shared" si="665"/>
        <v>0</v>
      </c>
      <c r="T1405" s="182">
        <f t="shared" si="665"/>
        <v>0</v>
      </c>
      <c r="U1405" s="182">
        <f t="shared" si="665"/>
        <v>0</v>
      </c>
      <c r="V1405" s="195">
        <f t="shared" si="665"/>
        <v>0</v>
      </c>
      <c r="W1405" s="46">
        <f>G1405-SUM(H1405:V1405)</f>
        <v>0</v>
      </c>
      <c r="X1405" s="72"/>
    </row>
    <row r="1406" spans="1:24" s="129" customFormat="1" ht="12.75" customHeight="1" x14ac:dyDescent="0.2">
      <c r="A1406" s="318"/>
      <c r="B1406" s="256"/>
      <c r="C1406" s="257"/>
      <c r="D1406" s="257"/>
      <c r="E1406" s="257"/>
      <c r="F1406" s="439" t="s">
        <v>568</v>
      </c>
      <c r="G1406" s="190">
        <f>G550</f>
        <v>0</v>
      </c>
      <c r="H1406" s="191">
        <f t="shared" ref="H1406:V1406" si="666">H550*VLOOKUP($F1406,DCT,2,FALSE)</f>
        <v>0</v>
      </c>
      <c r="I1406" s="179">
        <f t="shared" si="666"/>
        <v>0</v>
      </c>
      <c r="J1406" s="179">
        <f t="shared" si="666"/>
        <v>0</v>
      </c>
      <c r="K1406" s="197">
        <f t="shared" si="666"/>
        <v>0</v>
      </c>
      <c r="L1406" s="181">
        <f t="shared" si="666"/>
        <v>0</v>
      </c>
      <c r="M1406" s="192">
        <f t="shared" si="666"/>
        <v>0</v>
      </c>
      <c r="N1406" s="182">
        <f t="shared" si="666"/>
        <v>0</v>
      </c>
      <c r="O1406" s="182">
        <f t="shared" si="666"/>
        <v>0</v>
      </c>
      <c r="P1406" s="182">
        <f t="shared" si="666"/>
        <v>0</v>
      </c>
      <c r="Q1406" s="182">
        <f t="shared" si="666"/>
        <v>0</v>
      </c>
      <c r="R1406" s="182">
        <f t="shared" si="666"/>
        <v>0</v>
      </c>
      <c r="S1406" s="182">
        <f t="shared" si="666"/>
        <v>0</v>
      </c>
      <c r="T1406" s="182">
        <f t="shared" si="666"/>
        <v>0</v>
      </c>
      <c r="U1406" s="182">
        <f t="shared" si="666"/>
        <v>0</v>
      </c>
      <c r="V1406" s="195">
        <f t="shared" si="666"/>
        <v>0</v>
      </c>
      <c r="W1406" s="46">
        <f>G1406-SUM(H1406:V1406)</f>
        <v>0</v>
      </c>
      <c r="X1406" s="72"/>
    </row>
    <row r="1407" spans="1:24" s="129" customFormat="1" ht="12.75" customHeight="1" x14ac:dyDescent="0.2">
      <c r="A1407" s="318"/>
      <c r="B1407" s="256"/>
      <c r="C1407" s="257"/>
      <c r="D1407" s="23" t="s">
        <v>494</v>
      </c>
      <c r="E1407" s="23"/>
      <c r="F1407" s="23"/>
      <c r="G1407" s="69">
        <f>SUBTOTAL(9,G1408:G1409)</f>
        <v>0</v>
      </c>
      <c r="H1407" s="196">
        <f>SUBTOTAL(9,H1408:H1409)</f>
        <v>0</v>
      </c>
      <c r="I1407" s="195">
        <f t="shared" ref="I1407:K1407" si="667">SUBTOTAL(9,I1408:I1409)</f>
        <v>0</v>
      </c>
      <c r="J1407" s="195">
        <f t="shared" si="667"/>
        <v>0</v>
      </c>
      <c r="K1407" s="243">
        <f t="shared" si="667"/>
        <v>0</v>
      </c>
      <c r="L1407" s="451"/>
      <c r="M1407" s="452"/>
      <c r="N1407" s="453"/>
      <c r="O1407" s="453"/>
      <c r="P1407" s="453"/>
      <c r="Q1407" s="453"/>
      <c r="R1407" s="453"/>
      <c r="S1407" s="453"/>
      <c r="T1407" s="453"/>
      <c r="U1407" s="453"/>
      <c r="V1407" s="453"/>
      <c r="W1407" s="378"/>
    </row>
    <row r="1408" spans="1:24" s="129" customFormat="1" ht="12.75" customHeight="1" outlineLevel="1" x14ac:dyDescent="0.2">
      <c r="A1408" s="318"/>
      <c r="B1408" s="256"/>
      <c r="C1408" s="257"/>
      <c r="D1408" s="257"/>
      <c r="E1408" s="257"/>
      <c r="F1408" s="176" t="s">
        <v>496</v>
      </c>
      <c r="G1408" s="190">
        <f>G552</f>
        <v>0</v>
      </c>
      <c r="H1408" s="242">
        <f t="shared" ref="H1408:K1409" si="668">H552*VLOOKUP($F1408,DCT,2,FALSE)</f>
        <v>0</v>
      </c>
      <c r="I1408" s="179">
        <f t="shared" si="668"/>
        <v>0</v>
      </c>
      <c r="J1408" s="179">
        <f t="shared" si="668"/>
        <v>0</v>
      </c>
      <c r="K1408" s="197">
        <f t="shared" si="668"/>
        <v>0</v>
      </c>
      <c r="L1408" s="51"/>
      <c r="M1408" s="34"/>
      <c r="N1408" s="34"/>
      <c r="O1408" s="34"/>
      <c r="P1408" s="34"/>
      <c r="Q1408" s="34"/>
      <c r="R1408" s="34"/>
      <c r="S1408" s="34"/>
      <c r="T1408" s="34"/>
      <c r="U1408" s="34"/>
      <c r="V1408" s="37"/>
      <c r="W1408" s="221"/>
      <c r="X1408" s="72"/>
    </row>
    <row r="1409" spans="1:24" s="129" customFormat="1" ht="12.75" customHeight="1" outlineLevel="1" x14ac:dyDescent="0.2">
      <c r="A1409" s="318"/>
      <c r="B1409" s="256"/>
      <c r="C1409" s="257"/>
      <c r="D1409" s="257"/>
      <c r="E1409" s="257"/>
      <c r="F1409" s="176" t="s">
        <v>497</v>
      </c>
      <c r="G1409" s="190">
        <f>G553</f>
        <v>0</v>
      </c>
      <c r="H1409" s="242">
        <f t="shared" si="668"/>
        <v>0</v>
      </c>
      <c r="I1409" s="179">
        <f t="shared" si="668"/>
        <v>0</v>
      </c>
      <c r="J1409" s="179">
        <f t="shared" si="668"/>
        <v>0</v>
      </c>
      <c r="K1409" s="197">
        <f t="shared" si="668"/>
        <v>0</v>
      </c>
      <c r="L1409" s="419"/>
      <c r="M1409" s="428"/>
      <c r="N1409" s="428"/>
      <c r="O1409" s="428"/>
      <c r="P1409" s="428"/>
      <c r="Q1409" s="428"/>
      <c r="R1409" s="428"/>
      <c r="S1409" s="428"/>
      <c r="T1409" s="428"/>
      <c r="U1409" s="428"/>
      <c r="V1409" s="413"/>
      <c r="W1409" s="46"/>
      <c r="X1409" s="72"/>
    </row>
    <row r="1410" spans="1:24" s="129" customFormat="1" ht="12.75" customHeight="1" x14ac:dyDescent="0.2">
      <c r="A1410" s="318"/>
      <c r="B1410" s="256"/>
      <c r="C1410" s="257"/>
      <c r="D1410" s="23" t="s">
        <v>454</v>
      </c>
      <c r="E1410" s="23"/>
      <c r="F1410" s="599"/>
      <c r="G1410" s="69">
        <f>SUBTOTAL(9,G1411:G1417)</f>
        <v>0</v>
      </c>
      <c r="H1410" s="454">
        <f>SUBTOTAL(9,H1411:H1417)</f>
        <v>0</v>
      </c>
      <c r="I1410" s="456">
        <f t="shared" ref="I1410:V1410" si="669">SUBTOTAL(9,I1411:I1417)</f>
        <v>0</v>
      </c>
      <c r="J1410" s="456">
        <f t="shared" si="669"/>
        <v>0</v>
      </c>
      <c r="K1410" s="457">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row>
    <row r="1411" spans="1:24" s="129" customFormat="1" ht="12.75" customHeight="1" x14ac:dyDescent="0.2">
      <c r="A1411" s="318"/>
      <c r="B1411" s="256"/>
      <c r="C1411" s="257"/>
      <c r="D1411" s="257"/>
      <c r="E1411" s="257"/>
      <c r="F1411" s="439" t="s">
        <v>455</v>
      </c>
      <c r="G1411" s="190">
        <f t="shared" ref="G1411:G1417" si="670">G555</f>
        <v>0</v>
      </c>
      <c r="H1411" s="191">
        <f t="shared" ref="H1411:V1411" si="671">H555*VLOOKUP($F1411,DCT,2,FALSE)</f>
        <v>0</v>
      </c>
      <c r="I1411" s="179">
        <f t="shared" si="671"/>
        <v>0</v>
      </c>
      <c r="J1411" s="179">
        <f t="shared" si="671"/>
        <v>0</v>
      </c>
      <c r="K1411" s="197">
        <f t="shared" si="671"/>
        <v>0</v>
      </c>
      <c r="L1411" s="181">
        <f t="shared" si="671"/>
        <v>0</v>
      </c>
      <c r="M1411" s="192">
        <f t="shared" si="671"/>
        <v>0</v>
      </c>
      <c r="N1411" s="182">
        <f t="shared" si="671"/>
        <v>0</v>
      </c>
      <c r="O1411" s="182">
        <f t="shared" si="671"/>
        <v>0</v>
      </c>
      <c r="P1411" s="182">
        <f t="shared" si="671"/>
        <v>0</v>
      </c>
      <c r="Q1411" s="182">
        <f t="shared" si="671"/>
        <v>0</v>
      </c>
      <c r="R1411" s="182">
        <f t="shared" si="671"/>
        <v>0</v>
      </c>
      <c r="S1411" s="182">
        <f t="shared" si="671"/>
        <v>0</v>
      </c>
      <c r="T1411" s="182">
        <f t="shared" si="671"/>
        <v>0</v>
      </c>
      <c r="U1411" s="182">
        <f t="shared" si="671"/>
        <v>0</v>
      </c>
      <c r="V1411" s="195">
        <f t="shared" si="671"/>
        <v>0</v>
      </c>
      <c r="W1411" s="46">
        <f t="shared" ref="W1411:W1417" si="672">G1411-SUM(H1411:V1411)</f>
        <v>0</v>
      </c>
      <c r="X1411" s="72"/>
    </row>
    <row r="1412" spans="1:24" s="129" customFormat="1" ht="12.75" customHeight="1" x14ac:dyDescent="0.2">
      <c r="A1412" s="318"/>
      <c r="B1412" s="256"/>
      <c r="C1412" s="257"/>
      <c r="D1412" s="257"/>
      <c r="E1412" s="257"/>
      <c r="F1412" s="439" t="s">
        <v>456</v>
      </c>
      <c r="G1412" s="190">
        <f t="shared" si="670"/>
        <v>0</v>
      </c>
      <c r="H1412" s="191">
        <f t="shared" ref="H1412:V1412" si="673">H556*VLOOKUP($F1412,DCT,2,FALSE)</f>
        <v>0</v>
      </c>
      <c r="I1412" s="179">
        <f t="shared" si="673"/>
        <v>0</v>
      </c>
      <c r="J1412" s="179">
        <f t="shared" si="673"/>
        <v>0</v>
      </c>
      <c r="K1412" s="197">
        <f t="shared" si="673"/>
        <v>0</v>
      </c>
      <c r="L1412" s="181">
        <f t="shared" si="673"/>
        <v>0</v>
      </c>
      <c r="M1412" s="192">
        <f t="shared" si="673"/>
        <v>0</v>
      </c>
      <c r="N1412" s="182">
        <f t="shared" si="673"/>
        <v>0</v>
      </c>
      <c r="O1412" s="182">
        <f t="shared" si="673"/>
        <v>0</v>
      </c>
      <c r="P1412" s="182">
        <f t="shared" si="673"/>
        <v>0</v>
      </c>
      <c r="Q1412" s="182">
        <f t="shared" si="673"/>
        <v>0</v>
      </c>
      <c r="R1412" s="182">
        <f t="shared" si="673"/>
        <v>0</v>
      </c>
      <c r="S1412" s="182">
        <f t="shared" si="673"/>
        <v>0</v>
      </c>
      <c r="T1412" s="182">
        <f t="shared" si="673"/>
        <v>0</v>
      </c>
      <c r="U1412" s="182">
        <f t="shared" si="673"/>
        <v>0</v>
      </c>
      <c r="V1412" s="195">
        <f t="shared" si="673"/>
        <v>0</v>
      </c>
      <c r="W1412" s="46">
        <f t="shared" si="672"/>
        <v>0</v>
      </c>
      <c r="X1412" s="72"/>
    </row>
    <row r="1413" spans="1:24" s="129" customFormat="1" ht="12.75" customHeight="1" x14ac:dyDescent="0.2">
      <c r="A1413" s="318"/>
      <c r="B1413" s="256"/>
      <c r="C1413" s="257"/>
      <c r="D1413" s="257"/>
      <c r="E1413" s="257"/>
      <c r="F1413" s="439" t="s">
        <v>457</v>
      </c>
      <c r="G1413" s="190">
        <f t="shared" si="670"/>
        <v>0</v>
      </c>
      <c r="H1413" s="191">
        <f t="shared" ref="H1413:V1413" si="674">H557*VLOOKUP($F1413,DCT,2,FALSE)</f>
        <v>0</v>
      </c>
      <c r="I1413" s="179">
        <f t="shared" si="674"/>
        <v>0</v>
      </c>
      <c r="J1413" s="179">
        <f t="shared" si="674"/>
        <v>0</v>
      </c>
      <c r="K1413" s="197">
        <f t="shared" si="674"/>
        <v>0</v>
      </c>
      <c r="L1413" s="181">
        <f t="shared" si="674"/>
        <v>0</v>
      </c>
      <c r="M1413" s="192">
        <f t="shared" si="674"/>
        <v>0</v>
      </c>
      <c r="N1413" s="182">
        <f t="shared" si="674"/>
        <v>0</v>
      </c>
      <c r="O1413" s="182">
        <f t="shared" si="674"/>
        <v>0</v>
      </c>
      <c r="P1413" s="182">
        <f t="shared" si="674"/>
        <v>0</v>
      </c>
      <c r="Q1413" s="182">
        <f t="shared" si="674"/>
        <v>0</v>
      </c>
      <c r="R1413" s="182">
        <f t="shared" si="674"/>
        <v>0</v>
      </c>
      <c r="S1413" s="182">
        <f t="shared" si="674"/>
        <v>0</v>
      </c>
      <c r="T1413" s="182">
        <f t="shared" si="674"/>
        <v>0</v>
      </c>
      <c r="U1413" s="182">
        <f t="shared" si="674"/>
        <v>0</v>
      </c>
      <c r="V1413" s="195">
        <f t="shared" si="674"/>
        <v>0</v>
      </c>
      <c r="W1413" s="46">
        <f t="shared" si="672"/>
        <v>0</v>
      </c>
      <c r="X1413" s="72"/>
    </row>
    <row r="1414" spans="1:24" s="129" customFormat="1" ht="12.75" customHeight="1" x14ac:dyDescent="0.2">
      <c r="A1414" s="318"/>
      <c r="B1414" s="256"/>
      <c r="C1414" s="257"/>
      <c r="D1414" s="257"/>
      <c r="E1414" s="257"/>
      <c r="F1414" s="439" t="s">
        <v>458</v>
      </c>
      <c r="G1414" s="190">
        <f t="shared" si="670"/>
        <v>0</v>
      </c>
      <c r="H1414" s="191">
        <f t="shared" ref="H1414:V1414" si="675">H558*VLOOKUP($F1414,DCT,2,FALSE)</f>
        <v>0</v>
      </c>
      <c r="I1414" s="179">
        <f t="shared" si="675"/>
        <v>0</v>
      </c>
      <c r="J1414" s="179">
        <f t="shared" si="675"/>
        <v>0</v>
      </c>
      <c r="K1414" s="197">
        <f t="shared" si="675"/>
        <v>0</v>
      </c>
      <c r="L1414" s="181">
        <f t="shared" si="675"/>
        <v>0</v>
      </c>
      <c r="M1414" s="192">
        <f t="shared" si="675"/>
        <v>0</v>
      </c>
      <c r="N1414" s="182">
        <f t="shared" si="675"/>
        <v>0</v>
      </c>
      <c r="O1414" s="182">
        <f t="shared" si="675"/>
        <v>0</v>
      </c>
      <c r="P1414" s="182">
        <f t="shared" si="675"/>
        <v>0</v>
      </c>
      <c r="Q1414" s="182">
        <f t="shared" si="675"/>
        <v>0</v>
      </c>
      <c r="R1414" s="182">
        <f t="shared" si="675"/>
        <v>0</v>
      </c>
      <c r="S1414" s="182">
        <f t="shared" si="675"/>
        <v>0</v>
      </c>
      <c r="T1414" s="182">
        <f t="shared" si="675"/>
        <v>0</v>
      </c>
      <c r="U1414" s="182">
        <f t="shared" si="675"/>
        <v>0</v>
      </c>
      <c r="V1414" s="195">
        <f t="shared" si="675"/>
        <v>0</v>
      </c>
      <c r="W1414" s="46">
        <f t="shared" si="672"/>
        <v>0</v>
      </c>
      <c r="X1414" s="72"/>
    </row>
    <row r="1415" spans="1:24" s="129" customFormat="1" ht="12.75" customHeight="1" x14ac:dyDescent="0.2">
      <c r="A1415" s="318"/>
      <c r="B1415" s="256"/>
      <c r="C1415" s="257"/>
      <c r="D1415" s="257"/>
      <c r="E1415" s="257"/>
      <c r="F1415" s="439" t="s">
        <v>495</v>
      </c>
      <c r="G1415" s="190">
        <f t="shared" si="670"/>
        <v>0</v>
      </c>
      <c r="H1415" s="191">
        <f t="shared" ref="H1415:K1417" si="676">H559*VLOOKUP($F1415,DCT,2,FALSE)</f>
        <v>0</v>
      </c>
      <c r="I1415" s="179">
        <f t="shared" si="676"/>
        <v>0</v>
      </c>
      <c r="J1415" s="179">
        <f t="shared" si="676"/>
        <v>0</v>
      </c>
      <c r="K1415" s="197">
        <f t="shared" si="676"/>
        <v>0</v>
      </c>
      <c r="L1415" s="196"/>
      <c r="M1415" s="195"/>
      <c r="N1415" s="195"/>
      <c r="O1415" s="195"/>
      <c r="P1415" s="195"/>
      <c r="Q1415" s="195"/>
      <c r="R1415" s="195"/>
      <c r="S1415" s="195"/>
      <c r="T1415" s="195"/>
      <c r="U1415" s="195"/>
      <c r="V1415" s="243"/>
      <c r="W1415" s="46"/>
      <c r="X1415" s="72"/>
    </row>
    <row r="1416" spans="1:24" s="129" customFormat="1" ht="12.75" customHeight="1" x14ac:dyDescent="0.2">
      <c r="A1416" s="318"/>
      <c r="B1416" s="256"/>
      <c r="C1416" s="257"/>
      <c r="D1416" s="257"/>
      <c r="E1416" s="257"/>
      <c r="F1416" s="439" t="s">
        <v>459</v>
      </c>
      <c r="G1416" s="190">
        <f t="shared" si="670"/>
        <v>0</v>
      </c>
      <c r="H1416" s="191">
        <f t="shared" si="676"/>
        <v>0</v>
      </c>
      <c r="I1416" s="179">
        <f t="shared" si="676"/>
        <v>0</v>
      </c>
      <c r="J1416" s="179">
        <f t="shared" si="676"/>
        <v>0</v>
      </c>
      <c r="K1416" s="197">
        <f t="shared" si="676"/>
        <v>0</v>
      </c>
      <c r="L1416" s="181">
        <f t="shared" ref="L1416:V1416" si="677">L560*VLOOKUP($F1416,DCT,2,FALSE)</f>
        <v>0</v>
      </c>
      <c r="M1416" s="192">
        <f t="shared" si="677"/>
        <v>0</v>
      </c>
      <c r="N1416" s="182">
        <f t="shared" si="677"/>
        <v>0</v>
      </c>
      <c r="O1416" s="182">
        <f t="shared" si="677"/>
        <v>0</v>
      </c>
      <c r="P1416" s="182">
        <f t="shared" si="677"/>
        <v>0</v>
      </c>
      <c r="Q1416" s="182">
        <f t="shared" si="677"/>
        <v>0</v>
      </c>
      <c r="R1416" s="182">
        <f t="shared" si="677"/>
        <v>0</v>
      </c>
      <c r="S1416" s="182">
        <f t="shared" si="677"/>
        <v>0</v>
      </c>
      <c r="T1416" s="182">
        <f t="shared" si="677"/>
        <v>0</v>
      </c>
      <c r="U1416" s="182">
        <f t="shared" si="677"/>
        <v>0</v>
      </c>
      <c r="V1416" s="195">
        <f t="shared" si="677"/>
        <v>0</v>
      </c>
      <c r="W1416" s="46">
        <f t="shared" si="672"/>
        <v>0</v>
      </c>
      <c r="X1416" s="72"/>
    </row>
    <row r="1417" spans="1:24" s="129" customFormat="1" ht="12.75" customHeight="1" x14ac:dyDescent="0.2">
      <c r="A1417" s="318"/>
      <c r="B1417" s="256"/>
      <c r="C1417" s="257"/>
      <c r="D1417" s="257"/>
      <c r="E1417" s="257"/>
      <c r="F1417" s="439" t="s">
        <v>460</v>
      </c>
      <c r="G1417" s="190">
        <f t="shared" si="670"/>
        <v>0</v>
      </c>
      <c r="H1417" s="191">
        <f t="shared" si="676"/>
        <v>0</v>
      </c>
      <c r="I1417" s="179">
        <f t="shared" si="676"/>
        <v>0</v>
      </c>
      <c r="J1417" s="179">
        <f t="shared" si="676"/>
        <v>0</v>
      </c>
      <c r="K1417" s="197">
        <f t="shared" si="676"/>
        <v>0</v>
      </c>
      <c r="L1417" s="181">
        <f t="shared" ref="L1417:V1417" si="678">L561*VLOOKUP($F1417,DCT,2,FALSE)</f>
        <v>0</v>
      </c>
      <c r="M1417" s="192">
        <f t="shared" si="678"/>
        <v>0</v>
      </c>
      <c r="N1417" s="182">
        <f t="shared" si="678"/>
        <v>0</v>
      </c>
      <c r="O1417" s="182">
        <f t="shared" si="678"/>
        <v>0</v>
      </c>
      <c r="P1417" s="182">
        <f t="shared" si="678"/>
        <v>0</v>
      </c>
      <c r="Q1417" s="182">
        <f t="shared" si="678"/>
        <v>0</v>
      </c>
      <c r="R1417" s="182">
        <f t="shared" si="678"/>
        <v>0</v>
      </c>
      <c r="S1417" s="182">
        <f t="shared" si="678"/>
        <v>0</v>
      </c>
      <c r="T1417" s="182">
        <f t="shared" si="678"/>
        <v>0</v>
      </c>
      <c r="U1417" s="182">
        <f t="shared" si="678"/>
        <v>0</v>
      </c>
      <c r="V1417" s="195">
        <f t="shared" si="678"/>
        <v>0</v>
      </c>
      <c r="W1417" s="46">
        <f t="shared" si="672"/>
        <v>0</v>
      </c>
      <c r="X1417" s="72"/>
    </row>
    <row r="1418" spans="1:24" s="129" customFormat="1" ht="12.75" customHeight="1" x14ac:dyDescent="0.2">
      <c r="A1418" s="318"/>
      <c r="B1418" s="256"/>
      <c r="C1418" s="257"/>
      <c r="D1418" s="23" t="s">
        <v>461</v>
      </c>
      <c r="E1418" s="23"/>
      <c r="F1418" s="599"/>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row>
    <row r="1419" spans="1:24" s="129" customFormat="1" ht="12.75" customHeight="1" x14ac:dyDescent="0.2">
      <c r="A1419" s="318"/>
      <c r="B1419" s="256"/>
      <c r="C1419" s="257"/>
      <c r="D1419" s="257"/>
      <c r="E1419" s="257"/>
      <c r="F1419" s="439" t="s">
        <v>462</v>
      </c>
      <c r="G1419" s="190">
        <f>G563</f>
        <v>0</v>
      </c>
      <c r="H1419" s="191">
        <f t="shared" ref="H1419:V1419" si="680">H563*VLOOKUP($F1419,DCT,2,FALSE)</f>
        <v>0</v>
      </c>
      <c r="I1419" s="179">
        <f t="shared" si="680"/>
        <v>0</v>
      </c>
      <c r="J1419" s="179">
        <f t="shared" si="680"/>
        <v>0</v>
      </c>
      <c r="K1419" s="197">
        <f t="shared" si="680"/>
        <v>0</v>
      </c>
      <c r="L1419" s="181">
        <f t="shared" si="680"/>
        <v>0</v>
      </c>
      <c r="M1419" s="192">
        <f t="shared" si="680"/>
        <v>0</v>
      </c>
      <c r="N1419" s="182">
        <f t="shared" si="680"/>
        <v>0</v>
      </c>
      <c r="O1419" s="182">
        <f t="shared" si="680"/>
        <v>0</v>
      </c>
      <c r="P1419" s="182">
        <f t="shared" si="680"/>
        <v>0</v>
      </c>
      <c r="Q1419" s="182">
        <f t="shared" si="680"/>
        <v>0</v>
      </c>
      <c r="R1419" s="182">
        <f t="shared" si="680"/>
        <v>0</v>
      </c>
      <c r="S1419" s="182">
        <f t="shared" si="680"/>
        <v>0</v>
      </c>
      <c r="T1419" s="182">
        <f t="shared" si="680"/>
        <v>0</v>
      </c>
      <c r="U1419" s="182">
        <f t="shared" si="680"/>
        <v>0</v>
      </c>
      <c r="V1419" s="195">
        <f t="shared" si="680"/>
        <v>0</v>
      </c>
      <c r="W1419" s="46">
        <f>G1419-SUM(H1419:V1419)</f>
        <v>0</v>
      </c>
      <c r="X1419" s="72"/>
    </row>
    <row r="1420" spans="1:24" s="129" customFormat="1" ht="12.75" customHeight="1" x14ac:dyDescent="0.2">
      <c r="A1420" s="318"/>
      <c r="B1420" s="256"/>
      <c r="C1420" s="257"/>
      <c r="D1420" s="257"/>
      <c r="E1420" s="257"/>
      <c r="F1420" s="439" t="s">
        <v>463</v>
      </c>
      <c r="G1420" s="190">
        <f>G564</f>
        <v>0</v>
      </c>
      <c r="H1420" s="191">
        <f t="shared" ref="H1420:V1420" si="681">H564*VLOOKUP($F1420,DCT,2,FALSE)</f>
        <v>0</v>
      </c>
      <c r="I1420" s="179">
        <f t="shared" si="681"/>
        <v>0</v>
      </c>
      <c r="J1420" s="179">
        <f t="shared" si="681"/>
        <v>0</v>
      </c>
      <c r="K1420" s="197">
        <f t="shared" si="681"/>
        <v>0</v>
      </c>
      <c r="L1420" s="181">
        <f t="shared" si="681"/>
        <v>0</v>
      </c>
      <c r="M1420" s="192">
        <f t="shared" si="681"/>
        <v>0</v>
      </c>
      <c r="N1420" s="182">
        <f t="shared" si="681"/>
        <v>0</v>
      </c>
      <c r="O1420" s="182">
        <f t="shared" si="681"/>
        <v>0</v>
      </c>
      <c r="P1420" s="182">
        <f t="shared" si="681"/>
        <v>0</v>
      </c>
      <c r="Q1420" s="182">
        <f t="shared" si="681"/>
        <v>0</v>
      </c>
      <c r="R1420" s="182">
        <f t="shared" si="681"/>
        <v>0</v>
      </c>
      <c r="S1420" s="182">
        <f t="shared" si="681"/>
        <v>0</v>
      </c>
      <c r="T1420" s="182">
        <f t="shared" si="681"/>
        <v>0</v>
      </c>
      <c r="U1420" s="182">
        <f t="shared" si="681"/>
        <v>0</v>
      </c>
      <c r="V1420" s="195">
        <f t="shared" si="681"/>
        <v>0</v>
      </c>
      <c r="W1420" s="46">
        <f>G1420-SUM(H1420:V1420)</f>
        <v>0</v>
      </c>
      <c r="X1420" s="72"/>
    </row>
    <row r="1421" spans="1:24" s="129" customFormat="1" ht="12.75" customHeight="1" x14ac:dyDescent="0.2">
      <c r="A1421" s="318"/>
      <c r="B1421" s="256"/>
      <c r="C1421" s="257"/>
      <c r="D1421" s="23" t="s">
        <v>464</v>
      </c>
      <c r="E1421" s="257"/>
      <c r="F1421" s="257"/>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row>
    <row r="1422" spans="1:24" s="129" customFormat="1" ht="12.75" customHeight="1" x14ac:dyDescent="0.2">
      <c r="A1422" s="318"/>
      <c r="B1422" s="256"/>
      <c r="C1422" s="257"/>
      <c r="D1422" s="257"/>
      <c r="E1422" s="257"/>
      <c r="F1422" s="439" t="s">
        <v>465</v>
      </c>
      <c r="G1422" s="190">
        <f>G566</f>
        <v>0</v>
      </c>
      <c r="H1422" s="191">
        <f t="shared" ref="H1422:V1422" si="683">H566*VLOOKUP($F1422,DCT,2,FALSE)</f>
        <v>0</v>
      </c>
      <c r="I1422" s="179">
        <f t="shared" si="683"/>
        <v>0</v>
      </c>
      <c r="J1422" s="179">
        <f t="shared" si="683"/>
        <v>0</v>
      </c>
      <c r="K1422" s="197">
        <f t="shared" si="683"/>
        <v>0</v>
      </c>
      <c r="L1422" s="181">
        <f t="shared" si="683"/>
        <v>0</v>
      </c>
      <c r="M1422" s="192">
        <f t="shared" si="683"/>
        <v>0</v>
      </c>
      <c r="N1422" s="182">
        <f t="shared" si="683"/>
        <v>0</v>
      </c>
      <c r="O1422" s="182">
        <f t="shared" si="683"/>
        <v>0</v>
      </c>
      <c r="P1422" s="182">
        <f t="shared" si="683"/>
        <v>0</v>
      </c>
      <c r="Q1422" s="182">
        <f t="shared" si="683"/>
        <v>0</v>
      </c>
      <c r="R1422" s="182">
        <f t="shared" si="683"/>
        <v>0</v>
      </c>
      <c r="S1422" s="182">
        <f t="shared" si="683"/>
        <v>0</v>
      </c>
      <c r="T1422" s="182">
        <f t="shared" si="683"/>
        <v>0</v>
      </c>
      <c r="U1422" s="182">
        <f t="shared" si="683"/>
        <v>0</v>
      </c>
      <c r="V1422" s="195">
        <f t="shared" si="683"/>
        <v>0</v>
      </c>
      <c r="W1422" s="46">
        <f>G1422-SUM(H1422:V1422)</f>
        <v>0</v>
      </c>
      <c r="X1422" s="72"/>
    </row>
    <row r="1423" spans="1:24" s="72" customFormat="1" outlineLevel="1" x14ac:dyDescent="0.2">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row>
    <row r="1425" spans="1:24" s="72" customFormat="1" outlineLevel="1" x14ac:dyDescent="0.2">
      <c r="A1425" s="318"/>
      <c r="B1425" s="25"/>
      <c r="C1425" s="24"/>
      <c r="D1425" s="23"/>
      <c r="E1425" s="64"/>
      <c r="F1425" s="439" t="s">
        <v>485</v>
      </c>
      <c r="G1425" s="442">
        <f t="shared" ref="G1425:G1427" si="684">G569</f>
        <v>0</v>
      </c>
      <c r="H1425" s="443">
        <f t="shared" ref="H1425:V1425" si="685">H569*VLOOKUP($F1425,DCT,2,FALSE)</f>
        <v>0</v>
      </c>
      <c r="I1425" s="444">
        <f t="shared" si="685"/>
        <v>0</v>
      </c>
      <c r="J1425" s="444">
        <f t="shared" si="685"/>
        <v>0</v>
      </c>
      <c r="K1425" s="445">
        <f t="shared" si="685"/>
        <v>0</v>
      </c>
      <c r="L1425" s="446">
        <f t="shared" si="685"/>
        <v>0</v>
      </c>
      <c r="M1425" s="447">
        <f t="shared" si="685"/>
        <v>0</v>
      </c>
      <c r="N1425" s="444">
        <f t="shared" si="685"/>
        <v>0</v>
      </c>
      <c r="O1425" s="444">
        <f t="shared" si="685"/>
        <v>0</v>
      </c>
      <c r="P1425" s="444">
        <f t="shared" si="685"/>
        <v>0</v>
      </c>
      <c r="Q1425" s="444">
        <f t="shared" si="685"/>
        <v>0</v>
      </c>
      <c r="R1425" s="444">
        <f t="shared" si="685"/>
        <v>0</v>
      </c>
      <c r="S1425" s="444">
        <f t="shared" si="685"/>
        <v>0</v>
      </c>
      <c r="T1425" s="444">
        <f t="shared" si="685"/>
        <v>0</v>
      </c>
      <c r="U1425" s="444">
        <f t="shared" si="685"/>
        <v>0</v>
      </c>
      <c r="V1425" s="448">
        <f t="shared" si="685"/>
        <v>0</v>
      </c>
      <c r="W1425" s="442">
        <f t="shared" ref="W1425:W1427" si="686">G1425-SUM(H1425:V1425)</f>
        <v>0</v>
      </c>
    </row>
    <row r="1426" spans="1:24" s="72" customFormat="1" outlineLevel="1" x14ac:dyDescent="0.2">
      <c r="A1426" s="318"/>
      <c r="B1426" s="25"/>
      <c r="C1426" s="24"/>
      <c r="D1426" s="23"/>
      <c r="E1426" s="64"/>
      <c r="F1426" s="439" t="s">
        <v>486</v>
      </c>
      <c r="G1426" s="442">
        <f t="shared" si="684"/>
        <v>0</v>
      </c>
      <c r="H1426" s="443">
        <f t="shared" ref="H1426:V1426" si="687">H570*VLOOKUP($F1426,DCT,2,FALSE)</f>
        <v>0</v>
      </c>
      <c r="I1426" s="444">
        <f t="shared" si="687"/>
        <v>0</v>
      </c>
      <c r="J1426" s="444">
        <f t="shared" si="687"/>
        <v>0</v>
      </c>
      <c r="K1426" s="445">
        <f t="shared" si="687"/>
        <v>0</v>
      </c>
      <c r="L1426" s="446">
        <f t="shared" si="687"/>
        <v>0</v>
      </c>
      <c r="M1426" s="447">
        <f t="shared" si="687"/>
        <v>0</v>
      </c>
      <c r="N1426" s="444">
        <f t="shared" si="687"/>
        <v>0</v>
      </c>
      <c r="O1426" s="444">
        <f t="shared" si="687"/>
        <v>0</v>
      </c>
      <c r="P1426" s="444">
        <f t="shared" si="687"/>
        <v>0</v>
      </c>
      <c r="Q1426" s="444">
        <f t="shared" si="687"/>
        <v>0</v>
      </c>
      <c r="R1426" s="444">
        <f t="shared" si="687"/>
        <v>0</v>
      </c>
      <c r="S1426" s="444">
        <f t="shared" si="687"/>
        <v>0</v>
      </c>
      <c r="T1426" s="444">
        <f t="shared" si="687"/>
        <v>0</v>
      </c>
      <c r="U1426" s="444">
        <f t="shared" si="687"/>
        <v>0</v>
      </c>
      <c r="V1426" s="448">
        <f t="shared" si="687"/>
        <v>0</v>
      </c>
      <c r="W1426" s="442">
        <f t="shared" si="686"/>
        <v>0</v>
      </c>
    </row>
    <row r="1427" spans="1:24" s="72" customFormat="1" outlineLevel="1" x14ac:dyDescent="0.2">
      <c r="A1427" s="318"/>
      <c r="B1427" s="25"/>
      <c r="C1427" s="24"/>
      <c r="D1427" s="23"/>
      <c r="E1427" s="64"/>
      <c r="F1427" s="439" t="s">
        <v>487</v>
      </c>
      <c r="G1427" s="442">
        <f t="shared" si="684"/>
        <v>0</v>
      </c>
      <c r="H1427" s="443">
        <f t="shared" ref="H1427:V1427" si="688">H571*VLOOKUP($F1427,DCT,2,FALSE)</f>
        <v>0</v>
      </c>
      <c r="I1427" s="444">
        <f t="shared" si="688"/>
        <v>0</v>
      </c>
      <c r="J1427" s="444">
        <f t="shared" si="688"/>
        <v>0</v>
      </c>
      <c r="K1427" s="445">
        <f t="shared" si="688"/>
        <v>0</v>
      </c>
      <c r="L1427" s="446">
        <f t="shared" si="688"/>
        <v>0</v>
      </c>
      <c r="M1427" s="447">
        <f t="shared" si="688"/>
        <v>0</v>
      </c>
      <c r="N1427" s="444">
        <f t="shared" si="688"/>
        <v>0</v>
      </c>
      <c r="O1427" s="444">
        <f t="shared" si="688"/>
        <v>0</v>
      </c>
      <c r="P1427" s="444">
        <f t="shared" si="688"/>
        <v>0</v>
      </c>
      <c r="Q1427" s="444">
        <f t="shared" si="688"/>
        <v>0</v>
      </c>
      <c r="R1427" s="444">
        <f t="shared" si="688"/>
        <v>0</v>
      </c>
      <c r="S1427" s="444">
        <f t="shared" si="688"/>
        <v>0</v>
      </c>
      <c r="T1427" s="444">
        <f t="shared" si="688"/>
        <v>0</v>
      </c>
      <c r="U1427" s="444">
        <f t="shared" si="688"/>
        <v>0</v>
      </c>
      <c r="V1427" s="448">
        <f t="shared" si="688"/>
        <v>0</v>
      </c>
      <c r="W1427" s="442">
        <f t="shared" si="686"/>
        <v>0</v>
      </c>
    </row>
    <row r="1428" spans="1:24" s="129" customFormat="1" ht="12.75" customHeight="1" x14ac:dyDescent="0.2">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row>
    <row r="1429" spans="1:24" s="129" customFormat="1" ht="16.5" thickBot="1" x14ac:dyDescent="0.25">
      <c r="A1429" s="318"/>
      <c r="B1429" s="79" t="s">
        <v>466</v>
      </c>
      <c r="C1429" s="80"/>
      <c r="D1429" s="80"/>
      <c r="E1429" s="80"/>
      <c r="F1429" s="80"/>
      <c r="G1429" s="92">
        <f t="shared" ref="G1429:W1429" si="689">SUBTOTAL(9,G1379:G1428)</f>
        <v>0</v>
      </c>
      <c r="H1429" s="421">
        <f t="shared" si="689"/>
        <v>0</v>
      </c>
      <c r="I1429" s="422">
        <f t="shared" si="689"/>
        <v>0</v>
      </c>
      <c r="J1429" s="422">
        <f t="shared" si="689"/>
        <v>0</v>
      </c>
      <c r="K1429" s="423">
        <f t="shared" si="689"/>
        <v>0</v>
      </c>
      <c r="L1429" s="424">
        <f t="shared" si="689"/>
        <v>0</v>
      </c>
      <c r="M1429" s="426">
        <f t="shared" si="689"/>
        <v>0</v>
      </c>
      <c r="N1429" s="425">
        <f t="shared" si="689"/>
        <v>0</v>
      </c>
      <c r="O1429" s="425">
        <f t="shared" si="689"/>
        <v>0</v>
      </c>
      <c r="P1429" s="425">
        <f t="shared" si="689"/>
        <v>0</v>
      </c>
      <c r="Q1429" s="425">
        <f t="shared" si="689"/>
        <v>0</v>
      </c>
      <c r="R1429" s="425">
        <f t="shared" si="689"/>
        <v>0</v>
      </c>
      <c r="S1429" s="425">
        <f t="shared" si="689"/>
        <v>0</v>
      </c>
      <c r="T1429" s="425">
        <f t="shared" si="689"/>
        <v>0</v>
      </c>
      <c r="U1429" s="425">
        <f t="shared" si="689"/>
        <v>0</v>
      </c>
      <c r="V1429" s="94">
        <f t="shared" si="689"/>
        <v>0</v>
      </c>
      <c r="W1429" s="97">
        <f t="shared" si="689"/>
        <v>0</v>
      </c>
      <c r="X1429" s="72"/>
    </row>
    <row r="1430" spans="1:24" ht="13.5" thickBot="1" x14ac:dyDescent="0.2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50" customFormat="1" ht="15.75" x14ac:dyDescent="0.2">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row>
    <row r="1432" spans="1:24" x14ac:dyDescent="0.2">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
      <c r="A1434" s="322"/>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2">
      <c r="A1435" s="322"/>
      <c r="B1435" s="25"/>
      <c r="C1435" s="23"/>
      <c r="D1435" s="23"/>
      <c r="E1435" s="24"/>
      <c r="F1435" s="176" t="s">
        <v>154</v>
      </c>
      <c r="G1435" s="190">
        <f>G579</f>
        <v>0</v>
      </c>
      <c r="H1435" s="242">
        <f>G1435*(1-VLOOKUP($F1435,SHT,2,FALSE))+H579*(1-VLOOKUP($F1435,SHT,2,FALSE))</f>
        <v>0</v>
      </c>
      <c r="I1435" s="179">
        <f t="shared" ref="I1435:V1435" si="691">I579*(1-VLOOKUP($F1435,SHT,2,FALSE))</f>
        <v>0</v>
      </c>
      <c r="J1435" s="179">
        <f t="shared" si="691"/>
        <v>0</v>
      </c>
      <c r="K1435" s="197">
        <f t="shared" si="691"/>
        <v>0</v>
      </c>
      <c r="L1435" s="181">
        <f t="shared" si="691"/>
        <v>0</v>
      </c>
      <c r="M1435" s="192">
        <f t="shared" si="691"/>
        <v>0</v>
      </c>
      <c r="N1435" s="182">
        <f t="shared" si="691"/>
        <v>0</v>
      </c>
      <c r="O1435" s="182">
        <f t="shared" si="691"/>
        <v>0</v>
      </c>
      <c r="P1435" s="182">
        <f t="shared" si="691"/>
        <v>0</v>
      </c>
      <c r="Q1435" s="182">
        <f t="shared" si="691"/>
        <v>0</v>
      </c>
      <c r="R1435" s="182">
        <f t="shared" si="691"/>
        <v>0</v>
      </c>
      <c r="S1435" s="182">
        <f t="shared" si="691"/>
        <v>0</v>
      </c>
      <c r="T1435" s="178">
        <f t="shared" si="691"/>
        <v>0</v>
      </c>
      <c r="U1435" s="182">
        <f t="shared" si="691"/>
        <v>0</v>
      </c>
      <c r="V1435" s="183">
        <f t="shared" si="691"/>
        <v>0</v>
      </c>
      <c r="W1435" s="46">
        <f>W579</f>
        <v>0</v>
      </c>
    </row>
    <row r="1436" spans="1:24" s="72" customFormat="1" outlineLevel="1" x14ac:dyDescent="0.2">
      <c r="A1436" s="322"/>
      <c r="B1436" s="25"/>
      <c r="C1436" s="23"/>
      <c r="D1436" s="23"/>
      <c r="E1436" s="24"/>
      <c r="F1436" s="176" t="s">
        <v>155</v>
      </c>
      <c r="G1436" s="190">
        <f>G580</f>
        <v>0</v>
      </c>
      <c r="H1436" s="242">
        <f>G1436*(1-VLOOKUP($F1436,SHT,2,FALSE))+H580*(1-VLOOKUP($F1436,SHT,2,FALSE))</f>
        <v>0</v>
      </c>
      <c r="I1436" s="179">
        <f t="shared" ref="I1436:V1436" si="692">I580*(1-VLOOKUP($F1436,SHT,2,FALSE))</f>
        <v>0</v>
      </c>
      <c r="J1436" s="179">
        <f t="shared" si="692"/>
        <v>0</v>
      </c>
      <c r="K1436" s="197">
        <f t="shared" si="692"/>
        <v>0</v>
      </c>
      <c r="L1436" s="181">
        <f t="shared" si="692"/>
        <v>0</v>
      </c>
      <c r="M1436" s="192">
        <f t="shared" si="692"/>
        <v>0</v>
      </c>
      <c r="N1436" s="182">
        <f t="shared" si="692"/>
        <v>0</v>
      </c>
      <c r="O1436" s="182">
        <f t="shared" si="692"/>
        <v>0</v>
      </c>
      <c r="P1436" s="182">
        <f t="shared" si="692"/>
        <v>0</v>
      </c>
      <c r="Q1436" s="182">
        <f t="shared" si="692"/>
        <v>0</v>
      </c>
      <c r="R1436" s="182">
        <f t="shared" si="692"/>
        <v>0</v>
      </c>
      <c r="S1436" s="182">
        <f t="shared" si="692"/>
        <v>0</v>
      </c>
      <c r="T1436" s="178">
        <f t="shared" si="692"/>
        <v>0</v>
      </c>
      <c r="U1436" s="182">
        <f t="shared" si="692"/>
        <v>0</v>
      </c>
      <c r="V1436" s="183">
        <f t="shared" si="692"/>
        <v>0</v>
      </c>
      <c r="W1436" s="46">
        <f>W580</f>
        <v>0</v>
      </c>
    </row>
    <row r="1437" spans="1:24" s="72" customFormat="1" outlineLevel="1" x14ac:dyDescent="0.2">
      <c r="A1437" s="322"/>
      <c r="B1437" s="25"/>
      <c r="C1437" s="23"/>
      <c r="D1437" s="23"/>
      <c r="E1437" s="24"/>
      <c r="F1437" s="176" t="s">
        <v>156</v>
      </c>
      <c r="G1437" s="190">
        <f>G581</f>
        <v>0</v>
      </c>
      <c r="H1437" s="242">
        <f>G1437*(1-VLOOKUP($F1437,SHT,2,FALSE))+H581*(1-VLOOKUP($F1437,SHT,2,FALSE))</f>
        <v>0</v>
      </c>
      <c r="I1437" s="179">
        <f t="shared" ref="I1437:V1437" si="693">I581*(1-VLOOKUP($F1437,SHT,2,FALSE))</f>
        <v>0</v>
      </c>
      <c r="J1437" s="179">
        <f t="shared" si="693"/>
        <v>0</v>
      </c>
      <c r="K1437" s="197">
        <f t="shared" si="693"/>
        <v>0</v>
      </c>
      <c r="L1437" s="181">
        <f t="shared" si="693"/>
        <v>0</v>
      </c>
      <c r="M1437" s="192">
        <f t="shared" si="693"/>
        <v>0</v>
      </c>
      <c r="N1437" s="182">
        <f t="shared" si="693"/>
        <v>0</v>
      </c>
      <c r="O1437" s="182">
        <f t="shared" si="693"/>
        <v>0</v>
      </c>
      <c r="P1437" s="182">
        <f t="shared" si="693"/>
        <v>0</v>
      </c>
      <c r="Q1437" s="182">
        <f t="shared" si="693"/>
        <v>0</v>
      </c>
      <c r="R1437" s="182">
        <f t="shared" si="693"/>
        <v>0</v>
      </c>
      <c r="S1437" s="182">
        <f t="shared" si="693"/>
        <v>0</v>
      </c>
      <c r="T1437" s="178">
        <f t="shared" si="693"/>
        <v>0</v>
      </c>
      <c r="U1437" s="182">
        <f t="shared" si="693"/>
        <v>0</v>
      </c>
      <c r="V1437" s="183">
        <f t="shared" si="693"/>
        <v>0</v>
      </c>
      <c r="W1437" s="46">
        <f>W581</f>
        <v>0</v>
      </c>
    </row>
    <row r="1438" spans="1:24" s="72" customFormat="1" outlineLevel="1" x14ac:dyDescent="0.2">
      <c r="A1438" s="322"/>
      <c r="B1438" s="25"/>
      <c r="C1438" s="23"/>
      <c r="D1438" s="23"/>
      <c r="E1438" s="24"/>
      <c r="F1438" s="176" t="s">
        <v>197</v>
      </c>
      <c r="G1438" s="190">
        <f>G582</f>
        <v>0</v>
      </c>
      <c r="H1438" s="242">
        <f>G1438*(1-VLOOKUP($F1438,SHT,2,FALSE))+H582*(1-VLOOKUP($F1438,SHT,2,FALSE))</f>
        <v>0</v>
      </c>
      <c r="I1438" s="179">
        <f t="shared" ref="I1438:V1438" si="694">I582*(1-VLOOKUP($F1438,SHT,2,FALSE))</f>
        <v>0</v>
      </c>
      <c r="J1438" s="179">
        <f t="shared" si="694"/>
        <v>0</v>
      </c>
      <c r="K1438" s="197">
        <f t="shared" si="694"/>
        <v>0</v>
      </c>
      <c r="L1438" s="181">
        <f t="shared" si="694"/>
        <v>0</v>
      </c>
      <c r="M1438" s="192">
        <f t="shared" si="694"/>
        <v>0</v>
      </c>
      <c r="N1438" s="182">
        <f t="shared" si="694"/>
        <v>0</v>
      </c>
      <c r="O1438" s="182">
        <f t="shared" si="694"/>
        <v>0</v>
      </c>
      <c r="P1438" s="182">
        <f t="shared" si="694"/>
        <v>0</v>
      </c>
      <c r="Q1438" s="182">
        <f t="shared" si="694"/>
        <v>0</v>
      </c>
      <c r="R1438" s="182">
        <f t="shared" si="694"/>
        <v>0</v>
      </c>
      <c r="S1438" s="182">
        <f t="shared" si="694"/>
        <v>0</v>
      </c>
      <c r="T1438" s="178">
        <f t="shared" si="694"/>
        <v>0</v>
      </c>
      <c r="U1438" s="182">
        <f t="shared" si="694"/>
        <v>0</v>
      </c>
      <c r="V1438" s="183">
        <f t="shared" si="694"/>
        <v>0</v>
      </c>
      <c r="W1438" s="46">
        <f>W582</f>
        <v>0</v>
      </c>
    </row>
    <row r="1439" spans="1:24" s="72" customFormat="1" x14ac:dyDescent="0.2">
      <c r="A1439" s="322"/>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2">
      <c r="A1440" s="322"/>
      <c r="B1440" s="25"/>
      <c r="C1440" s="23"/>
      <c r="D1440" s="23"/>
      <c r="E1440" s="24"/>
      <c r="F1440" s="176" t="s">
        <v>158</v>
      </c>
      <c r="G1440" s="190">
        <f>G584</f>
        <v>0</v>
      </c>
      <c r="H1440" s="242">
        <f>G1440*(1-VLOOKUP($F1440,SHT,2,FALSE))+H584*(1-VLOOKUP($F1440,SHT,2,FALSE))</f>
        <v>0</v>
      </c>
      <c r="I1440" s="179">
        <f t="shared" ref="I1440:V1440" si="696">I584*(1-VLOOKUP($F1440,SHT,2,FALSE))</f>
        <v>0</v>
      </c>
      <c r="J1440" s="179">
        <f t="shared" si="696"/>
        <v>0</v>
      </c>
      <c r="K1440" s="197">
        <f t="shared" si="696"/>
        <v>0</v>
      </c>
      <c r="L1440" s="181">
        <f t="shared" si="696"/>
        <v>0</v>
      </c>
      <c r="M1440" s="192">
        <f t="shared" si="696"/>
        <v>0</v>
      </c>
      <c r="N1440" s="182">
        <f t="shared" si="696"/>
        <v>0</v>
      </c>
      <c r="O1440" s="182">
        <f t="shared" si="696"/>
        <v>0</v>
      </c>
      <c r="P1440" s="182">
        <f t="shared" si="696"/>
        <v>0</v>
      </c>
      <c r="Q1440" s="182">
        <f t="shared" si="696"/>
        <v>0</v>
      </c>
      <c r="R1440" s="182">
        <f t="shared" si="696"/>
        <v>0</v>
      </c>
      <c r="S1440" s="182">
        <f t="shared" si="696"/>
        <v>0</v>
      </c>
      <c r="T1440" s="178">
        <f t="shared" si="696"/>
        <v>0</v>
      </c>
      <c r="U1440" s="182">
        <f t="shared" si="696"/>
        <v>0</v>
      </c>
      <c r="V1440" s="183">
        <f t="shared" si="696"/>
        <v>0</v>
      </c>
      <c r="W1440" s="46">
        <f>W584</f>
        <v>0</v>
      </c>
    </row>
    <row r="1441" spans="1:23" s="72" customFormat="1" outlineLevel="1" x14ac:dyDescent="0.2">
      <c r="A1441" s="322"/>
      <c r="B1441" s="25"/>
      <c r="C1441" s="23"/>
      <c r="D1441" s="23"/>
      <c r="E1441" s="24"/>
      <c r="F1441" s="176" t="s">
        <v>159</v>
      </c>
      <c r="G1441" s="190">
        <f>G585</f>
        <v>0</v>
      </c>
      <c r="H1441" s="242">
        <f>G1441*(1-VLOOKUP($F1441,SHT,2,FALSE))+H585*(1-VLOOKUP($F1441,SHT,2,FALSE))</f>
        <v>0</v>
      </c>
      <c r="I1441" s="179">
        <f t="shared" ref="I1441:V1441" si="697">I585*(1-VLOOKUP($F1441,SHT,2,FALSE))</f>
        <v>0</v>
      </c>
      <c r="J1441" s="179">
        <f t="shared" si="697"/>
        <v>0</v>
      </c>
      <c r="K1441" s="197">
        <f t="shared" si="697"/>
        <v>0</v>
      </c>
      <c r="L1441" s="181">
        <f t="shared" si="697"/>
        <v>0</v>
      </c>
      <c r="M1441" s="192">
        <f t="shared" si="697"/>
        <v>0</v>
      </c>
      <c r="N1441" s="182">
        <f t="shared" si="697"/>
        <v>0</v>
      </c>
      <c r="O1441" s="182">
        <f t="shared" si="697"/>
        <v>0</v>
      </c>
      <c r="P1441" s="182">
        <f t="shared" si="697"/>
        <v>0</v>
      </c>
      <c r="Q1441" s="182">
        <f t="shared" si="697"/>
        <v>0</v>
      </c>
      <c r="R1441" s="182">
        <f t="shared" si="697"/>
        <v>0</v>
      </c>
      <c r="S1441" s="182">
        <f t="shared" si="697"/>
        <v>0</v>
      </c>
      <c r="T1441" s="178">
        <f t="shared" si="697"/>
        <v>0</v>
      </c>
      <c r="U1441" s="182">
        <f t="shared" si="697"/>
        <v>0</v>
      </c>
      <c r="V1441" s="183">
        <f t="shared" si="697"/>
        <v>0</v>
      </c>
      <c r="W1441" s="46">
        <f>W585</f>
        <v>0</v>
      </c>
    </row>
    <row r="1442" spans="1:23" s="72" customFormat="1" outlineLevel="1" x14ac:dyDescent="0.2">
      <c r="A1442" s="322"/>
      <c r="B1442" s="25"/>
      <c r="C1442" s="23"/>
      <c r="D1442" s="23"/>
      <c r="E1442" s="24"/>
      <c r="F1442" s="176" t="s">
        <v>160</v>
      </c>
      <c r="G1442" s="190">
        <f>G586</f>
        <v>0</v>
      </c>
      <c r="H1442" s="242">
        <f>G1442*(1-VLOOKUP($F1442,SHT,2,FALSE))+H586*(1-VLOOKUP($F1442,SHT,2,FALSE))</f>
        <v>0</v>
      </c>
      <c r="I1442" s="179">
        <f t="shared" ref="I1442:V1442" si="698">I586*(1-VLOOKUP($F1442,SHT,2,FALSE))</f>
        <v>0</v>
      </c>
      <c r="J1442" s="179">
        <f t="shared" si="698"/>
        <v>0</v>
      </c>
      <c r="K1442" s="197">
        <f t="shared" si="698"/>
        <v>0</v>
      </c>
      <c r="L1442" s="181">
        <f t="shared" si="698"/>
        <v>0</v>
      </c>
      <c r="M1442" s="192">
        <f t="shared" si="698"/>
        <v>0</v>
      </c>
      <c r="N1442" s="182">
        <f t="shared" si="698"/>
        <v>0</v>
      </c>
      <c r="O1442" s="182">
        <f t="shared" si="698"/>
        <v>0</v>
      </c>
      <c r="P1442" s="182">
        <f t="shared" si="698"/>
        <v>0</v>
      </c>
      <c r="Q1442" s="182">
        <f t="shared" si="698"/>
        <v>0</v>
      </c>
      <c r="R1442" s="182">
        <f t="shared" si="698"/>
        <v>0</v>
      </c>
      <c r="S1442" s="182">
        <f t="shared" si="698"/>
        <v>0</v>
      </c>
      <c r="T1442" s="178">
        <f t="shared" si="698"/>
        <v>0</v>
      </c>
      <c r="U1442" s="182">
        <f t="shared" si="698"/>
        <v>0</v>
      </c>
      <c r="V1442" s="183">
        <f t="shared" si="698"/>
        <v>0</v>
      </c>
      <c r="W1442" s="46">
        <f>W586</f>
        <v>0</v>
      </c>
    </row>
    <row r="1443" spans="1:23" s="72" customFormat="1" outlineLevel="1" x14ac:dyDescent="0.2">
      <c r="A1443" s="322"/>
      <c r="B1443" s="25"/>
      <c r="C1443" s="23"/>
      <c r="D1443" s="23"/>
      <c r="E1443" s="24"/>
      <c r="F1443" s="176" t="s">
        <v>198</v>
      </c>
      <c r="G1443" s="190">
        <f>G587</f>
        <v>0</v>
      </c>
      <c r="H1443" s="242">
        <f>G1443*(1-VLOOKUP($F1443,SHT,2,FALSE))+H587*(1-VLOOKUP($F1443,SHT,2,FALSE))</f>
        <v>0</v>
      </c>
      <c r="I1443" s="179">
        <f t="shared" ref="I1443:V1443" si="699">I587*(1-VLOOKUP($F1443,SHT,2,FALSE))</f>
        <v>0</v>
      </c>
      <c r="J1443" s="179">
        <f t="shared" si="699"/>
        <v>0</v>
      </c>
      <c r="K1443" s="197">
        <f t="shared" si="699"/>
        <v>0</v>
      </c>
      <c r="L1443" s="181">
        <f t="shared" si="699"/>
        <v>0</v>
      </c>
      <c r="M1443" s="192">
        <f t="shared" si="699"/>
        <v>0</v>
      </c>
      <c r="N1443" s="182">
        <f t="shared" si="699"/>
        <v>0</v>
      </c>
      <c r="O1443" s="182">
        <f t="shared" si="699"/>
        <v>0</v>
      </c>
      <c r="P1443" s="182">
        <f t="shared" si="699"/>
        <v>0</v>
      </c>
      <c r="Q1443" s="182">
        <f t="shared" si="699"/>
        <v>0</v>
      </c>
      <c r="R1443" s="182">
        <f t="shared" si="699"/>
        <v>0</v>
      </c>
      <c r="S1443" s="182">
        <f t="shared" si="699"/>
        <v>0</v>
      </c>
      <c r="T1443" s="178">
        <f t="shared" si="699"/>
        <v>0</v>
      </c>
      <c r="U1443" s="182">
        <f t="shared" si="699"/>
        <v>0</v>
      </c>
      <c r="V1443" s="183">
        <f t="shared" si="699"/>
        <v>0</v>
      </c>
      <c r="W1443" s="46">
        <f>W587</f>
        <v>0</v>
      </c>
    </row>
    <row r="1444" spans="1:23" s="72" customFormat="1" x14ac:dyDescent="0.2">
      <c r="A1444" s="322"/>
      <c r="B1444" s="25"/>
      <c r="C1444" s="23"/>
      <c r="D1444" s="23"/>
      <c r="E1444" s="24" t="s">
        <v>347</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2">
      <c r="A1445" s="322"/>
      <c r="B1445" s="25"/>
      <c r="C1445" s="23"/>
      <c r="D1445" s="23"/>
      <c r="E1445" s="24"/>
      <c r="F1445" s="176" t="s">
        <v>327</v>
      </c>
      <c r="G1445" s="190">
        <f>G589</f>
        <v>0</v>
      </c>
      <c r="H1445" s="242">
        <f>G1445*(1-VLOOKUP($F1445,SHT,2,FALSE))+H589*(1-VLOOKUP($F1445,SHT,2,FALSE))</f>
        <v>0</v>
      </c>
      <c r="I1445" s="179">
        <f t="shared" ref="I1445:V1445" si="701">I589*(1-VLOOKUP($F1445,SHT,2,FALSE))</f>
        <v>0</v>
      </c>
      <c r="J1445" s="179">
        <f t="shared" si="701"/>
        <v>0</v>
      </c>
      <c r="K1445" s="197">
        <f t="shared" si="701"/>
        <v>0</v>
      </c>
      <c r="L1445" s="181">
        <f t="shared" si="701"/>
        <v>0</v>
      </c>
      <c r="M1445" s="192">
        <f t="shared" si="701"/>
        <v>0</v>
      </c>
      <c r="N1445" s="182">
        <f t="shared" si="701"/>
        <v>0</v>
      </c>
      <c r="O1445" s="182">
        <f t="shared" si="701"/>
        <v>0</v>
      </c>
      <c r="P1445" s="182">
        <f t="shared" si="701"/>
        <v>0</v>
      </c>
      <c r="Q1445" s="182">
        <f t="shared" si="701"/>
        <v>0</v>
      </c>
      <c r="R1445" s="182">
        <f t="shared" si="701"/>
        <v>0</v>
      </c>
      <c r="S1445" s="182">
        <f t="shared" si="701"/>
        <v>0</v>
      </c>
      <c r="T1445" s="178">
        <f t="shared" si="701"/>
        <v>0</v>
      </c>
      <c r="U1445" s="182">
        <f t="shared" si="701"/>
        <v>0</v>
      </c>
      <c r="V1445" s="183">
        <f t="shared" si="701"/>
        <v>0</v>
      </c>
      <c r="W1445" s="46">
        <f>W589</f>
        <v>0</v>
      </c>
    </row>
    <row r="1446" spans="1:23" s="72" customFormat="1" outlineLevel="1" x14ac:dyDescent="0.2">
      <c r="A1446" s="322"/>
      <c r="B1446" s="25"/>
      <c r="C1446" s="23"/>
      <c r="D1446" s="23"/>
      <c r="E1446" s="24"/>
      <c r="F1446" s="176" t="s">
        <v>328</v>
      </c>
      <c r="G1446" s="190">
        <f>G590</f>
        <v>0</v>
      </c>
      <c r="H1446" s="242">
        <f>G1446*(1-VLOOKUP($F1446,SHT,2,FALSE))+H590*(1-VLOOKUP($F1446,SHT,2,FALSE))</f>
        <v>0</v>
      </c>
      <c r="I1446" s="179">
        <f t="shared" ref="I1446:V1446" si="702">I590*(1-VLOOKUP($F1446,SHT,2,FALSE))</f>
        <v>0</v>
      </c>
      <c r="J1446" s="179">
        <f t="shared" si="702"/>
        <v>0</v>
      </c>
      <c r="K1446" s="197">
        <f t="shared" si="702"/>
        <v>0</v>
      </c>
      <c r="L1446" s="181">
        <f t="shared" si="702"/>
        <v>0</v>
      </c>
      <c r="M1446" s="192">
        <f t="shared" si="702"/>
        <v>0</v>
      </c>
      <c r="N1446" s="182">
        <f t="shared" si="702"/>
        <v>0</v>
      </c>
      <c r="O1446" s="182">
        <f t="shared" si="702"/>
        <v>0</v>
      </c>
      <c r="P1446" s="182">
        <f t="shared" si="702"/>
        <v>0</v>
      </c>
      <c r="Q1446" s="182">
        <f t="shared" si="702"/>
        <v>0</v>
      </c>
      <c r="R1446" s="182">
        <f t="shared" si="702"/>
        <v>0</v>
      </c>
      <c r="S1446" s="182">
        <f t="shared" si="702"/>
        <v>0</v>
      </c>
      <c r="T1446" s="178">
        <f t="shared" si="702"/>
        <v>0</v>
      </c>
      <c r="U1446" s="182">
        <f t="shared" si="702"/>
        <v>0</v>
      </c>
      <c r="V1446" s="183">
        <f t="shared" si="702"/>
        <v>0</v>
      </c>
      <c r="W1446" s="46">
        <f>W590</f>
        <v>0</v>
      </c>
    </row>
    <row r="1447" spans="1:23" s="72" customFormat="1" outlineLevel="1" x14ac:dyDescent="0.2">
      <c r="A1447" s="322"/>
      <c r="B1447" s="25"/>
      <c r="C1447" s="23"/>
      <c r="D1447" s="23"/>
      <c r="E1447" s="24"/>
      <c r="F1447" s="176" t="s">
        <v>329</v>
      </c>
      <c r="G1447" s="190">
        <f>G591</f>
        <v>0</v>
      </c>
      <c r="H1447" s="242">
        <f>G1447*(1-VLOOKUP($F1447,SHT,2,FALSE))+H591*(1-VLOOKUP($F1447,SHT,2,FALSE))</f>
        <v>0</v>
      </c>
      <c r="I1447" s="179">
        <f t="shared" ref="I1447:V1447" si="703">I591*(1-VLOOKUP($F1447,SHT,2,FALSE))</f>
        <v>0</v>
      </c>
      <c r="J1447" s="179">
        <f t="shared" si="703"/>
        <v>0</v>
      </c>
      <c r="K1447" s="197">
        <f t="shared" si="703"/>
        <v>0</v>
      </c>
      <c r="L1447" s="181">
        <f t="shared" si="703"/>
        <v>0</v>
      </c>
      <c r="M1447" s="192">
        <f t="shared" si="703"/>
        <v>0</v>
      </c>
      <c r="N1447" s="182">
        <f t="shared" si="703"/>
        <v>0</v>
      </c>
      <c r="O1447" s="182">
        <f t="shared" si="703"/>
        <v>0</v>
      </c>
      <c r="P1447" s="182">
        <f t="shared" si="703"/>
        <v>0</v>
      </c>
      <c r="Q1447" s="182">
        <f t="shared" si="703"/>
        <v>0</v>
      </c>
      <c r="R1447" s="182">
        <f t="shared" si="703"/>
        <v>0</v>
      </c>
      <c r="S1447" s="182">
        <f t="shared" si="703"/>
        <v>0</v>
      </c>
      <c r="T1447" s="178">
        <f t="shared" si="703"/>
        <v>0</v>
      </c>
      <c r="U1447" s="182">
        <f t="shared" si="703"/>
        <v>0</v>
      </c>
      <c r="V1447" s="183">
        <f t="shared" si="703"/>
        <v>0</v>
      </c>
      <c r="W1447" s="46">
        <f>W591</f>
        <v>0</v>
      </c>
    </row>
    <row r="1448" spans="1:23" s="72" customFormat="1" outlineLevel="1" x14ac:dyDescent="0.2">
      <c r="A1448" s="322"/>
      <c r="B1448" s="25"/>
      <c r="C1448" s="23"/>
      <c r="D1448" s="23"/>
      <c r="E1448" s="24"/>
      <c r="F1448" s="176" t="s">
        <v>330</v>
      </c>
      <c r="G1448" s="190">
        <f>G592</f>
        <v>0</v>
      </c>
      <c r="H1448" s="242">
        <f>G1448*(1-VLOOKUP($F1448,SHT,2,FALSE))+H592*(1-VLOOKUP($F1448,SHT,2,FALSE))</f>
        <v>0</v>
      </c>
      <c r="I1448" s="179">
        <f t="shared" ref="I1448:V1448" si="704">I592*(1-VLOOKUP($F1448,SHT,2,FALSE))</f>
        <v>0</v>
      </c>
      <c r="J1448" s="179">
        <f t="shared" si="704"/>
        <v>0</v>
      </c>
      <c r="K1448" s="197">
        <f t="shared" si="704"/>
        <v>0</v>
      </c>
      <c r="L1448" s="181">
        <f t="shared" si="704"/>
        <v>0</v>
      </c>
      <c r="M1448" s="192">
        <f t="shared" si="704"/>
        <v>0</v>
      </c>
      <c r="N1448" s="182">
        <f t="shared" si="704"/>
        <v>0</v>
      </c>
      <c r="O1448" s="182">
        <f t="shared" si="704"/>
        <v>0</v>
      </c>
      <c r="P1448" s="182">
        <f t="shared" si="704"/>
        <v>0</v>
      </c>
      <c r="Q1448" s="182">
        <f t="shared" si="704"/>
        <v>0</v>
      </c>
      <c r="R1448" s="182">
        <f t="shared" si="704"/>
        <v>0</v>
      </c>
      <c r="S1448" s="182">
        <f t="shared" si="704"/>
        <v>0</v>
      </c>
      <c r="T1448" s="178">
        <f t="shared" si="704"/>
        <v>0</v>
      </c>
      <c r="U1448" s="182">
        <f t="shared" si="704"/>
        <v>0</v>
      </c>
      <c r="V1448" s="183">
        <f t="shared" si="704"/>
        <v>0</v>
      </c>
      <c r="W1448" s="46">
        <f>W592</f>
        <v>0</v>
      </c>
    </row>
    <row r="1449" spans="1:23" s="72" customFormat="1" x14ac:dyDescent="0.2">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
      <c r="A1450" s="322"/>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2">
      <c r="A1451" s="322"/>
      <c r="B1451" s="25"/>
      <c r="C1451" s="23"/>
      <c r="D1451" s="23"/>
      <c r="E1451" s="64"/>
      <c r="F1451" s="176" t="s">
        <v>55</v>
      </c>
      <c r="G1451" s="190">
        <f>G595</f>
        <v>0</v>
      </c>
      <c r="H1451" s="242">
        <f>G1451*(1-VLOOKUP($F1451,SHT,2,FALSE))+H595*(1-VLOOKUP($F1451,SHT,2,FALSE))</f>
        <v>0</v>
      </c>
      <c r="I1451" s="179">
        <f t="shared" ref="I1451:V1451" si="706">I595*(1-VLOOKUP($F1451,SHT,2,FALSE))</f>
        <v>0</v>
      </c>
      <c r="J1451" s="179">
        <f t="shared" si="706"/>
        <v>0</v>
      </c>
      <c r="K1451" s="197">
        <f t="shared" si="706"/>
        <v>0</v>
      </c>
      <c r="L1451" s="181">
        <f t="shared" si="706"/>
        <v>0</v>
      </c>
      <c r="M1451" s="192">
        <f t="shared" si="706"/>
        <v>0</v>
      </c>
      <c r="N1451" s="182">
        <f t="shared" si="706"/>
        <v>0</v>
      </c>
      <c r="O1451" s="182">
        <f t="shared" si="706"/>
        <v>0</v>
      </c>
      <c r="P1451" s="182">
        <f t="shared" si="706"/>
        <v>0</v>
      </c>
      <c r="Q1451" s="182">
        <f t="shared" si="706"/>
        <v>0</v>
      </c>
      <c r="R1451" s="182">
        <f t="shared" si="706"/>
        <v>0</v>
      </c>
      <c r="S1451" s="182">
        <f t="shared" si="706"/>
        <v>0</v>
      </c>
      <c r="T1451" s="178">
        <f t="shared" si="706"/>
        <v>0</v>
      </c>
      <c r="U1451" s="182">
        <f t="shared" si="706"/>
        <v>0</v>
      </c>
      <c r="V1451" s="183">
        <f t="shared" si="706"/>
        <v>0</v>
      </c>
      <c r="W1451" s="46">
        <f>W595</f>
        <v>0</v>
      </c>
    </row>
    <row r="1452" spans="1:23" s="72" customFormat="1" outlineLevel="1" x14ac:dyDescent="0.2">
      <c r="A1452" s="322"/>
      <c r="B1452" s="25"/>
      <c r="C1452" s="23"/>
      <c r="D1452" s="23"/>
      <c r="E1452" s="24"/>
      <c r="F1452" s="176" t="s">
        <v>161</v>
      </c>
      <c r="G1452" s="190">
        <f>G596</f>
        <v>0</v>
      </c>
      <c r="H1452" s="242">
        <f>G1452*(1-VLOOKUP($F1452,SHT,2,FALSE))+H596*(1-VLOOKUP($F1452,SHT,2,FALSE))</f>
        <v>0</v>
      </c>
      <c r="I1452" s="179">
        <f t="shared" ref="I1452:V1452" si="707">I596*(1-VLOOKUP($F1452,SHT,2,FALSE))</f>
        <v>0</v>
      </c>
      <c r="J1452" s="179">
        <f t="shared" si="707"/>
        <v>0</v>
      </c>
      <c r="K1452" s="197">
        <f t="shared" si="707"/>
        <v>0</v>
      </c>
      <c r="L1452" s="181">
        <f t="shared" si="707"/>
        <v>0</v>
      </c>
      <c r="M1452" s="192">
        <f t="shared" si="707"/>
        <v>0</v>
      </c>
      <c r="N1452" s="182">
        <f t="shared" si="707"/>
        <v>0</v>
      </c>
      <c r="O1452" s="182">
        <f t="shared" si="707"/>
        <v>0</v>
      </c>
      <c r="P1452" s="182">
        <f t="shared" si="707"/>
        <v>0</v>
      </c>
      <c r="Q1452" s="182">
        <f t="shared" si="707"/>
        <v>0</v>
      </c>
      <c r="R1452" s="182">
        <f t="shared" si="707"/>
        <v>0</v>
      </c>
      <c r="S1452" s="182">
        <f t="shared" si="707"/>
        <v>0</v>
      </c>
      <c r="T1452" s="178">
        <f t="shared" si="707"/>
        <v>0</v>
      </c>
      <c r="U1452" s="182">
        <f t="shared" si="707"/>
        <v>0</v>
      </c>
      <c r="V1452" s="183">
        <f t="shared" si="707"/>
        <v>0</v>
      </c>
      <c r="W1452" s="46">
        <f>W596</f>
        <v>0</v>
      </c>
    </row>
    <row r="1453" spans="1:23" s="72" customFormat="1" outlineLevel="1" x14ac:dyDescent="0.2">
      <c r="A1453" s="322"/>
      <c r="B1453" s="25"/>
      <c r="C1453" s="23"/>
      <c r="D1453" s="23"/>
      <c r="E1453" s="24"/>
      <c r="F1453" s="176" t="s">
        <v>331</v>
      </c>
      <c r="G1453" s="190">
        <f>G597</f>
        <v>0</v>
      </c>
      <c r="H1453" s="242">
        <f>G1453*(1-VLOOKUP($F1453,SHT,2,FALSE))+H597*(1-VLOOKUP($F1453,SHT,2,FALSE))</f>
        <v>0</v>
      </c>
      <c r="I1453" s="179">
        <f t="shared" ref="I1453:V1453" si="708">I597*(1-VLOOKUP($F1453,SHT,2,FALSE))</f>
        <v>0</v>
      </c>
      <c r="J1453" s="179">
        <f t="shared" si="708"/>
        <v>0</v>
      </c>
      <c r="K1453" s="197">
        <f t="shared" si="708"/>
        <v>0</v>
      </c>
      <c r="L1453" s="181">
        <f t="shared" si="708"/>
        <v>0</v>
      </c>
      <c r="M1453" s="192">
        <f t="shared" si="708"/>
        <v>0</v>
      </c>
      <c r="N1453" s="182">
        <f t="shared" si="708"/>
        <v>0</v>
      </c>
      <c r="O1453" s="182">
        <f t="shared" si="708"/>
        <v>0</v>
      </c>
      <c r="P1453" s="182">
        <f t="shared" si="708"/>
        <v>0</v>
      </c>
      <c r="Q1453" s="182">
        <f t="shared" si="708"/>
        <v>0</v>
      </c>
      <c r="R1453" s="182">
        <f t="shared" si="708"/>
        <v>0</v>
      </c>
      <c r="S1453" s="182">
        <f t="shared" si="708"/>
        <v>0</v>
      </c>
      <c r="T1453" s="178">
        <f t="shared" si="708"/>
        <v>0</v>
      </c>
      <c r="U1453" s="182">
        <f t="shared" si="708"/>
        <v>0</v>
      </c>
      <c r="V1453" s="183">
        <f t="shared" si="708"/>
        <v>0</v>
      </c>
      <c r="W1453" s="46">
        <f>W597</f>
        <v>0</v>
      </c>
    </row>
    <row r="1454" spans="1:23" s="72" customFormat="1" x14ac:dyDescent="0.2">
      <c r="A1454" s="322"/>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2">
      <c r="A1455" s="322"/>
      <c r="B1455" s="25"/>
      <c r="C1455" s="23"/>
      <c r="D1455" s="23"/>
      <c r="E1455" s="24"/>
      <c r="F1455" s="176" t="s">
        <v>162</v>
      </c>
      <c r="G1455" s="190">
        <f>G599</f>
        <v>0</v>
      </c>
      <c r="H1455" s="242">
        <f>G1455*(1-VLOOKUP($F1455,SHT,2,FALSE))+H599*(1-VLOOKUP($F1455,SHT,2,FALSE))</f>
        <v>0</v>
      </c>
      <c r="I1455" s="179">
        <f t="shared" ref="I1455:V1455" si="710">I599*(1-VLOOKUP($F1455,SHT,2,FALSE))</f>
        <v>0</v>
      </c>
      <c r="J1455" s="179">
        <f t="shared" si="710"/>
        <v>0</v>
      </c>
      <c r="K1455" s="197">
        <f t="shared" si="710"/>
        <v>0</v>
      </c>
      <c r="L1455" s="181">
        <f t="shared" si="710"/>
        <v>0</v>
      </c>
      <c r="M1455" s="192">
        <f t="shared" si="710"/>
        <v>0</v>
      </c>
      <c r="N1455" s="182">
        <f t="shared" si="710"/>
        <v>0</v>
      </c>
      <c r="O1455" s="182">
        <f t="shared" si="710"/>
        <v>0</v>
      </c>
      <c r="P1455" s="182">
        <f t="shared" si="710"/>
        <v>0</v>
      </c>
      <c r="Q1455" s="182">
        <f t="shared" si="710"/>
        <v>0</v>
      </c>
      <c r="R1455" s="182">
        <f t="shared" si="710"/>
        <v>0</v>
      </c>
      <c r="S1455" s="182">
        <f t="shared" si="710"/>
        <v>0</v>
      </c>
      <c r="T1455" s="178">
        <f t="shared" si="710"/>
        <v>0</v>
      </c>
      <c r="U1455" s="182">
        <f t="shared" si="710"/>
        <v>0</v>
      </c>
      <c r="V1455" s="183">
        <f t="shared" si="710"/>
        <v>0</v>
      </c>
      <c r="W1455" s="46">
        <f>W599</f>
        <v>0</v>
      </c>
    </row>
    <row r="1456" spans="1:23" s="72" customFormat="1" outlineLevel="1" x14ac:dyDescent="0.2">
      <c r="A1456" s="322"/>
      <c r="B1456" s="25"/>
      <c r="C1456" s="23"/>
      <c r="D1456" s="23"/>
      <c r="E1456" s="24"/>
      <c r="F1456" s="176" t="s">
        <v>163</v>
      </c>
      <c r="G1456" s="190">
        <f>G600</f>
        <v>0</v>
      </c>
      <c r="H1456" s="242">
        <f>G1456*(1-VLOOKUP($F1456,SHT,2,FALSE))+H600*(1-VLOOKUP($F1456,SHT,2,FALSE))</f>
        <v>0</v>
      </c>
      <c r="I1456" s="179">
        <f t="shared" ref="I1456:V1456" si="711">I600*(1-VLOOKUP($F1456,SHT,2,FALSE))</f>
        <v>0</v>
      </c>
      <c r="J1456" s="179">
        <f t="shared" si="711"/>
        <v>0</v>
      </c>
      <c r="K1456" s="197">
        <f t="shared" si="711"/>
        <v>0</v>
      </c>
      <c r="L1456" s="181">
        <f t="shared" si="711"/>
        <v>0</v>
      </c>
      <c r="M1456" s="192">
        <f t="shared" si="711"/>
        <v>0</v>
      </c>
      <c r="N1456" s="182">
        <f t="shared" si="711"/>
        <v>0</v>
      </c>
      <c r="O1456" s="182">
        <f t="shared" si="711"/>
        <v>0</v>
      </c>
      <c r="P1456" s="182">
        <f t="shared" si="711"/>
        <v>0</v>
      </c>
      <c r="Q1456" s="182">
        <f t="shared" si="711"/>
        <v>0</v>
      </c>
      <c r="R1456" s="182">
        <f t="shared" si="711"/>
        <v>0</v>
      </c>
      <c r="S1456" s="182">
        <f t="shared" si="711"/>
        <v>0</v>
      </c>
      <c r="T1456" s="178">
        <f t="shared" si="711"/>
        <v>0</v>
      </c>
      <c r="U1456" s="182">
        <f t="shared" si="711"/>
        <v>0</v>
      </c>
      <c r="V1456" s="183">
        <f t="shared" si="711"/>
        <v>0</v>
      </c>
      <c r="W1456" s="46">
        <f>W600</f>
        <v>0</v>
      </c>
    </row>
    <row r="1457" spans="1:23" s="72" customFormat="1" outlineLevel="1" x14ac:dyDescent="0.2">
      <c r="A1457" s="322"/>
      <c r="B1457" s="25"/>
      <c r="C1457" s="23"/>
      <c r="D1457" s="23"/>
      <c r="E1457" s="24"/>
      <c r="F1457" s="176" t="s">
        <v>332</v>
      </c>
      <c r="G1457" s="190">
        <f>G601</f>
        <v>0</v>
      </c>
      <c r="H1457" s="242">
        <f>G1457*(1-VLOOKUP($F1457,SHT,2,FALSE))+H601*(1-VLOOKUP($F1457,SHT,2,FALSE))</f>
        <v>0</v>
      </c>
      <c r="I1457" s="179">
        <f t="shared" ref="I1457:V1457" si="712">I601*(1-VLOOKUP($F1457,SHT,2,FALSE))</f>
        <v>0</v>
      </c>
      <c r="J1457" s="179">
        <f t="shared" si="712"/>
        <v>0</v>
      </c>
      <c r="K1457" s="197">
        <f t="shared" si="712"/>
        <v>0</v>
      </c>
      <c r="L1457" s="181">
        <f t="shared" si="712"/>
        <v>0</v>
      </c>
      <c r="M1457" s="192">
        <f t="shared" si="712"/>
        <v>0</v>
      </c>
      <c r="N1457" s="182">
        <f t="shared" si="712"/>
        <v>0</v>
      </c>
      <c r="O1457" s="182">
        <f t="shared" si="712"/>
        <v>0</v>
      </c>
      <c r="P1457" s="182">
        <f t="shared" si="712"/>
        <v>0</v>
      </c>
      <c r="Q1457" s="182">
        <f t="shared" si="712"/>
        <v>0</v>
      </c>
      <c r="R1457" s="182">
        <f t="shared" si="712"/>
        <v>0</v>
      </c>
      <c r="S1457" s="182">
        <f t="shared" si="712"/>
        <v>0</v>
      </c>
      <c r="T1457" s="178">
        <f t="shared" si="712"/>
        <v>0</v>
      </c>
      <c r="U1457" s="182">
        <f t="shared" si="712"/>
        <v>0</v>
      </c>
      <c r="V1457" s="183">
        <f t="shared" si="712"/>
        <v>0</v>
      </c>
      <c r="W1457" s="46">
        <f>W601</f>
        <v>0</v>
      </c>
    </row>
    <row r="1458" spans="1:23" s="72" customFormat="1" x14ac:dyDescent="0.2">
      <c r="A1458" s="322"/>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2">
      <c r="A1459" s="322"/>
      <c r="B1459" s="25"/>
      <c r="C1459" s="23"/>
      <c r="D1459" s="23"/>
      <c r="E1459" s="24"/>
      <c r="F1459" s="176" t="s">
        <v>164</v>
      </c>
      <c r="G1459" s="190">
        <f>G603</f>
        <v>0</v>
      </c>
      <c r="H1459" s="242">
        <f>G1459*(1-VLOOKUP($F1459,SHT,2,FALSE))+H603*(1-VLOOKUP($F1459,SHT,2,FALSE))</f>
        <v>0</v>
      </c>
      <c r="I1459" s="179">
        <f t="shared" ref="I1459:V1459" si="714">I603*(1-VLOOKUP($F1459,SHT,2,FALSE))</f>
        <v>0</v>
      </c>
      <c r="J1459" s="179">
        <f t="shared" si="714"/>
        <v>0</v>
      </c>
      <c r="K1459" s="197">
        <f t="shared" si="714"/>
        <v>0</v>
      </c>
      <c r="L1459" s="181">
        <f t="shared" si="714"/>
        <v>0</v>
      </c>
      <c r="M1459" s="192">
        <f t="shared" si="714"/>
        <v>0</v>
      </c>
      <c r="N1459" s="182">
        <f t="shared" si="714"/>
        <v>0</v>
      </c>
      <c r="O1459" s="182">
        <f t="shared" si="714"/>
        <v>0</v>
      </c>
      <c r="P1459" s="182">
        <f t="shared" si="714"/>
        <v>0</v>
      </c>
      <c r="Q1459" s="182">
        <f t="shared" si="714"/>
        <v>0</v>
      </c>
      <c r="R1459" s="182">
        <f t="shared" si="714"/>
        <v>0</v>
      </c>
      <c r="S1459" s="182">
        <f t="shared" si="714"/>
        <v>0</v>
      </c>
      <c r="T1459" s="178">
        <f t="shared" si="714"/>
        <v>0</v>
      </c>
      <c r="U1459" s="182">
        <f t="shared" si="714"/>
        <v>0</v>
      </c>
      <c r="V1459" s="183">
        <f t="shared" si="714"/>
        <v>0</v>
      </c>
      <c r="W1459" s="46">
        <f>W603</f>
        <v>0</v>
      </c>
    </row>
    <row r="1460" spans="1:23" s="72" customFormat="1" outlineLevel="1" x14ac:dyDescent="0.2">
      <c r="A1460" s="322"/>
      <c r="B1460" s="25"/>
      <c r="C1460" s="23"/>
      <c r="D1460" s="23"/>
      <c r="E1460" s="24"/>
      <c r="F1460" s="176" t="s">
        <v>255</v>
      </c>
      <c r="G1460" s="190">
        <f>G604</f>
        <v>0</v>
      </c>
      <c r="H1460" s="242">
        <f>G1460*(1-VLOOKUP($F1460,SHT,2,FALSE))+H604*(1-VLOOKUP($F1460,SHT,2,FALSE))</f>
        <v>0</v>
      </c>
      <c r="I1460" s="179">
        <f t="shared" ref="I1460:V1460" si="715">I604*(1-VLOOKUP($F1460,SHT,2,FALSE))</f>
        <v>0</v>
      </c>
      <c r="J1460" s="179">
        <f t="shared" si="715"/>
        <v>0</v>
      </c>
      <c r="K1460" s="197">
        <f t="shared" si="715"/>
        <v>0</v>
      </c>
      <c r="L1460" s="181">
        <f t="shared" si="715"/>
        <v>0</v>
      </c>
      <c r="M1460" s="192">
        <f t="shared" si="715"/>
        <v>0</v>
      </c>
      <c r="N1460" s="182">
        <f t="shared" si="715"/>
        <v>0</v>
      </c>
      <c r="O1460" s="182">
        <f t="shared" si="715"/>
        <v>0</v>
      </c>
      <c r="P1460" s="182">
        <f t="shared" si="715"/>
        <v>0</v>
      </c>
      <c r="Q1460" s="182">
        <f t="shared" si="715"/>
        <v>0</v>
      </c>
      <c r="R1460" s="182">
        <f t="shared" si="715"/>
        <v>0</v>
      </c>
      <c r="S1460" s="182">
        <f t="shared" si="715"/>
        <v>0</v>
      </c>
      <c r="T1460" s="178">
        <f t="shared" si="715"/>
        <v>0</v>
      </c>
      <c r="U1460" s="182">
        <f t="shared" si="715"/>
        <v>0</v>
      </c>
      <c r="V1460" s="183">
        <f t="shared" si="715"/>
        <v>0</v>
      </c>
      <c r="W1460" s="46">
        <f>W604</f>
        <v>0</v>
      </c>
    </row>
    <row r="1461" spans="1:23" s="72" customFormat="1" outlineLevel="1" x14ac:dyDescent="0.2">
      <c r="A1461" s="322"/>
      <c r="B1461" s="25"/>
      <c r="C1461" s="23"/>
      <c r="D1461" s="23"/>
      <c r="E1461" s="24"/>
      <c r="F1461" s="176" t="s">
        <v>333</v>
      </c>
      <c r="G1461" s="190">
        <f>G605</f>
        <v>0</v>
      </c>
      <c r="H1461" s="242">
        <f>G1461*(1-VLOOKUP($F1461,SHT,2,FALSE))+H605*(1-VLOOKUP($F1461,SHT,2,FALSE))</f>
        <v>0</v>
      </c>
      <c r="I1461" s="179">
        <f t="shared" ref="I1461:V1461" si="716">I605*(1-VLOOKUP($F1461,SHT,2,FALSE))</f>
        <v>0</v>
      </c>
      <c r="J1461" s="179">
        <f t="shared" si="716"/>
        <v>0</v>
      </c>
      <c r="K1461" s="197">
        <f t="shared" si="716"/>
        <v>0</v>
      </c>
      <c r="L1461" s="181">
        <f t="shared" si="716"/>
        <v>0</v>
      </c>
      <c r="M1461" s="192">
        <f t="shared" si="716"/>
        <v>0</v>
      </c>
      <c r="N1461" s="182">
        <f t="shared" si="716"/>
        <v>0</v>
      </c>
      <c r="O1461" s="182">
        <f t="shared" si="716"/>
        <v>0</v>
      </c>
      <c r="P1461" s="182">
        <f t="shared" si="716"/>
        <v>0</v>
      </c>
      <c r="Q1461" s="182">
        <f t="shared" si="716"/>
        <v>0</v>
      </c>
      <c r="R1461" s="182">
        <f t="shared" si="716"/>
        <v>0</v>
      </c>
      <c r="S1461" s="182">
        <f t="shared" si="716"/>
        <v>0</v>
      </c>
      <c r="T1461" s="178">
        <f t="shared" si="716"/>
        <v>0</v>
      </c>
      <c r="U1461" s="182">
        <f t="shared" si="716"/>
        <v>0</v>
      </c>
      <c r="V1461" s="183">
        <f t="shared" si="716"/>
        <v>0</v>
      </c>
      <c r="W1461" s="46">
        <f>W605</f>
        <v>0</v>
      </c>
    </row>
    <row r="1462" spans="1:23" s="72" customFormat="1" x14ac:dyDescent="0.2">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
      <c r="A1463" s="322"/>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2">
      <c r="A1464" s="322"/>
      <c r="B1464" s="25"/>
      <c r="C1464" s="23"/>
      <c r="D1464" s="23"/>
      <c r="E1464" s="24"/>
      <c r="F1464" s="176" t="s">
        <v>61</v>
      </c>
      <c r="G1464" s="190">
        <f>G608</f>
        <v>0</v>
      </c>
      <c r="H1464" s="242">
        <f>G1464*(1-VLOOKUP($F1464,SHT,2,FALSE))+H608*(1-VLOOKUP($F1464,SHT,2,FALSE))</f>
        <v>0</v>
      </c>
      <c r="I1464" s="179">
        <f t="shared" ref="I1464:V1464" si="719">I608*(1-VLOOKUP($F1464,SHT,2,FALSE))</f>
        <v>0</v>
      </c>
      <c r="J1464" s="179">
        <f t="shared" si="719"/>
        <v>0</v>
      </c>
      <c r="K1464" s="197">
        <f t="shared" si="719"/>
        <v>0</v>
      </c>
      <c r="L1464" s="181">
        <f t="shared" si="719"/>
        <v>0</v>
      </c>
      <c r="M1464" s="192">
        <f t="shared" si="719"/>
        <v>0</v>
      </c>
      <c r="N1464" s="182">
        <f t="shared" si="719"/>
        <v>0</v>
      </c>
      <c r="O1464" s="182">
        <f t="shared" si="719"/>
        <v>0</v>
      </c>
      <c r="P1464" s="182">
        <f t="shared" si="719"/>
        <v>0</v>
      </c>
      <c r="Q1464" s="182">
        <f t="shared" si="719"/>
        <v>0</v>
      </c>
      <c r="R1464" s="182">
        <f t="shared" si="719"/>
        <v>0</v>
      </c>
      <c r="S1464" s="182">
        <f t="shared" si="719"/>
        <v>0</v>
      </c>
      <c r="T1464" s="178">
        <f t="shared" si="719"/>
        <v>0</v>
      </c>
      <c r="U1464" s="182">
        <f t="shared" si="719"/>
        <v>0</v>
      </c>
      <c r="V1464" s="183">
        <f t="shared" si="719"/>
        <v>0</v>
      </c>
      <c r="W1464" s="46">
        <f>W608</f>
        <v>0</v>
      </c>
    </row>
    <row r="1465" spans="1:23" s="72" customFormat="1" outlineLevel="1" x14ac:dyDescent="0.2">
      <c r="A1465" s="322"/>
      <c r="B1465" s="25"/>
      <c r="C1465" s="23"/>
      <c r="D1465" s="23"/>
      <c r="E1465" s="24"/>
      <c r="F1465" s="176" t="s">
        <v>173</v>
      </c>
      <c r="G1465" s="190">
        <f>G609</f>
        <v>0</v>
      </c>
      <c r="H1465" s="242">
        <f>G1465*(1-VLOOKUP($F1465,SHT,2,FALSE))+H609*(1-VLOOKUP($F1465,SHT,2,FALSE))</f>
        <v>0</v>
      </c>
      <c r="I1465" s="179">
        <f t="shared" ref="I1465:V1465" si="720">I609*(1-VLOOKUP($F1465,SHT,2,FALSE))</f>
        <v>0</v>
      </c>
      <c r="J1465" s="179">
        <f t="shared" si="720"/>
        <v>0</v>
      </c>
      <c r="K1465" s="197">
        <f t="shared" si="720"/>
        <v>0</v>
      </c>
      <c r="L1465" s="181">
        <f t="shared" si="720"/>
        <v>0</v>
      </c>
      <c r="M1465" s="192">
        <f t="shared" si="720"/>
        <v>0</v>
      </c>
      <c r="N1465" s="182">
        <f t="shared" si="720"/>
        <v>0</v>
      </c>
      <c r="O1465" s="182">
        <f t="shared" si="720"/>
        <v>0</v>
      </c>
      <c r="P1465" s="182">
        <f t="shared" si="720"/>
        <v>0</v>
      </c>
      <c r="Q1465" s="182">
        <f t="shared" si="720"/>
        <v>0</v>
      </c>
      <c r="R1465" s="182">
        <f t="shared" si="720"/>
        <v>0</v>
      </c>
      <c r="S1465" s="182">
        <f t="shared" si="720"/>
        <v>0</v>
      </c>
      <c r="T1465" s="178">
        <f t="shared" si="720"/>
        <v>0</v>
      </c>
      <c r="U1465" s="182">
        <f t="shared" si="720"/>
        <v>0</v>
      </c>
      <c r="V1465" s="183">
        <f t="shared" si="720"/>
        <v>0</v>
      </c>
      <c r="W1465" s="46">
        <f>W609</f>
        <v>0</v>
      </c>
    </row>
    <row r="1466" spans="1:23" s="72" customFormat="1" x14ac:dyDescent="0.2">
      <c r="A1466" s="322"/>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2">
      <c r="A1467" s="322"/>
      <c r="B1467" s="25"/>
      <c r="C1467" s="23"/>
      <c r="D1467" s="23"/>
      <c r="E1467" s="24"/>
      <c r="F1467" s="176" t="s">
        <v>59</v>
      </c>
      <c r="G1467" s="190">
        <f>G611</f>
        <v>0</v>
      </c>
      <c r="H1467" s="242">
        <f>G1467*(1-VLOOKUP($F1467,SHT,2,FALSE))+H611*(1-VLOOKUP($F1467,SHT,2,FALSE))</f>
        <v>0</v>
      </c>
      <c r="I1467" s="179">
        <f t="shared" ref="I1467:V1467" si="722">I611*(1-VLOOKUP($F1467,SHT,2,FALSE))</f>
        <v>0</v>
      </c>
      <c r="J1467" s="179">
        <f t="shared" si="722"/>
        <v>0</v>
      </c>
      <c r="K1467" s="197">
        <f t="shared" si="722"/>
        <v>0</v>
      </c>
      <c r="L1467" s="181">
        <f t="shared" si="722"/>
        <v>0</v>
      </c>
      <c r="M1467" s="192">
        <f t="shared" si="722"/>
        <v>0</v>
      </c>
      <c r="N1467" s="182">
        <f t="shared" si="722"/>
        <v>0</v>
      </c>
      <c r="O1467" s="182">
        <f t="shared" si="722"/>
        <v>0</v>
      </c>
      <c r="P1467" s="182">
        <f t="shared" si="722"/>
        <v>0</v>
      </c>
      <c r="Q1467" s="182">
        <f t="shared" si="722"/>
        <v>0</v>
      </c>
      <c r="R1467" s="182">
        <f t="shared" si="722"/>
        <v>0</v>
      </c>
      <c r="S1467" s="182">
        <f t="shared" si="722"/>
        <v>0</v>
      </c>
      <c r="T1467" s="178">
        <f t="shared" si="722"/>
        <v>0</v>
      </c>
      <c r="U1467" s="182">
        <f t="shared" si="722"/>
        <v>0</v>
      </c>
      <c r="V1467" s="183">
        <f t="shared" si="722"/>
        <v>0</v>
      </c>
      <c r="W1467" s="46">
        <f>W611</f>
        <v>0</v>
      </c>
    </row>
    <row r="1468" spans="1:23" s="72" customFormat="1" outlineLevel="1" x14ac:dyDescent="0.2">
      <c r="A1468" s="322"/>
      <c r="B1468" s="25"/>
      <c r="C1468" s="23"/>
      <c r="D1468" s="23"/>
      <c r="E1468" s="24"/>
      <c r="F1468" s="176" t="s">
        <v>167</v>
      </c>
      <c r="G1468" s="190">
        <f>G612</f>
        <v>0</v>
      </c>
      <c r="H1468" s="242">
        <f>G1468*(1-VLOOKUP($F1468,SHT,2,FALSE))+H612*(1-VLOOKUP($F1468,SHT,2,FALSE))</f>
        <v>0</v>
      </c>
      <c r="I1468" s="179">
        <f t="shared" ref="I1468:V1468" si="723">I612*(1-VLOOKUP($F1468,SHT,2,FALSE))</f>
        <v>0</v>
      </c>
      <c r="J1468" s="179">
        <f t="shared" si="723"/>
        <v>0</v>
      </c>
      <c r="K1468" s="197">
        <f t="shared" si="723"/>
        <v>0</v>
      </c>
      <c r="L1468" s="181">
        <f t="shared" si="723"/>
        <v>0</v>
      </c>
      <c r="M1468" s="192">
        <f t="shared" si="723"/>
        <v>0</v>
      </c>
      <c r="N1468" s="182">
        <f t="shared" si="723"/>
        <v>0</v>
      </c>
      <c r="O1468" s="182">
        <f t="shared" si="723"/>
        <v>0</v>
      </c>
      <c r="P1468" s="182">
        <f t="shared" si="723"/>
        <v>0</v>
      </c>
      <c r="Q1468" s="182">
        <f t="shared" si="723"/>
        <v>0</v>
      </c>
      <c r="R1468" s="182">
        <f t="shared" si="723"/>
        <v>0</v>
      </c>
      <c r="S1468" s="182">
        <f t="shared" si="723"/>
        <v>0</v>
      </c>
      <c r="T1468" s="178">
        <f t="shared" si="723"/>
        <v>0</v>
      </c>
      <c r="U1468" s="182">
        <f t="shared" si="723"/>
        <v>0</v>
      </c>
      <c r="V1468" s="183">
        <f t="shared" si="723"/>
        <v>0</v>
      </c>
      <c r="W1468" s="46">
        <f>W612</f>
        <v>0</v>
      </c>
    </row>
    <row r="1469" spans="1:23" s="72" customFormat="1" outlineLevel="1" x14ac:dyDescent="0.2">
      <c r="A1469" s="322"/>
      <c r="B1469" s="25"/>
      <c r="C1469" s="23"/>
      <c r="D1469" s="23"/>
      <c r="E1469" s="24"/>
      <c r="F1469" s="176" t="s">
        <v>168</v>
      </c>
      <c r="G1469" s="190">
        <f>G613</f>
        <v>0</v>
      </c>
      <c r="H1469" s="242">
        <f>G1469*(1-VLOOKUP($F1469,SHT,2,FALSE))+H613*(1-VLOOKUP($F1469,SHT,2,FALSE))</f>
        <v>0</v>
      </c>
      <c r="I1469" s="179">
        <f t="shared" ref="I1469:V1469" si="724">I613*(1-VLOOKUP($F1469,SHT,2,FALSE))</f>
        <v>0</v>
      </c>
      <c r="J1469" s="179">
        <f t="shared" si="724"/>
        <v>0</v>
      </c>
      <c r="K1469" s="197">
        <f t="shared" si="724"/>
        <v>0</v>
      </c>
      <c r="L1469" s="181">
        <f t="shared" si="724"/>
        <v>0</v>
      </c>
      <c r="M1469" s="192">
        <f t="shared" si="724"/>
        <v>0</v>
      </c>
      <c r="N1469" s="182">
        <f t="shared" si="724"/>
        <v>0</v>
      </c>
      <c r="O1469" s="182">
        <f t="shared" si="724"/>
        <v>0</v>
      </c>
      <c r="P1469" s="182">
        <f t="shared" si="724"/>
        <v>0</v>
      </c>
      <c r="Q1469" s="182">
        <f t="shared" si="724"/>
        <v>0</v>
      </c>
      <c r="R1469" s="182">
        <f t="shared" si="724"/>
        <v>0</v>
      </c>
      <c r="S1469" s="182">
        <f t="shared" si="724"/>
        <v>0</v>
      </c>
      <c r="T1469" s="178">
        <f t="shared" si="724"/>
        <v>0</v>
      </c>
      <c r="U1469" s="182">
        <f t="shared" si="724"/>
        <v>0</v>
      </c>
      <c r="V1469" s="183">
        <f t="shared" si="724"/>
        <v>0</v>
      </c>
      <c r="W1469" s="46">
        <f>W613</f>
        <v>0</v>
      </c>
    </row>
    <row r="1470" spans="1:23" s="72" customFormat="1" x14ac:dyDescent="0.2">
      <c r="A1470" s="322"/>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2">
      <c r="A1471" s="322"/>
      <c r="B1471" s="25"/>
      <c r="C1471" s="23"/>
      <c r="D1471" s="23"/>
      <c r="E1471" s="24"/>
      <c r="F1471" s="176" t="s">
        <v>62</v>
      </c>
      <c r="G1471" s="190">
        <f>G615</f>
        <v>0</v>
      </c>
      <c r="H1471" s="242">
        <f>G1471*(1-VLOOKUP($F1471,SHT,2,FALSE))+H615*(1-VLOOKUP($F1471,SHT,2,FALSE))</f>
        <v>0</v>
      </c>
      <c r="I1471" s="179">
        <f t="shared" ref="I1471:V1471" si="727">I615*(1-VLOOKUP($F1471,SHT,2,FALSE))</f>
        <v>0</v>
      </c>
      <c r="J1471" s="179">
        <f t="shared" si="727"/>
        <v>0</v>
      </c>
      <c r="K1471" s="197">
        <f t="shared" si="727"/>
        <v>0</v>
      </c>
      <c r="L1471" s="181">
        <f t="shared" si="727"/>
        <v>0</v>
      </c>
      <c r="M1471" s="192">
        <f t="shared" si="727"/>
        <v>0</v>
      </c>
      <c r="N1471" s="182">
        <f t="shared" si="727"/>
        <v>0</v>
      </c>
      <c r="O1471" s="182">
        <f t="shared" si="727"/>
        <v>0</v>
      </c>
      <c r="P1471" s="182">
        <f t="shared" si="727"/>
        <v>0</v>
      </c>
      <c r="Q1471" s="182">
        <f t="shared" si="727"/>
        <v>0</v>
      </c>
      <c r="R1471" s="182">
        <f t="shared" si="727"/>
        <v>0</v>
      </c>
      <c r="S1471" s="182">
        <f t="shared" si="727"/>
        <v>0</v>
      </c>
      <c r="T1471" s="178">
        <f t="shared" si="727"/>
        <v>0</v>
      </c>
      <c r="U1471" s="182">
        <f t="shared" si="727"/>
        <v>0</v>
      </c>
      <c r="V1471" s="183">
        <f t="shared" si="727"/>
        <v>0</v>
      </c>
      <c r="W1471" s="46">
        <f>W615</f>
        <v>0</v>
      </c>
    </row>
    <row r="1472" spans="1:23" s="72" customFormat="1" outlineLevel="1" x14ac:dyDescent="0.2">
      <c r="A1472" s="322"/>
      <c r="B1472" s="25"/>
      <c r="C1472" s="23"/>
      <c r="D1472" s="23"/>
      <c r="E1472" s="24"/>
      <c r="F1472" s="176" t="s">
        <v>175</v>
      </c>
      <c r="G1472" s="190">
        <f>G616</f>
        <v>0</v>
      </c>
      <c r="H1472" s="242">
        <f>G1472*(1-VLOOKUP($F1472,SHT,2,FALSE))+H616*(1-VLOOKUP($F1472,SHT,2,FALSE))</f>
        <v>0</v>
      </c>
      <c r="I1472" s="179">
        <f t="shared" ref="I1472:V1472" si="728">I616*(1-VLOOKUP($F1472,SHT,2,FALSE))</f>
        <v>0</v>
      </c>
      <c r="J1472" s="179">
        <f t="shared" si="728"/>
        <v>0</v>
      </c>
      <c r="K1472" s="197">
        <f t="shared" si="728"/>
        <v>0</v>
      </c>
      <c r="L1472" s="181">
        <f t="shared" si="728"/>
        <v>0</v>
      </c>
      <c r="M1472" s="192">
        <f t="shared" si="728"/>
        <v>0</v>
      </c>
      <c r="N1472" s="182">
        <f t="shared" si="728"/>
        <v>0</v>
      </c>
      <c r="O1472" s="182">
        <f t="shared" si="728"/>
        <v>0</v>
      </c>
      <c r="P1472" s="182">
        <f t="shared" si="728"/>
        <v>0</v>
      </c>
      <c r="Q1472" s="182">
        <f t="shared" si="728"/>
        <v>0</v>
      </c>
      <c r="R1472" s="182">
        <f t="shared" si="728"/>
        <v>0</v>
      </c>
      <c r="S1472" s="182">
        <f t="shared" si="728"/>
        <v>0</v>
      </c>
      <c r="T1472" s="178">
        <f t="shared" si="728"/>
        <v>0</v>
      </c>
      <c r="U1472" s="182">
        <f t="shared" si="728"/>
        <v>0</v>
      </c>
      <c r="V1472" s="183">
        <f t="shared" si="728"/>
        <v>0</v>
      </c>
      <c r="W1472" s="46">
        <f>W616</f>
        <v>0</v>
      </c>
    </row>
    <row r="1473" spans="1:23" s="72" customFormat="1" x14ac:dyDescent="0.2">
      <c r="A1473" s="322"/>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2">
      <c r="A1474" s="322"/>
      <c r="B1474" s="25"/>
      <c r="C1474" s="23"/>
      <c r="D1474" s="23"/>
      <c r="E1474" s="24"/>
      <c r="F1474" s="176" t="s">
        <v>60</v>
      </c>
      <c r="G1474" s="190">
        <f>G618</f>
        <v>0</v>
      </c>
      <c r="H1474" s="242">
        <f>G1474*(1-VLOOKUP($F1474,SHT,2,FALSE))+H618*(1-VLOOKUP($F1474,SHT,2,FALSE))</f>
        <v>0</v>
      </c>
      <c r="I1474" s="179">
        <f t="shared" ref="I1474:V1474" si="730">I618*(1-VLOOKUP($F1474,SHT,2,FALSE))</f>
        <v>0</v>
      </c>
      <c r="J1474" s="179">
        <f t="shared" si="730"/>
        <v>0</v>
      </c>
      <c r="K1474" s="197">
        <f t="shared" si="730"/>
        <v>0</v>
      </c>
      <c r="L1474" s="181">
        <f t="shared" si="730"/>
        <v>0</v>
      </c>
      <c r="M1474" s="192">
        <f t="shared" si="730"/>
        <v>0</v>
      </c>
      <c r="N1474" s="182">
        <f t="shared" si="730"/>
        <v>0</v>
      </c>
      <c r="O1474" s="182">
        <f t="shared" si="730"/>
        <v>0</v>
      </c>
      <c r="P1474" s="182">
        <f t="shared" si="730"/>
        <v>0</v>
      </c>
      <c r="Q1474" s="182">
        <f t="shared" si="730"/>
        <v>0</v>
      </c>
      <c r="R1474" s="182">
        <f t="shared" si="730"/>
        <v>0</v>
      </c>
      <c r="S1474" s="182">
        <f t="shared" si="730"/>
        <v>0</v>
      </c>
      <c r="T1474" s="178">
        <f t="shared" si="730"/>
        <v>0</v>
      </c>
      <c r="U1474" s="182">
        <f t="shared" si="730"/>
        <v>0</v>
      </c>
      <c r="V1474" s="183">
        <f t="shared" si="730"/>
        <v>0</v>
      </c>
      <c r="W1474" s="46">
        <f>W618</f>
        <v>0</v>
      </c>
    </row>
    <row r="1475" spans="1:23" s="72" customFormat="1" outlineLevel="1" x14ac:dyDescent="0.2">
      <c r="A1475" s="322"/>
      <c r="B1475" s="25"/>
      <c r="C1475" s="23"/>
      <c r="D1475" s="23"/>
      <c r="E1475" s="24"/>
      <c r="F1475" s="176" t="s">
        <v>170</v>
      </c>
      <c r="G1475" s="190">
        <f>G619</f>
        <v>0</v>
      </c>
      <c r="H1475" s="242">
        <f>G1475*(1-VLOOKUP($F1475,SHT,2,FALSE))+H619*(1-VLOOKUP($F1475,SHT,2,FALSE))</f>
        <v>0</v>
      </c>
      <c r="I1475" s="179">
        <f t="shared" ref="I1475:V1475" si="731">I619*(1-VLOOKUP($F1475,SHT,2,FALSE))</f>
        <v>0</v>
      </c>
      <c r="J1475" s="179">
        <f t="shared" si="731"/>
        <v>0</v>
      </c>
      <c r="K1475" s="197">
        <f t="shared" si="731"/>
        <v>0</v>
      </c>
      <c r="L1475" s="181">
        <f t="shared" si="731"/>
        <v>0</v>
      </c>
      <c r="M1475" s="192">
        <f t="shared" si="731"/>
        <v>0</v>
      </c>
      <c r="N1475" s="182">
        <f t="shared" si="731"/>
        <v>0</v>
      </c>
      <c r="O1475" s="182">
        <f t="shared" si="731"/>
        <v>0</v>
      </c>
      <c r="P1475" s="182">
        <f t="shared" si="731"/>
        <v>0</v>
      </c>
      <c r="Q1475" s="182">
        <f t="shared" si="731"/>
        <v>0</v>
      </c>
      <c r="R1475" s="182">
        <f t="shared" si="731"/>
        <v>0</v>
      </c>
      <c r="S1475" s="182">
        <f t="shared" si="731"/>
        <v>0</v>
      </c>
      <c r="T1475" s="178">
        <f t="shared" si="731"/>
        <v>0</v>
      </c>
      <c r="U1475" s="182">
        <f t="shared" si="731"/>
        <v>0</v>
      </c>
      <c r="V1475" s="183">
        <f t="shared" si="731"/>
        <v>0</v>
      </c>
      <c r="W1475" s="46">
        <f>W619</f>
        <v>0</v>
      </c>
    </row>
    <row r="1476" spans="1:23" s="72" customFormat="1" outlineLevel="1" x14ac:dyDescent="0.2">
      <c r="A1476" s="322"/>
      <c r="B1476" s="25"/>
      <c r="C1476" s="23"/>
      <c r="D1476" s="23"/>
      <c r="E1476" s="24"/>
      <c r="F1476" s="176" t="s">
        <v>171</v>
      </c>
      <c r="G1476" s="190">
        <f>G620</f>
        <v>0</v>
      </c>
      <c r="H1476" s="242">
        <f>G1476*(1-VLOOKUP($F1476,SHT,2,FALSE))+H620*(1-VLOOKUP($F1476,SHT,2,FALSE))</f>
        <v>0</v>
      </c>
      <c r="I1476" s="179">
        <f t="shared" ref="I1476:V1476" si="732">I620*(1-VLOOKUP($F1476,SHT,2,FALSE))</f>
        <v>0</v>
      </c>
      <c r="J1476" s="179">
        <f t="shared" si="732"/>
        <v>0</v>
      </c>
      <c r="K1476" s="197">
        <f t="shared" si="732"/>
        <v>0</v>
      </c>
      <c r="L1476" s="181">
        <f t="shared" si="732"/>
        <v>0</v>
      </c>
      <c r="M1476" s="192">
        <f t="shared" si="732"/>
        <v>0</v>
      </c>
      <c r="N1476" s="182">
        <f t="shared" si="732"/>
        <v>0</v>
      </c>
      <c r="O1476" s="182">
        <f t="shared" si="732"/>
        <v>0</v>
      </c>
      <c r="P1476" s="182">
        <f t="shared" si="732"/>
        <v>0</v>
      </c>
      <c r="Q1476" s="182">
        <f t="shared" si="732"/>
        <v>0</v>
      </c>
      <c r="R1476" s="182">
        <f t="shared" si="732"/>
        <v>0</v>
      </c>
      <c r="S1476" s="182">
        <f t="shared" si="732"/>
        <v>0</v>
      </c>
      <c r="T1476" s="178">
        <f t="shared" si="732"/>
        <v>0</v>
      </c>
      <c r="U1476" s="182">
        <f t="shared" si="732"/>
        <v>0</v>
      </c>
      <c r="V1476" s="183">
        <f t="shared" si="732"/>
        <v>0</v>
      </c>
      <c r="W1476" s="46">
        <f>W620</f>
        <v>0</v>
      </c>
    </row>
    <row r="1477" spans="1:23" s="72" customFormat="1" x14ac:dyDescent="0.2">
      <c r="A1477" s="322"/>
      <c r="B1477" s="25"/>
      <c r="C1477" s="23"/>
      <c r="D1477" s="23"/>
      <c r="E1477" s="24" t="s">
        <v>334</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2">
      <c r="A1478" s="322"/>
      <c r="B1478" s="25"/>
      <c r="C1478" s="23"/>
      <c r="D1478" s="23"/>
      <c r="E1478" s="24"/>
      <c r="F1478" s="176" t="s">
        <v>335</v>
      </c>
      <c r="G1478" s="190">
        <f>G622</f>
        <v>0</v>
      </c>
      <c r="H1478" s="242">
        <f>G1478*(1-VLOOKUP($F1478,SHT,2,FALSE))+H622*(1-VLOOKUP($F1478,SHT,2,FALSE))</f>
        <v>0</v>
      </c>
      <c r="I1478" s="179">
        <f t="shared" ref="I1478:V1478" si="735">I622*(1-VLOOKUP($F1478,SHT,2,FALSE))</f>
        <v>0</v>
      </c>
      <c r="J1478" s="179">
        <f t="shared" si="735"/>
        <v>0</v>
      </c>
      <c r="K1478" s="197">
        <f t="shared" si="735"/>
        <v>0</v>
      </c>
      <c r="L1478" s="181">
        <f t="shared" si="735"/>
        <v>0</v>
      </c>
      <c r="M1478" s="192">
        <f t="shared" si="735"/>
        <v>0</v>
      </c>
      <c r="N1478" s="182">
        <f t="shared" si="735"/>
        <v>0</v>
      </c>
      <c r="O1478" s="182">
        <f t="shared" si="735"/>
        <v>0</v>
      </c>
      <c r="P1478" s="182">
        <f t="shared" si="735"/>
        <v>0</v>
      </c>
      <c r="Q1478" s="182">
        <f t="shared" si="735"/>
        <v>0</v>
      </c>
      <c r="R1478" s="182">
        <f t="shared" si="735"/>
        <v>0</v>
      </c>
      <c r="S1478" s="182">
        <f t="shared" si="735"/>
        <v>0</v>
      </c>
      <c r="T1478" s="178">
        <f t="shared" si="735"/>
        <v>0</v>
      </c>
      <c r="U1478" s="182">
        <f t="shared" si="735"/>
        <v>0</v>
      </c>
      <c r="V1478" s="183">
        <f t="shared" si="735"/>
        <v>0</v>
      </c>
      <c r="W1478" s="46">
        <f>W622</f>
        <v>0</v>
      </c>
    </row>
    <row r="1479" spans="1:23" s="72" customFormat="1" outlineLevel="1" x14ac:dyDescent="0.2">
      <c r="A1479" s="322"/>
      <c r="B1479" s="25"/>
      <c r="C1479" s="23"/>
      <c r="D1479" s="23"/>
      <c r="E1479" s="24"/>
      <c r="F1479" s="176" t="s">
        <v>336</v>
      </c>
      <c r="G1479" s="190">
        <f>G623</f>
        <v>0</v>
      </c>
      <c r="H1479" s="242">
        <f>G1479*(1-VLOOKUP($F1479,SHT,2,FALSE))+H623*(1-VLOOKUP($F1479,SHT,2,FALSE))</f>
        <v>0</v>
      </c>
      <c r="I1479" s="179">
        <f t="shared" ref="I1479:V1479" si="736">I623*(1-VLOOKUP($F1479,SHT,2,FALSE))</f>
        <v>0</v>
      </c>
      <c r="J1479" s="179">
        <f t="shared" si="736"/>
        <v>0</v>
      </c>
      <c r="K1479" s="197">
        <f t="shared" si="736"/>
        <v>0</v>
      </c>
      <c r="L1479" s="181">
        <f t="shared" si="736"/>
        <v>0</v>
      </c>
      <c r="M1479" s="192">
        <f t="shared" si="736"/>
        <v>0</v>
      </c>
      <c r="N1479" s="182">
        <f t="shared" si="736"/>
        <v>0</v>
      </c>
      <c r="O1479" s="182">
        <f t="shared" si="736"/>
        <v>0</v>
      </c>
      <c r="P1479" s="182">
        <f t="shared" si="736"/>
        <v>0</v>
      </c>
      <c r="Q1479" s="182">
        <f t="shared" si="736"/>
        <v>0</v>
      </c>
      <c r="R1479" s="182">
        <f t="shared" si="736"/>
        <v>0</v>
      </c>
      <c r="S1479" s="182">
        <f t="shared" si="736"/>
        <v>0</v>
      </c>
      <c r="T1479" s="178">
        <f t="shared" si="736"/>
        <v>0</v>
      </c>
      <c r="U1479" s="182">
        <f t="shared" si="736"/>
        <v>0</v>
      </c>
      <c r="V1479" s="183">
        <f t="shared" si="736"/>
        <v>0</v>
      </c>
      <c r="W1479" s="46">
        <f>W623</f>
        <v>0</v>
      </c>
    </row>
    <row r="1480" spans="1:23" s="72" customFormat="1" x14ac:dyDescent="0.2">
      <c r="A1480" s="322"/>
      <c r="B1480" s="25"/>
      <c r="C1480" s="23"/>
      <c r="D1480" s="23"/>
      <c r="E1480" s="24" t="s">
        <v>337</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2">
      <c r="A1481" s="322"/>
      <c r="B1481" s="25"/>
      <c r="C1481" s="23"/>
      <c r="D1481" s="23"/>
      <c r="E1481" s="24"/>
      <c r="F1481" s="176" t="s">
        <v>338</v>
      </c>
      <c r="G1481" s="190">
        <f>G625</f>
        <v>0</v>
      </c>
      <c r="H1481" s="242">
        <f>G1481*(1-VLOOKUP($F1481,SHT,2,FALSE))+H625*(1-VLOOKUP($F1481,SHT,2,FALSE))</f>
        <v>0</v>
      </c>
      <c r="I1481" s="179">
        <f t="shared" ref="I1481:V1481" si="738">I625*(1-VLOOKUP($F1481,SHT,2,FALSE))</f>
        <v>0</v>
      </c>
      <c r="J1481" s="179">
        <f t="shared" si="738"/>
        <v>0</v>
      </c>
      <c r="K1481" s="197">
        <f t="shared" si="738"/>
        <v>0</v>
      </c>
      <c r="L1481" s="181">
        <f t="shared" si="738"/>
        <v>0</v>
      </c>
      <c r="M1481" s="192">
        <f t="shared" si="738"/>
        <v>0</v>
      </c>
      <c r="N1481" s="182">
        <f t="shared" si="738"/>
        <v>0</v>
      </c>
      <c r="O1481" s="182">
        <f t="shared" si="738"/>
        <v>0</v>
      </c>
      <c r="P1481" s="182">
        <f t="shared" si="738"/>
        <v>0</v>
      </c>
      <c r="Q1481" s="182">
        <f t="shared" si="738"/>
        <v>0</v>
      </c>
      <c r="R1481" s="182">
        <f t="shared" si="738"/>
        <v>0</v>
      </c>
      <c r="S1481" s="182">
        <f t="shared" si="738"/>
        <v>0</v>
      </c>
      <c r="T1481" s="178">
        <f t="shared" si="738"/>
        <v>0</v>
      </c>
      <c r="U1481" s="182">
        <f t="shared" si="738"/>
        <v>0</v>
      </c>
      <c r="V1481" s="183">
        <f t="shared" si="738"/>
        <v>0</v>
      </c>
      <c r="W1481" s="46">
        <f>W625</f>
        <v>0</v>
      </c>
    </row>
    <row r="1482" spans="1:23" s="72" customFormat="1" outlineLevel="1" x14ac:dyDescent="0.2">
      <c r="A1482" s="322"/>
      <c r="B1482" s="25"/>
      <c r="C1482" s="23"/>
      <c r="D1482" s="23"/>
      <c r="E1482" s="24"/>
      <c r="F1482" s="176" t="s">
        <v>339</v>
      </c>
      <c r="G1482" s="190">
        <f>G626</f>
        <v>0</v>
      </c>
      <c r="H1482" s="242">
        <f>G1482*(1-VLOOKUP($F1482,SHT,2,FALSE))+H626*(1-VLOOKUP($F1482,SHT,2,FALSE))</f>
        <v>0</v>
      </c>
      <c r="I1482" s="179">
        <f t="shared" ref="I1482:V1482" si="739">I626*(1-VLOOKUP($F1482,SHT,2,FALSE))</f>
        <v>0</v>
      </c>
      <c r="J1482" s="179">
        <f t="shared" si="739"/>
        <v>0</v>
      </c>
      <c r="K1482" s="197">
        <f t="shared" si="739"/>
        <v>0</v>
      </c>
      <c r="L1482" s="181">
        <f t="shared" si="739"/>
        <v>0</v>
      </c>
      <c r="M1482" s="192">
        <f t="shared" si="739"/>
        <v>0</v>
      </c>
      <c r="N1482" s="182">
        <f t="shared" si="739"/>
        <v>0</v>
      </c>
      <c r="O1482" s="182">
        <f t="shared" si="739"/>
        <v>0</v>
      </c>
      <c r="P1482" s="182">
        <f t="shared" si="739"/>
        <v>0</v>
      </c>
      <c r="Q1482" s="182">
        <f t="shared" si="739"/>
        <v>0</v>
      </c>
      <c r="R1482" s="182">
        <f t="shared" si="739"/>
        <v>0</v>
      </c>
      <c r="S1482" s="182">
        <f t="shared" si="739"/>
        <v>0</v>
      </c>
      <c r="T1482" s="178">
        <f t="shared" si="739"/>
        <v>0</v>
      </c>
      <c r="U1482" s="182">
        <f t="shared" si="739"/>
        <v>0</v>
      </c>
      <c r="V1482" s="183">
        <f t="shared" si="739"/>
        <v>0</v>
      </c>
      <c r="W1482" s="46">
        <f>W626</f>
        <v>0</v>
      </c>
    </row>
    <row r="1483" spans="1:23" s="72" customFormat="1" outlineLevel="1" x14ac:dyDescent="0.2">
      <c r="A1483" s="322"/>
      <c r="B1483" s="25"/>
      <c r="C1483" s="23"/>
      <c r="D1483" s="23"/>
      <c r="E1483" s="24"/>
      <c r="F1483" s="176" t="s">
        <v>340</v>
      </c>
      <c r="G1483" s="190">
        <f>G627</f>
        <v>0</v>
      </c>
      <c r="H1483" s="242">
        <f>G1483*(1-VLOOKUP($F1483,SHT,2,FALSE))+H627*(1-VLOOKUP($F1483,SHT,2,FALSE))</f>
        <v>0</v>
      </c>
      <c r="I1483" s="179">
        <f t="shared" ref="I1483:V1483" si="740">I627*(1-VLOOKUP($F1483,SHT,2,FALSE))</f>
        <v>0</v>
      </c>
      <c r="J1483" s="179">
        <f t="shared" si="740"/>
        <v>0</v>
      </c>
      <c r="K1483" s="197">
        <f t="shared" si="740"/>
        <v>0</v>
      </c>
      <c r="L1483" s="181">
        <f t="shared" si="740"/>
        <v>0</v>
      </c>
      <c r="M1483" s="192">
        <f t="shared" si="740"/>
        <v>0</v>
      </c>
      <c r="N1483" s="182">
        <f t="shared" si="740"/>
        <v>0</v>
      </c>
      <c r="O1483" s="182">
        <f t="shared" si="740"/>
        <v>0</v>
      </c>
      <c r="P1483" s="182">
        <f t="shared" si="740"/>
        <v>0</v>
      </c>
      <c r="Q1483" s="182">
        <f t="shared" si="740"/>
        <v>0</v>
      </c>
      <c r="R1483" s="182">
        <f t="shared" si="740"/>
        <v>0</v>
      </c>
      <c r="S1483" s="182">
        <f t="shared" si="740"/>
        <v>0</v>
      </c>
      <c r="T1483" s="178">
        <f t="shared" si="740"/>
        <v>0</v>
      </c>
      <c r="U1483" s="182">
        <f t="shared" si="740"/>
        <v>0</v>
      </c>
      <c r="V1483" s="183">
        <f t="shared" si="740"/>
        <v>0</v>
      </c>
      <c r="W1483" s="46">
        <f>W627</f>
        <v>0</v>
      </c>
    </row>
    <row r="1484" spans="1:23" s="72" customFormat="1" x14ac:dyDescent="0.2">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
      <c r="A1485" s="322"/>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2">
      <c r="A1486" s="322"/>
      <c r="B1486" s="25"/>
      <c r="C1486" s="23"/>
      <c r="D1486" s="23"/>
      <c r="E1486" s="24"/>
      <c r="F1486" s="176" t="s">
        <v>176</v>
      </c>
      <c r="G1486" s="190">
        <f>G630</f>
        <v>0</v>
      </c>
      <c r="H1486" s="242">
        <f>G1486*(1-VLOOKUP($F1486,SHT,2,FALSE))+H630*(1-VLOOKUP($F1486,SHT,2,FALSE))</f>
        <v>0</v>
      </c>
      <c r="I1486" s="179">
        <f t="shared" ref="I1486:V1486" si="743">I630*(1-VLOOKUP($F1486,SHT,2,FALSE))</f>
        <v>0</v>
      </c>
      <c r="J1486" s="179">
        <f t="shared" si="743"/>
        <v>0</v>
      </c>
      <c r="K1486" s="197">
        <f t="shared" si="743"/>
        <v>0</v>
      </c>
      <c r="L1486" s="181">
        <f t="shared" si="743"/>
        <v>0</v>
      </c>
      <c r="M1486" s="192">
        <f t="shared" si="743"/>
        <v>0</v>
      </c>
      <c r="N1486" s="182">
        <f t="shared" si="743"/>
        <v>0</v>
      </c>
      <c r="O1486" s="182">
        <f t="shared" si="743"/>
        <v>0</v>
      </c>
      <c r="P1486" s="182">
        <f t="shared" si="743"/>
        <v>0</v>
      </c>
      <c r="Q1486" s="182">
        <f t="shared" si="743"/>
        <v>0</v>
      </c>
      <c r="R1486" s="182">
        <f t="shared" si="743"/>
        <v>0</v>
      </c>
      <c r="S1486" s="182">
        <f t="shared" si="743"/>
        <v>0</v>
      </c>
      <c r="T1486" s="178">
        <f t="shared" si="743"/>
        <v>0</v>
      </c>
      <c r="U1486" s="182">
        <f t="shared" si="743"/>
        <v>0</v>
      </c>
      <c r="V1486" s="183">
        <f t="shared" si="743"/>
        <v>0</v>
      </c>
      <c r="W1486" s="46">
        <f>W630</f>
        <v>0</v>
      </c>
    </row>
    <row r="1487" spans="1:23" s="72" customFormat="1" outlineLevel="1" x14ac:dyDescent="0.2">
      <c r="A1487" s="322"/>
      <c r="B1487" s="25"/>
      <c r="C1487" s="23"/>
      <c r="D1487" s="23"/>
      <c r="E1487" s="24"/>
      <c r="F1487" s="176" t="s">
        <v>180</v>
      </c>
      <c r="G1487" s="190">
        <f>G631</f>
        <v>0</v>
      </c>
      <c r="H1487" s="242">
        <f>G1487*(1-VLOOKUP($F1487,SHT,2,FALSE))+H631*(1-VLOOKUP($F1487,SHT,2,FALSE))</f>
        <v>0</v>
      </c>
      <c r="I1487" s="179">
        <f t="shared" ref="I1487:V1487" si="744">I631*(1-VLOOKUP($F1487,SHT,2,FALSE))</f>
        <v>0</v>
      </c>
      <c r="J1487" s="179">
        <f t="shared" si="744"/>
        <v>0</v>
      </c>
      <c r="K1487" s="197">
        <f t="shared" si="744"/>
        <v>0</v>
      </c>
      <c r="L1487" s="181">
        <f t="shared" si="744"/>
        <v>0</v>
      </c>
      <c r="M1487" s="192">
        <f t="shared" si="744"/>
        <v>0</v>
      </c>
      <c r="N1487" s="182">
        <f t="shared" si="744"/>
        <v>0</v>
      </c>
      <c r="O1487" s="182">
        <f t="shared" si="744"/>
        <v>0</v>
      </c>
      <c r="P1487" s="182">
        <f t="shared" si="744"/>
        <v>0</v>
      </c>
      <c r="Q1487" s="182">
        <f t="shared" si="744"/>
        <v>0</v>
      </c>
      <c r="R1487" s="182">
        <f t="shared" si="744"/>
        <v>0</v>
      </c>
      <c r="S1487" s="182">
        <f t="shared" si="744"/>
        <v>0</v>
      </c>
      <c r="T1487" s="178">
        <f t="shared" si="744"/>
        <v>0</v>
      </c>
      <c r="U1487" s="182">
        <f t="shared" si="744"/>
        <v>0</v>
      </c>
      <c r="V1487" s="183">
        <f t="shared" si="744"/>
        <v>0</v>
      </c>
      <c r="W1487" s="46">
        <f>W631</f>
        <v>0</v>
      </c>
    </row>
    <row r="1488" spans="1:23" s="72" customFormat="1" x14ac:dyDescent="0.2">
      <c r="A1488" s="322"/>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2">
      <c r="A1489" s="322"/>
      <c r="B1489" s="25"/>
      <c r="C1489" s="23"/>
      <c r="D1489" s="23"/>
      <c r="E1489" s="24"/>
      <c r="F1489" s="176" t="s">
        <v>177</v>
      </c>
      <c r="G1489" s="190">
        <f>G633</f>
        <v>0</v>
      </c>
      <c r="H1489" s="242">
        <f>G1489*(1-VLOOKUP($F1489,SHT,2,FALSE))+H633*(1-VLOOKUP($F1489,SHT,2,FALSE))</f>
        <v>0</v>
      </c>
      <c r="I1489" s="179">
        <f t="shared" ref="I1489:V1489" si="747">I633*(1-VLOOKUP($F1489,SHT,2,FALSE))</f>
        <v>0</v>
      </c>
      <c r="J1489" s="179">
        <f t="shared" si="747"/>
        <v>0</v>
      </c>
      <c r="K1489" s="197">
        <f t="shared" si="747"/>
        <v>0</v>
      </c>
      <c r="L1489" s="181">
        <f t="shared" si="747"/>
        <v>0</v>
      </c>
      <c r="M1489" s="192">
        <f t="shared" si="747"/>
        <v>0</v>
      </c>
      <c r="N1489" s="182">
        <f t="shared" si="747"/>
        <v>0</v>
      </c>
      <c r="O1489" s="182">
        <f t="shared" si="747"/>
        <v>0</v>
      </c>
      <c r="P1489" s="182">
        <f t="shared" si="747"/>
        <v>0</v>
      </c>
      <c r="Q1489" s="182">
        <f t="shared" si="747"/>
        <v>0</v>
      </c>
      <c r="R1489" s="182">
        <f t="shared" si="747"/>
        <v>0</v>
      </c>
      <c r="S1489" s="182">
        <f t="shared" si="747"/>
        <v>0</v>
      </c>
      <c r="T1489" s="178">
        <f t="shared" si="747"/>
        <v>0</v>
      </c>
      <c r="U1489" s="182">
        <f t="shared" si="747"/>
        <v>0</v>
      </c>
      <c r="V1489" s="183">
        <f t="shared" si="747"/>
        <v>0</v>
      </c>
      <c r="W1489" s="46">
        <f>W633</f>
        <v>0</v>
      </c>
    </row>
    <row r="1490" spans="1:23" s="72" customFormat="1" outlineLevel="1" x14ac:dyDescent="0.2">
      <c r="A1490" s="322"/>
      <c r="B1490" s="25"/>
      <c r="C1490" s="23"/>
      <c r="D1490" s="23"/>
      <c r="E1490" s="24"/>
      <c r="F1490" s="176" t="s">
        <v>182</v>
      </c>
      <c r="G1490" s="190">
        <f>G634</f>
        <v>0</v>
      </c>
      <c r="H1490" s="242">
        <f>G1490*(1-VLOOKUP($F1490,SHT,2,FALSE))+H634*(1-VLOOKUP($F1490,SHT,2,FALSE))</f>
        <v>0</v>
      </c>
      <c r="I1490" s="179">
        <f t="shared" ref="I1490:V1490" si="748">I634*(1-VLOOKUP($F1490,SHT,2,FALSE))</f>
        <v>0</v>
      </c>
      <c r="J1490" s="179">
        <f t="shared" si="748"/>
        <v>0</v>
      </c>
      <c r="K1490" s="197">
        <f t="shared" si="748"/>
        <v>0</v>
      </c>
      <c r="L1490" s="181">
        <f t="shared" si="748"/>
        <v>0</v>
      </c>
      <c r="M1490" s="192">
        <f t="shared" si="748"/>
        <v>0</v>
      </c>
      <c r="N1490" s="182">
        <f t="shared" si="748"/>
        <v>0</v>
      </c>
      <c r="O1490" s="182">
        <f t="shared" si="748"/>
        <v>0</v>
      </c>
      <c r="P1490" s="182">
        <f t="shared" si="748"/>
        <v>0</v>
      </c>
      <c r="Q1490" s="182">
        <f t="shared" si="748"/>
        <v>0</v>
      </c>
      <c r="R1490" s="182">
        <f t="shared" si="748"/>
        <v>0</v>
      </c>
      <c r="S1490" s="182">
        <f t="shared" si="748"/>
        <v>0</v>
      </c>
      <c r="T1490" s="178">
        <f t="shared" si="748"/>
        <v>0</v>
      </c>
      <c r="U1490" s="182">
        <f t="shared" si="748"/>
        <v>0</v>
      </c>
      <c r="V1490" s="183">
        <f t="shared" si="748"/>
        <v>0</v>
      </c>
      <c r="W1490" s="46">
        <f>W634</f>
        <v>0</v>
      </c>
    </row>
    <row r="1491" spans="1:23" s="72" customFormat="1" x14ac:dyDescent="0.2">
      <c r="A1491" s="322"/>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2">
      <c r="A1492" s="322"/>
      <c r="B1492" s="25"/>
      <c r="C1492" s="23"/>
      <c r="D1492" s="23"/>
      <c r="E1492" s="24"/>
      <c r="F1492" s="176" t="s">
        <v>178</v>
      </c>
      <c r="G1492" s="190">
        <f>G636</f>
        <v>0</v>
      </c>
      <c r="H1492" s="242">
        <f>G1492*(1-VLOOKUP($F1492,SHT,2,FALSE))+H636*(1-VLOOKUP($F1492,SHT,2,FALSE))</f>
        <v>0</v>
      </c>
      <c r="I1492" s="179">
        <f t="shared" ref="I1492:V1492" si="751">I636*(1-VLOOKUP($F1492,SHT,2,FALSE))</f>
        <v>0</v>
      </c>
      <c r="J1492" s="179">
        <f t="shared" si="751"/>
        <v>0</v>
      </c>
      <c r="K1492" s="197">
        <f t="shared" si="751"/>
        <v>0</v>
      </c>
      <c r="L1492" s="181">
        <f t="shared" si="751"/>
        <v>0</v>
      </c>
      <c r="M1492" s="192">
        <f t="shared" si="751"/>
        <v>0</v>
      </c>
      <c r="N1492" s="182">
        <f t="shared" si="751"/>
        <v>0</v>
      </c>
      <c r="O1492" s="182">
        <f t="shared" si="751"/>
        <v>0</v>
      </c>
      <c r="P1492" s="182">
        <f t="shared" si="751"/>
        <v>0</v>
      </c>
      <c r="Q1492" s="182">
        <f t="shared" si="751"/>
        <v>0</v>
      </c>
      <c r="R1492" s="182">
        <f t="shared" si="751"/>
        <v>0</v>
      </c>
      <c r="S1492" s="182">
        <f t="shared" si="751"/>
        <v>0</v>
      </c>
      <c r="T1492" s="178">
        <f t="shared" si="751"/>
        <v>0</v>
      </c>
      <c r="U1492" s="182">
        <f t="shared" si="751"/>
        <v>0</v>
      </c>
      <c r="V1492" s="183">
        <f t="shared" si="751"/>
        <v>0</v>
      </c>
      <c r="W1492" s="46">
        <f>W636</f>
        <v>0</v>
      </c>
    </row>
    <row r="1493" spans="1:23" s="72" customFormat="1" outlineLevel="1" x14ac:dyDescent="0.2">
      <c r="A1493" s="322"/>
      <c r="B1493" s="25"/>
      <c r="C1493" s="23"/>
      <c r="D1493" s="23"/>
      <c r="E1493" s="24"/>
      <c r="F1493" s="176" t="s">
        <v>181</v>
      </c>
      <c r="G1493" s="190">
        <f>G637</f>
        <v>0</v>
      </c>
      <c r="H1493" s="242">
        <f>G1493*(1-VLOOKUP($F1493,SHT,2,FALSE))+H637*(1-VLOOKUP($F1493,SHT,2,FALSE))</f>
        <v>0</v>
      </c>
      <c r="I1493" s="179">
        <f t="shared" ref="I1493:V1493" si="752">I637*(1-VLOOKUP($F1493,SHT,2,FALSE))</f>
        <v>0</v>
      </c>
      <c r="J1493" s="179">
        <f t="shared" si="752"/>
        <v>0</v>
      </c>
      <c r="K1493" s="197">
        <f t="shared" si="752"/>
        <v>0</v>
      </c>
      <c r="L1493" s="181">
        <f t="shared" si="752"/>
        <v>0</v>
      </c>
      <c r="M1493" s="192">
        <f t="shared" si="752"/>
        <v>0</v>
      </c>
      <c r="N1493" s="182">
        <f t="shared" si="752"/>
        <v>0</v>
      </c>
      <c r="O1493" s="182">
        <f t="shared" si="752"/>
        <v>0</v>
      </c>
      <c r="P1493" s="182">
        <f t="shared" si="752"/>
        <v>0</v>
      </c>
      <c r="Q1493" s="182">
        <f t="shared" si="752"/>
        <v>0</v>
      </c>
      <c r="R1493" s="182">
        <f t="shared" si="752"/>
        <v>0</v>
      </c>
      <c r="S1493" s="182">
        <f t="shared" si="752"/>
        <v>0</v>
      </c>
      <c r="T1493" s="178">
        <f t="shared" si="752"/>
        <v>0</v>
      </c>
      <c r="U1493" s="182">
        <f t="shared" si="752"/>
        <v>0</v>
      </c>
      <c r="V1493" s="183">
        <f t="shared" si="752"/>
        <v>0</v>
      </c>
      <c r="W1493" s="46">
        <f>W637</f>
        <v>0</v>
      </c>
    </row>
    <row r="1494" spans="1:23" s="72" customFormat="1" x14ac:dyDescent="0.2">
      <c r="A1494" s="322"/>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2">
      <c r="A1495" s="322"/>
      <c r="B1495" s="25"/>
      <c r="C1495" s="23"/>
      <c r="D1495" s="23"/>
      <c r="E1495" s="24"/>
      <c r="F1495" s="176" t="s">
        <v>179</v>
      </c>
      <c r="G1495" s="190">
        <f>G639</f>
        <v>0</v>
      </c>
      <c r="H1495" s="242">
        <f>G1495*(1-VLOOKUP($F1495,SHT,2,FALSE))+H639*(1-VLOOKUP($F1495,SHT,2,FALSE))</f>
        <v>0</v>
      </c>
      <c r="I1495" s="179">
        <f t="shared" ref="I1495:V1495" si="755">I639*(1-VLOOKUP($F1495,SHT,2,FALSE))</f>
        <v>0</v>
      </c>
      <c r="J1495" s="179">
        <f t="shared" si="755"/>
        <v>0</v>
      </c>
      <c r="K1495" s="197">
        <f t="shared" si="755"/>
        <v>0</v>
      </c>
      <c r="L1495" s="181">
        <f t="shared" si="755"/>
        <v>0</v>
      </c>
      <c r="M1495" s="192">
        <f t="shared" si="755"/>
        <v>0</v>
      </c>
      <c r="N1495" s="182">
        <f t="shared" si="755"/>
        <v>0</v>
      </c>
      <c r="O1495" s="182">
        <f t="shared" si="755"/>
        <v>0</v>
      </c>
      <c r="P1495" s="182">
        <f t="shared" si="755"/>
        <v>0</v>
      </c>
      <c r="Q1495" s="182">
        <f t="shared" si="755"/>
        <v>0</v>
      </c>
      <c r="R1495" s="182">
        <f t="shared" si="755"/>
        <v>0</v>
      </c>
      <c r="S1495" s="182">
        <f t="shared" si="755"/>
        <v>0</v>
      </c>
      <c r="T1495" s="178">
        <f t="shared" si="755"/>
        <v>0</v>
      </c>
      <c r="U1495" s="182">
        <f t="shared" si="755"/>
        <v>0</v>
      </c>
      <c r="V1495" s="183">
        <f t="shared" si="755"/>
        <v>0</v>
      </c>
      <c r="W1495" s="46">
        <f>W639</f>
        <v>0</v>
      </c>
    </row>
    <row r="1496" spans="1:23" s="72" customFormat="1" outlineLevel="1" x14ac:dyDescent="0.2">
      <c r="A1496" s="322"/>
      <c r="B1496" s="25"/>
      <c r="C1496" s="23"/>
      <c r="D1496" s="23"/>
      <c r="E1496" s="24"/>
      <c r="F1496" s="176" t="s">
        <v>188</v>
      </c>
      <c r="G1496" s="190">
        <f>G640</f>
        <v>0</v>
      </c>
      <c r="H1496" s="242">
        <f>G1496*(1-VLOOKUP($F1496,SHT,2,FALSE))+H640*(1-VLOOKUP($F1496,SHT,2,FALSE))</f>
        <v>0</v>
      </c>
      <c r="I1496" s="179">
        <f t="shared" ref="I1496:V1496" si="756">I640*(1-VLOOKUP($F1496,SHT,2,FALSE))</f>
        <v>0</v>
      </c>
      <c r="J1496" s="179">
        <f t="shared" si="756"/>
        <v>0</v>
      </c>
      <c r="K1496" s="197">
        <f t="shared" si="756"/>
        <v>0</v>
      </c>
      <c r="L1496" s="181">
        <f t="shared" si="756"/>
        <v>0</v>
      </c>
      <c r="M1496" s="192">
        <f t="shared" si="756"/>
        <v>0</v>
      </c>
      <c r="N1496" s="182">
        <f t="shared" si="756"/>
        <v>0</v>
      </c>
      <c r="O1496" s="182">
        <f t="shared" si="756"/>
        <v>0</v>
      </c>
      <c r="P1496" s="182">
        <f t="shared" si="756"/>
        <v>0</v>
      </c>
      <c r="Q1496" s="182">
        <f t="shared" si="756"/>
        <v>0</v>
      </c>
      <c r="R1496" s="182">
        <f t="shared" si="756"/>
        <v>0</v>
      </c>
      <c r="S1496" s="182">
        <f t="shared" si="756"/>
        <v>0</v>
      </c>
      <c r="T1496" s="178">
        <f t="shared" si="756"/>
        <v>0</v>
      </c>
      <c r="U1496" s="182">
        <f t="shared" si="756"/>
        <v>0</v>
      </c>
      <c r="V1496" s="183">
        <f t="shared" si="756"/>
        <v>0</v>
      </c>
      <c r="W1496" s="46">
        <f>W640</f>
        <v>0</v>
      </c>
    </row>
    <row r="1497" spans="1:23" s="72" customFormat="1" x14ac:dyDescent="0.2">
      <c r="A1497" s="322"/>
      <c r="B1497" s="25"/>
      <c r="C1497" s="23"/>
      <c r="D1497" s="23"/>
      <c r="E1497" s="24" t="s">
        <v>341</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2">
      <c r="A1498" s="322"/>
      <c r="B1498" s="25"/>
      <c r="C1498" s="23"/>
      <c r="D1498" s="23"/>
      <c r="E1498" s="24"/>
      <c r="F1498" s="176" t="s">
        <v>342</v>
      </c>
      <c r="G1498" s="190">
        <f>G642</f>
        <v>0</v>
      </c>
      <c r="H1498" s="242">
        <f>G1498*(1-VLOOKUP($F1498,SHT,2,FALSE))+H642*(1-VLOOKUP($F1498,SHT,2,FALSE))</f>
        <v>0</v>
      </c>
      <c r="I1498" s="179">
        <f t="shared" ref="I1498:V1498" si="759">I642*(1-VLOOKUP($F1498,SHT,2,FALSE))</f>
        <v>0</v>
      </c>
      <c r="J1498" s="179">
        <f t="shared" si="759"/>
        <v>0</v>
      </c>
      <c r="K1498" s="197">
        <f t="shared" si="759"/>
        <v>0</v>
      </c>
      <c r="L1498" s="181">
        <f t="shared" si="759"/>
        <v>0</v>
      </c>
      <c r="M1498" s="192">
        <f t="shared" si="759"/>
        <v>0</v>
      </c>
      <c r="N1498" s="182">
        <f t="shared" si="759"/>
        <v>0</v>
      </c>
      <c r="O1498" s="182">
        <f t="shared" si="759"/>
        <v>0</v>
      </c>
      <c r="P1498" s="182">
        <f t="shared" si="759"/>
        <v>0</v>
      </c>
      <c r="Q1498" s="182">
        <f t="shared" si="759"/>
        <v>0</v>
      </c>
      <c r="R1498" s="182">
        <f t="shared" si="759"/>
        <v>0</v>
      </c>
      <c r="S1498" s="182">
        <f t="shared" si="759"/>
        <v>0</v>
      </c>
      <c r="T1498" s="178">
        <f t="shared" si="759"/>
        <v>0</v>
      </c>
      <c r="U1498" s="182">
        <f t="shared" si="759"/>
        <v>0</v>
      </c>
      <c r="V1498" s="183">
        <f t="shared" si="759"/>
        <v>0</v>
      </c>
      <c r="W1498" s="46">
        <f>W642</f>
        <v>0</v>
      </c>
    </row>
    <row r="1499" spans="1:23" s="72" customFormat="1" outlineLevel="1" x14ac:dyDescent="0.2">
      <c r="A1499" s="322"/>
      <c r="B1499" s="25"/>
      <c r="C1499" s="23"/>
      <c r="D1499" s="23"/>
      <c r="E1499" s="24"/>
      <c r="F1499" s="176" t="s">
        <v>343</v>
      </c>
      <c r="G1499" s="190">
        <f>G643</f>
        <v>0</v>
      </c>
      <c r="H1499" s="242">
        <f>G1499*(1-VLOOKUP($F1499,SHT,2,FALSE))+H643*(1-VLOOKUP($F1499,SHT,2,FALSE))</f>
        <v>0</v>
      </c>
      <c r="I1499" s="179">
        <f t="shared" ref="I1499:V1499" si="760">I643*(1-VLOOKUP($F1499,SHT,2,FALSE))</f>
        <v>0</v>
      </c>
      <c r="J1499" s="179">
        <f t="shared" si="760"/>
        <v>0</v>
      </c>
      <c r="K1499" s="197">
        <f t="shared" si="760"/>
        <v>0</v>
      </c>
      <c r="L1499" s="181">
        <f t="shared" si="760"/>
        <v>0</v>
      </c>
      <c r="M1499" s="192">
        <f t="shared" si="760"/>
        <v>0</v>
      </c>
      <c r="N1499" s="182">
        <f t="shared" si="760"/>
        <v>0</v>
      </c>
      <c r="O1499" s="182">
        <f t="shared" si="760"/>
        <v>0</v>
      </c>
      <c r="P1499" s="182">
        <f t="shared" si="760"/>
        <v>0</v>
      </c>
      <c r="Q1499" s="182">
        <f t="shared" si="760"/>
        <v>0</v>
      </c>
      <c r="R1499" s="182">
        <f t="shared" si="760"/>
        <v>0</v>
      </c>
      <c r="S1499" s="182">
        <f t="shared" si="760"/>
        <v>0</v>
      </c>
      <c r="T1499" s="178">
        <f t="shared" si="760"/>
        <v>0</v>
      </c>
      <c r="U1499" s="182">
        <f t="shared" si="760"/>
        <v>0</v>
      </c>
      <c r="V1499" s="183">
        <f t="shared" si="760"/>
        <v>0</v>
      </c>
      <c r="W1499" s="46">
        <f>W643</f>
        <v>0</v>
      </c>
    </row>
    <row r="1500" spans="1:23" s="72" customFormat="1" x14ac:dyDescent="0.2">
      <c r="A1500" s="322"/>
      <c r="B1500" s="25"/>
      <c r="C1500" s="23"/>
      <c r="D1500" s="23"/>
      <c r="E1500" s="24" t="s">
        <v>344</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2">
      <c r="A1501" s="322"/>
      <c r="B1501" s="25"/>
      <c r="C1501" s="23"/>
      <c r="D1501" s="23"/>
      <c r="E1501" s="24"/>
      <c r="F1501" s="176" t="s">
        <v>345</v>
      </c>
      <c r="G1501" s="190">
        <f>G645</f>
        <v>0</v>
      </c>
      <c r="H1501" s="242">
        <f>G1501*(1-VLOOKUP($F1501,SHT,2,FALSE))+H645*(1-VLOOKUP($F1501,SHT,2,FALSE))</f>
        <v>0</v>
      </c>
      <c r="I1501" s="179">
        <f t="shared" ref="I1501:V1501" si="763">I645*(1-VLOOKUP($F1501,SHT,2,FALSE))</f>
        <v>0</v>
      </c>
      <c r="J1501" s="179">
        <f t="shared" si="763"/>
        <v>0</v>
      </c>
      <c r="K1501" s="197">
        <f t="shared" si="763"/>
        <v>0</v>
      </c>
      <c r="L1501" s="181">
        <f t="shared" si="763"/>
        <v>0</v>
      </c>
      <c r="M1501" s="192">
        <f t="shared" si="763"/>
        <v>0</v>
      </c>
      <c r="N1501" s="182">
        <f t="shared" si="763"/>
        <v>0</v>
      </c>
      <c r="O1501" s="182">
        <f t="shared" si="763"/>
        <v>0</v>
      </c>
      <c r="P1501" s="182">
        <f t="shared" si="763"/>
        <v>0</v>
      </c>
      <c r="Q1501" s="182">
        <f t="shared" si="763"/>
        <v>0</v>
      </c>
      <c r="R1501" s="182">
        <f t="shared" si="763"/>
        <v>0</v>
      </c>
      <c r="S1501" s="182">
        <f t="shared" si="763"/>
        <v>0</v>
      </c>
      <c r="T1501" s="178">
        <f t="shared" si="763"/>
        <v>0</v>
      </c>
      <c r="U1501" s="182">
        <f t="shared" si="763"/>
        <v>0</v>
      </c>
      <c r="V1501" s="183">
        <f t="shared" si="763"/>
        <v>0</v>
      </c>
      <c r="W1501" s="46">
        <f>W645</f>
        <v>0</v>
      </c>
    </row>
    <row r="1502" spans="1:23" s="72" customFormat="1" outlineLevel="1" x14ac:dyDescent="0.2">
      <c r="A1502" s="322"/>
      <c r="B1502" s="25"/>
      <c r="C1502" s="23"/>
      <c r="D1502" s="23"/>
      <c r="E1502" s="24"/>
      <c r="F1502" s="176" t="s">
        <v>346</v>
      </c>
      <c r="G1502" s="190">
        <f>G646</f>
        <v>0</v>
      </c>
      <c r="H1502" s="242">
        <f>G1502*(1-VLOOKUP($F1502,SHT,2,FALSE))+H646*(1-VLOOKUP($F1502,SHT,2,FALSE))</f>
        <v>0</v>
      </c>
      <c r="I1502" s="179">
        <f t="shared" ref="I1502:V1502" si="764">I646*(1-VLOOKUP($F1502,SHT,2,FALSE))</f>
        <v>0</v>
      </c>
      <c r="J1502" s="179">
        <f t="shared" si="764"/>
        <v>0</v>
      </c>
      <c r="K1502" s="197">
        <f t="shared" si="764"/>
        <v>0</v>
      </c>
      <c r="L1502" s="181">
        <f t="shared" si="764"/>
        <v>0</v>
      </c>
      <c r="M1502" s="192">
        <f t="shared" si="764"/>
        <v>0</v>
      </c>
      <c r="N1502" s="182">
        <f t="shared" si="764"/>
        <v>0</v>
      </c>
      <c r="O1502" s="182">
        <f t="shared" si="764"/>
        <v>0</v>
      </c>
      <c r="P1502" s="182">
        <f t="shared" si="764"/>
        <v>0</v>
      </c>
      <c r="Q1502" s="182">
        <f t="shared" si="764"/>
        <v>0</v>
      </c>
      <c r="R1502" s="182">
        <f t="shared" si="764"/>
        <v>0</v>
      </c>
      <c r="S1502" s="182">
        <f t="shared" si="764"/>
        <v>0</v>
      </c>
      <c r="T1502" s="178">
        <f t="shared" si="764"/>
        <v>0</v>
      </c>
      <c r="U1502" s="182">
        <f t="shared" si="764"/>
        <v>0</v>
      </c>
      <c r="V1502" s="183">
        <f t="shared" si="764"/>
        <v>0</v>
      </c>
      <c r="W1502" s="46">
        <f>W646</f>
        <v>0</v>
      </c>
    </row>
    <row r="1503" spans="1:23" s="72" customFormat="1" x14ac:dyDescent="0.2">
      <c r="A1503" s="322"/>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2">
      <c r="A1504" s="322"/>
      <c r="B1504" s="25"/>
      <c r="C1504" s="23"/>
      <c r="D1504" s="23"/>
      <c r="E1504" s="24"/>
      <c r="F1504" s="176" t="s">
        <v>190</v>
      </c>
      <c r="G1504" s="190">
        <f>G648</f>
        <v>0</v>
      </c>
      <c r="H1504" s="70"/>
      <c r="I1504" s="66"/>
      <c r="J1504" s="66"/>
      <c r="K1504" s="197">
        <f>($G1504+SUM($H648:K648))*VLOOKUP($F1504,EIT,2,FALSE)</f>
        <v>0</v>
      </c>
      <c r="L1504" s="181">
        <f t="shared" ref="L1504:V1504" si="766">L648*VLOOKUP($F1504,EIT,2,FALSE)</f>
        <v>0</v>
      </c>
      <c r="M1504" s="192">
        <f t="shared" si="766"/>
        <v>0</v>
      </c>
      <c r="N1504" s="182">
        <f t="shared" si="766"/>
        <v>0</v>
      </c>
      <c r="O1504" s="178">
        <f t="shared" si="766"/>
        <v>0</v>
      </c>
      <c r="P1504" s="192">
        <f t="shared" si="766"/>
        <v>0</v>
      </c>
      <c r="Q1504" s="182">
        <f t="shared" si="766"/>
        <v>0</v>
      </c>
      <c r="R1504" s="182">
        <f t="shared" si="766"/>
        <v>0</v>
      </c>
      <c r="S1504" s="182">
        <f t="shared" si="766"/>
        <v>0</v>
      </c>
      <c r="T1504" s="178">
        <f t="shared" si="766"/>
        <v>0</v>
      </c>
      <c r="U1504" s="182">
        <f t="shared" si="766"/>
        <v>0</v>
      </c>
      <c r="V1504" s="183">
        <f t="shared" si="766"/>
        <v>0</v>
      </c>
      <c r="W1504" s="46">
        <f>W648</f>
        <v>0</v>
      </c>
    </row>
    <row r="1505" spans="1:23" s="72" customFormat="1" outlineLevel="1" x14ac:dyDescent="0.2">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767">O649*(VLOOKUP($F1505,EIT,3,FALSE)+VLOOKUP($F1505,EIT,4,FALSE)+VLOOKUP($F1505,EIT,5,FALSE))</f>
        <v>0</v>
      </c>
      <c r="P1505" s="192">
        <f t="shared" si="767"/>
        <v>0</v>
      </c>
      <c r="Q1505" s="182">
        <f t="shared" si="767"/>
        <v>0</v>
      </c>
      <c r="R1505" s="182">
        <f t="shared" si="767"/>
        <v>0</v>
      </c>
      <c r="S1505" s="182">
        <f t="shared" si="767"/>
        <v>0</v>
      </c>
      <c r="T1505" s="178">
        <f t="shared" si="767"/>
        <v>0</v>
      </c>
      <c r="U1505" s="182">
        <f t="shared" si="767"/>
        <v>0</v>
      </c>
      <c r="V1505" s="183">
        <f t="shared" si="767"/>
        <v>0</v>
      </c>
      <c r="W1505" s="46">
        <f>W649</f>
        <v>0</v>
      </c>
    </row>
    <row r="1506" spans="1:23" s="72" customFormat="1" outlineLevel="1" x14ac:dyDescent="0.2">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row>
    <row r="1507" spans="1:23" s="72" customFormat="1" x14ac:dyDescent="0.2">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row>
    <row r="1508" spans="1:23" s="72" customFormat="1" outlineLevel="1" x14ac:dyDescent="0.2">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row>
    <row r="1510" spans="1:23" x14ac:dyDescent="0.2">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
      <c r="A1512" s="322"/>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2">
      <c r="A1513" s="322"/>
      <c r="B1513" s="25"/>
      <c r="C1513" s="23"/>
      <c r="D1513" s="23"/>
      <c r="E1513" s="24"/>
      <c r="F1513" s="176" t="s">
        <v>154</v>
      </c>
      <c r="G1513" s="190">
        <f>G657</f>
        <v>0</v>
      </c>
      <c r="H1513" s="242">
        <f>G1513*(1-VLOOKUP($F1513,SHT,2,FALSE))+H657*(1-VLOOKUP($F1513,SHT,2,FALSE))</f>
        <v>0</v>
      </c>
      <c r="I1513" s="179">
        <f t="shared" ref="I1513:V1513" si="769">I657*(1-VLOOKUP($F1513,SHT,2,FALSE))</f>
        <v>0</v>
      </c>
      <c r="J1513" s="179">
        <f t="shared" si="769"/>
        <v>0</v>
      </c>
      <c r="K1513" s="197">
        <f t="shared" si="769"/>
        <v>0</v>
      </c>
      <c r="L1513" s="181">
        <f t="shared" si="769"/>
        <v>0</v>
      </c>
      <c r="M1513" s="192">
        <f t="shared" si="769"/>
        <v>0</v>
      </c>
      <c r="N1513" s="182">
        <f t="shared" si="769"/>
        <v>0</v>
      </c>
      <c r="O1513" s="182">
        <f t="shared" si="769"/>
        <v>0</v>
      </c>
      <c r="P1513" s="182">
        <f t="shared" si="769"/>
        <v>0</v>
      </c>
      <c r="Q1513" s="182">
        <f t="shared" si="769"/>
        <v>0</v>
      </c>
      <c r="R1513" s="182">
        <f t="shared" si="769"/>
        <v>0</v>
      </c>
      <c r="S1513" s="182">
        <f t="shared" si="769"/>
        <v>0</v>
      </c>
      <c r="T1513" s="178">
        <f t="shared" si="769"/>
        <v>0</v>
      </c>
      <c r="U1513" s="182">
        <f t="shared" si="769"/>
        <v>0</v>
      </c>
      <c r="V1513" s="183">
        <f t="shared" si="769"/>
        <v>0</v>
      </c>
      <c r="W1513" s="46">
        <f>W657</f>
        <v>0</v>
      </c>
    </row>
    <row r="1514" spans="1:23" s="72" customFormat="1" outlineLevel="1" x14ac:dyDescent="0.2">
      <c r="A1514" s="322"/>
      <c r="B1514" s="25"/>
      <c r="C1514" s="23"/>
      <c r="D1514" s="23"/>
      <c r="E1514" s="24"/>
      <c r="F1514" s="176" t="s">
        <v>155</v>
      </c>
      <c r="G1514" s="190">
        <f>G658</f>
        <v>0</v>
      </c>
      <c r="H1514" s="242">
        <f>G1514*(1-VLOOKUP($F1514,SHT,2,FALSE))+H658*(1-VLOOKUP($F1514,SHT,2,FALSE))</f>
        <v>0</v>
      </c>
      <c r="I1514" s="179">
        <f t="shared" ref="I1514:V1514" si="770">I658*(1-VLOOKUP($F1514,SHT,2,FALSE))</f>
        <v>0</v>
      </c>
      <c r="J1514" s="179">
        <f t="shared" si="770"/>
        <v>0</v>
      </c>
      <c r="K1514" s="197">
        <f t="shared" si="770"/>
        <v>0</v>
      </c>
      <c r="L1514" s="181">
        <f t="shared" si="770"/>
        <v>0</v>
      </c>
      <c r="M1514" s="192">
        <f t="shared" si="770"/>
        <v>0</v>
      </c>
      <c r="N1514" s="182">
        <f t="shared" si="770"/>
        <v>0</v>
      </c>
      <c r="O1514" s="182">
        <f t="shared" si="770"/>
        <v>0</v>
      </c>
      <c r="P1514" s="182">
        <f t="shared" si="770"/>
        <v>0</v>
      </c>
      <c r="Q1514" s="182">
        <f t="shared" si="770"/>
        <v>0</v>
      </c>
      <c r="R1514" s="182">
        <f t="shared" si="770"/>
        <v>0</v>
      </c>
      <c r="S1514" s="182">
        <f t="shared" si="770"/>
        <v>0</v>
      </c>
      <c r="T1514" s="178">
        <f t="shared" si="770"/>
        <v>0</v>
      </c>
      <c r="U1514" s="182">
        <f t="shared" si="770"/>
        <v>0</v>
      </c>
      <c r="V1514" s="183">
        <f t="shared" si="770"/>
        <v>0</v>
      </c>
      <c r="W1514" s="46">
        <f>W658</f>
        <v>0</v>
      </c>
    </row>
    <row r="1515" spans="1:23" s="72" customFormat="1" outlineLevel="1" x14ac:dyDescent="0.2">
      <c r="A1515" s="322"/>
      <c r="B1515" s="25"/>
      <c r="C1515" s="23"/>
      <c r="D1515" s="23"/>
      <c r="E1515" s="24"/>
      <c r="F1515" s="176" t="s">
        <v>156</v>
      </c>
      <c r="G1515" s="190">
        <f>G659</f>
        <v>0</v>
      </c>
      <c r="H1515" s="242">
        <f>G1515*(1-VLOOKUP($F1515,SHT,2,FALSE))+H659*(1-VLOOKUP($F1515,SHT,2,FALSE))</f>
        <v>0</v>
      </c>
      <c r="I1515" s="179">
        <f t="shared" ref="I1515:V1515" si="771">I659*(1-VLOOKUP($F1515,SHT,2,FALSE))</f>
        <v>0</v>
      </c>
      <c r="J1515" s="179">
        <f t="shared" si="771"/>
        <v>0</v>
      </c>
      <c r="K1515" s="197">
        <f t="shared" si="771"/>
        <v>0</v>
      </c>
      <c r="L1515" s="181">
        <f t="shared" si="771"/>
        <v>0</v>
      </c>
      <c r="M1515" s="192">
        <f t="shared" si="771"/>
        <v>0</v>
      </c>
      <c r="N1515" s="182">
        <f t="shared" si="771"/>
        <v>0</v>
      </c>
      <c r="O1515" s="182">
        <f t="shared" si="771"/>
        <v>0</v>
      </c>
      <c r="P1515" s="182">
        <f t="shared" si="771"/>
        <v>0</v>
      </c>
      <c r="Q1515" s="182">
        <f t="shared" si="771"/>
        <v>0</v>
      </c>
      <c r="R1515" s="182">
        <f t="shared" si="771"/>
        <v>0</v>
      </c>
      <c r="S1515" s="182">
        <f t="shared" si="771"/>
        <v>0</v>
      </c>
      <c r="T1515" s="178">
        <f t="shared" si="771"/>
        <v>0</v>
      </c>
      <c r="U1515" s="182">
        <f t="shared" si="771"/>
        <v>0</v>
      </c>
      <c r="V1515" s="183">
        <f t="shared" si="771"/>
        <v>0</v>
      </c>
      <c r="W1515" s="46">
        <f>W659</f>
        <v>0</v>
      </c>
    </row>
    <row r="1516" spans="1:23" s="72" customFormat="1" outlineLevel="1" x14ac:dyDescent="0.2">
      <c r="A1516" s="322"/>
      <c r="B1516" s="25"/>
      <c r="C1516" s="23"/>
      <c r="D1516" s="23"/>
      <c r="E1516" s="24"/>
      <c r="F1516" s="176" t="s">
        <v>197</v>
      </c>
      <c r="G1516" s="190">
        <f>G660</f>
        <v>0</v>
      </c>
      <c r="H1516" s="242">
        <f>G1516*(1-VLOOKUP($F1516,SHT,2,FALSE))+H660*(1-VLOOKUP($F1516,SHT,2,FALSE))</f>
        <v>0</v>
      </c>
      <c r="I1516" s="179">
        <f t="shared" ref="I1516:V1516" si="772">I660*(1-VLOOKUP($F1516,SHT,2,FALSE))</f>
        <v>0</v>
      </c>
      <c r="J1516" s="179">
        <f t="shared" si="772"/>
        <v>0</v>
      </c>
      <c r="K1516" s="197">
        <f t="shared" si="772"/>
        <v>0</v>
      </c>
      <c r="L1516" s="181">
        <f t="shared" si="772"/>
        <v>0</v>
      </c>
      <c r="M1516" s="192">
        <f t="shared" si="772"/>
        <v>0</v>
      </c>
      <c r="N1516" s="182">
        <f t="shared" si="772"/>
        <v>0</v>
      </c>
      <c r="O1516" s="182">
        <f t="shared" si="772"/>
        <v>0</v>
      </c>
      <c r="P1516" s="182">
        <f t="shared" si="772"/>
        <v>0</v>
      </c>
      <c r="Q1516" s="182">
        <f t="shared" si="772"/>
        <v>0</v>
      </c>
      <c r="R1516" s="182">
        <f t="shared" si="772"/>
        <v>0</v>
      </c>
      <c r="S1516" s="182">
        <f t="shared" si="772"/>
        <v>0</v>
      </c>
      <c r="T1516" s="178">
        <f t="shared" si="772"/>
        <v>0</v>
      </c>
      <c r="U1516" s="182">
        <f t="shared" si="772"/>
        <v>0</v>
      </c>
      <c r="V1516" s="183">
        <f t="shared" si="772"/>
        <v>0</v>
      </c>
      <c r="W1516" s="46">
        <f>W660</f>
        <v>0</v>
      </c>
    </row>
    <row r="1517" spans="1:23" s="72" customFormat="1" x14ac:dyDescent="0.2">
      <c r="A1517" s="322"/>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2">
      <c r="A1518" s="322"/>
      <c r="B1518" s="25"/>
      <c r="C1518" s="23"/>
      <c r="D1518" s="23"/>
      <c r="E1518" s="24"/>
      <c r="F1518" s="176" t="s">
        <v>158</v>
      </c>
      <c r="G1518" s="190">
        <f>G662</f>
        <v>0</v>
      </c>
      <c r="H1518" s="242">
        <f>G1518*(1-VLOOKUP($F1518,SHT,2,FALSE))+H662*(1-VLOOKUP($F1518,SHT,2,FALSE))</f>
        <v>0</v>
      </c>
      <c r="I1518" s="179">
        <f t="shared" ref="I1518:V1518" si="774">I662*(1-VLOOKUP($F1518,SHT,2,FALSE))</f>
        <v>0</v>
      </c>
      <c r="J1518" s="179">
        <f t="shared" si="774"/>
        <v>0</v>
      </c>
      <c r="K1518" s="197">
        <f t="shared" si="774"/>
        <v>0</v>
      </c>
      <c r="L1518" s="181">
        <f t="shared" si="774"/>
        <v>0</v>
      </c>
      <c r="M1518" s="192">
        <f t="shared" si="774"/>
        <v>0</v>
      </c>
      <c r="N1518" s="182">
        <f t="shared" si="774"/>
        <v>0</v>
      </c>
      <c r="O1518" s="182">
        <f t="shared" si="774"/>
        <v>0</v>
      </c>
      <c r="P1518" s="182">
        <f t="shared" si="774"/>
        <v>0</v>
      </c>
      <c r="Q1518" s="182">
        <f t="shared" si="774"/>
        <v>0</v>
      </c>
      <c r="R1518" s="182">
        <f t="shared" si="774"/>
        <v>0</v>
      </c>
      <c r="S1518" s="182">
        <f t="shared" si="774"/>
        <v>0</v>
      </c>
      <c r="T1518" s="178">
        <f t="shared" si="774"/>
        <v>0</v>
      </c>
      <c r="U1518" s="182">
        <f t="shared" si="774"/>
        <v>0</v>
      </c>
      <c r="V1518" s="183">
        <f t="shared" si="774"/>
        <v>0</v>
      </c>
      <c r="W1518" s="46">
        <f>W662</f>
        <v>0</v>
      </c>
    </row>
    <row r="1519" spans="1:23" s="72" customFormat="1" outlineLevel="1" x14ac:dyDescent="0.2">
      <c r="A1519" s="322"/>
      <c r="B1519" s="25"/>
      <c r="C1519" s="23"/>
      <c r="D1519" s="23"/>
      <c r="E1519" s="24"/>
      <c r="F1519" s="176" t="s">
        <v>159</v>
      </c>
      <c r="G1519" s="190">
        <f>G663</f>
        <v>0</v>
      </c>
      <c r="H1519" s="242">
        <f>G1519*(1-VLOOKUP($F1519,SHT,2,FALSE))+H663*(1-VLOOKUP($F1519,SHT,2,FALSE))</f>
        <v>0</v>
      </c>
      <c r="I1519" s="179">
        <f t="shared" ref="I1519:V1519" si="775">I663*(1-VLOOKUP($F1519,SHT,2,FALSE))</f>
        <v>0</v>
      </c>
      <c r="J1519" s="179">
        <f t="shared" si="775"/>
        <v>0</v>
      </c>
      <c r="K1519" s="197">
        <f t="shared" si="775"/>
        <v>0</v>
      </c>
      <c r="L1519" s="181">
        <f t="shared" si="775"/>
        <v>0</v>
      </c>
      <c r="M1519" s="192">
        <f t="shared" si="775"/>
        <v>0</v>
      </c>
      <c r="N1519" s="182">
        <f t="shared" si="775"/>
        <v>0</v>
      </c>
      <c r="O1519" s="182">
        <f t="shared" si="775"/>
        <v>0</v>
      </c>
      <c r="P1519" s="182">
        <f t="shared" si="775"/>
        <v>0</v>
      </c>
      <c r="Q1519" s="182">
        <f t="shared" si="775"/>
        <v>0</v>
      </c>
      <c r="R1519" s="182">
        <f t="shared" si="775"/>
        <v>0</v>
      </c>
      <c r="S1519" s="182">
        <f t="shared" si="775"/>
        <v>0</v>
      </c>
      <c r="T1519" s="178">
        <f t="shared" si="775"/>
        <v>0</v>
      </c>
      <c r="U1519" s="182">
        <f t="shared" si="775"/>
        <v>0</v>
      </c>
      <c r="V1519" s="183">
        <f t="shared" si="775"/>
        <v>0</v>
      </c>
      <c r="W1519" s="46">
        <f>W663</f>
        <v>0</v>
      </c>
    </row>
    <row r="1520" spans="1:23" s="72" customFormat="1" outlineLevel="1" x14ac:dyDescent="0.2">
      <c r="A1520" s="322"/>
      <c r="B1520" s="25"/>
      <c r="C1520" s="23"/>
      <c r="D1520" s="23"/>
      <c r="E1520" s="24"/>
      <c r="F1520" s="176" t="s">
        <v>160</v>
      </c>
      <c r="G1520" s="190">
        <f>G664</f>
        <v>0</v>
      </c>
      <c r="H1520" s="242">
        <f>G1520*(1-VLOOKUP($F1520,SHT,2,FALSE))+H664*(1-VLOOKUP($F1520,SHT,2,FALSE))</f>
        <v>0</v>
      </c>
      <c r="I1520" s="179">
        <f t="shared" ref="I1520:V1520" si="776">I664*(1-VLOOKUP($F1520,SHT,2,FALSE))</f>
        <v>0</v>
      </c>
      <c r="J1520" s="179">
        <f t="shared" si="776"/>
        <v>0</v>
      </c>
      <c r="K1520" s="197">
        <f t="shared" si="776"/>
        <v>0</v>
      </c>
      <c r="L1520" s="181">
        <f t="shared" si="776"/>
        <v>0</v>
      </c>
      <c r="M1520" s="192">
        <f t="shared" si="776"/>
        <v>0</v>
      </c>
      <c r="N1520" s="182">
        <f t="shared" si="776"/>
        <v>0</v>
      </c>
      <c r="O1520" s="182">
        <f t="shared" si="776"/>
        <v>0</v>
      </c>
      <c r="P1520" s="182">
        <f t="shared" si="776"/>
        <v>0</v>
      </c>
      <c r="Q1520" s="182">
        <f t="shared" si="776"/>
        <v>0</v>
      </c>
      <c r="R1520" s="182">
        <f t="shared" si="776"/>
        <v>0</v>
      </c>
      <c r="S1520" s="182">
        <f t="shared" si="776"/>
        <v>0</v>
      </c>
      <c r="T1520" s="178">
        <f t="shared" si="776"/>
        <v>0</v>
      </c>
      <c r="U1520" s="182">
        <f t="shared" si="776"/>
        <v>0</v>
      </c>
      <c r="V1520" s="183">
        <f t="shared" si="776"/>
        <v>0</v>
      </c>
      <c r="W1520" s="46">
        <f>W664</f>
        <v>0</v>
      </c>
    </row>
    <row r="1521" spans="1:23" s="72" customFormat="1" outlineLevel="1" x14ac:dyDescent="0.2">
      <c r="A1521" s="322"/>
      <c r="B1521" s="25"/>
      <c r="C1521" s="23"/>
      <c r="D1521" s="23"/>
      <c r="E1521" s="24"/>
      <c r="F1521" s="176" t="s">
        <v>198</v>
      </c>
      <c r="G1521" s="190">
        <f>G665</f>
        <v>0</v>
      </c>
      <c r="H1521" s="242">
        <f>G1521*(1-VLOOKUP($F1521,SHT,2,FALSE))+H665*(1-VLOOKUP($F1521,SHT,2,FALSE))</f>
        <v>0</v>
      </c>
      <c r="I1521" s="179">
        <f t="shared" ref="I1521:V1521" si="777">I665*(1-VLOOKUP($F1521,SHT,2,FALSE))</f>
        <v>0</v>
      </c>
      <c r="J1521" s="179">
        <f t="shared" si="777"/>
        <v>0</v>
      </c>
      <c r="K1521" s="197">
        <f t="shared" si="777"/>
        <v>0</v>
      </c>
      <c r="L1521" s="181">
        <f t="shared" si="777"/>
        <v>0</v>
      </c>
      <c r="M1521" s="192">
        <f t="shared" si="777"/>
        <v>0</v>
      </c>
      <c r="N1521" s="182">
        <f t="shared" si="777"/>
        <v>0</v>
      </c>
      <c r="O1521" s="182">
        <f t="shared" si="777"/>
        <v>0</v>
      </c>
      <c r="P1521" s="182">
        <f t="shared" si="777"/>
        <v>0</v>
      </c>
      <c r="Q1521" s="182">
        <f t="shared" si="777"/>
        <v>0</v>
      </c>
      <c r="R1521" s="182">
        <f t="shared" si="777"/>
        <v>0</v>
      </c>
      <c r="S1521" s="182">
        <f t="shared" si="777"/>
        <v>0</v>
      </c>
      <c r="T1521" s="178">
        <f t="shared" si="777"/>
        <v>0</v>
      </c>
      <c r="U1521" s="182">
        <f t="shared" si="777"/>
        <v>0</v>
      </c>
      <c r="V1521" s="183">
        <f t="shared" si="777"/>
        <v>0</v>
      </c>
      <c r="W1521" s="46">
        <f>W665</f>
        <v>0</v>
      </c>
    </row>
    <row r="1522" spans="1:23" s="72" customFormat="1" x14ac:dyDescent="0.2">
      <c r="A1522" s="322"/>
      <c r="B1522" s="25"/>
      <c r="C1522" s="23"/>
      <c r="D1522" s="23"/>
      <c r="E1522" s="24" t="s">
        <v>347</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2">
      <c r="A1523" s="322"/>
      <c r="B1523" s="25"/>
      <c r="C1523" s="23"/>
      <c r="D1523" s="23"/>
      <c r="E1523" s="24"/>
      <c r="F1523" s="176" t="s">
        <v>327</v>
      </c>
      <c r="G1523" s="190">
        <f>G667</f>
        <v>0</v>
      </c>
      <c r="H1523" s="242">
        <f>G1523*(1-VLOOKUP($F1523,SHT,2,FALSE))+H667*(1-VLOOKUP($F1523,SHT,2,FALSE))</f>
        <v>0</v>
      </c>
      <c r="I1523" s="179">
        <f t="shared" ref="I1523:V1523" si="779">I667*(1-VLOOKUP($F1523,SHT,2,FALSE))</f>
        <v>0</v>
      </c>
      <c r="J1523" s="179">
        <f t="shared" si="779"/>
        <v>0</v>
      </c>
      <c r="K1523" s="197">
        <f t="shared" si="779"/>
        <v>0</v>
      </c>
      <c r="L1523" s="181">
        <f t="shared" si="779"/>
        <v>0</v>
      </c>
      <c r="M1523" s="192">
        <f t="shared" si="779"/>
        <v>0</v>
      </c>
      <c r="N1523" s="182">
        <f t="shared" si="779"/>
        <v>0</v>
      </c>
      <c r="O1523" s="182">
        <f t="shared" si="779"/>
        <v>0</v>
      </c>
      <c r="P1523" s="182">
        <f t="shared" si="779"/>
        <v>0</v>
      </c>
      <c r="Q1523" s="182">
        <f t="shared" si="779"/>
        <v>0</v>
      </c>
      <c r="R1523" s="182">
        <f t="shared" si="779"/>
        <v>0</v>
      </c>
      <c r="S1523" s="182">
        <f t="shared" si="779"/>
        <v>0</v>
      </c>
      <c r="T1523" s="178">
        <f t="shared" si="779"/>
        <v>0</v>
      </c>
      <c r="U1523" s="182">
        <f t="shared" si="779"/>
        <v>0</v>
      </c>
      <c r="V1523" s="183">
        <f t="shared" si="779"/>
        <v>0</v>
      </c>
      <c r="W1523" s="46">
        <f>W667</f>
        <v>0</v>
      </c>
    </row>
    <row r="1524" spans="1:23" s="72" customFormat="1" outlineLevel="1" x14ac:dyDescent="0.2">
      <c r="A1524" s="322"/>
      <c r="B1524" s="25"/>
      <c r="C1524" s="23"/>
      <c r="D1524" s="23"/>
      <c r="E1524" s="24"/>
      <c r="F1524" s="176" t="s">
        <v>328</v>
      </c>
      <c r="G1524" s="190">
        <f>G668</f>
        <v>0</v>
      </c>
      <c r="H1524" s="242">
        <f>G1524*(1-VLOOKUP($F1524,SHT,2,FALSE))+H668*(1-VLOOKUP($F1524,SHT,2,FALSE))</f>
        <v>0</v>
      </c>
      <c r="I1524" s="179">
        <f t="shared" ref="I1524:V1524" si="780">I668*(1-VLOOKUP($F1524,SHT,2,FALSE))</f>
        <v>0</v>
      </c>
      <c r="J1524" s="179">
        <f t="shared" si="780"/>
        <v>0</v>
      </c>
      <c r="K1524" s="197">
        <f t="shared" si="780"/>
        <v>0</v>
      </c>
      <c r="L1524" s="181">
        <f t="shared" si="780"/>
        <v>0</v>
      </c>
      <c r="M1524" s="192">
        <f t="shared" si="780"/>
        <v>0</v>
      </c>
      <c r="N1524" s="182">
        <f t="shared" si="780"/>
        <v>0</v>
      </c>
      <c r="O1524" s="182">
        <f t="shared" si="780"/>
        <v>0</v>
      </c>
      <c r="P1524" s="182">
        <f t="shared" si="780"/>
        <v>0</v>
      </c>
      <c r="Q1524" s="182">
        <f t="shared" si="780"/>
        <v>0</v>
      </c>
      <c r="R1524" s="182">
        <f t="shared" si="780"/>
        <v>0</v>
      </c>
      <c r="S1524" s="182">
        <f t="shared" si="780"/>
        <v>0</v>
      </c>
      <c r="T1524" s="178">
        <f t="shared" si="780"/>
        <v>0</v>
      </c>
      <c r="U1524" s="182">
        <f t="shared" si="780"/>
        <v>0</v>
      </c>
      <c r="V1524" s="183">
        <f t="shared" si="780"/>
        <v>0</v>
      </c>
      <c r="W1524" s="46">
        <f>W668</f>
        <v>0</v>
      </c>
    </row>
    <row r="1525" spans="1:23" s="72" customFormat="1" outlineLevel="1" x14ac:dyDescent="0.2">
      <c r="A1525" s="322"/>
      <c r="B1525" s="25"/>
      <c r="C1525" s="23"/>
      <c r="D1525" s="23"/>
      <c r="E1525" s="24"/>
      <c r="F1525" s="176" t="s">
        <v>329</v>
      </c>
      <c r="G1525" s="190">
        <f>G669</f>
        <v>0</v>
      </c>
      <c r="H1525" s="242">
        <f>G1525*(1-VLOOKUP($F1525,SHT,2,FALSE))+H669*(1-VLOOKUP($F1525,SHT,2,FALSE))</f>
        <v>0</v>
      </c>
      <c r="I1525" s="179">
        <f t="shared" ref="I1525:V1525" si="781">I669*(1-VLOOKUP($F1525,SHT,2,FALSE))</f>
        <v>0</v>
      </c>
      <c r="J1525" s="179">
        <f t="shared" si="781"/>
        <v>0</v>
      </c>
      <c r="K1525" s="197">
        <f t="shared" si="781"/>
        <v>0</v>
      </c>
      <c r="L1525" s="181">
        <f t="shared" si="781"/>
        <v>0</v>
      </c>
      <c r="M1525" s="192">
        <f t="shared" si="781"/>
        <v>0</v>
      </c>
      <c r="N1525" s="182">
        <f t="shared" si="781"/>
        <v>0</v>
      </c>
      <c r="O1525" s="182">
        <f t="shared" si="781"/>
        <v>0</v>
      </c>
      <c r="P1525" s="182">
        <f t="shared" si="781"/>
        <v>0</v>
      </c>
      <c r="Q1525" s="182">
        <f t="shared" si="781"/>
        <v>0</v>
      </c>
      <c r="R1525" s="182">
        <f t="shared" si="781"/>
        <v>0</v>
      </c>
      <c r="S1525" s="182">
        <f t="shared" si="781"/>
        <v>0</v>
      </c>
      <c r="T1525" s="178">
        <f t="shared" si="781"/>
        <v>0</v>
      </c>
      <c r="U1525" s="182">
        <f t="shared" si="781"/>
        <v>0</v>
      </c>
      <c r="V1525" s="183">
        <f t="shared" si="781"/>
        <v>0</v>
      </c>
      <c r="W1525" s="46">
        <f>W669</f>
        <v>0</v>
      </c>
    </row>
    <row r="1526" spans="1:23" s="72" customFormat="1" outlineLevel="1" x14ac:dyDescent="0.2">
      <c r="A1526" s="322"/>
      <c r="B1526" s="25"/>
      <c r="C1526" s="23"/>
      <c r="D1526" s="23"/>
      <c r="E1526" s="24"/>
      <c r="F1526" s="176" t="s">
        <v>330</v>
      </c>
      <c r="G1526" s="190">
        <f>G670</f>
        <v>0</v>
      </c>
      <c r="H1526" s="242">
        <f>G1526*(1-VLOOKUP($F1526,SHT,2,FALSE))+H670*(1-VLOOKUP($F1526,SHT,2,FALSE))</f>
        <v>0</v>
      </c>
      <c r="I1526" s="179">
        <f t="shared" ref="I1526:V1526" si="782">I670*(1-VLOOKUP($F1526,SHT,2,FALSE))</f>
        <v>0</v>
      </c>
      <c r="J1526" s="179">
        <f t="shared" si="782"/>
        <v>0</v>
      </c>
      <c r="K1526" s="197">
        <f t="shared" si="782"/>
        <v>0</v>
      </c>
      <c r="L1526" s="181">
        <f t="shared" si="782"/>
        <v>0</v>
      </c>
      <c r="M1526" s="192">
        <f t="shared" si="782"/>
        <v>0</v>
      </c>
      <c r="N1526" s="182">
        <f t="shared" si="782"/>
        <v>0</v>
      </c>
      <c r="O1526" s="182">
        <f t="shared" si="782"/>
        <v>0</v>
      </c>
      <c r="P1526" s="182">
        <f t="shared" si="782"/>
        <v>0</v>
      </c>
      <c r="Q1526" s="182">
        <f t="shared" si="782"/>
        <v>0</v>
      </c>
      <c r="R1526" s="182">
        <f t="shared" si="782"/>
        <v>0</v>
      </c>
      <c r="S1526" s="182">
        <f t="shared" si="782"/>
        <v>0</v>
      </c>
      <c r="T1526" s="178">
        <f t="shared" si="782"/>
        <v>0</v>
      </c>
      <c r="U1526" s="182">
        <f t="shared" si="782"/>
        <v>0</v>
      </c>
      <c r="V1526" s="183">
        <f t="shared" si="782"/>
        <v>0</v>
      </c>
      <c r="W1526" s="46">
        <f>W670</f>
        <v>0</v>
      </c>
    </row>
    <row r="1527" spans="1:23" s="72" customFormat="1" x14ac:dyDescent="0.2">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
      <c r="A1528" s="322"/>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2">
      <c r="A1529" s="322"/>
      <c r="B1529" s="25"/>
      <c r="C1529" s="23"/>
      <c r="D1529" s="23"/>
      <c r="E1529" s="64"/>
      <c r="F1529" s="176" t="s">
        <v>55</v>
      </c>
      <c r="G1529" s="190">
        <f>G673</f>
        <v>0</v>
      </c>
      <c r="H1529" s="242">
        <f>G1529*(1-VLOOKUP($F1529,SHT,2,FALSE))+H673*(1-VLOOKUP($F1529,SHT,2,FALSE))</f>
        <v>0</v>
      </c>
      <c r="I1529" s="179">
        <f t="shared" ref="I1529:V1529" si="784">I673*(1-VLOOKUP($F1529,SHT,2,FALSE))</f>
        <v>0</v>
      </c>
      <c r="J1529" s="179">
        <f t="shared" si="784"/>
        <v>0</v>
      </c>
      <c r="K1529" s="197">
        <f t="shared" si="784"/>
        <v>0</v>
      </c>
      <c r="L1529" s="181">
        <f t="shared" si="784"/>
        <v>0</v>
      </c>
      <c r="M1529" s="192">
        <f t="shared" si="784"/>
        <v>0</v>
      </c>
      <c r="N1529" s="182">
        <f t="shared" si="784"/>
        <v>0</v>
      </c>
      <c r="O1529" s="182">
        <f t="shared" si="784"/>
        <v>0</v>
      </c>
      <c r="P1529" s="182">
        <f t="shared" si="784"/>
        <v>0</v>
      </c>
      <c r="Q1529" s="182">
        <f t="shared" si="784"/>
        <v>0</v>
      </c>
      <c r="R1529" s="182">
        <f t="shared" si="784"/>
        <v>0</v>
      </c>
      <c r="S1529" s="182">
        <f t="shared" si="784"/>
        <v>0</v>
      </c>
      <c r="T1529" s="178">
        <f t="shared" si="784"/>
        <v>0</v>
      </c>
      <c r="U1529" s="182">
        <f t="shared" si="784"/>
        <v>0</v>
      </c>
      <c r="V1529" s="183">
        <f t="shared" si="784"/>
        <v>0</v>
      </c>
      <c r="W1529" s="46">
        <f>W673</f>
        <v>0</v>
      </c>
    </row>
    <row r="1530" spans="1:23" s="72" customFormat="1" outlineLevel="1" x14ac:dyDescent="0.2">
      <c r="A1530" s="322"/>
      <c r="B1530" s="25"/>
      <c r="C1530" s="23"/>
      <c r="D1530" s="23"/>
      <c r="E1530" s="24"/>
      <c r="F1530" s="176" t="s">
        <v>161</v>
      </c>
      <c r="G1530" s="190">
        <f>G674</f>
        <v>0</v>
      </c>
      <c r="H1530" s="242">
        <f>G1530*(1-VLOOKUP($F1530,SHT,2,FALSE))+H674*(1-VLOOKUP($F1530,SHT,2,FALSE))</f>
        <v>0</v>
      </c>
      <c r="I1530" s="179">
        <f t="shared" ref="I1530:V1530" si="785">I674*(1-VLOOKUP($F1530,SHT,2,FALSE))</f>
        <v>0</v>
      </c>
      <c r="J1530" s="179">
        <f t="shared" si="785"/>
        <v>0</v>
      </c>
      <c r="K1530" s="197">
        <f t="shared" si="785"/>
        <v>0</v>
      </c>
      <c r="L1530" s="181">
        <f t="shared" si="785"/>
        <v>0</v>
      </c>
      <c r="M1530" s="192">
        <f t="shared" si="785"/>
        <v>0</v>
      </c>
      <c r="N1530" s="182">
        <f t="shared" si="785"/>
        <v>0</v>
      </c>
      <c r="O1530" s="182">
        <f t="shared" si="785"/>
        <v>0</v>
      </c>
      <c r="P1530" s="182">
        <f t="shared" si="785"/>
        <v>0</v>
      </c>
      <c r="Q1530" s="182">
        <f t="shared" si="785"/>
        <v>0</v>
      </c>
      <c r="R1530" s="182">
        <f t="shared" si="785"/>
        <v>0</v>
      </c>
      <c r="S1530" s="182">
        <f t="shared" si="785"/>
        <v>0</v>
      </c>
      <c r="T1530" s="178">
        <f t="shared" si="785"/>
        <v>0</v>
      </c>
      <c r="U1530" s="182">
        <f t="shared" si="785"/>
        <v>0</v>
      </c>
      <c r="V1530" s="183">
        <f t="shared" si="785"/>
        <v>0</v>
      </c>
      <c r="W1530" s="46">
        <f>W674</f>
        <v>0</v>
      </c>
    </row>
    <row r="1531" spans="1:23" s="72" customFormat="1" outlineLevel="1" x14ac:dyDescent="0.2">
      <c r="A1531" s="322"/>
      <c r="B1531" s="25"/>
      <c r="C1531" s="23"/>
      <c r="D1531" s="23"/>
      <c r="E1531" s="24"/>
      <c r="F1531" s="176" t="s">
        <v>331</v>
      </c>
      <c r="G1531" s="190">
        <f>G675</f>
        <v>0</v>
      </c>
      <c r="H1531" s="242">
        <f>G1531*(1-VLOOKUP($F1531,SHT,2,FALSE))+H675*(1-VLOOKUP($F1531,SHT,2,FALSE))</f>
        <v>0</v>
      </c>
      <c r="I1531" s="179">
        <f t="shared" ref="I1531:V1531" si="786">I675*(1-VLOOKUP($F1531,SHT,2,FALSE))</f>
        <v>0</v>
      </c>
      <c r="J1531" s="179">
        <f t="shared" si="786"/>
        <v>0</v>
      </c>
      <c r="K1531" s="197">
        <f t="shared" si="786"/>
        <v>0</v>
      </c>
      <c r="L1531" s="181">
        <f t="shared" si="786"/>
        <v>0</v>
      </c>
      <c r="M1531" s="192">
        <f t="shared" si="786"/>
        <v>0</v>
      </c>
      <c r="N1531" s="182">
        <f t="shared" si="786"/>
        <v>0</v>
      </c>
      <c r="O1531" s="182">
        <f t="shared" si="786"/>
        <v>0</v>
      </c>
      <c r="P1531" s="182">
        <f t="shared" si="786"/>
        <v>0</v>
      </c>
      <c r="Q1531" s="182">
        <f t="shared" si="786"/>
        <v>0</v>
      </c>
      <c r="R1531" s="182">
        <f t="shared" si="786"/>
        <v>0</v>
      </c>
      <c r="S1531" s="182">
        <f t="shared" si="786"/>
        <v>0</v>
      </c>
      <c r="T1531" s="178">
        <f t="shared" si="786"/>
        <v>0</v>
      </c>
      <c r="U1531" s="182">
        <f t="shared" si="786"/>
        <v>0</v>
      </c>
      <c r="V1531" s="183">
        <f t="shared" si="786"/>
        <v>0</v>
      </c>
      <c r="W1531" s="46">
        <f>W675</f>
        <v>0</v>
      </c>
    </row>
    <row r="1532" spans="1:23" s="72" customFormat="1" x14ac:dyDescent="0.2">
      <c r="A1532" s="322"/>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2">
      <c r="A1533" s="322"/>
      <c r="B1533" s="25"/>
      <c r="C1533" s="23"/>
      <c r="D1533" s="23"/>
      <c r="E1533" s="24"/>
      <c r="F1533" s="176" t="s">
        <v>162</v>
      </c>
      <c r="G1533" s="190">
        <f>G677</f>
        <v>0</v>
      </c>
      <c r="H1533" s="242">
        <f>G1533*(1-VLOOKUP($F1533,SHT,2,FALSE))+H677*(1-VLOOKUP($F1533,SHT,2,FALSE))</f>
        <v>0</v>
      </c>
      <c r="I1533" s="179">
        <f t="shared" ref="I1533:V1533" si="788">I677*(1-VLOOKUP($F1533,SHT,2,FALSE))</f>
        <v>0</v>
      </c>
      <c r="J1533" s="179">
        <f t="shared" si="788"/>
        <v>0</v>
      </c>
      <c r="K1533" s="197">
        <f t="shared" si="788"/>
        <v>0</v>
      </c>
      <c r="L1533" s="181">
        <f t="shared" si="788"/>
        <v>0</v>
      </c>
      <c r="M1533" s="192">
        <f t="shared" si="788"/>
        <v>0</v>
      </c>
      <c r="N1533" s="182">
        <f t="shared" si="788"/>
        <v>0</v>
      </c>
      <c r="O1533" s="182">
        <f t="shared" si="788"/>
        <v>0</v>
      </c>
      <c r="P1533" s="182">
        <f t="shared" si="788"/>
        <v>0</v>
      </c>
      <c r="Q1533" s="182">
        <f t="shared" si="788"/>
        <v>0</v>
      </c>
      <c r="R1533" s="182">
        <f t="shared" si="788"/>
        <v>0</v>
      </c>
      <c r="S1533" s="182">
        <f t="shared" si="788"/>
        <v>0</v>
      </c>
      <c r="T1533" s="178">
        <f t="shared" si="788"/>
        <v>0</v>
      </c>
      <c r="U1533" s="182">
        <f t="shared" si="788"/>
        <v>0</v>
      </c>
      <c r="V1533" s="183">
        <f t="shared" si="788"/>
        <v>0</v>
      </c>
      <c r="W1533" s="46">
        <f>W677</f>
        <v>0</v>
      </c>
    </row>
    <row r="1534" spans="1:23" s="72" customFormat="1" outlineLevel="1" x14ac:dyDescent="0.2">
      <c r="A1534" s="322"/>
      <c r="B1534" s="25"/>
      <c r="C1534" s="23"/>
      <c r="D1534" s="23"/>
      <c r="E1534" s="24"/>
      <c r="F1534" s="176" t="s">
        <v>163</v>
      </c>
      <c r="G1534" s="190">
        <f>G678</f>
        <v>0</v>
      </c>
      <c r="H1534" s="242">
        <f>G1534*(1-VLOOKUP($F1534,SHT,2,FALSE))+H678*(1-VLOOKUP($F1534,SHT,2,FALSE))</f>
        <v>0</v>
      </c>
      <c r="I1534" s="179">
        <f t="shared" ref="I1534:V1534" si="789">I678*(1-VLOOKUP($F1534,SHT,2,FALSE))</f>
        <v>0</v>
      </c>
      <c r="J1534" s="179">
        <f t="shared" si="789"/>
        <v>0</v>
      </c>
      <c r="K1534" s="197">
        <f t="shared" si="789"/>
        <v>0</v>
      </c>
      <c r="L1534" s="181">
        <f t="shared" si="789"/>
        <v>0</v>
      </c>
      <c r="M1534" s="192">
        <f t="shared" si="789"/>
        <v>0</v>
      </c>
      <c r="N1534" s="182">
        <f t="shared" si="789"/>
        <v>0</v>
      </c>
      <c r="O1534" s="182">
        <f t="shared" si="789"/>
        <v>0</v>
      </c>
      <c r="P1534" s="182">
        <f t="shared" si="789"/>
        <v>0</v>
      </c>
      <c r="Q1534" s="182">
        <f t="shared" si="789"/>
        <v>0</v>
      </c>
      <c r="R1534" s="182">
        <f t="shared" si="789"/>
        <v>0</v>
      </c>
      <c r="S1534" s="182">
        <f t="shared" si="789"/>
        <v>0</v>
      </c>
      <c r="T1534" s="178">
        <f t="shared" si="789"/>
        <v>0</v>
      </c>
      <c r="U1534" s="182">
        <f t="shared" si="789"/>
        <v>0</v>
      </c>
      <c r="V1534" s="183">
        <f t="shared" si="789"/>
        <v>0</v>
      </c>
      <c r="W1534" s="46">
        <f>W678</f>
        <v>0</v>
      </c>
    </row>
    <row r="1535" spans="1:23" s="72" customFormat="1" outlineLevel="1" x14ac:dyDescent="0.2">
      <c r="A1535" s="322"/>
      <c r="B1535" s="25"/>
      <c r="C1535" s="23"/>
      <c r="D1535" s="23"/>
      <c r="E1535" s="24"/>
      <c r="F1535" s="176" t="s">
        <v>332</v>
      </c>
      <c r="G1535" s="190">
        <f>G679</f>
        <v>0</v>
      </c>
      <c r="H1535" s="242">
        <f>G1535*(1-VLOOKUP($F1535,SHT,2,FALSE))+H679*(1-VLOOKUP($F1535,SHT,2,FALSE))</f>
        <v>0</v>
      </c>
      <c r="I1535" s="179">
        <f t="shared" ref="I1535:V1535" si="790">I679*(1-VLOOKUP($F1535,SHT,2,FALSE))</f>
        <v>0</v>
      </c>
      <c r="J1535" s="179">
        <f t="shared" si="790"/>
        <v>0</v>
      </c>
      <c r="K1535" s="197">
        <f t="shared" si="790"/>
        <v>0</v>
      </c>
      <c r="L1535" s="181">
        <f t="shared" si="790"/>
        <v>0</v>
      </c>
      <c r="M1535" s="192">
        <f t="shared" si="790"/>
        <v>0</v>
      </c>
      <c r="N1535" s="182">
        <f t="shared" si="790"/>
        <v>0</v>
      </c>
      <c r="O1535" s="182">
        <f t="shared" si="790"/>
        <v>0</v>
      </c>
      <c r="P1535" s="182">
        <f t="shared" si="790"/>
        <v>0</v>
      </c>
      <c r="Q1535" s="182">
        <f t="shared" si="790"/>
        <v>0</v>
      </c>
      <c r="R1535" s="182">
        <f t="shared" si="790"/>
        <v>0</v>
      </c>
      <c r="S1535" s="182">
        <f t="shared" si="790"/>
        <v>0</v>
      </c>
      <c r="T1535" s="178">
        <f t="shared" si="790"/>
        <v>0</v>
      </c>
      <c r="U1535" s="182">
        <f t="shared" si="790"/>
        <v>0</v>
      </c>
      <c r="V1535" s="183">
        <f t="shared" si="790"/>
        <v>0</v>
      </c>
      <c r="W1535" s="46">
        <f>W679</f>
        <v>0</v>
      </c>
    </row>
    <row r="1536" spans="1:23" s="72" customFormat="1" x14ac:dyDescent="0.2">
      <c r="A1536" s="322"/>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2">
      <c r="A1537" s="322"/>
      <c r="B1537" s="25"/>
      <c r="C1537" s="23"/>
      <c r="D1537" s="23"/>
      <c r="E1537" s="24"/>
      <c r="F1537" s="176" t="s">
        <v>164</v>
      </c>
      <c r="G1537" s="190">
        <f>G681</f>
        <v>0</v>
      </c>
      <c r="H1537" s="242">
        <f>G1537*(1-VLOOKUP($F1537,SHT,2,FALSE))+H681*(1-VLOOKUP($F1537,SHT,2,FALSE))</f>
        <v>0</v>
      </c>
      <c r="I1537" s="179">
        <f t="shared" ref="I1537:V1537" si="792">I681*(1-VLOOKUP($F1537,SHT,2,FALSE))</f>
        <v>0</v>
      </c>
      <c r="J1537" s="179">
        <f t="shared" si="792"/>
        <v>0</v>
      </c>
      <c r="K1537" s="197">
        <f t="shared" si="792"/>
        <v>0</v>
      </c>
      <c r="L1537" s="181">
        <f t="shared" si="792"/>
        <v>0</v>
      </c>
      <c r="M1537" s="192">
        <f t="shared" si="792"/>
        <v>0</v>
      </c>
      <c r="N1537" s="182">
        <f t="shared" si="792"/>
        <v>0</v>
      </c>
      <c r="O1537" s="182">
        <f t="shared" si="792"/>
        <v>0</v>
      </c>
      <c r="P1537" s="182">
        <f t="shared" si="792"/>
        <v>0</v>
      </c>
      <c r="Q1537" s="182">
        <f t="shared" si="792"/>
        <v>0</v>
      </c>
      <c r="R1537" s="182">
        <f t="shared" si="792"/>
        <v>0</v>
      </c>
      <c r="S1537" s="182">
        <f t="shared" si="792"/>
        <v>0</v>
      </c>
      <c r="T1537" s="178">
        <f t="shared" si="792"/>
        <v>0</v>
      </c>
      <c r="U1537" s="182">
        <f t="shared" si="792"/>
        <v>0</v>
      </c>
      <c r="V1537" s="183">
        <f t="shared" si="792"/>
        <v>0</v>
      </c>
      <c r="W1537" s="46">
        <f>W681</f>
        <v>0</v>
      </c>
    </row>
    <row r="1538" spans="1:23" s="72" customFormat="1" outlineLevel="1" x14ac:dyDescent="0.2">
      <c r="A1538" s="322"/>
      <c r="B1538" s="25"/>
      <c r="C1538" s="23"/>
      <c r="D1538" s="23"/>
      <c r="E1538" s="24"/>
      <c r="F1538" s="176" t="s">
        <v>255</v>
      </c>
      <c r="G1538" s="190">
        <f>G682</f>
        <v>0</v>
      </c>
      <c r="H1538" s="242">
        <f>G1538*(1-VLOOKUP($F1538,SHT,2,FALSE))+H682*(1-VLOOKUP($F1538,SHT,2,FALSE))</f>
        <v>0</v>
      </c>
      <c r="I1538" s="179">
        <f t="shared" ref="I1538:V1538" si="793">I682*(1-VLOOKUP($F1538,SHT,2,FALSE))</f>
        <v>0</v>
      </c>
      <c r="J1538" s="179">
        <f t="shared" si="793"/>
        <v>0</v>
      </c>
      <c r="K1538" s="197">
        <f t="shared" si="793"/>
        <v>0</v>
      </c>
      <c r="L1538" s="181">
        <f t="shared" si="793"/>
        <v>0</v>
      </c>
      <c r="M1538" s="192">
        <f t="shared" si="793"/>
        <v>0</v>
      </c>
      <c r="N1538" s="182">
        <f t="shared" si="793"/>
        <v>0</v>
      </c>
      <c r="O1538" s="182">
        <f t="shared" si="793"/>
        <v>0</v>
      </c>
      <c r="P1538" s="182">
        <f t="shared" si="793"/>
        <v>0</v>
      </c>
      <c r="Q1538" s="182">
        <f t="shared" si="793"/>
        <v>0</v>
      </c>
      <c r="R1538" s="182">
        <f t="shared" si="793"/>
        <v>0</v>
      </c>
      <c r="S1538" s="182">
        <f t="shared" si="793"/>
        <v>0</v>
      </c>
      <c r="T1538" s="178">
        <f t="shared" si="793"/>
        <v>0</v>
      </c>
      <c r="U1538" s="182">
        <f t="shared" si="793"/>
        <v>0</v>
      </c>
      <c r="V1538" s="183">
        <f t="shared" si="793"/>
        <v>0</v>
      </c>
      <c r="W1538" s="46">
        <f>W682</f>
        <v>0</v>
      </c>
    </row>
    <row r="1539" spans="1:23" s="72" customFormat="1" outlineLevel="1" x14ac:dyDescent="0.2">
      <c r="A1539" s="322"/>
      <c r="B1539" s="25"/>
      <c r="C1539" s="23"/>
      <c r="D1539" s="23"/>
      <c r="E1539" s="24"/>
      <c r="F1539" s="176" t="s">
        <v>333</v>
      </c>
      <c r="G1539" s="190">
        <f>G683</f>
        <v>0</v>
      </c>
      <c r="H1539" s="242">
        <f>G1539*(1-VLOOKUP($F1539,SHT,2,FALSE))+H683*(1-VLOOKUP($F1539,SHT,2,FALSE))</f>
        <v>0</v>
      </c>
      <c r="I1539" s="179">
        <f t="shared" ref="I1539:V1539" si="794">I683*(1-VLOOKUP($F1539,SHT,2,FALSE))</f>
        <v>0</v>
      </c>
      <c r="J1539" s="179">
        <f t="shared" si="794"/>
        <v>0</v>
      </c>
      <c r="K1539" s="197">
        <f t="shared" si="794"/>
        <v>0</v>
      </c>
      <c r="L1539" s="181">
        <f t="shared" si="794"/>
        <v>0</v>
      </c>
      <c r="M1539" s="192">
        <f t="shared" si="794"/>
        <v>0</v>
      </c>
      <c r="N1539" s="182">
        <f t="shared" si="794"/>
        <v>0</v>
      </c>
      <c r="O1539" s="182">
        <f t="shared" si="794"/>
        <v>0</v>
      </c>
      <c r="P1539" s="182">
        <f t="shared" si="794"/>
        <v>0</v>
      </c>
      <c r="Q1539" s="182">
        <f t="shared" si="794"/>
        <v>0</v>
      </c>
      <c r="R1539" s="182">
        <f t="shared" si="794"/>
        <v>0</v>
      </c>
      <c r="S1539" s="182">
        <f t="shared" si="794"/>
        <v>0</v>
      </c>
      <c r="T1539" s="178">
        <f t="shared" si="794"/>
        <v>0</v>
      </c>
      <c r="U1539" s="182">
        <f t="shared" si="794"/>
        <v>0</v>
      </c>
      <c r="V1539" s="183">
        <f t="shared" si="794"/>
        <v>0</v>
      </c>
      <c r="W1539" s="46">
        <f>W683</f>
        <v>0</v>
      </c>
    </row>
    <row r="1540" spans="1:23" s="72" customFormat="1" x14ac:dyDescent="0.2">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
      <c r="A1541" s="322"/>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2">
      <c r="A1542" s="322"/>
      <c r="B1542" s="25"/>
      <c r="C1542" s="23"/>
      <c r="D1542" s="23"/>
      <c r="E1542" s="24"/>
      <c r="F1542" s="176" t="s">
        <v>61</v>
      </c>
      <c r="G1542" s="190">
        <f>G686</f>
        <v>0</v>
      </c>
      <c r="H1542" s="242">
        <f>G1542*(1-VLOOKUP($F1542,SHT,2,FALSE))+H686*(1-VLOOKUP($F1542,SHT,2,FALSE))</f>
        <v>0</v>
      </c>
      <c r="I1542" s="179">
        <f t="shared" ref="I1542:V1542" si="797">I686*(1-VLOOKUP($F1542,SHT,2,FALSE))</f>
        <v>0</v>
      </c>
      <c r="J1542" s="179">
        <f t="shared" si="797"/>
        <v>0</v>
      </c>
      <c r="K1542" s="197">
        <f t="shared" si="797"/>
        <v>0</v>
      </c>
      <c r="L1542" s="181">
        <f t="shared" si="797"/>
        <v>0</v>
      </c>
      <c r="M1542" s="192">
        <f t="shared" si="797"/>
        <v>0</v>
      </c>
      <c r="N1542" s="182">
        <f t="shared" si="797"/>
        <v>0</v>
      </c>
      <c r="O1542" s="182">
        <f t="shared" si="797"/>
        <v>0</v>
      </c>
      <c r="P1542" s="182">
        <f t="shared" si="797"/>
        <v>0</v>
      </c>
      <c r="Q1542" s="182">
        <f t="shared" si="797"/>
        <v>0</v>
      </c>
      <c r="R1542" s="182">
        <f t="shared" si="797"/>
        <v>0</v>
      </c>
      <c r="S1542" s="182">
        <f t="shared" si="797"/>
        <v>0</v>
      </c>
      <c r="T1542" s="178">
        <f t="shared" si="797"/>
        <v>0</v>
      </c>
      <c r="U1542" s="182">
        <f t="shared" si="797"/>
        <v>0</v>
      </c>
      <c r="V1542" s="183">
        <f t="shared" si="797"/>
        <v>0</v>
      </c>
      <c r="W1542" s="46">
        <f>W686</f>
        <v>0</v>
      </c>
    </row>
    <row r="1543" spans="1:23" s="72" customFormat="1" outlineLevel="1" x14ac:dyDescent="0.2">
      <c r="A1543" s="322"/>
      <c r="B1543" s="25"/>
      <c r="C1543" s="23"/>
      <c r="D1543" s="23"/>
      <c r="E1543" s="24"/>
      <c r="F1543" s="176" t="s">
        <v>173</v>
      </c>
      <c r="G1543" s="190">
        <f>G687</f>
        <v>0</v>
      </c>
      <c r="H1543" s="242">
        <f>G1543*(1-VLOOKUP($F1543,SHT,2,FALSE))+H687*(1-VLOOKUP($F1543,SHT,2,FALSE))</f>
        <v>0</v>
      </c>
      <c r="I1543" s="179">
        <f t="shared" ref="I1543:V1543" si="798">I687*(1-VLOOKUP($F1543,SHT,2,FALSE))</f>
        <v>0</v>
      </c>
      <c r="J1543" s="179">
        <f t="shared" si="798"/>
        <v>0</v>
      </c>
      <c r="K1543" s="197">
        <f t="shared" si="798"/>
        <v>0</v>
      </c>
      <c r="L1543" s="181">
        <f t="shared" si="798"/>
        <v>0</v>
      </c>
      <c r="M1543" s="192">
        <f t="shared" si="798"/>
        <v>0</v>
      </c>
      <c r="N1543" s="182">
        <f t="shared" si="798"/>
        <v>0</v>
      </c>
      <c r="O1543" s="182">
        <f t="shared" si="798"/>
        <v>0</v>
      </c>
      <c r="P1543" s="182">
        <f t="shared" si="798"/>
        <v>0</v>
      </c>
      <c r="Q1543" s="182">
        <f t="shared" si="798"/>
        <v>0</v>
      </c>
      <c r="R1543" s="182">
        <f t="shared" si="798"/>
        <v>0</v>
      </c>
      <c r="S1543" s="182">
        <f t="shared" si="798"/>
        <v>0</v>
      </c>
      <c r="T1543" s="178">
        <f t="shared" si="798"/>
        <v>0</v>
      </c>
      <c r="U1543" s="182">
        <f t="shared" si="798"/>
        <v>0</v>
      </c>
      <c r="V1543" s="183">
        <f t="shared" si="798"/>
        <v>0</v>
      </c>
      <c r="W1543" s="46">
        <f>W687</f>
        <v>0</v>
      </c>
    </row>
    <row r="1544" spans="1:23" s="72" customFormat="1" x14ac:dyDescent="0.2">
      <c r="A1544" s="322"/>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2">
      <c r="A1545" s="322"/>
      <c r="B1545" s="25"/>
      <c r="C1545" s="23"/>
      <c r="D1545" s="23"/>
      <c r="E1545" s="24"/>
      <c r="F1545" s="176" t="s">
        <v>59</v>
      </c>
      <c r="G1545" s="190">
        <f>G689</f>
        <v>0</v>
      </c>
      <c r="H1545" s="242">
        <f>G1545*(1-VLOOKUP($F1545,SHT,2,FALSE))+H689*(1-VLOOKUP($F1545,SHT,2,FALSE))</f>
        <v>0</v>
      </c>
      <c r="I1545" s="179">
        <f t="shared" ref="I1545:V1545" si="800">I689*(1-VLOOKUP($F1545,SHT,2,FALSE))</f>
        <v>0</v>
      </c>
      <c r="J1545" s="179">
        <f t="shared" si="800"/>
        <v>0</v>
      </c>
      <c r="K1545" s="197">
        <f t="shared" si="800"/>
        <v>0</v>
      </c>
      <c r="L1545" s="181">
        <f t="shared" si="800"/>
        <v>0</v>
      </c>
      <c r="M1545" s="192">
        <f t="shared" si="800"/>
        <v>0</v>
      </c>
      <c r="N1545" s="182">
        <f t="shared" si="800"/>
        <v>0</v>
      </c>
      <c r="O1545" s="182">
        <f t="shared" si="800"/>
        <v>0</v>
      </c>
      <c r="P1545" s="182">
        <f t="shared" si="800"/>
        <v>0</v>
      </c>
      <c r="Q1545" s="182">
        <f t="shared" si="800"/>
        <v>0</v>
      </c>
      <c r="R1545" s="182">
        <f t="shared" si="800"/>
        <v>0</v>
      </c>
      <c r="S1545" s="182">
        <f t="shared" si="800"/>
        <v>0</v>
      </c>
      <c r="T1545" s="178">
        <f t="shared" si="800"/>
        <v>0</v>
      </c>
      <c r="U1545" s="182">
        <f t="shared" si="800"/>
        <v>0</v>
      </c>
      <c r="V1545" s="183">
        <f t="shared" si="800"/>
        <v>0</v>
      </c>
      <c r="W1545" s="46">
        <f>W689</f>
        <v>0</v>
      </c>
    </row>
    <row r="1546" spans="1:23" s="72" customFormat="1" outlineLevel="1" x14ac:dyDescent="0.2">
      <c r="A1546" s="322"/>
      <c r="B1546" s="25"/>
      <c r="C1546" s="23"/>
      <c r="D1546" s="23"/>
      <c r="E1546" s="24"/>
      <c r="F1546" s="176" t="s">
        <v>167</v>
      </c>
      <c r="G1546" s="190">
        <f>G690</f>
        <v>0</v>
      </c>
      <c r="H1546" s="242">
        <f>G1546*(1-VLOOKUP($F1546,SHT,2,FALSE))+H690*(1-VLOOKUP($F1546,SHT,2,FALSE))</f>
        <v>0</v>
      </c>
      <c r="I1546" s="179">
        <f t="shared" ref="I1546:V1546" si="801">I690*(1-VLOOKUP($F1546,SHT,2,FALSE))</f>
        <v>0</v>
      </c>
      <c r="J1546" s="179">
        <f t="shared" si="801"/>
        <v>0</v>
      </c>
      <c r="K1546" s="197">
        <f t="shared" si="801"/>
        <v>0</v>
      </c>
      <c r="L1546" s="181">
        <f t="shared" si="801"/>
        <v>0</v>
      </c>
      <c r="M1546" s="192">
        <f t="shared" si="801"/>
        <v>0</v>
      </c>
      <c r="N1546" s="182">
        <f t="shared" si="801"/>
        <v>0</v>
      </c>
      <c r="O1546" s="182">
        <f t="shared" si="801"/>
        <v>0</v>
      </c>
      <c r="P1546" s="182">
        <f t="shared" si="801"/>
        <v>0</v>
      </c>
      <c r="Q1546" s="182">
        <f t="shared" si="801"/>
        <v>0</v>
      </c>
      <c r="R1546" s="182">
        <f t="shared" si="801"/>
        <v>0</v>
      </c>
      <c r="S1546" s="182">
        <f t="shared" si="801"/>
        <v>0</v>
      </c>
      <c r="T1546" s="178">
        <f t="shared" si="801"/>
        <v>0</v>
      </c>
      <c r="U1546" s="182">
        <f t="shared" si="801"/>
        <v>0</v>
      </c>
      <c r="V1546" s="183">
        <f t="shared" si="801"/>
        <v>0</v>
      </c>
      <c r="W1546" s="46">
        <f>W690</f>
        <v>0</v>
      </c>
    </row>
    <row r="1547" spans="1:23" s="72" customFormat="1" outlineLevel="1" x14ac:dyDescent="0.2">
      <c r="A1547" s="322"/>
      <c r="B1547" s="25"/>
      <c r="C1547" s="23"/>
      <c r="D1547" s="23"/>
      <c r="E1547" s="24"/>
      <c r="F1547" s="176" t="s">
        <v>168</v>
      </c>
      <c r="G1547" s="190">
        <f>G691</f>
        <v>0</v>
      </c>
      <c r="H1547" s="242">
        <f>G1547*(1-VLOOKUP($F1547,SHT,2,FALSE))+H691*(1-VLOOKUP($F1547,SHT,2,FALSE))</f>
        <v>0</v>
      </c>
      <c r="I1547" s="179">
        <f t="shared" ref="I1547:V1547" si="802">I691*(1-VLOOKUP($F1547,SHT,2,FALSE))</f>
        <v>0</v>
      </c>
      <c r="J1547" s="179">
        <f t="shared" si="802"/>
        <v>0</v>
      </c>
      <c r="K1547" s="197">
        <f t="shared" si="802"/>
        <v>0</v>
      </c>
      <c r="L1547" s="181">
        <f t="shared" si="802"/>
        <v>0</v>
      </c>
      <c r="M1547" s="192">
        <f t="shared" si="802"/>
        <v>0</v>
      </c>
      <c r="N1547" s="182">
        <f t="shared" si="802"/>
        <v>0</v>
      </c>
      <c r="O1547" s="182">
        <f t="shared" si="802"/>
        <v>0</v>
      </c>
      <c r="P1547" s="182">
        <f t="shared" si="802"/>
        <v>0</v>
      </c>
      <c r="Q1547" s="182">
        <f t="shared" si="802"/>
        <v>0</v>
      </c>
      <c r="R1547" s="182">
        <f t="shared" si="802"/>
        <v>0</v>
      </c>
      <c r="S1547" s="182">
        <f t="shared" si="802"/>
        <v>0</v>
      </c>
      <c r="T1547" s="178">
        <f t="shared" si="802"/>
        <v>0</v>
      </c>
      <c r="U1547" s="182">
        <f t="shared" si="802"/>
        <v>0</v>
      </c>
      <c r="V1547" s="183">
        <f t="shared" si="802"/>
        <v>0</v>
      </c>
      <c r="W1547" s="46">
        <f>W691</f>
        <v>0</v>
      </c>
    </row>
    <row r="1548" spans="1:23" s="72" customFormat="1" x14ac:dyDescent="0.2">
      <c r="A1548" s="322"/>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2">
      <c r="A1549" s="322"/>
      <c r="B1549" s="25"/>
      <c r="C1549" s="23"/>
      <c r="D1549" s="23"/>
      <c r="E1549" s="24"/>
      <c r="F1549" s="176" t="s">
        <v>62</v>
      </c>
      <c r="G1549" s="190">
        <f>G693</f>
        <v>0</v>
      </c>
      <c r="H1549" s="242">
        <f>G1549*(1-VLOOKUP($F1549,SHT,2,FALSE))+H693*(1-VLOOKUP($F1549,SHT,2,FALSE))</f>
        <v>0</v>
      </c>
      <c r="I1549" s="179">
        <f t="shared" ref="I1549:V1549" si="805">I693*(1-VLOOKUP($F1549,SHT,2,FALSE))</f>
        <v>0</v>
      </c>
      <c r="J1549" s="179">
        <f t="shared" si="805"/>
        <v>0</v>
      </c>
      <c r="K1549" s="197">
        <f t="shared" si="805"/>
        <v>0</v>
      </c>
      <c r="L1549" s="181">
        <f t="shared" si="805"/>
        <v>0</v>
      </c>
      <c r="M1549" s="192">
        <f t="shared" si="805"/>
        <v>0</v>
      </c>
      <c r="N1549" s="182">
        <f t="shared" si="805"/>
        <v>0</v>
      </c>
      <c r="O1549" s="182">
        <f t="shared" si="805"/>
        <v>0</v>
      </c>
      <c r="P1549" s="182">
        <f t="shared" si="805"/>
        <v>0</v>
      </c>
      <c r="Q1549" s="182">
        <f t="shared" si="805"/>
        <v>0</v>
      </c>
      <c r="R1549" s="182">
        <f t="shared" si="805"/>
        <v>0</v>
      </c>
      <c r="S1549" s="182">
        <f t="shared" si="805"/>
        <v>0</v>
      </c>
      <c r="T1549" s="178">
        <f t="shared" si="805"/>
        <v>0</v>
      </c>
      <c r="U1549" s="182">
        <f t="shared" si="805"/>
        <v>0</v>
      </c>
      <c r="V1549" s="183">
        <f t="shared" si="805"/>
        <v>0</v>
      </c>
      <c r="W1549" s="46">
        <f>W693</f>
        <v>0</v>
      </c>
    </row>
    <row r="1550" spans="1:23" s="72" customFormat="1" outlineLevel="1" x14ac:dyDescent="0.2">
      <c r="A1550" s="322"/>
      <c r="B1550" s="25"/>
      <c r="C1550" s="23"/>
      <c r="D1550" s="23"/>
      <c r="E1550" s="24"/>
      <c r="F1550" s="176" t="s">
        <v>175</v>
      </c>
      <c r="G1550" s="190">
        <f>G694</f>
        <v>0</v>
      </c>
      <c r="H1550" s="242">
        <f>G1550*(1-VLOOKUP($F1550,SHT,2,FALSE))+H694*(1-VLOOKUP($F1550,SHT,2,FALSE))</f>
        <v>0</v>
      </c>
      <c r="I1550" s="179">
        <f t="shared" ref="I1550:V1550" si="806">I694*(1-VLOOKUP($F1550,SHT,2,FALSE))</f>
        <v>0</v>
      </c>
      <c r="J1550" s="179">
        <f t="shared" si="806"/>
        <v>0</v>
      </c>
      <c r="K1550" s="197">
        <f t="shared" si="806"/>
        <v>0</v>
      </c>
      <c r="L1550" s="181">
        <f t="shared" si="806"/>
        <v>0</v>
      </c>
      <c r="M1550" s="192">
        <f t="shared" si="806"/>
        <v>0</v>
      </c>
      <c r="N1550" s="182">
        <f t="shared" si="806"/>
        <v>0</v>
      </c>
      <c r="O1550" s="182">
        <f t="shared" si="806"/>
        <v>0</v>
      </c>
      <c r="P1550" s="182">
        <f t="shared" si="806"/>
        <v>0</v>
      </c>
      <c r="Q1550" s="182">
        <f t="shared" si="806"/>
        <v>0</v>
      </c>
      <c r="R1550" s="182">
        <f t="shared" si="806"/>
        <v>0</v>
      </c>
      <c r="S1550" s="182">
        <f t="shared" si="806"/>
        <v>0</v>
      </c>
      <c r="T1550" s="178">
        <f t="shared" si="806"/>
        <v>0</v>
      </c>
      <c r="U1550" s="182">
        <f t="shared" si="806"/>
        <v>0</v>
      </c>
      <c r="V1550" s="183">
        <f t="shared" si="806"/>
        <v>0</v>
      </c>
      <c r="W1550" s="46">
        <f>W694</f>
        <v>0</v>
      </c>
    </row>
    <row r="1551" spans="1:23" s="72" customFormat="1" x14ac:dyDescent="0.2">
      <c r="A1551" s="322"/>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2">
      <c r="A1552" s="322"/>
      <c r="B1552" s="25"/>
      <c r="C1552" s="23"/>
      <c r="D1552" s="23"/>
      <c r="E1552" s="24"/>
      <c r="F1552" s="176" t="s">
        <v>60</v>
      </c>
      <c r="G1552" s="190">
        <f>G696</f>
        <v>0</v>
      </c>
      <c r="H1552" s="242">
        <f>G1552*(1-VLOOKUP($F1552,SHT,2,FALSE))+H696*(1-VLOOKUP($F1552,SHT,2,FALSE))</f>
        <v>0</v>
      </c>
      <c r="I1552" s="179">
        <f t="shared" ref="I1552:V1552" si="808">I696*(1-VLOOKUP($F1552,SHT,2,FALSE))</f>
        <v>0</v>
      </c>
      <c r="J1552" s="179">
        <f t="shared" si="808"/>
        <v>0</v>
      </c>
      <c r="K1552" s="197">
        <f t="shared" si="808"/>
        <v>0</v>
      </c>
      <c r="L1552" s="181">
        <f t="shared" si="808"/>
        <v>0</v>
      </c>
      <c r="M1552" s="192">
        <f t="shared" si="808"/>
        <v>0</v>
      </c>
      <c r="N1552" s="182">
        <f t="shared" si="808"/>
        <v>0</v>
      </c>
      <c r="O1552" s="182">
        <f t="shared" si="808"/>
        <v>0</v>
      </c>
      <c r="P1552" s="182">
        <f t="shared" si="808"/>
        <v>0</v>
      </c>
      <c r="Q1552" s="182">
        <f t="shared" si="808"/>
        <v>0</v>
      </c>
      <c r="R1552" s="182">
        <f t="shared" si="808"/>
        <v>0</v>
      </c>
      <c r="S1552" s="182">
        <f t="shared" si="808"/>
        <v>0</v>
      </c>
      <c r="T1552" s="178">
        <f t="shared" si="808"/>
        <v>0</v>
      </c>
      <c r="U1552" s="182">
        <f t="shared" si="808"/>
        <v>0</v>
      </c>
      <c r="V1552" s="183">
        <f t="shared" si="808"/>
        <v>0</v>
      </c>
      <c r="W1552" s="46">
        <f>W696</f>
        <v>0</v>
      </c>
    </row>
    <row r="1553" spans="1:23" s="72" customFormat="1" outlineLevel="1" x14ac:dyDescent="0.2">
      <c r="A1553" s="322"/>
      <c r="B1553" s="25"/>
      <c r="C1553" s="23"/>
      <c r="D1553" s="23"/>
      <c r="E1553" s="24"/>
      <c r="F1553" s="176" t="s">
        <v>170</v>
      </c>
      <c r="G1553" s="190">
        <f>G697</f>
        <v>0</v>
      </c>
      <c r="H1553" s="242">
        <f>G1553*(1-VLOOKUP($F1553,SHT,2,FALSE))+H697*(1-VLOOKUP($F1553,SHT,2,FALSE))</f>
        <v>0</v>
      </c>
      <c r="I1553" s="179">
        <f t="shared" ref="I1553:V1553" si="809">I697*(1-VLOOKUP($F1553,SHT,2,FALSE))</f>
        <v>0</v>
      </c>
      <c r="J1553" s="179">
        <f t="shared" si="809"/>
        <v>0</v>
      </c>
      <c r="K1553" s="197">
        <f t="shared" si="809"/>
        <v>0</v>
      </c>
      <c r="L1553" s="181">
        <f t="shared" si="809"/>
        <v>0</v>
      </c>
      <c r="M1553" s="192">
        <f t="shared" si="809"/>
        <v>0</v>
      </c>
      <c r="N1553" s="182">
        <f t="shared" si="809"/>
        <v>0</v>
      </c>
      <c r="O1553" s="182">
        <f t="shared" si="809"/>
        <v>0</v>
      </c>
      <c r="P1553" s="182">
        <f t="shared" si="809"/>
        <v>0</v>
      </c>
      <c r="Q1553" s="182">
        <f t="shared" si="809"/>
        <v>0</v>
      </c>
      <c r="R1553" s="182">
        <f t="shared" si="809"/>
        <v>0</v>
      </c>
      <c r="S1553" s="182">
        <f t="shared" si="809"/>
        <v>0</v>
      </c>
      <c r="T1553" s="178">
        <f t="shared" si="809"/>
        <v>0</v>
      </c>
      <c r="U1553" s="182">
        <f t="shared" si="809"/>
        <v>0</v>
      </c>
      <c r="V1553" s="183">
        <f t="shared" si="809"/>
        <v>0</v>
      </c>
      <c r="W1553" s="46">
        <f>W697</f>
        <v>0</v>
      </c>
    </row>
    <row r="1554" spans="1:23" s="72" customFormat="1" outlineLevel="1" x14ac:dyDescent="0.2">
      <c r="A1554" s="322"/>
      <c r="B1554" s="25"/>
      <c r="C1554" s="23"/>
      <c r="D1554" s="23"/>
      <c r="E1554" s="24"/>
      <c r="F1554" s="176" t="s">
        <v>171</v>
      </c>
      <c r="G1554" s="190">
        <f>G698</f>
        <v>0</v>
      </c>
      <c r="H1554" s="242">
        <f>G1554*(1-VLOOKUP($F1554,SHT,2,FALSE))+H698*(1-VLOOKUP($F1554,SHT,2,FALSE))</f>
        <v>0</v>
      </c>
      <c r="I1554" s="179">
        <f t="shared" ref="I1554:V1554" si="810">I698*(1-VLOOKUP($F1554,SHT,2,FALSE))</f>
        <v>0</v>
      </c>
      <c r="J1554" s="179">
        <f t="shared" si="810"/>
        <v>0</v>
      </c>
      <c r="K1554" s="197">
        <f t="shared" si="810"/>
        <v>0</v>
      </c>
      <c r="L1554" s="181">
        <f t="shared" si="810"/>
        <v>0</v>
      </c>
      <c r="M1554" s="192">
        <f t="shared" si="810"/>
        <v>0</v>
      </c>
      <c r="N1554" s="182">
        <f t="shared" si="810"/>
        <v>0</v>
      </c>
      <c r="O1554" s="182">
        <f t="shared" si="810"/>
        <v>0</v>
      </c>
      <c r="P1554" s="182">
        <f t="shared" si="810"/>
        <v>0</v>
      </c>
      <c r="Q1554" s="182">
        <f t="shared" si="810"/>
        <v>0</v>
      </c>
      <c r="R1554" s="182">
        <f t="shared" si="810"/>
        <v>0</v>
      </c>
      <c r="S1554" s="182">
        <f t="shared" si="810"/>
        <v>0</v>
      </c>
      <c r="T1554" s="178">
        <f t="shared" si="810"/>
        <v>0</v>
      </c>
      <c r="U1554" s="182">
        <f t="shared" si="810"/>
        <v>0</v>
      </c>
      <c r="V1554" s="183">
        <f t="shared" si="810"/>
        <v>0</v>
      </c>
      <c r="W1554" s="46">
        <f>W698</f>
        <v>0</v>
      </c>
    </row>
    <row r="1555" spans="1:23" s="72" customFormat="1" x14ac:dyDescent="0.2">
      <c r="A1555" s="322"/>
      <c r="B1555" s="25"/>
      <c r="C1555" s="23"/>
      <c r="D1555" s="23"/>
      <c r="E1555" s="24" t="s">
        <v>334</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2">
      <c r="A1556" s="322"/>
      <c r="B1556" s="25"/>
      <c r="C1556" s="23"/>
      <c r="D1556" s="23"/>
      <c r="E1556" s="24"/>
      <c r="F1556" s="176" t="s">
        <v>335</v>
      </c>
      <c r="G1556" s="190">
        <f>G700</f>
        <v>0</v>
      </c>
      <c r="H1556" s="242">
        <f>G1556*(1-VLOOKUP($F1556,SHT,2,FALSE))+H700*(1-VLOOKUP($F1556,SHT,2,FALSE))</f>
        <v>0</v>
      </c>
      <c r="I1556" s="179">
        <f t="shared" ref="I1556:V1556" si="813">I700*(1-VLOOKUP($F1556,SHT,2,FALSE))</f>
        <v>0</v>
      </c>
      <c r="J1556" s="179">
        <f t="shared" si="813"/>
        <v>0</v>
      </c>
      <c r="K1556" s="197">
        <f t="shared" si="813"/>
        <v>0</v>
      </c>
      <c r="L1556" s="181">
        <f t="shared" si="813"/>
        <v>0</v>
      </c>
      <c r="M1556" s="192">
        <f t="shared" si="813"/>
        <v>0</v>
      </c>
      <c r="N1556" s="182">
        <f t="shared" si="813"/>
        <v>0</v>
      </c>
      <c r="O1556" s="182">
        <f t="shared" si="813"/>
        <v>0</v>
      </c>
      <c r="P1556" s="182">
        <f t="shared" si="813"/>
        <v>0</v>
      </c>
      <c r="Q1556" s="182">
        <f t="shared" si="813"/>
        <v>0</v>
      </c>
      <c r="R1556" s="182">
        <f t="shared" si="813"/>
        <v>0</v>
      </c>
      <c r="S1556" s="182">
        <f t="shared" si="813"/>
        <v>0</v>
      </c>
      <c r="T1556" s="178">
        <f t="shared" si="813"/>
        <v>0</v>
      </c>
      <c r="U1556" s="182">
        <f t="shared" si="813"/>
        <v>0</v>
      </c>
      <c r="V1556" s="183">
        <f t="shared" si="813"/>
        <v>0</v>
      </c>
      <c r="W1556" s="46">
        <f>W700</f>
        <v>0</v>
      </c>
    </row>
    <row r="1557" spans="1:23" s="72" customFormat="1" outlineLevel="1" x14ac:dyDescent="0.2">
      <c r="A1557" s="322"/>
      <c r="B1557" s="25"/>
      <c r="C1557" s="23"/>
      <c r="D1557" s="23"/>
      <c r="E1557" s="24"/>
      <c r="F1557" s="176" t="s">
        <v>336</v>
      </c>
      <c r="G1557" s="190">
        <f>G701</f>
        <v>0</v>
      </c>
      <c r="H1557" s="242">
        <f>G1557*(1-VLOOKUP($F1557,SHT,2,FALSE))+H701*(1-VLOOKUP($F1557,SHT,2,FALSE))</f>
        <v>0</v>
      </c>
      <c r="I1557" s="179">
        <f t="shared" ref="I1557:V1557" si="814">I701*(1-VLOOKUP($F1557,SHT,2,FALSE))</f>
        <v>0</v>
      </c>
      <c r="J1557" s="179">
        <f t="shared" si="814"/>
        <v>0</v>
      </c>
      <c r="K1557" s="197">
        <f t="shared" si="814"/>
        <v>0</v>
      </c>
      <c r="L1557" s="181">
        <f t="shared" si="814"/>
        <v>0</v>
      </c>
      <c r="M1557" s="192">
        <f t="shared" si="814"/>
        <v>0</v>
      </c>
      <c r="N1557" s="182">
        <f t="shared" si="814"/>
        <v>0</v>
      </c>
      <c r="O1557" s="182">
        <f t="shared" si="814"/>
        <v>0</v>
      </c>
      <c r="P1557" s="182">
        <f t="shared" si="814"/>
        <v>0</v>
      </c>
      <c r="Q1557" s="182">
        <f t="shared" si="814"/>
        <v>0</v>
      </c>
      <c r="R1557" s="182">
        <f t="shared" si="814"/>
        <v>0</v>
      </c>
      <c r="S1557" s="182">
        <f t="shared" si="814"/>
        <v>0</v>
      </c>
      <c r="T1557" s="178">
        <f t="shared" si="814"/>
        <v>0</v>
      </c>
      <c r="U1557" s="182">
        <f t="shared" si="814"/>
        <v>0</v>
      </c>
      <c r="V1557" s="183">
        <f t="shared" si="814"/>
        <v>0</v>
      </c>
      <c r="W1557" s="46">
        <f>W701</f>
        <v>0</v>
      </c>
    </row>
    <row r="1558" spans="1:23" s="72" customFormat="1" x14ac:dyDescent="0.2">
      <c r="A1558" s="322"/>
      <c r="B1558" s="25"/>
      <c r="C1558" s="23"/>
      <c r="D1558" s="23"/>
      <c r="E1558" s="24" t="s">
        <v>337</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2">
      <c r="A1559" s="322"/>
      <c r="B1559" s="25"/>
      <c r="C1559" s="23"/>
      <c r="D1559" s="23"/>
      <c r="E1559" s="24"/>
      <c r="F1559" s="176" t="s">
        <v>338</v>
      </c>
      <c r="G1559" s="190">
        <f>G703</f>
        <v>0</v>
      </c>
      <c r="H1559" s="242">
        <f>G1559*(1-VLOOKUP($F1559,SHT,2,FALSE))+H703*(1-VLOOKUP($F1559,SHT,2,FALSE))</f>
        <v>0</v>
      </c>
      <c r="I1559" s="179">
        <f t="shared" ref="I1559:V1559" si="816">I703*(1-VLOOKUP($F1559,SHT,2,FALSE))</f>
        <v>0</v>
      </c>
      <c r="J1559" s="179">
        <f t="shared" si="816"/>
        <v>0</v>
      </c>
      <c r="K1559" s="197">
        <f t="shared" si="816"/>
        <v>0</v>
      </c>
      <c r="L1559" s="181">
        <f t="shared" si="816"/>
        <v>0</v>
      </c>
      <c r="M1559" s="192">
        <f t="shared" si="816"/>
        <v>0</v>
      </c>
      <c r="N1559" s="182">
        <f t="shared" si="816"/>
        <v>0</v>
      </c>
      <c r="O1559" s="182">
        <f t="shared" si="816"/>
        <v>0</v>
      </c>
      <c r="P1559" s="182">
        <f t="shared" si="816"/>
        <v>0</v>
      </c>
      <c r="Q1559" s="182">
        <f t="shared" si="816"/>
        <v>0</v>
      </c>
      <c r="R1559" s="182">
        <f t="shared" si="816"/>
        <v>0</v>
      </c>
      <c r="S1559" s="182">
        <f t="shared" si="816"/>
        <v>0</v>
      </c>
      <c r="T1559" s="178">
        <f t="shared" si="816"/>
        <v>0</v>
      </c>
      <c r="U1559" s="182">
        <f t="shared" si="816"/>
        <v>0</v>
      </c>
      <c r="V1559" s="183">
        <f t="shared" si="816"/>
        <v>0</v>
      </c>
      <c r="W1559" s="46">
        <f>W703</f>
        <v>0</v>
      </c>
    </row>
    <row r="1560" spans="1:23" s="72" customFormat="1" outlineLevel="1" x14ac:dyDescent="0.2">
      <c r="A1560" s="322"/>
      <c r="B1560" s="25"/>
      <c r="C1560" s="23"/>
      <c r="D1560" s="23"/>
      <c r="E1560" s="24"/>
      <c r="F1560" s="176" t="s">
        <v>339</v>
      </c>
      <c r="G1560" s="190">
        <f>G704</f>
        <v>0</v>
      </c>
      <c r="H1560" s="242">
        <f>G1560*(1-VLOOKUP($F1560,SHT,2,FALSE))+H704*(1-VLOOKUP($F1560,SHT,2,FALSE))</f>
        <v>0</v>
      </c>
      <c r="I1560" s="179">
        <f t="shared" ref="I1560:V1560" si="817">I704*(1-VLOOKUP($F1560,SHT,2,FALSE))</f>
        <v>0</v>
      </c>
      <c r="J1560" s="179">
        <f t="shared" si="817"/>
        <v>0</v>
      </c>
      <c r="K1560" s="197">
        <f t="shared" si="817"/>
        <v>0</v>
      </c>
      <c r="L1560" s="181">
        <f t="shared" si="817"/>
        <v>0</v>
      </c>
      <c r="M1560" s="192">
        <f t="shared" si="817"/>
        <v>0</v>
      </c>
      <c r="N1560" s="182">
        <f t="shared" si="817"/>
        <v>0</v>
      </c>
      <c r="O1560" s="182">
        <f t="shared" si="817"/>
        <v>0</v>
      </c>
      <c r="P1560" s="182">
        <f t="shared" si="817"/>
        <v>0</v>
      </c>
      <c r="Q1560" s="182">
        <f t="shared" si="817"/>
        <v>0</v>
      </c>
      <c r="R1560" s="182">
        <f t="shared" si="817"/>
        <v>0</v>
      </c>
      <c r="S1560" s="182">
        <f t="shared" si="817"/>
        <v>0</v>
      </c>
      <c r="T1560" s="178">
        <f t="shared" si="817"/>
        <v>0</v>
      </c>
      <c r="U1560" s="182">
        <f t="shared" si="817"/>
        <v>0</v>
      </c>
      <c r="V1560" s="183">
        <f t="shared" si="817"/>
        <v>0</v>
      </c>
      <c r="W1560" s="46">
        <f>W704</f>
        <v>0</v>
      </c>
    </row>
    <row r="1561" spans="1:23" s="72" customFormat="1" outlineLevel="1" x14ac:dyDescent="0.2">
      <c r="A1561" s="322"/>
      <c r="B1561" s="25"/>
      <c r="C1561" s="23"/>
      <c r="D1561" s="23"/>
      <c r="E1561" s="24"/>
      <c r="F1561" s="176" t="s">
        <v>340</v>
      </c>
      <c r="G1561" s="190">
        <f>G705</f>
        <v>0</v>
      </c>
      <c r="H1561" s="242">
        <f>G1561*(1-VLOOKUP($F1561,SHT,2,FALSE))+H705*(1-VLOOKUP($F1561,SHT,2,FALSE))</f>
        <v>0</v>
      </c>
      <c r="I1561" s="179">
        <f t="shared" ref="I1561:V1561" si="818">I705*(1-VLOOKUP($F1561,SHT,2,FALSE))</f>
        <v>0</v>
      </c>
      <c r="J1561" s="179">
        <f t="shared" si="818"/>
        <v>0</v>
      </c>
      <c r="K1561" s="197">
        <f t="shared" si="818"/>
        <v>0</v>
      </c>
      <c r="L1561" s="181">
        <f t="shared" si="818"/>
        <v>0</v>
      </c>
      <c r="M1561" s="192">
        <f t="shared" si="818"/>
        <v>0</v>
      </c>
      <c r="N1561" s="182">
        <f t="shared" si="818"/>
        <v>0</v>
      </c>
      <c r="O1561" s="182">
        <f t="shared" si="818"/>
        <v>0</v>
      </c>
      <c r="P1561" s="182">
        <f t="shared" si="818"/>
        <v>0</v>
      </c>
      <c r="Q1561" s="182">
        <f t="shared" si="818"/>
        <v>0</v>
      </c>
      <c r="R1561" s="182">
        <f t="shared" si="818"/>
        <v>0</v>
      </c>
      <c r="S1561" s="182">
        <f t="shared" si="818"/>
        <v>0</v>
      </c>
      <c r="T1561" s="178">
        <f t="shared" si="818"/>
        <v>0</v>
      </c>
      <c r="U1561" s="182">
        <f t="shared" si="818"/>
        <v>0</v>
      </c>
      <c r="V1561" s="183">
        <f t="shared" si="818"/>
        <v>0</v>
      </c>
      <c r="W1561" s="46">
        <f>W705</f>
        <v>0</v>
      </c>
    </row>
    <row r="1562" spans="1:23" s="72" customFormat="1" x14ac:dyDescent="0.2">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
      <c r="A1563" s="322"/>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2">
      <c r="A1564" s="322"/>
      <c r="B1564" s="25"/>
      <c r="C1564" s="23"/>
      <c r="D1564" s="23"/>
      <c r="E1564" s="24"/>
      <c r="F1564" s="176" t="s">
        <v>176</v>
      </c>
      <c r="G1564" s="190">
        <f>G708</f>
        <v>0</v>
      </c>
      <c r="H1564" s="242">
        <f>G1564*(1-VLOOKUP($F1564,SHT,2,FALSE))+H708*(1-VLOOKUP($F1564,SHT,2,FALSE))</f>
        <v>0</v>
      </c>
      <c r="I1564" s="179">
        <f t="shared" ref="I1564:V1564" si="821">I708*(1-VLOOKUP($F1564,SHT,2,FALSE))</f>
        <v>0</v>
      </c>
      <c r="J1564" s="179">
        <f t="shared" si="821"/>
        <v>0</v>
      </c>
      <c r="K1564" s="197">
        <f t="shared" si="821"/>
        <v>0</v>
      </c>
      <c r="L1564" s="181">
        <f t="shared" si="821"/>
        <v>0</v>
      </c>
      <c r="M1564" s="192">
        <f t="shared" si="821"/>
        <v>0</v>
      </c>
      <c r="N1564" s="182">
        <f t="shared" si="821"/>
        <v>0</v>
      </c>
      <c r="O1564" s="182">
        <f t="shared" si="821"/>
        <v>0</v>
      </c>
      <c r="P1564" s="182">
        <f t="shared" si="821"/>
        <v>0</v>
      </c>
      <c r="Q1564" s="182">
        <f t="shared" si="821"/>
        <v>0</v>
      </c>
      <c r="R1564" s="182">
        <f t="shared" si="821"/>
        <v>0</v>
      </c>
      <c r="S1564" s="182">
        <f t="shared" si="821"/>
        <v>0</v>
      </c>
      <c r="T1564" s="178">
        <f t="shared" si="821"/>
        <v>0</v>
      </c>
      <c r="U1564" s="182">
        <f t="shared" si="821"/>
        <v>0</v>
      </c>
      <c r="V1564" s="183">
        <f t="shared" si="821"/>
        <v>0</v>
      </c>
      <c r="W1564" s="46">
        <f>W708</f>
        <v>0</v>
      </c>
    </row>
    <row r="1565" spans="1:23" s="72" customFormat="1" outlineLevel="1" x14ac:dyDescent="0.2">
      <c r="A1565" s="322"/>
      <c r="B1565" s="25"/>
      <c r="C1565" s="23"/>
      <c r="D1565" s="23"/>
      <c r="E1565" s="24"/>
      <c r="F1565" s="176" t="s">
        <v>180</v>
      </c>
      <c r="G1565" s="190">
        <f>G709</f>
        <v>0</v>
      </c>
      <c r="H1565" s="242">
        <f>G1565*(1-VLOOKUP($F1565,SHT,2,FALSE))+H709*(1-VLOOKUP($F1565,SHT,2,FALSE))</f>
        <v>0</v>
      </c>
      <c r="I1565" s="179">
        <f t="shared" ref="I1565:V1565" si="822">I709*(1-VLOOKUP($F1565,SHT,2,FALSE))</f>
        <v>0</v>
      </c>
      <c r="J1565" s="179">
        <f t="shared" si="822"/>
        <v>0</v>
      </c>
      <c r="K1565" s="197">
        <f t="shared" si="822"/>
        <v>0</v>
      </c>
      <c r="L1565" s="181">
        <f t="shared" si="822"/>
        <v>0</v>
      </c>
      <c r="M1565" s="192">
        <f t="shared" si="822"/>
        <v>0</v>
      </c>
      <c r="N1565" s="182">
        <f t="shared" si="822"/>
        <v>0</v>
      </c>
      <c r="O1565" s="182">
        <f t="shared" si="822"/>
        <v>0</v>
      </c>
      <c r="P1565" s="182">
        <f t="shared" si="822"/>
        <v>0</v>
      </c>
      <c r="Q1565" s="182">
        <f t="shared" si="822"/>
        <v>0</v>
      </c>
      <c r="R1565" s="182">
        <f t="shared" si="822"/>
        <v>0</v>
      </c>
      <c r="S1565" s="182">
        <f t="shared" si="822"/>
        <v>0</v>
      </c>
      <c r="T1565" s="178">
        <f t="shared" si="822"/>
        <v>0</v>
      </c>
      <c r="U1565" s="182">
        <f t="shared" si="822"/>
        <v>0</v>
      </c>
      <c r="V1565" s="183">
        <f t="shared" si="822"/>
        <v>0</v>
      </c>
      <c r="W1565" s="46">
        <f>W709</f>
        <v>0</v>
      </c>
    </row>
    <row r="1566" spans="1:23" s="72" customFormat="1" x14ac:dyDescent="0.2">
      <c r="A1566" s="322"/>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2">
      <c r="A1567" s="322"/>
      <c r="B1567" s="25"/>
      <c r="C1567" s="23"/>
      <c r="D1567" s="23"/>
      <c r="E1567" s="24"/>
      <c r="F1567" s="176" t="s">
        <v>177</v>
      </c>
      <c r="G1567" s="190">
        <f>G711</f>
        <v>0</v>
      </c>
      <c r="H1567" s="242">
        <f>G1567*(1-VLOOKUP($F1567,SHT,2,FALSE))+H711*(1-VLOOKUP($F1567,SHT,2,FALSE))</f>
        <v>0</v>
      </c>
      <c r="I1567" s="179">
        <f t="shared" ref="I1567:V1567" si="825">I711*(1-VLOOKUP($F1567,SHT,2,FALSE))</f>
        <v>0</v>
      </c>
      <c r="J1567" s="179">
        <f t="shared" si="825"/>
        <v>0</v>
      </c>
      <c r="K1567" s="197">
        <f t="shared" si="825"/>
        <v>0</v>
      </c>
      <c r="L1567" s="181">
        <f t="shared" si="825"/>
        <v>0</v>
      </c>
      <c r="M1567" s="192">
        <f t="shared" si="825"/>
        <v>0</v>
      </c>
      <c r="N1567" s="182">
        <f t="shared" si="825"/>
        <v>0</v>
      </c>
      <c r="O1567" s="182">
        <f t="shared" si="825"/>
        <v>0</v>
      </c>
      <c r="P1567" s="182">
        <f t="shared" si="825"/>
        <v>0</v>
      </c>
      <c r="Q1567" s="182">
        <f t="shared" si="825"/>
        <v>0</v>
      </c>
      <c r="R1567" s="182">
        <f t="shared" si="825"/>
        <v>0</v>
      </c>
      <c r="S1567" s="182">
        <f t="shared" si="825"/>
        <v>0</v>
      </c>
      <c r="T1567" s="178">
        <f t="shared" si="825"/>
        <v>0</v>
      </c>
      <c r="U1567" s="182">
        <f t="shared" si="825"/>
        <v>0</v>
      </c>
      <c r="V1567" s="183">
        <f t="shared" si="825"/>
        <v>0</v>
      </c>
      <c r="W1567" s="46">
        <f>W711</f>
        <v>0</v>
      </c>
    </row>
    <row r="1568" spans="1:23" s="72" customFormat="1" outlineLevel="1" x14ac:dyDescent="0.2">
      <c r="A1568" s="322"/>
      <c r="B1568" s="25"/>
      <c r="C1568" s="23"/>
      <c r="D1568" s="23"/>
      <c r="E1568" s="24"/>
      <c r="F1568" s="176" t="s">
        <v>182</v>
      </c>
      <c r="G1568" s="190">
        <f>G712</f>
        <v>0</v>
      </c>
      <c r="H1568" s="242">
        <f>G1568*(1-VLOOKUP($F1568,SHT,2,FALSE))+H712*(1-VLOOKUP($F1568,SHT,2,FALSE))</f>
        <v>0</v>
      </c>
      <c r="I1568" s="179">
        <f t="shared" ref="I1568:V1568" si="826">I712*(1-VLOOKUP($F1568,SHT,2,FALSE))</f>
        <v>0</v>
      </c>
      <c r="J1568" s="179">
        <f t="shared" si="826"/>
        <v>0</v>
      </c>
      <c r="K1568" s="197">
        <f t="shared" si="826"/>
        <v>0</v>
      </c>
      <c r="L1568" s="181">
        <f t="shared" si="826"/>
        <v>0</v>
      </c>
      <c r="M1568" s="192">
        <f t="shared" si="826"/>
        <v>0</v>
      </c>
      <c r="N1568" s="182">
        <f t="shared" si="826"/>
        <v>0</v>
      </c>
      <c r="O1568" s="182">
        <f t="shared" si="826"/>
        <v>0</v>
      </c>
      <c r="P1568" s="182">
        <f t="shared" si="826"/>
        <v>0</v>
      </c>
      <c r="Q1568" s="182">
        <f t="shared" si="826"/>
        <v>0</v>
      </c>
      <c r="R1568" s="182">
        <f t="shared" si="826"/>
        <v>0</v>
      </c>
      <c r="S1568" s="182">
        <f t="shared" si="826"/>
        <v>0</v>
      </c>
      <c r="T1568" s="178">
        <f t="shared" si="826"/>
        <v>0</v>
      </c>
      <c r="U1568" s="182">
        <f t="shared" si="826"/>
        <v>0</v>
      </c>
      <c r="V1568" s="183">
        <f t="shared" si="826"/>
        <v>0</v>
      </c>
      <c r="W1568" s="46">
        <f>W712</f>
        <v>0</v>
      </c>
    </row>
    <row r="1569" spans="1:23" s="72" customFormat="1" x14ac:dyDescent="0.2">
      <c r="A1569" s="322"/>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2">
      <c r="A1570" s="322"/>
      <c r="B1570" s="25"/>
      <c r="C1570" s="23"/>
      <c r="D1570" s="23"/>
      <c r="E1570" s="24"/>
      <c r="F1570" s="176" t="s">
        <v>178</v>
      </c>
      <c r="G1570" s="190">
        <f>G714</f>
        <v>0</v>
      </c>
      <c r="H1570" s="242">
        <f>G1570*(1-VLOOKUP($F1570,SHT,2,FALSE))+H714*(1-VLOOKUP($F1570,SHT,2,FALSE))</f>
        <v>0</v>
      </c>
      <c r="I1570" s="179">
        <f t="shared" ref="I1570:V1570" si="829">I714*(1-VLOOKUP($F1570,SHT,2,FALSE))</f>
        <v>0</v>
      </c>
      <c r="J1570" s="179">
        <f t="shared" si="829"/>
        <v>0</v>
      </c>
      <c r="K1570" s="197">
        <f t="shared" si="829"/>
        <v>0</v>
      </c>
      <c r="L1570" s="181">
        <f t="shared" si="829"/>
        <v>0</v>
      </c>
      <c r="M1570" s="192">
        <f t="shared" si="829"/>
        <v>0</v>
      </c>
      <c r="N1570" s="182">
        <f t="shared" si="829"/>
        <v>0</v>
      </c>
      <c r="O1570" s="182">
        <f t="shared" si="829"/>
        <v>0</v>
      </c>
      <c r="P1570" s="182">
        <f t="shared" si="829"/>
        <v>0</v>
      </c>
      <c r="Q1570" s="182">
        <f t="shared" si="829"/>
        <v>0</v>
      </c>
      <c r="R1570" s="182">
        <f t="shared" si="829"/>
        <v>0</v>
      </c>
      <c r="S1570" s="182">
        <f t="shared" si="829"/>
        <v>0</v>
      </c>
      <c r="T1570" s="178">
        <f t="shared" si="829"/>
        <v>0</v>
      </c>
      <c r="U1570" s="182">
        <f t="shared" si="829"/>
        <v>0</v>
      </c>
      <c r="V1570" s="183">
        <f t="shared" si="829"/>
        <v>0</v>
      </c>
      <c r="W1570" s="46">
        <f>W714</f>
        <v>0</v>
      </c>
    </row>
    <row r="1571" spans="1:23" s="72" customFormat="1" outlineLevel="1" x14ac:dyDescent="0.2">
      <c r="A1571" s="322"/>
      <c r="B1571" s="25"/>
      <c r="C1571" s="23"/>
      <c r="D1571" s="23"/>
      <c r="E1571" s="24"/>
      <c r="F1571" s="176" t="s">
        <v>181</v>
      </c>
      <c r="G1571" s="190">
        <f>G715</f>
        <v>0</v>
      </c>
      <c r="H1571" s="242">
        <f>G1571*(1-VLOOKUP($F1571,SHT,2,FALSE))+H715*(1-VLOOKUP($F1571,SHT,2,FALSE))</f>
        <v>0</v>
      </c>
      <c r="I1571" s="179">
        <f t="shared" ref="I1571:V1571" si="830">I715*(1-VLOOKUP($F1571,SHT,2,FALSE))</f>
        <v>0</v>
      </c>
      <c r="J1571" s="179">
        <f t="shared" si="830"/>
        <v>0</v>
      </c>
      <c r="K1571" s="197">
        <f t="shared" si="830"/>
        <v>0</v>
      </c>
      <c r="L1571" s="181">
        <f t="shared" si="830"/>
        <v>0</v>
      </c>
      <c r="M1571" s="192">
        <f t="shared" si="830"/>
        <v>0</v>
      </c>
      <c r="N1571" s="182">
        <f t="shared" si="830"/>
        <v>0</v>
      </c>
      <c r="O1571" s="182">
        <f t="shared" si="830"/>
        <v>0</v>
      </c>
      <c r="P1571" s="182">
        <f t="shared" si="830"/>
        <v>0</v>
      </c>
      <c r="Q1571" s="182">
        <f t="shared" si="830"/>
        <v>0</v>
      </c>
      <c r="R1571" s="182">
        <f t="shared" si="830"/>
        <v>0</v>
      </c>
      <c r="S1571" s="182">
        <f t="shared" si="830"/>
        <v>0</v>
      </c>
      <c r="T1571" s="178">
        <f t="shared" si="830"/>
        <v>0</v>
      </c>
      <c r="U1571" s="182">
        <f t="shared" si="830"/>
        <v>0</v>
      </c>
      <c r="V1571" s="183">
        <f t="shared" si="830"/>
        <v>0</v>
      </c>
      <c r="W1571" s="46">
        <f>W715</f>
        <v>0</v>
      </c>
    </row>
    <row r="1572" spans="1:23" s="72" customFormat="1" x14ac:dyDescent="0.2">
      <c r="A1572" s="322"/>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2">
      <c r="A1573" s="322"/>
      <c r="B1573" s="25"/>
      <c r="C1573" s="23"/>
      <c r="D1573" s="23"/>
      <c r="E1573" s="24"/>
      <c r="F1573" s="176" t="s">
        <v>179</v>
      </c>
      <c r="G1573" s="190">
        <f>G717</f>
        <v>0</v>
      </c>
      <c r="H1573" s="242">
        <f>G1573*(1-VLOOKUP($F1573,SHT,2,FALSE))+H717*(1-VLOOKUP($F1573,SHT,2,FALSE))</f>
        <v>0</v>
      </c>
      <c r="I1573" s="179">
        <f t="shared" ref="I1573:V1573" si="833">I717*(1-VLOOKUP($F1573,SHT,2,FALSE))</f>
        <v>0</v>
      </c>
      <c r="J1573" s="179">
        <f t="shared" si="833"/>
        <v>0</v>
      </c>
      <c r="K1573" s="197">
        <f t="shared" si="833"/>
        <v>0</v>
      </c>
      <c r="L1573" s="181">
        <f t="shared" si="833"/>
        <v>0</v>
      </c>
      <c r="M1573" s="192">
        <f t="shared" si="833"/>
        <v>0</v>
      </c>
      <c r="N1573" s="182">
        <f t="shared" si="833"/>
        <v>0</v>
      </c>
      <c r="O1573" s="182">
        <f t="shared" si="833"/>
        <v>0</v>
      </c>
      <c r="P1573" s="182">
        <f t="shared" si="833"/>
        <v>0</v>
      </c>
      <c r="Q1573" s="182">
        <f t="shared" si="833"/>
        <v>0</v>
      </c>
      <c r="R1573" s="182">
        <f t="shared" si="833"/>
        <v>0</v>
      </c>
      <c r="S1573" s="182">
        <f t="shared" si="833"/>
        <v>0</v>
      </c>
      <c r="T1573" s="178">
        <f t="shared" si="833"/>
        <v>0</v>
      </c>
      <c r="U1573" s="182">
        <f t="shared" si="833"/>
        <v>0</v>
      </c>
      <c r="V1573" s="183">
        <f t="shared" si="833"/>
        <v>0</v>
      </c>
      <c r="W1573" s="46">
        <f>W717</f>
        <v>0</v>
      </c>
    </row>
    <row r="1574" spans="1:23" s="72" customFormat="1" outlineLevel="1" x14ac:dyDescent="0.2">
      <c r="A1574" s="322"/>
      <c r="B1574" s="25"/>
      <c r="C1574" s="23"/>
      <c r="D1574" s="23"/>
      <c r="E1574" s="24"/>
      <c r="F1574" s="176" t="s">
        <v>188</v>
      </c>
      <c r="G1574" s="190">
        <f>G718</f>
        <v>0</v>
      </c>
      <c r="H1574" s="242">
        <f>G1574*(1-VLOOKUP($F1574,SHT,2,FALSE))+H718*(1-VLOOKUP($F1574,SHT,2,FALSE))</f>
        <v>0</v>
      </c>
      <c r="I1574" s="179">
        <f t="shared" ref="I1574:V1574" si="834">I718*(1-VLOOKUP($F1574,SHT,2,FALSE))</f>
        <v>0</v>
      </c>
      <c r="J1574" s="179">
        <f t="shared" si="834"/>
        <v>0</v>
      </c>
      <c r="K1574" s="197">
        <f t="shared" si="834"/>
        <v>0</v>
      </c>
      <c r="L1574" s="181">
        <f t="shared" si="834"/>
        <v>0</v>
      </c>
      <c r="M1574" s="192">
        <f t="shared" si="834"/>
        <v>0</v>
      </c>
      <c r="N1574" s="182">
        <f t="shared" si="834"/>
        <v>0</v>
      </c>
      <c r="O1574" s="182">
        <f t="shared" si="834"/>
        <v>0</v>
      </c>
      <c r="P1574" s="182">
        <f t="shared" si="834"/>
        <v>0</v>
      </c>
      <c r="Q1574" s="182">
        <f t="shared" si="834"/>
        <v>0</v>
      </c>
      <c r="R1574" s="182">
        <f t="shared" si="834"/>
        <v>0</v>
      </c>
      <c r="S1574" s="182">
        <f t="shared" si="834"/>
        <v>0</v>
      </c>
      <c r="T1574" s="178">
        <f t="shared" si="834"/>
        <v>0</v>
      </c>
      <c r="U1574" s="182">
        <f t="shared" si="834"/>
        <v>0</v>
      </c>
      <c r="V1574" s="183">
        <f t="shared" si="834"/>
        <v>0</v>
      </c>
      <c r="W1574" s="46">
        <f>W718</f>
        <v>0</v>
      </c>
    </row>
    <row r="1575" spans="1:23" s="72" customFormat="1" x14ac:dyDescent="0.2">
      <c r="A1575" s="322"/>
      <c r="B1575" s="25"/>
      <c r="C1575" s="23"/>
      <c r="D1575" s="23"/>
      <c r="E1575" s="24" t="s">
        <v>341</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2">
      <c r="A1576" s="322"/>
      <c r="B1576" s="25"/>
      <c r="C1576" s="23"/>
      <c r="D1576" s="23"/>
      <c r="E1576" s="24"/>
      <c r="F1576" s="176" t="s">
        <v>342</v>
      </c>
      <c r="G1576" s="190">
        <f>G720</f>
        <v>0</v>
      </c>
      <c r="H1576" s="242">
        <f>G1576*(1-VLOOKUP($F1576,SHT,2,FALSE))+H720*(1-VLOOKUP($F1576,SHT,2,FALSE))</f>
        <v>0</v>
      </c>
      <c r="I1576" s="179">
        <f t="shared" ref="I1576:V1576" si="837">I720*(1-VLOOKUP($F1576,SHT,2,FALSE))</f>
        <v>0</v>
      </c>
      <c r="J1576" s="179">
        <f t="shared" si="837"/>
        <v>0</v>
      </c>
      <c r="K1576" s="197">
        <f t="shared" si="837"/>
        <v>0</v>
      </c>
      <c r="L1576" s="181">
        <f t="shared" si="837"/>
        <v>0</v>
      </c>
      <c r="M1576" s="192">
        <f t="shared" si="837"/>
        <v>0</v>
      </c>
      <c r="N1576" s="182">
        <f t="shared" si="837"/>
        <v>0</v>
      </c>
      <c r="O1576" s="182">
        <f t="shared" si="837"/>
        <v>0</v>
      </c>
      <c r="P1576" s="182">
        <f t="shared" si="837"/>
        <v>0</v>
      </c>
      <c r="Q1576" s="182">
        <f t="shared" si="837"/>
        <v>0</v>
      </c>
      <c r="R1576" s="182">
        <f t="shared" si="837"/>
        <v>0</v>
      </c>
      <c r="S1576" s="182">
        <f t="shared" si="837"/>
        <v>0</v>
      </c>
      <c r="T1576" s="178">
        <f t="shared" si="837"/>
        <v>0</v>
      </c>
      <c r="U1576" s="182">
        <f t="shared" si="837"/>
        <v>0</v>
      </c>
      <c r="V1576" s="183">
        <f t="shared" si="837"/>
        <v>0</v>
      </c>
      <c r="W1576" s="46">
        <f>W720</f>
        <v>0</v>
      </c>
    </row>
    <row r="1577" spans="1:23" s="72" customFormat="1" outlineLevel="1" x14ac:dyDescent="0.2">
      <c r="A1577" s="322"/>
      <c r="B1577" s="25"/>
      <c r="C1577" s="23"/>
      <c r="D1577" s="23"/>
      <c r="E1577" s="24"/>
      <c r="F1577" s="176" t="s">
        <v>343</v>
      </c>
      <c r="G1577" s="190">
        <f>G721</f>
        <v>0</v>
      </c>
      <c r="H1577" s="242">
        <f>G1577*(1-VLOOKUP($F1577,SHT,2,FALSE))+H721*(1-VLOOKUP($F1577,SHT,2,FALSE))</f>
        <v>0</v>
      </c>
      <c r="I1577" s="179">
        <f t="shared" ref="I1577:V1577" si="838">I721*(1-VLOOKUP($F1577,SHT,2,FALSE))</f>
        <v>0</v>
      </c>
      <c r="J1577" s="179">
        <f t="shared" si="838"/>
        <v>0</v>
      </c>
      <c r="K1577" s="197">
        <f t="shared" si="838"/>
        <v>0</v>
      </c>
      <c r="L1577" s="181">
        <f t="shared" si="838"/>
        <v>0</v>
      </c>
      <c r="M1577" s="192">
        <f t="shared" si="838"/>
        <v>0</v>
      </c>
      <c r="N1577" s="182">
        <f t="shared" si="838"/>
        <v>0</v>
      </c>
      <c r="O1577" s="182">
        <f t="shared" si="838"/>
        <v>0</v>
      </c>
      <c r="P1577" s="182">
        <f t="shared" si="838"/>
        <v>0</v>
      </c>
      <c r="Q1577" s="182">
        <f t="shared" si="838"/>
        <v>0</v>
      </c>
      <c r="R1577" s="182">
        <f t="shared" si="838"/>
        <v>0</v>
      </c>
      <c r="S1577" s="182">
        <f t="shared" si="838"/>
        <v>0</v>
      </c>
      <c r="T1577" s="178">
        <f t="shared" si="838"/>
        <v>0</v>
      </c>
      <c r="U1577" s="182">
        <f t="shared" si="838"/>
        <v>0</v>
      </c>
      <c r="V1577" s="183">
        <f t="shared" si="838"/>
        <v>0</v>
      </c>
      <c r="W1577" s="46">
        <f>W721</f>
        <v>0</v>
      </c>
    </row>
    <row r="1578" spans="1:23" s="72" customFormat="1" x14ac:dyDescent="0.2">
      <c r="A1578" s="322"/>
      <c r="B1578" s="25"/>
      <c r="C1578" s="23"/>
      <c r="D1578" s="23"/>
      <c r="E1578" s="24" t="s">
        <v>344</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2">
      <c r="A1579" s="322"/>
      <c r="B1579" s="25"/>
      <c r="C1579" s="23"/>
      <c r="D1579" s="23"/>
      <c r="E1579" s="24"/>
      <c r="F1579" s="176" t="s">
        <v>345</v>
      </c>
      <c r="G1579" s="190">
        <f>G723</f>
        <v>0</v>
      </c>
      <c r="H1579" s="242">
        <f>G1579*(1-VLOOKUP($F1579,SHT,2,FALSE))+H723*(1-VLOOKUP($F1579,SHT,2,FALSE))</f>
        <v>0</v>
      </c>
      <c r="I1579" s="179">
        <f t="shared" ref="I1579:V1579" si="841">I723*(1-VLOOKUP($F1579,SHT,2,FALSE))</f>
        <v>0</v>
      </c>
      <c r="J1579" s="179">
        <f t="shared" si="841"/>
        <v>0</v>
      </c>
      <c r="K1579" s="197">
        <f t="shared" si="841"/>
        <v>0</v>
      </c>
      <c r="L1579" s="181">
        <f t="shared" si="841"/>
        <v>0</v>
      </c>
      <c r="M1579" s="192">
        <f t="shared" si="841"/>
        <v>0</v>
      </c>
      <c r="N1579" s="182">
        <f t="shared" si="841"/>
        <v>0</v>
      </c>
      <c r="O1579" s="182">
        <f t="shared" si="841"/>
        <v>0</v>
      </c>
      <c r="P1579" s="182">
        <f t="shared" si="841"/>
        <v>0</v>
      </c>
      <c r="Q1579" s="182">
        <f t="shared" si="841"/>
        <v>0</v>
      </c>
      <c r="R1579" s="182">
        <f t="shared" si="841"/>
        <v>0</v>
      </c>
      <c r="S1579" s="182">
        <f t="shared" si="841"/>
        <v>0</v>
      </c>
      <c r="T1579" s="178">
        <f t="shared" si="841"/>
        <v>0</v>
      </c>
      <c r="U1579" s="182">
        <f t="shared" si="841"/>
        <v>0</v>
      </c>
      <c r="V1579" s="183">
        <f t="shared" si="841"/>
        <v>0</v>
      </c>
      <c r="W1579" s="46">
        <f>W723</f>
        <v>0</v>
      </c>
    </row>
    <row r="1580" spans="1:23" s="72" customFormat="1" outlineLevel="1" x14ac:dyDescent="0.2">
      <c r="A1580" s="322"/>
      <c r="B1580" s="25"/>
      <c r="C1580" s="23"/>
      <c r="D1580" s="23"/>
      <c r="E1580" s="24"/>
      <c r="F1580" s="176" t="s">
        <v>346</v>
      </c>
      <c r="G1580" s="190">
        <f>G724</f>
        <v>0</v>
      </c>
      <c r="H1580" s="242">
        <f>G1580*(1-VLOOKUP($F1580,SHT,2,FALSE))+H724*(1-VLOOKUP($F1580,SHT,2,FALSE))</f>
        <v>0</v>
      </c>
      <c r="I1580" s="179">
        <f t="shared" ref="I1580:V1580" si="842">I724*(1-VLOOKUP($F1580,SHT,2,FALSE))</f>
        <v>0</v>
      </c>
      <c r="J1580" s="179">
        <f t="shared" si="842"/>
        <v>0</v>
      </c>
      <c r="K1580" s="197">
        <f t="shared" si="842"/>
        <v>0</v>
      </c>
      <c r="L1580" s="181">
        <f t="shared" si="842"/>
        <v>0</v>
      </c>
      <c r="M1580" s="192">
        <f t="shared" si="842"/>
        <v>0</v>
      </c>
      <c r="N1580" s="182">
        <f t="shared" si="842"/>
        <v>0</v>
      </c>
      <c r="O1580" s="182">
        <f t="shared" si="842"/>
        <v>0</v>
      </c>
      <c r="P1580" s="182">
        <f t="shared" si="842"/>
        <v>0</v>
      </c>
      <c r="Q1580" s="182">
        <f t="shared" si="842"/>
        <v>0</v>
      </c>
      <c r="R1580" s="182">
        <f t="shared" si="842"/>
        <v>0</v>
      </c>
      <c r="S1580" s="182">
        <f t="shared" si="842"/>
        <v>0</v>
      </c>
      <c r="T1580" s="178">
        <f t="shared" si="842"/>
        <v>0</v>
      </c>
      <c r="U1580" s="182">
        <f t="shared" si="842"/>
        <v>0</v>
      </c>
      <c r="V1580" s="183">
        <f t="shared" si="842"/>
        <v>0</v>
      </c>
      <c r="W1580" s="46">
        <f>W724</f>
        <v>0</v>
      </c>
    </row>
    <row r="1581" spans="1:23" s="72" customFormat="1" x14ac:dyDescent="0.2">
      <c r="A1581" s="322"/>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2">
      <c r="A1582" s="322"/>
      <c r="B1582" s="25"/>
      <c r="C1582" s="23"/>
      <c r="D1582" s="23"/>
      <c r="E1582" s="24"/>
      <c r="F1582" s="176" t="s">
        <v>190</v>
      </c>
      <c r="G1582" s="190">
        <f>G726</f>
        <v>0</v>
      </c>
      <c r="H1582" s="66"/>
      <c r="I1582" s="66"/>
      <c r="J1582" s="66"/>
      <c r="K1582" s="197">
        <f>($G1582+SUM($H726:K726))*VLOOKUP($F1582,EIT,2,FALSE)</f>
        <v>0</v>
      </c>
      <c r="L1582" s="181">
        <f t="shared" ref="L1582:V1582" si="844">L726*VLOOKUP($F1582,EIT,2,FALSE)</f>
        <v>0</v>
      </c>
      <c r="M1582" s="192">
        <f t="shared" si="844"/>
        <v>0</v>
      </c>
      <c r="N1582" s="182">
        <f t="shared" si="844"/>
        <v>0</v>
      </c>
      <c r="O1582" s="178">
        <f t="shared" si="844"/>
        <v>0</v>
      </c>
      <c r="P1582" s="182">
        <f t="shared" si="844"/>
        <v>0</v>
      </c>
      <c r="Q1582" s="192">
        <f t="shared" si="844"/>
        <v>0</v>
      </c>
      <c r="R1582" s="182">
        <f t="shared" si="844"/>
        <v>0</v>
      </c>
      <c r="S1582" s="182">
        <f t="shared" si="844"/>
        <v>0</v>
      </c>
      <c r="T1582" s="178">
        <f t="shared" si="844"/>
        <v>0</v>
      </c>
      <c r="U1582" s="182">
        <f t="shared" si="844"/>
        <v>0</v>
      </c>
      <c r="V1582" s="183">
        <f t="shared" si="844"/>
        <v>0</v>
      </c>
      <c r="W1582" s="46">
        <f>W726</f>
        <v>0</v>
      </c>
    </row>
    <row r="1583" spans="1:23" s="72" customFormat="1" outlineLevel="1" x14ac:dyDescent="0.2">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845">O727*(VLOOKUP($F1583,EIT,3,FALSE)+VLOOKUP($F1583,EIT,4,FALSE)+VLOOKUP($F1583,EIT,5,FALSE))</f>
        <v>0</v>
      </c>
      <c r="P1583" s="182">
        <f t="shared" si="845"/>
        <v>0</v>
      </c>
      <c r="Q1583" s="182">
        <f t="shared" si="845"/>
        <v>0</v>
      </c>
      <c r="R1583" s="182">
        <f t="shared" si="845"/>
        <v>0</v>
      </c>
      <c r="S1583" s="182">
        <f t="shared" si="845"/>
        <v>0</v>
      </c>
      <c r="T1583" s="182">
        <f t="shared" si="845"/>
        <v>0</v>
      </c>
      <c r="U1583" s="182">
        <f t="shared" si="845"/>
        <v>0</v>
      </c>
      <c r="V1583" s="183">
        <f t="shared" si="845"/>
        <v>0</v>
      </c>
      <c r="W1583" s="46">
        <f>W727</f>
        <v>0</v>
      </c>
    </row>
    <row r="1584" spans="1:23" s="72" customFormat="1" outlineLevel="1" x14ac:dyDescent="0.2">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row>
    <row r="1585" spans="1:23" s="72" customFormat="1" x14ac:dyDescent="0.2">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row>
    <row r="1586" spans="1:23" s="72" customFormat="1" outlineLevel="1" x14ac:dyDescent="0.2">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row>
    <row r="1588" spans="1:23" x14ac:dyDescent="0.2">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
      <c r="A1590" s="322"/>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2">
      <c r="A1591" s="322"/>
      <c r="B1591" s="25"/>
      <c r="C1591" s="23"/>
      <c r="D1591" s="23"/>
      <c r="E1591" s="24"/>
      <c r="F1591" s="176" t="s">
        <v>154</v>
      </c>
      <c r="G1591" s="190">
        <f>G735</f>
        <v>0</v>
      </c>
      <c r="H1591" s="242">
        <f>G1591*(1-VLOOKUP($F1591,SHT,2,FALSE))+H735*(1-VLOOKUP($F1591,SHT,2,FALSE))</f>
        <v>0</v>
      </c>
      <c r="I1591" s="179">
        <f t="shared" ref="I1591:V1591" si="847">I735*(1-VLOOKUP($F1591,SHT,2,FALSE))</f>
        <v>0</v>
      </c>
      <c r="J1591" s="179">
        <f t="shared" si="847"/>
        <v>0</v>
      </c>
      <c r="K1591" s="197">
        <f t="shared" si="847"/>
        <v>0</v>
      </c>
      <c r="L1591" s="181">
        <f t="shared" si="847"/>
        <v>0</v>
      </c>
      <c r="M1591" s="192">
        <f t="shared" si="847"/>
        <v>0</v>
      </c>
      <c r="N1591" s="182">
        <f t="shared" si="847"/>
        <v>0</v>
      </c>
      <c r="O1591" s="182">
        <f t="shared" si="847"/>
        <v>0</v>
      </c>
      <c r="P1591" s="182">
        <f t="shared" si="847"/>
        <v>0</v>
      </c>
      <c r="Q1591" s="182">
        <f t="shared" si="847"/>
        <v>0</v>
      </c>
      <c r="R1591" s="182">
        <f t="shared" si="847"/>
        <v>0</v>
      </c>
      <c r="S1591" s="182">
        <f t="shared" si="847"/>
        <v>0</v>
      </c>
      <c r="T1591" s="178">
        <f t="shared" si="847"/>
        <v>0</v>
      </c>
      <c r="U1591" s="182">
        <f t="shared" si="847"/>
        <v>0</v>
      </c>
      <c r="V1591" s="183">
        <f t="shared" si="847"/>
        <v>0</v>
      </c>
      <c r="W1591" s="46">
        <f>W735</f>
        <v>0</v>
      </c>
    </row>
    <row r="1592" spans="1:23" s="72" customFormat="1" outlineLevel="1" x14ac:dyDescent="0.2">
      <c r="A1592" s="322"/>
      <c r="B1592" s="25"/>
      <c r="C1592" s="23"/>
      <c r="D1592" s="23"/>
      <c r="E1592" s="24"/>
      <c r="F1592" s="176" t="s">
        <v>155</v>
      </c>
      <c r="G1592" s="190">
        <f>G736</f>
        <v>0</v>
      </c>
      <c r="H1592" s="242">
        <f>G1592*(1-VLOOKUP($F1592,SHT,2,FALSE))+H736*(1-VLOOKUP($F1592,SHT,2,FALSE))</f>
        <v>0</v>
      </c>
      <c r="I1592" s="179">
        <f t="shared" ref="I1592:V1592" si="848">I736*(1-VLOOKUP($F1592,SHT,2,FALSE))</f>
        <v>0</v>
      </c>
      <c r="J1592" s="179">
        <f t="shared" si="848"/>
        <v>0</v>
      </c>
      <c r="K1592" s="197">
        <f t="shared" si="848"/>
        <v>0</v>
      </c>
      <c r="L1592" s="181">
        <f t="shared" si="848"/>
        <v>0</v>
      </c>
      <c r="M1592" s="192">
        <f t="shared" si="848"/>
        <v>0</v>
      </c>
      <c r="N1592" s="182">
        <f t="shared" si="848"/>
        <v>0</v>
      </c>
      <c r="O1592" s="182">
        <f t="shared" si="848"/>
        <v>0</v>
      </c>
      <c r="P1592" s="182">
        <f t="shared" si="848"/>
        <v>0</v>
      </c>
      <c r="Q1592" s="182">
        <f t="shared" si="848"/>
        <v>0</v>
      </c>
      <c r="R1592" s="182">
        <f t="shared" si="848"/>
        <v>0</v>
      </c>
      <c r="S1592" s="182">
        <f t="shared" si="848"/>
        <v>0</v>
      </c>
      <c r="T1592" s="178">
        <f t="shared" si="848"/>
        <v>0</v>
      </c>
      <c r="U1592" s="182">
        <f t="shared" si="848"/>
        <v>0</v>
      </c>
      <c r="V1592" s="183">
        <f t="shared" si="848"/>
        <v>0</v>
      </c>
      <c r="W1592" s="46">
        <f>W736</f>
        <v>0</v>
      </c>
    </row>
    <row r="1593" spans="1:23" s="72" customFormat="1" outlineLevel="1" x14ac:dyDescent="0.2">
      <c r="A1593" s="322"/>
      <c r="B1593" s="25"/>
      <c r="C1593" s="23"/>
      <c r="D1593" s="23"/>
      <c r="E1593" s="24"/>
      <c r="F1593" s="176" t="s">
        <v>156</v>
      </c>
      <c r="G1593" s="190">
        <f>G737</f>
        <v>0</v>
      </c>
      <c r="H1593" s="242">
        <f>G1593*(1-VLOOKUP($F1593,SHT,2,FALSE))+H737*(1-VLOOKUP($F1593,SHT,2,FALSE))</f>
        <v>0</v>
      </c>
      <c r="I1593" s="179">
        <f t="shared" ref="I1593:V1593" si="849">I737*(1-VLOOKUP($F1593,SHT,2,FALSE))</f>
        <v>0</v>
      </c>
      <c r="J1593" s="179">
        <f t="shared" si="849"/>
        <v>0</v>
      </c>
      <c r="K1593" s="197">
        <f t="shared" si="849"/>
        <v>0</v>
      </c>
      <c r="L1593" s="181">
        <f t="shared" si="849"/>
        <v>0</v>
      </c>
      <c r="M1593" s="192">
        <f t="shared" si="849"/>
        <v>0</v>
      </c>
      <c r="N1593" s="182">
        <f t="shared" si="849"/>
        <v>0</v>
      </c>
      <c r="O1593" s="182">
        <f t="shared" si="849"/>
        <v>0</v>
      </c>
      <c r="P1593" s="182">
        <f t="shared" si="849"/>
        <v>0</v>
      </c>
      <c r="Q1593" s="182">
        <f t="shared" si="849"/>
        <v>0</v>
      </c>
      <c r="R1593" s="182">
        <f t="shared" si="849"/>
        <v>0</v>
      </c>
      <c r="S1593" s="182">
        <f t="shared" si="849"/>
        <v>0</v>
      </c>
      <c r="T1593" s="178">
        <f t="shared" si="849"/>
        <v>0</v>
      </c>
      <c r="U1593" s="182">
        <f t="shared" si="849"/>
        <v>0</v>
      </c>
      <c r="V1593" s="183">
        <f t="shared" si="849"/>
        <v>0</v>
      </c>
      <c r="W1593" s="46">
        <f>W737</f>
        <v>0</v>
      </c>
    </row>
    <row r="1594" spans="1:23" s="72" customFormat="1" outlineLevel="1" x14ac:dyDescent="0.2">
      <c r="A1594" s="322"/>
      <c r="B1594" s="25"/>
      <c r="C1594" s="23"/>
      <c r="D1594" s="23"/>
      <c r="E1594" s="24"/>
      <c r="F1594" s="176" t="s">
        <v>197</v>
      </c>
      <c r="G1594" s="190">
        <f>G738</f>
        <v>0</v>
      </c>
      <c r="H1594" s="242">
        <f>G1594*(1-VLOOKUP($F1594,SHT,2,FALSE))+H738*(1-VLOOKUP($F1594,SHT,2,FALSE))</f>
        <v>0</v>
      </c>
      <c r="I1594" s="179">
        <f t="shared" ref="I1594:V1594" si="850">I738*(1-VLOOKUP($F1594,SHT,2,FALSE))</f>
        <v>0</v>
      </c>
      <c r="J1594" s="179">
        <f t="shared" si="850"/>
        <v>0</v>
      </c>
      <c r="K1594" s="197">
        <f t="shared" si="850"/>
        <v>0</v>
      </c>
      <c r="L1594" s="181">
        <f t="shared" si="850"/>
        <v>0</v>
      </c>
      <c r="M1594" s="192">
        <f t="shared" si="850"/>
        <v>0</v>
      </c>
      <c r="N1594" s="182">
        <f t="shared" si="850"/>
        <v>0</v>
      </c>
      <c r="O1594" s="182">
        <f t="shared" si="850"/>
        <v>0</v>
      </c>
      <c r="P1594" s="182">
        <f t="shared" si="850"/>
        <v>0</v>
      </c>
      <c r="Q1594" s="182">
        <f t="shared" si="850"/>
        <v>0</v>
      </c>
      <c r="R1594" s="182">
        <f t="shared" si="850"/>
        <v>0</v>
      </c>
      <c r="S1594" s="182">
        <f t="shared" si="850"/>
        <v>0</v>
      </c>
      <c r="T1594" s="178">
        <f t="shared" si="850"/>
        <v>0</v>
      </c>
      <c r="U1594" s="182">
        <f t="shared" si="850"/>
        <v>0</v>
      </c>
      <c r="V1594" s="183">
        <f t="shared" si="850"/>
        <v>0</v>
      </c>
      <c r="W1594" s="46">
        <f>W738</f>
        <v>0</v>
      </c>
    </row>
    <row r="1595" spans="1:23" s="72" customFormat="1" x14ac:dyDescent="0.2">
      <c r="A1595" s="322"/>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2">
      <c r="A1596" s="322"/>
      <c r="B1596" s="25"/>
      <c r="C1596" s="23"/>
      <c r="D1596" s="23"/>
      <c r="E1596" s="24"/>
      <c r="F1596" s="176" t="s">
        <v>158</v>
      </c>
      <c r="G1596" s="190">
        <f>G740</f>
        <v>0</v>
      </c>
      <c r="H1596" s="242">
        <f>G1596*(1-VLOOKUP($F1596,SHT,2,FALSE))+H740*(1-VLOOKUP($F1596,SHT,2,FALSE))</f>
        <v>0</v>
      </c>
      <c r="I1596" s="179">
        <f t="shared" ref="I1596:V1596" si="852">I740*(1-VLOOKUP($F1596,SHT,2,FALSE))</f>
        <v>0</v>
      </c>
      <c r="J1596" s="179">
        <f t="shared" si="852"/>
        <v>0</v>
      </c>
      <c r="K1596" s="197">
        <f t="shared" si="852"/>
        <v>0</v>
      </c>
      <c r="L1596" s="181">
        <f t="shared" si="852"/>
        <v>0</v>
      </c>
      <c r="M1596" s="192">
        <f t="shared" si="852"/>
        <v>0</v>
      </c>
      <c r="N1596" s="182">
        <f t="shared" si="852"/>
        <v>0</v>
      </c>
      <c r="O1596" s="182">
        <f t="shared" si="852"/>
        <v>0</v>
      </c>
      <c r="P1596" s="182">
        <f t="shared" si="852"/>
        <v>0</v>
      </c>
      <c r="Q1596" s="182">
        <f t="shared" si="852"/>
        <v>0</v>
      </c>
      <c r="R1596" s="182">
        <f t="shared" si="852"/>
        <v>0</v>
      </c>
      <c r="S1596" s="182">
        <f t="shared" si="852"/>
        <v>0</v>
      </c>
      <c r="T1596" s="178">
        <f t="shared" si="852"/>
        <v>0</v>
      </c>
      <c r="U1596" s="182">
        <f t="shared" si="852"/>
        <v>0</v>
      </c>
      <c r="V1596" s="183">
        <f t="shared" si="852"/>
        <v>0</v>
      </c>
      <c r="W1596" s="46">
        <f>W740</f>
        <v>0</v>
      </c>
    </row>
    <row r="1597" spans="1:23" s="72" customFormat="1" outlineLevel="1" x14ac:dyDescent="0.2">
      <c r="A1597" s="322"/>
      <c r="B1597" s="25"/>
      <c r="C1597" s="23"/>
      <c r="D1597" s="23"/>
      <c r="E1597" s="24"/>
      <c r="F1597" s="176" t="s">
        <v>159</v>
      </c>
      <c r="G1597" s="190">
        <f>G741</f>
        <v>0</v>
      </c>
      <c r="H1597" s="242">
        <f>G1597*(1-VLOOKUP($F1597,SHT,2,FALSE))+H741*(1-VLOOKUP($F1597,SHT,2,FALSE))</f>
        <v>0</v>
      </c>
      <c r="I1597" s="179">
        <f t="shared" ref="I1597:V1597" si="853">I741*(1-VLOOKUP($F1597,SHT,2,FALSE))</f>
        <v>0</v>
      </c>
      <c r="J1597" s="179">
        <f t="shared" si="853"/>
        <v>0</v>
      </c>
      <c r="K1597" s="197">
        <f t="shared" si="853"/>
        <v>0</v>
      </c>
      <c r="L1597" s="181">
        <f t="shared" si="853"/>
        <v>0</v>
      </c>
      <c r="M1597" s="192">
        <f t="shared" si="853"/>
        <v>0</v>
      </c>
      <c r="N1597" s="182">
        <f t="shared" si="853"/>
        <v>0</v>
      </c>
      <c r="O1597" s="182">
        <f t="shared" si="853"/>
        <v>0</v>
      </c>
      <c r="P1597" s="182">
        <f t="shared" si="853"/>
        <v>0</v>
      </c>
      <c r="Q1597" s="182">
        <f t="shared" si="853"/>
        <v>0</v>
      </c>
      <c r="R1597" s="182">
        <f t="shared" si="853"/>
        <v>0</v>
      </c>
      <c r="S1597" s="182">
        <f t="shared" si="853"/>
        <v>0</v>
      </c>
      <c r="T1597" s="178">
        <f t="shared" si="853"/>
        <v>0</v>
      </c>
      <c r="U1597" s="182">
        <f t="shared" si="853"/>
        <v>0</v>
      </c>
      <c r="V1597" s="183">
        <f t="shared" si="853"/>
        <v>0</v>
      </c>
      <c r="W1597" s="46">
        <f>W741</f>
        <v>0</v>
      </c>
    </row>
    <row r="1598" spans="1:23" s="72" customFormat="1" outlineLevel="1" x14ac:dyDescent="0.2">
      <c r="A1598" s="322"/>
      <c r="B1598" s="25"/>
      <c r="C1598" s="23"/>
      <c r="D1598" s="23"/>
      <c r="E1598" s="24"/>
      <c r="F1598" s="176" t="s">
        <v>160</v>
      </c>
      <c r="G1598" s="190">
        <f>G742</f>
        <v>0</v>
      </c>
      <c r="H1598" s="242">
        <f>G1598*(1-VLOOKUP($F1598,SHT,2,FALSE))+H742*(1-VLOOKUP($F1598,SHT,2,FALSE))</f>
        <v>0</v>
      </c>
      <c r="I1598" s="179">
        <f t="shared" ref="I1598:V1598" si="854">I742*(1-VLOOKUP($F1598,SHT,2,FALSE))</f>
        <v>0</v>
      </c>
      <c r="J1598" s="179">
        <f t="shared" si="854"/>
        <v>0</v>
      </c>
      <c r="K1598" s="197">
        <f t="shared" si="854"/>
        <v>0</v>
      </c>
      <c r="L1598" s="181">
        <f t="shared" si="854"/>
        <v>0</v>
      </c>
      <c r="M1598" s="192">
        <f t="shared" si="854"/>
        <v>0</v>
      </c>
      <c r="N1598" s="182">
        <f t="shared" si="854"/>
        <v>0</v>
      </c>
      <c r="O1598" s="182">
        <f t="shared" si="854"/>
        <v>0</v>
      </c>
      <c r="P1598" s="182">
        <f t="shared" si="854"/>
        <v>0</v>
      </c>
      <c r="Q1598" s="182">
        <f t="shared" si="854"/>
        <v>0</v>
      </c>
      <c r="R1598" s="182">
        <f t="shared" si="854"/>
        <v>0</v>
      </c>
      <c r="S1598" s="182">
        <f t="shared" si="854"/>
        <v>0</v>
      </c>
      <c r="T1598" s="178">
        <f t="shared" si="854"/>
        <v>0</v>
      </c>
      <c r="U1598" s="182">
        <f t="shared" si="854"/>
        <v>0</v>
      </c>
      <c r="V1598" s="183">
        <f t="shared" si="854"/>
        <v>0</v>
      </c>
      <c r="W1598" s="46">
        <f>W742</f>
        <v>0</v>
      </c>
    </row>
    <row r="1599" spans="1:23" s="72" customFormat="1" outlineLevel="1" x14ac:dyDescent="0.2">
      <c r="A1599" s="322"/>
      <c r="B1599" s="25"/>
      <c r="C1599" s="23"/>
      <c r="D1599" s="23"/>
      <c r="E1599" s="24"/>
      <c r="F1599" s="176" t="s">
        <v>198</v>
      </c>
      <c r="G1599" s="190">
        <f>G743</f>
        <v>0</v>
      </c>
      <c r="H1599" s="242">
        <f>G1599*(1-VLOOKUP($F1599,SHT,2,FALSE))+H743*(1-VLOOKUP($F1599,SHT,2,FALSE))</f>
        <v>0</v>
      </c>
      <c r="I1599" s="179">
        <f t="shared" ref="I1599:V1599" si="855">I743*(1-VLOOKUP($F1599,SHT,2,FALSE))</f>
        <v>0</v>
      </c>
      <c r="J1599" s="179">
        <f t="shared" si="855"/>
        <v>0</v>
      </c>
      <c r="K1599" s="197">
        <f t="shared" si="855"/>
        <v>0</v>
      </c>
      <c r="L1599" s="181">
        <f t="shared" si="855"/>
        <v>0</v>
      </c>
      <c r="M1599" s="192">
        <f t="shared" si="855"/>
        <v>0</v>
      </c>
      <c r="N1599" s="182">
        <f t="shared" si="855"/>
        <v>0</v>
      </c>
      <c r="O1599" s="182">
        <f t="shared" si="855"/>
        <v>0</v>
      </c>
      <c r="P1599" s="182">
        <f t="shared" si="855"/>
        <v>0</v>
      </c>
      <c r="Q1599" s="182">
        <f t="shared" si="855"/>
        <v>0</v>
      </c>
      <c r="R1599" s="182">
        <f t="shared" si="855"/>
        <v>0</v>
      </c>
      <c r="S1599" s="182">
        <f t="shared" si="855"/>
        <v>0</v>
      </c>
      <c r="T1599" s="178">
        <f t="shared" si="855"/>
        <v>0</v>
      </c>
      <c r="U1599" s="182">
        <f t="shared" si="855"/>
        <v>0</v>
      </c>
      <c r="V1599" s="183">
        <f t="shared" si="855"/>
        <v>0</v>
      </c>
      <c r="W1599" s="46">
        <f>W743</f>
        <v>0</v>
      </c>
    </row>
    <row r="1600" spans="1:23" s="72" customFormat="1" x14ac:dyDescent="0.2">
      <c r="A1600" s="322"/>
      <c r="B1600" s="25"/>
      <c r="C1600" s="23"/>
      <c r="D1600" s="23"/>
      <c r="E1600" s="24" t="s">
        <v>347</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2">
      <c r="A1601" s="322"/>
      <c r="B1601" s="25"/>
      <c r="C1601" s="23"/>
      <c r="D1601" s="23"/>
      <c r="E1601" s="24"/>
      <c r="F1601" s="176" t="s">
        <v>327</v>
      </c>
      <c r="G1601" s="190">
        <f>G745</f>
        <v>0</v>
      </c>
      <c r="H1601" s="242">
        <f>G1601*(1-VLOOKUP($F1601,SHT,2,FALSE))+H745*(1-VLOOKUP($F1601,SHT,2,FALSE))</f>
        <v>0</v>
      </c>
      <c r="I1601" s="179">
        <f t="shared" ref="I1601:V1601" si="857">I745*(1-VLOOKUP($F1601,SHT,2,FALSE))</f>
        <v>0</v>
      </c>
      <c r="J1601" s="179">
        <f t="shared" si="857"/>
        <v>0</v>
      </c>
      <c r="K1601" s="197">
        <f t="shared" si="857"/>
        <v>0</v>
      </c>
      <c r="L1601" s="181">
        <f t="shared" si="857"/>
        <v>0</v>
      </c>
      <c r="M1601" s="192">
        <f t="shared" si="857"/>
        <v>0</v>
      </c>
      <c r="N1601" s="182">
        <f t="shared" si="857"/>
        <v>0</v>
      </c>
      <c r="O1601" s="182">
        <f t="shared" si="857"/>
        <v>0</v>
      </c>
      <c r="P1601" s="182">
        <f t="shared" si="857"/>
        <v>0</v>
      </c>
      <c r="Q1601" s="182">
        <f t="shared" si="857"/>
        <v>0</v>
      </c>
      <c r="R1601" s="182">
        <f t="shared" si="857"/>
        <v>0</v>
      </c>
      <c r="S1601" s="182">
        <f t="shared" si="857"/>
        <v>0</v>
      </c>
      <c r="T1601" s="178">
        <f t="shared" si="857"/>
        <v>0</v>
      </c>
      <c r="U1601" s="182">
        <f t="shared" si="857"/>
        <v>0</v>
      </c>
      <c r="V1601" s="183">
        <f t="shared" si="857"/>
        <v>0</v>
      </c>
      <c r="W1601" s="46">
        <f>W745</f>
        <v>0</v>
      </c>
    </row>
    <row r="1602" spans="1:23" s="72" customFormat="1" outlineLevel="1" x14ac:dyDescent="0.2">
      <c r="A1602" s="322"/>
      <c r="B1602" s="25"/>
      <c r="C1602" s="23"/>
      <c r="D1602" s="23"/>
      <c r="E1602" s="24"/>
      <c r="F1602" s="176" t="s">
        <v>328</v>
      </c>
      <c r="G1602" s="190">
        <f>G746</f>
        <v>0</v>
      </c>
      <c r="H1602" s="242">
        <f>G1602*(1-VLOOKUP($F1602,SHT,2,FALSE))+H746*(1-VLOOKUP($F1602,SHT,2,FALSE))</f>
        <v>0</v>
      </c>
      <c r="I1602" s="179">
        <f t="shared" ref="I1602:V1602" si="858">I746*(1-VLOOKUP($F1602,SHT,2,FALSE))</f>
        <v>0</v>
      </c>
      <c r="J1602" s="179">
        <f t="shared" si="858"/>
        <v>0</v>
      </c>
      <c r="K1602" s="197">
        <f t="shared" si="858"/>
        <v>0</v>
      </c>
      <c r="L1602" s="181">
        <f t="shared" si="858"/>
        <v>0</v>
      </c>
      <c r="M1602" s="192">
        <f t="shared" si="858"/>
        <v>0</v>
      </c>
      <c r="N1602" s="182">
        <f t="shared" si="858"/>
        <v>0</v>
      </c>
      <c r="O1602" s="182">
        <f t="shared" si="858"/>
        <v>0</v>
      </c>
      <c r="P1602" s="182">
        <f t="shared" si="858"/>
        <v>0</v>
      </c>
      <c r="Q1602" s="182">
        <f t="shared" si="858"/>
        <v>0</v>
      </c>
      <c r="R1602" s="182">
        <f t="shared" si="858"/>
        <v>0</v>
      </c>
      <c r="S1602" s="182">
        <f t="shared" si="858"/>
        <v>0</v>
      </c>
      <c r="T1602" s="178">
        <f t="shared" si="858"/>
        <v>0</v>
      </c>
      <c r="U1602" s="182">
        <f t="shared" si="858"/>
        <v>0</v>
      </c>
      <c r="V1602" s="183">
        <f t="shared" si="858"/>
        <v>0</v>
      </c>
      <c r="W1602" s="46">
        <f>W746</f>
        <v>0</v>
      </c>
    </row>
    <row r="1603" spans="1:23" s="72" customFormat="1" outlineLevel="1" x14ac:dyDescent="0.2">
      <c r="A1603" s="322"/>
      <c r="B1603" s="25"/>
      <c r="C1603" s="23"/>
      <c r="D1603" s="23"/>
      <c r="E1603" s="24"/>
      <c r="F1603" s="176" t="s">
        <v>329</v>
      </c>
      <c r="G1603" s="190">
        <f>G747</f>
        <v>0</v>
      </c>
      <c r="H1603" s="242">
        <f>G1603*(1-VLOOKUP($F1603,SHT,2,FALSE))+H747*(1-VLOOKUP($F1603,SHT,2,FALSE))</f>
        <v>0</v>
      </c>
      <c r="I1603" s="179">
        <f t="shared" ref="I1603:V1603" si="859">I747*(1-VLOOKUP($F1603,SHT,2,FALSE))</f>
        <v>0</v>
      </c>
      <c r="J1603" s="179">
        <f t="shared" si="859"/>
        <v>0</v>
      </c>
      <c r="K1603" s="197">
        <f t="shared" si="859"/>
        <v>0</v>
      </c>
      <c r="L1603" s="181">
        <f t="shared" si="859"/>
        <v>0</v>
      </c>
      <c r="M1603" s="192">
        <f t="shared" si="859"/>
        <v>0</v>
      </c>
      <c r="N1603" s="182">
        <f t="shared" si="859"/>
        <v>0</v>
      </c>
      <c r="O1603" s="182">
        <f t="shared" si="859"/>
        <v>0</v>
      </c>
      <c r="P1603" s="182">
        <f t="shared" si="859"/>
        <v>0</v>
      </c>
      <c r="Q1603" s="182">
        <f t="shared" si="859"/>
        <v>0</v>
      </c>
      <c r="R1603" s="182">
        <f t="shared" si="859"/>
        <v>0</v>
      </c>
      <c r="S1603" s="182">
        <f t="shared" si="859"/>
        <v>0</v>
      </c>
      <c r="T1603" s="178">
        <f t="shared" si="859"/>
        <v>0</v>
      </c>
      <c r="U1603" s="182">
        <f t="shared" si="859"/>
        <v>0</v>
      </c>
      <c r="V1603" s="183">
        <f t="shared" si="859"/>
        <v>0</v>
      </c>
      <c r="W1603" s="46">
        <f>W747</f>
        <v>0</v>
      </c>
    </row>
    <row r="1604" spans="1:23" s="72" customFormat="1" outlineLevel="1" x14ac:dyDescent="0.2">
      <c r="A1604" s="322"/>
      <c r="B1604" s="25"/>
      <c r="C1604" s="23"/>
      <c r="D1604" s="23"/>
      <c r="E1604" s="24"/>
      <c r="F1604" s="176" t="s">
        <v>330</v>
      </c>
      <c r="G1604" s="190">
        <f>G748</f>
        <v>0</v>
      </c>
      <c r="H1604" s="242">
        <f>G1604*(1-VLOOKUP($F1604,SHT,2,FALSE))+H748*(1-VLOOKUP($F1604,SHT,2,FALSE))</f>
        <v>0</v>
      </c>
      <c r="I1604" s="179">
        <f t="shared" ref="I1604:V1604" si="860">I748*(1-VLOOKUP($F1604,SHT,2,FALSE))</f>
        <v>0</v>
      </c>
      <c r="J1604" s="179">
        <f t="shared" si="860"/>
        <v>0</v>
      </c>
      <c r="K1604" s="197">
        <f t="shared" si="860"/>
        <v>0</v>
      </c>
      <c r="L1604" s="181">
        <f t="shared" si="860"/>
        <v>0</v>
      </c>
      <c r="M1604" s="192">
        <f t="shared" si="860"/>
        <v>0</v>
      </c>
      <c r="N1604" s="182">
        <f t="shared" si="860"/>
        <v>0</v>
      </c>
      <c r="O1604" s="182">
        <f t="shared" si="860"/>
        <v>0</v>
      </c>
      <c r="P1604" s="182">
        <f t="shared" si="860"/>
        <v>0</v>
      </c>
      <c r="Q1604" s="182">
        <f t="shared" si="860"/>
        <v>0</v>
      </c>
      <c r="R1604" s="182">
        <f t="shared" si="860"/>
        <v>0</v>
      </c>
      <c r="S1604" s="182">
        <f t="shared" si="860"/>
        <v>0</v>
      </c>
      <c r="T1604" s="178">
        <f t="shared" si="860"/>
        <v>0</v>
      </c>
      <c r="U1604" s="182">
        <f t="shared" si="860"/>
        <v>0</v>
      </c>
      <c r="V1604" s="183">
        <f t="shared" si="860"/>
        <v>0</v>
      </c>
      <c r="W1604" s="46">
        <f>W748</f>
        <v>0</v>
      </c>
    </row>
    <row r="1605" spans="1:23" s="72" customFormat="1" x14ac:dyDescent="0.2">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
      <c r="A1606" s="322"/>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2">
      <c r="A1607" s="322"/>
      <c r="B1607" s="25"/>
      <c r="C1607" s="23"/>
      <c r="D1607" s="23"/>
      <c r="E1607" s="64"/>
      <c r="F1607" s="176" t="s">
        <v>55</v>
      </c>
      <c r="G1607" s="190">
        <f>G751</f>
        <v>0</v>
      </c>
      <c r="H1607" s="242">
        <f>G1607*(1-VLOOKUP($F1607,SHT,2,FALSE))+H751*(1-VLOOKUP($F1607,SHT,2,FALSE))</f>
        <v>0</v>
      </c>
      <c r="I1607" s="179">
        <f t="shared" ref="I1607:V1607" si="862">I751*(1-VLOOKUP($F1607,SHT,2,FALSE))</f>
        <v>0</v>
      </c>
      <c r="J1607" s="179">
        <f t="shared" si="862"/>
        <v>0</v>
      </c>
      <c r="K1607" s="197">
        <f t="shared" si="862"/>
        <v>0</v>
      </c>
      <c r="L1607" s="181">
        <f t="shared" si="862"/>
        <v>0</v>
      </c>
      <c r="M1607" s="192">
        <f t="shared" si="862"/>
        <v>0</v>
      </c>
      <c r="N1607" s="182">
        <f t="shared" si="862"/>
        <v>0</v>
      </c>
      <c r="O1607" s="182">
        <f t="shared" si="862"/>
        <v>0</v>
      </c>
      <c r="P1607" s="182">
        <f t="shared" si="862"/>
        <v>0</v>
      </c>
      <c r="Q1607" s="182">
        <f t="shared" si="862"/>
        <v>0</v>
      </c>
      <c r="R1607" s="182">
        <f t="shared" si="862"/>
        <v>0</v>
      </c>
      <c r="S1607" s="182">
        <f t="shared" si="862"/>
        <v>0</v>
      </c>
      <c r="T1607" s="178">
        <f t="shared" si="862"/>
        <v>0</v>
      </c>
      <c r="U1607" s="182">
        <f t="shared" si="862"/>
        <v>0</v>
      </c>
      <c r="V1607" s="183">
        <f t="shared" si="862"/>
        <v>0</v>
      </c>
      <c r="W1607" s="46">
        <f>W751</f>
        <v>0</v>
      </c>
    </row>
    <row r="1608" spans="1:23" s="72" customFormat="1" outlineLevel="1" x14ac:dyDescent="0.2">
      <c r="A1608" s="322"/>
      <c r="B1608" s="25"/>
      <c r="C1608" s="23"/>
      <c r="D1608" s="23"/>
      <c r="E1608" s="24"/>
      <c r="F1608" s="176" t="s">
        <v>161</v>
      </c>
      <c r="G1608" s="190">
        <f>G752</f>
        <v>0</v>
      </c>
      <c r="H1608" s="242">
        <f>G1608*(1-VLOOKUP($F1608,SHT,2,FALSE))+H752*(1-VLOOKUP($F1608,SHT,2,FALSE))</f>
        <v>0</v>
      </c>
      <c r="I1608" s="179">
        <f t="shared" ref="I1608:V1608" si="863">I752*(1-VLOOKUP($F1608,SHT,2,FALSE))</f>
        <v>0</v>
      </c>
      <c r="J1608" s="179">
        <f t="shared" si="863"/>
        <v>0</v>
      </c>
      <c r="K1608" s="197">
        <f t="shared" si="863"/>
        <v>0</v>
      </c>
      <c r="L1608" s="181">
        <f t="shared" si="863"/>
        <v>0</v>
      </c>
      <c r="M1608" s="192">
        <f t="shared" si="863"/>
        <v>0</v>
      </c>
      <c r="N1608" s="182">
        <f t="shared" si="863"/>
        <v>0</v>
      </c>
      <c r="O1608" s="182">
        <f t="shared" si="863"/>
        <v>0</v>
      </c>
      <c r="P1608" s="182">
        <f t="shared" si="863"/>
        <v>0</v>
      </c>
      <c r="Q1608" s="182">
        <f t="shared" si="863"/>
        <v>0</v>
      </c>
      <c r="R1608" s="182">
        <f t="shared" si="863"/>
        <v>0</v>
      </c>
      <c r="S1608" s="182">
        <f t="shared" si="863"/>
        <v>0</v>
      </c>
      <c r="T1608" s="178">
        <f t="shared" si="863"/>
        <v>0</v>
      </c>
      <c r="U1608" s="182">
        <f t="shared" si="863"/>
        <v>0</v>
      </c>
      <c r="V1608" s="183">
        <f t="shared" si="863"/>
        <v>0</v>
      </c>
      <c r="W1608" s="46">
        <f>W752</f>
        <v>0</v>
      </c>
    </row>
    <row r="1609" spans="1:23" s="72" customFormat="1" outlineLevel="1" x14ac:dyDescent="0.2">
      <c r="A1609" s="322"/>
      <c r="B1609" s="25"/>
      <c r="C1609" s="23"/>
      <c r="D1609" s="23"/>
      <c r="E1609" s="24"/>
      <c r="F1609" s="176" t="s">
        <v>331</v>
      </c>
      <c r="G1609" s="190">
        <f>G753</f>
        <v>0</v>
      </c>
      <c r="H1609" s="242">
        <f>G1609*(1-VLOOKUP($F1609,SHT,2,FALSE))+H753*(1-VLOOKUP($F1609,SHT,2,FALSE))</f>
        <v>0</v>
      </c>
      <c r="I1609" s="179">
        <f t="shared" ref="I1609:V1609" si="864">I753*(1-VLOOKUP($F1609,SHT,2,FALSE))</f>
        <v>0</v>
      </c>
      <c r="J1609" s="179">
        <f t="shared" si="864"/>
        <v>0</v>
      </c>
      <c r="K1609" s="197">
        <f t="shared" si="864"/>
        <v>0</v>
      </c>
      <c r="L1609" s="181">
        <f t="shared" si="864"/>
        <v>0</v>
      </c>
      <c r="M1609" s="192">
        <f t="shared" si="864"/>
        <v>0</v>
      </c>
      <c r="N1609" s="182">
        <f t="shared" si="864"/>
        <v>0</v>
      </c>
      <c r="O1609" s="182">
        <f t="shared" si="864"/>
        <v>0</v>
      </c>
      <c r="P1609" s="182">
        <f t="shared" si="864"/>
        <v>0</v>
      </c>
      <c r="Q1609" s="182">
        <f t="shared" si="864"/>
        <v>0</v>
      </c>
      <c r="R1609" s="182">
        <f t="shared" si="864"/>
        <v>0</v>
      </c>
      <c r="S1609" s="182">
        <f t="shared" si="864"/>
        <v>0</v>
      </c>
      <c r="T1609" s="178">
        <f t="shared" si="864"/>
        <v>0</v>
      </c>
      <c r="U1609" s="182">
        <f t="shared" si="864"/>
        <v>0</v>
      </c>
      <c r="V1609" s="183">
        <f t="shared" si="864"/>
        <v>0</v>
      </c>
      <c r="W1609" s="46">
        <f>W753</f>
        <v>0</v>
      </c>
    </row>
    <row r="1610" spans="1:23" s="72" customFormat="1" x14ac:dyDescent="0.2">
      <c r="A1610" s="322"/>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2">
      <c r="A1611" s="322"/>
      <c r="B1611" s="25"/>
      <c r="C1611" s="23"/>
      <c r="D1611" s="23"/>
      <c r="E1611" s="24"/>
      <c r="F1611" s="176" t="s">
        <v>162</v>
      </c>
      <c r="G1611" s="190">
        <f>G755</f>
        <v>0</v>
      </c>
      <c r="H1611" s="242">
        <f>G1611*(1-VLOOKUP($F1611,SHT,2,FALSE))+H755*(1-VLOOKUP($F1611,SHT,2,FALSE))</f>
        <v>0</v>
      </c>
      <c r="I1611" s="179">
        <f t="shared" ref="I1611:V1611" si="866">I755*(1-VLOOKUP($F1611,SHT,2,FALSE))</f>
        <v>0</v>
      </c>
      <c r="J1611" s="179">
        <f t="shared" si="866"/>
        <v>0</v>
      </c>
      <c r="K1611" s="197">
        <f t="shared" si="866"/>
        <v>0</v>
      </c>
      <c r="L1611" s="181">
        <f t="shared" si="866"/>
        <v>0</v>
      </c>
      <c r="M1611" s="192">
        <f t="shared" si="866"/>
        <v>0</v>
      </c>
      <c r="N1611" s="182">
        <f t="shared" si="866"/>
        <v>0</v>
      </c>
      <c r="O1611" s="182">
        <f t="shared" si="866"/>
        <v>0</v>
      </c>
      <c r="P1611" s="182">
        <f t="shared" si="866"/>
        <v>0</v>
      </c>
      <c r="Q1611" s="182">
        <f t="shared" si="866"/>
        <v>0</v>
      </c>
      <c r="R1611" s="182">
        <f t="shared" si="866"/>
        <v>0</v>
      </c>
      <c r="S1611" s="182">
        <f t="shared" si="866"/>
        <v>0</v>
      </c>
      <c r="T1611" s="178">
        <f t="shared" si="866"/>
        <v>0</v>
      </c>
      <c r="U1611" s="182">
        <f t="shared" si="866"/>
        <v>0</v>
      </c>
      <c r="V1611" s="183">
        <f t="shared" si="866"/>
        <v>0</v>
      </c>
      <c r="W1611" s="46">
        <f>W755</f>
        <v>0</v>
      </c>
    </row>
    <row r="1612" spans="1:23" s="72" customFormat="1" outlineLevel="1" x14ac:dyDescent="0.2">
      <c r="A1612" s="322"/>
      <c r="B1612" s="25"/>
      <c r="C1612" s="23"/>
      <c r="D1612" s="23"/>
      <c r="E1612" s="24"/>
      <c r="F1612" s="176" t="s">
        <v>163</v>
      </c>
      <c r="G1612" s="190">
        <f>G756</f>
        <v>0</v>
      </c>
      <c r="H1612" s="242">
        <f>G1612*(1-VLOOKUP($F1612,SHT,2,FALSE))+H756*(1-VLOOKUP($F1612,SHT,2,FALSE))</f>
        <v>0</v>
      </c>
      <c r="I1612" s="179">
        <f t="shared" ref="I1612:V1612" si="867">I756*(1-VLOOKUP($F1612,SHT,2,FALSE))</f>
        <v>0</v>
      </c>
      <c r="J1612" s="179">
        <f t="shared" si="867"/>
        <v>0</v>
      </c>
      <c r="K1612" s="197">
        <f t="shared" si="867"/>
        <v>0</v>
      </c>
      <c r="L1612" s="181">
        <f t="shared" si="867"/>
        <v>0</v>
      </c>
      <c r="M1612" s="192">
        <f t="shared" si="867"/>
        <v>0</v>
      </c>
      <c r="N1612" s="182">
        <f t="shared" si="867"/>
        <v>0</v>
      </c>
      <c r="O1612" s="182">
        <f t="shared" si="867"/>
        <v>0</v>
      </c>
      <c r="P1612" s="182">
        <f t="shared" si="867"/>
        <v>0</v>
      </c>
      <c r="Q1612" s="182">
        <f t="shared" si="867"/>
        <v>0</v>
      </c>
      <c r="R1612" s="182">
        <f t="shared" si="867"/>
        <v>0</v>
      </c>
      <c r="S1612" s="182">
        <f t="shared" si="867"/>
        <v>0</v>
      </c>
      <c r="T1612" s="178">
        <f t="shared" si="867"/>
        <v>0</v>
      </c>
      <c r="U1612" s="182">
        <f t="shared" si="867"/>
        <v>0</v>
      </c>
      <c r="V1612" s="183">
        <f t="shared" si="867"/>
        <v>0</v>
      </c>
      <c r="W1612" s="46">
        <f>W756</f>
        <v>0</v>
      </c>
    </row>
    <row r="1613" spans="1:23" s="72" customFormat="1" outlineLevel="1" x14ac:dyDescent="0.2">
      <c r="A1613" s="322"/>
      <c r="B1613" s="25"/>
      <c r="C1613" s="23"/>
      <c r="D1613" s="23"/>
      <c r="E1613" s="24"/>
      <c r="F1613" s="176" t="s">
        <v>332</v>
      </c>
      <c r="G1613" s="190">
        <f>G757</f>
        <v>0</v>
      </c>
      <c r="H1613" s="242">
        <f>G1613*(1-VLOOKUP($F1613,SHT,2,FALSE))+H757*(1-VLOOKUP($F1613,SHT,2,FALSE))</f>
        <v>0</v>
      </c>
      <c r="I1613" s="179">
        <f t="shared" ref="I1613:V1613" si="868">I757*(1-VLOOKUP($F1613,SHT,2,FALSE))</f>
        <v>0</v>
      </c>
      <c r="J1613" s="179">
        <f t="shared" si="868"/>
        <v>0</v>
      </c>
      <c r="K1613" s="197">
        <f t="shared" si="868"/>
        <v>0</v>
      </c>
      <c r="L1613" s="181">
        <f t="shared" si="868"/>
        <v>0</v>
      </c>
      <c r="M1613" s="192">
        <f t="shared" si="868"/>
        <v>0</v>
      </c>
      <c r="N1613" s="182">
        <f t="shared" si="868"/>
        <v>0</v>
      </c>
      <c r="O1613" s="182">
        <f t="shared" si="868"/>
        <v>0</v>
      </c>
      <c r="P1613" s="182">
        <f t="shared" si="868"/>
        <v>0</v>
      </c>
      <c r="Q1613" s="182">
        <f t="shared" si="868"/>
        <v>0</v>
      </c>
      <c r="R1613" s="182">
        <f t="shared" si="868"/>
        <v>0</v>
      </c>
      <c r="S1613" s="182">
        <f t="shared" si="868"/>
        <v>0</v>
      </c>
      <c r="T1613" s="178">
        <f t="shared" si="868"/>
        <v>0</v>
      </c>
      <c r="U1613" s="182">
        <f t="shared" si="868"/>
        <v>0</v>
      </c>
      <c r="V1613" s="183">
        <f t="shared" si="868"/>
        <v>0</v>
      </c>
      <c r="W1613" s="46">
        <f>W757</f>
        <v>0</v>
      </c>
    </row>
    <row r="1614" spans="1:23" s="72" customFormat="1" x14ac:dyDescent="0.2">
      <c r="A1614" s="322"/>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2">
      <c r="A1615" s="322"/>
      <c r="B1615" s="25"/>
      <c r="C1615" s="23"/>
      <c r="D1615" s="23"/>
      <c r="E1615" s="24"/>
      <c r="F1615" s="176" t="s">
        <v>164</v>
      </c>
      <c r="G1615" s="190">
        <f>G759</f>
        <v>0</v>
      </c>
      <c r="H1615" s="242">
        <f>G1615*(1-VLOOKUP($F1615,SHT,2,FALSE))+H759*(1-VLOOKUP($F1615,SHT,2,FALSE))</f>
        <v>0</v>
      </c>
      <c r="I1615" s="179">
        <f t="shared" ref="I1615:V1615" si="870">I759*(1-VLOOKUP($F1615,SHT,2,FALSE))</f>
        <v>0</v>
      </c>
      <c r="J1615" s="179">
        <f t="shared" si="870"/>
        <v>0</v>
      </c>
      <c r="K1615" s="197">
        <f t="shared" si="870"/>
        <v>0</v>
      </c>
      <c r="L1615" s="181">
        <f t="shared" si="870"/>
        <v>0</v>
      </c>
      <c r="M1615" s="192">
        <f t="shared" si="870"/>
        <v>0</v>
      </c>
      <c r="N1615" s="182">
        <f t="shared" si="870"/>
        <v>0</v>
      </c>
      <c r="O1615" s="182">
        <f t="shared" si="870"/>
        <v>0</v>
      </c>
      <c r="P1615" s="182">
        <f t="shared" si="870"/>
        <v>0</v>
      </c>
      <c r="Q1615" s="182">
        <f t="shared" si="870"/>
        <v>0</v>
      </c>
      <c r="R1615" s="182">
        <f t="shared" si="870"/>
        <v>0</v>
      </c>
      <c r="S1615" s="182">
        <f t="shared" si="870"/>
        <v>0</v>
      </c>
      <c r="T1615" s="178">
        <f t="shared" si="870"/>
        <v>0</v>
      </c>
      <c r="U1615" s="182">
        <f t="shared" si="870"/>
        <v>0</v>
      </c>
      <c r="V1615" s="183">
        <f t="shared" si="870"/>
        <v>0</v>
      </c>
      <c r="W1615" s="46">
        <f>W759</f>
        <v>0</v>
      </c>
    </row>
    <row r="1616" spans="1:23" s="72" customFormat="1" outlineLevel="1" x14ac:dyDescent="0.2">
      <c r="A1616" s="322"/>
      <c r="B1616" s="25"/>
      <c r="C1616" s="23"/>
      <c r="D1616" s="23"/>
      <c r="E1616" s="24"/>
      <c r="F1616" s="176" t="s">
        <v>255</v>
      </c>
      <c r="G1616" s="190">
        <f>G760</f>
        <v>0</v>
      </c>
      <c r="H1616" s="242">
        <f>G1616*(1-VLOOKUP($F1616,SHT,2,FALSE))+H760*(1-VLOOKUP($F1616,SHT,2,FALSE))</f>
        <v>0</v>
      </c>
      <c r="I1616" s="179">
        <f t="shared" ref="I1616:V1616" si="871">I760*(1-VLOOKUP($F1616,SHT,2,FALSE))</f>
        <v>0</v>
      </c>
      <c r="J1616" s="179">
        <f t="shared" si="871"/>
        <v>0</v>
      </c>
      <c r="K1616" s="197">
        <f t="shared" si="871"/>
        <v>0</v>
      </c>
      <c r="L1616" s="181">
        <f t="shared" si="871"/>
        <v>0</v>
      </c>
      <c r="M1616" s="192">
        <f t="shared" si="871"/>
        <v>0</v>
      </c>
      <c r="N1616" s="182">
        <f t="shared" si="871"/>
        <v>0</v>
      </c>
      <c r="O1616" s="182">
        <f t="shared" si="871"/>
        <v>0</v>
      </c>
      <c r="P1616" s="182">
        <f t="shared" si="871"/>
        <v>0</v>
      </c>
      <c r="Q1616" s="182">
        <f t="shared" si="871"/>
        <v>0</v>
      </c>
      <c r="R1616" s="182">
        <f t="shared" si="871"/>
        <v>0</v>
      </c>
      <c r="S1616" s="182">
        <f t="shared" si="871"/>
        <v>0</v>
      </c>
      <c r="T1616" s="178">
        <f t="shared" si="871"/>
        <v>0</v>
      </c>
      <c r="U1616" s="182">
        <f t="shared" si="871"/>
        <v>0</v>
      </c>
      <c r="V1616" s="183">
        <f t="shared" si="871"/>
        <v>0</v>
      </c>
      <c r="W1616" s="46">
        <f>W760</f>
        <v>0</v>
      </c>
    </row>
    <row r="1617" spans="1:23" s="72" customFormat="1" outlineLevel="1" x14ac:dyDescent="0.2">
      <c r="A1617" s="322"/>
      <c r="B1617" s="25"/>
      <c r="C1617" s="23"/>
      <c r="D1617" s="23"/>
      <c r="E1617" s="24"/>
      <c r="F1617" s="176" t="s">
        <v>333</v>
      </c>
      <c r="G1617" s="190">
        <f>G761</f>
        <v>0</v>
      </c>
      <c r="H1617" s="242">
        <f>G1617*(1-VLOOKUP($F1617,SHT,2,FALSE))+H761*(1-VLOOKUP($F1617,SHT,2,FALSE))</f>
        <v>0</v>
      </c>
      <c r="I1617" s="179">
        <f t="shared" ref="I1617:V1617" si="872">I761*(1-VLOOKUP($F1617,SHT,2,FALSE))</f>
        <v>0</v>
      </c>
      <c r="J1617" s="179">
        <f t="shared" si="872"/>
        <v>0</v>
      </c>
      <c r="K1617" s="197">
        <f t="shared" si="872"/>
        <v>0</v>
      </c>
      <c r="L1617" s="181">
        <f t="shared" si="872"/>
        <v>0</v>
      </c>
      <c r="M1617" s="192">
        <f t="shared" si="872"/>
        <v>0</v>
      </c>
      <c r="N1617" s="182">
        <f t="shared" si="872"/>
        <v>0</v>
      </c>
      <c r="O1617" s="182">
        <f t="shared" si="872"/>
        <v>0</v>
      </c>
      <c r="P1617" s="182">
        <f t="shared" si="872"/>
        <v>0</v>
      </c>
      <c r="Q1617" s="182">
        <f t="shared" si="872"/>
        <v>0</v>
      </c>
      <c r="R1617" s="182">
        <f t="shared" si="872"/>
        <v>0</v>
      </c>
      <c r="S1617" s="182">
        <f t="shared" si="872"/>
        <v>0</v>
      </c>
      <c r="T1617" s="178">
        <f t="shared" si="872"/>
        <v>0</v>
      </c>
      <c r="U1617" s="182">
        <f t="shared" si="872"/>
        <v>0</v>
      </c>
      <c r="V1617" s="183">
        <f t="shared" si="872"/>
        <v>0</v>
      </c>
      <c r="W1617" s="46">
        <f>W761</f>
        <v>0</v>
      </c>
    </row>
    <row r="1618" spans="1:23" s="72" customFormat="1" x14ac:dyDescent="0.2">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
      <c r="A1619" s="322"/>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2">
      <c r="A1620" s="322"/>
      <c r="B1620" s="25"/>
      <c r="C1620" s="23"/>
      <c r="D1620" s="23"/>
      <c r="E1620" s="24"/>
      <c r="F1620" s="176" t="s">
        <v>61</v>
      </c>
      <c r="G1620" s="190">
        <f>G764</f>
        <v>0</v>
      </c>
      <c r="H1620" s="242">
        <f>G1620*(1-VLOOKUP($F1620,SHT,2,FALSE))+H764*(1-VLOOKUP($F1620,SHT,2,FALSE))</f>
        <v>0</v>
      </c>
      <c r="I1620" s="179">
        <f t="shared" ref="I1620:V1620" si="875">I764*(1-VLOOKUP($F1620,SHT,2,FALSE))</f>
        <v>0</v>
      </c>
      <c r="J1620" s="179">
        <f t="shared" si="875"/>
        <v>0</v>
      </c>
      <c r="K1620" s="197">
        <f t="shared" si="875"/>
        <v>0</v>
      </c>
      <c r="L1620" s="181">
        <f t="shared" si="875"/>
        <v>0</v>
      </c>
      <c r="M1620" s="192">
        <f t="shared" si="875"/>
        <v>0</v>
      </c>
      <c r="N1620" s="182">
        <f t="shared" si="875"/>
        <v>0</v>
      </c>
      <c r="O1620" s="182">
        <f t="shared" si="875"/>
        <v>0</v>
      </c>
      <c r="P1620" s="182">
        <f t="shared" si="875"/>
        <v>0</v>
      </c>
      <c r="Q1620" s="182">
        <f t="shared" si="875"/>
        <v>0</v>
      </c>
      <c r="R1620" s="182">
        <f t="shared" si="875"/>
        <v>0</v>
      </c>
      <c r="S1620" s="182">
        <f t="shared" si="875"/>
        <v>0</v>
      </c>
      <c r="T1620" s="178">
        <f t="shared" si="875"/>
        <v>0</v>
      </c>
      <c r="U1620" s="182">
        <f t="shared" si="875"/>
        <v>0</v>
      </c>
      <c r="V1620" s="183">
        <f t="shared" si="875"/>
        <v>0</v>
      </c>
      <c r="W1620" s="46">
        <f>W764</f>
        <v>0</v>
      </c>
    </row>
    <row r="1621" spans="1:23" s="72" customFormat="1" outlineLevel="1" x14ac:dyDescent="0.2">
      <c r="A1621" s="322"/>
      <c r="B1621" s="25"/>
      <c r="C1621" s="23"/>
      <c r="D1621" s="23"/>
      <c r="E1621" s="24"/>
      <c r="F1621" s="176" t="s">
        <v>173</v>
      </c>
      <c r="G1621" s="190">
        <f>G765</f>
        <v>0</v>
      </c>
      <c r="H1621" s="242">
        <f>G1621*(1-VLOOKUP($F1621,SHT,2,FALSE))+H765*(1-VLOOKUP($F1621,SHT,2,FALSE))</f>
        <v>0</v>
      </c>
      <c r="I1621" s="179">
        <f t="shared" ref="I1621:V1621" si="876">I765*(1-VLOOKUP($F1621,SHT,2,FALSE))</f>
        <v>0</v>
      </c>
      <c r="J1621" s="179">
        <f t="shared" si="876"/>
        <v>0</v>
      </c>
      <c r="K1621" s="197">
        <f t="shared" si="876"/>
        <v>0</v>
      </c>
      <c r="L1621" s="181">
        <f t="shared" si="876"/>
        <v>0</v>
      </c>
      <c r="M1621" s="192">
        <f t="shared" si="876"/>
        <v>0</v>
      </c>
      <c r="N1621" s="182">
        <f t="shared" si="876"/>
        <v>0</v>
      </c>
      <c r="O1621" s="182">
        <f t="shared" si="876"/>
        <v>0</v>
      </c>
      <c r="P1621" s="182">
        <f t="shared" si="876"/>
        <v>0</v>
      </c>
      <c r="Q1621" s="182">
        <f t="shared" si="876"/>
        <v>0</v>
      </c>
      <c r="R1621" s="182">
        <f t="shared" si="876"/>
        <v>0</v>
      </c>
      <c r="S1621" s="182">
        <f t="shared" si="876"/>
        <v>0</v>
      </c>
      <c r="T1621" s="178">
        <f t="shared" si="876"/>
        <v>0</v>
      </c>
      <c r="U1621" s="182">
        <f t="shared" si="876"/>
        <v>0</v>
      </c>
      <c r="V1621" s="183">
        <f t="shared" si="876"/>
        <v>0</v>
      </c>
      <c r="W1621" s="46">
        <f>W765</f>
        <v>0</v>
      </c>
    </row>
    <row r="1622" spans="1:23" s="72" customFormat="1" x14ac:dyDescent="0.2">
      <c r="A1622" s="322"/>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2">
      <c r="A1623" s="322"/>
      <c r="B1623" s="25"/>
      <c r="C1623" s="23"/>
      <c r="D1623" s="23"/>
      <c r="E1623" s="24"/>
      <c r="F1623" s="176" t="s">
        <v>59</v>
      </c>
      <c r="G1623" s="190">
        <f>G767</f>
        <v>0</v>
      </c>
      <c r="H1623" s="242">
        <f>G1623*(1-VLOOKUP($F1623,SHT,2,FALSE))+H767*(1-VLOOKUP($F1623,SHT,2,FALSE))</f>
        <v>0</v>
      </c>
      <c r="I1623" s="179">
        <f t="shared" ref="I1623:V1623" si="878">I767*(1-VLOOKUP($F1623,SHT,2,FALSE))</f>
        <v>0</v>
      </c>
      <c r="J1623" s="179">
        <f t="shared" si="878"/>
        <v>0</v>
      </c>
      <c r="K1623" s="197">
        <f t="shared" si="878"/>
        <v>0</v>
      </c>
      <c r="L1623" s="181">
        <f t="shared" si="878"/>
        <v>0</v>
      </c>
      <c r="M1623" s="192">
        <f t="shared" si="878"/>
        <v>0</v>
      </c>
      <c r="N1623" s="182">
        <f t="shared" si="878"/>
        <v>0</v>
      </c>
      <c r="O1623" s="182">
        <f t="shared" si="878"/>
        <v>0</v>
      </c>
      <c r="P1623" s="182">
        <f t="shared" si="878"/>
        <v>0</v>
      </c>
      <c r="Q1623" s="182">
        <f t="shared" si="878"/>
        <v>0</v>
      </c>
      <c r="R1623" s="182">
        <f t="shared" si="878"/>
        <v>0</v>
      </c>
      <c r="S1623" s="182">
        <f t="shared" si="878"/>
        <v>0</v>
      </c>
      <c r="T1623" s="178">
        <f t="shared" si="878"/>
        <v>0</v>
      </c>
      <c r="U1623" s="182">
        <f t="shared" si="878"/>
        <v>0</v>
      </c>
      <c r="V1623" s="183">
        <f t="shared" si="878"/>
        <v>0</v>
      </c>
      <c r="W1623" s="46">
        <f>W767</f>
        <v>0</v>
      </c>
    </row>
    <row r="1624" spans="1:23" s="72" customFormat="1" outlineLevel="1" x14ac:dyDescent="0.2">
      <c r="A1624" s="322"/>
      <c r="B1624" s="25"/>
      <c r="C1624" s="23"/>
      <c r="D1624" s="23"/>
      <c r="E1624" s="24"/>
      <c r="F1624" s="176" t="s">
        <v>167</v>
      </c>
      <c r="G1624" s="190">
        <f>G768</f>
        <v>0</v>
      </c>
      <c r="H1624" s="242">
        <f>G1624*(1-VLOOKUP($F1624,SHT,2,FALSE))+H768*(1-VLOOKUP($F1624,SHT,2,FALSE))</f>
        <v>0</v>
      </c>
      <c r="I1624" s="179">
        <f t="shared" ref="I1624:V1624" si="879">I768*(1-VLOOKUP($F1624,SHT,2,FALSE))</f>
        <v>0</v>
      </c>
      <c r="J1624" s="179">
        <f t="shared" si="879"/>
        <v>0</v>
      </c>
      <c r="K1624" s="197">
        <f t="shared" si="879"/>
        <v>0</v>
      </c>
      <c r="L1624" s="181">
        <f t="shared" si="879"/>
        <v>0</v>
      </c>
      <c r="M1624" s="192">
        <f t="shared" si="879"/>
        <v>0</v>
      </c>
      <c r="N1624" s="182">
        <f t="shared" si="879"/>
        <v>0</v>
      </c>
      <c r="O1624" s="182">
        <f t="shared" si="879"/>
        <v>0</v>
      </c>
      <c r="P1624" s="182">
        <f t="shared" si="879"/>
        <v>0</v>
      </c>
      <c r="Q1624" s="182">
        <f t="shared" si="879"/>
        <v>0</v>
      </c>
      <c r="R1624" s="182">
        <f t="shared" si="879"/>
        <v>0</v>
      </c>
      <c r="S1624" s="182">
        <f t="shared" si="879"/>
        <v>0</v>
      </c>
      <c r="T1624" s="178">
        <f t="shared" si="879"/>
        <v>0</v>
      </c>
      <c r="U1624" s="182">
        <f t="shared" si="879"/>
        <v>0</v>
      </c>
      <c r="V1624" s="183">
        <f t="shared" si="879"/>
        <v>0</v>
      </c>
      <c r="W1624" s="46">
        <f>W768</f>
        <v>0</v>
      </c>
    </row>
    <row r="1625" spans="1:23" s="72" customFormat="1" outlineLevel="1" x14ac:dyDescent="0.2">
      <c r="A1625" s="322"/>
      <c r="B1625" s="25"/>
      <c r="C1625" s="23"/>
      <c r="D1625" s="23"/>
      <c r="E1625" s="24"/>
      <c r="F1625" s="176" t="s">
        <v>168</v>
      </c>
      <c r="G1625" s="190">
        <f>G769</f>
        <v>0</v>
      </c>
      <c r="H1625" s="242">
        <f>G1625*(1-VLOOKUP($F1625,SHT,2,FALSE))+H769*(1-VLOOKUP($F1625,SHT,2,FALSE))</f>
        <v>0</v>
      </c>
      <c r="I1625" s="179">
        <f t="shared" ref="I1625:V1625" si="880">I769*(1-VLOOKUP($F1625,SHT,2,FALSE))</f>
        <v>0</v>
      </c>
      <c r="J1625" s="179">
        <f t="shared" si="880"/>
        <v>0</v>
      </c>
      <c r="K1625" s="197">
        <f t="shared" si="880"/>
        <v>0</v>
      </c>
      <c r="L1625" s="181">
        <f t="shared" si="880"/>
        <v>0</v>
      </c>
      <c r="M1625" s="192">
        <f t="shared" si="880"/>
        <v>0</v>
      </c>
      <c r="N1625" s="182">
        <f t="shared" si="880"/>
        <v>0</v>
      </c>
      <c r="O1625" s="182">
        <f t="shared" si="880"/>
        <v>0</v>
      </c>
      <c r="P1625" s="182">
        <f t="shared" si="880"/>
        <v>0</v>
      </c>
      <c r="Q1625" s="182">
        <f t="shared" si="880"/>
        <v>0</v>
      </c>
      <c r="R1625" s="182">
        <f t="shared" si="880"/>
        <v>0</v>
      </c>
      <c r="S1625" s="182">
        <f t="shared" si="880"/>
        <v>0</v>
      </c>
      <c r="T1625" s="178">
        <f t="shared" si="880"/>
        <v>0</v>
      </c>
      <c r="U1625" s="182">
        <f t="shared" si="880"/>
        <v>0</v>
      </c>
      <c r="V1625" s="183">
        <f t="shared" si="880"/>
        <v>0</v>
      </c>
      <c r="W1625" s="46">
        <f>W769</f>
        <v>0</v>
      </c>
    </row>
    <row r="1626" spans="1:23" s="72" customFormat="1" x14ac:dyDescent="0.2">
      <c r="A1626" s="322"/>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2">
      <c r="A1627" s="322"/>
      <c r="B1627" s="25"/>
      <c r="C1627" s="23"/>
      <c r="D1627" s="23"/>
      <c r="E1627" s="24"/>
      <c r="F1627" s="176" t="s">
        <v>62</v>
      </c>
      <c r="G1627" s="190">
        <f>G771</f>
        <v>0</v>
      </c>
      <c r="H1627" s="242">
        <f>G1627*(1-VLOOKUP($F1627,SHT,2,FALSE))+H771*(1-VLOOKUP($F1627,SHT,2,FALSE))</f>
        <v>0</v>
      </c>
      <c r="I1627" s="179">
        <f t="shared" ref="I1627:V1627" si="883">I771*(1-VLOOKUP($F1627,SHT,2,FALSE))</f>
        <v>0</v>
      </c>
      <c r="J1627" s="179">
        <f t="shared" si="883"/>
        <v>0</v>
      </c>
      <c r="K1627" s="197">
        <f t="shared" si="883"/>
        <v>0</v>
      </c>
      <c r="L1627" s="181">
        <f t="shared" si="883"/>
        <v>0</v>
      </c>
      <c r="M1627" s="192">
        <f t="shared" si="883"/>
        <v>0</v>
      </c>
      <c r="N1627" s="182">
        <f t="shared" si="883"/>
        <v>0</v>
      </c>
      <c r="O1627" s="182">
        <f t="shared" si="883"/>
        <v>0</v>
      </c>
      <c r="P1627" s="182">
        <f t="shared" si="883"/>
        <v>0</v>
      </c>
      <c r="Q1627" s="182">
        <f t="shared" si="883"/>
        <v>0</v>
      </c>
      <c r="R1627" s="182">
        <f t="shared" si="883"/>
        <v>0</v>
      </c>
      <c r="S1627" s="182">
        <f t="shared" si="883"/>
        <v>0</v>
      </c>
      <c r="T1627" s="178">
        <f t="shared" si="883"/>
        <v>0</v>
      </c>
      <c r="U1627" s="182">
        <f t="shared" si="883"/>
        <v>0</v>
      </c>
      <c r="V1627" s="183">
        <f t="shared" si="883"/>
        <v>0</v>
      </c>
      <c r="W1627" s="46">
        <f>W771</f>
        <v>0</v>
      </c>
    </row>
    <row r="1628" spans="1:23" s="72" customFormat="1" outlineLevel="1" x14ac:dyDescent="0.2">
      <c r="A1628" s="322"/>
      <c r="B1628" s="25"/>
      <c r="C1628" s="23"/>
      <c r="D1628" s="23"/>
      <c r="E1628" s="24"/>
      <c r="F1628" s="176" t="s">
        <v>175</v>
      </c>
      <c r="G1628" s="190">
        <f>G772</f>
        <v>0</v>
      </c>
      <c r="H1628" s="242">
        <f>G1628*(1-VLOOKUP($F1628,SHT,2,FALSE))+H772*(1-VLOOKUP($F1628,SHT,2,FALSE))</f>
        <v>0</v>
      </c>
      <c r="I1628" s="179">
        <f t="shared" ref="I1628:V1628" si="884">I772*(1-VLOOKUP($F1628,SHT,2,FALSE))</f>
        <v>0</v>
      </c>
      <c r="J1628" s="179">
        <f t="shared" si="884"/>
        <v>0</v>
      </c>
      <c r="K1628" s="197">
        <f t="shared" si="884"/>
        <v>0</v>
      </c>
      <c r="L1628" s="181">
        <f t="shared" si="884"/>
        <v>0</v>
      </c>
      <c r="M1628" s="192">
        <f t="shared" si="884"/>
        <v>0</v>
      </c>
      <c r="N1628" s="182">
        <f t="shared" si="884"/>
        <v>0</v>
      </c>
      <c r="O1628" s="182">
        <f t="shared" si="884"/>
        <v>0</v>
      </c>
      <c r="P1628" s="182">
        <f t="shared" si="884"/>
        <v>0</v>
      </c>
      <c r="Q1628" s="182">
        <f t="shared" si="884"/>
        <v>0</v>
      </c>
      <c r="R1628" s="182">
        <f t="shared" si="884"/>
        <v>0</v>
      </c>
      <c r="S1628" s="182">
        <f t="shared" si="884"/>
        <v>0</v>
      </c>
      <c r="T1628" s="178">
        <f t="shared" si="884"/>
        <v>0</v>
      </c>
      <c r="U1628" s="182">
        <f t="shared" si="884"/>
        <v>0</v>
      </c>
      <c r="V1628" s="183">
        <f t="shared" si="884"/>
        <v>0</v>
      </c>
      <c r="W1628" s="46">
        <f>W772</f>
        <v>0</v>
      </c>
    </row>
    <row r="1629" spans="1:23" s="72" customFormat="1" x14ac:dyDescent="0.2">
      <c r="A1629" s="322"/>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2">
      <c r="A1630" s="322"/>
      <c r="B1630" s="25"/>
      <c r="C1630" s="23"/>
      <c r="D1630" s="23"/>
      <c r="E1630" s="24"/>
      <c r="F1630" s="176" t="s">
        <v>60</v>
      </c>
      <c r="G1630" s="190">
        <f>G774</f>
        <v>0</v>
      </c>
      <c r="H1630" s="242">
        <f>G1630*(1-VLOOKUP($F1630,SHT,2,FALSE))+H774*(1-VLOOKUP($F1630,SHT,2,FALSE))</f>
        <v>0</v>
      </c>
      <c r="I1630" s="179">
        <f t="shared" ref="I1630:V1630" si="886">I774*(1-VLOOKUP($F1630,SHT,2,FALSE))</f>
        <v>0</v>
      </c>
      <c r="J1630" s="179">
        <f t="shared" si="886"/>
        <v>0</v>
      </c>
      <c r="K1630" s="197">
        <f t="shared" si="886"/>
        <v>0</v>
      </c>
      <c r="L1630" s="181">
        <f t="shared" si="886"/>
        <v>0</v>
      </c>
      <c r="M1630" s="192">
        <f t="shared" si="886"/>
        <v>0</v>
      </c>
      <c r="N1630" s="182">
        <f t="shared" si="886"/>
        <v>0</v>
      </c>
      <c r="O1630" s="182">
        <f t="shared" si="886"/>
        <v>0</v>
      </c>
      <c r="P1630" s="182">
        <f t="shared" si="886"/>
        <v>0</v>
      </c>
      <c r="Q1630" s="182">
        <f t="shared" si="886"/>
        <v>0</v>
      </c>
      <c r="R1630" s="182">
        <f t="shared" si="886"/>
        <v>0</v>
      </c>
      <c r="S1630" s="182">
        <f t="shared" si="886"/>
        <v>0</v>
      </c>
      <c r="T1630" s="178">
        <f t="shared" si="886"/>
        <v>0</v>
      </c>
      <c r="U1630" s="182">
        <f t="shared" si="886"/>
        <v>0</v>
      </c>
      <c r="V1630" s="183">
        <f t="shared" si="886"/>
        <v>0</v>
      </c>
      <c r="W1630" s="46">
        <f>W774</f>
        <v>0</v>
      </c>
    </row>
    <row r="1631" spans="1:23" s="72" customFormat="1" outlineLevel="1" x14ac:dyDescent="0.2">
      <c r="A1631" s="322"/>
      <c r="B1631" s="25"/>
      <c r="C1631" s="23"/>
      <c r="D1631" s="23"/>
      <c r="E1631" s="24"/>
      <c r="F1631" s="176" t="s">
        <v>170</v>
      </c>
      <c r="G1631" s="190">
        <f>G775</f>
        <v>0</v>
      </c>
      <c r="H1631" s="242">
        <f>G1631*(1-VLOOKUP($F1631,SHT,2,FALSE))+H775*(1-VLOOKUP($F1631,SHT,2,FALSE))</f>
        <v>0</v>
      </c>
      <c r="I1631" s="179">
        <f t="shared" ref="I1631:V1631" si="887">I775*(1-VLOOKUP($F1631,SHT,2,FALSE))</f>
        <v>0</v>
      </c>
      <c r="J1631" s="179">
        <f t="shared" si="887"/>
        <v>0</v>
      </c>
      <c r="K1631" s="197">
        <f t="shared" si="887"/>
        <v>0</v>
      </c>
      <c r="L1631" s="181">
        <f t="shared" si="887"/>
        <v>0</v>
      </c>
      <c r="M1631" s="192">
        <f t="shared" si="887"/>
        <v>0</v>
      </c>
      <c r="N1631" s="182">
        <f t="shared" si="887"/>
        <v>0</v>
      </c>
      <c r="O1631" s="182">
        <f t="shared" si="887"/>
        <v>0</v>
      </c>
      <c r="P1631" s="182">
        <f t="shared" si="887"/>
        <v>0</v>
      </c>
      <c r="Q1631" s="182">
        <f t="shared" si="887"/>
        <v>0</v>
      </c>
      <c r="R1631" s="182">
        <f t="shared" si="887"/>
        <v>0</v>
      </c>
      <c r="S1631" s="182">
        <f t="shared" si="887"/>
        <v>0</v>
      </c>
      <c r="T1631" s="178">
        <f t="shared" si="887"/>
        <v>0</v>
      </c>
      <c r="U1631" s="182">
        <f t="shared" si="887"/>
        <v>0</v>
      </c>
      <c r="V1631" s="183">
        <f t="shared" si="887"/>
        <v>0</v>
      </c>
      <c r="W1631" s="46">
        <f>W775</f>
        <v>0</v>
      </c>
    </row>
    <row r="1632" spans="1:23" s="72" customFormat="1" outlineLevel="1" x14ac:dyDescent="0.2">
      <c r="A1632" s="322"/>
      <c r="B1632" s="25"/>
      <c r="C1632" s="23"/>
      <c r="D1632" s="23"/>
      <c r="E1632" s="24"/>
      <c r="F1632" s="176" t="s">
        <v>171</v>
      </c>
      <c r="G1632" s="190">
        <f>G776</f>
        <v>0</v>
      </c>
      <c r="H1632" s="242">
        <f>G1632*(1-VLOOKUP($F1632,SHT,2,FALSE))+H776*(1-VLOOKUP($F1632,SHT,2,FALSE))</f>
        <v>0</v>
      </c>
      <c r="I1632" s="179">
        <f t="shared" ref="I1632:V1632" si="888">I776*(1-VLOOKUP($F1632,SHT,2,FALSE))</f>
        <v>0</v>
      </c>
      <c r="J1632" s="179">
        <f t="shared" si="888"/>
        <v>0</v>
      </c>
      <c r="K1632" s="197">
        <f t="shared" si="888"/>
        <v>0</v>
      </c>
      <c r="L1632" s="181">
        <f t="shared" si="888"/>
        <v>0</v>
      </c>
      <c r="M1632" s="192">
        <f t="shared" si="888"/>
        <v>0</v>
      </c>
      <c r="N1632" s="182">
        <f t="shared" si="888"/>
        <v>0</v>
      </c>
      <c r="O1632" s="182">
        <f t="shared" si="888"/>
        <v>0</v>
      </c>
      <c r="P1632" s="182">
        <f t="shared" si="888"/>
        <v>0</v>
      </c>
      <c r="Q1632" s="182">
        <f t="shared" si="888"/>
        <v>0</v>
      </c>
      <c r="R1632" s="182">
        <f t="shared" si="888"/>
        <v>0</v>
      </c>
      <c r="S1632" s="182">
        <f t="shared" si="888"/>
        <v>0</v>
      </c>
      <c r="T1632" s="178">
        <f t="shared" si="888"/>
        <v>0</v>
      </c>
      <c r="U1632" s="182">
        <f t="shared" si="888"/>
        <v>0</v>
      </c>
      <c r="V1632" s="183">
        <f t="shared" si="888"/>
        <v>0</v>
      </c>
      <c r="W1632" s="46">
        <f>W776</f>
        <v>0</v>
      </c>
    </row>
    <row r="1633" spans="1:23" s="72" customFormat="1" x14ac:dyDescent="0.2">
      <c r="A1633" s="322"/>
      <c r="B1633" s="25"/>
      <c r="C1633" s="23"/>
      <c r="D1633" s="23"/>
      <c r="E1633" s="24" t="s">
        <v>334</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2">
      <c r="A1634" s="322"/>
      <c r="B1634" s="25"/>
      <c r="C1634" s="23"/>
      <c r="D1634" s="23"/>
      <c r="E1634" s="24"/>
      <c r="F1634" s="176" t="s">
        <v>335</v>
      </c>
      <c r="G1634" s="190">
        <f>G778</f>
        <v>0</v>
      </c>
      <c r="H1634" s="242">
        <f>G1634*(1-VLOOKUP($F1634,SHT,2,FALSE))+H778*(1-VLOOKUP($F1634,SHT,2,FALSE))</f>
        <v>0</v>
      </c>
      <c r="I1634" s="179">
        <f t="shared" ref="I1634:V1634" si="891">I778*(1-VLOOKUP($F1634,SHT,2,FALSE))</f>
        <v>0</v>
      </c>
      <c r="J1634" s="179">
        <f t="shared" si="891"/>
        <v>0</v>
      </c>
      <c r="K1634" s="197">
        <f t="shared" si="891"/>
        <v>0</v>
      </c>
      <c r="L1634" s="181">
        <f t="shared" si="891"/>
        <v>0</v>
      </c>
      <c r="M1634" s="192">
        <f t="shared" si="891"/>
        <v>0</v>
      </c>
      <c r="N1634" s="182">
        <f t="shared" si="891"/>
        <v>0</v>
      </c>
      <c r="O1634" s="182">
        <f t="shared" si="891"/>
        <v>0</v>
      </c>
      <c r="P1634" s="182">
        <f t="shared" si="891"/>
        <v>0</v>
      </c>
      <c r="Q1634" s="182">
        <f t="shared" si="891"/>
        <v>0</v>
      </c>
      <c r="R1634" s="182">
        <f t="shared" si="891"/>
        <v>0</v>
      </c>
      <c r="S1634" s="182">
        <f t="shared" si="891"/>
        <v>0</v>
      </c>
      <c r="T1634" s="178">
        <f t="shared" si="891"/>
        <v>0</v>
      </c>
      <c r="U1634" s="182">
        <f t="shared" si="891"/>
        <v>0</v>
      </c>
      <c r="V1634" s="183">
        <f t="shared" si="891"/>
        <v>0</v>
      </c>
      <c r="W1634" s="46">
        <f>W778</f>
        <v>0</v>
      </c>
    </row>
    <row r="1635" spans="1:23" s="72" customFormat="1" outlineLevel="1" x14ac:dyDescent="0.2">
      <c r="A1635" s="322"/>
      <c r="B1635" s="25"/>
      <c r="C1635" s="23"/>
      <c r="D1635" s="23"/>
      <c r="E1635" s="24"/>
      <c r="F1635" s="176" t="s">
        <v>336</v>
      </c>
      <c r="G1635" s="190">
        <f>G779</f>
        <v>0</v>
      </c>
      <c r="H1635" s="242">
        <f>G1635*(1-VLOOKUP($F1635,SHT,2,FALSE))+H779*(1-VLOOKUP($F1635,SHT,2,FALSE))</f>
        <v>0</v>
      </c>
      <c r="I1635" s="179">
        <f t="shared" ref="I1635:V1635" si="892">I779*(1-VLOOKUP($F1635,SHT,2,FALSE))</f>
        <v>0</v>
      </c>
      <c r="J1635" s="179">
        <f t="shared" si="892"/>
        <v>0</v>
      </c>
      <c r="K1635" s="197">
        <f t="shared" si="892"/>
        <v>0</v>
      </c>
      <c r="L1635" s="181">
        <f t="shared" si="892"/>
        <v>0</v>
      </c>
      <c r="M1635" s="192">
        <f t="shared" si="892"/>
        <v>0</v>
      </c>
      <c r="N1635" s="182">
        <f t="shared" si="892"/>
        <v>0</v>
      </c>
      <c r="O1635" s="182">
        <f t="shared" si="892"/>
        <v>0</v>
      </c>
      <c r="P1635" s="182">
        <f t="shared" si="892"/>
        <v>0</v>
      </c>
      <c r="Q1635" s="182">
        <f t="shared" si="892"/>
        <v>0</v>
      </c>
      <c r="R1635" s="182">
        <f t="shared" si="892"/>
        <v>0</v>
      </c>
      <c r="S1635" s="182">
        <f t="shared" si="892"/>
        <v>0</v>
      </c>
      <c r="T1635" s="178">
        <f t="shared" si="892"/>
        <v>0</v>
      </c>
      <c r="U1635" s="182">
        <f t="shared" si="892"/>
        <v>0</v>
      </c>
      <c r="V1635" s="183">
        <f t="shared" si="892"/>
        <v>0</v>
      </c>
      <c r="W1635" s="46">
        <f>W779</f>
        <v>0</v>
      </c>
    </row>
    <row r="1636" spans="1:23" s="72" customFormat="1" x14ac:dyDescent="0.2">
      <c r="A1636" s="322"/>
      <c r="B1636" s="25"/>
      <c r="C1636" s="23"/>
      <c r="D1636" s="23"/>
      <c r="E1636" s="24" t="s">
        <v>337</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2">
      <c r="A1637" s="322"/>
      <c r="B1637" s="25"/>
      <c r="C1637" s="23"/>
      <c r="D1637" s="23"/>
      <c r="E1637" s="24"/>
      <c r="F1637" s="176" t="s">
        <v>338</v>
      </c>
      <c r="G1637" s="190">
        <f>G781</f>
        <v>0</v>
      </c>
      <c r="H1637" s="242">
        <f>G1637*(1-VLOOKUP($F1637,SHT,2,FALSE))+H781*(1-VLOOKUP($F1637,SHT,2,FALSE))</f>
        <v>0</v>
      </c>
      <c r="I1637" s="179">
        <f t="shared" ref="I1637:V1637" si="894">I781*(1-VLOOKUP($F1637,SHT,2,FALSE))</f>
        <v>0</v>
      </c>
      <c r="J1637" s="179">
        <f t="shared" si="894"/>
        <v>0</v>
      </c>
      <c r="K1637" s="197">
        <f t="shared" si="894"/>
        <v>0</v>
      </c>
      <c r="L1637" s="196">
        <f t="shared" si="894"/>
        <v>0</v>
      </c>
      <c r="M1637" s="182">
        <f t="shared" si="894"/>
        <v>0</v>
      </c>
      <c r="N1637" s="182">
        <f t="shared" si="894"/>
        <v>0</v>
      </c>
      <c r="O1637" s="182">
        <f t="shared" si="894"/>
        <v>0</v>
      </c>
      <c r="P1637" s="182">
        <f t="shared" si="894"/>
        <v>0</v>
      </c>
      <c r="Q1637" s="182">
        <f t="shared" si="894"/>
        <v>0</v>
      </c>
      <c r="R1637" s="182">
        <f t="shared" si="894"/>
        <v>0</v>
      </c>
      <c r="S1637" s="182">
        <f t="shared" si="894"/>
        <v>0</v>
      </c>
      <c r="T1637" s="182">
        <f t="shared" si="894"/>
        <v>0</v>
      </c>
      <c r="U1637" s="182">
        <f t="shared" si="894"/>
        <v>0</v>
      </c>
      <c r="V1637" s="183">
        <f t="shared" si="894"/>
        <v>0</v>
      </c>
      <c r="W1637" s="46">
        <f>W781</f>
        <v>0</v>
      </c>
    </row>
    <row r="1638" spans="1:23" s="72" customFormat="1" outlineLevel="1" x14ac:dyDescent="0.2">
      <c r="A1638" s="322"/>
      <c r="B1638" s="25"/>
      <c r="C1638" s="23"/>
      <c r="D1638" s="23"/>
      <c r="E1638" s="24"/>
      <c r="F1638" s="176" t="s">
        <v>339</v>
      </c>
      <c r="G1638" s="190">
        <f>G782</f>
        <v>0</v>
      </c>
      <c r="H1638" s="242">
        <f>G1638*(1-VLOOKUP($F1638,SHT,2,FALSE))+H782*(1-VLOOKUP($F1638,SHT,2,FALSE))</f>
        <v>0</v>
      </c>
      <c r="I1638" s="179">
        <f t="shared" ref="I1638:V1638" si="895">I782*(1-VLOOKUP($F1638,SHT,2,FALSE))</f>
        <v>0</v>
      </c>
      <c r="J1638" s="179">
        <f t="shared" si="895"/>
        <v>0</v>
      </c>
      <c r="K1638" s="197">
        <f t="shared" si="895"/>
        <v>0</v>
      </c>
      <c r="L1638" s="196">
        <f t="shared" si="895"/>
        <v>0</v>
      </c>
      <c r="M1638" s="182">
        <f t="shared" si="895"/>
        <v>0</v>
      </c>
      <c r="N1638" s="182">
        <f t="shared" si="895"/>
        <v>0</v>
      </c>
      <c r="O1638" s="182">
        <f t="shared" si="895"/>
        <v>0</v>
      </c>
      <c r="P1638" s="182">
        <f t="shared" si="895"/>
        <v>0</v>
      </c>
      <c r="Q1638" s="182">
        <f t="shared" si="895"/>
        <v>0</v>
      </c>
      <c r="R1638" s="182">
        <f t="shared" si="895"/>
        <v>0</v>
      </c>
      <c r="S1638" s="182">
        <f t="shared" si="895"/>
        <v>0</v>
      </c>
      <c r="T1638" s="182">
        <f t="shared" si="895"/>
        <v>0</v>
      </c>
      <c r="U1638" s="182">
        <f t="shared" si="895"/>
        <v>0</v>
      </c>
      <c r="V1638" s="183">
        <f t="shared" si="895"/>
        <v>0</v>
      </c>
      <c r="W1638" s="46">
        <f>W782</f>
        <v>0</v>
      </c>
    </row>
    <row r="1639" spans="1:23" s="72" customFormat="1" outlineLevel="1" x14ac:dyDescent="0.2">
      <c r="A1639" s="322"/>
      <c r="B1639" s="25"/>
      <c r="C1639" s="23"/>
      <c r="D1639" s="23"/>
      <c r="E1639" s="24"/>
      <c r="F1639" s="176" t="s">
        <v>340</v>
      </c>
      <c r="G1639" s="190">
        <f>G783</f>
        <v>0</v>
      </c>
      <c r="H1639" s="242">
        <f>G1639*(1-VLOOKUP($F1639,SHT,2,FALSE))+H783*(1-VLOOKUP($F1639,SHT,2,FALSE))</f>
        <v>0</v>
      </c>
      <c r="I1639" s="179">
        <f t="shared" ref="I1639:V1639" si="896">I783*(1-VLOOKUP($F1639,SHT,2,FALSE))</f>
        <v>0</v>
      </c>
      <c r="J1639" s="179">
        <f t="shared" si="896"/>
        <v>0</v>
      </c>
      <c r="K1639" s="197">
        <f t="shared" si="896"/>
        <v>0</v>
      </c>
      <c r="L1639" s="196">
        <f t="shared" si="896"/>
        <v>0</v>
      </c>
      <c r="M1639" s="182">
        <f t="shared" si="896"/>
        <v>0</v>
      </c>
      <c r="N1639" s="182">
        <f t="shared" si="896"/>
        <v>0</v>
      </c>
      <c r="O1639" s="182">
        <f t="shared" si="896"/>
        <v>0</v>
      </c>
      <c r="P1639" s="182">
        <f t="shared" si="896"/>
        <v>0</v>
      </c>
      <c r="Q1639" s="182">
        <f t="shared" si="896"/>
        <v>0</v>
      </c>
      <c r="R1639" s="182">
        <f t="shared" si="896"/>
        <v>0</v>
      </c>
      <c r="S1639" s="182">
        <f t="shared" si="896"/>
        <v>0</v>
      </c>
      <c r="T1639" s="182">
        <f t="shared" si="896"/>
        <v>0</v>
      </c>
      <c r="U1639" s="182">
        <f t="shared" si="896"/>
        <v>0</v>
      </c>
      <c r="V1639" s="183">
        <f t="shared" si="896"/>
        <v>0</v>
      </c>
      <c r="W1639" s="46">
        <f>W783</f>
        <v>0</v>
      </c>
    </row>
    <row r="1640" spans="1:23" s="72" customFormat="1" x14ac:dyDescent="0.2">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
      <c r="A1641" s="322"/>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2">
      <c r="A1642" s="322"/>
      <c r="B1642" s="25"/>
      <c r="C1642" s="23"/>
      <c r="D1642" s="23"/>
      <c r="E1642" s="24"/>
      <c r="F1642" s="176" t="s">
        <v>176</v>
      </c>
      <c r="G1642" s="190">
        <f>G786</f>
        <v>0</v>
      </c>
      <c r="H1642" s="242">
        <f>G1642*(1-VLOOKUP($F1642,SHT,2,FALSE))+H786*(1-VLOOKUP($F1642,SHT,2,FALSE))</f>
        <v>0</v>
      </c>
      <c r="I1642" s="179">
        <f t="shared" ref="I1642:V1642" si="899">I786*(1-VLOOKUP($F1642,SHT,2,FALSE))</f>
        <v>0</v>
      </c>
      <c r="J1642" s="179">
        <f t="shared" si="899"/>
        <v>0</v>
      </c>
      <c r="K1642" s="197">
        <f t="shared" si="899"/>
        <v>0</v>
      </c>
      <c r="L1642" s="181">
        <f t="shared" si="899"/>
        <v>0</v>
      </c>
      <c r="M1642" s="192">
        <f t="shared" si="899"/>
        <v>0</v>
      </c>
      <c r="N1642" s="182">
        <f t="shared" si="899"/>
        <v>0</v>
      </c>
      <c r="O1642" s="182">
        <f t="shared" si="899"/>
        <v>0</v>
      </c>
      <c r="P1642" s="182">
        <f t="shared" si="899"/>
        <v>0</v>
      </c>
      <c r="Q1642" s="182">
        <f t="shared" si="899"/>
        <v>0</v>
      </c>
      <c r="R1642" s="182">
        <f t="shared" si="899"/>
        <v>0</v>
      </c>
      <c r="S1642" s="182">
        <f t="shared" si="899"/>
        <v>0</v>
      </c>
      <c r="T1642" s="178">
        <f t="shared" si="899"/>
        <v>0</v>
      </c>
      <c r="U1642" s="182">
        <f t="shared" si="899"/>
        <v>0</v>
      </c>
      <c r="V1642" s="183">
        <f t="shared" si="899"/>
        <v>0</v>
      </c>
      <c r="W1642" s="46">
        <f>W786</f>
        <v>0</v>
      </c>
    </row>
    <row r="1643" spans="1:23" s="72" customFormat="1" outlineLevel="1" x14ac:dyDescent="0.2">
      <c r="A1643" s="322"/>
      <c r="B1643" s="25"/>
      <c r="C1643" s="23"/>
      <c r="D1643" s="23"/>
      <c r="E1643" s="24"/>
      <c r="F1643" s="176" t="s">
        <v>180</v>
      </c>
      <c r="G1643" s="190">
        <f>G787</f>
        <v>0</v>
      </c>
      <c r="H1643" s="242">
        <f>G1643*(1-VLOOKUP($F1643,SHT,2,FALSE))+H787*(1-VLOOKUP($F1643,SHT,2,FALSE))</f>
        <v>0</v>
      </c>
      <c r="I1643" s="179">
        <f t="shared" ref="I1643:V1643" si="900">I787*(1-VLOOKUP($F1643,SHT,2,FALSE))</f>
        <v>0</v>
      </c>
      <c r="J1643" s="179">
        <f t="shared" si="900"/>
        <v>0</v>
      </c>
      <c r="K1643" s="197">
        <f t="shared" si="900"/>
        <v>0</v>
      </c>
      <c r="L1643" s="181">
        <f t="shared" si="900"/>
        <v>0</v>
      </c>
      <c r="M1643" s="192">
        <f t="shared" si="900"/>
        <v>0</v>
      </c>
      <c r="N1643" s="182">
        <f t="shared" si="900"/>
        <v>0</v>
      </c>
      <c r="O1643" s="182">
        <f t="shared" si="900"/>
        <v>0</v>
      </c>
      <c r="P1643" s="182">
        <f t="shared" si="900"/>
        <v>0</v>
      </c>
      <c r="Q1643" s="182">
        <f t="shared" si="900"/>
        <v>0</v>
      </c>
      <c r="R1643" s="182">
        <f t="shared" si="900"/>
        <v>0</v>
      </c>
      <c r="S1643" s="182">
        <f t="shared" si="900"/>
        <v>0</v>
      </c>
      <c r="T1643" s="178">
        <f t="shared" si="900"/>
        <v>0</v>
      </c>
      <c r="U1643" s="182">
        <f t="shared" si="900"/>
        <v>0</v>
      </c>
      <c r="V1643" s="183">
        <f t="shared" si="900"/>
        <v>0</v>
      </c>
      <c r="W1643" s="46">
        <f>W787</f>
        <v>0</v>
      </c>
    </row>
    <row r="1644" spans="1:23" s="72" customFormat="1" x14ac:dyDescent="0.2">
      <c r="A1644" s="322"/>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2">
      <c r="A1645" s="322"/>
      <c r="B1645" s="25"/>
      <c r="C1645" s="23"/>
      <c r="D1645" s="23"/>
      <c r="E1645" s="24"/>
      <c r="F1645" s="176" t="s">
        <v>177</v>
      </c>
      <c r="G1645" s="190">
        <f>G789</f>
        <v>0</v>
      </c>
      <c r="H1645" s="242">
        <f>G1645*(1-VLOOKUP($F1645,SHT,2,FALSE))+H789*(1-VLOOKUP($F1645,SHT,2,FALSE))</f>
        <v>0</v>
      </c>
      <c r="I1645" s="179">
        <f t="shared" ref="I1645:V1645" si="903">I789*(1-VLOOKUP($F1645,SHT,2,FALSE))</f>
        <v>0</v>
      </c>
      <c r="J1645" s="179">
        <f t="shared" si="903"/>
        <v>0</v>
      </c>
      <c r="K1645" s="197">
        <f t="shared" si="903"/>
        <v>0</v>
      </c>
      <c r="L1645" s="181">
        <f t="shared" si="903"/>
        <v>0</v>
      </c>
      <c r="M1645" s="192">
        <f t="shared" si="903"/>
        <v>0</v>
      </c>
      <c r="N1645" s="182">
        <f t="shared" si="903"/>
        <v>0</v>
      </c>
      <c r="O1645" s="182">
        <f t="shared" si="903"/>
        <v>0</v>
      </c>
      <c r="P1645" s="182">
        <f t="shared" si="903"/>
        <v>0</v>
      </c>
      <c r="Q1645" s="182">
        <f t="shared" si="903"/>
        <v>0</v>
      </c>
      <c r="R1645" s="182">
        <f t="shared" si="903"/>
        <v>0</v>
      </c>
      <c r="S1645" s="182">
        <f t="shared" si="903"/>
        <v>0</v>
      </c>
      <c r="T1645" s="178">
        <f t="shared" si="903"/>
        <v>0</v>
      </c>
      <c r="U1645" s="182">
        <f t="shared" si="903"/>
        <v>0</v>
      </c>
      <c r="V1645" s="183">
        <f t="shared" si="903"/>
        <v>0</v>
      </c>
      <c r="W1645" s="46">
        <f>W789</f>
        <v>0</v>
      </c>
    </row>
    <row r="1646" spans="1:23" s="72" customFormat="1" outlineLevel="1" x14ac:dyDescent="0.2">
      <c r="A1646" s="322"/>
      <c r="B1646" s="25"/>
      <c r="C1646" s="23"/>
      <c r="D1646" s="23"/>
      <c r="E1646" s="24"/>
      <c r="F1646" s="176" t="s">
        <v>182</v>
      </c>
      <c r="G1646" s="190">
        <f>G790</f>
        <v>0</v>
      </c>
      <c r="H1646" s="242">
        <f>G1646*(1-VLOOKUP($F1646,SHT,2,FALSE))+H790*(1-VLOOKUP($F1646,SHT,2,FALSE))</f>
        <v>0</v>
      </c>
      <c r="I1646" s="179">
        <f t="shared" ref="I1646:V1646" si="904">I790*(1-VLOOKUP($F1646,SHT,2,FALSE))</f>
        <v>0</v>
      </c>
      <c r="J1646" s="179">
        <f t="shared" si="904"/>
        <v>0</v>
      </c>
      <c r="K1646" s="197">
        <f t="shared" si="904"/>
        <v>0</v>
      </c>
      <c r="L1646" s="181">
        <f t="shared" si="904"/>
        <v>0</v>
      </c>
      <c r="M1646" s="192">
        <f t="shared" si="904"/>
        <v>0</v>
      </c>
      <c r="N1646" s="182">
        <f t="shared" si="904"/>
        <v>0</v>
      </c>
      <c r="O1646" s="182">
        <f t="shared" si="904"/>
        <v>0</v>
      </c>
      <c r="P1646" s="182">
        <f t="shared" si="904"/>
        <v>0</v>
      </c>
      <c r="Q1646" s="182">
        <f t="shared" si="904"/>
        <v>0</v>
      </c>
      <c r="R1646" s="182">
        <f t="shared" si="904"/>
        <v>0</v>
      </c>
      <c r="S1646" s="182">
        <f t="shared" si="904"/>
        <v>0</v>
      </c>
      <c r="T1646" s="178">
        <f t="shared" si="904"/>
        <v>0</v>
      </c>
      <c r="U1646" s="182">
        <f t="shared" si="904"/>
        <v>0</v>
      </c>
      <c r="V1646" s="183">
        <f t="shared" si="904"/>
        <v>0</v>
      </c>
      <c r="W1646" s="46">
        <f>W790</f>
        <v>0</v>
      </c>
    </row>
    <row r="1647" spans="1:23" s="72" customFormat="1" x14ac:dyDescent="0.2">
      <c r="A1647" s="322"/>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2">
      <c r="A1648" s="322"/>
      <c r="B1648" s="25"/>
      <c r="C1648" s="23"/>
      <c r="D1648" s="23"/>
      <c r="E1648" s="24"/>
      <c r="F1648" s="176" t="s">
        <v>178</v>
      </c>
      <c r="G1648" s="190">
        <f>G792</f>
        <v>0</v>
      </c>
      <c r="H1648" s="242">
        <f>G1648*(1-VLOOKUP($F1648,SHT,2,FALSE))+H792*(1-VLOOKUP($F1648,SHT,2,FALSE))</f>
        <v>0</v>
      </c>
      <c r="I1648" s="179">
        <f t="shared" ref="I1648:V1648" si="907">I792*(1-VLOOKUP($F1648,SHT,2,FALSE))</f>
        <v>0</v>
      </c>
      <c r="J1648" s="179">
        <f t="shared" si="907"/>
        <v>0</v>
      </c>
      <c r="K1648" s="197">
        <f t="shared" si="907"/>
        <v>0</v>
      </c>
      <c r="L1648" s="181">
        <f t="shared" si="907"/>
        <v>0</v>
      </c>
      <c r="M1648" s="192">
        <f t="shared" si="907"/>
        <v>0</v>
      </c>
      <c r="N1648" s="182">
        <f t="shared" si="907"/>
        <v>0</v>
      </c>
      <c r="O1648" s="182">
        <f t="shared" si="907"/>
        <v>0</v>
      </c>
      <c r="P1648" s="182">
        <f t="shared" si="907"/>
        <v>0</v>
      </c>
      <c r="Q1648" s="182">
        <f t="shared" si="907"/>
        <v>0</v>
      </c>
      <c r="R1648" s="182">
        <f t="shared" si="907"/>
        <v>0</v>
      </c>
      <c r="S1648" s="182">
        <f t="shared" si="907"/>
        <v>0</v>
      </c>
      <c r="T1648" s="178">
        <f t="shared" si="907"/>
        <v>0</v>
      </c>
      <c r="U1648" s="182">
        <f t="shared" si="907"/>
        <v>0</v>
      </c>
      <c r="V1648" s="183">
        <f t="shared" si="907"/>
        <v>0</v>
      </c>
      <c r="W1648" s="46">
        <f>W792</f>
        <v>0</v>
      </c>
    </row>
    <row r="1649" spans="1:23" s="72" customFormat="1" outlineLevel="1" x14ac:dyDescent="0.2">
      <c r="A1649" s="322"/>
      <c r="B1649" s="25"/>
      <c r="C1649" s="23"/>
      <c r="D1649" s="23"/>
      <c r="E1649" s="24"/>
      <c r="F1649" s="176" t="s">
        <v>181</v>
      </c>
      <c r="G1649" s="190">
        <f>G793</f>
        <v>0</v>
      </c>
      <c r="H1649" s="242">
        <f>G1649*(1-VLOOKUP($F1649,SHT,2,FALSE))+H793*(1-VLOOKUP($F1649,SHT,2,FALSE))</f>
        <v>0</v>
      </c>
      <c r="I1649" s="179">
        <f t="shared" ref="I1649:V1649" si="908">I793*(1-VLOOKUP($F1649,SHT,2,FALSE))</f>
        <v>0</v>
      </c>
      <c r="J1649" s="179">
        <f t="shared" si="908"/>
        <v>0</v>
      </c>
      <c r="K1649" s="197">
        <f t="shared" si="908"/>
        <v>0</v>
      </c>
      <c r="L1649" s="181">
        <f t="shared" si="908"/>
        <v>0</v>
      </c>
      <c r="M1649" s="192">
        <f t="shared" si="908"/>
        <v>0</v>
      </c>
      <c r="N1649" s="182">
        <f t="shared" si="908"/>
        <v>0</v>
      </c>
      <c r="O1649" s="182">
        <f t="shared" si="908"/>
        <v>0</v>
      </c>
      <c r="P1649" s="182">
        <f t="shared" si="908"/>
        <v>0</v>
      </c>
      <c r="Q1649" s="182">
        <f t="shared" si="908"/>
        <v>0</v>
      </c>
      <c r="R1649" s="182">
        <f t="shared" si="908"/>
        <v>0</v>
      </c>
      <c r="S1649" s="182">
        <f t="shared" si="908"/>
        <v>0</v>
      </c>
      <c r="T1649" s="178">
        <f t="shared" si="908"/>
        <v>0</v>
      </c>
      <c r="U1649" s="182">
        <f t="shared" si="908"/>
        <v>0</v>
      </c>
      <c r="V1649" s="183">
        <f t="shared" si="908"/>
        <v>0</v>
      </c>
      <c r="W1649" s="46">
        <f>W793</f>
        <v>0</v>
      </c>
    </row>
    <row r="1650" spans="1:23" s="72" customFormat="1" x14ac:dyDescent="0.2">
      <c r="A1650" s="322"/>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2">
      <c r="A1651" s="322"/>
      <c r="B1651" s="25"/>
      <c r="C1651" s="23"/>
      <c r="D1651" s="23"/>
      <c r="E1651" s="24"/>
      <c r="F1651" s="176" t="s">
        <v>179</v>
      </c>
      <c r="G1651" s="190">
        <f>G795</f>
        <v>0</v>
      </c>
      <c r="H1651" s="242">
        <f>G1651*(1-VLOOKUP($F1651,SHT,2,FALSE))+H795*(1-VLOOKUP($F1651,SHT,2,FALSE))</f>
        <v>0</v>
      </c>
      <c r="I1651" s="179">
        <f t="shared" ref="I1651:V1651" si="911">I795*(1-VLOOKUP($F1651,SHT,2,FALSE))</f>
        <v>0</v>
      </c>
      <c r="J1651" s="179">
        <f t="shared" si="911"/>
        <v>0</v>
      </c>
      <c r="K1651" s="197">
        <f t="shared" si="911"/>
        <v>0</v>
      </c>
      <c r="L1651" s="181">
        <f t="shared" si="911"/>
        <v>0</v>
      </c>
      <c r="M1651" s="192">
        <f t="shared" si="911"/>
        <v>0</v>
      </c>
      <c r="N1651" s="182">
        <f t="shared" si="911"/>
        <v>0</v>
      </c>
      <c r="O1651" s="182">
        <f t="shared" si="911"/>
        <v>0</v>
      </c>
      <c r="P1651" s="182">
        <f t="shared" si="911"/>
        <v>0</v>
      </c>
      <c r="Q1651" s="182">
        <f t="shared" si="911"/>
        <v>0</v>
      </c>
      <c r="R1651" s="182">
        <f t="shared" si="911"/>
        <v>0</v>
      </c>
      <c r="S1651" s="182">
        <f t="shared" si="911"/>
        <v>0</v>
      </c>
      <c r="T1651" s="178">
        <f t="shared" si="911"/>
        <v>0</v>
      </c>
      <c r="U1651" s="182">
        <f t="shared" si="911"/>
        <v>0</v>
      </c>
      <c r="V1651" s="183">
        <f t="shared" si="911"/>
        <v>0</v>
      </c>
      <c r="W1651" s="46">
        <f>W795</f>
        <v>0</v>
      </c>
    </row>
    <row r="1652" spans="1:23" s="72" customFormat="1" outlineLevel="1" x14ac:dyDescent="0.2">
      <c r="A1652" s="322"/>
      <c r="B1652" s="25"/>
      <c r="C1652" s="23"/>
      <c r="D1652" s="23"/>
      <c r="E1652" s="24"/>
      <c r="F1652" s="176" t="s">
        <v>188</v>
      </c>
      <c r="G1652" s="190">
        <f>G796</f>
        <v>0</v>
      </c>
      <c r="H1652" s="242">
        <f>G1652*(1-VLOOKUP($F1652,SHT,2,FALSE))+H796*(1-VLOOKUP($F1652,SHT,2,FALSE))</f>
        <v>0</v>
      </c>
      <c r="I1652" s="179">
        <f t="shared" ref="I1652:V1652" si="912">I796*(1-VLOOKUP($F1652,SHT,2,FALSE))</f>
        <v>0</v>
      </c>
      <c r="J1652" s="179">
        <f t="shared" si="912"/>
        <v>0</v>
      </c>
      <c r="K1652" s="197">
        <f t="shared" si="912"/>
        <v>0</v>
      </c>
      <c r="L1652" s="181">
        <f t="shared" si="912"/>
        <v>0</v>
      </c>
      <c r="M1652" s="192">
        <f t="shared" si="912"/>
        <v>0</v>
      </c>
      <c r="N1652" s="182">
        <f t="shared" si="912"/>
        <v>0</v>
      </c>
      <c r="O1652" s="182">
        <f t="shared" si="912"/>
        <v>0</v>
      </c>
      <c r="P1652" s="182">
        <f t="shared" si="912"/>
        <v>0</v>
      </c>
      <c r="Q1652" s="182">
        <f t="shared" si="912"/>
        <v>0</v>
      </c>
      <c r="R1652" s="182">
        <f t="shared" si="912"/>
        <v>0</v>
      </c>
      <c r="S1652" s="182">
        <f t="shared" si="912"/>
        <v>0</v>
      </c>
      <c r="T1652" s="178">
        <f t="shared" si="912"/>
        <v>0</v>
      </c>
      <c r="U1652" s="182">
        <f t="shared" si="912"/>
        <v>0</v>
      </c>
      <c r="V1652" s="183">
        <f t="shared" si="912"/>
        <v>0</v>
      </c>
      <c r="W1652" s="46">
        <f>W796</f>
        <v>0</v>
      </c>
    </row>
    <row r="1653" spans="1:23" s="72" customFormat="1" x14ac:dyDescent="0.2">
      <c r="A1653" s="322"/>
      <c r="B1653" s="25"/>
      <c r="C1653" s="23"/>
      <c r="D1653" s="23"/>
      <c r="E1653" s="24" t="s">
        <v>341</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2">
      <c r="A1654" s="322"/>
      <c r="B1654" s="25"/>
      <c r="C1654" s="23"/>
      <c r="D1654" s="23"/>
      <c r="E1654" s="24"/>
      <c r="F1654" s="176" t="s">
        <v>342</v>
      </c>
      <c r="G1654" s="190">
        <f>G798</f>
        <v>0</v>
      </c>
      <c r="H1654" s="242">
        <f>G1654*(1-VLOOKUP($F1654,SHT,2,FALSE))+H798*(1-VLOOKUP($F1654,SHT,2,FALSE))</f>
        <v>0</v>
      </c>
      <c r="I1654" s="179">
        <f t="shared" ref="I1654:V1654" si="915">I798*(1-VLOOKUP($F1654,SHT,2,FALSE))</f>
        <v>0</v>
      </c>
      <c r="J1654" s="179">
        <f t="shared" si="915"/>
        <v>0</v>
      </c>
      <c r="K1654" s="197">
        <f t="shared" si="915"/>
        <v>0</v>
      </c>
      <c r="L1654" s="181">
        <f t="shared" si="915"/>
        <v>0</v>
      </c>
      <c r="M1654" s="192">
        <f t="shared" si="915"/>
        <v>0</v>
      </c>
      <c r="N1654" s="182">
        <f t="shared" si="915"/>
        <v>0</v>
      </c>
      <c r="O1654" s="182">
        <f t="shared" si="915"/>
        <v>0</v>
      </c>
      <c r="P1654" s="182">
        <f t="shared" si="915"/>
        <v>0</v>
      </c>
      <c r="Q1654" s="182">
        <f t="shared" si="915"/>
        <v>0</v>
      </c>
      <c r="R1654" s="182">
        <f t="shared" si="915"/>
        <v>0</v>
      </c>
      <c r="S1654" s="182">
        <f t="shared" si="915"/>
        <v>0</v>
      </c>
      <c r="T1654" s="178">
        <f t="shared" si="915"/>
        <v>0</v>
      </c>
      <c r="U1654" s="182">
        <f t="shared" si="915"/>
        <v>0</v>
      </c>
      <c r="V1654" s="183">
        <f t="shared" si="915"/>
        <v>0</v>
      </c>
      <c r="W1654" s="46">
        <f>W798</f>
        <v>0</v>
      </c>
    </row>
    <row r="1655" spans="1:23" s="72" customFormat="1" outlineLevel="1" x14ac:dyDescent="0.2">
      <c r="A1655" s="322"/>
      <c r="B1655" s="25"/>
      <c r="C1655" s="23"/>
      <c r="D1655" s="23"/>
      <c r="E1655" s="24"/>
      <c r="F1655" s="176" t="s">
        <v>343</v>
      </c>
      <c r="G1655" s="190">
        <f>G799</f>
        <v>0</v>
      </c>
      <c r="H1655" s="242">
        <f>G1655*(1-VLOOKUP($F1655,SHT,2,FALSE))+H799*(1-VLOOKUP($F1655,SHT,2,FALSE))</f>
        <v>0</v>
      </c>
      <c r="I1655" s="179">
        <f t="shared" ref="I1655:V1655" si="916">I799*(1-VLOOKUP($F1655,SHT,2,FALSE))</f>
        <v>0</v>
      </c>
      <c r="J1655" s="179">
        <f t="shared" si="916"/>
        <v>0</v>
      </c>
      <c r="K1655" s="197">
        <f t="shared" si="916"/>
        <v>0</v>
      </c>
      <c r="L1655" s="181">
        <f t="shared" si="916"/>
        <v>0</v>
      </c>
      <c r="M1655" s="192">
        <f t="shared" si="916"/>
        <v>0</v>
      </c>
      <c r="N1655" s="182">
        <f t="shared" si="916"/>
        <v>0</v>
      </c>
      <c r="O1655" s="182">
        <f t="shared" si="916"/>
        <v>0</v>
      </c>
      <c r="P1655" s="182">
        <f t="shared" si="916"/>
        <v>0</v>
      </c>
      <c r="Q1655" s="182">
        <f t="shared" si="916"/>
        <v>0</v>
      </c>
      <c r="R1655" s="182">
        <f t="shared" si="916"/>
        <v>0</v>
      </c>
      <c r="S1655" s="182">
        <f t="shared" si="916"/>
        <v>0</v>
      </c>
      <c r="T1655" s="178">
        <f t="shared" si="916"/>
        <v>0</v>
      </c>
      <c r="U1655" s="182">
        <f t="shared" si="916"/>
        <v>0</v>
      </c>
      <c r="V1655" s="183">
        <f t="shared" si="916"/>
        <v>0</v>
      </c>
      <c r="W1655" s="46">
        <f>W799</f>
        <v>0</v>
      </c>
    </row>
    <row r="1656" spans="1:23" s="72" customFormat="1" x14ac:dyDescent="0.2">
      <c r="A1656" s="322"/>
      <c r="B1656" s="25"/>
      <c r="C1656" s="23"/>
      <c r="D1656" s="23"/>
      <c r="E1656" s="24" t="s">
        <v>344</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2">
      <c r="A1657" s="322"/>
      <c r="B1657" s="25"/>
      <c r="C1657" s="23"/>
      <c r="D1657" s="23"/>
      <c r="E1657" s="24"/>
      <c r="F1657" s="176" t="s">
        <v>345</v>
      </c>
      <c r="G1657" s="190">
        <f>G801</f>
        <v>0</v>
      </c>
      <c r="H1657" s="242">
        <f>G1657*(1-VLOOKUP($F1657,SHT,2,FALSE))+H801*(1-VLOOKUP($F1657,SHT,2,FALSE))</f>
        <v>0</v>
      </c>
      <c r="I1657" s="179">
        <f t="shared" ref="I1657:V1657" si="919">I801*(1-VLOOKUP($F1657,SHT,2,FALSE))</f>
        <v>0</v>
      </c>
      <c r="J1657" s="179">
        <f t="shared" si="919"/>
        <v>0</v>
      </c>
      <c r="K1657" s="197">
        <f t="shared" si="919"/>
        <v>0</v>
      </c>
      <c r="L1657" s="181">
        <f t="shared" si="919"/>
        <v>0</v>
      </c>
      <c r="M1657" s="192">
        <f t="shared" si="919"/>
        <v>0</v>
      </c>
      <c r="N1657" s="182">
        <f t="shared" si="919"/>
        <v>0</v>
      </c>
      <c r="O1657" s="182">
        <f t="shared" si="919"/>
        <v>0</v>
      </c>
      <c r="P1657" s="182">
        <f t="shared" si="919"/>
        <v>0</v>
      </c>
      <c r="Q1657" s="182">
        <f t="shared" si="919"/>
        <v>0</v>
      </c>
      <c r="R1657" s="182">
        <f t="shared" si="919"/>
        <v>0</v>
      </c>
      <c r="S1657" s="182">
        <f t="shared" si="919"/>
        <v>0</v>
      </c>
      <c r="T1657" s="178">
        <f t="shared" si="919"/>
        <v>0</v>
      </c>
      <c r="U1657" s="182">
        <f t="shared" si="919"/>
        <v>0</v>
      </c>
      <c r="V1657" s="183">
        <f t="shared" si="919"/>
        <v>0</v>
      </c>
      <c r="W1657" s="46">
        <f>W801</f>
        <v>0</v>
      </c>
    </row>
    <row r="1658" spans="1:23" s="72" customFormat="1" outlineLevel="1" x14ac:dyDescent="0.2">
      <c r="A1658" s="322"/>
      <c r="B1658" s="25"/>
      <c r="C1658" s="23"/>
      <c r="D1658" s="23"/>
      <c r="E1658" s="24"/>
      <c r="F1658" s="176" t="s">
        <v>346</v>
      </c>
      <c r="G1658" s="190">
        <f>G802</f>
        <v>0</v>
      </c>
      <c r="H1658" s="242">
        <f>G1658*(1-VLOOKUP($F1658,SHT,2,FALSE))+H802*(1-VLOOKUP($F1658,SHT,2,FALSE))</f>
        <v>0</v>
      </c>
      <c r="I1658" s="179">
        <f t="shared" ref="I1658:V1658" si="920">I802*(1-VLOOKUP($F1658,SHT,2,FALSE))</f>
        <v>0</v>
      </c>
      <c r="J1658" s="179">
        <f t="shared" si="920"/>
        <v>0</v>
      </c>
      <c r="K1658" s="197">
        <f t="shared" si="920"/>
        <v>0</v>
      </c>
      <c r="L1658" s="181">
        <f t="shared" si="920"/>
        <v>0</v>
      </c>
      <c r="M1658" s="192">
        <f t="shared" si="920"/>
        <v>0</v>
      </c>
      <c r="N1658" s="182">
        <f t="shared" si="920"/>
        <v>0</v>
      </c>
      <c r="O1658" s="182">
        <f t="shared" si="920"/>
        <v>0</v>
      </c>
      <c r="P1658" s="182">
        <f t="shared" si="920"/>
        <v>0</v>
      </c>
      <c r="Q1658" s="182">
        <f t="shared" si="920"/>
        <v>0</v>
      </c>
      <c r="R1658" s="182">
        <f t="shared" si="920"/>
        <v>0</v>
      </c>
      <c r="S1658" s="182">
        <f t="shared" si="920"/>
        <v>0</v>
      </c>
      <c r="T1658" s="178">
        <f t="shared" si="920"/>
        <v>0</v>
      </c>
      <c r="U1658" s="182">
        <f t="shared" si="920"/>
        <v>0</v>
      </c>
      <c r="V1658" s="183">
        <f t="shared" si="920"/>
        <v>0</v>
      </c>
      <c r="W1658" s="46">
        <f>W802</f>
        <v>0</v>
      </c>
    </row>
    <row r="1659" spans="1:23" s="72" customFormat="1" x14ac:dyDescent="0.2">
      <c r="A1659" s="322"/>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2">
      <c r="A1660" s="322"/>
      <c r="B1660" s="25"/>
      <c r="C1660" s="23"/>
      <c r="D1660" s="23"/>
      <c r="E1660" s="24"/>
      <c r="F1660" s="176" t="s">
        <v>190</v>
      </c>
      <c r="G1660" s="190">
        <f>G804</f>
        <v>0</v>
      </c>
      <c r="H1660" s="70"/>
      <c r="I1660" s="66"/>
      <c r="J1660" s="66"/>
      <c r="K1660" s="197">
        <f>($G1660+SUM($H804:K804))*VLOOKUP($F1660,EIT,2,FALSE)</f>
        <v>0</v>
      </c>
      <c r="L1660" s="181">
        <f t="shared" ref="L1660:V1660" si="922">L804*VLOOKUP($F1660,EIT,2,FALSE)</f>
        <v>0</v>
      </c>
      <c r="M1660" s="192">
        <f t="shared" si="922"/>
        <v>0</v>
      </c>
      <c r="N1660" s="182">
        <f t="shared" si="922"/>
        <v>0</v>
      </c>
      <c r="O1660" s="182">
        <f t="shared" si="922"/>
        <v>0</v>
      </c>
      <c r="P1660" s="182">
        <f t="shared" si="922"/>
        <v>0</v>
      </c>
      <c r="Q1660" s="182">
        <f t="shared" si="922"/>
        <v>0</v>
      </c>
      <c r="R1660" s="182">
        <f t="shared" si="922"/>
        <v>0</v>
      </c>
      <c r="S1660" s="182">
        <f t="shared" si="922"/>
        <v>0</v>
      </c>
      <c r="T1660" s="182">
        <f t="shared" si="922"/>
        <v>0</v>
      </c>
      <c r="U1660" s="182">
        <f t="shared" si="922"/>
        <v>0</v>
      </c>
      <c r="V1660" s="183">
        <f t="shared" si="922"/>
        <v>0</v>
      </c>
      <c r="W1660" s="46">
        <f>W804</f>
        <v>0</v>
      </c>
    </row>
    <row r="1661" spans="1:23" s="72" customFormat="1" outlineLevel="1" x14ac:dyDescent="0.2">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923">O805*(VLOOKUP($F1661,EIT,3,FALSE)+VLOOKUP($F1661,EIT,4,FALSE)+VLOOKUP($F1661,EIT,5,FALSE))</f>
        <v>0</v>
      </c>
      <c r="P1661" s="182">
        <f t="shared" si="923"/>
        <v>0</v>
      </c>
      <c r="Q1661" s="182">
        <f t="shared" si="923"/>
        <v>0</v>
      </c>
      <c r="R1661" s="182">
        <f t="shared" si="923"/>
        <v>0</v>
      </c>
      <c r="S1661" s="182">
        <f t="shared" si="923"/>
        <v>0</v>
      </c>
      <c r="T1661" s="182">
        <f t="shared" si="923"/>
        <v>0</v>
      </c>
      <c r="U1661" s="182">
        <f t="shared" si="923"/>
        <v>0</v>
      </c>
      <c r="V1661" s="183">
        <f t="shared" si="923"/>
        <v>0</v>
      </c>
      <c r="W1661" s="46">
        <f>W805</f>
        <v>0</v>
      </c>
    </row>
    <row r="1662" spans="1:23" s="72" customFormat="1" outlineLevel="1" x14ac:dyDescent="0.2">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row>
    <row r="1663" spans="1:23" s="72" customFormat="1" x14ac:dyDescent="0.2">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row>
    <row r="1664" spans="1:23" s="72" customFormat="1" outlineLevel="1" x14ac:dyDescent="0.2">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row>
    <row r="1668" spans="1:24" s="72" customFormat="1" outlineLevel="1" x14ac:dyDescent="0.2">
      <c r="A1668" s="322"/>
      <c r="B1668" s="25"/>
      <c r="C1668" s="24"/>
      <c r="D1668" s="23"/>
      <c r="E1668" s="64"/>
      <c r="F1668" s="439" t="s">
        <v>485</v>
      </c>
      <c r="G1668" s="442">
        <f t="shared" ref="G1668:G1670" si="924">G812</f>
        <v>0</v>
      </c>
      <c r="H1668" s="443">
        <f>G1668*(1-VLOOKUP($F1668,SHT,2,FALSE))+H812*(1-VLOOKUP($F1668,SHT,2,FALSE))</f>
        <v>0</v>
      </c>
      <c r="I1668" s="444">
        <f t="shared" ref="I1668:V1668" si="925">I812*(1-VLOOKUP($F1668,SHT,2,FALSE))</f>
        <v>0</v>
      </c>
      <c r="J1668" s="444">
        <f t="shared" si="925"/>
        <v>0</v>
      </c>
      <c r="K1668" s="445">
        <f t="shared" si="925"/>
        <v>0</v>
      </c>
      <c r="L1668" s="446">
        <f t="shared" si="925"/>
        <v>0</v>
      </c>
      <c r="M1668" s="447">
        <f t="shared" si="925"/>
        <v>0</v>
      </c>
      <c r="N1668" s="444">
        <f t="shared" si="925"/>
        <v>0</v>
      </c>
      <c r="O1668" s="444">
        <f t="shared" si="925"/>
        <v>0</v>
      </c>
      <c r="P1668" s="444">
        <f t="shared" si="925"/>
        <v>0</v>
      </c>
      <c r="Q1668" s="444">
        <f t="shared" si="925"/>
        <v>0</v>
      </c>
      <c r="R1668" s="444">
        <f t="shared" si="925"/>
        <v>0</v>
      </c>
      <c r="S1668" s="444">
        <f t="shared" si="925"/>
        <v>0</v>
      </c>
      <c r="T1668" s="444">
        <f t="shared" si="925"/>
        <v>0</v>
      </c>
      <c r="U1668" s="444">
        <f t="shared" si="925"/>
        <v>0</v>
      </c>
      <c r="V1668" s="448">
        <f t="shared" si="925"/>
        <v>0</v>
      </c>
      <c r="W1668" s="442">
        <f t="shared" ref="W1668:W1670" si="926">W812</f>
        <v>0</v>
      </c>
    </row>
    <row r="1669" spans="1:24" s="72" customFormat="1" outlineLevel="1" x14ac:dyDescent="0.2">
      <c r="A1669" s="322"/>
      <c r="B1669" s="25"/>
      <c r="C1669" s="24"/>
      <c r="D1669" s="23"/>
      <c r="E1669" s="64"/>
      <c r="F1669" s="439" t="s">
        <v>486</v>
      </c>
      <c r="G1669" s="442">
        <f t="shared" si="924"/>
        <v>0</v>
      </c>
      <c r="H1669" s="443">
        <f>G1669*(1-VLOOKUP($F1669,SHT,2,FALSE))+H813*(1-VLOOKUP($F1669,SHT,2,FALSE))</f>
        <v>0</v>
      </c>
      <c r="I1669" s="444">
        <f t="shared" ref="I1669:V1669" si="927">I813*(1-VLOOKUP($F1669,SHT,2,FALSE))</f>
        <v>0</v>
      </c>
      <c r="J1669" s="444">
        <f t="shared" si="927"/>
        <v>0</v>
      </c>
      <c r="K1669" s="445">
        <f t="shared" si="927"/>
        <v>0</v>
      </c>
      <c r="L1669" s="446">
        <f t="shared" si="927"/>
        <v>0</v>
      </c>
      <c r="M1669" s="447">
        <f t="shared" si="927"/>
        <v>0</v>
      </c>
      <c r="N1669" s="444">
        <f t="shared" si="927"/>
        <v>0</v>
      </c>
      <c r="O1669" s="444">
        <f t="shared" si="927"/>
        <v>0</v>
      </c>
      <c r="P1669" s="444">
        <f t="shared" si="927"/>
        <v>0</v>
      </c>
      <c r="Q1669" s="444">
        <f t="shared" si="927"/>
        <v>0</v>
      </c>
      <c r="R1669" s="444">
        <f t="shared" si="927"/>
        <v>0</v>
      </c>
      <c r="S1669" s="444">
        <f t="shared" si="927"/>
        <v>0</v>
      </c>
      <c r="T1669" s="444">
        <f t="shared" si="927"/>
        <v>0</v>
      </c>
      <c r="U1669" s="444">
        <f t="shared" si="927"/>
        <v>0</v>
      </c>
      <c r="V1669" s="448">
        <f t="shared" si="927"/>
        <v>0</v>
      </c>
      <c r="W1669" s="442">
        <f t="shared" si="926"/>
        <v>0</v>
      </c>
    </row>
    <row r="1670" spans="1:24" s="72" customFormat="1" outlineLevel="1" x14ac:dyDescent="0.2">
      <c r="A1670" s="322"/>
      <c r="B1670" s="25"/>
      <c r="C1670" s="24"/>
      <c r="D1670" s="23"/>
      <c r="E1670" s="64"/>
      <c r="F1670" s="439" t="s">
        <v>487</v>
      </c>
      <c r="G1670" s="442">
        <f t="shared" si="924"/>
        <v>0</v>
      </c>
      <c r="H1670" s="443">
        <f>G1670*(1-VLOOKUP($F1670,SHT,2,FALSE))+H814*(1-VLOOKUP($F1670,SHT,2,FALSE))</f>
        <v>0</v>
      </c>
      <c r="I1670" s="444">
        <f t="shared" ref="I1670:V1670" si="928">I814*(1-VLOOKUP($F1670,SHT,2,FALSE))</f>
        <v>0</v>
      </c>
      <c r="J1670" s="444">
        <f t="shared" si="928"/>
        <v>0</v>
      </c>
      <c r="K1670" s="445">
        <f t="shared" si="928"/>
        <v>0</v>
      </c>
      <c r="L1670" s="446">
        <f t="shared" si="928"/>
        <v>0</v>
      </c>
      <c r="M1670" s="447">
        <f t="shared" si="928"/>
        <v>0</v>
      </c>
      <c r="N1670" s="444">
        <f t="shared" si="928"/>
        <v>0</v>
      </c>
      <c r="O1670" s="444">
        <f t="shared" si="928"/>
        <v>0</v>
      </c>
      <c r="P1670" s="444">
        <f t="shared" si="928"/>
        <v>0</v>
      </c>
      <c r="Q1670" s="444">
        <f t="shared" si="928"/>
        <v>0</v>
      </c>
      <c r="R1670" s="444">
        <f t="shared" si="928"/>
        <v>0</v>
      </c>
      <c r="S1670" s="444">
        <f t="shared" si="928"/>
        <v>0</v>
      </c>
      <c r="T1670" s="444">
        <f t="shared" si="928"/>
        <v>0</v>
      </c>
      <c r="U1670" s="444">
        <f t="shared" si="928"/>
        <v>0</v>
      </c>
      <c r="V1670" s="448">
        <f t="shared" si="928"/>
        <v>0</v>
      </c>
      <c r="W1670" s="442">
        <f t="shared" si="926"/>
        <v>0</v>
      </c>
    </row>
    <row r="1671" spans="1:24" s="72" customFormat="1" x14ac:dyDescent="0.2">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50" customFormat="1" ht="16.5" thickBot="1" x14ac:dyDescent="0.25">
      <c r="A1672" s="319"/>
      <c r="B1672" s="79" t="s">
        <v>310</v>
      </c>
      <c r="C1672" s="204"/>
      <c r="D1672" s="204"/>
      <c r="E1672" s="204"/>
      <c r="F1672" s="204"/>
      <c r="G1672" s="205">
        <f>SUBTOTAL(9,G1432:G1671)</f>
        <v>0</v>
      </c>
      <c r="H1672" s="206">
        <f t="shared" ref="H1672:W1672" si="929">SUBTOTAL(9,H1432:H1671)</f>
        <v>0</v>
      </c>
      <c r="I1672" s="207">
        <f t="shared" si="929"/>
        <v>0</v>
      </c>
      <c r="J1672" s="207">
        <f t="shared" si="929"/>
        <v>0</v>
      </c>
      <c r="K1672" s="474">
        <f t="shared" si="929"/>
        <v>0</v>
      </c>
      <c r="L1672" s="209">
        <f t="shared" si="929"/>
        <v>0</v>
      </c>
      <c r="M1672" s="210">
        <f t="shared" si="929"/>
        <v>0</v>
      </c>
      <c r="N1672" s="210">
        <f t="shared" si="929"/>
        <v>0</v>
      </c>
      <c r="O1672" s="210">
        <f t="shared" si="929"/>
        <v>0</v>
      </c>
      <c r="P1672" s="210">
        <f t="shared" si="929"/>
        <v>0</v>
      </c>
      <c r="Q1672" s="210">
        <f t="shared" si="929"/>
        <v>0</v>
      </c>
      <c r="R1672" s="210">
        <f t="shared" si="929"/>
        <v>0</v>
      </c>
      <c r="S1672" s="210">
        <f t="shared" si="929"/>
        <v>0</v>
      </c>
      <c r="T1672" s="210">
        <f t="shared" si="929"/>
        <v>0</v>
      </c>
      <c r="U1672" s="210">
        <f t="shared" si="929"/>
        <v>0</v>
      </c>
      <c r="V1672" s="211">
        <f t="shared" si="929"/>
        <v>0</v>
      </c>
      <c r="W1672" s="205">
        <f t="shared" si="929"/>
        <v>0</v>
      </c>
    </row>
    <row r="1673" spans="1:24" ht="13.5" thickBot="1" x14ac:dyDescent="0.2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row>
    <row r="1674" spans="1:24" s="129" customFormat="1" ht="15.75" x14ac:dyDescent="0.2">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row>
    <row r="1675" spans="1:24" s="129" customFormat="1" ht="15.75" x14ac:dyDescent="0.2">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row>
    <row r="1676" spans="1:24" s="129" customFormat="1" ht="12.75" customHeight="1" x14ac:dyDescent="0.2">
      <c r="A1676" s="318"/>
      <c r="B1676" s="256"/>
      <c r="C1676" s="257"/>
      <c r="D1676" s="257"/>
      <c r="E1676" s="257"/>
      <c r="F1676" s="439" t="s">
        <v>414</v>
      </c>
      <c r="G1676" s="190">
        <f t="shared" ref="G1676:V1676" si="930">G820</f>
        <v>0</v>
      </c>
      <c r="H1676" s="191">
        <f t="shared" si="930"/>
        <v>0</v>
      </c>
      <c r="I1676" s="179">
        <f t="shared" si="930"/>
        <v>0</v>
      </c>
      <c r="J1676" s="179">
        <f t="shared" si="930"/>
        <v>0</v>
      </c>
      <c r="K1676" s="197">
        <f t="shared" si="930"/>
        <v>0</v>
      </c>
      <c r="L1676" s="178">
        <f t="shared" si="930"/>
        <v>0</v>
      </c>
      <c r="M1676" s="192">
        <f t="shared" si="930"/>
        <v>0</v>
      </c>
      <c r="N1676" s="182">
        <f t="shared" si="930"/>
        <v>0</v>
      </c>
      <c r="O1676" s="182">
        <f t="shared" si="930"/>
        <v>0</v>
      </c>
      <c r="P1676" s="182">
        <f t="shared" si="930"/>
        <v>0</v>
      </c>
      <c r="Q1676" s="182">
        <f t="shared" si="930"/>
        <v>0</v>
      </c>
      <c r="R1676" s="182">
        <f t="shared" si="930"/>
        <v>0</v>
      </c>
      <c r="S1676" s="182">
        <f t="shared" si="930"/>
        <v>0</v>
      </c>
      <c r="T1676" s="182">
        <f t="shared" si="930"/>
        <v>0</v>
      </c>
      <c r="U1676" s="182">
        <f t="shared" si="930"/>
        <v>0</v>
      </c>
      <c r="V1676" s="195">
        <f t="shared" si="930"/>
        <v>0</v>
      </c>
      <c r="W1676" s="46">
        <f>G1676-SUM(H1676:V1676)</f>
        <v>0</v>
      </c>
      <c r="X1676" s="72"/>
    </row>
    <row r="1677" spans="1:24" s="129" customFormat="1" ht="12.75" customHeight="1" x14ac:dyDescent="0.2">
      <c r="A1677" s="318"/>
      <c r="B1677" s="256"/>
      <c r="C1677" s="257"/>
      <c r="D1677" s="257"/>
      <c r="E1677" s="257"/>
      <c r="F1677" s="439" t="s">
        <v>415</v>
      </c>
      <c r="G1677" s="190">
        <f t="shared" ref="G1677:V1677" si="931">G821</f>
        <v>0</v>
      </c>
      <c r="H1677" s="191">
        <f t="shared" si="931"/>
        <v>0</v>
      </c>
      <c r="I1677" s="179">
        <f t="shared" si="931"/>
        <v>0</v>
      </c>
      <c r="J1677" s="179">
        <f t="shared" si="931"/>
        <v>0</v>
      </c>
      <c r="K1677" s="197">
        <f t="shared" si="931"/>
        <v>0</v>
      </c>
      <c r="L1677" s="178">
        <f t="shared" si="931"/>
        <v>0</v>
      </c>
      <c r="M1677" s="192">
        <f t="shared" si="931"/>
        <v>0</v>
      </c>
      <c r="N1677" s="182">
        <f t="shared" si="931"/>
        <v>0</v>
      </c>
      <c r="O1677" s="182">
        <f t="shared" si="931"/>
        <v>0</v>
      </c>
      <c r="P1677" s="182">
        <f t="shared" si="931"/>
        <v>0</v>
      </c>
      <c r="Q1677" s="182">
        <f t="shared" si="931"/>
        <v>0</v>
      </c>
      <c r="R1677" s="182">
        <f t="shared" si="931"/>
        <v>0</v>
      </c>
      <c r="S1677" s="182">
        <f t="shared" si="931"/>
        <v>0</v>
      </c>
      <c r="T1677" s="182">
        <f t="shared" si="931"/>
        <v>0</v>
      </c>
      <c r="U1677" s="182">
        <f t="shared" si="931"/>
        <v>0</v>
      </c>
      <c r="V1677" s="195">
        <f t="shared" si="931"/>
        <v>0</v>
      </c>
      <c r="W1677" s="46">
        <f>G1677-SUM(H1677:V1677)</f>
        <v>0</v>
      </c>
      <c r="X1677" s="72"/>
    </row>
    <row r="1678" spans="1:24" s="129" customFormat="1" ht="12.75" customHeight="1" x14ac:dyDescent="0.2">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row>
    <row r="1679" spans="1:24" s="129" customFormat="1" ht="15" x14ac:dyDescent="0.2">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row>
    <row r="1680" spans="1:24" s="129" customFormat="1" ht="12.75" customHeight="1" x14ac:dyDescent="0.2">
      <c r="A1680" s="318"/>
      <c r="B1680" s="256"/>
      <c r="C1680" s="257"/>
      <c r="D1680" s="23" t="s">
        <v>13</v>
      </c>
      <c r="E1680" s="64"/>
      <c r="F1680" s="598"/>
      <c r="G1680" s="66">
        <f t="shared" ref="G1680:W1680" si="932">SUBTOTAL(9,G1681:G1684)</f>
        <v>0</v>
      </c>
      <c r="H1680" s="51">
        <f t="shared" si="932"/>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33">
        <f t="shared" si="932"/>
        <v>0</v>
      </c>
    </row>
    <row r="1681" spans="1:24" s="129" customFormat="1" ht="12.75" customHeight="1" x14ac:dyDescent="0.2">
      <c r="A1681" s="318"/>
      <c r="B1681" s="256"/>
      <c r="C1681" s="257"/>
      <c r="D1681" s="23"/>
      <c r="E1681" s="24"/>
      <c r="F1681" s="439" t="s">
        <v>418</v>
      </c>
      <c r="G1681" s="190">
        <f t="shared" ref="G1681:V1681" si="933">G825</f>
        <v>0</v>
      </c>
      <c r="H1681" s="191">
        <f t="shared" si="933"/>
        <v>0</v>
      </c>
      <c r="I1681" s="179">
        <f t="shared" si="933"/>
        <v>0</v>
      </c>
      <c r="J1681" s="179">
        <f t="shared" si="933"/>
        <v>0</v>
      </c>
      <c r="K1681" s="197">
        <f t="shared" si="933"/>
        <v>0</v>
      </c>
      <c r="L1681" s="178">
        <f t="shared" si="933"/>
        <v>0</v>
      </c>
      <c r="M1681" s="192">
        <f t="shared" si="933"/>
        <v>0</v>
      </c>
      <c r="N1681" s="182">
        <f t="shared" si="933"/>
        <v>0</v>
      </c>
      <c r="O1681" s="182">
        <f t="shared" si="933"/>
        <v>0</v>
      </c>
      <c r="P1681" s="182">
        <f t="shared" si="933"/>
        <v>0</v>
      </c>
      <c r="Q1681" s="182">
        <f t="shared" si="933"/>
        <v>0</v>
      </c>
      <c r="R1681" s="182">
        <f t="shared" si="933"/>
        <v>0</v>
      </c>
      <c r="S1681" s="182">
        <f t="shared" si="933"/>
        <v>0</v>
      </c>
      <c r="T1681" s="182">
        <f t="shared" si="933"/>
        <v>0</v>
      </c>
      <c r="U1681" s="182">
        <f t="shared" si="933"/>
        <v>0</v>
      </c>
      <c r="V1681" s="195">
        <f t="shared" si="933"/>
        <v>0</v>
      </c>
      <c r="W1681" s="46">
        <f t="shared" ref="W1681:W1684" si="934">G1681-SUM(H1681:V1681)</f>
        <v>0</v>
      </c>
      <c r="X1681" s="72"/>
    </row>
    <row r="1682" spans="1:24" s="129" customFormat="1" ht="12.75" customHeight="1" x14ac:dyDescent="0.2">
      <c r="A1682" s="318"/>
      <c r="B1682" s="256"/>
      <c r="C1682" s="257"/>
      <c r="D1682" s="23"/>
      <c r="E1682" s="24"/>
      <c r="F1682" s="439" t="s">
        <v>419</v>
      </c>
      <c r="G1682" s="190">
        <f t="shared" ref="G1682:V1682" si="935">G826</f>
        <v>0</v>
      </c>
      <c r="H1682" s="191">
        <f t="shared" si="935"/>
        <v>0</v>
      </c>
      <c r="I1682" s="179">
        <f t="shared" si="935"/>
        <v>0</v>
      </c>
      <c r="J1682" s="179">
        <f t="shared" si="935"/>
        <v>0</v>
      </c>
      <c r="K1682" s="197">
        <f t="shared" si="935"/>
        <v>0</v>
      </c>
      <c r="L1682" s="178">
        <f t="shared" si="935"/>
        <v>0</v>
      </c>
      <c r="M1682" s="192">
        <f t="shared" si="935"/>
        <v>0</v>
      </c>
      <c r="N1682" s="182">
        <f t="shared" si="935"/>
        <v>0</v>
      </c>
      <c r="O1682" s="182">
        <f t="shared" si="935"/>
        <v>0</v>
      </c>
      <c r="P1682" s="182">
        <f t="shared" si="935"/>
        <v>0</v>
      </c>
      <c r="Q1682" s="182">
        <f t="shared" si="935"/>
        <v>0</v>
      </c>
      <c r="R1682" s="182">
        <f t="shared" si="935"/>
        <v>0</v>
      </c>
      <c r="S1682" s="182">
        <f t="shared" si="935"/>
        <v>0</v>
      </c>
      <c r="T1682" s="182">
        <f t="shared" si="935"/>
        <v>0</v>
      </c>
      <c r="U1682" s="182">
        <f t="shared" si="935"/>
        <v>0</v>
      </c>
      <c r="V1682" s="195">
        <f t="shared" si="935"/>
        <v>0</v>
      </c>
      <c r="W1682" s="46">
        <f t="shared" si="934"/>
        <v>0</v>
      </c>
      <c r="X1682" s="72"/>
    </row>
    <row r="1683" spans="1:24" s="129" customFormat="1" ht="12.75" customHeight="1" x14ac:dyDescent="0.2">
      <c r="A1683" s="318"/>
      <c r="B1683" s="256"/>
      <c r="C1683" s="257"/>
      <c r="D1683" s="23"/>
      <c r="E1683" s="24"/>
      <c r="F1683" s="439" t="s">
        <v>420</v>
      </c>
      <c r="G1683" s="190">
        <f t="shared" ref="G1683:V1683" si="936">G827</f>
        <v>0</v>
      </c>
      <c r="H1683" s="191">
        <f t="shared" si="936"/>
        <v>0</v>
      </c>
      <c r="I1683" s="179">
        <f t="shared" si="936"/>
        <v>0</v>
      </c>
      <c r="J1683" s="179">
        <f t="shared" si="936"/>
        <v>0</v>
      </c>
      <c r="K1683" s="197">
        <f t="shared" si="936"/>
        <v>0</v>
      </c>
      <c r="L1683" s="178">
        <f t="shared" si="936"/>
        <v>0</v>
      </c>
      <c r="M1683" s="192">
        <f t="shared" si="936"/>
        <v>0</v>
      </c>
      <c r="N1683" s="182">
        <f t="shared" si="936"/>
        <v>0</v>
      </c>
      <c r="O1683" s="182">
        <f t="shared" si="936"/>
        <v>0</v>
      </c>
      <c r="P1683" s="182">
        <f t="shared" si="936"/>
        <v>0</v>
      </c>
      <c r="Q1683" s="182">
        <f t="shared" si="936"/>
        <v>0</v>
      </c>
      <c r="R1683" s="182">
        <f t="shared" si="936"/>
        <v>0</v>
      </c>
      <c r="S1683" s="182">
        <f t="shared" si="936"/>
        <v>0</v>
      </c>
      <c r="T1683" s="182">
        <f t="shared" si="936"/>
        <v>0</v>
      </c>
      <c r="U1683" s="182">
        <f t="shared" si="936"/>
        <v>0</v>
      </c>
      <c r="V1683" s="195">
        <f t="shared" si="936"/>
        <v>0</v>
      </c>
      <c r="W1683" s="46">
        <f t="shared" si="934"/>
        <v>0</v>
      </c>
      <c r="X1683" s="72"/>
    </row>
    <row r="1684" spans="1:24" s="129" customFormat="1" ht="12.75" customHeight="1" x14ac:dyDescent="0.2">
      <c r="A1684" s="318"/>
      <c r="B1684" s="256"/>
      <c r="C1684" s="257"/>
      <c r="D1684" s="23"/>
      <c r="E1684" s="24"/>
      <c r="F1684" s="439" t="s">
        <v>421</v>
      </c>
      <c r="G1684" s="190">
        <f t="shared" ref="G1684:V1684" si="937">G828</f>
        <v>0</v>
      </c>
      <c r="H1684" s="191">
        <f t="shared" si="937"/>
        <v>0</v>
      </c>
      <c r="I1684" s="179">
        <f t="shared" si="937"/>
        <v>0</v>
      </c>
      <c r="J1684" s="179">
        <f t="shared" si="937"/>
        <v>0</v>
      </c>
      <c r="K1684" s="197">
        <f t="shared" si="937"/>
        <v>0</v>
      </c>
      <c r="L1684" s="178">
        <f t="shared" si="937"/>
        <v>0</v>
      </c>
      <c r="M1684" s="192">
        <f t="shared" si="937"/>
        <v>0</v>
      </c>
      <c r="N1684" s="182">
        <f t="shared" si="937"/>
        <v>0</v>
      </c>
      <c r="O1684" s="182">
        <f t="shared" si="937"/>
        <v>0</v>
      </c>
      <c r="P1684" s="182">
        <f t="shared" si="937"/>
        <v>0</v>
      </c>
      <c r="Q1684" s="182">
        <f t="shared" si="937"/>
        <v>0</v>
      </c>
      <c r="R1684" s="182">
        <f t="shared" si="937"/>
        <v>0</v>
      </c>
      <c r="S1684" s="182">
        <f t="shared" si="937"/>
        <v>0</v>
      </c>
      <c r="T1684" s="182">
        <f t="shared" si="937"/>
        <v>0</v>
      </c>
      <c r="U1684" s="182">
        <f t="shared" si="937"/>
        <v>0</v>
      </c>
      <c r="V1684" s="195">
        <f t="shared" si="937"/>
        <v>0</v>
      </c>
      <c r="W1684" s="46">
        <f t="shared" si="934"/>
        <v>0</v>
      </c>
      <c r="X1684" s="72"/>
    </row>
    <row r="1685" spans="1:24" s="129" customFormat="1" ht="12.75" customHeight="1" x14ac:dyDescent="0.2">
      <c r="A1685" s="318"/>
      <c r="B1685" s="256"/>
      <c r="C1685" s="257"/>
      <c r="D1685" s="23" t="s">
        <v>25</v>
      </c>
      <c r="E1685" s="64"/>
      <c r="F1685" s="598"/>
      <c r="G1685" s="70">
        <f t="shared" ref="G1685:W1685" si="938">SUBTOTAL(9,G1686:G1689)</f>
        <v>0</v>
      </c>
      <c r="H1685" s="51">
        <f t="shared" si="938"/>
        <v>0</v>
      </c>
      <c r="I1685" s="34">
        <f t="shared" si="938"/>
        <v>0</v>
      </c>
      <c r="J1685" s="34">
        <f t="shared" si="938"/>
        <v>0</v>
      </c>
      <c r="K1685" s="37">
        <f t="shared" si="938"/>
        <v>0</v>
      </c>
      <c r="L1685" s="51">
        <f t="shared" si="938"/>
        <v>0</v>
      </c>
      <c r="M1685" s="36">
        <f t="shared" si="938"/>
        <v>0</v>
      </c>
      <c r="N1685" s="34">
        <f t="shared" si="938"/>
        <v>0</v>
      </c>
      <c r="O1685" s="34">
        <f t="shared" si="938"/>
        <v>0</v>
      </c>
      <c r="P1685" s="34">
        <f t="shared" si="938"/>
        <v>0</v>
      </c>
      <c r="Q1685" s="34">
        <f t="shared" si="938"/>
        <v>0</v>
      </c>
      <c r="R1685" s="34">
        <f t="shared" si="938"/>
        <v>0</v>
      </c>
      <c r="S1685" s="34">
        <f t="shared" si="938"/>
        <v>0</v>
      </c>
      <c r="T1685" s="34">
        <f t="shared" si="938"/>
        <v>0</v>
      </c>
      <c r="U1685" s="34">
        <f t="shared" si="938"/>
        <v>0</v>
      </c>
      <c r="V1685" s="34">
        <f t="shared" si="938"/>
        <v>0</v>
      </c>
      <c r="W1685" s="33">
        <f t="shared" si="938"/>
        <v>0</v>
      </c>
    </row>
    <row r="1686" spans="1:24" s="129" customFormat="1" ht="12.75" customHeight="1" x14ac:dyDescent="0.2">
      <c r="A1686" s="318"/>
      <c r="B1686" s="256"/>
      <c r="C1686" s="257"/>
      <c r="D1686" s="23"/>
      <c r="E1686" s="64"/>
      <c r="F1686" s="439" t="s">
        <v>418</v>
      </c>
      <c r="G1686" s="190">
        <f t="shared" ref="G1686:V1686" si="939">G830</f>
        <v>0</v>
      </c>
      <c r="H1686" s="191">
        <f t="shared" si="939"/>
        <v>0</v>
      </c>
      <c r="I1686" s="179">
        <f t="shared" si="939"/>
        <v>0</v>
      </c>
      <c r="J1686" s="179">
        <f t="shared" si="939"/>
        <v>0</v>
      </c>
      <c r="K1686" s="197">
        <f t="shared" si="939"/>
        <v>0</v>
      </c>
      <c r="L1686" s="178">
        <f t="shared" si="939"/>
        <v>0</v>
      </c>
      <c r="M1686" s="192">
        <f t="shared" si="939"/>
        <v>0</v>
      </c>
      <c r="N1686" s="182">
        <f t="shared" si="939"/>
        <v>0</v>
      </c>
      <c r="O1686" s="182">
        <f t="shared" si="939"/>
        <v>0</v>
      </c>
      <c r="P1686" s="182">
        <f t="shared" si="939"/>
        <v>0</v>
      </c>
      <c r="Q1686" s="182">
        <f t="shared" si="939"/>
        <v>0</v>
      </c>
      <c r="R1686" s="182">
        <f t="shared" si="939"/>
        <v>0</v>
      </c>
      <c r="S1686" s="182">
        <f t="shared" si="939"/>
        <v>0</v>
      </c>
      <c r="T1686" s="182">
        <f t="shared" si="939"/>
        <v>0</v>
      </c>
      <c r="U1686" s="182">
        <f t="shared" si="939"/>
        <v>0</v>
      </c>
      <c r="V1686" s="195">
        <f t="shared" si="939"/>
        <v>0</v>
      </c>
      <c r="W1686" s="46">
        <f t="shared" ref="W1686:W1689" si="940">G1686-SUM(H1686:V1686)</f>
        <v>0</v>
      </c>
      <c r="X1686" s="72"/>
    </row>
    <row r="1687" spans="1:24" s="129" customFormat="1" ht="12.75" customHeight="1" x14ac:dyDescent="0.2">
      <c r="A1687" s="318"/>
      <c r="B1687" s="256"/>
      <c r="C1687" s="257"/>
      <c r="D1687" s="23"/>
      <c r="E1687" s="64"/>
      <c r="F1687" s="439" t="s">
        <v>419</v>
      </c>
      <c r="G1687" s="190">
        <f t="shared" ref="G1687:V1687" si="941">G831</f>
        <v>0</v>
      </c>
      <c r="H1687" s="191">
        <f t="shared" si="941"/>
        <v>0</v>
      </c>
      <c r="I1687" s="179">
        <f t="shared" si="941"/>
        <v>0</v>
      </c>
      <c r="J1687" s="179">
        <f t="shared" si="941"/>
        <v>0</v>
      </c>
      <c r="K1687" s="197">
        <f t="shared" si="941"/>
        <v>0</v>
      </c>
      <c r="L1687" s="178">
        <f t="shared" si="941"/>
        <v>0</v>
      </c>
      <c r="M1687" s="192">
        <f t="shared" si="941"/>
        <v>0</v>
      </c>
      <c r="N1687" s="182">
        <f t="shared" si="941"/>
        <v>0</v>
      </c>
      <c r="O1687" s="182">
        <f t="shared" si="941"/>
        <v>0</v>
      </c>
      <c r="P1687" s="182">
        <f t="shared" si="941"/>
        <v>0</v>
      </c>
      <c r="Q1687" s="182">
        <f t="shared" si="941"/>
        <v>0</v>
      </c>
      <c r="R1687" s="182">
        <f t="shared" si="941"/>
        <v>0</v>
      </c>
      <c r="S1687" s="182">
        <f t="shared" si="941"/>
        <v>0</v>
      </c>
      <c r="T1687" s="182">
        <f t="shared" si="941"/>
        <v>0</v>
      </c>
      <c r="U1687" s="182">
        <f t="shared" si="941"/>
        <v>0</v>
      </c>
      <c r="V1687" s="195">
        <f t="shared" si="941"/>
        <v>0</v>
      </c>
      <c r="W1687" s="46">
        <f t="shared" si="940"/>
        <v>0</v>
      </c>
      <c r="X1687" s="72"/>
    </row>
    <row r="1688" spans="1:24" s="129" customFormat="1" ht="12.75" customHeight="1" x14ac:dyDescent="0.2">
      <c r="A1688" s="318"/>
      <c r="B1688" s="256"/>
      <c r="C1688" s="257"/>
      <c r="D1688" s="23"/>
      <c r="E1688" s="64"/>
      <c r="F1688" s="439" t="s">
        <v>420</v>
      </c>
      <c r="G1688" s="190">
        <f t="shared" ref="G1688:V1688" si="942">G832</f>
        <v>0</v>
      </c>
      <c r="H1688" s="191">
        <f t="shared" si="942"/>
        <v>0</v>
      </c>
      <c r="I1688" s="179">
        <f t="shared" si="942"/>
        <v>0</v>
      </c>
      <c r="J1688" s="179">
        <f t="shared" si="942"/>
        <v>0</v>
      </c>
      <c r="K1688" s="197">
        <f t="shared" si="942"/>
        <v>0</v>
      </c>
      <c r="L1688" s="178">
        <f t="shared" si="942"/>
        <v>0</v>
      </c>
      <c r="M1688" s="192">
        <f t="shared" si="942"/>
        <v>0</v>
      </c>
      <c r="N1688" s="182">
        <f t="shared" si="942"/>
        <v>0</v>
      </c>
      <c r="O1688" s="182">
        <f t="shared" si="942"/>
        <v>0</v>
      </c>
      <c r="P1688" s="182">
        <f t="shared" si="942"/>
        <v>0</v>
      </c>
      <c r="Q1688" s="182">
        <f t="shared" si="942"/>
        <v>0</v>
      </c>
      <c r="R1688" s="182">
        <f t="shared" si="942"/>
        <v>0</v>
      </c>
      <c r="S1688" s="182">
        <f t="shared" si="942"/>
        <v>0</v>
      </c>
      <c r="T1688" s="182">
        <f t="shared" si="942"/>
        <v>0</v>
      </c>
      <c r="U1688" s="182">
        <f t="shared" si="942"/>
        <v>0</v>
      </c>
      <c r="V1688" s="195">
        <f t="shared" si="942"/>
        <v>0</v>
      </c>
      <c r="W1688" s="46">
        <f t="shared" si="940"/>
        <v>0</v>
      </c>
      <c r="X1688" s="72"/>
    </row>
    <row r="1689" spans="1:24" s="129" customFormat="1" ht="12.75" customHeight="1" x14ac:dyDescent="0.2">
      <c r="A1689" s="318"/>
      <c r="B1689" s="256"/>
      <c r="C1689" s="257"/>
      <c r="D1689" s="23"/>
      <c r="E1689" s="64"/>
      <c r="F1689" s="439" t="s">
        <v>421</v>
      </c>
      <c r="G1689" s="190">
        <f t="shared" ref="G1689:V1689" si="943">G833</f>
        <v>0</v>
      </c>
      <c r="H1689" s="191">
        <f t="shared" si="943"/>
        <v>0</v>
      </c>
      <c r="I1689" s="179">
        <f t="shared" si="943"/>
        <v>0</v>
      </c>
      <c r="J1689" s="179">
        <f t="shared" si="943"/>
        <v>0</v>
      </c>
      <c r="K1689" s="197">
        <f t="shared" si="943"/>
        <v>0</v>
      </c>
      <c r="L1689" s="178">
        <f t="shared" si="943"/>
        <v>0</v>
      </c>
      <c r="M1689" s="192">
        <f t="shared" si="943"/>
        <v>0</v>
      </c>
      <c r="N1689" s="182">
        <f t="shared" si="943"/>
        <v>0</v>
      </c>
      <c r="O1689" s="182">
        <f t="shared" si="943"/>
        <v>0</v>
      </c>
      <c r="P1689" s="182">
        <f t="shared" si="943"/>
        <v>0</v>
      </c>
      <c r="Q1689" s="182">
        <f t="shared" si="943"/>
        <v>0</v>
      </c>
      <c r="R1689" s="182">
        <f t="shared" si="943"/>
        <v>0</v>
      </c>
      <c r="S1689" s="182">
        <f t="shared" si="943"/>
        <v>0</v>
      </c>
      <c r="T1689" s="182">
        <f t="shared" si="943"/>
        <v>0</v>
      </c>
      <c r="U1689" s="182">
        <f t="shared" si="943"/>
        <v>0</v>
      </c>
      <c r="V1689" s="195">
        <f t="shared" si="943"/>
        <v>0</v>
      </c>
      <c r="W1689" s="46">
        <f t="shared" si="940"/>
        <v>0</v>
      </c>
      <c r="X1689" s="72"/>
    </row>
    <row r="1690" spans="1:24" s="129" customFormat="1" ht="12.75" customHeight="1" x14ac:dyDescent="0.2">
      <c r="A1690" s="318"/>
      <c r="B1690" s="256"/>
      <c r="C1690" s="257"/>
      <c r="D1690" s="23" t="s">
        <v>422</v>
      </c>
      <c r="E1690" s="64"/>
      <c r="F1690" s="598"/>
      <c r="G1690" s="70">
        <f t="shared" ref="G1690:W1690" si="944">SUBTOTAL(9,G1691:G1692)</f>
        <v>0</v>
      </c>
      <c r="H1690" s="51">
        <f t="shared" si="944"/>
        <v>0</v>
      </c>
      <c r="I1690" s="34">
        <f t="shared" si="944"/>
        <v>0</v>
      </c>
      <c r="J1690" s="34">
        <f t="shared" si="944"/>
        <v>0</v>
      </c>
      <c r="K1690" s="37">
        <f t="shared" si="944"/>
        <v>0</v>
      </c>
      <c r="L1690" s="51">
        <f t="shared" si="944"/>
        <v>0</v>
      </c>
      <c r="M1690" s="36">
        <f t="shared" si="944"/>
        <v>0</v>
      </c>
      <c r="N1690" s="34">
        <f t="shared" si="944"/>
        <v>0</v>
      </c>
      <c r="O1690" s="34">
        <f t="shared" si="944"/>
        <v>0</v>
      </c>
      <c r="P1690" s="34">
        <f t="shared" si="944"/>
        <v>0</v>
      </c>
      <c r="Q1690" s="34">
        <f t="shared" si="944"/>
        <v>0</v>
      </c>
      <c r="R1690" s="34">
        <f t="shared" si="944"/>
        <v>0</v>
      </c>
      <c r="S1690" s="34">
        <f t="shared" si="944"/>
        <v>0</v>
      </c>
      <c r="T1690" s="34">
        <f t="shared" si="944"/>
        <v>0</v>
      </c>
      <c r="U1690" s="34">
        <f t="shared" si="944"/>
        <v>0</v>
      </c>
      <c r="V1690" s="34">
        <f t="shared" si="944"/>
        <v>0</v>
      </c>
      <c r="W1690" s="33">
        <f t="shared" si="944"/>
        <v>0</v>
      </c>
    </row>
    <row r="1691" spans="1:24" s="129" customFormat="1" ht="12.75" customHeight="1" x14ac:dyDescent="0.2">
      <c r="A1691" s="318"/>
      <c r="B1691" s="256"/>
      <c r="C1691" s="257"/>
      <c r="D1691" s="23"/>
      <c r="E1691" s="64"/>
      <c r="F1691" s="439" t="s">
        <v>467</v>
      </c>
      <c r="G1691" s="190">
        <f t="shared" ref="G1691:V1691" si="945">G835</f>
        <v>0</v>
      </c>
      <c r="H1691" s="191">
        <f t="shared" si="945"/>
        <v>0</v>
      </c>
      <c r="I1691" s="179">
        <f t="shared" si="945"/>
        <v>0</v>
      </c>
      <c r="J1691" s="179">
        <f t="shared" si="945"/>
        <v>0</v>
      </c>
      <c r="K1691" s="197">
        <f t="shared" si="945"/>
        <v>0</v>
      </c>
      <c r="L1691" s="178">
        <f t="shared" si="945"/>
        <v>0</v>
      </c>
      <c r="M1691" s="192">
        <f t="shared" si="945"/>
        <v>0</v>
      </c>
      <c r="N1691" s="182">
        <f t="shared" si="945"/>
        <v>0</v>
      </c>
      <c r="O1691" s="182">
        <f t="shared" si="945"/>
        <v>0</v>
      </c>
      <c r="P1691" s="182">
        <f t="shared" si="945"/>
        <v>0</v>
      </c>
      <c r="Q1691" s="182">
        <f t="shared" si="945"/>
        <v>0</v>
      </c>
      <c r="R1691" s="182">
        <f t="shared" si="945"/>
        <v>0</v>
      </c>
      <c r="S1691" s="182">
        <f t="shared" si="945"/>
        <v>0</v>
      </c>
      <c r="T1691" s="182">
        <f t="shared" si="945"/>
        <v>0</v>
      </c>
      <c r="U1691" s="182">
        <f t="shared" si="945"/>
        <v>0</v>
      </c>
      <c r="V1691" s="195">
        <f t="shared" si="945"/>
        <v>0</v>
      </c>
      <c r="W1691" s="46">
        <f t="shared" ref="W1691:W1692" si="946">G1691-SUM(H1691:V1691)</f>
        <v>0</v>
      </c>
      <c r="X1691" s="72"/>
    </row>
    <row r="1692" spans="1:24" s="129" customFormat="1" ht="12.75" customHeight="1" x14ac:dyDescent="0.2">
      <c r="A1692" s="318"/>
      <c r="B1692" s="256"/>
      <c r="C1692" s="257"/>
      <c r="D1692" s="23"/>
      <c r="E1692" s="64"/>
      <c r="F1692" s="439" t="s">
        <v>468</v>
      </c>
      <c r="G1692" s="190">
        <f t="shared" ref="G1692:V1692" si="947">G836</f>
        <v>0</v>
      </c>
      <c r="H1692" s="191">
        <f t="shared" si="947"/>
        <v>0</v>
      </c>
      <c r="I1692" s="179">
        <f t="shared" si="947"/>
        <v>0</v>
      </c>
      <c r="J1692" s="179">
        <f t="shared" si="947"/>
        <v>0</v>
      </c>
      <c r="K1692" s="197">
        <f t="shared" si="947"/>
        <v>0</v>
      </c>
      <c r="L1692" s="178">
        <f t="shared" si="947"/>
        <v>0</v>
      </c>
      <c r="M1692" s="192">
        <f t="shared" si="947"/>
        <v>0</v>
      </c>
      <c r="N1692" s="182">
        <f t="shared" si="947"/>
        <v>0</v>
      </c>
      <c r="O1692" s="182">
        <f t="shared" si="947"/>
        <v>0</v>
      </c>
      <c r="P1692" s="182">
        <f t="shared" si="947"/>
        <v>0</v>
      </c>
      <c r="Q1692" s="182">
        <f t="shared" si="947"/>
        <v>0</v>
      </c>
      <c r="R1692" s="182">
        <f t="shared" si="947"/>
        <v>0</v>
      </c>
      <c r="S1692" s="182">
        <f t="shared" si="947"/>
        <v>0</v>
      </c>
      <c r="T1692" s="182">
        <f t="shared" si="947"/>
        <v>0</v>
      </c>
      <c r="U1692" s="182">
        <f t="shared" si="947"/>
        <v>0</v>
      </c>
      <c r="V1692" s="195">
        <f t="shared" si="947"/>
        <v>0</v>
      </c>
      <c r="W1692" s="46">
        <f t="shared" si="946"/>
        <v>0</v>
      </c>
      <c r="X1692" s="72"/>
    </row>
    <row r="1693" spans="1:24" s="129" customFormat="1" ht="12.75" customHeight="1" x14ac:dyDescent="0.2">
      <c r="A1693" s="318"/>
      <c r="B1693" s="256"/>
      <c r="C1693" s="257"/>
      <c r="D1693" s="23" t="s">
        <v>425</v>
      </c>
      <c r="E1693" s="24"/>
      <c r="F1693" s="608"/>
      <c r="G1693" s="70">
        <f t="shared" ref="G1693:W1693" si="948">SUBTOTAL(9,G1694:G1698)</f>
        <v>0</v>
      </c>
      <c r="H1693" s="51">
        <f t="shared" si="948"/>
        <v>0</v>
      </c>
      <c r="I1693" s="34">
        <f t="shared" si="948"/>
        <v>0</v>
      </c>
      <c r="J1693" s="34">
        <f t="shared" si="948"/>
        <v>0</v>
      </c>
      <c r="K1693" s="37">
        <f t="shared" si="948"/>
        <v>0</v>
      </c>
      <c r="L1693" s="51">
        <f t="shared" si="948"/>
        <v>0</v>
      </c>
      <c r="M1693" s="36">
        <f t="shared" si="948"/>
        <v>0</v>
      </c>
      <c r="N1693" s="34">
        <f t="shared" si="948"/>
        <v>0</v>
      </c>
      <c r="O1693" s="34">
        <f t="shared" si="948"/>
        <v>0</v>
      </c>
      <c r="P1693" s="34">
        <f t="shared" si="948"/>
        <v>0</v>
      </c>
      <c r="Q1693" s="34">
        <f t="shared" si="948"/>
        <v>0</v>
      </c>
      <c r="R1693" s="34">
        <f t="shared" si="948"/>
        <v>0</v>
      </c>
      <c r="S1693" s="34">
        <f t="shared" si="948"/>
        <v>0</v>
      </c>
      <c r="T1693" s="34">
        <f t="shared" si="948"/>
        <v>0</v>
      </c>
      <c r="U1693" s="34">
        <f t="shared" si="948"/>
        <v>0</v>
      </c>
      <c r="V1693" s="34">
        <f t="shared" si="948"/>
        <v>0</v>
      </c>
      <c r="W1693" s="33">
        <f t="shared" si="948"/>
        <v>0</v>
      </c>
    </row>
    <row r="1694" spans="1:24" s="129" customFormat="1" ht="12.75" customHeight="1" x14ac:dyDescent="0.2">
      <c r="A1694" s="318"/>
      <c r="B1694" s="256"/>
      <c r="C1694" s="257"/>
      <c r="D1694" s="23"/>
      <c r="E1694" s="64"/>
      <c r="F1694" s="439" t="s">
        <v>426</v>
      </c>
      <c r="G1694" s="190">
        <f t="shared" ref="G1694:V1694" si="949">G838</f>
        <v>0</v>
      </c>
      <c r="H1694" s="191">
        <f t="shared" si="949"/>
        <v>0</v>
      </c>
      <c r="I1694" s="179">
        <f t="shared" si="949"/>
        <v>0</v>
      </c>
      <c r="J1694" s="179">
        <f t="shared" si="949"/>
        <v>0</v>
      </c>
      <c r="K1694" s="197">
        <f t="shared" si="949"/>
        <v>0</v>
      </c>
      <c r="L1694" s="178">
        <f t="shared" si="949"/>
        <v>0</v>
      </c>
      <c r="M1694" s="192">
        <f t="shared" si="949"/>
        <v>0</v>
      </c>
      <c r="N1694" s="182">
        <f t="shared" si="949"/>
        <v>0</v>
      </c>
      <c r="O1694" s="182">
        <f t="shared" si="949"/>
        <v>0</v>
      </c>
      <c r="P1694" s="182">
        <f t="shared" si="949"/>
        <v>0</v>
      </c>
      <c r="Q1694" s="182">
        <f t="shared" si="949"/>
        <v>0</v>
      </c>
      <c r="R1694" s="182">
        <f t="shared" si="949"/>
        <v>0</v>
      </c>
      <c r="S1694" s="182">
        <f t="shared" si="949"/>
        <v>0</v>
      </c>
      <c r="T1694" s="182">
        <f t="shared" si="949"/>
        <v>0</v>
      </c>
      <c r="U1694" s="182">
        <f t="shared" si="949"/>
        <v>0</v>
      </c>
      <c r="V1694" s="195">
        <f t="shared" si="949"/>
        <v>0</v>
      </c>
      <c r="W1694" s="46">
        <f t="shared" ref="W1694:W1698" si="950">G1694-SUM(H1694:V1694)</f>
        <v>0</v>
      </c>
      <c r="X1694" s="72"/>
    </row>
    <row r="1695" spans="1:24" s="129" customFormat="1" ht="12.75" customHeight="1" x14ac:dyDescent="0.2">
      <c r="A1695" s="318"/>
      <c r="B1695" s="256"/>
      <c r="C1695" s="257"/>
      <c r="D1695" s="23"/>
      <c r="E1695" s="64"/>
      <c r="F1695" s="439" t="s">
        <v>427</v>
      </c>
      <c r="G1695" s="190">
        <f t="shared" ref="G1695:V1695" si="951">G839</f>
        <v>0</v>
      </c>
      <c r="H1695" s="191">
        <f t="shared" si="951"/>
        <v>0</v>
      </c>
      <c r="I1695" s="179">
        <f t="shared" si="951"/>
        <v>0</v>
      </c>
      <c r="J1695" s="179">
        <f t="shared" si="951"/>
        <v>0</v>
      </c>
      <c r="K1695" s="197">
        <f t="shared" si="951"/>
        <v>0</v>
      </c>
      <c r="L1695" s="178">
        <f t="shared" si="951"/>
        <v>0</v>
      </c>
      <c r="M1695" s="192">
        <f t="shared" si="951"/>
        <v>0</v>
      </c>
      <c r="N1695" s="182">
        <f t="shared" si="951"/>
        <v>0</v>
      </c>
      <c r="O1695" s="182">
        <f t="shared" si="951"/>
        <v>0</v>
      </c>
      <c r="P1695" s="182">
        <f t="shared" si="951"/>
        <v>0</v>
      </c>
      <c r="Q1695" s="182">
        <f t="shared" si="951"/>
        <v>0</v>
      </c>
      <c r="R1695" s="182">
        <f t="shared" si="951"/>
        <v>0</v>
      </c>
      <c r="S1695" s="182">
        <f t="shared" si="951"/>
        <v>0</v>
      </c>
      <c r="T1695" s="182">
        <f t="shared" si="951"/>
        <v>0</v>
      </c>
      <c r="U1695" s="182">
        <f t="shared" si="951"/>
        <v>0</v>
      </c>
      <c r="V1695" s="195">
        <f t="shared" si="951"/>
        <v>0</v>
      </c>
      <c r="W1695" s="46">
        <f t="shared" si="950"/>
        <v>0</v>
      </c>
      <c r="X1695" s="72"/>
    </row>
    <row r="1696" spans="1:24" s="129" customFormat="1" ht="12.75" customHeight="1" x14ac:dyDescent="0.2">
      <c r="A1696" s="318"/>
      <c r="B1696" s="256"/>
      <c r="C1696" s="257"/>
      <c r="D1696" s="23"/>
      <c r="E1696" s="64"/>
      <c r="F1696" s="439" t="s">
        <v>428</v>
      </c>
      <c r="G1696" s="190">
        <f t="shared" ref="G1696:V1696" si="952">G840</f>
        <v>0</v>
      </c>
      <c r="H1696" s="191">
        <f t="shared" si="952"/>
        <v>0</v>
      </c>
      <c r="I1696" s="179">
        <f t="shared" si="952"/>
        <v>0</v>
      </c>
      <c r="J1696" s="179">
        <f t="shared" si="952"/>
        <v>0</v>
      </c>
      <c r="K1696" s="197">
        <f t="shared" si="952"/>
        <v>0</v>
      </c>
      <c r="L1696" s="178">
        <f t="shared" si="952"/>
        <v>0</v>
      </c>
      <c r="M1696" s="192">
        <f t="shared" si="952"/>
        <v>0</v>
      </c>
      <c r="N1696" s="182">
        <f t="shared" si="952"/>
        <v>0</v>
      </c>
      <c r="O1696" s="182">
        <f t="shared" si="952"/>
        <v>0</v>
      </c>
      <c r="P1696" s="182">
        <f t="shared" si="952"/>
        <v>0</v>
      </c>
      <c r="Q1696" s="182">
        <f t="shared" si="952"/>
        <v>0</v>
      </c>
      <c r="R1696" s="182">
        <f t="shared" si="952"/>
        <v>0</v>
      </c>
      <c r="S1696" s="182">
        <f t="shared" si="952"/>
        <v>0</v>
      </c>
      <c r="T1696" s="182">
        <f t="shared" si="952"/>
        <v>0</v>
      </c>
      <c r="U1696" s="182">
        <f t="shared" si="952"/>
        <v>0</v>
      </c>
      <c r="V1696" s="195">
        <f t="shared" si="952"/>
        <v>0</v>
      </c>
      <c r="W1696" s="46">
        <f t="shared" si="950"/>
        <v>0</v>
      </c>
      <c r="X1696" s="72"/>
    </row>
    <row r="1697" spans="1:24" s="129" customFormat="1" ht="12.75" customHeight="1" x14ac:dyDescent="0.2">
      <c r="A1697" s="318"/>
      <c r="B1697" s="256"/>
      <c r="C1697" s="257"/>
      <c r="D1697" s="23"/>
      <c r="E1697" s="64"/>
      <c r="F1697" s="439" t="s">
        <v>429</v>
      </c>
      <c r="G1697" s="190">
        <f t="shared" ref="G1697:V1697" si="953">G841</f>
        <v>0</v>
      </c>
      <c r="H1697" s="191">
        <f t="shared" si="953"/>
        <v>0</v>
      </c>
      <c r="I1697" s="179">
        <f t="shared" si="953"/>
        <v>0</v>
      </c>
      <c r="J1697" s="179">
        <f t="shared" si="953"/>
        <v>0</v>
      </c>
      <c r="K1697" s="197">
        <f t="shared" si="953"/>
        <v>0</v>
      </c>
      <c r="L1697" s="178">
        <f t="shared" si="953"/>
        <v>0</v>
      </c>
      <c r="M1697" s="192">
        <f t="shared" si="953"/>
        <v>0</v>
      </c>
      <c r="N1697" s="182">
        <f t="shared" si="953"/>
        <v>0</v>
      </c>
      <c r="O1697" s="182">
        <f t="shared" si="953"/>
        <v>0</v>
      </c>
      <c r="P1697" s="182">
        <f t="shared" si="953"/>
        <v>0</v>
      </c>
      <c r="Q1697" s="182">
        <f t="shared" si="953"/>
        <v>0</v>
      </c>
      <c r="R1697" s="182">
        <f t="shared" si="953"/>
        <v>0</v>
      </c>
      <c r="S1697" s="182">
        <f t="shared" si="953"/>
        <v>0</v>
      </c>
      <c r="T1697" s="182">
        <f t="shared" si="953"/>
        <v>0</v>
      </c>
      <c r="U1697" s="182">
        <f t="shared" si="953"/>
        <v>0</v>
      </c>
      <c r="V1697" s="195">
        <f t="shared" si="953"/>
        <v>0</v>
      </c>
      <c r="W1697" s="46">
        <f t="shared" si="950"/>
        <v>0</v>
      </c>
      <c r="X1697" s="72"/>
    </row>
    <row r="1698" spans="1:24" s="129" customFormat="1" ht="12.75" customHeight="1" x14ac:dyDescent="0.2">
      <c r="A1698" s="318"/>
      <c r="B1698" s="256"/>
      <c r="C1698" s="257"/>
      <c r="D1698" s="23"/>
      <c r="E1698" s="64"/>
      <c r="F1698" s="439" t="s">
        <v>430</v>
      </c>
      <c r="G1698" s="190">
        <f t="shared" ref="G1698:V1698" si="954">G842</f>
        <v>0</v>
      </c>
      <c r="H1698" s="191">
        <f t="shared" si="954"/>
        <v>0</v>
      </c>
      <c r="I1698" s="179">
        <f t="shared" si="954"/>
        <v>0</v>
      </c>
      <c r="J1698" s="179">
        <f t="shared" si="954"/>
        <v>0</v>
      </c>
      <c r="K1698" s="197">
        <f t="shared" si="954"/>
        <v>0</v>
      </c>
      <c r="L1698" s="178">
        <f t="shared" si="954"/>
        <v>0</v>
      </c>
      <c r="M1698" s="192">
        <f t="shared" si="954"/>
        <v>0</v>
      </c>
      <c r="N1698" s="182">
        <f t="shared" si="954"/>
        <v>0</v>
      </c>
      <c r="O1698" s="182">
        <f t="shared" si="954"/>
        <v>0</v>
      </c>
      <c r="P1698" s="182">
        <f t="shared" si="954"/>
        <v>0</v>
      </c>
      <c r="Q1698" s="182">
        <f t="shared" si="954"/>
        <v>0</v>
      </c>
      <c r="R1698" s="182">
        <f t="shared" si="954"/>
        <v>0</v>
      </c>
      <c r="S1698" s="182">
        <f t="shared" si="954"/>
        <v>0</v>
      </c>
      <c r="T1698" s="182">
        <f t="shared" si="954"/>
        <v>0</v>
      </c>
      <c r="U1698" s="182">
        <f t="shared" si="954"/>
        <v>0</v>
      </c>
      <c r="V1698" s="195">
        <f t="shared" si="954"/>
        <v>0</v>
      </c>
      <c r="W1698" s="46">
        <f t="shared" si="950"/>
        <v>0</v>
      </c>
      <c r="X1698" s="72"/>
    </row>
    <row r="1699" spans="1:24" s="129" customFormat="1" ht="12.75" customHeight="1" x14ac:dyDescent="0.2">
      <c r="A1699" s="318"/>
      <c r="B1699" s="256"/>
      <c r="C1699" s="257"/>
      <c r="D1699" s="23" t="s">
        <v>431</v>
      </c>
      <c r="E1699" s="23"/>
      <c r="F1699" s="599"/>
      <c r="G1699" s="70">
        <f t="shared" ref="G1699:W1699" si="955">SUBTOTAL(9,G1700:G1704)</f>
        <v>0</v>
      </c>
      <c r="H1699" s="51">
        <f t="shared" si="955"/>
        <v>0</v>
      </c>
      <c r="I1699" s="34">
        <f t="shared" si="955"/>
        <v>0</v>
      </c>
      <c r="J1699" s="34">
        <f t="shared" si="955"/>
        <v>0</v>
      </c>
      <c r="K1699" s="37">
        <f t="shared" si="955"/>
        <v>0</v>
      </c>
      <c r="L1699" s="51">
        <f t="shared" si="955"/>
        <v>0</v>
      </c>
      <c r="M1699" s="36">
        <f t="shared" si="955"/>
        <v>0</v>
      </c>
      <c r="N1699" s="34">
        <f t="shared" si="955"/>
        <v>0</v>
      </c>
      <c r="O1699" s="34">
        <f t="shared" si="955"/>
        <v>0</v>
      </c>
      <c r="P1699" s="34">
        <f t="shared" si="955"/>
        <v>0</v>
      </c>
      <c r="Q1699" s="34">
        <f t="shared" si="955"/>
        <v>0</v>
      </c>
      <c r="R1699" s="34">
        <f t="shared" si="955"/>
        <v>0</v>
      </c>
      <c r="S1699" s="34">
        <f t="shared" si="955"/>
        <v>0</v>
      </c>
      <c r="T1699" s="34">
        <f t="shared" si="955"/>
        <v>0</v>
      </c>
      <c r="U1699" s="34">
        <f t="shared" si="955"/>
        <v>0</v>
      </c>
      <c r="V1699" s="34">
        <f t="shared" si="955"/>
        <v>0</v>
      </c>
      <c r="W1699" s="33">
        <f t="shared" si="955"/>
        <v>0</v>
      </c>
    </row>
    <row r="1700" spans="1:24" s="129" customFormat="1" ht="12.75" customHeight="1" x14ac:dyDescent="0.2">
      <c r="A1700" s="318"/>
      <c r="B1700" s="256"/>
      <c r="C1700" s="257"/>
      <c r="D1700" s="23"/>
      <c r="E1700" s="64"/>
      <c r="F1700" s="439" t="s">
        <v>432</v>
      </c>
      <c r="G1700" s="190">
        <f t="shared" ref="G1700:V1700" si="956">G844</f>
        <v>0</v>
      </c>
      <c r="H1700" s="191">
        <f t="shared" si="956"/>
        <v>0</v>
      </c>
      <c r="I1700" s="179">
        <f t="shared" si="956"/>
        <v>0</v>
      </c>
      <c r="J1700" s="179">
        <f t="shared" si="956"/>
        <v>0</v>
      </c>
      <c r="K1700" s="197">
        <f t="shared" si="956"/>
        <v>0</v>
      </c>
      <c r="L1700" s="178">
        <f t="shared" si="956"/>
        <v>0</v>
      </c>
      <c r="M1700" s="192">
        <f t="shared" si="956"/>
        <v>0</v>
      </c>
      <c r="N1700" s="182">
        <f t="shared" si="956"/>
        <v>0</v>
      </c>
      <c r="O1700" s="182">
        <f t="shared" si="956"/>
        <v>0</v>
      </c>
      <c r="P1700" s="182">
        <f t="shared" si="956"/>
        <v>0</v>
      </c>
      <c r="Q1700" s="182">
        <f t="shared" si="956"/>
        <v>0</v>
      </c>
      <c r="R1700" s="182">
        <f t="shared" si="956"/>
        <v>0</v>
      </c>
      <c r="S1700" s="182">
        <f t="shared" si="956"/>
        <v>0</v>
      </c>
      <c r="T1700" s="182">
        <f t="shared" si="956"/>
        <v>0</v>
      </c>
      <c r="U1700" s="182">
        <f t="shared" si="956"/>
        <v>0</v>
      </c>
      <c r="V1700" s="195">
        <f t="shared" si="956"/>
        <v>0</v>
      </c>
      <c r="W1700" s="46">
        <f t="shared" ref="W1700:W1704" si="957">G1700-SUM(H1700:V1700)</f>
        <v>0</v>
      </c>
      <c r="X1700" s="72"/>
    </row>
    <row r="1701" spans="1:24" s="129" customFormat="1" ht="12.75" customHeight="1" x14ac:dyDescent="0.2">
      <c r="A1701" s="318"/>
      <c r="B1701" s="256"/>
      <c r="C1701" s="257"/>
      <c r="D1701" s="23"/>
      <c r="E1701" s="64"/>
      <c r="F1701" s="439" t="s">
        <v>433</v>
      </c>
      <c r="G1701" s="190">
        <f t="shared" ref="G1701:V1701" si="958">G845</f>
        <v>0</v>
      </c>
      <c r="H1701" s="191">
        <f t="shared" si="958"/>
        <v>0</v>
      </c>
      <c r="I1701" s="179">
        <f t="shared" si="958"/>
        <v>0</v>
      </c>
      <c r="J1701" s="179">
        <f t="shared" si="958"/>
        <v>0</v>
      </c>
      <c r="K1701" s="197">
        <f t="shared" si="958"/>
        <v>0</v>
      </c>
      <c r="L1701" s="178">
        <f t="shared" si="958"/>
        <v>0</v>
      </c>
      <c r="M1701" s="192">
        <f t="shared" si="958"/>
        <v>0</v>
      </c>
      <c r="N1701" s="182">
        <f t="shared" si="958"/>
        <v>0</v>
      </c>
      <c r="O1701" s="182">
        <f t="shared" si="958"/>
        <v>0</v>
      </c>
      <c r="P1701" s="182">
        <f t="shared" si="958"/>
        <v>0</v>
      </c>
      <c r="Q1701" s="182">
        <f t="shared" si="958"/>
        <v>0</v>
      </c>
      <c r="R1701" s="182">
        <f t="shared" si="958"/>
        <v>0</v>
      </c>
      <c r="S1701" s="182">
        <f t="shared" si="958"/>
        <v>0</v>
      </c>
      <c r="T1701" s="182">
        <f t="shared" si="958"/>
        <v>0</v>
      </c>
      <c r="U1701" s="182">
        <f t="shared" si="958"/>
        <v>0</v>
      </c>
      <c r="V1701" s="195">
        <f t="shared" si="958"/>
        <v>0</v>
      </c>
      <c r="W1701" s="46">
        <f t="shared" si="957"/>
        <v>0</v>
      </c>
      <c r="X1701" s="72"/>
    </row>
    <row r="1702" spans="1:24" s="129" customFormat="1" ht="12.75" customHeight="1" x14ac:dyDescent="0.2">
      <c r="A1702" s="318"/>
      <c r="B1702" s="256"/>
      <c r="C1702" s="257"/>
      <c r="D1702" s="23"/>
      <c r="E1702" s="64"/>
      <c r="F1702" s="439" t="s">
        <v>434</v>
      </c>
      <c r="G1702" s="190">
        <f t="shared" ref="G1702:V1702" si="959">G846</f>
        <v>0</v>
      </c>
      <c r="H1702" s="191">
        <f t="shared" si="959"/>
        <v>0</v>
      </c>
      <c r="I1702" s="179">
        <f t="shared" si="959"/>
        <v>0</v>
      </c>
      <c r="J1702" s="179">
        <f t="shared" si="959"/>
        <v>0</v>
      </c>
      <c r="K1702" s="197">
        <f t="shared" si="959"/>
        <v>0</v>
      </c>
      <c r="L1702" s="178">
        <f t="shared" si="959"/>
        <v>0</v>
      </c>
      <c r="M1702" s="192">
        <f t="shared" si="959"/>
        <v>0</v>
      </c>
      <c r="N1702" s="182">
        <f t="shared" si="959"/>
        <v>0</v>
      </c>
      <c r="O1702" s="182">
        <f t="shared" si="959"/>
        <v>0</v>
      </c>
      <c r="P1702" s="182">
        <f t="shared" si="959"/>
        <v>0</v>
      </c>
      <c r="Q1702" s="182">
        <f t="shared" si="959"/>
        <v>0</v>
      </c>
      <c r="R1702" s="182">
        <f t="shared" si="959"/>
        <v>0</v>
      </c>
      <c r="S1702" s="182">
        <f t="shared" si="959"/>
        <v>0</v>
      </c>
      <c r="T1702" s="182">
        <f t="shared" si="959"/>
        <v>0</v>
      </c>
      <c r="U1702" s="182">
        <f t="shared" si="959"/>
        <v>0</v>
      </c>
      <c r="V1702" s="195">
        <f t="shared" si="959"/>
        <v>0</v>
      </c>
      <c r="W1702" s="46">
        <f t="shared" si="957"/>
        <v>0</v>
      </c>
      <c r="X1702" s="72"/>
    </row>
    <row r="1703" spans="1:24" s="129" customFormat="1" ht="12.75" customHeight="1" x14ac:dyDescent="0.2">
      <c r="A1703" s="318"/>
      <c r="B1703" s="256"/>
      <c r="C1703" s="257"/>
      <c r="D1703" s="23"/>
      <c r="E1703" s="64"/>
      <c r="F1703" s="439" t="s">
        <v>435</v>
      </c>
      <c r="G1703" s="190">
        <f t="shared" ref="G1703:V1703" si="960">G847</f>
        <v>0</v>
      </c>
      <c r="H1703" s="191">
        <f t="shared" si="960"/>
        <v>0</v>
      </c>
      <c r="I1703" s="179">
        <f t="shared" si="960"/>
        <v>0</v>
      </c>
      <c r="J1703" s="179">
        <f t="shared" si="960"/>
        <v>0</v>
      </c>
      <c r="K1703" s="197">
        <f t="shared" si="960"/>
        <v>0</v>
      </c>
      <c r="L1703" s="178">
        <f t="shared" si="960"/>
        <v>0</v>
      </c>
      <c r="M1703" s="192">
        <f t="shared" si="960"/>
        <v>0</v>
      </c>
      <c r="N1703" s="182">
        <f t="shared" si="960"/>
        <v>0</v>
      </c>
      <c r="O1703" s="182">
        <f t="shared" si="960"/>
        <v>0</v>
      </c>
      <c r="P1703" s="182">
        <f t="shared" si="960"/>
        <v>0</v>
      </c>
      <c r="Q1703" s="182">
        <f t="shared" si="960"/>
        <v>0</v>
      </c>
      <c r="R1703" s="182">
        <f t="shared" si="960"/>
        <v>0</v>
      </c>
      <c r="S1703" s="182">
        <f t="shared" si="960"/>
        <v>0</v>
      </c>
      <c r="T1703" s="182">
        <f t="shared" si="960"/>
        <v>0</v>
      </c>
      <c r="U1703" s="182">
        <f t="shared" si="960"/>
        <v>0</v>
      </c>
      <c r="V1703" s="195">
        <f t="shared" si="960"/>
        <v>0</v>
      </c>
      <c r="W1703" s="46">
        <f t="shared" si="957"/>
        <v>0</v>
      </c>
      <c r="X1703" s="72"/>
    </row>
    <row r="1704" spans="1:24" s="129" customFormat="1" ht="12.75" customHeight="1" x14ac:dyDescent="0.2">
      <c r="A1704" s="318"/>
      <c r="B1704" s="256"/>
      <c r="C1704" s="257"/>
      <c r="D1704" s="23"/>
      <c r="E1704" s="64"/>
      <c r="F1704" s="439" t="s">
        <v>436</v>
      </c>
      <c r="G1704" s="190">
        <f t="shared" ref="G1704:V1704" si="961">G848</f>
        <v>0</v>
      </c>
      <c r="H1704" s="191">
        <f t="shared" si="961"/>
        <v>0</v>
      </c>
      <c r="I1704" s="179">
        <f t="shared" si="961"/>
        <v>0</v>
      </c>
      <c r="J1704" s="179">
        <f t="shared" si="961"/>
        <v>0</v>
      </c>
      <c r="K1704" s="197">
        <f t="shared" si="961"/>
        <v>0</v>
      </c>
      <c r="L1704" s="178">
        <f t="shared" si="961"/>
        <v>0</v>
      </c>
      <c r="M1704" s="192">
        <f t="shared" si="961"/>
        <v>0</v>
      </c>
      <c r="N1704" s="182">
        <f t="shared" si="961"/>
        <v>0</v>
      </c>
      <c r="O1704" s="182">
        <f t="shared" si="961"/>
        <v>0</v>
      </c>
      <c r="P1704" s="182">
        <f t="shared" si="961"/>
        <v>0</v>
      </c>
      <c r="Q1704" s="182">
        <f t="shared" si="961"/>
        <v>0</v>
      </c>
      <c r="R1704" s="182">
        <f t="shared" si="961"/>
        <v>0</v>
      </c>
      <c r="S1704" s="182">
        <f t="shared" si="961"/>
        <v>0</v>
      </c>
      <c r="T1704" s="182">
        <f t="shared" si="961"/>
        <v>0</v>
      </c>
      <c r="U1704" s="182">
        <f t="shared" si="961"/>
        <v>0</v>
      </c>
      <c r="V1704" s="195">
        <f t="shared" si="961"/>
        <v>0</v>
      </c>
      <c r="W1704" s="46">
        <f t="shared" si="957"/>
        <v>0</v>
      </c>
      <c r="X1704" s="72"/>
    </row>
    <row r="1705" spans="1:24" s="72" customFormat="1" outlineLevel="1" x14ac:dyDescent="0.2">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row>
    <row r="1706" spans="1:24" s="72" customFormat="1" outlineLevel="1" x14ac:dyDescent="0.2">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row>
    <row r="1707" spans="1:24" s="72" customFormat="1" outlineLevel="1" x14ac:dyDescent="0.2">
      <c r="A1707" s="318"/>
      <c r="B1707" s="25"/>
      <c r="C1707" s="24"/>
      <c r="D1707" s="23"/>
      <c r="E1707" s="64"/>
      <c r="F1707" s="439" t="s">
        <v>485</v>
      </c>
      <c r="G1707" s="442">
        <f t="shared" ref="G1707:W1709" si="962">G851</f>
        <v>0</v>
      </c>
      <c r="H1707" s="443">
        <f t="shared" si="962"/>
        <v>0</v>
      </c>
      <c r="I1707" s="444">
        <f t="shared" si="962"/>
        <v>0</v>
      </c>
      <c r="J1707" s="444">
        <f t="shared" si="962"/>
        <v>0</v>
      </c>
      <c r="K1707" s="445">
        <f t="shared" si="962"/>
        <v>0</v>
      </c>
      <c r="L1707" s="446">
        <f t="shared" si="962"/>
        <v>0</v>
      </c>
      <c r="M1707" s="447">
        <f t="shared" si="962"/>
        <v>0</v>
      </c>
      <c r="N1707" s="444">
        <f t="shared" si="962"/>
        <v>0</v>
      </c>
      <c r="O1707" s="444">
        <f t="shared" si="962"/>
        <v>0</v>
      </c>
      <c r="P1707" s="444">
        <f t="shared" si="962"/>
        <v>0</v>
      </c>
      <c r="Q1707" s="444">
        <f t="shared" si="962"/>
        <v>0</v>
      </c>
      <c r="R1707" s="444">
        <f t="shared" si="962"/>
        <v>0</v>
      </c>
      <c r="S1707" s="444">
        <f t="shared" si="962"/>
        <v>0</v>
      </c>
      <c r="T1707" s="444">
        <f t="shared" si="962"/>
        <v>0</v>
      </c>
      <c r="U1707" s="444">
        <f t="shared" si="962"/>
        <v>0</v>
      </c>
      <c r="V1707" s="448">
        <f t="shared" si="962"/>
        <v>0</v>
      </c>
      <c r="W1707" s="442">
        <f t="shared" si="962"/>
        <v>0</v>
      </c>
    </row>
    <row r="1708" spans="1:24" s="72" customFormat="1" outlineLevel="1" x14ac:dyDescent="0.2">
      <c r="A1708" s="318"/>
      <c r="B1708" s="25"/>
      <c r="C1708" s="24"/>
      <c r="D1708" s="23"/>
      <c r="E1708" s="64"/>
      <c r="F1708" s="439" t="s">
        <v>486</v>
      </c>
      <c r="G1708" s="442">
        <f t="shared" si="962"/>
        <v>0</v>
      </c>
      <c r="H1708" s="443">
        <f t="shared" si="962"/>
        <v>0</v>
      </c>
      <c r="I1708" s="444">
        <f t="shared" si="962"/>
        <v>0</v>
      </c>
      <c r="J1708" s="444">
        <f t="shared" si="962"/>
        <v>0</v>
      </c>
      <c r="K1708" s="445">
        <f t="shared" si="962"/>
        <v>0</v>
      </c>
      <c r="L1708" s="446">
        <f t="shared" si="962"/>
        <v>0</v>
      </c>
      <c r="M1708" s="447">
        <f t="shared" si="962"/>
        <v>0</v>
      </c>
      <c r="N1708" s="444">
        <f t="shared" si="962"/>
        <v>0</v>
      </c>
      <c r="O1708" s="444">
        <f t="shared" si="962"/>
        <v>0</v>
      </c>
      <c r="P1708" s="444">
        <f t="shared" si="962"/>
        <v>0</v>
      </c>
      <c r="Q1708" s="444">
        <f t="shared" si="962"/>
        <v>0</v>
      </c>
      <c r="R1708" s="444">
        <f t="shared" si="962"/>
        <v>0</v>
      </c>
      <c r="S1708" s="444">
        <f t="shared" si="962"/>
        <v>0</v>
      </c>
      <c r="T1708" s="444">
        <f t="shared" si="962"/>
        <v>0</v>
      </c>
      <c r="U1708" s="444">
        <f t="shared" si="962"/>
        <v>0</v>
      </c>
      <c r="V1708" s="448">
        <f t="shared" si="962"/>
        <v>0</v>
      </c>
      <c r="W1708" s="442">
        <f t="shared" si="962"/>
        <v>0</v>
      </c>
    </row>
    <row r="1709" spans="1:24" s="72" customFormat="1" outlineLevel="1" x14ac:dyDescent="0.2">
      <c r="A1709" s="318"/>
      <c r="B1709" s="25"/>
      <c r="C1709" s="24"/>
      <c r="D1709" s="23"/>
      <c r="E1709" s="64"/>
      <c r="F1709" s="439" t="s">
        <v>487</v>
      </c>
      <c r="G1709" s="442">
        <f t="shared" si="962"/>
        <v>0</v>
      </c>
      <c r="H1709" s="443">
        <f t="shared" si="962"/>
        <v>0</v>
      </c>
      <c r="I1709" s="444">
        <f t="shared" si="962"/>
        <v>0</v>
      </c>
      <c r="J1709" s="444">
        <f t="shared" si="962"/>
        <v>0</v>
      </c>
      <c r="K1709" s="445">
        <f t="shared" si="962"/>
        <v>0</v>
      </c>
      <c r="L1709" s="446">
        <f t="shared" si="962"/>
        <v>0</v>
      </c>
      <c r="M1709" s="447">
        <f t="shared" si="962"/>
        <v>0</v>
      </c>
      <c r="N1709" s="444">
        <f t="shared" si="962"/>
        <v>0</v>
      </c>
      <c r="O1709" s="444">
        <f t="shared" si="962"/>
        <v>0</v>
      </c>
      <c r="P1709" s="444">
        <f t="shared" si="962"/>
        <v>0</v>
      </c>
      <c r="Q1709" s="444">
        <f t="shared" si="962"/>
        <v>0</v>
      </c>
      <c r="R1709" s="444">
        <f t="shared" si="962"/>
        <v>0</v>
      </c>
      <c r="S1709" s="444">
        <f t="shared" si="962"/>
        <v>0</v>
      </c>
      <c r="T1709" s="444">
        <f t="shared" si="962"/>
        <v>0</v>
      </c>
      <c r="U1709" s="444">
        <f t="shared" si="962"/>
        <v>0</v>
      </c>
      <c r="V1709" s="448">
        <f t="shared" si="962"/>
        <v>0</v>
      </c>
      <c r="W1709" s="442">
        <f t="shared" si="962"/>
        <v>0</v>
      </c>
    </row>
    <row r="1710" spans="1:24" s="129" customFormat="1" ht="12.75" customHeight="1" thickBot="1" x14ac:dyDescent="0.25">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row>
    <row r="1711" spans="1:24" s="72" customFormat="1" ht="13.5" thickBot="1" x14ac:dyDescent="0.2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row>
    <row r="1712" spans="1:24" s="72" customFormat="1" ht="15.75" x14ac:dyDescent="0.2">
      <c r="A1712" s="322"/>
      <c r="B1712" s="246" t="s">
        <v>319</v>
      </c>
      <c r="C1712" s="247"/>
      <c r="D1712" s="247"/>
      <c r="E1712" s="248"/>
      <c r="F1712" s="248"/>
      <c r="G1712" s="331"/>
      <c r="H1712" s="249">
        <f t="shared" ref="H1712:W1712" si="963">SUM(SUBTOTAL(9,H865:H871),SUBTOTAL(9,H875:H882,H891,H904:H908,H911:H915,H927,H930),H953:H954,H965:H966,SUBTOTAL(9,H1435:H1442,H1451,H1464:H1468,H1471:H1475,H1487,H1490),SUBTOTAL(9,H1513:H1520,H1529,H1542:H1546,H1549:H1553,H1565,H1568),SUBTOTAL(9,H1591:H1598,H1607,H1620:H1624,H1627:H1631,H1643,H1646))</f>
        <v>0</v>
      </c>
      <c r="I1712" s="250">
        <f t="shared" si="963"/>
        <v>0</v>
      </c>
      <c r="J1712" s="250">
        <f t="shared" si="963"/>
        <v>0</v>
      </c>
      <c r="K1712" s="251">
        <f t="shared" si="963"/>
        <v>0</v>
      </c>
      <c r="L1712" s="252">
        <f t="shared" si="963"/>
        <v>0</v>
      </c>
      <c r="M1712" s="253">
        <f t="shared" si="963"/>
        <v>0</v>
      </c>
      <c r="N1712" s="253">
        <f t="shared" si="963"/>
        <v>0</v>
      </c>
      <c r="O1712" s="253">
        <f t="shared" si="963"/>
        <v>0</v>
      </c>
      <c r="P1712" s="253">
        <f t="shared" si="963"/>
        <v>0</v>
      </c>
      <c r="Q1712" s="253">
        <f t="shared" si="963"/>
        <v>0</v>
      </c>
      <c r="R1712" s="253">
        <f t="shared" si="963"/>
        <v>0</v>
      </c>
      <c r="S1712" s="253">
        <f t="shared" si="963"/>
        <v>0</v>
      </c>
      <c r="T1712" s="253">
        <f t="shared" si="963"/>
        <v>0</v>
      </c>
      <c r="U1712" s="253">
        <f t="shared" si="963"/>
        <v>0</v>
      </c>
      <c r="V1712" s="254">
        <f t="shared" si="963"/>
        <v>0</v>
      </c>
      <c r="W1712" s="255">
        <f t="shared" si="963"/>
        <v>0</v>
      </c>
    </row>
    <row r="1713" spans="1:25" ht="15.75" x14ac:dyDescent="0.2">
      <c r="A1713" s="318"/>
      <c r="B1713" s="265" t="s">
        <v>320</v>
      </c>
      <c r="C1713" s="266"/>
      <c r="D1713" s="266"/>
      <c r="E1713" s="266"/>
      <c r="F1713" s="266"/>
      <c r="G1713" s="329"/>
      <c r="H1713" s="259">
        <f t="shared" ref="H1713:W1713" si="964">SUM(H1089,H1429,H1376,H1672)-H1712</f>
        <v>0</v>
      </c>
      <c r="I1713" s="259">
        <f t="shared" si="964"/>
        <v>0</v>
      </c>
      <c r="J1713" s="259">
        <f t="shared" si="964"/>
        <v>0</v>
      </c>
      <c r="K1713" s="260">
        <f t="shared" si="964"/>
        <v>0</v>
      </c>
      <c r="L1713" s="261">
        <f t="shared" si="964"/>
        <v>0</v>
      </c>
      <c r="M1713" s="262">
        <f t="shared" si="964"/>
        <v>0</v>
      </c>
      <c r="N1713" s="262">
        <f t="shared" si="964"/>
        <v>0</v>
      </c>
      <c r="O1713" s="262">
        <f t="shared" si="964"/>
        <v>0</v>
      </c>
      <c r="P1713" s="262">
        <f t="shared" si="964"/>
        <v>0</v>
      </c>
      <c r="Q1713" s="262">
        <f t="shared" si="964"/>
        <v>0</v>
      </c>
      <c r="R1713" s="262">
        <f t="shared" si="964"/>
        <v>0</v>
      </c>
      <c r="S1713" s="262">
        <f t="shared" si="964"/>
        <v>0</v>
      </c>
      <c r="T1713" s="262">
        <f t="shared" si="964"/>
        <v>0</v>
      </c>
      <c r="U1713" s="262">
        <f t="shared" si="964"/>
        <v>0</v>
      </c>
      <c r="V1713" s="263">
        <f t="shared" si="964"/>
        <v>0</v>
      </c>
      <c r="W1713" s="264">
        <f t="shared" si="964"/>
        <v>0</v>
      </c>
    </row>
    <row r="1714" spans="1:25" ht="15.75" x14ac:dyDescent="0.2">
      <c r="A1714" s="318"/>
      <c r="B1714" s="265" t="s">
        <v>307</v>
      </c>
      <c r="C1714" s="266"/>
      <c r="D1714" s="266"/>
      <c r="E1714" s="266"/>
      <c r="F1714" s="266"/>
      <c r="G1714" s="329"/>
      <c r="H1714" s="258">
        <f>SUM(H1712:H1713)</f>
        <v>0</v>
      </c>
      <c r="I1714" s="259">
        <f t="shared" ref="I1714:W1714" si="965">SUM(I1712:I1713)</f>
        <v>0</v>
      </c>
      <c r="J1714" s="259">
        <f t="shared" si="965"/>
        <v>0</v>
      </c>
      <c r="K1714" s="260">
        <f t="shared" si="965"/>
        <v>0</v>
      </c>
      <c r="L1714" s="261">
        <f t="shared" si="965"/>
        <v>0</v>
      </c>
      <c r="M1714" s="262">
        <f t="shared" si="965"/>
        <v>0</v>
      </c>
      <c r="N1714" s="262">
        <f t="shared" si="965"/>
        <v>0</v>
      </c>
      <c r="O1714" s="262">
        <f t="shared" si="965"/>
        <v>0</v>
      </c>
      <c r="P1714" s="262">
        <f t="shared" si="965"/>
        <v>0</v>
      </c>
      <c r="Q1714" s="262">
        <f t="shared" si="965"/>
        <v>0</v>
      </c>
      <c r="R1714" s="262">
        <f t="shared" si="965"/>
        <v>0</v>
      </c>
      <c r="S1714" s="262">
        <f t="shared" si="965"/>
        <v>0</v>
      </c>
      <c r="T1714" s="262">
        <f t="shared" si="965"/>
        <v>0</v>
      </c>
      <c r="U1714" s="262">
        <f t="shared" si="965"/>
        <v>0</v>
      </c>
      <c r="V1714" s="263">
        <f t="shared" si="965"/>
        <v>0</v>
      </c>
      <c r="W1714" s="264">
        <f t="shared" si="965"/>
        <v>0</v>
      </c>
    </row>
    <row r="1715" spans="1:25" s="127" customFormat="1" ht="15.75" x14ac:dyDescent="0.2">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row>
    <row r="1716" spans="1:25" ht="16.5" thickBot="1" x14ac:dyDescent="0.3">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row>
    <row r="1717" spans="1:25" x14ac:dyDescent="0.2">
      <c r="Y1717" s="127"/>
    </row>
    <row r="1718" spans="1:25" x14ac:dyDescent="0.2">
      <c r="Y1718" s="127"/>
    </row>
  </sheetData>
  <dataConsolidate/>
  <conditionalFormatting sqref="H298:W298">
    <cfRule type="cellIs" dxfId="19" priority="15" stopIfTrue="1" operator="lessThan">
      <formula>0</formula>
    </cfRule>
    <cfRule type="cellIs" dxfId="18" priority="16" stopIfTrue="1" operator="notEqual">
      <formula>IF(ISNUMBER(H298),H298,"")</formula>
    </cfRule>
  </conditionalFormatting>
  <conditionalFormatting sqref="H1154:V1154">
    <cfRule type="cellIs" dxfId="17" priority="3" stopIfTrue="1" operator="lessThan">
      <formula>0</formula>
    </cfRule>
    <cfRule type="cellIs" dxfId="16" priority="4" stopIfTrue="1" operator="notEqual">
      <formula>IF(ISNUMBER(H1154),H1154,"")</formula>
    </cfRule>
  </conditionalFormatting>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19" min="1" max="6" man="1"/>
    <brk id="974" min="1" max="6" man="1"/>
    <brk id="1035" min="1" max="6" man="1"/>
    <brk id="1090" min="1" max="6" man="1"/>
    <brk id="1143" min="1" max="6" man="1"/>
    <brk id="1202" min="1" max="6" man="1"/>
    <brk id="1257" min="1" max="6" man="1"/>
    <brk id="1314"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AC1738"/>
  <sheetViews>
    <sheetView zoomScaleNormal="100" workbookViewId="0"/>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bestFit="1"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3" spans="2:25" s="129" customFormat="1" ht="16.5" thickBot="1" x14ac:dyDescent="0.25">
      <c r="B3" s="98" t="s">
        <v>0</v>
      </c>
      <c r="C3" s="99"/>
      <c r="D3" s="99"/>
      <c r="E3" s="99"/>
      <c r="F3" s="100" t="s">
        <v>366</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2">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2">
      <c r="B215" s="25"/>
      <c r="C215" s="24"/>
      <c r="D215" s="24"/>
      <c r="E215" s="24"/>
      <c r="F215" s="28" t="s">
        <v>67</v>
      </c>
      <c r="G215" s="338"/>
      <c r="H215" s="342"/>
      <c r="I215" s="343"/>
      <c r="J215" s="343"/>
      <c r="K215" s="344"/>
      <c r="L215" s="345"/>
      <c r="M215" s="346"/>
      <c r="N215" s="343"/>
      <c r="O215" s="343"/>
      <c r="P215" s="343"/>
      <c r="Q215" s="343"/>
      <c r="R215" s="343"/>
      <c r="S215" s="343"/>
      <c r="T215" s="343"/>
      <c r="U215" s="343"/>
      <c r="V215" s="347"/>
      <c r="W215" s="337"/>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2">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2">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6.5" thickBot="1" x14ac:dyDescent="0.25">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2">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2">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2">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2">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2">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2">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2">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2">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2">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91"/>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5">SUBTOTAL(9,H324:H325)</f>
        <v>0</v>
      </c>
      <c r="I323" s="66">
        <f t="shared" si="65"/>
        <v>0</v>
      </c>
      <c r="J323" s="66">
        <f t="shared" si="65"/>
        <v>0</v>
      </c>
      <c r="K323" s="67">
        <f t="shared" si="65"/>
        <v>0</v>
      </c>
      <c r="L323" s="34">
        <f t="shared" si="65"/>
        <v>0</v>
      </c>
      <c r="M323" s="34">
        <f t="shared" si="65"/>
        <v>0</v>
      </c>
      <c r="N323" s="34">
        <f t="shared" si="65"/>
        <v>0</v>
      </c>
      <c r="O323" s="34">
        <f t="shared" si="65"/>
        <v>0</v>
      </c>
      <c r="P323" s="34">
        <f t="shared" si="65"/>
        <v>0</v>
      </c>
      <c r="Q323" s="34">
        <f t="shared" si="65"/>
        <v>0</v>
      </c>
      <c r="R323" s="34">
        <f t="shared" si="65"/>
        <v>0</v>
      </c>
      <c r="S323" s="34">
        <f t="shared" si="65"/>
        <v>0</v>
      </c>
      <c r="T323" s="34">
        <f t="shared" si="65"/>
        <v>0</v>
      </c>
      <c r="U323" s="34">
        <f t="shared" si="65"/>
        <v>0</v>
      </c>
      <c r="V323" s="34">
        <f t="shared" si="65"/>
        <v>0</v>
      </c>
      <c r="W323" s="33">
        <f t="shared" si="65"/>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2">
      <c r="B327" s="71"/>
      <c r="C327" s="23"/>
      <c r="D327" s="23" t="s">
        <v>127</v>
      </c>
      <c r="E327" s="24"/>
      <c r="F327" s="24"/>
      <c r="G327" s="75">
        <f>SUBTOTAL(9,G328:G333)</f>
        <v>0</v>
      </c>
      <c r="H327" s="42">
        <f t="shared" ref="H327:W327" si="66">SUBTOTAL(9,H328:H333)</f>
        <v>0</v>
      </c>
      <c r="I327" s="42">
        <f t="shared" si="66"/>
        <v>0</v>
      </c>
      <c r="J327" s="42">
        <f t="shared" si="66"/>
        <v>0</v>
      </c>
      <c r="K327" s="44">
        <f t="shared" si="66"/>
        <v>0</v>
      </c>
      <c r="L327" s="42">
        <f t="shared" si="66"/>
        <v>0</v>
      </c>
      <c r="M327" s="42">
        <f t="shared" si="66"/>
        <v>0</v>
      </c>
      <c r="N327" s="42">
        <f t="shared" si="66"/>
        <v>0</v>
      </c>
      <c r="O327" s="42">
        <f t="shared" si="66"/>
        <v>0</v>
      </c>
      <c r="P327" s="42">
        <f t="shared" si="66"/>
        <v>0</v>
      </c>
      <c r="Q327" s="42">
        <f t="shared" si="66"/>
        <v>0</v>
      </c>
      <c r="R327" s="42">
        <f t="shared" si="66"/>
        <v>0</v>
      </c>
      <c r="S327" s="42">
        <f t="shared" si="66"/>
        <v>0</v>
      </c>
      <c r="T327" s="42">
        <f t="shared" si="66"/>
        <v>0</v>
      </c>
      <c r="U327" s="42">
        <f t="shared" si="66"/>
        <v>0</v>
      </c>
      <c r="V327" s="44">
        <f t="shared" si="66"/>
        <v>0</v>
      </c>
      <c r="W327" s="44">
        <f t="shared" si="66"/>
        <v>0</v>
      </c>
      <c r="Y327" s="591"/>
    </row>
    <row r="328" spans="2:29" outlineLevel="1" x14ac:dyDescent="0.2">
      <c r="B328" s="25"/>
      <c r="C328" s="24"/>
      <c r="D328" s="23"/>
      <c r="E328" s="64"/>
      <c r="F328" s="76" t="s">
        <v>128</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7">SUBTOTAL(9,G335:G339)</f>
        <v>0</v>
      </c>
      <c r="H334" s="42">
        <f t="shared" si="67"/>
        <v>0</v>
      </c>
      <c r="I334" s="42">
        <f t="shared" si="67"/>
        <v>0</v>
      </c>
      <c r="J334" s="42">
        <f t="shared" si="67"/>
        <v>0</v>
      </c>
      <c r="K334" s="44">
        <f t="shared" si="67"/>
        <v>0</v>
      </c>
      <c r="L334" s="42">
        <f t="shared" si="67"/>
        <v>0</v>
      </c>
      <c r="M334" s="42">
        <f t="shared" si="67"/>
        <v>0</v>
      </c>
      <c r="N334" s="42">
        <f t="shared" si="67"/>
        <v>0</v>
      </c>
      <c r="O334" s="42">
        <f t="shared" si="67"/>
        <v>0</v>
      </c>
      <c r="P334" s="42">
        <f t="shared" si="67"/>
        <v>0</v>
      </c>
      <c r="Q334" s="42">
        <f t="shared" si="67"/>
        <v>0</v>
      </c>
      <c r="R334" s="42">
        <f t="shared" si="67"/>
        <v>0</v>
      </c>
      <c r="S334" s="42">
        <f t="shared" si="67"/>
        <v>0</v>
      </c>
      <c r="T334" s="42">
        <f t="shared" si="67"/>
        <v>0</v>
      </c>
      <c r="U334" s="42">
        <f t="shared" si="67"/>
        <v>0</v>
      </c>
      <c r="V334" s="44">
        <f t="shared" si="67"/>
        <v>0</v>
      </c>
      <c r="W334" s="44">
        <f t="shared" si="67"/>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68">SUBTOTAL(9,G343:G346)</f>
        <v>0</v>
      </c>
      <c r="H342" s="70">
        <f t="shared" si="68"/>
        <v>0</v>
      </c>
      <c r="I342" s="66">
        <f t="shared" si="68"/>
        <v>0</v>
      </c>
      <c r="J342" s="66">
        <f t="shared" si="68"/>
        <v>0</v>
      </c>
      <c r="K342" s="67">
        <f t="shared" si="68"/>
        <v>0</v>
      </c>
      <c r="L342" s="34">
        <f t="shared" si="68"/>
        <v>0</v>
      </c>
      <c r="M342" s="34">
        <f t="shared" si="68"/>
        <v>0</v>
      </c>
      <c r="N342" s="34">
        <f t="shared" si="68"/>
        <v>0</v>
      </c>
      <c r="O342" s="34">
        <f t="shared" si="68"/>
        <v>0</v>
      </c>
      <c r="P342" s="34">
        <f t="shared" si="68"/>
        <v>0</v>
      </c>
      <c r="Q342" s="34">
        <f t="shared" si="68"/>
        <v>0</v>
      </c>
      <c r="R342" s="34">
        <f t="shared" si="68"/>
        <v>0</v>
      </c>
      <c r="S342" s="34">
        <f t="shared" si="68"/>
        <v>0</v>
      </c>
      <c r="T342" s="34">
        <f t="shared" si="68"/>
        <v>0</v>
      </c>
      <c r="U342" s="34">
        <f t="shared" si="68"/>
        <v>0</v>
      </c>
      <c r="V342" s="34">
        <f t="shared" si="68"/>
        <v>0</v>
      </c>
      <c r="W342" s="33">
        <f t="shared" si="68"/>
        <v>0</v>
      </c>
      <c r="Y342" s="591"/>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69">SUBTOTAL(9,G348:G351)</f>
        <v>0</v>
      </c>
      <c r="H347" s="70">
        <f t="shared" si="69"/>
        <v>0</v>
      </c>
      <c r="I347" s="66">
        <f t="shared" si="69"/>
        <v>0</v>
      </c>
      <c r="J347" s="66">
        <f t="shared" si="69"/>
        <v>0</v>
      </c>
      <c r="K347" s="67">
        <f t="shared" si="69"/>
        <v>0</v>
      </c>
      <c r="L347" s="34">
        <f t="shared" si="69"/>
        <v>0</v>
      </c>
      <c r="M347" s="34">
        <f t="shared" si="69"/>
        <v>0</v>
      </c>
      <c r="N347" s="34">
        <f t="shared" si="69"/>
        <v>0</v>
      </c>
      <c r="O347" s="34">
        <f t="shared" si="69"/>
        <v>0</v>
      </c>
      <c r="P347" s="34">
        <f t="shared" si="69"/>
        <v>0</v>
      </c>
      <c r="Q347" s="34">
        <f t="shared" si="69"/>
        <v>0</v>
      </c>
      <c r="R347" s="34">
        <f t="shared" si="69"/>
        <v>0</v>
      </c>
      <c r="S347" s="34">
        <f t="shared" si="69"/>
        <v>0</v>
      </c>
      <c r="T347" s="34">
        <f t="shared" si="69"/>
        <v>0</v>
      </c>
      <c r="U347" s="34">
        <f t="shared" si="69"/>
        <v>0</v>
      </c>
      <c r="V347" s="34">
        <f t="shared" si="69"/>
        <v>0</v>
      </c>
      <c r="W347" s="33">
        <f t="shared" si="69"/>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0">SUBTOTAL(9,G353:G356)</f>
        <v>0</v>
      </c>
      <c r="H352" s="70">
        <f t="shared" si="70"/>
        <v>0</v>
      </c>
      <c r="I352" s="66">
        <f t="shared" si="70"/>
        <v>0</v>
      </c>
      <c r="J352" s="66">
        <f t="shared" si="70"/>
        <v>0</v>
      </c>
      <c r="K352" s="67">
        <f t="shared" si="70"/>
        <v>0</v>
      </c>
      <c r="L352" s="34">
        <f t="shared" si="70"/>
        <v>0</v>
      </c>
      <c r="M352" s="34">
        <f t="shared" si="70"/>
        <v>0</v>
      </c>
      <c r="N352" s="34">
        <f t="shared" si="70"/>
        <v>0</v>
      </c>
      <c r="O352" s="34">
        <f t="shared" si="70"/>
        <v>0</v>
      </c>
      <c r="P352" s="34">
        <f t="shared" si="70"/>
        <v>0</v>
      </c>
      <c r="Q352" s="34">
        <f t="shared" si="70"/>
        <v>0</v>
      </c>
      <c r="R352" s="34">
        <f t="shared" si="70"/>
        <v>0</v>
      </c>
      <c r="S352" s="34">
        <f t="shared" si="70"/>
        <v>0</v>
      </c>
      <c r="T352" s="34">
        <f t="shared" si="70"/>
        <v>0</v>
      </c>
      <c r="U352" s="34">
        <f t="shared" si="70"/>
        <v>0</v>
      </c>
      <c r="V352" s="34">
        <f t="shared" si="70"/>
        <v>0</v>
      </c>
      <c r="W352" s="33">
        <f t="shared" si="70"/>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2">
      <c r="B358" s="25"/>
      <c r="C358" s="23"/>
      <c r="D358" s="23"/>
      <c r="E358" s="64" t="s">
        <v>54</v>
      </c>
      <c r="F358" s="24"/>
      <c r="G358" s="69">
        <f t="shared" ref="G358:W358" si="71">SUBTOTAL(9,G359:G361)</f>
        <v>0</v>
      </c>
      <c r="H358" s="70">
        <f t="shared" si="71"/>
        <v>0</v>
      </c>
      <c r="I358" s="66">
        <f t="shared" si="71"/>
        <v>0</v>
      </c>
      <c r="J358" s="66">
        <f t="shared" si="71"/>
        <v>0</v>
      </c>
      <c r="K358" s="67">
        <f t="shared" si="71"/>
        <v>0</v>
      </c>
      <c r="L358" s="34">
        <f t="shared" si="71"/>
        <v>0</v>
      </c>
      <c r="M358" s="34">
        <f t="shared" si="71"/>
        <v>0</v>
      </c>
      <c r="N358" s="34">
        <f t="shared" si="71"/>
        <v>0</v>
      </c>
      <c r="O358" s="34">
        <f t="shared" si="71"/>
        <v>0</v>
      </c>
      <c r="P358" s="34">
        <f t="shared" si="71"/>
        <v>0</v>
      </c>
      <c r="Q358" s="34">
        <f t="shared" si="71"/>
        <v>0</v>
      </c>
      <c r="R358" s="34">
        <f t="shared" si="71"/>
        <v>0</v>
      </c>
      <c r="S358" s="34">
        <f t="shared" si="71"/>
        <v>0</v>
      </c>
      <c r="T358" s="34">
        <f t="shared" si="71"/>
        <v>0</v>
      </c>
      <c r="U358" s="34">
        <f t="shared" si="71"/>
        <v>0</v>
      </c>
      <c r="V358" s="34">
        <f t="shared" si="71"/>
        <v>0</v>
      </c>
      <c r="W358" s="33">
        <f t="shared" si="71"/>
        <v>0</v>
      </c>
      <c r="Y358" s="591"/>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2">SUBTOTAL(9,G363:G365)</f>
        <v>0</v>
      </c>
      <c r="H362" s="70">
        <f t="shared" si="72"/>
        <v>0</v>
      </c>
      <c r="I362" s="66">
        <f t="shared" si="72"/>
        <v>0</v>
      </c>
      <c r="J362" s="66">
        <f t="shared" si="72"/>
        <v>0</v>
      </c>
      <c r="K362" s="67">
        <f t="shared" si="72"/>
        <v>0</v>
      </c>
      <c r="L362" s="34">
        <f t="shared" si="72"/>
        <v>0</v>
      </c>
      <c r="M362" s="34">
        <f t="shared" si="72"/>
        <v>0</v>
      </c>
      <c r="N362" s="34">
        <f t="shared" si="72"/>
        <v>0</v>
      </c>
      <c r="O362" s="34">
        <f t="shared" si="72"/>
        <v>0</v>
      </c>
      <c r="P362" s="34">
        <f t="shared" si="72"/>
        <v>0</v>
      </c>
      <c r="Q362" s="34">
        <f t="shared" si="72"/>
        <v>0</v>
      </c>
      <c r="R362" s="34">
        <f t="shared" si="72"/>
        <v>0</v>
      </c>
      <c r="S362" s="34">
        <f t="shared" si="72"/>
        <v>0</v>
      </c>
      <c r="T362" s="34">
        <f t="shared" si="72"/>
        <v>0</v>
      </c>
      <c r="U362" s="34">
        <f t="shared" si="72"/>
        <v>0</v>
      </c>
      <c r="V362" s="34">
        <f t="shared" si="72"/>
        <v>0</v>
      </c>
      <c r="W362" s="33">
        <f t="shared" si="72"/>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3">SUBTOTAL(9,G367:G369)</f>
        <v>0</v>
      </c>
      <c r="H366" s="70">
        <f t="shared" si="73"/>
        <v>0</v>
      </c>
      <c r="I366" s="66">
        <f t="shared" si="73"/>
        <v>0</v>
      </c>
      <c r="J366" s="66">
        <f t="shared" si="73"/>
        <v>0</v>
      </c>
      <c r="K366" s="67">
        <f t="shared" si="73"/>
        <v>0</v>
      </c>
      <c r="L366" s="34">
        <f t="shared" si="73"/>
        <v>0</v>
      </c>
      <c r="M366" s="34">
        <f t="shared" si="73"/>
        <v>0</v>
      </c>
      <c r="N366" s="34">
        <f t="shared" si="73"/>
        <v>0</v>
      </c>
      <c r="O366" s="34">
        <f t="shared" si="73"/>
        <v>0</v>
      </c>
      <c r="P366" s="34">
        <f t="shared" si="73"/>
        <v>0</v>
      </c>
      <c r="Q366" s="34">
        <f t="shared" si="73"/>
        <v>0</v>
      </c>
      <c r="R366" s="34">
        <f t="shared" si="73"/>
        <v>0</v>
      </c>
      <c r="S366" s="34">
        <f t="shared" si="73"/>
        <v>0</v>
      </c>
      <c r="T366" s="34">
        <f t="shared" si="73"/>
        <v>0</v>
      </c>
      <c r="U366" s="34">
        <f t="shared" si="73"/>
        <v>0</v>
      </c>
      <c r="V366" s="34">
        <f t="shared" si="73"/>
        <v>0</v>
      </c>
      <c r="W366" s="33">
        <f t="shared" si="73"/>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2">
      <c r="B371" s="25"/>
      <c r="C371" s="23"/>
      <c r="D371" s="23"/>
      <c r="E371" s="24" t="s">
        <v>172</v>
      </c>
      <c r="F371" s="24"/>
      <c r="G371" s="69">
        <f t="shared" ref="G371:W371" si="74">SUBTOTAL(9,G372:G373)</f>
        <v>0</v>
      </c>
      <c r="H371" s="70">
        <f t="shared" si="74"/>
        <v>0</v>
      </c>
      <c r="I371" s="66">
        <f t="shared" si="74"/>
        <v>0</v>
      </c>
      <c r="J371" s="66">
        <f t="shared" si="74"/>
        <v>0</v>
      </c>
      <c r="K371" s="67">
        <f t="shared" si="74"/>
        <v>0</v>
      </c>
      <c r="L371" s="34">
        <f t="shared" si="74"/>
        <v>0</v>
      </c>
      <c r="M371" s="34">
        <f t="shared" si="74"/>
        <v>0</v>
      </c>
      <c r="N371" s="34">
        <f t="shared" si="74"/>
        <v>0</v>
      </c>
      <c r="O371" s="34">
        <f t="shared" si="74"/>
        <v>0</v>
      </c>
      <c r="P371" s="34">
        <f t="shared" si="74"/>
        <v>0</v>
      </c>
      <c r="Q371" s="34">
        <f t="shared" si="74"/>
        <v>0</v>
      </c>
      <c r="R371" s="34">
        <f t="shared" si="74"/>
        <v>0</v>
      </c>
      <c r="S371" s="34">
        <f t="shared" si="74"/>
        <v>0</v>
      </c>
      <c r="T371" s="34">
        <f t="shared" si="74"/>
        <v>0</v>
      </c>
      <c r="U371" s="34">
        <f t="shared" si="74"/>
        <v>0</v>
      </c>
      <c r="V371" s="34">
        <f t="shared" si="74"/>
        <v>0</v>
      </c>
      <c r="W371" s="33">
        <f t="shared" si="74"/>
        <v>0</v>
      </c>
      <c r="Y371" s="591"/>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5">SUBTOTAL(9,G375:G377)</f>
        <v>0</v>
      </c>
      <c r="H374" s="70">
        <f t="shared" si="75"/>
        <v>0</v>
      </c>
      <c r="I374" s="66">
        <f t="shared" si="75"/>
        <v>0</v>
      </c>
      <c r="J374" s="66">
        <f t="shared" si="75"/>
        <v>0</v>
      </c>
      <c r="K374" s="67">
        <f t="shared" si="75"/>
        <v>0</v>
      </c>
      <c r="L374" s="34">
        <f t="shared" si="75"/>
        <v>0</v>
      </c>
      <c r="M374" s="34">
        <f t="shared" si="75"/>
        <v>0</v>
      </c>
      <c r="N374" s="34">
        <f t="shared" si="75"/>
        <v>0</v>
      </c>
      <c r="O374" s="34">
        <f t="shared" si="75"/>
        <v>0</v>
      </c>
      <c r="P374" s="34">
        <f t="shared" si="75"/>
        <v>0</v>
      </c>
      <c r="Q374" s="34">
        <f t="shared" si="75"/>
        <v>0</v>
      </c>
      <c r="R374" s="34">
        <f t="shared" si="75"/>
        <v>0</v>
      </c>
      <c r="S374" s="34">
        <f t="shared" si="75"/>
        <v>0</v>
      </c>
      <c r="T374" s="34">
        <f t="shared" si="75"/>
        <v>0</v>
      </c>
      <c r="U374" s="34">
        <f t="shared" si="75"/>
        <v>0</v>
      </c>
      <c r="V374" s="34">
        <f t="shared" si="75"/>
        <v>0</v>
      </c>
      <c r="W374" s="33">
        <f t="shared" si="75"/>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6">SUBTOTAL(9,G379:G380)</f>
        <v>0</v>
      </c>
      <c r="H378" s="70">
        <f t="shared" si="76"/>
        <v>0</v>
      </c>
      <c r="I378" s="66">
        <f t="shared" si="76"/>
        <v>0</v>
      </c>
      <c r="J378" s="66">
        <f t="shared" si="76"/>
        <v>0</v>
      </c>
      <c r="K378" s="67">
        <f t="shared" si="76"/>
        <v>0</v>
      </c>
      <c r="L378" s="34">
        <f t="shared" si="76"/>
        <v>0</v>
      </c>
      <c r="M378" s="34">
        <f t="shared" si="76"/>
        <v>0</v>
      </c>
      <c r="N378" s="34">
        <f t="shared" si="76"/>
        <v>0</v>
      </c>
      <c r="O378" s="34">
        <f t="shared" si="76"/>
        <v>0</v>
      </c>
      <c r="P378" s="34">
        <f t="shared" si="76"/>
        <v>0</v>
      </c>
      <c r="Q378" s="34">
        <f t="shared" si="76"/>
        <v>0</v>
      </c>
      <c r="R378" s="34">
        <f t="shared" si="76"/>
        <v>0</v>
      </c>
      <c r="S378" s="34">
        <f t="shared" si="76"/>
        <v>0</v>
      </c>
      <c r="T378" s="34">
        <f t="shared" si="76"/>
        <v>0</v>
      </c>
      <c r="U378" s="34">
        <f t="shared" si="76"/>
        <v>0</v>
      </c>
      <c r="V378" s="34">
        <f t="shared" si="76"/>
        <v>0</v>
      </c>
      <c r="W378" s="33">
        <f t="shared" si="76"/>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7">SUBTOTAL(9,G382:G384)</f>
        <v>0</v>
      </c>
      <c r="H381" s="70">
        <f t="shared" si="77"/>
        <v>0</v>
      </c>
      <c r="I381" s="66">
        <f t="shared" si="77"/>
        <v>0</v>
      </c>
      <c r="J381" s="66">
        <f t="shared" si="77"/>
        <v>0</v>
      </c>
      <c r="K381" s="67">
        <f t="shared" si="77"/>
        <v>0</v>
      </c>
      <c r="L381" s="34">
        <f t="shared" si="77"/>
        <v>0</v>
      </c>
      <c r="M381" s="34">
        <f t="shared" si="77"/>
        <v>0</v>
      </c>
      <c r="N381" s="34">
        <f t="shared" si="77"/>
        <v>0</v>
      </c>
      <c r="O381" s="34">
        <f t="shared" si="77"/>
        <v>0</v>
      </c>
      <c r="P381" s="34">
        <f t="shared" si="77"/>
        <v>0</v>
      </c>
      <c r="Q381" s="34">
        <f t="shared" si="77"/>
        <v>0</v>
      </c>
      <c r="R381" s="34">
        <f t="shared" si="77"/>
        <v>0</v>
      </c>
      <c r="S381" s="34">
        <f t="shared" si="77"/>
        <v>0</v>
      </c>
      <c r="T381" s="34">
        <f t="shared" si="77"/>
        <v>0</v>
      </c>
      <c r="U381" s="34">
        <f t="shared" si="77"/>
        <v>0</v>
      </c>
      <c r="V381" s="34">
        <f t="shared" si="77"/>
        <v>0</v>
      </c>
      <c r="W381" s="33">
        <f t="shared" si="77"/>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78">SUBTOTAL(9,G386:G387)</f>
        <v>0</v>
      </c>
      <c r="H385" s="70">
        <f t="shared" si="78"/>
        <v>0</v>
      </c>
      <c r="I385" s="66">
        <f t="shared" si="78"/>
        <v>0</v>
      </c>
      <c r="J385" s="66">
        <f t="shared" si="78"/>
        <v>0</v>
      </c>
      <c r="K385" s="67">
        <f t="shared" si="78"/>
        <v>0</v>
      </c>
      <c r="L385" s="34">
        <f t="shared" si="78"/>
        <v>0</v>
      </c>
      <c r="M385" s="34">
        <f t="shared" si="78"/>
        <v>0</v>
      </c>
      <c r="N385" s="34">
        <f t="shared" si="78"/>
        <v>0</v>
      </c>
      <c r="O385" s="34">
        <f t="shared" si="78"/>
        <v>0</v>
      </c>
      <c r="P385" s="34">
        <f t="shared" si="78"/>
        <v>0</v>
      </c>
      <c r="Q385" s="34">
        <f t="shared" si="78"/>
        <v>0</v>
      </c>
      <c r="R385" s="34">
        <f t="shared" si="78"/>
        <v>0</v>
      </c>
      <c r="S385" s="34">
        <f t="shared" si="78"/>
        <v>0</v>
      </c>
      <c r="T385" s="34">
        <f t="shared" si="78"/>
        <v>0</v>
      </c>
      <c r="U385" s="34">
        <f t="shared" si="78"/>
        <v>0</v>
      </c>
      <c r="V385" s="34">
        <f t="shared" si="78"/>
        <v>0</v>
      </c>
      <c r="W385" s="33">
        <f t="shared" si="78"/>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79">SUBTOTAL(9,G389:G391)</f>
        <v>0</v>
      </c>
      <c r="H388" s="70">
        <f t="shared" si="79"/>
        <v>0</v>
      </c>
      <c r="I388" s="66">
        <f t="shared" si="79"/>
        <v>0</v>
      </c>
      <c r="J388" s="66">
        <f t="shared" si="79"/>
        <v>0</v>
      </c>
      <c r="K388" s="67">
        <f t="shared" si="79"/>
        <v>0</v>
      </c>
      <c r="L388" s="34">
        <f t="shared" si="79"/>
        <v>0</v>
      </c>
      <c r="M388" s="34">
        <f t="shared" si="79"/>
        <v>0</v>
      </c>
      <c r="N388" s="34">
        <f t="shared" si="79"/>
        <v>0</v>
      </c>
      <c r="O388" s="34">
        <f t="shared" si="79"/>
        <v>0</v>
      </c>
      <c r="P388" s="34">
        <f t="shared" si="79"/>
        <v>0</v>
      </c>
      <c r="Q388" s="34">
        <f t="shared" si="79"/>
        <v>0</v>
      </c>
      <c r="R388" s="34">
        <f t="shared" si="79"/>
        <v>0</v>
      </c>
      <c r="S388" s="34">
        <f t="shared" si="79"/>
        <v>0</v>
      </c>
      <c r="T388" s="34">
        <f t="shared" si="79"/>
        <v>0</v>
      </c>
      <c r="U388" s="34">
        <f t="shared" si="79"/>
        <v>0</v>
      </c>
      <c r="V388" s="34">
        <f t="shared" si="79"/>
        <v>0</v>
      </c>
      <c r="W388" s="33">
        <f t="shared" si="79"/>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2">
      <c r="B393" s="25"/>
      <c r="C393" s="23"/>
      <c r="D393" s="23"/>
      <c r="E393" s="24" t="s">
        <v>184</v>
      </c>
      <c r="F393" s="24"/>
      <c r="G393" s="69">
        <f t="shared" ref="G393:W393" si="80">SUBTOTAL(9,G394:G395)</f>
        <v>0</v>
      </c>
      <c r="H393" s="70">
        <f t="shared" si="80"/>
        <v>0</v>
      </c>
      <c r="I393" s="66">
        <f t="shared" si="80"/>
        <v>0</v>
      </c>
      <c r="J393" s="66">
        <f t="shared" si="80"/>
        <v>0</v>
      </c>
      <c r="K393" s="67">
        <f t="shared" si="80"/>
        <v>0</v>
      </c>
      <c r="L393" s="34">
        <f t="shared" si="80"/>
        <v>0</v>
      </c>
      <c r="M393" s="34">
        <f t="shared" si="80"/>
        <v>0</v>
      </c>
      <c r="N393" s="34">
        <f t="shared" si="80"/>
        <v>0</v>
      </c>
      <c r="O393" s="34">
        <f t="shared" si="80"/>
        <v>0</v>
      </c>
      <c r="P393" s="34">
        <f t="shared" si="80"/>
        <v>0</v>
      </c>
      <c r="Q393" s="34">
        <f t="shared" si="80"/>
        <v>0</v>
      </c>
      <c r="R393" s="34">
        <f t="shared" si="80"/>
        <v>0</v>
      </c>
      <c r="S393" s="34">
        <f t="shared" si="80"/>
        <v>0</v>
      </c>
      <c r="T393" s="34">
        <f t="shared" si="80"/>
        <v>0</v>
      </c>
      <c r="U393" s="34">
        <f t="shared" si="80"/>
        <v>0</v>
      </c>
      <c r="V393" s="34">
        <f t="shared" si="80"/>
        <v>0</v>
      </c>
      <c r="W393" s="33">
        <f t="shared" si="80"/>
        <v>0</v>
      </c>
      <c r="Y393" s="591"/>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1">SUBTOTAL(9,G397:G398)</f>
        <v>0</v>
      </c>
      <c r="H396" s="70">
        <f t="shared" si="81"/>
        <v>0</v>
      </c>
      <c r="I396" s="66">
        <f t="shared" si="81"/>
        <v>0</v>
      </c>
      <c r="J396" s="66">
        <f t="shared" si="81"/>
        <v>0</v>
      </c>
      <c r="K396" s="67">
        <f t="shared" si="81"/>
        <v>0</v>
      </c>
      <c r="L396" s="34">
        <f t="shared" si="81"/>
        <v>0</v>
      </c>
      <c r="M396" s="34">
        <f t="shared" si="81"/>
        <v>0</v>
      </c>
      <c r="N396" s="34">
        <f t="shared" si="81"/>
        <v>0</v>
      </c>
      <c r="O396" s="34">
        <f t="shared" si="81"/>
        <v>0</v>
      </c>
      <c r="P396" s="34">
        <f t="shared" si="81"/>
        <v>0</v>
      </c>
      <c r="Q396" s="34">
        <f t="shared" si="81"/>
        <v>0</v>
      </c>
      <c r="R396" s="34">
        <f t="shared" si="81"/>
        <v>0</v>
      </c>
      <c r="S396" s="34">
        <f t="shared" si="81"/>
        <v>0</v>
      </c>
      <c r="T396" s="34">
        <f t="shared" si="81"/>
        <v>0</v>
      </c>
      <c r="U396" s="34">
        <f t="shared" si="81"/>
        <v>0</v>
      </c>
      <c r="V396" s="34">
        <f t="shared" si="81"/>
        <v>0</v>
      </c>
      <c r="W396" s="33">
        <f t="shared" si="81"/>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2">SUBTOTAL(9,G400:G401)</f>
        <v>0</v>
      </c>
      <c r="H399" s="70">
        <f t="shared" si="82"/>
        <v>0</v>
      </c>
      <c r="I399" s="66">
        <f t="shared" si="82"/>
        <v>0</v>
      </c>
      <c r="J399" s="66">
        <f t="shared" si="82"/>
        <v>0</v>
      </c>
      <c r="K399" s="67">
        <f t="shared" si="82"/>
        <v>0</v>
      </c>
      <c r="L399" s="34">
        <f t="shared" si="82"/>
        <v>0</v>
      </c>
      <c r="M399" s="34">
        <f t="shared" si="82"/>
        <v>0</v>
      </c>
      <c r="N399" s="34">
        <f t="shared" si="82"/>
        <v>0</v>
      </c>
      <c r="O399" s="34">
        <f t="shared" si="82"/>
        <v>0</v>
      </c>
      <c r="P399" s="34">
        <f t="shared" si="82"/>
        <v>0</v>
      </c>
      <c r="Q399" s="34">
        <f t="shared" si="82"/>
        <v>0</v>
      </c>
      <c r="R399" s="34">
        <f t="shared" si="82"/>
        <v>0</v>
      </c>
      <c r="S399" s="34">
        <f t="shared" si="82"/>
        <v>0</v>
      </c>
      <c r="T399" s="34">
        <f t="shared" si="82"/>
        <v>0</v>
      </c>
      <c r="U399" s="34">
        <f t="shared" si="82"/>
        <v>0</v>
      </c>
      <c r="V399" s="34">
        <f t="shared" si="82"/>
        <v>0</v>
      </c>
      <c r="W399" s="33">
        <f t="shared" si="82"/>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3">SUBTOTAL(9,G403:G404)</f>
        <v>0</v>
      </c>
      <c r="H402" s="70">
        <f t="shared" si="83"/>
        <v>0</v>
      </c>
      <c r="I402" s="66">
        <f t="shared" si="83"/>
        <v>0</v>
      </c>
      <c r="J402" s="66">
        <f t="shared" si="83"/>
        <v>0</v>
      </c>
      <c r="K402" s="67">
        <f t="shared" si="83"/>
        <v>0</v>
      </c>
      <c r="L402" s="34">
        <f t="shared" si="83"/>
        <v>0</v>
      </c>
      <c r="M402" s="34">
        <f t="shared" si="83"/>
        <v>0</v>
      </c>
      <c r="N402" s="34">
        <f t="shared" si="83"/>
        <v>0</v>
      </c>
      <c r="O402" s="34">
        <f t="shared" si="83"/>
        <v>0</v>
      </c>
      <c r="P402" s="34">
        <f t="shared" si="83"/>
        <v>0</v>
      </c>
      <c r="Q402" s="34">
        <f t="shared" si="83"/>
        <v>0</v>
      </c>
      <c r="R402" s="34">
        <f t="shared" si="83"/>
        <v>0</v>
      </c>
      <c r="S402" s="34">
        <f t="shared" si="83"/>
        <v>0</v>
      </c>
      <c r="T402" s="34">
        <f t="shared" si="83"/>
        <v>0</v>
      </c>
      <c r="U402" s="34">
        <f t="shared" si="83"/>
        <v>0</v>
      </c>
      <c r="V402" s="34">
        <f t="shared" si="83"/>
        <v>0</v>
      </c>
      <c r="W402" s="33">
        <f t="shared" si="83"/>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4">SUBTOTAL(9,G406:G407)</f>
        <v>0</v>
      </c>
      <c r="H405" s="70">
        <f t="shared" si="84"/>
        <v>0</v>
      </c>
      <c r="I405" s="66">
        <f t="shared" si="84"/>
        <v>0</v>
      </c>
      <c r="J405" s="66">
        <f t="shared" si="84"/>
        <v>0</v>
      </c>
      <c r="K405" s="67">
        <f t="shared" si="84"/>
        <v>0</v>
      </c>
      <c r="L405" s="34">
        <f t="shared" si="84"/>
        <v>0</v>
      </c>
      <c r="M405" s="34">
        <f t="shared" si="84"/>
        <v>0</v>
      </c>
      <c r="N405" s="34">
        <f t="shared" si="84"/>
        <v>0</v>
      </c>
      <c r="O405" s="34">
        <f t="shared" si="84"/>
        <v>0</v>
      </c>
      <c r="P405" s="34">
        <f t="shared" si="84"/>
        <v>0</v>
      </c>
      <c r="Q405" s="34">
        <f t="shared" si="84"/>
        <v>0</v>
      </c>
      <c r="R405" s="34">
        <f t="shared" si="84"/>
        <v>0</v>
      </c>
      <c r="S405" s="34">
        <f t="shared" si="84"/>
        <v>0</v>
      </c>
      <c r="T405" s="34">
        <f t="shared" si="84"/>
        <v>0</v>
      </c>
      <c r="U405" s="34">
        <f t="shared" si="84"/>
        <v>0</v>
      </c>
      <c r="V405" s="34">
        <f t="shared" si="84"/>
        <v>0</v>
      </c>
      <c r="W405" s="33">
        <f t="shared" si="84"/>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5">SUBTOTAL(9,G409:G410)</f>
        <v>0</v>
      </c>
      <c r="H408" s="70">
        <f t="shared" si="85"/>
        <v>0</v>
      </c>
      <c r="I408" s="66">
        <f t="shared" si="85"/>
        <v>0</v>
      </c>
      <c r="J408" s="66">
        <f t="shared" si="85"/>
        <v>0</v>
      </c>
      <c r="K408" s="67">
        <f t="shared" si="85"/>
        <v>0</v>
      </c>
      <c r="L408" s="34">
        <f t="shared" si="85"/>
        <v>0</v>
      </c>
      <c r="M408" s="34">
        <f t="shared" si="85"/>
        <v>0</v>
      </c>
      <c r="N408" s="34">
        <f t="shared" si="85"/>
        <v>0</v>
      </c>
      <c r="O408" s="34">
        <f t="shared" si="85"/>
        <v>0</v>
      </c>
      <c r="P408" s="34">
        <f t="shared" si="85"/>
        <v>0</v>
      </c>
      <c r="Q408" s="34">
        <f t="shared" si="85"/>
        <v>0</v>
      </c>
      <c r="R408" s="34">
        <f t="shared" si="85"/>
        <v>0</v>
      </c>
      <c r="S408" s="34">
        <f t="shared" si="85"/>
        <v>0</v>
      </c>
      <c r="T408" s="34">
        <f t="shared" si="85"/>
        <v>0</v>
      </c>
      <c r="U408" s="34">
        <f t="shared" si="85"/>
        <v>0</v>
      </c>
      <c r="V408" s="34">
        <f t="shared" si="85"/>
        <v>0</v>
      </c>
      <c r="W408" s="33">
        <f t="shared" si="85"/>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6">SUBTOTAL(9,H412:H414)</f>
        <v>0</v>
      </c>
      <c r="I411" s="66">
        <f t="shared" si="86"/>
        <v>0</v>
      </c>
      <c r="J411" s="66">
        <f t="shared" si="86"/>
        <v>0</v>
      </c>
      <c r="K411" s="67">
        <f t="shared" si="86"/>
        <v>0</v>
      </c>
      <c r="L411" s="34">
        <f t="shared" si="86"/>
        <v>0</v>
      </c>
      <c r="M411" s="34">
        <f t="shared" si="86"/>
        <v>0</v>
      </c>
      <c r="N411" s="34">
        <f t="shared" si="86"/>
        <v>0</v>
      </c>
      <c r="O411" s="34">
        <f t="shared" si="86"/>
        <v>0</v>
      </c>
      <c r="P411" s="34">
        <f t="shared" si="86"/>
        <v>0</v>
      </c>
      <c r="Q411" s="34">
        <f t="shared" si="86"/>
        <v>0</v>
      </c>
      <c r="R411" s="34">
        <f t="shared" si="86"/>
        <v>0</v>
      </c>
      <c r="S411" s="34">
        <f t="shared" si="86"/>
        <v>0</v>
      </c>
      <c r="T411" s="34">
        <f t="shared" si="86"/>
        <v>0</v>
      </c>
      <c r="U411" s="34">
        <f t="shared" si="86"/>
        <v>0</v>
      </c>
      <c r="V411" s="37">
        <f t="shared" si="86"/>
        <v>0</v>
      </c>
      <c r="W411" s="37">
        <f t="shared" si="86"/>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7">SUBTOTAL(9,H416:H417)</f>
        <v>0</v>
      </c>
      <c r="I415" s="66">
        <f t="shared" si="87"/>
        <v>0</v>
      </c>
      <c r="J415" s="66">
        <f t="shared" si="87"/>
        <v>0</v>
      </c>
      <c r="K415" s="67">
        <f t="shared" si="87"/>
        <v>0</v>
      </c>
      <c r="L415" s="34">
        <f t="shared" si="87"/>
        <v>0</v>
      </c>
      <c r="M415" s="34">
        <f t="shared" si="87"/>
        <v>0</v>
      </c>
      <c r="N415" s="34">
        <f t="shared" si="87"/>
        <v>0</v>
      </c>
      <c r="O415" s="34">
        <f t="shared" si="87"/>
        <v>0</v>
      </c>
      <c r="P415" s="34">
        <f t="shared" si="87"/>
        <v>0</v>
      </c>
      <c r="Q415" s="34">
        <f t="shared" si="87"/>
        <v>0</v>
      </c>
      <c r="R415" s="34">
        <f t="shared" si="87"/>
        <v>0</v>
      </c>
      <c r="S415" s="34">
        <f t="shared" si="87"/>
        <v>0</v>
      </c>
      <c r="T415" s="34">
        <f t="shared" si="87"/>
        <v>0</v>
      </c>
      <c r="U415" s="34">
        <f t="shared" si="87"/>
        <v>0</v>
      </c>
      <c r="V415" s="37">
        <f t="shared" si="87"/>
        <v>0</v>
      </c>
      <c r="W415" s="37">
        <f t="shared" si="87"/>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88">SUBTOTAL(9,G421:G424)</f>
        <v>0</v>
      </c>
      <c r="H420" s="70">
        <f t="shared" si="88"/>
        <v>0</v>
      </c>
      <c r="I420" s="66">
        <f t="shared" si="88"/>
        <v>0</v>
      </c>
      <c r="J420" s="66">
        <f t="shared" si="88"/>
        <v>0</v>
      </c>
      <c r="K420" s="67">
        <f t="shared" si="88"/>
        <v>0</v>
      </c>
      <c r="L420" s="34">
        <f t="shared" si="88"/>
        <v>0</v>
      </c>
      <c r="M420" s="34">
        <f t="shared" si="88"/>
        <v>0</v>
      </c>
      <c r="N420" s="34">
        <f t="shared" si="88"/>
        <v>0</v>
      </c>
      <c r="O420" s="34">
        <f t="shared" si="88"/>
        <v>0</v>
      </c>
      <c r="P420" s="34">
        <f t="shared" si="88"/>
        <v>0</v>
      </c>
      <c r="Q420" s="34">
        <f t="shared" si="88"/>
        <v>0</v>
      </c>
      <c r="R420" s="34">
        <f t="shared" si="88"/>
        <v>0</v>
      </c>
      <c r="S420" s="34">
        <f t="shared" si="88"/>
        <v>0</v>
      </c>
      <c r="T420" s="34">
        <f t="shared" si="88"/>
        <v>0</v>
      </c>
      <c r="U420" s="34">
        <f t="shared" si="88"/>
        <v>0</v>
      </c>
      <c r="V420" s="34">
        <f t="shared" si="88"/>
        <v>0</v>
      </c>
      <c r="W420" s="33">
        <f t="shared" si="88"/>
        <v>0</v>
      </c>
      <c r="Y420" s="591"/>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89">SUBTOTAL(9,G426:G429)</f>
        <v>0</v>
      </c>
      <c r="H425" s="70">
        <f t="shared" si="89"/>
        <v>0</v>
      </c>
      <c r="I425" s="66">
        <f t="shared" si="89"/>
        <v>0</v>
      </c>
      <c r="J425" s="66">
        <f t="shared" si="89"/>
        <v>0</v>
      </c>
      <c r="K425" s="67">
        <f t="shared" si="89"/>
        <v>0</v>
      </c>
      <c r="L425" s="34">
        <f t="shared" si="89"/>
        <v>0</v>
      </c>
      <c r="M425" s="34">
        <f t="shared" si="89"/>
        <v>0</v>
      </c>
      <c r="N425" s="34">
        <f t="shared" si="89"/>
        <v>0</v>
      </c>
      <c r="O425" s="34">
        <f t="shared" si="89"/>
        <v>0</v>
      </c>
      <c r="P425" s="34">
        <f t="shared" si="89"/>
        <v>0</v>
      </c>
      <c r="Q425" s="34">
        <f t="shared" si="89"/>
        <v>0</v>
      </c>
      <c r="R425" s="34">
        <f t="shared" si="89"/>
        <v>0</v>
      </c>
      <c r="S425" s="34">
        <f t="shared" si="89"/>
        <v>0</v>
      </c>
      <c r="T425" s="34">
        <f t="shared" si="89"/>
        <v>0</v>
      </c>
      <c r="U425" s="34">
        <f t="shared" si="89"/>
        <v>0</v>
      </c>
      <c r="V425" s="34">
        <f t="shared" si="89"/>
        <v>0</v>
      </c>
      <c r="W425" s="33">
        <f t="shared" si="89"/>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0">SUBTOTAL(9,G431:G434)</f>
        <v>0</v>
      </c>
      <c r="H430" s="70">
        <f t="shared" si="90"/>
        <v>0</v>
      </c>
      <c r="I430" s="66">
        <f t="shared" si="90"/>
        <v>0</v>
      </c>
      <c r="J430" s="66">
        <f t="shared" si="90"/>
        <v>0</v>
      </c>
      <c r="K430" s="67">
        <f t="shared" si="90"/>
        <v>0</v>
      </c>
      <c r="L430" s="34">
        <f t="shared" si="90"/>
        <v>0</v>
      </c>
      <c r="M430" s="34">
        <f t="shared" si="90"/>
        <v>0</v>
      </c>
      <c r="N430" s="34">
        <f t="shared" si="90"/>
        <v>0</v>
      </c>
      <c r="O430" s="34">
        <f t="shared" si="90"/>
        <v>0</v>
      </c>
      <c r="P430" s="34">
        <f t="shared" si="90"/>
        <v>0</v>
      </c>
      <c r="Q430" s="34">
        <f t="shared" si="90"/>
        <v>0</v>
      </c>
      <c r="R430" s="34">
        <f t="shared" si="90"/>
        <v>0</v>
      </c>
      <c r="S430" s="34">
        <f t="shared" si="90"/>
        <v>0</v>
      </c>
      <c r="T430" s="34">
        <f t="shared" si="90"/>
        <v>0</v>
      </c>
      <c r="U430" s="34">
        <f t="shared" si="90"/>
        <v>0</v>
      </c>
      <c r="V430" s="34">
        <f t="shared" si="90"/>
        <v>0</v>
      </c>
      <c r="W430" s="33">
        <f t="shared" si="90"/>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2">
      <c r="B436" s="25"/>
      <c r="C436" s="23"/>
      <c r="D436" s="23"/>
      <c r="E436" s="64" t="s">
        <v>54</v>
      </c>
      <c r="F436" s="24"/>
      <c r="G436" s="69">
        <f t="shared" ref="G436:W436" si="91">SUBTOTAL(9,G437:G439)</f>
        <v>0</v>
      </c>
      <c r="H436" s="70">
        <f t="shared" si="91"/>
        <v>0</v>
      </c>
      <c r="I436" s="66">
        <f t="shared" si="91"/>
        <v>0</v>
      </c>
      <c r="J436" s="66">
        <f t="shared" si="91"/>
        <v>0</v>
      </c>
      <c r="K436" s="67">
        <f t="shared" si="91"/>
        <v>0</v>
      </c>
      <c r="L436" s="34">
        <f t="shared" si="91"/>
        <v>0</v>
      </c>
      <c r="M436" s="34">
        <f t="shared" si="91"/>
        <v>0</v>
      </c>
      <c r="N436" s="34">
        <f t="shared" si="91"/>
        <v>0</v>
      </c>
      <c r="O436" s="34">
        <f t="shared" si="91"/>
        <v>0</v>
      </c>
      <c r="P436" s="34">
        <f t="shared" si="91"/>
        <v>0</v>
      </c>
      <c r="Q436" s="34">
        <f t="shared" si="91"/>
        <v>0</v>
      </c>
      <c r="R436" s="34">
        <f t="shared" si="91"/>
        <v>0</v>
      </c>
      <c r="S436" s="34">
        <f t="shared" si="91"/>
        <v>0</v>
      </c>
      <c r="T436" s="34">
        <f t="shared" si="91"/>
        <v>0</v>
      </c>
      <c r="U436" s="34">
        <f t="shared" si="91"/>
        <v>0</v>
      </c>
      <c r="V436" s="34">
        <f t="shared" si="91"/>
        <v>0</v>
      </c>
      <c r="W436" s="33">
        <f t="shared" si="91"/>
        <v>0</v>
      </c>
      <c r="Y436" s="591"/>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2">SUBTOTAL(9,G441:G443)</f>
        <v>0</v>
      </c>
      <c r="H440" s="70">
        <f t="shared" si="92"/>
        <v>0</v>
      </c>
      <c r="I440" s="66">
        <f t="shared" si="92"/>
        <v>0</v>
      </c>
      <c r="J440" s="66">
        <f t="shared" si="92"/>
        <v>0</v>
      </c>
      <c r="K440" s="67">
        <f t="shared" si="92"/>
        <v>0</v>
      </c>
      <c r="L440" s="34">
        <f t="shared" si="92"/>
        <v>0</v>
      </c>
      <c r="M440" s="34">
        <f t="shared" si="92"/>
        <v>0</v>
      </c>
      <c r="N440" s="34">
        <f t="shared" si="92"/>
        <v>0</v>
      </c>
      <c r="O440" s="34">
        <f t="shared" si="92"/>
        <v>0</v>
      </c>
      <c r="P440" s="34">
        <f t="shared" si="92"/>
        <v>0</v>
      </c>
      <c r="Q440" s="34">
        <f t="shared" si="92"/>
        <v>0</v>
      </c>
      <c r="R440" s="34">
        <f t="shared" si="92"/>
        <v>0</v>
      </c>
      <c r="S440" s="34">
        <f t="shared" si="92"/>
        <v>0</v>
      </c>
      <c r="T440" s="34">
        <f t="shared" si="92"/>
        <v>0</v>
      </c>
      <c r="U440" s="34">
        <f t="shared" si="92"/>
        <v>0</v>
      </c>
      <c r="V440" s="34">
        <f t="shared" si="92"/>
        <v>0</v>
      </c>
      <c r="W440" s="33">
        <f t="shared" si="92"/>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3">SUBTOTAL(9,G445:G447)</f>
        <v>0</v>
      </c>
      <c r="H444" s="70">
        <f t="shared" si="93"/>
        <v>0</v>
      </c>
      <c r="I444" s="66">
        <f t="shared" si="93"/>
        <v>0</v>
      </c>
      <c r="J444" s="66">
        <f t="shared" si="93"/>
        <v>0</v>
      </c>
      <c r="K444" s="67">
        <f t="shared" si="93"/>
        <v>0</v>
      </c>
      <c r="L444" s="34">
        <f t="shared" si="93"/>
        <v>0</v>
      </c>
      <c r="M444" s="34">
        <f t="shared" si="93"/>
        <v>0</v>
      </c>
      <c r="N444" s="34">
        <f t="shared" si="93"/>
        <v>0</v>
      </c>
      <c r="O444" s="34">
        <f t="shared" si="93"/>
        <v>0</v>
      </c>
      <c r="P444" s="34">
        <f t="shared" si="93"/>
        <v>0</v>
      </c>
      <c r="Q444" s="34">
        <f t="shared" si="93"/>
        <v>0</v>
      </c>
      <c r="R444" s="34">
        <f t="shared" si="93"/>
        <v>0</v>
      </c>
      <c r="S444" s="34">
        <f t="shared" si="93"/>
        <v>0</v>
      </c>
      <c r="T444" s="34">
        <f t="shared" si="93"/>
        <v>0</v>
      </c>
      <c r="U444" s="34">
        <f t="shared" si="93"/>
        <v>0</v>
      </c>
      <c r="V444" s="34">
        <f t="shared" si="93"/>
        <v>0</v>
      </c>
      <c r="W444" s="33">
        <f t="shared" si="93"/>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2">
      <c r="B449" s="25"/>
      <c r="C449" s="23"/>
      <c r="D449" s="23"/>
      <c r="E449" s="24" t="s">
        <v>172</v>
      </c>
      <c r="F449" s="24"/>
      <c r="G449" s="69">
        <f t="shared" ref="G449:W449" si="94">SUBTOTAL(9,G450:G451)</f>
        <v>0</v>
      </c>
      <c r="H449" s="70">
        <f t="shared" si="94"/>
        <v>0</v>
      </c>
      <c r="I449" s="66">
        <f t="shared" si="94"/>
        <v>0</v>
      </c>
      <c r="J449" s="66">
        <f t="shared" si="94"/>
        <v>0</v>
      </c>
      <c r="K449" s="67">
        <f t="shared" si="94"/>
        <v>0</v>
      </c>
      <c r="L449" s="34">
        <f t="shared" si="94"/>
        <v>0</v>
      </c>
      <c r="M449" s="34">
        <f t="shared" si="94"/>
        <v>0</v>
      </c>
      <c r="N449" s="34">
        <f t="shared" si="94"/>
        <v>0</v>
      </c>
      <c r="O449" s="34">
        <f t="shared" si="94"/>
        <v>0</v>
      </c>
      <c r="P449" s="34">
        <f t="shared" si="94"/>
        <v>0</v>
      </c>
      <c r="Q449" s="34">
        <f t="shared" si="94"/>
        <v>0</v>
      </c>
      <c r="R449" s="34">
        <f t="shared" si="94"/>
        <v>0</v>
      </c>
      <c r="S449" s="34">
        <f t="shared" si="94"/>
        <v>0</v>
      </c>
      <c r="T449" s="34">
        <f t="shared" si="94"/>
        <v>0</v>
      </c>
      <c r="U449" s="34">
        <f t="shared" si="94"/>
        <v>0</v>
      </c>
      <c r="V449" s="34">
        <f t="shared" si="94"/>
        <v>0</v>
      </c>
      <c r="W449" s="33">
        <f t="shared" si="94"/>
        <v>0</v>
      </c>
      <c r="Y449" s="591"/>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5">SUBTOTAL(9,G453:G455)</f>
        <v>0</v>
      </c>
      <c r="H452" s="70">
        <f t="shared" si="95"/>
        <v>0</v>
      </c>
      <c r="I452" s="66">
        <f t="shared" si="95"/>
        <v>0</v>
      </c>
      <c r="J452" s="66">
        <f t="shared" si="95"/>
        <v>0</v>
      </c>
      <c r="K452" s="67">
        <f t="shared" si="95"/>
        <v>0</v>
      </c>
      <c r="L452" s="34">
        <f t="shared" si="95"/>
        <v>0</v>
      </c>
      <c r="M452" s="34">
        <f t="shared" si="95"/>
        <v>0</v>
      </c>
      <c r="N452" s="34">
        <f t="shared" si="95"/>
        <v>0</v>
      </c>
      <c r="O452" s="34">
        <f t="shared" si="95"/>
        <v>0</v>
      </c>
      <c r="P452" s="34">
        <f t="shared" si="95"/>
        <v>0</v>
      </c>
      <c r="Q452" s="34">
        <f t="shared" si="95"/>
        <v>0</v>
      </c>
      <c r="R452" s="34">
        <f t="shared" si="95"/>
        <v>0</v>
      </c>
      <c r="S452" s="34">
        <f t="shared" si="95"/>
        <v>0</v>
      </c>
      <c r="T452" s="34">
        <f t="shared" si="95"/>
        <v>0</v>
      </c>
      <c r="U452" s="34">
        <f t="shared" si="95"/>
        <v>0</v>
      </c>
      <c r="V452" s="34">
        <f t="shared" si="95"/>
        <v>0</v>
      </c>
      <c r="W452" s="33">
        <f t="shared" si="95"/>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6">SUBTOTAL(9,G457:G458)</f>
        <v>0</v>
      </c>
      <c r="H456" s="70">
        <f t="shared" si="96"/>
        <v>0</v>
      </c>
      <c r="I456" s="66">
        <f t="shared" si="96"/>
        <v>0</v>
      </c>
      <c r="J456" s="66">
        <f t="shared" si="96"/>
        <v>0</v>
      </c>
      <c r="K456" s="67">
        <f t="shared" si="96"/>
        <v>0</v>
      </c>
      <c r="L456" s="34">
        <f t="shared" si="96"/>
        <v>0</v>
      </c>
      <c r="M456" s="34">
        <f t="shared" si="96"/>
        <v>0</v>
      </c>
      <c r="N456" s="34">
        <f t="shared" si="96"/>
        <v>0</v>
      </c>
      <c r="O456" s="34">
        <f t="shared" si="96"/>
        <v>0</v>
      </c>
      <c r="P456" s="34">
        <f t="shared" si="96"/>
        <v>0</v>
      </c>
      <c r="Q456" s="34">
        <f t="shared" si="96"/>
        <v>0</v>
      </c>
      <c r="R456" s="34">
        <f t="shared" si="96"/>
        <v>0</v>
      </c>
      <c r="S456" s="34">
        <f t="shared" si="96"/>
        <v>0</v>
      </c>
      <c r="T456" s="34">
        <f t="shared" si="96"/>
        <v>0</v>
      </c>
      <c r="U456" s="34">
        <f t="shared" si="96"/>
        <v>0</v>
      </c>
      <c r="V456" s="34">
        <f t="shared" si="96"/>
        <v>0</v>
      </c>
      <c r="W456" s="33">
        <f t="shared" si="96"/>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7">SUBTOTAL(9,G460:G462)</f>
        <v>0</v>
      </c>
      <c r="H459" s="70">
        <f t="shared" si="97"/>
        <v>0</v>
      </c>
      <c r="I459" s="66">
        <f t="shared" si="97"/>
        <v>0</v>
      </c>
      <c r="J459" s="66">
        <f t="shared" si="97"/>
        <v>0</v>
      </c>
      <c r="K459" s="67">
        <f t="shared" si="97"/>
        <v>0</v>
      </c>
      <c r="L459" s="34">
        <f t="shared" si="97"/>
        <v>0</v>
      </c>
      <c r="M459" s="34">
        <f t="shared" si="97"/>
        <v>0</v>
      </c>
      <c r="N459" s="34">
        <f t="shared" si="97"/>
        <v>0</v>
      </c>
      <c r="O459" s="34">
        <f t="shared" si="97"/>
        <v>0</v>
      </c>
      <c r="P459" s="34">
        <f t="shared" si="97"/>
        <v>0</v>
      </c>
      <c r="Q459" s="34">
        <f t="shared" si="97"/>
        <v>0</v>
      </c>
      <c r="R459" s="34">
        <f t="shared" si="97"/>
        <v>0</v>
      </c>
      <c r="S459" s="34">
        <f t="shared" si="97"/>
        <v>0</v>
      </c>
      <c r="T459" s="34">
        <f t="shared" si="97"/>
        <v>0</v>
      </c>
      <c r="U459" s="34">
        <f t="shared" si="97"/>
        <v>0</v>
      </c>
      <c r="V459" s="34">
        <f t="shared" si="97"/>
        <v>0</v>
      </c>
      <c r="W459" s="33">
        <f t="shared" si="97"/>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98">SUBTOTAL(9,G464:G465)</f>
        <v>0</v>
      </c>
      <c r="H463" s="70">
        <f t="shared" si="98"/>
        <v>0</v>
      </c>
      <c r="I463" s="66">
        <f t="shared" si="98"/>
        <v>0</v>
      </c>
      <c r="J463" s="66">
        <f t="shared" si="98"/>
        <v>0</v>
      </c>
      <c r="K463" s="67">
        <f t="shared" si="98"/>
        <v>0</v>
      </c>
      <c r="L463" s="34">
        <f t="shared" si="98"/>
        <v>0</v>
      </c>
      <c r="M463" s="34">
        <f t="shared" si="98"/>
        <v>0</v>
      </c>
      <c r="N463" s="34">
        <f t="shared" si="98"/>
        <v>0</v>
      </c>
      <c r="O463" s="34">
        <f t="shared" si="98"/>
        <v>0</v>
      </c>
      <c r="P463" s="34">
        <f t="shared" si="98"/>
        <v>0</v>
      </c>
      <c r="Q463" s="34">
        <f t="shared" si="98"/>
        <v>0</v>
      </c>
      <c r="R463" s="34">
        <f t="shared" si="98"/>
        <v>0</v>
      </c>
      <c r="S463" s="34">
        <f t="shared" si="98"/>
        <v>0</v>
      </c>
      <c r="T463" s="34">
        <f t="shared" si="98"/>
        <v>0</v>
      </c>
      <c r="U463" s="34">
        <f t="shared" si="98"/>
        <v>0</v>
      </c>
      <c r="V463" s="34">
        <f t="shared" si="98"/>
        <v>0</v>
      </c>
      <c r="W463" s="33">
        <f t="shared" si="98"/>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99">SUBTOTAL(9,G467:G469)</f>
        <v>0</v>
      </c>
      <c r="H466" s="70">
        <f t="shared" si="99"/>
        <v>0</v>
      </c>
      <c r="I466" s="66">
        <f t="shared" si="99"/>
        <v>0</v>
      </c>
      <c r="J466" s="66">
        <f t="shared" si="99"/>
        <v>0</v>
      </c>
      <c r="K466" s="67">
        <f t="shared" si="99"/>
        <v>0</v>
      </c>
      <c r="L466" s="34">
        <f t="shared" si="99"/>
        <v>0</v>
      </c>
      <c r="M466" s="34">
        <f t="shared" si="99"/>
        <v>0</v>
      </c>
      <c r="N466" s="34">
        <f t="shared" si="99"/>
        <v>0</v>
      </c>
      <c r="O466" s="34">
        <f t="shared" si="99"/>
        <v>0</v>
      </c>
      <c r="P466" s="34">
        <f t="shared" si="99"/>
        <v>0</v>
      </c>
      <c r="Q466" s="34">
        <f t="shared" si="99"/>
        <v>0</v>
      </c>
      <c r="R466" s="34">
        <f t="shared" si="99"/>
        <v>0</v>
      </c>
      <c r="S466" s="34">
        <f t="shared" si="99"/>
        <v>0</v>
      </c>
      <c r="T466" s="34">
        <f t="shared" si="99"/>
        <v>0</v>
      </c>
      <c r="U466" s="34">
        <f t="shared" si="99"/>
        <v>0</v>
      </c>
      <c r="V466" s="34">
        <f t="shared" si="99"/>
        <v>0</v>
      </c>
      <c r="W466" s="33">
        <f t="shared" si="99"/>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2">
      <c r="B471" s="25"/>
      <c r="C471" s="23"/>
      <c r="D471" s="23"/>
      <c r="E471" s="24" t="s">
        <v>184</v>
      </c>
      <c r="F471" s="24"/>
      <c r="G471" s="69">
        <f t="shared" ref="G471:W471" si="100">SUBTOTAL(9,G472:G473)</f>
        <v>0</v>
      </c>
      <c r="H471" s="70">
        <f t="shared" si="100"/>
        <v>0</v>
      </c>
      <c r="I471" s="66">
        <f t="shared" si="100"/>
        <v>0</v>
      </c>
      <c r="J471" s="66">
        <f t="shared" si="100"/>
        <v>0</v>
      </c>
      <c r="K471" s="67">
        <f t="shared" si="100"/>
        <v>0</v>
      </c>
      <c r="L471" s="34">
        <f t="shared" si="100"/>
        <v>0</v>
      </c>
      <c r="M471" s="34">
        <f t="shared" si="100"/>
        <v>0</v>
      </c>
      <c r="N471" s="34">
        <f t="shared" si="100"/>
        <v>0</v>
      </c>
      <c r="O471" s="34">
        <f t="shared" si="100"/>
        <v>0</v>
      </c>
      <c r="P471" s="34">
        <f t="shared" si="100"/>
        <v>0</v>
      </c>
      <c r="Q471" s="34">
        <f t="shared" si="100"/>
        <v>0</v>
      </c>
      <c r="R471" s="34">
        <f t="shared" si="100"/>
        <v>0</v>
      </c>
      <c r="S471" s="34">
        <f t="shared" si="100"/>
        <v>0</v>
      </c>
      <c r="T471" s="34">
        <f t="shared" si="100"/>
        <v>0</v>
      </c>
      <c r="U471" s="34">
        <f t="shared" si="100"/>
        <v>0</v>
      </c>
      <c r="V471" s="34">
        <f t="shared" si="100"/>
        <v>0</v>
      </c>
      <c r="W471" s="33">
        <f t="shared" si="100"/>
        <v>0</v>
      </c>
      <c r="Y471" s="591"/>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1">SUBTOTAL(9,G475:G476)</f>
        <v>0</v>
      </c>
      <c r="H474" s="70">
        <f t="shared" si="101"/>
        <v>0</v>
      </c>
      <c r="I474" s="66">
        <f t="shared" si="101"/>
        <v>0</v>
      </c>
      <c r="J474" s="66">
        <f t="shared" si="101"/>
        <v>0</v>
      </c>
      <c r="K474" s="67">
        <f t="shared" si="101"/>
        <v>0</v>
      </c>
      <c r="L474" s="34">
        <f t="shared" si="101"/>
        <v>0</v>
      </c>
      <c r="M474" s="34">
        <f t="shared" si="101"/>
        <v>0</v>
      </c>
      <c r="N474" s="34">
        <f t="shared" si="101"/>
        <v>0</v>
      </c>
      <c r="O474" s="34">
        <f t="shared" si="101"/>
        <v>0</v>
      </c>
      <c r="P474" s="34">
        <f t="shared" si="101"/>
        <v>0</v>
      </c>
      <c r="Q474" s="34">
        <f t="shared" si="101"/>
        <v>0</v>
      </c>
      <c r="R474" s="34">
        <f t="shared" si="101"/>
        <v>0</v>
      </c>
      <c r="S474" s="34">
        <f t="shared" si="101"/>
        <v>0</v>
      </c>
      <c r="T474" s="34">
        <f t="shared" si="101"/>
        <v>0</v>
      </c>
      <c r="U474" s="34">
        <f t="shared" si="101"/>
        <v>0</v>
      </c>
      <c r="V474" s="34">
        <f t="shared" si="101"/>
        <v>0</v>
      </c>
      <c r="W474" s="33">
        <f t="shared" si="101"/>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2">SUBTOTAL(9,G478:G479)</f>
        <v>0</v>
      </c>
      <c r="H477" s="70">
        <f t="shared" si="102"/>
        <v>0</v>
      </c>
      <c r="I477" s="66">
        <f t="shared" si="102"/>
        <v>0</v>
      </c>
      <c r="J477" s="66">
        <f t="shared" si="102"/>
        <v>0</v>
      </c>
      <c r="K477" s="67">
        <f t="shared" si="102"/>
        <v>0</v>
      </c>
      <c r="L477" s="34">
        <f t="shared" si="102"/>
        <v>0</v>
      </c>
      <c r="M477" s="34">
        <f t="shared" si="102"/>
        <v>0</v>
      </c>
      <c r="N477" s="34">
        <f t="shared" si="102"/>
        <v>0</v>
      </c>
      <c r="O477" s="34">
        <f t="shared" si="102"/>
        <v>0</v>
      </c>
      <c r="P477" s="34">
        <f t="shared" si="102"/>
        <v>0</v>
      </c>
      <c r="Q477" s="34">
        <f t="shared" si="102"/>
        <v>0</v>
      </c>
      <c r="R477" s="34">
        <f t="shared" si="102"/>
        <v>0</v>
      </c>
      <c r="S477" s="34">
        <f t="shared" si="102"/>
        <v>0</v>
      </c>
      <c r="T477" s="34">
        <f t="shared" si="102"/>
        <v>0</v>
      </c>
      <c r="U477" s="34">
        <f t="shared" si="102"/>
        <v>0</v>
      </c>
      <c r="V477" s="34">
        <f t="shared" si="102"/>
        <v>0</v>
      </c>
      <c r="W477" s="33">
        <f t="shared" si="102"/>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3">SUBTOTAL(9,G481:G482)</f>
        <v>0</v>
      </c>
      <c r="H480" s="70">
        <f t="shared" si="103"/>
        <v>0</v>
      </c>
      <c r="I480" s="66">
        <f t="shared" si="103"/>
        <v>0</v>
      </c>
      <c r="J480" s="66">
        <f t="shared" si="103"/>
        <v>0</v>
      </c>
      <c r="K480" s="67">
        <f t="shared" si="103"/>
        <v>0</v>
      </c>
      <c r="L480" s="34">
        <f t="shared" si="103"/>
        <v>0</v>
      </c>
      <c r="M480" s="34">
        <f t="shared" si="103"/>
        <v>0</v>
      </c>
      <c r="N480" s="34">
        <f t="shared" si="103"/>
        <v>0</v>
      </c>
      <c r="O480" s="34">
        <f t="shared" si="103"/>
        <v>0</v>
      </c>
      <c r="P480" s="34">
        <f t="shared" si="103"/>
        <v>0</v>
      </c>
      <c r="Q480" s="34">
        <f t="shared" si="103"/>
        <v>0</v>
      </c>
      <c r="R480" s="34">
        <f t="shared" si="103"/>
        <v>0</v>
      </c>
      <c r="S480" s="34">
        <f t="shared" si="103"/>
        <v>0</v>
      </c>
      <c r="T480" s="34">
        <f t="shared" si="103"/>
        <v>0</v>
      </c>
      <c r="U480" s="34">
        <f t="shared" si="103"/>
        <v>0</v>
      </c>
      <c r="V480" s="34">
        <f t="shared" si="103"/>
        <v>0</v>
      </c>
      <c r="W480" s="33">
        <f t="shared" si="103"/>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4">SUBTOTAL(9,G484:G485)</f>
        <v>0</v>
      </c>
      <c r="H483" s="70">
        <f t="shared" si="104"/>
        <v>0</v>
      </c>
      <c r="I483" s="66">
        <f t="shared" si="104"/>
        <v>0</v>
      </c>
      <c r="J483" s="66">
        <f t="shared" si="104"/>
        <v>0</v>
      </c>
      <c r="K483" s="67">
        <f t="shared" si="104"/>
        <v>0</v>
      </c>
      <c r="L483" s="34">
        <f t="shared" si="104"/>
        <v>0</v>
      </c>
      <c r="M483" s="34">
        <f t="shared" si="104"/>
        <v>0</v>
      </c>
      <c r="N483" s="34">
        <f t="shared" si="104"/>
        <v>0</v>
      </c>
      <c r="O483" s="34">
        <f t="shared" si="104"/>
        <v>0</v>
      </c>
      <c r="P483" s="34">
        <f t="shared" si="104"/>
        <v>0</v>
      </c>
      <c r="Q483" s="34">
        <f t="shared" si="104"/>
        <v>0</v>
      </c>
      <c r="R483" s="34">
        <f t="shared" si="104"/>
        <v>0</v>
      </c>
      <c r="S483" s="34">
        <f t="shared" si="104"/>
        <v>0</v>
      </c>
      <c r="T483" s="34">
        <f t="shared" si="104"/>
        <v>0</v>
      </c>
      <c r="U483" s="34">
        <f t="shared" si="104"/>
        <v>0</v>
      </c>
      <c r="V483" s="34">
        <f t="shared" si="104"/>
        <v>0</v>
      </c>
      <c r="W483" s="33">
        <f t="shared" si="104"/>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5">SUBTOTAL(9,G487:G488)</f>
        <v>0</v>
      </c>
      <c r="H486" s="70">
        <f t="shared" si="105"/>
        <v>0</v>
      </c>
      <c r="I486" s="66">
        <f t="shared" si="105"/>
        <v>0</v>
      </c>
      <c r="J486" s="66">
        <f t="shared" si="105"/>
        <v>0</v>
      </c>
      <c r="K486" s="67">
        <f t="shared" si="105"/>
        <v>0</v>
      </c>
      <c r="L486" s="34">
        <f t="shared" si="105"/>
        <v>0</v>
      </c>
      <c r="M486" s="34">
        <f t="shared" si="105"/>
        <v>0</v>
      </c>
      <c r="N486" s="34">
        <f t="shared" si="105"/>
        <v>0</v>
      </c>
      <c r="O486" s="34">
        <f t="shared" si="105"/>
        <v>0</v>
      </c>
      <c r="P486" s="34">
        <f t="shared" si="105"/>
        <v>0</v>
      </c>
      <c r="Q486" s="34">
        <f t="shared" si="105"/>
        <v>0</v>
      </c>
      <c r="R486" s="34">
        <f t="shared" si="105"/>
        <v>0</v>
      </c>
      <c r="S486" s="34">
        <f t="shared" si="105"/>
        <v>0</v>
      </c>
      <c r="T486" s="34">
        <f t="shared" si="105"/>
        <v>0</v>
      </c>
      <c r="U486" s="34">
        <f t="shared" si="105"/>
        <v>0</v>
      </c>
      <c r="V486" s="34">
        <f t="shared" si="105"/>
        <v>0</v>
      </c>
      <c r="W486" s="33">
        <f t="shared" si="105"/>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6">SUBTOTAL(9,H490:H492)</f>
        <v>0</v>
      </c>
      <c r="I489" s="66">
        <f t="shared" si="106"/>
        <v>0</v>
      </c>
      <c r="J489" s="66">
        <f t="shared" si="106"/>
        <v>0</v>
      </c>
      <c r="K489" s="67">
        <f t="shared" si="106"/>
        <v>0</v>
      </c>
      <c r="L489" s="34">
        <f t="shared" si="106"/>
        <v>0</v>
      </c>
      <c r="M489" s="34">
        <f t="shared" si="106"/>
        <v>0</v>
      </c>
      <c r="N489" s="34">
        <f t="shared" si="106"/>
        <v>0</v>
      </c>
      <c r="O489" s="34">
        <f t="shared" si="106"/>
        <v>0</v>
      </c>
      <c r="P489" s="34">
        <f t="shared" si="106"/>
        <v>0</v>
      </c>
      <c r="Q489" s="34">
        <f t="shared" si="106"/>
        <v>0</v>
      </c>
      <c r="R489" s="34">
        <f t="shared" si="106"/>
        <v>0</v>
      </c>
      <c r="S489" s="34">
        <f t="shared" si="106"/>
        <v>0</v>
      </c>
      <c r="T489" s="34">
        <f t="shared" si="106"/>
        <v>0</v>
      </c>
      <c r="U489" s="34">
        <f t="shared" si="106"/>
        <v>0</v>
      </c>
      <c r="V489" s="37">
        <f t="shared" si="106"/>
        <v>0</v>
      </c>
      <c r="W489" s="37">
        <f t="shared" si="106"/>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7">SUBTOTAL(9,H494:H495)</f>
        <v>0</v>
      </c>
      <c r="I493" s="66">
        <f t="shared" si="107"/>
        <v>0</v>
      </c>
      <c r="J493" s="66">
        <f t="shared" si="107"/>
        <v>0</v>
      </c>
      <c r="K493" s="67">
        <f t="shared" si="107"/>
        <v>0</v>
      </c>
      <c r="L493" s="34">
        <f t="shared" si="107"/>
        <v>0</v>
      </c>
      <c r="M493" s="34">
        <f t="shared" si="107"/>
        <v>0</v>
      </c>
      <c r="N493" s="34">
        <f t="shared" si="107"/>
        <v>0</v>
      </c>
      <c r="O493" s="34">
        <f t="shared" si="107"/>
        <v>0</v>
      </c>
      <c r="P493" s="34">
        <f t="shared" si="107"/>
        <v>0</v>
      </c>
      <c r="Q493" s="34">
        <f t="shared" si="107"/>
        <v>0</v>
      </c>
      <c r="R493" s="34">
        <f t="shared" si="107"/>
        <v>0</v>
      </c>
      <c r="S493" s="34">
        <f t="shared" si="107"/>
        <v>0</v>
      </c>
      <c r="T493" s="34">
        <f t="shared" si="107"/>
        <v>0</v>
      </c>
      <c r="U493" s="34">
        <f t="shared" si="107"/>
        <v>0</v>
      </c>
      <c r="V493" s="37">
        <f t="shared" si="107"/>
        <v>0</v>
      </c>
      <c r="W493" s="37">
        <f t="shared" si="107"/>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2">
      <c r="B497" s="25"/>
      <c r="C497" s="23"/>
      <c r="D497" s="23" t="s">
        <v>146</v>
      </c>
      <c r="E497" s="24"/>
      <c r="F497" s="64"/>
      <c r="G497" s="69">
        <f>SUBTOTAL(9,G498:G499)</f>
        <v>0</v>
      </c>
      <c r="H497" s="70">
        <f t="shared" ref="H497:W497" si="108">SUBTOTAL(9,H498:H499)</f>
        <v>0</v>
      </c>
      <c r="I497" s="66">
        <f t="shared" si="108"/>
        <v>0</v>
      </c>
      <c r="J497" s="66">
        <f t="shared" si="108"/>
        <v>0</v>
      </c>
      <c r="K497" s="67">
        <f t="shared" si="108"/>
        <v>0</v>
      </c>
      <c r="L497" s="34">
        <f t="shared" si="108"/>
        <v>0</v>
      </c>
      <c r="M497" s="34">
        <f t="shared" si="108"/>
        <v>0</v>
      </c>
      <c r="N497" s="34">
        <f t="shared" si="108"/>
        <v>0</v>
      </c>
      <c r="O497" s="34">
        <f t="shared" si="108"/>
        <v>0</v>
      </c>
      <c r="P497" s="34">
        <f t="shared" si="108"/>
        <v>0</v>
      </c>
      <c r="Q497" s="34">
        <f t="shared" si="108"/>
        <v>0</v>
      </c>
      <c r="R497" s="34">
        <f t="shared" si="108"/>
        <v>0</v>
      </c>
      <c r="S497" s="34">
        <f t="shared" si="108"/>
        <v>0</v>
      </c>
      <c r="T497" s="34">
        <f t="shared" si="108"/>
        <v>0</v>
      </c>
      <c r="U497" s="34">
        <f t="shared" si="108"/>
        <v>0</v>
      </c>
      <c r="V497" s="34">
        <f t="shared" si="108"/>
        <v>0</v>
      </c>
      <c r="W497" s="33">
        <f t="shared" si="108"/>
        <v>0</v>
      </c>
      <c r="Y497" s="591"/>
    </row>
    <row r="498" spans="2:25" s="72" customFormat="1" outlineLevel="1" x14ac:dyDescent="0.2">
      <c r="B498" s="25"/>
      <c r="C498" s="24"/>
      <c r="D498" s="24"/>
      <c r="E498" s="24"/>
      <c r="F498" s="28" t="s">
        <v>196</v>
      </c>
      <c r="G498" s="341"/>
      <c r="H498" s="358"/>
      <c r="I498" s="359"/>
      <c r="J498" s="359"/>
      <c r="K498" s="362"/>
      <c r="L498" s="358"/>
      <c r="M498" s="360"/>
      <c r="N498" s="359"/>
      <c r="O498" s="359"/>
      <c r="P498" s="359"/>
      <c r="Q498" s="359"/>
      <c r="R498" s="359"/>
      <c r="S498" s="359"/>
      <c r="T498" s="358"/>
      <c r="U498" s="359"/>
      <c r="V498" s="362"/>
      <c r="W498" s="363"/>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09">SUBTOTAL(9,H501:H503)</f>
        <v>0</v>
      </c>
      <c r="I500" s="66">
        <f t="shared" si="109"/>
        <v>0</v>
      </c>
      <c r="J500" s="66">
        <f t="shared" si="109"/>
        <v>0</v>
      </c>
      <c r="K500" s="67">
        <f t="shared" si="109"/>
        <v>0</v>
      </c>
      <c r="L500" s="34">
        <f t="shared" si="109"/>
        <v>0</v>
      </c>
      <c r="M500" s="34">
        <f t="shared" si="109"/>
        <v>0</v>
      </c>
      <c r="N500" s="34">
        <f t="shared" si="109"/>
        <v>0</v>
      </c>
      <c r="O500" s="34">
        <f t="shared" si="109"/>
        <v>0</v>
      </c>
      <c r="P500" s="34">
        <f t="shared" si="109"/>
        <v>0</v>
      </c>
      <c r="Q500" s="34">
        <f t="shared" si="109"/>
        <v>0</v>
      </c>
      <c r="R500" s="34">
        <f t="shared" si="109"/>
        <v>0</v>
      </c>
      <c r="S500" s="34">
        <f t="shared" si="109"/>
        <v>0</v>
      </c>
      <c r="T500" s="34">
        <f t="shared" si="109"/>
        <v>0</v>
      </c>
      <c r="U500" s="34">
        <f t="shared" si="109"/>
        <v>0</v>
      </c>
      <c r="V500" s="34">
        <f t="shared" si="109"/>
        <v>0</v>
      </c>
      <c r="W500" s="33">
        <f t="shared" si="109"/>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2">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2">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0">SUBTOTAL(9,G236:G515)</f>
        <v>0</v>
      </c>
      <c r="H516" s="45">
        <f t="shared" si="110"/>
        <v>0</v>
      </c>
      <c r="I516" s="45">
        <f t="shared" si="110"/>
        <v>0</v>
      </c>
      <c r="J516" s="45">
        <f t="shared" si="110"/>
        <v>0</v>
      </c>
      <c r="K516" s="48">
        <f t="shared" si="110"/>
        <v>0</v>
      </c>
      <c r="L516" s="45">
        <f t="shared" si="110"/>
        <v>0</v>
      </c>
      <c r="M516" s="45">
        <f t="shared" si="110"/>
        <v>0</v>
      </c>
      <c r="N516" s="45">
        <f t="shared" si="110"/>
        <v>0</v>
      </c>
      <c r="O516" s="45">
        <f t="shared" si="110"/>
        <v>0</v>
      </c>
      <c r="P516" s="45">
        <f t="shared" si="110"/>
        <v>0</v>
      </c>
      <c r="Q516" s="45">
        <f t="shared" si="110"/>
        <v>0</v>
      </c>
      <c r="R516" s="45">
        <f t="shared" si="110"/>
        <v>0</v>
      </c>
      <c r="S516" s="45">
        <f t="shared" si="110"/>
        <v>0</v>
      </c>
      <c r="T516" s="45">
        <f t="shared" si="110"/>
        <v>0</v>
      </c>
      <c r="U516" s="45">
        <f t="shared" si="110"/>
        <v>0</v>
      </c>
      <c r="V516" s="48">
        <f t="shared" si="110"/>
        <v>0</v>
      </c>
      <c r="W516" s="48">
        <f t="shared" si="110"/>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1">SUM(H516:H519)</f>
        <v>0</v>
      </c>
      <c r="I520" s="82">
        <f t="shared" si="111"/>
        <v>0</v>
      </c>
      <c r="J520" s="82">
        <f t="shared" si="111"/>
        <v>0</v>
      </c>
      <c r="K520" s="471">
        <f t="shared" si="111"/>
        <v>0</v>
      </c>
      <c r="L520" s="84">
        <f t="shared" si="111"/>
        <v>0</v>
      </c>
      <c r="M520" s="84">
        <f t="shared" si="111"/>
        <v>0</v>
      </c>
      <c r="N520" s="84">
        <f t="shared" si="111"/>
        <v>0</v>
      </c>
      <c r="O520" s="84">
        <f t="shared" si="111"/>
        <v>0</v>
      </c>
      <c r="P520" s="84">
        <f t="shared" si="111"/>
        <v>0</v>
      </c>
      <c r="Q520" s="84">
        <f t="shared" si="111"/>
        <v>0</v>
      </c>
      <c r="R520" s="84">
        <f t="shared" si="111"/>
        <v>0</v>
      </c>
      <c r="S520" s="84">
        <f t="shared" si="111"/>
        <v>0</v>
      </c>
      <c r="T520" s="84">
        <f t="shared" si="111"/>
        <v>0</v>
      </c>
      <c r="U520" s="84">
        <f t="shared" si="111"/>
        <v>0</v>
      </c>
      <c r="V520" s="85">
        <f t="shared" si="111"/>
        <v>0</v>
      </c>
      <c r="W520" s="85">
        <f t="shared" si="111"/>
        <v>0</v>
      </c>
      <c r="X520" s="131"/>
      <c r="Y520" s="594"/>
      <c r="Z520" s="131"/>
      <c r="AA520" s="131"/>
      <c r="AB520" s="131"/>
      <c r="AC520" s="131"/>
    </row>
    <row r="521" spans="2:29" s="72" customFormat="1" ht="13.5" thickBot="1" x14ac:dyDescent="0.2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2">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438</v>
      </c>
      <c r="E524" s="23"/>
      <c r="F524" s="599"/>
      <c r="G524" s="66">
        <f t="shared" ref="G524:W524" si="112">SUBTOTAL(9,G525:G532)</f>
        <v>0</v>
      </c>
      <c r="H524" s="51">
        <f t="shared" si="112"/>
        <v>0</v>
      </c>
      <c r="I524" s="34">
        <f t="shared" si="112"/>
        <v>0</v>
      </c>
      <c r="J524" s="34">
        <f t="shared" si="112"/>
        <v>0</v>
      </c>
      <c r="K524" s="37">
        <f t="shared" si="112"/>
        <v>0</v>
      </c>
      <c r="L524" s="34">
        <f t="shared" si="112"/>
        <v>0</v>
      </c>
      <c r="M524" s="36">
        <f t="shared" si="112"/>
        <v>0</v>
      </c>
      <c r="N524" s="34">
        <f t="shared" si="112"/>
        <v>0</v>
      </c>
      <c r="O524" s="34">
        <f t="shared" si="112"/>
        <v>0</v>
      </c>
      <c r="P524" s="34">
        <f t="shared" si="112"/>
        <v>0</v>
      </c>
      <c r="Q524" s="34">
        <f t="shared" si="112"/>
        <v>0</v>
      </c>
      <c r="R524" s="34">
        <f t="shared" si="112"/>
        <v>0</v>
      </c>
      <c r="S524" s="34">
        <f t="shared" si="112"/>
        <v>0</v>
      </c>
      <c r="T524" s="34">
        <f t="shared" si="112"/>
        <v>0</v>
      </c>
      <c r="U524" s="34">
        <f t="shared" si="112"/>
        <v>0</v>
      </c>
      <c r="V524" s="34">
        <f t="shared" si="112"/>
        <v>0</v>
      </c>
      <c r="W524" s="33">
        <f t="shared" si="112"/>
        <v>0</v>
      </c>
      <c r="Y524" s="591"/>
    </row>
    <row r="525" spans="2:29" s="129" customFormat="1" ht="12.75" customHeight="1" outlineLevel="1" x14ac:dyDescent="0.2">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2">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2">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2">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2">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2">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2">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2">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2">
      <c r="B533" s="256"/>
      <c r="C533" s="257"/>
      <c r="D533" s="23" t="s">
        <v>479</v>
      </c>
      <c r="E533" s="23"/>
      <c r="F533" s="23"/>
      <c r="G533" s="69">
        <f t="shared" ref="G533:W533" si="113">SUBTOTAL(9,G534:G541)</f>
        <v>0</v>
      </c>
      <c r="H533" s="34">
        <f t="shared" si="113"/>
        <v>0</v>
      </c>
      <c r="I533" s="34">
        <f t="shared" si="113"/>
        <v>0</v>
      </c>
      <c r="J533" s="34">
        <f t="shared" si="113"/>
        <v>0</v>
      </c>
      <c r="K533" s="37">
        <f t="shared" si="113"/>
        <v>0</v>
      </c>
      <c r="L533" s="34">
        <f t="shared" si="113"/>
        <v>0</v>
      </c>
      <c r="M533" s="36">
        <f t="shared" si="113"/>
        <v>0</v>
      </c>
      <c r="N533" s="34">
        <f t="shared" si="113"/>
        <v>0</v>
      </c>
      <c r="O533" s="34">
        <f t="shared" si="113"/>
        <v>0</v>
      </c>
      <c r="P533" s="34">
        <f t="shared" si="113"/>
        <v>0</v>
      </c>
      <c r="Q533" s="34">
        <f t="shared" si="113"/>
        <v>0</v>
      </c>
      <c r="R533" s="34">
        <f t="shared" si="113"/>
        <v>0</v>
      </c>
      <c r="S533" s="34">
        <f t="shared" si="113"/>
        <v>0</v>
      </c>
      <c r="T533" s="34">
        <f t="shared" si="113"/>
        <v>0</v>
      </c>
      <c r="U533" s="34">
        <f t="shared" si="113"/>
        <v>0</v>
      </c>
      <c r="V533" s="34">
        <f t="shared" si="113"/>
        <v>0</v>
      </c>
      <c r="W533" s="33">
        <f t="shared" si="113"/>
        <v>0</v>
      </c>
      <c r="Y533" s="370"/>
    </row>
    <row r="534" spans="2:25" s="129" customFormat="1" ht="12.75" customHeight="1" outlineLevel="2" x14ac:dyDescent="0.2">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2">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2">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2">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2">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2">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2">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2">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2">
      <c r="B542" s="256"/>
      <c r="C542" s="257"/>
      <c r="D542" s="600" t="s">
        <v>484</v>
      </c>
      <c r="E542" s="600"/>
      <c r="F542" s="601"/>
      <c r="G542" s="69">
        <f>SUBTOTAL(9,G543:G544)</f>
        <v>0</v>
      </c>
      <c r="H542" s="34">
        <f t="shared" ref="H542:W542" si="114">SUBTOTAL(9,H543:H544)</f>
        <v>0</v>
      </c>
      <c r="I542" s="34">
        <f t="shared" si="114"/>
        <v>0</v>
      </c>
      <c r="J542" s="34">
        <f t="shared" si="114"/>
        <v>0</v>
      </c>
      <c r="K542" s="37">
        <f t="shared" si="114"/>
        <v>0</v>
      </c>
      <c r="L542" s="34">
        <f t="shared" si="114"/>
        <v>0</v>
      </c>
      <c r="M542" s="36">
        <f t="shared" si="114"/>
        <v>0</v>
      </c>
      <c r="N542" s="34">
        <f t="shared" si="114"/>
        <v>0</v>
      </c>
      <c r="O542" s="34">
        <f t="shared" si="114"/>
        <v>0</v>
      </c>
      <c r="P542" s="34">
        <f t="shared" si="114"/>
        <v>0</v>
      </c>
      <c r="Q542" s="34">
        <f t="shared" si="114"/>
        <v>0</v>
      </c>
      <c r="R542" s="34">
        <f t="shared" si="114"/>
        <v>0</v>
      </c>
      <c r="S542" s="34">
        <f t="shared" si="114"/>
        <v>0</v>
      </c>
      <c r="T542" s="34">
        <f t="shared" si="114"/>
        <v>0</v>
      </c>
      <c r="U542" s="34">
        <f t="shared" si="114"/>
        <v>0</v>
      </c>
      <c r="V542" s="34">
        <f t="shared" si="114"/>
        <v>0</v>
      </c>
      <c r="W542" s="33">
        <f t="shared" si="114"/>
        <v>0</v>
      </c>
      <c r="X542" s="72"/>
      <c r="Y542" s="370"/>
    </row>
    <row r="543" spans="2:25" s="129" customFormat="1" ht="12.75" customHeight="1" outlineLevel="2" x14ac:dyDescent="0.2">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2">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2">
      <c r="B545" s="256"/>
      <c r="C545" s="257"/>
      <c r="D545" s="23" t="s">
        <v>452</v>
      </c>
      <c r="E545" s="23"/>
      <c r="F545" s="23"/>
      <c r="G545" s="69">
        <f t="shared" ref="G545:W545" si="115">SUBTOTAL(9,G546:G550)</f>
        <v>0</v>
      </c>
      <c r="H545" s="34">
        <f t="shared" si="115"/>
        <v>0</v>
      </c>
      <c r="I545" s="34">
        <f t="shared" si="115"/>
        <v>0</v>
      </c>
      <c r="J545" s="34">
        <f t="shared" si="115"/>
        <v>0</v>
      </c>
      <c r="K545" s="37">
        <f t="shared" si="115"/>
        <v>0</v>
      </c>
      <c r="L545" s="34">
        <f t="shared" si="115"/>
        <v>0</v>
      </c>
      <c r="M545" s="36">
        <f t="shared" si="115"/>
        <v>0</v>
      </c>
      <c r="N545" s="34">
        <f t="shared" si="115"/>
        <v>0</v>
      </c>
      <c r="O545" s="34">
        <f t="shared" si="115"/>
        <v>0</v>
      </c>
      <c r="P545" s="34">
        <f t="shared" si="115"/>
        <v>0</v>
      </c>
      <c r="Q545" s="34">
        <f t="shared" si="115"/>
        <v>0</v>
      </c>
      <c r="R545" s="34">
        <f t="shared" si="115"/>
        <v>0</v>
      </c>
      <c r="S545" s="34">
        <f t="shared" si="115"/>
        <v>0</v>
      </c>
      <c r="T545" s="34">
        <f t="shared" si="115"/>
        <v>0</v>
      </c>
      <c r="U545" s="34">
        <f t="shared" si="115"/>
        <v>0</v>
      </c>
      <c r="V545" s="34">
        <f t="shared" si="115"/>
        <v>0</v>
      </c>
      <c r="W545" s="33">
        <f t="shared" si="115"/>
        <v>0</v>
      </c>
      <c r="Y545" s="370"/>
    </row>
    <row r="546" spans="2:25" s="129" customFormat="1" ht="12.75" customHeight="1" outlineLevel="1" x14ac:dyDescent="0.2">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2">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2">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2">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2">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2">
      <c r="B551" s="256"/>
      <c r="C551" s="257"/>
      <c r="D551" s="23" t="s">
        <v>494</v>
      </c>
      <c r="E551" s="23"/>
      <c r="F551" s="23"/>
      <c r="G551" s="69">
        <f>SUBTOTAL(9,G552:G553)</f>
        <v>0</v>
      </c>
      <c r="H551" s="34">
        <f t="shared" ref="H551:W551" si="116">SUBTOTAL(9,H552:H553)</f>
        <v>0</v>
      </c>
      <c r="I551" s="34">
        <f t="shared" si="116"/>
        <v>0</v>
      </c>
      <c r="J551" s="34">
        <f t="shared" si="116"/>
        <v>0</v>
      </c>
      <c r="K551" s="37">
        <f t="shared" si="116"/>
        <v>0</v>
      </c>
      <c r="L551" s="34">
        <f t="shared" si="116"/>
        <v>0</v>
      </c>
      <c r="M551" s="36">
        <f t="shared" si="116"/>
        <v>0</v>
      </c>
      <c r="N551" s="34">
        <f t="shared" si="116"/>
        <v>0</v>
      </c>
      <c r="O551" s="34">
        <f t="shared" si="116"/>
        <v>0</v>
      </c>
      <c r="P551" s="34">
        <f t="shared" si="116"/>
        <v>0</v>
      </c>
      <c r="Q551" s="34">
        <f t="shared" si="116"/>
        <v>0</v>
      </c>
      <c r="R551" s="34">
        <f t="shared" si="116"/>
        <v>0</v>
      </c>
      <c r="S551" s="34">
        <f t="shared" si="116"/>
        <v>0</v>
      </c>
      <c r="T551" s="34">
        <f t="shared" si="116"/>
        <v>0</v>
      </c>
      <c r="U551" s="34">
        <f t="shared" si="116"/>
        <v>0</v>
      </c>
      <c r="V551" s="34">
        <f t="shared" si="116"/>
        <v>0</v>
      </c>
      <c r="W551" s="33">
        <f t="shared" si="116"/>
        <v>0</v>
      </c>
      <c r="Y551" s="370"/>
    </row>
    <row r="552" spans="2:25" s="129" customFormat="1" ht="12.75" customHeight="1" outlineLevel="1" x14ac:dyDescent="0.2">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2">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2">
      <c r="B554" s="256"/>
      <c r="C554" s="257"/>
      <c r="D554" s="23" t="s">
        <v>454</v>
      </c>
      <c r="E554" s="23"/>
      <c r="F554" s="23"/>
      <c r="G554" s="69">
        <f>SUBTOTAL(9,G555:G561)</f>
        <v>0</v>
      </c>
      <c r="H554" s="34">
        <f t="shared" ref="H554:W554" si="117">SUBTOTAL(9,H555:H561)</f>
        <v>0</v>
      </c>
      <c r="I554" s="34">
        <f t="shared" si="117"/>
        <v>0</v>
      </c>
      <c r="J554" s="34">
        <f t="shared" si="117"/>
        <v>0</v>
      </c>
      <c r="K554" s="37">
        <f t="shared" si="117"/>
        <v>0</v>
      </c>
      <c r="L554" s="34">
        <f t="shared" si="117"/>
        <v>0</v>
      </c>
      <c r="M554" s="36">
        <f t="shared" si="117"/>
        <v>0</v>
      </c>
      <c r="N554" s="34">
        <f t="shared" si="117"/>
        <v>0</v>
      </c>
      <c r="O554" s="34">
        <f t="shared" si="117"/>
        <v>0</v>
      </c>
      <c r="P554" s="34">
        <f t="shared" si="117"/>
        <v>0</v>
      </c>
      <c r="Q554" s="34">
        <f t="shared" si="117"/>
        <v>0</v>
      </c>
      <c r="R554" s="34">
        <f t="shared" si="117"/>
        <v>0</v>
      </c>
      <c r="S554" s="34">
        <f t="shared" si="117"/>
        <v>0</v>
      </c>
      <c r="T554" s="34">
        <f t="shared" si="117"/>
        <v>0</v>
      </c>
      <c r="U554" s="34">
        <f t="shared" si="117"/>
        <v>0</v>
      </c>
      <c r="V554" s="34">
        <f t="shared" si="117"/>
        <v>0</v>
      </c>
      <c r="W554" s="33">
        <f t="shared" si="117"/>
        <v>0</v>
      </c>
      <c r="Y554" s="370"/>
    </row>
    <row r="555" spans="2:25" s="129" customFormat="1" ht="12.75" customHeight="1" outlineLevel="1" x14ac:dyDescent="0.2">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2">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2">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2">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2">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2">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2">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2">
      <c r="B562" s="256"/>
      <c r="C562" s="257"/>
      <c r="D562" s="23" t="s">
        <v>461</v>
      </c>
      <c r="E562" s="23"/>
      <c r="F562" s="23"/>
      <c r="G562" s="69">
        <f>SUBTOTAL(9,G563:G564)</f>
        <v>0</v>
      </c>
      <c r="H562" s="34">
        <f t="shared" ref="H562:W562" si="118">SUBTOTAL(9,H563:H564)</f>
        <v>0</v>
      </c>
      <c r="I562" s="34">
        <f t="shared" si="118"/>
        <v>0</v>
      </c>
      <c r="J562" s="34">
        <f t="shared" si="118"/>
        <v>0</v>
      </c>
      <c r="K562" s="37">
        <f t="shared" si="118"/>
        <v>0</v>
      </c>
      <c r="L562" s="34">
        <f t="shared" si="118"/>
        <v>0</v>
      </c>
      <c r="M562" s="36">
        <f t="shared" si="118"/>
        <v>0</v>
      </c>
      <c r="N562" s="34">
        <f t="shared" si="118"/>
        <v>0</v>
      </c>
      <c r="O562" s="34">
        <f t="shared" si="118"/>
        <v>0</v>
      </c>
      <c r="P562" s="34">
        <f t="shared" si="118"/>
        <v>0</v>
      </c>
      <c r="Q562" s="34">
        <f t="shared" si="118"/>
        <v>0</v>
      </c>
      <c r="R562" s="34">
        <f t="shared" si="118"/>
        <v>0</v>
      </c>
      <c r="S562" s="34">
        <f t="shared" si="118"/>
        <v>0</v>
      </c>
      <c r="T562" s="34">
        <f t="shared" si="118"/>
        <v>0</v>
      </c>
      <c r="U562" s="34">
        <f t="shared" si="118"/>
        <v>0</v>
      </c>
      <c r="V562" s="34">
        <f t="shared" si="118"/>
        <v>0</v>
      </c>
      <c r="W562" s="33">
        <f t="shared" si="118"/>
        <v>0</v>
      </c>
      <c r="Y562" s="370"/>
    </row>
    <row r="563" spans="2:29" s="129" customFormat="1" ht="12.75" customHeight="1" outlineLevel="1" x14ac:dyDescent="0.2">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2">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2">
      <c r="B565" s="256"/>
      <c r="C565" s="257"/>
      <c r="D565" s="23" t="s">
        <v>464</v>
      </c>
      <c r="E565" s="257"/>
      <c r="F565" s="257"/>
      <c r="G565" s="69">
        <f>SUBTOTAL(9,G566)</f>
        <v>0</v>
      </c>
      <c r="H565" s="34">
        <f t="shared" ref="H565:W565" si="119">SUBTOTAL(9,H566)</f>
        <v>0</v>
      </c>
      <c r="I565" s="34">
        <f t="shared" si="119"/>
        <v>0</v>
      </c>
      <c r="J565" s="34">
        <f t="shared" si="119"/>
        <v>0</v>
      </c>
      <c r="K565" s="37">
        <f t="shared" si="119"/>
        <v>0</v>
      </c>
      <c r="L565" s="34">
        <f t="shared" si="119"/>
        <v>0</v>
      </c>
      <c r="M565" s="36">
        <f t="shared" si="119"/>
        <v>0</v>
      </c>
      <c r="N565" s="34">
        <f t="shared" si="119"/>
        <v>0</v>
      </c>
      <c r="O565" s="34">
        <f t="shared" si="119"/>
        <v>0</v>
      </c>
      <c r="P565" s="34">
        <f t="shared" si="119"/>
        <v>0</v>
      </c>
      <c r="Q565" s="34">
        <f t="shared" si="119"/>
        <v>0</v>
      </c>
      <c r="R565" s="34">
        <f t="shared" si="119"/>
        <v>0</v>
      </c>
      <c r="S565" s="34">
        <f t="shared" si="119"/>
        <v>0</v>
      </c>
      <c r="T565" s="34">
        <f t="shared" si="119"/>
        <v>0</v>
      </c>
      <c r="U565" s="34">
        <f t="shared" si="119"/>
        <v>0</v>
      </c>
      <c r="V565" s="34">
        <f t="shared" si="119"/>
        <v>0</v>
      </c>
      <c r="W565" s="33">
        <f t="shared" si="119"/>
        <v>0</v>
      </c>
      <c r="Y565" s="370"/>
    </row>
    <row r="566" spans="2:29" s="129" customFormat="1" ht="12.75" customHeight="1" outlineLevel="1" x14ac:dyDescent="0.2">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2">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2">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2">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6.5" thickBot="1" x14ac:dyDescent="0.25">
      <c r="B573" s="79" t="s">
        <v>466</v>
      </c>
      <c r="C573" s="80"/>
      <c r="D573" s="80"/>
      <c r="E573" s="80"/>
      <c r="F573" s="80"/>
      <c r="G573" s="92">
        <f t="shared" ref="G573:W573" si="120">SUBTOTAL(9,G523:G572)</f>
        <v>0</v>
      </c>
      <c r="H573" s="421">
        <f t="shared" si="120"/>
        <v>0</v>
      </c>
      <c r="I573" s="422">
        <f t="shared" si="120"/>
        <v>0</v>
      </c>
      <c r="J573" s="422">
        <f t="shared" si="120"/>
        <v>0</v>
      </c>
      <c r="K573" s="423">
        <f t="shared" si="120"/>
        <v>0</v>
      </c>
      <c r="L573" s="424">
        <f t="shared" si="120"/>
        <v>0</v>
      </c>
      <c r="M573" s="426">
        <f t="shared" si="120"/>
        <v>0</v>
      </c>
      <c r="N573" s="425">
        <f t="shared" si="120"/>
        <v>0</v>
      </c>
      <c r="O573" s="425">
        <f t="shared" si="120"/>
        <v>0</v>
      </c>
      <c r="P573" s="425">
        <f t="shared" si="120"/>
        <v>0</v>
      </c>
      <c r="Q573" s="425">
        <f t="shared" si="120"/>
        <v>0</v>
      </c>
      <c r="R573" s="425">
        <f t="shared" si="120"/>
        <v>0</v>
      </c>
      <c r="S573" s="425">
        <f t="shared" si="120"/>
        <v>0</v>
      </c>
      <c r="T573" s="425">
        <f t="shared" si="120"/>
        <v>0</v>
      </c>
      <c r="U573" s="425">
        <f t="shared" si="120"/>
        <v>0</v>
      </c>
      <c r="V573" s="94">
        <f t="shared" si="120"/>
        <v>0</v>
      </c>
      <c r="W573" s="97">
        <f t="shared" si="120"/>
        <v>0</v>
      </c>
      <c r="X573" s="72"/>
      <c r="Y573" s="593"/>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1">SUBTOTAL(9,G579:G582)</f>
        <v>0</v>
      </c>
      <c r="H578" s="70">
        <f t="shared" si="121"/>
        <v>0</v>
      </c>
      <c r="I578" s="66">
        <f t="shared" si="121"/>
        <v>0</v>
      </c>
      <c r="J578" s="66">
        <f t="shared" si="121"/>
        <v>0</v>
      </c>
      <c r="K578" s="67">
        <f t="shared" si="121"/>
        <v>0</v>
      </c>
      <c r="L578" s="34">
        <f t="shared" si="121"/>
        <v>0</v>
      </c>
      <c r="M578" s="34">
        <f t="shared" si="121"/>
        <v>0</v>
      </c>
      <c r="N578" s="34">
        <f t="shared" si="121"/>
        <v>0</v>
      </c>
      <c r="O578" s="34">
        <f t="shared" si="121"/>
        <v>0</v>
      </c>
      <c r="P578" s="34">
        <f t="shared" si="121"/>
        <v>0</v>
      </c>
      <c r="Q578" s="34">
        <f t="shared" si="121"/>
        <v>0</v>
      </c>
      <c r="R578" s="34">
        <f t="shared" si="121"/>
        <v>0</v>
      </c>
      <c r="S578" s="34">
        <f t="shared" si="121"/>
        <v>0</v>
      </c>
      <c r="T578" s="34">
        <f t="shared" si="121"/>
        <v>0</v>
      </c>
      <c r="U578" s="34">
        <f t="shared" si="121"/>
        <v>0</v>
      </c>
      <c r="V578" s="34">
        <f t="shared" si="121"/>
        <v>0</v>
      </c>
      <c r="W578" s="33">
        <f t="shared" si="121"/>
        <v>0</v>
      </c>
      <c r="Y578" s="591"/>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2">SUBTOTAL(9,G584:G587)</f>
        <v>0</v>
      </c>
      <c r="H583" s="70">
        <f t="shared" si="122"/>
        <v>0</v>
      </c>
      <c r="I583" s="66">
        <f t="shared" si="122"/>
        <v>0</v>
      </c>
      <c r="J583" s="66">
        <f t="shared" si="122"/>
        <v>0</v>
      </c>
      <c r="K583" s="67">
        <f t="shared" si="122"/>
        <v>0</v>
      </c>
      <c r="L583" s="34">
        <f t="shared" si="122"/>
        <v>0</v>
      </c>
      <c r="M583" s="34">
        <f t="shared" si="122"/>
        <v>0</v>
      </c>
      <c r="N583" s="34">
        <f t="shared" si="122"/>
        <v>0</v>
      </c>
      <c r="O583" s="34">
        <f t="shared" si="122"/>
        <v>0</v>
      </c>
      <c r="P583" s="34">
        <f t="shared" si="122"/>
        <v>0</v>
      </c>
      <c r="Q583" s="34">
        <f t="shared" si="122"/>
        <v>0</v>
      </c>
      <c r="R583" s="34">
        <f t="shared" si="122"/>
        <v>0</v>
      </c>
      <c r="S583" s="34">
        <f t="shared" si="122"/>
        <v>0</v>
      </c>
      <c r="T583" s="34">
        <f t="shared" si="122"/>
        <v>0</v>
      </c>
      <c r="U583" s="34">
        <f t="shared" si="122"/>
        <v>0</v>
      </c>
      <c r="V583" s="34">
        <f t="shared" si="122"/>
        <v>0</v>
      </c>
      <c r="W583" s="33">
        <f t="shared" si="122"/>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3">SUBTOTAL(9,G589:G592)</f>
        <v>0</v>
      </c>
      <c r="H588" s="70">
        <f t="shared" si="123"/>
        <v>0</v>
      </c>
      <c r="I588" s="66">
        <f t="shared" si="123"/>
        <v>0</v>
      </c>
      <c r="J588" s="66">
        <f t="shared" si="123"/>
        <v>0</v>
      </c>
      <c r="K588" s="67">
        <f t="shared" si="123"/>
        <v>0</v>
      </c>
      <c r="L588" s="34">
        <f t="shared" si="123"/>
        <v>0</v>
      </c>
      <c r="M588" s="34">
        <f t="shared" si="123"/>
        <v>0</v>
      </c>
      <c r="N588" s="34">
        <f t="shared" si="123"/>
        <v>0</v>
      </c>
      <c r="O588" s="34">
        <f t="shared" si="123"/>
        <v>0</v>
      </c>
      <c r="P588" s="34">
        <f t="shared" si="123"/>
        <v>0</v>
      </c>
      <c r="Q588" s="34">
        <f t="shared" si="123"/>
        <v>0</v>
      </c>
      <c r="R588" s="34">
        <f t="shared" si="123"/>
        <v>0</v>
      </c>
      <c r="S588" s="34">
        <f t="shared" si="123"/>
        <v>0</v>
      </c>
      <c r="T588" s="34">
        <f t="shared" si="123"/>
        <v>0</v>
      </c>
      <c r="U588" s="34">
        <f t="shared" si="123"/>
        <v>0</v>
      </c>
      <c r="V588" s="34">
        <f t="shared" si="123"/>
        <v>0</v>
      </c>
      <c r="W588" s="33">
        <f t="shared" si="123"/>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2">
      <c r="B594" s="25"/>
      <c r="C594" s="23"/>
      <c r="D594" s="23"/>
      <c r="E594" s="64" t="s">
        <v>54</v>
      </c>
      <c r="F594" s="24"/>
      <c r="G594" s="69">
        <f t="shared" ref="G594:W594" si="124">SUBTOTAL(9,G595:G597)</f>
        <v>0</v>
      </c>
      <c r="H594" s="70">
        <f t="shared" si="124"/>
        <v>0</v>
      </c>
      <c r="I594" s="66">
        <f t="shared" si="124"/>
        <v>0</v>
      </c>
      <c r="J594" s="66">
        <f t="shared" si="124"/>
        <v>0</v>
      </c>
      <c r="K594" s="67">
        <f t="shared" si="124"/>
        <v>0</v>
      </c>
      <c r="L594" s="34">
        <f t="shared" si="124"/>
        <v>0</v>
      </c>
      <c r="M594" s="34">
        <f t="shared" si="124"/>
        <v>0</v>
      </c>
      <c r="N594" s="34">
        <f t="shared" si="124"/>
        <v>0</v>
      </c>
      <c r="O594" s="34">
        <f t="shared" si="124"/>
        <v>0</v>
      </c>
      <c r="P594" s="34">
        <f t="shared" si="124"/>
        <v>0</v>
      </c>
      <c r="Q594" s="34">
        <f t="shared" si="124"/>
        <v>0</v>
      </c>
      <c r="R594" s="34">
        <f t="shared" si="124"/>
        <v>0</v>
      </c>
      <c r="S594" s="34">
        <f t="shared" si="124"/>
        <v>0</v>
      </c>
      <c r="T594" s="34">
        <f t="shared" si="124"/>
        <v>0</v>
      </c>
      <c r="U594" s="34">
        <f t="shared" si="124"/>
        <v>0</v>
      </c>
      <c r="V594" s="34">
        <f t="shared" si="124"/>
        <v>0</v>
      </c>
      <c r="W594" s="33">
        <f t="shared" si="124"/>
        <v>0</v>
      </c>
      <c r="Y594" s="591"/>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5">SUBTOTAL(9,J599:J601)</f>
        <v>0</v>
      </c>
      <c r="K598" s="67">
        <f t="shared" si="125"/>
        <v>0</v>
      </c>
      <c r="L598" s="34">
        <f t="shared" si="125"/>
        <v>0</v>
      </c>
      <c r="M598" s="34">
        <f t="shared" si="125"/>
        <v>0</v>
      </c>
      <c r="N598" s="34">
        <f t="shared" si="125"/>
        <v>0</v>
      </c>
      <c r="O598" s="34">
        <f t="shared" si="125"/>
        <v>0</v>
      </c>
      <c r="P598" s="34">
        <f t="shared" si="125"/>
        <v>0</v>
      </c>
      <c r="Q598" s="34">
        <f t="shared" si="125"/>
        <v>0</v>
      </c>
      <c r="R598" s="34">
        <f t="shared" si="125"/>
        <v>0</v>
      </c>
      <c r="S598" s="34">
        <f t="shared" si="125"/>
        <v>0</v>
      </c>
      <c r="T598" s="34">
        <f t="shared" si="125"/>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26">SUBTOTAL(9,G603:G605)</f>
        <v>0</v>
      </c>
      <c r="H602" s="70">
        <f t="shared" si="126"/>
        <v>0</v>
      </c>
      <c r="I602" s="66">
        <f t="shared" si="126"/>
        <v>0</v>
      </c>
      <c r="J602" s="66">
        <f t="shared" si="126"/>
        <v>0</v>
      </c>
      <c r="K602" s="67">
        <f t="shared" si="126"/>
        <v>0</v>
      </c>
      <c r="L602" s="34">
        <f t="shared" si="126"/>
        <v>0</v>
      </c>
      <c r="M602" s="34">
        <f t="shared" si="126"/>
        <v>0</v>
      </c>
      <c r="N602" s="34">
        <f t="shared" si="126"/>
        <v>0</v>
      </c>
      <c r="O602" s="34">
        <f t="shared" si="126"/>
        <v>0</v>
      </c>
      <c r="P602" s="34">
        <f t="shared" si="126"/>
        <v>0</v>
      </c>
      <c r="Q602" s="34">
        <f t="shared" si="126"/>
        <v>0</v>
      </c>
      <c r="R602" s="34">
        <f t="shared" si="126"/>
        <v>0</v>
      </c>
      <c r="S602" s="34">
        <f t="shared" si="126"/>
        <v>0</v>
      </c>
      <c r="T602" s="34">
        <f t="shared" si="126"/>
        <v>0</v>
      </c>
      <c r="U602" s="34">
        <f t="shared" si="126"/>
        <v>0</v>
      </c>
      <c r="V602" s="34">
        <f t="shared" si="126"/>
        <v>0</v>
      </c>
      <c r="W602" s="33">
        <f t="shared" si="126"/>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2">
      <c r="B607" s="25"/>
      <c r="C607" s="23"/>
      <c r="D607" s="23"/>
      <c r="E607" s="24" t="s">
        <v>172</v>
      </c>
      <c r="F607" s="24"/>
      <c r="G607" s="69">
        <f t="shared" ref="G607:W607" si="127">SUBTOTAL(9,G608:G609)</f>
        <v>0</v>
      </c>
      <c r="H607" s="70">
        <f t="shared" si="127"/>
        <v>0</v>
      </c>
      <c r="I607" s="66">
        <f t="shared" si="127"/>
        <v>0</v>
      </c>
      <c r="J607" s="66">
        <f t="shared" si="127"/>
        <v>0</v>
      </c>
      <c r="K607" s="67">
        <f t="shared" si="127"/>
        <v>0</v>
      </c>
      <c r="L607" s="34">
        <f t="shared" si="127"/>
        <v>0</v>
      </c>
      <c r="M607" s="34">
        <f t="shared" si="127"/>
        <v>0</v>
      </c>
      <c r="N607" s="34">
        <f t="shared" si="127"/>
        <v>0</v>
      </c>
      <c r="O607" s="34">
        <f t="shared" si="127"/>
        <v>0</v>
      </c>
      <c r="P607" s="34">
        <f t="shared" si="127"/>
        <v>0</v>
      </c>
      <c r="Q607" s="34">
        <f t="shared" si="127"/>
        <v>0</v>
      </c>
      <c r="R607" s="34">
        <f t="shared" si="127"/>
        <v>0</v>
      </c>
      <c r="S607" s="34">
        <f t="shared" si="127"/>
        <v>0</v>
      </c>
      <c r="T607" s="34">
        <f t="shared" si="127"/>
        <v>0</v>
      </c>
      <c r="U607" s="34">
        <f t="shared" si="127"/>
        <v>0</v>
      </c>
      <c r="V607" s="34">
        <f t="shared" si="127"/>
        <v>0</v>
      </c>
      <c r="W607" s="33">
        <f t="shared" si="127"/>
        <v>0</v>
      </c>
      <c r="Y607" s="591"/>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28">SUBTOTAL(9,G611:G613)</f>
        <v>0</v>
      </c>
      <c r="H610" s="70">
        <f t="shared" si="128"/>
        <v>0</v>
      </c>
      <c r="I610" s="66">
        <f t="shared" si="128"/>
        <v>0</v>
      </c>
      <c r="J610" s="66">
        <f t="shared" si="128"/>
        <v>0</v>
      </c>
      <c r="K610" s="67">
        <f t="shared" si="128"/>
        <v>0</v>
      </c>
      <c r="L610" s="34">
        <f t="shared" si="128"/>
        <v>0</v>
      </c>
      <c r="M610" s="34">
        <f t="shared" si="128"/>
        <v>0</v>
      </c>
      <c r="N610" s="34">
        <f t="shared" si="128"/>
        <v>0</v>
      </c>
      <c r="O610" s="34">
        <f t="shared" si="128"/>
        <v>0</v>
      </c>
      <c r="P610" s="34">
        <f t="shared" si="128"/>
        <v>0</v>
      </c>
      <c r="Q610" s="34">
        <f t="shared" si="128"/>
        <v>0</v>
      </c>
      <c r="R610" s="34">
        <f t="shared" si="128"/>
        <v>0</v>
      </c>
      <c r="S610" s="34">
        <f t="shared" si="128"/>
        <v>0</v>
      </c>
      <c r="T610" s="34">
        <f t="shared" si="128"/>
        <v>0</v>
      </c>
      <c r="U610" s="34">
        <f t="shared" si="128"/>
        <v>0</v>
      </c>
      <c r="V610" s="34">
        <f t="shared" si="128"/>
        <v>0</v>
      </c>
      <c r="W610" s="33">
        <f t="shared" si="128"/>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29">SUBTOTAL(9,G615:G616)</f>
        <v>0</v>
      </c>
      <c r="H614" s="70">
        <f t="shared" si="129"/>
        <v>0</v>
      </c>
      <c r="I614" s="66">
        <f t="shared" si="129"/>
        <v>0</v>
      </c>
      <c r="J614" s="66">
        <f t="shared" si="129"/>
        <v>0</v>
      </c>
      <c r="K614" s="67">
        <f t="shared" si="129"/>
        <v>0</v>
      </c>
      <c r="L614" s="34">
        <f t="shared" si="129"/>
        <v>0</v>
      </c>
      <c r="M614" s="34">
        <f t="shared" si="129"/>
        <v>0</v>
      </c>
      <c r="N614" s="34">
        <f t="shared" si="129"/>
        <v>0</v>
      </c>
      <c r="O614" s="34">
        <f t="shared" si="129"/>
        <v>0</v>
      </c>
      <c r="P614" s="34">
        <f t="shared" si="129"/>
        <v>0</v>
      </c>
      <c r="Q614" s="34">
        <f t="shared" si="129"/>
        <v>0</v>
      </c>
      <c r="R614" s="34">
        <f t="shared" si="129"/>
        <v>0</v>
      </c>
      <c r="S614" s="34">
        <f t="shared" si="129"/>
        <v>0</v>
      </c>
      <c r="T614" s="34">
        <f t="shared" si="129"/>
        <v>0</v>
      </c>
      <c r="U614" s="34">
        <f t="shared" si="129"/>
        <v>0</v>
      </c>
      <c r="V614" s="34">
        <f t="shared" si="129"/>
        <v>0</v>
      </c>
      <c r="W614" s="33">
        <f t="shared" si="129"/>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0">SUBTOTAL(9,G618:G620)</f>
        <v>0</v>
      </c>
      <c r="H617" s="70">
        <f t="shared" si="130"/>
        <v>0</v>
      </c>
      <c r="I617" s="66">
        <f t="shared" si="130"/>
        <v>0</v>
      </c>
      <c r="J617" s="66">
        <f t="shared" si="130"/>
        <v>0</v>
      </c>
      <c r="K617" s="67">
        <f t="shared" si="130"/>
        <v>0</v>
      </c>
      <c r="L617" s="34">
        <f t="shared" si="130"/>
        <v>0</v>
      </c>
      <c r="M617" s="34">
        <f t="shared" si="130"/>
        <v>0</v>
      </c>
      <c r="N617" s="34">
        <f t="shared" si="130"/>
        <v>0</v>
      </c>
      <c r="O617" s="34">
        <f t="shared" si="130"/>
        <v>0</v>
      </c>
      <c r="P617" s="34">
        <f t="shared" si="130"/>
        <v>0</v>
      </c>
      <c r="Q617" s="34">
        <f t="shared" si="130"/>
        <v>0</v>
      </c>
      <c r="R617" s="34">
        <f t="shared" si="130"/>
        <v>0</v>
      </c>
      <c r="S617" s="34">
        <f t="shared" si="130"/>
        <v>0</v>
      </c>
      <c r="T617" s="34">
        <f t="shared" si="130"/>
        <v>0</v>
      </c>
      <c r="U617" s="34">
        <f t="shared" si="130"/>
        <v>0</v>
      </c>
      <c r="V617" s="34">
        <f t="shared" si="130"/>
        <v>0</v>
      </c>
      <c r="W617" s="33">
        <f t="shared" si="130"/>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1">SUBTOTAL(9,G622:G623)</f>
        <v>0</v>
      </c>
      <c r="H621" s="70">
        <f t="shared" si="131"/>
        <v>0</v>
      </c>
      <c r="I621" s="66">
        <f t="shared" si="131"/>
        <v>0</v>
      </c>
      <c r="J621" s="66">
        <f t="shared" si="131"/>
        <v>0</v>
      </c>
      <c r="K621" s="67">
        <f t="shared" si="131"/>
        <v>0</v>
      </c>
      <c r="L621" s="34">
        <f t="shared" si="131"/>
        <v>0</v>
      </c>
      <c r="M621" s="34">
        <f t="shared" si="131"/>
        <v>0</v>
      </c>
      <c r="N621" s="34">
        <f t="shared" si="131"/>
        <v>0</v>
      </c>
      <c r="O621" s="34">
        <f t="shared" si="131"/>
        <v>0</v>
      </c>
      <c r="P621" s="34">
        <f t="shared" si="131"/>
        <v>0</v>
      </c>
      <c r="Q621" s="34">
        <f t="shared" si="131"/>
        <v>0</v>
      </c>
      <c r="R621" s="34">
        <f t="shared" si="131"/>
        <v>0</v>
      </c>
      <c r="S621" s="34">
        <f t="shared" si="131"/>
        <v>0</v>
      </c>
      <c r="T621" s="34">
        <f t="shared" si="131"/>
        <v>0</v>
      </c>
      <c r="U621" s="34">
        <f t="shared" si="131"/>
        <v>0</v>
      </c>
      <c r="V621" s="34">
        <f t="shared" si="131"/>
        <v>0</v>
      </c>
      <c r="W621" s="33">
        <f t="shared" si="131"/>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2">SUBTOTAL(9,G625:G627)</f>
        <v>0</v>
      </c>
      <c r="H624" s="70">
        <f t="shared" si="132"/>
        <v>0</v>
      </c>
      <c r="I624" s="66">
        <f t="shared" si="132"/>
        <v>0</v>
      </c>
      <c r="J624" s="66">
        <f t="shared" si="132"/>
        <v>0</v>
      </c>
      <c r="K624" s="67">
        <f t="shared" si="132"/>
        <v>0</v>
      </c>
      <c r="L624" s="34">
        <f t="shared" si="132"/>
        <v>0</v>
      </c>
      <c r="M624" s="34">
        <f t="shared" si="132"/>
        <v>0</v>
      </c>
      <c r="N624" s="34">
        <f t="shared" si="132"/>
        <v>0</v>
      </c>
      <c r="O624" s="34">
        <f t="shared" si="132"/>
        <v>0</v>
      </c>
      <c r="P624" s="34">
        <f t="shared" si="132"/>
        <v>0</v>
      </c>
      <c r="Q624" s="34">
        <f t="shared" si="132"/>
        <v>0</v>
      </c>
      <c r="R624" s="34">
        <f t="shared" si="132"/>
        <v>0</v>
      </c>
      <c r="S624" s="34">
        <f t="shared" si="132"/>
        <v>0</v>
      </c>
      <c r="T624" s="34">
        <f t="shared" si="132"/>
        <v>0</v>
      </c>
      <c r="U624" s="34">
        <f t="shared" si="132"/>
        <v>0</v>
      </c>
      <c r="V624" s="34">
        <f t="shared" si="132"/>
        <v>0</v>
      </c>
      <c r="W624" s="33">
        <f t="shared" si="132"/>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2">
      <c r="B629" s="25"/>
      <c r="C629" s="23"/>
      <c r="D629" s="23"/>
      <c r="E629" s="24" t="s">
        <v>184</v>
      </c>
      <c r="F629" s="24"/>
      <c r="G629" s="69">
        <f t="shared" ref="G629:W629" si="133">SUBTOTAL(9,G630:G631)</f>
        <v>0</v>
      </c>
      <c r="H629" s="70">
        <f t="shared" si="133"/>
        <v>0</v>
      </c>
      <c r="I629" s="66">
        <f t="shared" si="133"/>
        <v>0</v>
      </c>
      <c r="J629" s="66">
        <f t="shared" si="133"/>
        <v>0</v>
      </c>
      <c r="K629" s="67">
        <f t="shared" si="133"/>
        <v>0</v>
      </c>
      <c r="L629" s="34">
        <f t="shared" si="133"/>
        <v>0</v>
      </c>
      <c r="M629" s="34">
        <f t="shared" si="133"/>
        <v>0</v>
      </c>
      <c r="N629" s="34">
        <f t="shared" si="133"/>
        <v>0</v>
      </c>
      <c r="O629" s="34">
        <f t="shared" si="133"/>
        <v>0</v>
      </c>
      <c r="P629" s="34">
        <f t="shared" si="133"/>
        <v>0</v>
      </c>
      <c r="Q629" s="34">
        <f t="shared" si="133"/>
        <v>0</v>
      </c>
      <c r="R629" s="34">
        <f t="shared" si="133"/>
        <v>0</v>
      </c>
      <c r="S629" s="34">
        <f t="shared" si="133"/>
        <v>0</v>
      </c>
      <c r="T629" s="34">
        <f t="shared" si="133"/>
        <v>0</v>
      </c>
      <c r="U629" s="34">
        <f t="shared" si="133"/>
        <v>0</v>
      </c>
      <c r="V629" s="34">
        <f t="shared" si="133"/>
        <v>0</v>
      </c>
      <c r="W629" s="33">
        <f t="shared" si="133"/>
        <v>0</v>
      </c>
      <c r="Y629" s="591"/>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4">SUBTOTAL(9,G633:G634)</f>
        <v>0</v>
      </c>
      <c r="H632" s="70">
        <f t="shared" si="134"/>
        <v>0</v>
      </c>
      <c r="I632" s="66">
        <f t="shared" si="134"/>
        <v>0</v>
      </c>
      <c r="J632" s="66">
        <f t="shared" si="134"/>
        <v>0</v>
      </c>
      <c r="K632" s="67">
        <f t="shared" si="134"/>
        <v>0</v>
      </c>
      <c r="L632" s="34">
        <f t="shared" si="134"/>
        <v>0</v>
      </c>
      <c r="M632" s="34">
        <f t="shared" si="134"/>
        <v>0</v>
      </c>
      <c r="N632" s="34">
        <f t="shared" si="134"/>
        <v>0</v>
      </c>
      <c r="O632" s="34">
        <f t="shared" si="134"/>
        <v>0</v>
      </c>
      <c r="P632" s="34">
        <f t="shared" si="134"/>
        <v>0</v>
      </c>
      <c r="Q632" s="34">
        <f t="shared" si="134"/>
        <v>0</v>
      </c>
      <c r="R632" s="34">
        <f t="shared" si="134"/>
        <v>0</v>
      </c>
      <c r="S632" s="34">
        <f t="shared" si="134"/>
        <v>0</v>
      </c>
      <c r="T632" s="34">
        <f t="shared" si="134"/>
        <v>0</v>
      </c>
      <c r="U632" s="34">
        <f t="shared" si="134"/>
        <v>0</v>
      </c>
      <c r="V632" s="34">
        <f t="shared" si="134"/>
        <v>0</v>
      </c>
      <c r="W632" s="33">
        <f t="shared" si="134"/>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5">SUBTOTAL(9,G636:G637)</f>
        <v>0</v>
      </c>
      <c r="H635" s="70">
        <f t="shared" si="135"/>
        <v>0</v>
      </c>
      <c r="I635" s="66">
        <f t="shared" si="135"/>
        <v>0</v>
      </c>
      <c r="J635" s="66">
        <f t="shared" si="135"/>
        <v>0</v>
      </c>
      <c r="K635" s="67">
        <f t="shared" si="135"/>
        <v>0</v>
      </c>
      <c r="L635" s="34">
        <f t="shared" si="135"/>
        <v>0</v>
      </c>
      <c r="M635" s="34">
        <f t="shared" si="135"/>
        <v>0</v>
      </c>
      <c r="N635" s="34">
        <f t="shared" si="135"/>
        <v>0</v>
      </c>
      <c r="O635" s="34">
        <f t="shared" si="135"/>
        <v>0</v>
      </c>
      <c r="P635" s="34">
        <f t="shared" si="135"/>
        <v>0</v>
      </c>
      <c r="Q635" s="34">
        <f t="shared" si="135"/>
        <v>0</v>
      </c>
      <c r="R635" s="34">
        <f t="shared" si="135"/>
        <v>0</v>
      </c>
      <c r="S635" s="34">
        <f t="shared" si="135"/>
        <v>0</v>
      </c>
      <c r="T635" s="34">
        <f t="shared" si="135"/>
        <v>0</v>
      </c>
      <c r="U635" s="34">
        <f t="shared" si="135"/>
        <v>0</v>
      </c>
      <c r="V635" s="34">
        <f t="shared" si="135"/>
        <v>0</v>
      </c>
      <c r="W635" s="33">
        <f t="shared" si="135"/>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36">SUBTOTAL(9,G639:G640)</f>
        <v>0</v>
      </c>
      <c r="H638" s="70">
        <f t="shared" si="136"/>
        <v>0</v>
      </c>
      <c r="I638" s="66">
        <f t="shared" si="136"/>
        <v>0</v>
      </c>
      <c r="J638" s="66">
        <f t="shared" si="136"/>
        <v>0</v>
      </c>
      <c r="K638" s="67">
        <f t="shared" si="136"/>
        <v>0</v>
      </c>
      <c r="L638" s="34">
        <f t="shared" si="136"/>
        <v>0</v>
      </c>
      <c r="M638" s="34">
        <f t="shared" si="136"/>
        <v>0</v>
      </c>
      <c r="N638" s="34">
        <f t="shared" si="136"/>
        <v>0</v>
      </c>
      <c r="O638" s="34">
        <f t="shared" si="136"/>
        <v>0</v>
      </c>
      <c r="P638" s="34">
        <f t="shared" si="136"/>
        <v>0</v>
      </c>
      <c r="Q638" s="34">
        <f t="shared" si="136"/>
        <v>0</v>
      </c>
      <c r="R638" s="34">
        <f t="shared" si="136"/>
        <v>0</v>
      </c>
      <c r="S638" s="34">
        <f t="shared" si="136"/>
        <v>0</v>
      </c>
      <c r="T638" s="34">
        <f t="shared" si="136"/>
        <v>0</v>
      </c>
      <c r="U638" s="34">
        <f t="shared" si="136"/>
        <v>0</v>
      </c>
      <c r="V638" s="34">
        <f t="shared" si="136"/>
        <v>0</v>
      </c>
      <c r="W638" s="33">
        <f t="shared" si="136"/>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37">SUBTOTAL(9,G642:G643)</f>
        <v>0</v>
      </c>
      <c r="H641" s="70">
        <f t="shared" si="137"/>
        <v>0</v>
      </c>
      <c r="I641" s="66">
        <f t="shared" si="137"/>
        <v>0</v>
      </c>
      <c r="J641" s="66">
        <f t="shared" si="137"/>
        <v>0</v>
      </c>
      <c r="K641" s="67">
        <f t="shared" si="137"/>
        <v>0</v>
      </c>
      <c r="L641" s="34">
        <f t="shared" si="137"/>
        <v>0</v>
      </c>
      <c r="M641" s="34">
        <f t="shared" si="137"/>
        <v>0</v>
      </c>
      <c r="N641" s="34">
        <f t="shared" si="137"/>
        <v>0</v>
      </c>
      <c r="O641" s="34">
        <f t="shared" si="137"/>
        <v>0</v>
      </c>
      <c r="P641" s="34">
        <f t="shared" si="137"/>
        <v>0</v>
      </c>
      <c r="Q641" s="34">
        <f t="shared" si="137"/>
        <v>0</v>
      </c>
      <c r="R641" s="34">
        <f t="shared" si="137"/>
        <v>0</v>
      </c>
      <c r="S641" s="34">
        <f t="shared" si="137"/>
        <v>0</v>
      </c>
      <c r="T641" s="34">
        <f t="shared" si="137"/>
        <v>0</v>
      </c>
      <c r="U641" s="34">
        <f t="shared" si="137"/>
        <v>0</v>
      </c>
      <c r="V641" s="34">
        <f t="shared" si="137"/>
        <v>0</v>
      </c>
      <c r="W641" s="33">
        <f t="shared" si="137"/>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38">SUBTOTAL(9,G645:G646)</f>
        <v>0</v>
      </c>
      <c r="H644" s="70">
        <f t="shared" si="138"/>
        <v>0</v>
      </c>
      <c r="I644" s="66">
        <f t="shared" si="138"/>
        <v>0</v>
      </c>
      <c r="J644" s="66">
        <f t="shared" si="138"/>
        <v>0</v>
      </c>
      <c r="K644" s="67">
        <f t="shared" si="138"/>
        <v>0</v>
      </c>
      <c r="L644" s="34">
        <f t="shared" si="138"/>
        <v>0</v>
      </c>
      <c r="M644" s="34">
        <f t="shared" si="138"/>
        <v>0</v>
      </c>
      <c r="N644" s="34">
        <f t="shared" si="138"/>
        <v>0</v>
      </c>
      <c r="O644" s="34">
        <f t="shared" si="138"/>
        <v>0</v>
      </c>
      <c r="P644" s="34">
        <f t="shared" si="138"/>
        <v>0</v>
      </c>
      <c r="Q644" s="34">
        <f t="shared" si="138"/>
        <v>0</v>
      </c>
      <c r="R644" s="34">
        <f t="shared" si="138"/>
        <v>0</v>
      </c>
      <c r="S644" s="34">
        <f t="shared" si="138"/>
        <v>0</v>
      </c>
      <c r="T644" s="34">
        <f t="shared" si="138"/>
        <v>0</v>
      </c>
      <c r="U644" s="34">
        <f t="shared" si="138"/>
        <v>0</v>
      </c>
      <c r="V644" s="34">
        <f t="shared" si="138"/>
        <v>0</v>
      </c>
      <c r="W644" s="33">
        <f t="shared" si="138"/>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39">SUBTOTAL(9,G648:G650)</f>
        <v>0</v>
      </c>
      <c r="H647" s="70">
        <f t="shared" si="139"/>
        <v>0</v>
      </c>
      <c r="I647" s="66">
        <f t="shared" si="139"/>
        <v>0</v>
      </c>
      <c r="J647" s="66">
        <f t="shared" si="139"/>
        <v>0</v>
      </c>
      <c r="K647" s="67">
        <f t="shared" si="139"/>
        <v>0</v>
      </c>
      <c r="L647" s="34">
        <f t="shared" si="139"/>
        <v>0</v>
      </c>
      <c r="M647" s="34">
        <f t="shared" si="139"/>
        <v>0</v>
      </c>
      <c r="N647" s="34">
        <f t="shared" si="139"/>
        <v>0</v>
      </c>
      <c r="O647" s="34">
        <f t="shared" si="139"/>
        <v>0</v>
      </c>
      <c r="P647" s="34">
        <f t="shared" si="139"/>
        <v>0</v>
      </c>
      <c r="Q647" s="34">
        <f t="shared" si="139"/>
        <v>0</v>
      </c>
      <c r="R647" s="34">
        <f t="shared" si="139"/>
        <v>0</v>
      </c>
      <c r="S647" s="34">
        <f t="shared" si="139"/>
        <v>0</v>
      </c>
      <c r="T647" s="34">
        <f t="shared" si="139"/>
        <v>0</v>
      </c>
      <c r="U647" s="34">
        <f t="shared" si="139"/>
        <v>0</v>
      </c>
      <c r="V647" s="34">
        <f t="shared" si="139"/>
        <v>0</v>
      </c>
      <c r="W647" s="33">
        <f t="shared" si="139"/>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0">SUBTOTAL(9,G657:G660)</f>
        <v>0</v>
      </c>
      <c r="H656" s="70">
        <f t="shared" si="140"/>
        <v>0</v>
      </c>
      <c r="I656" s="66">
        <f t="shared" si="140"/>
        <v>0</v>
      </c>
      <c r="J656" s="66">
        <f t="shared" si="140"/>
        <v>0</v>
      </c>
      <c r="K656" s="67">
        <f t="shared" si="140"/>
        <v>0</v>
      </c>
      <c r="L656" s="34">
        <f t="shared" si="140"/>
        <v>0</v>
      </c>
      <c r="M656" s="34">
        <f t="shared" si="140"/>
        <v>0</v>
      </c>
      <c r="N656" s="34">
        <f t="shared" si="140"/>
        <v>0</v>
      </c>
      <c r="O656" s="34">
        <f t="shared" si="140"/>
        <v>0</v>
      </c>
      <c r="P656" s="34">
        <f t="shared" si="140"/>
        <v>0</v>
      </c>
      <c r="Q656" s="34">
        <f t="shared" si="140"/>
        <v>0</v>
      </c>
      <c r="R656" s="34">
        <f t="shared" si="140"/>
        <v>0</v>
      </c>
      <c r="S656" s="34">
        <f t="shared" si="140"/>
        <v>0</v>
      </c>
      <c r="T656" s="34">
        <f t="shared" si="140"/>
        <v>0</v>
      </c>
      <c r="U656" s="34">
        <f t="shared" si="140"/>
        <v>0</v>
      </c>
      <c r="V656" s="34">
        <f t="shared" si="140"/>
        <v>0</v>
      </c>
      <c r="W656" s="33">
        <f t="shared" si="140"/>
        <v>0</v>
      </c>
      <c r="Y656" s="591"/>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1">SUBTOTAL(9,G662:G665)</f>
        <v>0</v>
      </c>
      <c r="H661" s="70">
        <f t="shared" si="141"/>
        <v>0</v>
      </c>
      <c r="I661" s="66">
        <f t="shared" si="141"/>
        <v>0</v>
      </c>
      <c r="J661" s="66">
        <f t="shared" si="141"/>
        <v>0</v>
      </c>
      <c r="K661" s="67">
        <f t="shared" si="141"/>
        <v>0</v>
      </c>
      <c r="L661" s="34">
        <f t="shared" si="141"/>
        <v>0</v>
      </c>
      <c r="M661" s="34">
        <f t="shared" si="141"/>
        <v>0</v>
      </c>
      <c r="N661" s="34">
        <f t="shared" si="141"/>
        <v>0</v>
      </c>
      <c r="O661" s="34">
        <f t="shared" si="141"/>
        <v>0</v>
      </c>
      <c r="P661" s="34">
        <f t="shared" si="141"/>
        <v>0</v>
      </c>
      <c r="Q661" s="34">
        <f t="shared" si="141"/>
        <v>0</v>
      </c>
      <c r="R661" s="34">
        <f t="shared" si="141"/>
        <v>0</v>
      </c>
      <c r="S661" s="34">
        <f t="shared" si="141"/>
        <v>0</v>
      </c>
      <c r="T661" s="34">
        <f t="shared" si="141"/>
        <v>0</v>
      </c>
      <c r="U661" s="34">
        <f t="shared" si="141"/>
        <v>0</v>
      </c>
      <c r="V661" s="34">
        <f t="shared" si="141"/>
        <v>0</v>
      </c>
      <c r="W661" s="33">
        <f t="shared" si="141"/>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2">SUBTOTAL(9,G667:G670)</f>
        <v>0</v>
      </c>
      <c r="H666" s="70">
        <f t="shared" si="142"/>
        <v>0</v>
      </c>
      <c r="I666" s="66">
        <f t="shared" si="142"/>
        <v>0</v>
      </c>
      <c r="J666" s="66">
        <f t="shared" si="142"/>
        <v>0</v>
      </c>
      <c r="K666" s="67">
        <f t="shared" si="142"/>
        <v>0</v>
      </c>
      <c r="L666" s="34">
        <f t="shared" si="142"/>
        <v>0</v>
      </c>
      <c r="M666" s="34">
        <f t="shared" si="142"/>
        <v>0</v>
      </c>
      <c r="N666" s="34">
        <f t="shared" si="142"/>
        <v>0</v>
      </c>
      <c r="O666" s="34">
        <f t="shared" si="142"/>
        <v>0</v>
      </c>
      <c r="P666" s="34">
        <f t="shared" si="142"/>
        <v>0</v>
      </c>
      <c r="Q666" s="34">
        <f t="shared" si="142"/>
        <v>0</v>
      </c>
      <c r="R666" s="34">
        <f t="shared" si="142"/>
        <v>0</v>
      </c>
      <c r="S666" s="34">
        <f t="shared" si="142"/>
        <v>0</v>
      </c>
      <c r="T666" s="34">
        <f t="shared" si="142"/>
        <v>0</v>
      </c>
      <c r="U666" s="34">
        <f t="shared" si="142"/>
        <v>0</v>
      </c>
      <c r="V666" s="34">
        <f t="shared" si="142"/>
        <v>0</v>
      </c>
      <c r="W666" s="33">
        <f t="shared" si="142"/>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2">
      <c r="B672" s="25"/>
      <c r="C672" s="23"/>
      <c r="D672" s="23"/>
      <c r="E672" s="64" t="s">
        <v>54</v>
      </c>
      <c r="F672" s="24"/>
      <c r="G672" s="69">
        <f t="shared" ref="G672:W672" si="143">SUBTOTAL(9,G673:G675)</f>
        <v>0</v>
      </c>
      <c r="H672" s="70">
        <f t="shared" si="143"/>
        <v>0</v>
      </c>
      <c r="I672" s="66">
        <f t="shared" si="143"/>
        <v>0</v>
      </c>
      <c r="J672" s="66">
        <f t="shared" si="143"/>
        <v>0</v>
      </c>
      <c r="K672" s="67">
        <f t="shared" si="143"/>
        <v>0</v>
      </c>
      <c r="L672" s="34">
        <f t="shared" si="143"/>
        <v>0</v>
      </c>
      <c r="M672" s="34">
        <f t="shared" si="143"/>
        <v>0</v>
      </c>
      <c r="N672" s="34">
        <f t="shared" si="143"/>
        <v>0</v>
      </c>
      <c r="O672" s="34">
        <f t="shared" si="143"/>
        <v>0</v>
      </c>
      <c r="P672" s="34">
        <f t="shared" si="143"/>
        <v>0</v>
      </c>
      <c r="Q672" s="34">
        <f t="shared" si="143"/>
        <v>0</v>
      </c>
      <c r="R672" s="34">
        <f t="shared" si="143"/>
        <v>0</v>
      </c>
      <c r="S672" s="34">
        <f t="shared" si="143"/>
        <v>0</v>
      </c>
      <c r="T672" s="34">
        <f t="shared" si="143"/>
        <v>0</v>
      </c>
      <c r="U672" s="34">
        <f t="shared" si="143"/>
        <v>0</v>
      </c>
      <c r="V672" s="34">
        <f t="shared" si="143"/>
        <v>0</v>
      </c>
      <c r="W672" s="33">
        <f t="shared" si="143"/>
        <v>0</v>
      </c>
      <c r="Y672" s="591"/>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4">SUBTOTAL(9,G677:G679)</f>
        <v>0</v>
      </c>
      <c r="H676" s="70">
        <f t="shared" si="144"/>
        <v>0</v>
      </c>
      <c r="I676" s="66">
        <f t="shared" si="144"/>
        <v>0</v>
      </c>
      <c r="J676" s="66">
        <f t="shared" si="144"/>
        <v>0</v>
      </c>
      <c r="K676" s="67">
        <f t="shared" si="144"/>
        <v>0</v>
      </c>
      <c r="L676" s="34">
        <f t="shared" si="144"/>
        <v>0</v>
      </c>
      <c r="M676" s="34">
        <f t="shared" si="144"/>
        <v>0</v>
      </c>
      <c r="N676" s="34">
        <f t="shared" si="144"/>
        <v>0</v>
      </c>
      <c r="O676" s="34">
        <f t="shared" si="144"/>
        <v>0</v>
      </c>
      <c r="P676" s="34">
        <f t="shared" si="144"/>
        <v>0</v>
      </c>
      <c r="Q676" s="34">
        <f t="shared" si="144"/>
        <v>0</v>
      </c>
      <c r="R676" s="34">
        <f t="shared" si="144"/>
        <v>0</v>
      </c>
      <c r="S676" s="34">
        <f t="shared" si="144"/>
        <v>0</v>
      </c>
      <c r="T676" s="34">
        <f t="shared" si="144"/>
        <v>0</v>
      </c>
      <c r="U676" s="34">
        <f t="shared" si="144"/>
        <v>0</v>
      </c>
      <c r="V676" s="34">
        <f t="shared" si="144"/>
        <v>0</v>
      </c>
      <c r="W676" s="33">
        <f t="shared" si="144"/>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5">SUBTOTAL(9,G681:G683)</f>
        <v>0</v>
      </c>
      <c r="H680" s="70">
        <f t="shared" si="145"/>
        <v>0</v>
      </c>
      <c r="I680" s="66">
        <f t="shared" si="145"/>
        <v>0</v>
      </c>
      <c r="J680" s="66">
        <f t="shared" si="145"/>
        <v>0</v>
      </c>
      <c r="K680" s="67">
        <f t="shared" si="145"/>
        <v>0</v>
      </c>
      <c r="L680" s="34">
        <f t="shared" si="145"/>
        <v>0</v>
      </c>
      <c r="M680" s="34">
        <f t="shared" si="145"/>
        <v>0</v>
      </c>
      <c r="N680" s="34">
        <f t="shared" si="145"/>
        <v>0</v>
      </c>
      <c r="O680" s="34">
        <f t="shared" si="145"/>
        <v>0</v>
      </c>
      <c r="P680" s="34">
        <f t="shared" si="145"/>
        <v>0</v>
      </c>
      <c r="Q680" s="34">
        <f t="shared" si="145"/>
        <v>0</v>
      </c>
      <c r="R680" s="34">
        <f t="shared" si="145"/>
        <v>0</v>
      </c>
      <c r="S680" s="34">
        <f t="shared" si="145"/>
        <v>0</v>
      </c>
      <c r="T680" s="34">
        <f t="shared" si="145"/>
        <v>0</v>
      </c>
      <c r="U680" s="34">
        <f t="shared" si="145"/>
        <v>0</v>
      </c>
      <c r="V680" s="34">
        <f t="shared" si="145"/>
        <v>0</v>
      </c>
      <c r="W680" s="33">
        <f t="shared" si="145"/>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2">
      <c r="B685" s="25"/>
      <c r="C685" s="23"/>
      <c r="D685" s="23"/>
      <c r="E685" s="24" t="s">
        <v>172</v>
      </c>
      <c r="F685" s="24"/>
      <c r="G685" s="69">
        <f t="shared" ref="G685:W685" si="146">SUBTOTAL(9,G686:G687)</f>
        <v>0</v>
      </c>
      <c r="H685" s="70">
        <f t="shared" si="146"/>
        <v>0</v>
      </c>
      <c r="I685" s="66">
        <f t="shared" si="146"/>
        <v>0</v>
      </c>
      <c r="J685" s="66">
        <f t="shared" si="146"/>
        <v>0</v>
      </c>
      <c r="K685" s="67">
        <f t="shared" si="146"/>
        <v>0</v>
      </c>
      <c r="L685" s="34">
        <f t="shared" si="146"/>
        <v>0</v>
      </c>
      <c r="M685" s="34">
        <f t="shared" si="146"/>
        <v>0</v>
      </c>
      <c r="N685" s="34">
        <f t="shared" si="146"/>
        <v>0</v>
      </c>
      <c r="O685" s="34">
        <f t="shared" si="146"/>
        <v>0</v>
      </c>
      <c r="P685" s="34">
        <f t="shared" si="146"/>
        <v>0</v>
      </c>
      <c r="Q685" s="34">
        <f t="shared" si="146"/>
        <v>0</v>
      </c>
      <c r="R685" s="34">
        <f t="shared" si="146"/>
        <v>0</v>
      </c>
      <c r="S685" s="34">
        <f t="shared" si="146"/>
        <v>0</v>
      </c>
      <c r="T685" s="34">
        <f t="shared" si="146"/>
        <v>0</v>
      </c>
      <c r="U685" s="34">
        <f t="shared" si="146"/>
        <v>0</v>
      </c>
      <c r="V685" s="34">
        <f t="shared" si="146"/>
        <v>0</v>
      </c>
      <c r="W685" s="33">
        <f t="shared" si="146"/>
        <v>0</v>
      </c>
      <c r="Y685" s="591"/>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47">SUBTOTAL(9,G689:G691)</f>
        <v>0</v>
      </c>
      <c r="H688" s="70">
        <f t="shared" si="147"/>
        <v>0</v>
      </c>
      <c r="I688" s="66">
        <f t="shared" si="147"/>
        <v>0</v>
      </c>
      <c r="J688" s="66">
        <f t="shared" si="147"/>
        <v>0</v>
      </c>
      <c r="K688" s="67">
        <f t="shared" si="147"/>
        <v>0</v>
      </c>
      <c r="L688" s="34">
        <f t="shared" si="147"/>
        <v>0</v>
      </c>
      <c r="M688" s="34">
        <f t="shared" si="147"/>
        <v>0</v>
      </c>
      <c r="N688" s="34">
        <f t="shared" si="147"/>
        <v>0</v>
      </c>
      <c r="O688" s="34">
        <f t="shared" si="147"/>
        <v>0</v>
      </c>
      <c r="P688" s="34">
        <f t="shared" si="147"/>
        <v>0</v>
      </c>
      <c r="Q688" s="34">
        <f t="shared" si="147"/>
        <v>0</v>
      </c>
      <c r="R688" s="34">
        <f t="shared" si="147"/>
        <v>0</v>
      </c>
      <c r="S688" s="34">
        <f t="shared" si="147"/>
        <v>0</v>
      </c>
      <c r="T688" s="34">
        <f t="shared" si="147"/>
        <v>0</v>
      </c>
      <c r="U688" s="34">
        <f t="shared" si="147"/>
        <v>0</v>
      </c>
      <c r="V688" s="34">
        <f t="shared" si="147"/>
        <v>0</v>
      </c>
      <c r="W688" s="33">
        <f t="shared" si="147"/>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48">SUBTOTAL(9,G693:G694)</f>
        <v>0</v>
      </c>
      <c r="H692" s="70">
        <f t="shared" si="148"/>
        <v>0</v>
      </c>
      <c r="I692" s="66">
        <f t="shared" si="148"/>
        <v>0</v>
      </c>
      <c r="J692" s="66">
        <f t="shared" si="148"/>
        <v>0</v>
      </c>
      <c r="K692" s="67">
        <f t="shared" si="148"/>
        <v>0</v>
      </c>
      <c r="L692" s="34">
        <f t="shared" si="148"/>
        <v>0</v>
      </c>
      <c r="M692" s="34">
        <f t="shared" si="148"/>
        <v>0</v>
      </c>
      <c r="N692" s="34">
        <f t="shared" si="148"/>
        <v>0</v>
      </c>
      <c r="O692" s="34">
        <f t="shared" si="148"/>
        <v>0</v>
      </c>
      <c r="P692" s="34">
        <f t="shared" si="148"/>
        <v>0</v>
      </c>
      <c r="Q692" s="34">
        <f t="shared" si="148"/>
        <v>0</v>
      </c>
      <c r="R692" s="34">
        <f t="shared" si="148"/>
        <v>0</v>
      </c>
      <c r="S692" s="34">
        <f t="shared" si="148"/>
        <v>0</v>
      </c>
      <c r="T692" s="34">
        <f t="shared" si="148"/>
        <v>0</v>
      </c>
      <c r="U692" s="34">
        <f t="shared" si="148"/>
        <v>0</v>
      </c>
      <c r="V692" s="34">
        <f t="shared" si="148"/>
        <v>0</v>
      </c>
      <c r="W692" s="33">
        <f t="shared" si="148"/>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49">SUBTOTAL(9,G696:G698)</f>
        <v>0</v>
      </c>
      <c r="H695" s="70">
        <f t="shared" si="149"/>
        <v>0</v>
      </c>
      <c r="I695" s="66">
        <f t="shared" si="149"/>
        <v>0</v>
      </c>
      <c r="J695" s="66">
        <f t="shared" si="149"/>
        <v>0</v>
      </c>
      <c r="K695" s="67">
        <f t="shared" si="149"/>
        <v>0</v>
      </c>
      <c r="L695" s="34">
        <f t="shared" si="149"/>
        <v>0</v>
      </c>
      <c r="M695" s="34">
        <f t="shared" si="149"/>
        <v>0</v>
      </c>
      <c r="N695" s="34">
        <f t="shared" si="149"/>
        <v>0</v>
      </c>
      <c r="O695" s="34">
        <f t="shared" si="149"/>
        <v>0</v>
      </c>
      <c r="P695" s="34">
        <f t="shared" si="149"/>
        <v>0</v>
      </c>
      <c r="Q695" s="34">
        <f t="shared" si="149"/>
        <v>0</v>
      </c>
      <c r="R695" s="34">
        <f t="shared" si="149"/>
        <v>0</v>
      </c>
      <c r="S695" s="34">
        <f t="shared" si="149"/>
        <v>0</v>
      </c>
      <c r="T695" s="34">
        <f t="shared" si="149"/>
        <v>0</v>
      </c>
      <c r="U695" s="34">
        <f t="shared" si="149"/>
        <v>0</v>
      </c>
      <c r="V695" s="34">
        <f t="shared" si="149"/>
        <v>0</v>
      </c>
      <c r="W695" s="33">
        <f t="shared" si="149"/>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0">SUBTOTAL(9,G700:G701)</f>
        <v>0</v>
      </c>
      <c r="H699" s="70">
        <f t="shared" si="150"/>
        <v>0</v>
      </c>
      <c r="I699" s="66">
        <f t="shared" si="150"/>
        <v>0</v>
      </c>
      <c r="J699" s="66">
        <f t="shared" si="150"/>
        <v>0</v>
      </c>
      <c r="K699" s="67">
        <f t="shared" si="150"/>
        <v>0</v>
      </c>
      <c r="L699" s="34">
        <f t="shared" si="150"/>
        <v>0</v>
      </c>
      <c r="M699" s="34">
        <f t="shared" si="150"/>
        <v>0</v>
      </c>
      <c r="N699" s="34">
        <f t="shared" si="150"/>
        <v>0</v>
      </c>
      <c r="O699" s="34">
        <f t="shared" si="150"/>
        <v>0</v>
      </c>
      <c r="P699" s="34">
        <f t="shared" si="150"/>
        <v>0</v>
      </c>
      <c r="Q699" s="34">
        <f t="shared" si="150"/>
        <v>0</v>
      </c>
      <c r="R699" s="34">
        <f t="shared" si="150"/>
        <v>0</v>
      </c>
      <c r="S699" s="34">
        <f t="shared" si="150"/>
        <v>0</v>
      </c>
      <c r="T699" s="34">
        <f t="shared" si="150"/>
        <v>0</v>
      </c>
      <c r="U699" s="34">
        <f t="shared" si="150"/>
        <v>0</v>
      </c>
      <c r="V699" s="34">
        <f t="shared" si="150"/>
        <v>0</v>
      </c>
      <c r="W699" s="33">
        <f t="shared" si="150"/>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1">SUBTOTAL(9,G703:G705)</f>
        <v>0</v>
      </c>
      <c r="H702" s="70">
        <f t="shared" si="151"/>
        <v>0</v>
      </c>
      <c r="I702" s="66">
        <f t="shared" si="151"/>
        <v>0</v>
      </c>
      <c r="J702" s="66">
        <f t="shared" si="151"/>
        <v>0</v>
      </c>
      <c r="K702" s="67">
        <f t="shared" si="151"/>
        <v>0</v>
      </c>
      <c r="L702" s="34">
        <f t="shared" si="151"/>
        <v>0</v>
      </c>
      <c r="M702" s="34">
        <f t="shared" si="151"/>
        <v>0</v>
      </c>
      <c r="N702" s="34">
        <f t="shared" si="151"/>
        <v>0</v>
      </c>
      <c r="O702" s="34">
        <f t="shared" si="151"/>
        <v>0</v>
      </c>
      <c r="P702" s="34">
        <f t="shared" si="151"/>
        <v>0</v>
      </c>
      <c r="Q702" s="34">
        <f t="shared" si="151"/>
        <v>0</v>
      </c>
      <c r="R702" s="34">
        <f t="shared" si="151"/>
        <v>0</v>
      </c>
      <c r="S702" s="34">
        <f t="shared" si="151"/>
        <v>0</v>
      </c>
      <c r="T702" s="34">
        <f t="shared" si="151"/>
        <v>0</v>
      </c>
      <c r="U702" s="34">
        <f t="shared" si="151"/>
        <v>0</v>
      </c>
      <c r="V702" s="34">
        <f t="shared" si="151"/>
        <v>0</v>
      </c>
      <c r="W702" s="33">
        <f t="shared" si="151"/>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2">
      <c r="B707" s="25"/>
      <c r="C707" s="23"/>
      <c r="D707" s="23"/>
      <c r="E707" s="24" t="s">
        <v>184</v>
      </c>
      <c r="F707" s="24"/>
      <c r="G707" s="69">
        <f t="shared" ref="G707:W707" si="152">SUBTOTAL(9,G708:G709)</f>
        <v>0</v>
      </c>
      <c r="H707" s="70">
        <f t="shared" si="152"/>
        <v>0</v>
      </c>
      <c r="I707" s="66">
        <f t="shared" si="152"/>
        <v>0</v>
      </c>
      <c r="J707" s="66">
        <f t="shared" si="152"/>
        <v>0</v>
      </c>
      <c r="K707" s="67">
        <f t="shared" si="152"/>
        <v>0</v>
      </c>
      <c r="L707" s="34">
        <f t="shared" si="152"/>
        <v>0</v>
      </c>
      <c r="M707" s="34">
        <f t="shared" si="152"/>
        <v>0</v>
      </c>
      <c r="N707" s="34">
        <f t="shared" si="152"/>
        <v>0</v>
      </c>
      <c r="O707" s="34">
        <f t="shared" si="152"/>
        <v>0</v>
      </c>
      <c r="P707" s="34">
        <f t="shared" si="152"/>
        <v>0</v>
      </c>
      <c r="Q707" s="34">
        <f t="shared" si="152"/>
        <v>0</v>
      </c>
      <c r="R707" s="34">
        <f t="shared" si="152"/>
        <v>0</v>
      </c>
      <c r="S707" s="34">
        <f t="shared" si="152"/>
        <v>0</v>
      </c>
      <c r="T707" s="34">
        <f t="shared" si="152"/>
        <v>0</v>
      </c>
      <c r="U707" s="34">
        <f t="shared" si="152"/>
        <v>0</v>
      </c>
      <c r="V707" s="34">
        <f t="shared" si="152"/>
        <v>0</v>
      </c>
      <c r="W707" s="33">
        <f t="shared" si="152"/>
        <v>0</v>
      </c>
      <c r="Y707" s="591"/>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3">SUBTOTAL(9,G711:G712)</f>
        <v>0</v>
      </c>
      <c r="H710" s="70">
        <f t="shared" si="153"/>
        <v>0</v>
      </c>
      <c r="I710" s="66">
        <f t="shared" si="153"/>
        <v>0</v>
      </c>
      <c r="J710" s="66">
        <f t="shared" si="153"/>
        <v>0</v>
      </c>
      <c r="K710" s="67">
        <f t="shared" si="153"/>
        <v>0</v>
      </c>
      <c r="L710" s="34">
        <f t="shared" si="153"/>
        <v>0</v>
      </c>
      <c r="M710" s="34">
        <f t="shared" si="153"/>
        <v>0</v>
      </c>
      <c r="N710" s="34">
        <f t="shared" si="153"/>
        <v>0</v>
      </c>
      <c r="O710" s="34">
        <f t="shared" si="153"/>
        <v>0</v>
      </c>
      <c r="P710" s="34">
        <f t="shared" si="153"/>
        <v>0</v>
      </c>
      <c r="Q710" s="34">
        <f t="shared" si="153"/>
        <v>0</v>
      </c>
      <c r="R710" s="34">
        <f t="shared" si="153"/>
        <v>0</v>
      </c>
      <c r="S710" s="34">
        <f t="shared" si="153"/>
        <v>0</v>
      </c>
      <c r="T710" s="34">
        <f t="shared" si="153"/>
        <v>0</v>
      </c>
      <c r="U710" s="34">
        <f t="shared" si="153"/>
        <v>0</v>
      </c>
      <c r="V710" s="34">
        <f t="shared" si="153"/>
        <v>0</v>
      </c>
      <c r="W710" s="33">
        <f t="shared" si="153"/>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4">SUBTOTAL(9,G714:G715)</f>
        <v>0</v>
      </c>
      <c r="H713" s="70">
        <f t="shared" si="154"/>
        <v>0</v>
      </c>
      <c r="I713" s="66">
        <f t="shared" si="154"/>
        <v>0</v>
      </c>
      <c r="J713" s="66">
        <f t="shared" si="154"/>
        <v>0</v>
      </c>
      <c r="K713" s="67">
        <f t="shared" si="154"/>
        <v>0</v>
      </c>
      <c r="L713" s="34">
        <f t="shared" si="154"/>
        <v>0</v>
      </c>
      <c r="M713" s="34">
        <f t="shared" si="154"/>
        <v>0</v>
      </c>
      <c r="N713" s="34">
        <f t="shared" si="154"/>
        <v>0</v>
      </c>
      <c r="O713" s="34">
        <f t="shared" si="154"/>
        <v>0</v>
      </c>
      <c r="P713" s="34">
        <f t="shared" si="154"/>
        <v>0</v>
      </c>
      <c r="Q713" s="34">
        <f t="shared" si="154"/>
        <v>0</v>
      </c>
      <c r="R713" s="34">
        <f t="shared" si="154"/>
        <v>0</v>
      </c>
      <c r="S713" s="34">
        <f t="shared" si="154"/>
        <v>0</v>
      </c>
      <c r="T713" s="34">
        <f t="shared" si="154"/>
        <v>0</v>
      </c>
      <c r="U713" s="34">
        <f t="shared" si="154"/>
        <v>0</v>
      </c>
      <c r="V713" s="34">
        <f t="shared" si="154"/>
        <v>0</v>
      </c>
      <c r="W713" s="33">
        <f t="shared" si="154"/>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5">SUBTOTAL(9,G717:G718)</f>
        <v>0</v>
      </c>
      <c r="H716" s="70">
        <f t="shared" si="155"/>
        <v>0</v>
      </c>
      <c r="I716" s="66">
        <f t="shared" si="155"/>
        <v>0</v>
      </c>
      <c r="J716" s="66">
        <f t="shared" si="155"/>
        <v>0</v>
      </c>
      <c r="K716" s="67">
        <f t="shared" si="155"/>
        <v>0</v>
      </c>
      <c r="L716" s="34">
        <f t="shared" si="155"/>
        <v>0</v>
      </c>
      <c r="M716" s="34">
        <f t="shared" si="155"/>
        <v>0</v>
      </c>
      <c r="N716" s="34">
        <f t="shared" si="155"/>
        <v>0</v>
      </c>
      <c r="O716" s="34">
        <f t="shared" si="155"/>
        <v>0</v>
      </c>
      <c r="P716" s="34">
        <f t="shared" si="155"/>
        <v>0</v>
      </c>
      <c r="Q716" s="34">
        <f t="shared" si="155"/>
        <v>0</v>
      </c>
      <c r="R716" s="34">
        <f t="shared" si="155"/>
        <v>0</v>
      </c>
      <c r="S716" s="34">
        <f t="shared" si="155"/>
        <v>0</v>
      </c>
      <c r="T716" s="34">
        <f t="shared" si="155"/>
        <v>0</v>
      </c>
      <c r="U716" s="34">
        <f t="shared" si="155"/>
        <v>0</v>
      </c>
      <c r="V716" s="34">
        <f t="shared" si="155"/>
        <v>0</v>
      </c>
      <c r="W716" s="33">
        <f t="shared" si="155"/>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56">SUBTOTAL(9,G720:G721)</f>
        <v>0</v>
      </c>
      <c r="H719" s="70">
        <f t="shared" si="156"/>
        <v>0</v>
      </c>
      <c r="I719" s="66">
        <f t="shared" si="156"/>
        <v>0</v>
      </c>
      <c r="J719" s="66">
        <f t="shared" si="156"/>
        <v>0</v>
      </c>
      <c r="K719" s="67">
        <f t="shared" si="156"/>
        <v>0</v>
      </c>
      <c r="L719" s="34">
        <f t="shared" si="156"/>
        <v>0</v>
      </c>
      <c r="M719" s="34">
        <f t="shared" si="156"/>
        <v>0</v>
      </c>
      <c r="N719" s="34">
        <f t="shared" si="156"/>
        <v>0</v>
      </c>
      <c r="O719" s="34">
        <f t="shared" si="156"/>
        <v>0</v>
      </c>
      <c r="P719" s="34">
        <f t="shared" si="156"/>
        <v>0</v>
      </c>
      <c r="Q719" s="34">
        <f t="shared" si="156"/>
        <v>0</v>
      </c>
      <c r="R719" s="34">
        <f t="shared" si="156"/>
        <v>0</v>
      </c>
      <c r="S719" s="34">
        <f t="shared" si="156"/>
        <v>0</v>
      </c>
      <c r="T719" s="34">
        <f t="shared" si="156"/>
        <v>0</v>
      </c>
      <c r="U719" s="34">
        <f t="shared" si="156"/>
        <v>0</v>
      </c>
      <c r="V719" s="34">
        <f t="shared" si="156"/>
        <v>0</v>
      </c>
      <c r="W719" s="33">
        <f t="shared" si="156"/>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57">SUBTOTAL(9,G723:G724)</f>
        <v>0</v>
      </c>
      <c r="H722" s="70">
        <f t="shared" si="157"/>
        <v>0</v>
      </c>
      <c r="I722" s="66">
        <f t="shared" si="157"/>
        <v>0</v>
      </c>
      <c r="J722" s="66">
        <f t="shared" si="157"/>
        <v>0</v>
      </c>
      <c r="K722" s="67">
        <f t="shared" si="157"/>
        <v>0</v>
      </c>
      <c r="L722" s="34">
        <f t="shared" si="157"/>
        <v>0</v>
      </c>
      <c r="M722" s="34">
        <f t="shared" si="157"/>
        <v>0</v>
      </c>
      <c r="N722" s="34">
        <f t="shared" si="157"/>
        <v>0</v>
      </c>
      <c r="O722" s="34">
        <f t="shared" si="157"/>
        <v>0</v>
      </c>
      <c r="P722" s="34">
        <f t="shared" si="157"/>
        <v>0</v>
      </c>
      <c r="Q722" s="34">
        <f t="shared" si="157"/>
        <v>0</v>
      </c>
      <c r="R722" s="34">
        <f t="shared" si="157"/>
        <v>0</v>
      </c>
      <c r="S722" s="34">
        <f t="shared" si="157"/>
        <v>0</v>
      </c>
      <c r="T722" s="34">
        <f t="shared" si="157"/>
        <v>0</v>
      </c>
      <c r="U722" s="34">
        <f t="shared" si="157"/>
        <v>0</v>
      </c>
      <c r="V722" s="34">
        <f t="shared" si="157"/>
        <v>0</v>
      </c>
      <c r="W722" s="33">
        <f t="shared" si="157"/>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58">SUBTOTAL(9,H726:H728)</f>
        <v>0</v>
      </c>
      <c r="I725" s="66">
        <f t="shared" si="158"/>
        <v>0</v>
      </c>
      <c r="J725" s="66">
        <f t="shared" si="158"/>
        <v>0</v>
      </c>
      <c r="K725" s="67">
        <f t="shared" si="158"/>
        <v>0</v>
      </c>
      <c r="L725" s="51">
        <f t="shared" si="158"/>
        <v>0</v>
      </c>
      <c r="M725" s="34">
        <f t="shared" si="158"/>
        <v>0</v>
      </c>
      <c r="N725" s="34">
        <f t="shared" si="158"/>
        <v>0</v>
      </c>
      <c r="O725" s="34">
        <f t="shared" si="158"/>
        <v>0</v>
      </c>
      <c r="P725" s="34">
        <f t="shared" si="158"/>
        <v>0</v>
      </c>
      <c r="Q725" s="34">
        <f t="shared" si="158"/>
        <v>0</v>
      </c>
      <c r="R725" s="34">
        <f t="shared" si="158"/>
        <v>0</v>
      </c>
      <c r="S725" s="34">
        <f t="shared" si="158"/>
        <v>0</v>
      </c>
      <c r="T725" s="34">
        <f t="shared" si="158"/>
        <v>0</v>
      </c>
      <c r="U725" s="34">
        <f t="shared" si="158"/>
        <v>0</v>
      </c>
      <c r="V725" s="37">
        <f t="shared" si="158"/>
        <v>0</v>
      </c>
      <c r="W725" s="37">
        <f t="shared" si="158"/>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59">SUBTOTAL(9,G735:G738)</f>
        <v>0</v>
      </c>
      <c r="H734" s="70">
        <f t="shared" si="159"/>
        <v>0</v>
      </c>
      <c r="I734" s="66">
        <f t="shared" si="159"/>
        <v>0</v>
      </c>
      <c r="J734" s="66">
        <f t="shared" si="159"/>
        <v>0</v>
      </c>
      <c r="K734" s="67">
        <f t="shared" si="159"/>
        <v>0</v>
      </c>
      <c r="L734" s="34">
        <f t="shared" si="159"/>
        <v>0</v>
      </c>
      <c r="M734" s="34">
        <f t="shared" si="159"/>
        <v>0</v>
      </c>
      <c r="N734" s="34">
        <f t="shared" si="159"/>
        <v>0</v>
      </c>
      <c r="O734" s="34">
        <f t="shared" si="159"/>
        <v>0</v>
      </c>
      <c r="P734" s="34">
        <f t="shared" si="159"/>
        <v>0</v>
      </c>
      <c r="Q734" s="34">
        <f t="shared" si="159"/>
        <v>0</v>
      </c>
      <c r="R734" s="34">
        <f t="shared" si="159"/>
        <v>0</v>
      </c>
      <c r="S734" s="34">
        <f t="shared" si="159"/>
        <v>0</v>
      </c>
      <c r="T734" s="34">
        <f t="shared" si="159"/>
        <v>0</v>
      </c>
      <c r="U734" s="34">
        <f t="shared" si="159"/>
        <v>0</v>
      </c>
      <c r="V734" s="34">
        <f t="shared" si="159"/>
        <v>0</v>
      </c>
      <c r="W734" s="33">
        <f t="shared" si="159"/>
        <v>0</v>
      </c>
      <c r="Y734" s="591"/>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0">SUBTOTAL(9,G740:G743)</f>
        <v>0</v>
      </c>
      <c r="H739" s="70">
        <f t="shared" si="160"/>
        <v>0</v>
      </c>
      <c r="I739" s="66">
        <f t="shared" si="160"/>
        <v>0</v>
      </c>
      <c r="J739" s="66">
        <f t="shared" si="160"/>
        <v>0</v>
      </c>
      <c r="K739" s="67">
        <f t="shared" si="160"/>
        <v>0</v>
      </c>
      <c r="L739" s="34">
        <f t="shared" si="160"/>
        <v>0</v>
      </c>
      <c r="M739" s="34">
        <f t="shared" si="160"/>
        <v>0</v>
      </c>
      <c r="N739" s="34">
        <f t="shared" si="160"/>
        <v>0</v>
      </c>
      <c r="O739" s="34">
        <f t="shared" si="160"/>
        <v>0</v>
      </c>
      <c r="P739" s="34">
        <f t="shared" si="160"/>
        <v>0</v>
      </c>
      <c r="Q739" s="34">
        <f t="shared" si="160"/>
        <v>0</v>
      </c>
      <c r="R739" s="34">
        <f t="shared" si="160"/>
        <v>0</v>
      </c>
      <c r="S739" s="34">
        <f t="shared" si="160"/>
        <v>0</v>
      </c>
      <c r="T739" s="34">
        <f t="shared" si="160"/>
        <v>0</v>
      </c>
      <c r="U739" s="34">
        <f t="shared" si="160"/>
        <v>0</v>
      </c>
      <c r="V739" s="34">
        <f t="shared" si="160"/>
        <v>0</v>
      </c>
      <c r="W739" s="33">
        <f t="shared" si="160"/>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1">SUBTOTAL(9,G745:G748)</f>
        <v>0</v>
      </c>
      <c r="H744" s="70">
        <f t="shared" si="161"/>
        <v>0</v>
      </c>
      <c r="I744" s="66">
        <f t="shared" si="161"/>
        <v>0</v>
      </c>
      <c r="J744" s="66">
        <f t="shared" si="161"/>
        <v>0</v>
      </c>
      <c r="K744" s="67">
        <f t="shared" si="161"/>
        <v>0</v>
      </c>
      <c r="L744" s="34">
        <f t="shared" si="161"/>
        <v>0</v>
      </c>
      <c r="M744" s="34">
        <f t="shared" si="161"/>
        <v>0</v>
      </c>
      <c r="N744" s="34">
        <f t="shared" si="161"/>
        <v>0</v>
      </c>
      <c r="O744" s="34">
        <f t="shared" si="161"/>
        <v>0</v>
      </c>
      <c r="P744" s="34">
        <f t="shared" si="161"/>
        <v>0</v>
      </c>
      <c r="Q744" s="34">
        <f t="shared" si="161"/>
        <v>0</v>
      </c>
      <c r="R744" s="34">
        <f t="shared" si="161"/>
        <v>0</v>
      </c>
      <c r="S744" s="34">
        <f t="shared" si="161"/>
        <v>0</v>
      </c>
      <c r="T744" s="34">
        <f t="shared" si="161"/>
        <v>0</v>
      </c>
      <c r="U744" s="34">
        <f t="shared" si="161"/>
        <v>0</v>
      </c>
      <c r="V744" s="34">
        <f t="shared" si="161"/>
        <v>0</v>
      </c>
      <c r="W744" s="33">
        <f t="shared" si="161"/>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2">
      <c r="B750" s="25"/>
      <c r="C750" s="23"/>
      <c r="D750" s="23"/>
      <c r="E750" s="64" t="s">
        <v>54</v>
      </c>
      <c r="F750" s="24"/>
      <c r="G750" s="69">
        <f t="shared" ref="G750:W750" si="162">SUBTOTAL(9,G751:G753)</f>
        <v>0</v>
      </c>
      <c r="H750" s="70">
        <f t="shared" si="162"/>
        <v>0</v>
      </c>
      <c r="I750" s="66">
        <f t="shared" si="162"/>
        <v>0</v>
      </c>
      <c r="J750" s="66">
        <f t="shared" si="162"/>
        <v>0</v>
      </c>
      <c r="K750" s="67">
        <f t="shared" si="162"/>
        <v>0</v>
      </c>
      <c r="L750" s="34">
        <f t="shared" si="162"/>
        <v>0</v>
      </c>
      <c r="M750" s="34">
        <f t="shared" si="162"/>
        <v>0</v>
      </c>
      <c r="N750" s="34">
        <f t="shared" si="162"/>
        <v>0</v>
      </c>
      <c r="O750" s="34">
        <f t="shared" si="162"/>
        <v>0</v>
      </c>
      <c r="P750" s="34">
        <f t="shared" si="162"/>
        <v>0</v>
      </c>
      <c r="Q750" s="34">
        <f t="shared" si="162"/>
        <v>0</v>
      </c>
      <c r="R750" s="34">
        <f t="shared" si="162"/>
        <v>0</v>
      </c>
      <c r="S750" s="34">
        <f t="shared" si="162"/>
        <v>0</v>
      </c>
      <c r="T750" s="34">
        <f t="shared" si="162"/>
        <v>0</v>
      </c>
      <c r="U750" s="34">
        <f t="shared" si="162"/>
        <v>0</v>
      </c>
      <c r="V750" s="34">
        <f t="shared" si="162"/>
        <v>0</v>
      </c>
      <c r="W750" s="33">
        <f t="shared" si="162"/>
        <v>0</v>
      </c>
      <c r="Y750" s="591"/>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3">SUBTOTAL(9,G755:G757)</f>
        <v>0</v>
      </c>
      <c r="H754" s="70">
        <f t="shared" si="163"/>
        <v>0</v>
      </c>
      <c r="I754" s="66">
        <f t="shared" si="163"/>
        <v>0</v>
      </c>
      <c r="J754" s="66">
        <f t="shared" si="163"/>
        <v>0</v>
      </c>
      <c r="K754" s="67">
        <f t="shared" si="163"/>
        <v>0</v>
      </c>
      <c r="L754" s="34">
        <f t="shared" si="163"/>
        <v>0</v>
      </c>
      <c r="M754" s="34">
        <f t="shared" si="163"/>
        <v>0</v>
      </c>
      <c r="N754" s="34">
        <f t="shared" si="163"/>
        <v>0</v>
      </c>
      <c r="O754" s="34">
        <f t="shared" si="163"/>
        <v>0</v>
      </c>
      <c r="P754" s="34">
        <f t="shared" si="163"/>
        <v>0</v>
      </c>
      <c r="Q754" s="34">
        <f t="shared" si="163"/>
        <v>0</v>
      </c>
      <c r="R754" s="34">
        <f t="shared" si="163"/>
        <v>0</v>
      </c>
      <c r="S754" s="34">
        <f t="shared" si="163"/>
        <v>0</v>
      </c>
      <c r="T754" s="34">
        <f t="shared" si="163"/>
        <v>0</v>
      </c>
      <c r="U754" s="34">
        <f t="shared" si="163"/>
        <v>0</v>
      </c>
      <c r="V754" s="34">
        <f t="shared" si="163"/>
        <v>0</v>
      </c>
      <c r="W754" s="33">
        <f t="shared" si="163"/>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4">SUBTOTAL(9,G759:G761)</f>
        <v>0</v>
      </c>
      <c r="H758" s="70">
        <f t="shared" si="164"/>
        <v>0</v>
      </c>
      <c r="I758" s="66">
        <f t="shared" si="164"/>
        <v>0</v>
      </c>
      <c r="J758" s="66">
        <f t="shared" si="164"/>
        <v>0</v>
      </c>
      <c r="K758" s="67">
        <f t="shared" si="164"/>
        <v>0</v>
      </c>
      <c r="L758" s="34">
        <f t="shared" si="164"/>
        <v>0</v>
      </c>
      <c r="M758" s="34">
        <f t="shared" si="164"/>
        <v>0</v>
      </c>
      <c r="N758" s="34">
        <f t="shared" si="164"/>
        <v>0</v>
      </c>
      <c r="O758" s="34">
        <f t="shared" si="164"/>
        <v>0</v>
      </c>
      <c r="P758" s="34">
        <f t="shared" si="164"/>
        <v>0</v>
      </c>
      <c r="Q758" s="34">
        <f t="shared" si="164"/>
        <v>0</v>
      </c>
      <c r="R758" s="34">
        <f t="shared" si="164"/>
        <v>0</v>
      </c>
      <c r="S758" s="34">
        <f t="shared" si="164"/>
        <v>0</v>
      </c>
      <c r="T758" s="34">
        <f t="shared" si="164"/>
        <v>0</v>
      </c>
      <c r="U758" s="34">
        <f t="shared" si="164"/>
        <v>0</v>
      </c>
      <c r="V758" s="34">
        <f t="shared" si="164"/>
        <v>0</v>
      </c>
      <c r="W758" s="33">
        <f t="shared" si="164"/>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2">
      <c r="B763" s="25"/>
      <c r="C763" s="23"/>
      <c r="D763" s="23"/>
      <c r="E763" s="24" t="s">
        <v>172</v>
      </c>
      <c r="F763" s="24"/>
      <c r="G763" s="69">
        <f t="shared" ref="G763:W763" si="165">SUBTOTAL(9,G764:G765)</f>
        <v>0</v>
      </c>
      <c r="H763" s="70">
        <f t="shared" si="165"/>
        <v>0</v>
      </c>
      <c r="I763" s="66">
        <f t="shared" si="165"/>
        <v>0</v>
      </c>
      <c r="J763" s="66">
        <f t="shared" si="165"/>
        <v>0</v>
      </c>
      <c r="K763" s="67">
        <f t="shared" si="165"/>
        <v>0</v>
      </c>
      <c r="L763" s="34">
        <f t="shared" si="165"/>
        <v>0</v>
      </c>
      <c r="M763" s="34">
        <f t="shared" si="165"/>
        <v>0</v>
      </c>
      <c r="N763" s="34">
        <f t="shared" si="165"/>
        <v>0</v>
      </c>
      <c r="O763" s="34">
        <f t="shared" si="165"/>
        <v>0</v>
      </c>
      <c r="P763" s="34">
        <f t="shared" si="165"/>
        <v>0</v>
      </c>
      <c r="Q763" s="34">
        <f t="shared" si="165"/>
        <v>0</v>
      </c>
      <c r="R763" s="34">
        <f t="shared" si="165"/>
        <v>0</v>
      </c>
      <c r="S763" s="34">
        <f t="shared" si="165"/>
        <v>0</v>
      </c>
      <c r="T763" s="34">
        <f t="shared" si="165"/>
        <v>0</v>
      </c>
      <c r="U763" s="34">
        <f t="shared" si="165"/>
        <v>0</v>
      </c>
      <c r="V763" s="34">
        <f t="shared" si="165"/>
        <v>0</v>
      </c>
      <c r="W763" s="33">
        <f t="shared" si="165"/>
        <v>0</v>
      </c>
      <c r="Y763" s="591"/>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66">SUBTOTAL(9,G767:G769)</f>
        <v>0</v>
      </c>
      <c r="H766" s="70">
        <f t="shared" si="166"/>
        <v>0</v>
      </c>
      <c r="I766" s="66">
        <f t="shared" si="166"/>
        <v>0</v>
      </c>
      <c r="J766" s="66">
        <f t="shared" si="166"/>
        <v>0</v>
      </c>
      <c r="K766" s="67">
        <f t="shared" si="166"/>
        <v>0</v>
      </c>
      <c r="L766" s="34">
        <f t="shared" si="166"/>
        <v>0</v>
      </c>
      <c r="M766" s="34">
        <f t="shared" si="166"/>
        <v>0</v>
      </c>
      <c r="N766" s="34">
        <f t="shared" si="166"/>
        <v>0</v>
      </c>
      <c r="O766" s="34">
        <f t="shared" si="166"/>
        <v>0</v>
      </c>
      <c r="P766" s="34">
        <f t="shared" si="166"/>
        <v>0</v>
      </c>
      <c r="Q766" s="34">
        <f t="shared" si="166"/>
        <v>0</v>
      </c>
      <c r="R766" s="34">
        <f t="shared" si="166"/>
        <v>0</v>
      </c>
      <c r="S766" s="34">
        <f t="shared" si="166"/>
        <v>0</v>
      </c>
      <c r="T766" s="34">
        <f t="shared" si="166"/>
        <v>0</v>
      </c>
      <c r="U766" s="34">
        <f t="shared" si="166"/>
        <v>0</v>
      </c>
      <c r="V766" s="34">
        <f t="shared" si="166"/>
        <v>0</v>
      </c>
      <c r="W766" s="33">
        <f t="shared" si="166"/>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67">SUBTOTAL(9,G771:G772)</f>
        <v>0</v>
      </c>
      <c r="H770" s="70">
        <f t="shared" si="167"/>
        <v>0</v>
      </c>
      <c r="I770" s="66">
        <f t="shared" si="167"/>
        <v>0</v>
      </c>
      <c r="J770" s="66">
        <f t="shared" si="167"/>
        <v>0</v>
      </c>
      <c r="K770" s="67">
        <f t="shared" si="167"/>
        <v>0</v>
      </c>
      <c r="L770" s="34">
        <f t="shared" si="167"/>
        <v>0</v>
      </c>
      <c r="M770" s="34">
        <f t="shared" si="167"/>
        <v>0</v>
      </c>
      <c r="N770" s="34">
        <f t="shared" si="167"/>
        <v>0</v>
      </c>
      <c r="O770" s="34">
        <f t="shared" si="167"/>
        <v>0</v>
      </c>
      <c r="P770" s="34">
        <f t="shared" si="167"/>
        <v>0</v>
      </c>
      <c r="Q770" s="34">
        <f t="shared" si="167"/>
        <v>0</v>
      </c>
      <c r="R770" s="34">
        <f t="shared" si="167"/>
        <v>0</v>
      </c>
      <c r="S770" s="34">
        <f t="shared" si="167"/>
        <v>0</v>
      </c>
      <c r="T770" s="34">
        <f t="shared" si="167"/>
        <v>0</v>
      </c>
      <c r="U770" s="34">
        <f t="shared" si="167"/>
        <v>0</v>
      </c>
      <c r="V770" s="34">
        <f t="shared" si="167"/>
        <v>0</v>
      </c>
      <c r="W770" s="33">
        <f t="shared" si="167"/>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68">SUBTOTAL(9,G774:G776)</f>
        <v>0</v>
      </c>
      <c r="H773" s="70">
        <f t="shared" si="168"/>
        <v>0</v>
      </c>
      <c r="I773" s="66">
        <f t="shared" si="168"/>
        <v>0</v>
      </c>
      <c r="J773" s="66">
        <f t="shared" si="168"/>
        <v>0</v>
      </c>
      <c r="K773" s="67">
        <f t="shared" si="168"/>
        <v>0</v>
      </c>
      <c r="L773" s="34">
        <f t="shared" si="168"/>
        <v>0</v>
      </c>
      <c r="M773" s="34">
        <f t="shared" si="168"/>
        <v>0</v>
      </c>
      <c r="N773" s="34">
        <f t="shared" si="168"/>
        <v>0</v>
      </c>
      <c r="O773" s="34">
        <f t="shared" si="168"/>
        <v>0</v>
      </c>
      <c r="P773" s="34">
        <f t="shared" si="168"/>
        <v>0</v>
      </c>
      <c r="Q773" s="34">
        <f t="shared" si="168"/>
        <v>0</v>
      </c>
      <c r="R773" s="34">
        <f t="shared" si="168"/>
        <v>0</v>
      </c>
      <c r="S773" s="34">
        <f t="shared" si="168"/>
        <v>0</v>
      </c>
      <c r="T773" s="34">
        <f t="shared" si="168"/>
        <v>0</v>
      </c>
      <c r="U773" s="34">
        <f t="shared" si="168"/>
        <v>0</v>
      </c>
      <c r="V773" s="34">
        <f t="shared" si="168"/>
        <v>0</v>
      </c>
      <c r="W773" s="33">
        <f t="shared" si="168"/>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69">SUBTOTAL(9,G778:G779)</f>
        <v>0</v>
      </c>
      <c r="H777" s="70">
        <f t="shared" si="169"/>
        <v>0</v>
      </c>
      <c r="I777" s="66">
        <f t="shared" si="169"/>
        <v>0</v>
      </c>
      <c r="J777" s="66">
        <f t="shared" si="169"/>
        <v>0</v>
      </c>
      <c r="K777" s="67">
        <f t="shared" si="169"/>
        <v>0</v>
      </c>
      <c r="L777" s="34">
        <f t="shared" si="169"/>
        <v>0</v>
      </c>
      <c r="M777" s="34">
        <f t="shared" si="169"/>
        <v>0</v>
      </c>
      <c r="N777" s="34">
        <f t="shared" si="169"/>
        <v>0</v>
      </c>
      <c r="O777" s="34">
        <f t="shared" si="169"/>
        <v>0</v>
      </c>
      <c r="P777" s="34">
        <f t="shared" si="169"/>
        <v>0</v>
      </c>
      <c r="Q777" s="34">
        <f t="shared" si="169"/>
        <v>0</v>
      </c>
      <c r="R777" s="34">
        <f t="shared" si="169"/>
        <v>0</v>
      </c>
      <c r="S777" s="34">
        <f t="shared" si="169"/>
        <v>0</v>
      </c>
      <c r="T777" s="34">
        <f t="shared" si="169"/>
        <v>0</v>
      </c>
      <c r="U777" s="34">
        <f t="shared" si="169"/>
        <v>0</v>
      </c>
      <c r="V777" s="34">
        <f t="shared" si="169"/>
        <v>0</v>
      </c>
      <c r="W777" s="33">
        <f t="shared" si="169"/>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0">SUBTOTAL(9,G781:G783)</f>
        <v>0</v>
      </c>
      <c r="H780" s="70">
        <f t="shared" si="170"/>
        <v>0</v>
      </c>
      <c r="I780" s="66">
        <f t="shared" si="170"/>
        <v>0</v>
      </c>
      <c r="J780" s="66">
        <f t="shared" si="170"/>
        <v>0</v>
      </c>
      <c r="K780" s="67">
        <f t="shared" si="170"/>
        <v>0</v>
      </c>
      <c r="L780" s="34">
        <f t="shared" si="170"/>
        <v>0</v>
      </c>
      <c r="M780" s="34">
        <f t="shared" si="170"/>
        <v>0</v>
      </c>
      <c r="N780" s="34">
        <f t="shared" si="170"/>
        <v>0</v>
      </c>
      <c r="O780" s="34">
        <f t="shared" si="170"/>
        <v>0</v>
      </c>
      <c r="P780" s="34">
        <f t="shared" si="170"/>
        <v>0</v>
      </c>
      <c r="Q780" s="34">
        <f t="shared" si="170"/>
        <v>0</v>
      </c>
      <c r="R780" s="34">
        <f t="shared" si="170"/>
        <v>0</v>
      </c>
      <c r="S780" s="34">
        <f t="shared" si="170"/>
        <v>0</v>
      </c>
      <c r="T780" s="34">
        <f t="shared" si="170"/>
        <v>0</v>
      </c>
      <c r="U780" s="34">
        <f t="shared" si="170"/>
        <v>0</v>
      </c>
      <c r="V780" s="34">
        <f t="shared" si="170"/>
        <v>0</v>
      </c>
      <c r="W780" s="33">
        <f t="shared" si="170"/>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2">
      <c r="B785" s="25"/>
      <c r="C785" s="23"/>
      <c r="D785" s="23"/>
      <c r="E785" s="24" t="s">
        <v>184</v>
      </c>
      <c r="F785" s="24"/>
      <c r="G785" s="69">
        <f t="shared" ref="G785:W785" si="171">SUBTOTAL(9,G786:G787)</f>
        <v>0</v>
      </c>
      <c r="H785" s="70">
        <f t="shared" si="171"/>
        <v>0</v>
      </c>
      <c r="I785" s="66">
        <f t="shared" si="171"/>
        <v>0</v>
      </c>
      <c r="J785" s="66">
        <f t="shared" si="171"/>
        <v>0</v>
      </c>
      <c r="K785" s="67">
        <f t="shared" si="171"/>
        <v>0</v>
      </c>
      <c r="L785" s="34">
        <f t="shared" si="171"/>
        <v>0</v>
      </c>
      <c r="M785" s="34">
        <f t="shared" si="171"/>
        <v>0</v>
      </c>
      <c r="N785" s="34">
        <f t="shared" si="171"/>
        <v>0</v>
      </c>
      <c r="O785" s="34">
        <f t="shared" si="171"/>
        <v>0</v>
      </c>
      <c r="P785" s="34">
        <f t="shared" si="171"/>
        <v>0</v>
      </c>
      <c r="Q785" s="34">
        <f t="shared" si="171"/>
        <v>0</v>
      </c>
      <c r="R785" s="34">
        <f t="shared" si="171"/>
        <v>0</v>
      </c>
      <c r="S785" s="34">
        <f t="shared" si="171"/>
        <v>0</v>
      </c>
      <c r="T785" s="34">
        <f t="shared" si="171"/>
        <v>0</v>
      </c>
      <c r="U785" s="34">
        <f t="shared" si="171"/>
        <v>0</v>
      </c>
      <c r="V785" s="34">
        <f t="shared" si="171"/>
        <v>0</v>
      </c>
      <c r="W785" s="33">
        <f t="shared" si="171"/>
        <v>0</v>
      </c>
      <c r="Y785" s="591"/>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2">SUBTOTAL(9,G789:G790)</f>
        <v>0</v>
      </c>
      <c r="H788" s="70">
        <f t="shared" si="172"/>
        <v>0</v>
      </c>
      <c r="I788" s="66">
        <f t="shared" si="172"/>
        <v>0</v>
      </c>
      <c r="J788" s="66">
        <f t="shared" si="172"/>
        <v>0</v>
      </c>
      <c r="K788" s="67">
        <f t="shared" si="172"/>
        <v>0</v>
      </c>
      <c r="L788" s="34">
        <f t="shared" si="172"/>
        <v>0</v>
      </c>
      <c r="M788" s="34">
        <f t="shared" si="172"/>
        <v>0</v>
      </c>
      <c r="N788" s="34">
        <f t="shared" si="172"/>
        <v>0</v>
      </c>
      <c r="O788" s="34">
        <f t="shared" si="172"/>
        <v>0</v>
      </c>
      <c r="P788" s="34">
        <f t="shared" si="172"/>
        <v>0</v>
      </c>
      <c r="Q788" s="34">
        <f t="shared" si="172"/>
        <v>0</v>
      </c>
      <c r="R788" s="34">
        <f t="shared" si="172"/>
        <v>0</v>
      </c>
      <c r="S788" s="34">
        <f t="shared" si="172"/>
        <v>0</v>
      </c>
      <c r="T788" s="34">
        <f t="shared" si="172"/>
        <v>0</v>
      </c>
      <c r="U788" s="34">
        <f t="shared" si="172"/>
        <v>0</v>
      </c>
      <c r="V788" s="34">
        <f t="shared" si="172"/>
        <v>0</v>
      </c>
      <c r="W788" s="33">
        <f t="shared" si="172"/>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3">SUBTOTAL(9,G792:G793)</f>
        <v>0</v>
      </c>
      <c r="H791" s="70">
        <f t="shared" si="173"/>
        <v>0</v>
      </c>
      <c r="I791" s="66">
        <f t="shared" si="173"/>
        <v>0</v>
      </c>
      <c r="J791" s="66">
        <f t="shared" si="173"/>
        <v>0</v>
      </c>
      <c r="K791" s="67">
        <f t="shared" si="173"/>
        <v>0</v>
      </c>
      <c r="L791" s="34">
        <f t="shared" si="173"/>
        <v>0</v>
      </c>
      <c r="M791" s="34">
        <f t="shared" si="173"/>
        <v>0</v>
      </c>
      <c r="N791" s="34">
        <f t="shared" si="173"/>
        <v>0</v>
      </c>
      <c r="O791" s="34">
        <f t="shared" si="173"/>
        <v>0</v>
      </c>
      <c r="P791" s="34">
        <f t="shared" si="173"/>
        <v>0</v>
      </c>
      <c r="Q791" s="34">
        <f t="shared" si="173"/>
        <v>0</v>
      </c>
      <c r="R791" s="34">
        <f t="shared" si="173"/>
        <v>0</v>
      </c>
      <c r="S791" s="34">
        <f t="shared" si="173"/>
        <v>0</v>
      </c>
      <c r="T791" s="34">
        <f t="shared" si="173"/>
        <v>0</v>
      </c>
      <c r="U791" s="34">
        <f t="shared" si="173"/>
        <v>0</v>
      </c>
      <c r="V791" s="34">
        <f t="shared" si="173"/>
        <v>0</v>
      </c>
      <c r="W791" s="33">
        <f t="shared" si="173"/>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4">SUBTOTAL(9,G795:G796)</f>
        <v>0</v>
      </c>
      <c r="H794" s="70">
        <f t="shared" si="174"/>
        <v>0</v>
      </c>
      <c r="I794" s="66">
        <f t="shared" si="174"/>
        <v>0</v>
      </c>
      <c r="J794" s="66">
        <f t="shared" si="174"/>
        <v>0</v>
      </c>
      <c r="K794" s="67">
        <f t="shared" si="174"/>
        <v>0</v>
      </c>
      <c r="L794" s="34">
        <f t="shared" si="174"/>
        <v>0</v>
      </c>
      <c r="M794" s="34">
        <f t="shared" si="174"/>
        <v>0</v>
      </c>
      <c r="N794" s="34">
        <f t="shared" si="174"/>
        <v>0</v>
      </c>
      <c r="O794" s="34">
        <f t="shared" si="174"/>
        <v>0</v>
      </c>
      <c r="P794" s="34">
        <f t="shared" si="174"/>
        <v>0</v>
      </c>
      <c r="Q794" s="34">
        <f t="shared" si="174"/>
        <v>0</v>
      </c>
      <c r="R794" s="34">
        <f t="shared" si="174"/>
        <v>0</v>
      </c>
      <c r="S794" s="34">
        <f t="shared" si="174"/>
        <v>0</v>
      </c>
      <c r="T794" s="34">
        <f t="shared" si="174"/>
        <v>0</v>
      </c>
      <c r="U794" s="34">
        <f t="shared" si="174"/>
        <v>0</v>
      </c>
      <c r="V794" s="34">
        <f t="shared" si="174"/>
        <v>0</v>
      </c>
      <c r="W794" s="33">
        <f t="shared" si="174"/>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5">SUBTOTAL(9,G798:G799)</f>
        <v>0</v>
      </c>
      <c r="H797" s="70">
        <f t="shared" si="175"/>
        <v>0</v>
      </c>
      <c r="I797" s="66">
        <f t="shared" si="175"/>
        <v>0</v>
      </c>
      <c r="J797" s="66">
        <f t="shared" si="175"/>
        <v>0</v>
      </c>
      <c r="K797" s="67">
        <f t="shared" si="175"/>
        <v>0</v>
      </c>
      <c r="L797" s="34">
        <f t="shared" si="175"/>
        <v>0</v>
      </c>
      <c r="M797" s="34">
        <f t="shared" si="175"/>
        <v>0</v>
      </c>
      <c r="N797" s="34">
        <f t="shared" si="175"/>
        <v>0</v>
      </c>
      <c r="O797" s="34">
        <f t="shared" si="175"/>
        <v>0</v>
      </c>
      <c r="P797" s="34">
        <f t="shared" si="175"/>
        <v>0</v>
      </c>
      <c r="Q797" s="34">
        <f t="shared" si="175"/>
        <v>0</v>
      </c>
      <c r="R797" s="34">
        <f t="shared" si="175"/>
        <v>0</v>
      </c>
      <c r="S797" s="34">
        <f t="shared" si="175"/>
        <v>0</v>
      </c>
      <c r="T797" s="34">
        <f t="shared" si="175"/>
        <v>0</v>
      </c>
      <c r="U797" s="34">
        <f t="shared" si="175"/>
        <v>0</v>
      </c>
      <c r="V797" s="34">
        <f t="shared" si="175"/>
        <v>0</v>
      </c>
      <c r="W797" s="33">
        <f t="shared" si="175"/>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76">SUBTOTAL(9,G801:G802)</f>
        <v>0</v>
      </c>
      <c r="H800" s="66">
        <f t="shared" si="176"/>
        <v>0</v>
      </c>
      <c r="I800" s="66">
        <f t="shared" si="176"/>
        <v>0</v>
      </c>
      <c r="J800" s="66">
        <f t="shared" si="176"/>
        <v>0</v>
      </c>
      <c r="K800" s="67">
        <f t="shared" si="176"/>
        <v>0</v>
      </c>
      <c r="L800" s="51">
        <f t="shared" si="176"/>
        <v>0</v>
      </c>
      <c r="M800" s="34">
        <f t="shared" si="176"/>
        <v>0</v>
      </c>
      <c r="N800" s="34">
        <f t="shared" si="176"/>
        <v>0</v>
      </c>
      <c r="O800" s="34">
        <f t="shared" si="176"/>
        <v>0</v>
      </c>
      <c r="P800" s="34">
        <f t="shared" si="176"/>
        <v>0</v>
      </c>
      <c r="Q800" s="34">
        <f t="shared" si="176"/>
        <v>0</v>
      </c>
      <c r="R800" s="34">
        <f t="shared" si="176"/>
        <v>0</v>
      </c>
      <c r="S800" s="34">
        <f t="shared" si="176"/>
        <v>0</v>
      </c>
      <c r="T800" s="34">
        <f t="shared" si="176"/>
        <v>0</v>
      </c>
      <c r="U800" s="34">
        <f t="shared" si="176"/>
        <v>0</v>
      </c>
      <c r="V800" s="37">
        <f t="shared" si="176"/>
        <v>0</v>
      </c>
      <c r="W800" s="37">
        <f t="shared" si="176"/>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77">SUBTOTAL(9,H804:H806)</f>
        <v>0</v>
      </c>
      <c r="I803" s="66">
        <f t="shared" si="177"/>
        <v>0</v>
      </c>
      <c r="J803" s="66">
        <f t="shared" si="177"/>
        <v>0</v>
      </c>
      <c r="K803" s="67">
        <f t="shared" si="177"/>
        <v>0</v>
      </c>
      <c r="L803" s="34">
        <f t="shared" si="177"/>
        <v>0</v>
      </c>
      <c r="M803" s="34">
        <f t="shared" si="177"/>
        <v>0</v>
      </c>
      <c r="N803" s="34">
        <f t="shared" si="177"/>
        <v>0</v>
      </c>
      <c r="O803" s="34">
        <f t="shared" si="177"/>
        <v>0</v>
      </c>
      <c r="P803" s="34">
        <f t="shared" si="177"/>
        <v>0</v>
      </c>
      <c r="Q803" s="34">
        <f t="shared" si="177"/>
        <v>0</v>
      </c>
      <c r="R803" s="34">
        <f t="shared" si="177"/>
        <v>0</v>
      </c>
      <c r="S803" s="34">
        <f t="shared" si="177"/>
        <v>0</v>
      </c>
      <c r="T803" s="34">
        <f t="shared" si="177"/>
        <v>0</v>
      </c>
      <c r="U803" s="34">
        <f t="shared" si="177"/>
        <v>0</v>
      </c>
      <c r="V803" s="34">
        <f t="shared" si="177"/>
        <v>0</v>
      </c>
      <c r="W803" s="33">
        <f t="shared" si="177"/>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2">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2">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78">SUBTOTAL(9,H576:H815)</f>
        <v>0</v>
      </c>
      <c r="I816" s="82">
        <f t="shared" si="178"/>
        <v>0</v>
      </c>
      <c r="J816" s="82">
        <f t="shared" si="178"/>
        <v>0</v>
      </c>
      <c r="K816" s="471">
        <f t="shared" si="178"/>
        <v>0</v>
      </c>
      <c r="L816" s="83">
        <f t="shared" si="178"/>
        <v>0</v>
      </c>
      <c r="M816" s="84">
        <f t="shared" si="178"/>
        <v>0</v>
      </c>
      <c r="N816" s="84">
        <f t="shared" si="178"/>
        <v>0</v>
      </c>
      <c r="O816" s="84">
        <f t="shared" si="178"/>
        <v>0</v>
      </c>
      <c r="P816" s="84">
        <f t="shared" si="178"/>
        <v>0</v>
      </c>
      <c r="Q816" s="84">
        <f t="shared" si="178"/>
        <v>0</v>
      </c>
      <c r="R816" s="84">
        <f t="shared" si="178"/>
        <v>0</v>
      </c>
      <c r="S816" s="84">
        <f t="shared" si="178"/>
        <v>0</v>
      </c>
      <c r="T816" s="84">
        <f t="shared" si="178"/>
        <v>0</v>
      </c>
      <c r="U816" s="84">
        <f t="shared" si="178"/>
        <v>0</v>
      </c>
      <c r="V816" s="85">
        <f t="shared" si="178"/>
        <v>0</v>
      </c>
      <c r="W816" s="85">
        <f t="shared" si="178"/>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75" x14ac:dyDescent="0.2">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604"/>
      <c r="C819" s="605" t="s">
        <v>413</v>
      </c>
      <c r="D819" s="257"/>
      <c r="E819" s="257"/>
      <c r="F819" s="606"/>
      <c r="G819" s="70">
        <f>SUBTOTAL(9,G820:G821)</f>
        <v>0</v>
      </c>
      <c r="H819" s="51">
        <f t="shared" ref="H819:W819" si="179">SUBTOTAL(9,H820:H821)</f>
        <v>0</v>
      </c>
      <c r="I819" s="34">
        <f t="shared" si="179"/>
        <v>0</v>
      </c>
      <c r="J819" s="34">
        <f t="shared" si="179"/>
        <v>0</v>
      </c>
      <c r="K819" s="37">
        <f t="shared" si="179"/>
        <v>0</v>
      </c>
      <c r="L819" s="51">
        <f t="shared" si="179"/>
        <v>0</v>
      </c>
      <c r="M819" s="36">
        <f t="shared" si="179"/>
        <v>0</v>
      </c>
      <c r="N819" s="34">
        <f t="shared" si="179"/>
        <v>0</v>
      </c>
      <c r="O819" s="34">
        <f t="shared" si="179"/>
        <v>0</v>
      </c>
      <c r="P819" s="34">
        <f t="shared" si="179"/>
        <v>0</v>
      </c>
      <c r="Q819" s="34">
        <f t="shared" si="179"/>
        <v>0</v>
      </c>
      <c r="R819" s="34">
        <f t="shared" si="179"/>
        <v>0</v>
      </c>
      <c r="S819" s="34">
        <f t="shared" si="179"/>
        <v>0</v>
      </c>
      <c r="T819" s="34">
        <f t="shared" si="179"/>
        <v>0</v>
      </c>
      <c r="U819" s="34">
        <f t="shared" si="179"/>
        <v>0</v>
      </c>
      <c r="V819" s="34">
        <f t="shared" si="179"/>
        <v>0</v>
      </c>
      <c r="W819" s="33">
        <f t="shared" si="179"/>
        <v>0</v>
      </c>
      <c r="Y819" s="429"/>
    </row>
    <row r="820" spans="2:25" s="129" customFormat="1" ht="12.75" customHeight="1" x14ac:dyDescent="0.2">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2">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2">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2">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2">
      <c r="B824" s="256"/>
      <c r="C824" s="257"/>
      <c r="D824" s="23" t="s">
        <v>13</v>
      </c>
      <c r="E824" s="64"/>
      <c r="F824" s="598"/>
      <c r="G824" s="66">
        <f>SUBTOTAL(9,G825:G828)</f>
        <v>0</v>
      </c>
      <c r="H824" s="51">
        <f t="shared" ref="H824:W824" si="180">SUBTOTAL(9,H825:H828)</f>
        <v>0</v>
      </c>
      <c r="I824" s="34">
        <f t="shared" si="180"/>
        <v>0</v>
      </c>
      <c r="J824" s="34">
        <f t="shared" si="180"/>
        <v>0</v>
      </c>
      <c r="K824" s="37">
        <f t="shared" si="180"/>
        <v>0</v>
      </c>
      <c r="L824" s="51">
        <f t="shared" si="180"/>
        <v>0</v>
      </c>
      <c r="M824" s="36">
        <f t="shared" si="180"/>
        <v>0</v>
      </c>
      <c r="N824" s="34">
        <f t="shared" si="180"/>
        <v>0</v>
      </c>
      <c r="O824" s="34">
        <f t="shared" si="180"/>
        <v>0</v>
      </c>
      <c r="P824" s="34">
        <f t="shared" si="180"/>
        <v>0</v>
      </c>
      <c r="Q824" s="34">
        <f t="shared" si="180"/>
        <v>0</v>
      </c>
      <c r="R824" s="34">
        <f t="shared" si="180"/>
        <v>0</v>
      </c>
      <c r="S824" s="34">
        <f t="shared" si="180"/>
        <v>0</v>
      </c>
      <c r="T824" s="34">
        <f t="shared" si="180"/>
        <v>0</v>
      </c>
      <c r="U824" s="34">
        <f t="shared" si="180"/>
        <v>0</v>
      </c>
      <c r="V824" s="34">
        <f t="shared" si="180"/>
        <v>0</v>
      </c>
      <c r="W824" s="33">
        <f t="shared" si="180"/>
        <v>0</v>
      </c>
      <c r="Y824" s="429"/>
    </row>
    <row r="825" spans="2:25" s="129" customFormat="1" ht="12.75" customHeight="1" outlineLevel="1" x14ac:dyDescent="0.2">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2">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2">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2">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2">
      <c r="B829" s="256"/>
      <c r="C829" s="257"/>
      <c r="D829" s="23" t="s">
        <v>25</v>
      </c>
      <c r="E829" s="64"/>
      <c r="F829" s="598"/>
      <c r="G829" s="70">
        <f>SUBTOTAL(9,G830:G833)</f>
        <v>0</v>
      </c>
      <c r="H829" s="51">
        <f t="shared" ref="H829:W829" si="181">SUBTOTAL(9,H830:H833)</f>
        <v>0</v>
      </c>
      <c r="I829" s="34">
        <f t="shared" si="181"/>
        <v>0</v>
      </c>
      <c r="J829" s="34">
        <f t="shared" si="181"/>
        <v>0</v>
      </c>
      <c r="K829" s="37">
        <f t="shared" si="181"/>
        <v>0</v>
      </c>
      <c r="L829" s="51">
        <f t="shared" si="181"/>
        <v>0</v>
      </c>
      <c r="M829" s="36">
        <f t="shared" si="181"/>
        <v>0</v>
      </c>
      <c r="N829" s="34">
        <f t="shared" si="181"/>
        <v>0</v>
      </c>
      <c r="O829" s="34">
        <f t="shared" si="181"/>
        <v>0</v>
      </c>
      <c r="P829" s="34">
        <f t="shared" si="181"/>
        <v>0</v>
      </c>
      <c r="Q829" s="34">
        <f t="shared" si="181"/>
        <v>0</v>
      </c>
      <c r="R829" s="34">
        <f t="shared" si="181"/>
        <v>0</v>
      </c>
      <c r="S829" s="34">
        <f t="shared" si="181"/>
        <v>0</v>
      </c>
      <c r="T829" s="34">
        <f t="shared" si="181"/>
        <v>0</v>
      </c>
      <c r="U829" s="34">
        <f t="shared" si="181"/>
        <v>0</v>
      </c>
      <c r="V829" s="34">
        <f t="shared" si="181"/>
        <v>0</v>
      </c>
      <c r="W829" s="33">
        <f t="shared" si="181"/>
        <v>0</v>
      </c>
      <c r="Y829" s="429"/>
    </row>
    <row r="830" spans="2:25" s="129" customFormat="1" ht="12.75" customHeight="1" outlineLevel="1" x14ac:dyDescent="0.2">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2">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2">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2">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2">
      <c r="B834" s="256"/>
      <c r="C834" s="257"/>
      <c r="D834" s="23" t="s">
        <v>422</v>
      </c>
      <c r="E834" s="64"/>
      <c r="F834" s="598"/>
      <c r="G834" s="70">
        <f>SUBTOTAL(9,G835:G836)</f>
        <v>0</v>
      </c>
      <c r="H834" s="51">
        <f t="shared" ref="H834:W834" si="182">SUBTOTAL(9,H835:H836)</f>
        <v>0</v>
      </c>
      <c r="I834" s="34">
        <f t="shared" si="182"/>
        <v>0</v>
      </c>
      <c r="J834" s="34">
        <f t="shared" si="182"/>
        <v>0</v>
      </c>
      <c r="K834" s="37">
        <f t="shared" si="182"/>
        <v>0</v>
      </c>
      <c r="L834" s="51">
        <f t="shared" si="182"/>
        <v>0</v>
      </c>
      <c r="M834" s="36">
        <f t="shared" si="182"/>
        <v>0</v>
      </c>
      <c r="N834" s="34">
        <f t="shared" si="182"/>
        <v>0</v>
      </c>
      <c r="O834" s="34">
        <f t="shared" si="182"/>
        <v>0</v>
      </c>
      <c r="P834" s="34">
        <f t="shared" si="182"/>
        <v>0</v>
      </c>
      <c r="Q834" s="34">
        <f t="shared" si="182"/>
        <v>0</v>
      </c>
      <c r="R834" s="34">
        <f t="shared" si="182"/>
        <v>0</v>
      </c>
      <c r="S834" s="34">
        <f t="shared" si="182"/>
        <v>0</v>
      </c>
      <c r="T834" s="34">
        <f t="shared" si="182"/>
        <v>0</v>
      </c>
      <c r="U834" s="34">
        <f t="shared" si="182"/>
        <v>0</v>
      </c>
      <c r="V834" s="34">
        <f t="shared" si="182"/>
        <v>0</v>
      </c>
      <c r="W834" s="33">
        <f t="shared" si="182"/>
        <v>0</v>
      </c>
      <c r="Y834" s="429"/>
    </row>
    <row r="835" spans="2:25" s="129" customFormat="1" ht="12.75" customHeight="1" outlineLevel="1" x14ac:dyDescent="0.2">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2">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2">
      <c r="B837" s="256"/>
      <c r="C837" s="257"/>
      <c r="D837" s="23" t="s">
        <v>425</v>
      </c>
      <c r="E837" s="24"/>
      <c r="F837" s="608"/>
      <c r="G837" s="70">
        <f>SUBTOTAL(9,G838:G842)</f>
        <v>0</v>
      </c>
      <c r="H837" s="51">
        <f t="shared" ref="H837:W837" si="183">SUBTOTAL(9,H838:H842)</f>
        <v>0</v>
      </c>
      <c r="I837" s="34">
        <f t="shared" si="183"/>
        <v>0</v>
      </c>
      <c r="J837" s="34">
        <f t="shared" si="183"/>
        <v>0</v>
      </c>
      <c r="K837" s="37">
        <f t="shared" si="183"/>
        <v>0</v>
      </c>
      <c r="L837" s="51">
        <f t="shared" si="183"/>
        <v>0</v>
      </c>
      <c r="M837" s="36">
        <f t="shared" si="183"/>
        <v>0</v>
      </c>
      <c r="N837" s="34">
        <f t="shared" si="183"/>
        <v>0</v>
      </c>
      <c r="O837" s="34">
        <f t="shared" si="183"/>
        <v>0</v>
      </c>
      <c r="P837" s="34">
        <f t="shared" si="183"/>
        <v>0</v>
      </c>
      <c r="Q837" s="34">
        <f t="shared" si="183"/>
        <v>0</v>
      </c>
      <c r="R837" s="34">
        <f t="shared" si="183"/>
        <v>0</v>
      </c>
      <c r="S837" s="34">
        <f t="shared" si="183"/>
        <v>0</v>
      </c>
      <c r="T837" s="34">
        <f t="shared" si="183"/>
        <v>0</v>
      </c>
      <c r="U837" s="34">
        <f t="shared" si="183"/>
        <v>0</v>
      </c>
      <c r="V837" s="34">
        <f t="shared" si="183"/>
        <v>0</v>
      </c>
      <c r="W837" s="33">
        <f t="shared" si="183"/>
        <v>0</v>
      </c>
      <c r="Y837" s="429"/>
    </row>
    <row r="838" spans="2:25" s="129" customFormat="1" ht="12.75" customHeight="1" outlineLevel="1" x14ac:dyDescent="0.2">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2">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2">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2">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2">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2">
      <c r="B843" s="256"/>
      <c r="C843" s="257"/>
      <c r="D843" s="23" t="s">
        <v>431</v>
      </c>
      <c r="E843" s="23"/>
      <c r="F843" s="599"/>
      <c r="G843" s="70">
        <f>SUBTOTAL(9,G844:G848)</f>
        <v>0</v>
      </c>
      <c r="H843" s="51">
        <f t="shared" ref="H843:W843" si="184">SUBTOTAL(9,H844:H848)</f>
        <v>0</v>
      </c>
      <c r="I843" s="34">
        <f t="shared" si="184"/>
        <v>0</v>
      </c>
      <c r="J843" s="34">
        <f t="shared" si="184"/>
        <v>0</v>
      </c>
      <c r="K843" s="37">
        <f t="shared" si="184"/>
        <v>0</v>
      </c>
      <c r="L843" s="51">
        <f t="shared" si="184"/>
        <v>0</v>
      </c>
      <c r="M843" s="36">
        <f t="shared" si="184"/>
        <v>0</v>
      </c>
      <c r="N843" s="34">
        <f t="shared" si="184"/>
        <v>0</v>
      </c>
      <c r="O843" s="34">
        <f t="shared" si="184"/>
        <v>0</v>
      </c>
      <c r="P843" s="34">
        <f t="shared" si="184"/>
        <v>0</v>
      </c>
      <c r="Q843" s="34">
        <f t="shared" si="184"/>
        <v>0</v>
      </c>
      <c r="R843" s="34">
        <f t="shared" si="184"/>
        <v>0</v>
      </c>
      <c r="S843" s="34">
        <f t="shared" si="184"/>
        <v>0</v>
      </c>
      <c r="T843" s="34">
        <f t="shared" si="184"/>
        <v>0</v>
      </c>
      <c r="U843" s="34">
        <f t="shared" si="184"/>
        <v>0</v>
      </c>
      <c r="V843" s="34">
        <f t="shared" si="184"/>
        <v>0</v>
      </c>
      <c r="W843" s="33">
        <f t="shared" si="184"/>
        <v>0</v>
      </c>
      <c r="Y843" s="429"/>
    </row>
    <row r="844" spans="2:25" s="129" customFormat="1" ht="12.75" customHeight="1" outlineLevel="1" x14ac:dyDescent="0.2">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2">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2">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2">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2">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2">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2">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2">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25">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2">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3.5" thickBot="1" x14ac:dyDescent="0.2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1" thickBot="1" x14ac:dyDescent="0.7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2">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6.5" thickBot="1" x14ac:dyDescent="0.25">
      <c r="A859" s="318"/>
      <c r="B859" s="98" t="s">
        <v>0</v>
      </c>
      <c r="C859" s="99"/>
      <c r="D859" s="99"/>
      <c r="E859" s="99"/>
      <c r="F859" s="100" t="str">
        <f>F3</f>
        <v>U.S. Dollar (USD)</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75" x14ac:dyDescent="0.2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6.5" thickBot="1" x14ac:dyDescent="0.25">
      <c r="A861" s="320"/>
      <c r="B861" s="98" t="s">
        <v>4</v>
      </c>
      <c r="C861" s="105"/>
      <c r="D861" s="105"/>
      <c r="E861" s="105"/>
      <c r="F861" s="111">
        <f>F5</f>
        <v>45046</v>
      </c>
      <c r="G861" s="112"/>
      <c r="H861" s="113">
        <f t="shared" ref="H861:V861" si="185">H5</f>
        <v>45053</v>
      </c>
      <c r="I861" s="114">
        <f t="shared" si="185"/>
        <v>45060</v>
      </c>
      <c r="J861" s="114">
        <f t="shared" si="185"/>
        <v>45067</v>
      </c>
      <c r="K861" s="115">
        <f t="shared" si="185"/>
        <v>45077</v>
      </c>
      <c r="L861" s="114">
        <f t="shared" si="185"/>
        <v>45107</v>
      </c>
      <c r="M861" s="114">
        <f t="shared" si="185"/>
        <v>45138</v>
      </c>
      <c r="N861" s="114">
        <f t="shared" si="185"/>
        <v>45169</v>
      </c>
      <c r="O861" s="114">
        <f t="shared" si="185"/>
        <v>45199</v>
      </c>
      <c r="P861" s="114">
        <f t="shared" si="185"/>
        <v>45230</v>
      </c>
      <c r="Q861" s="114">
        <f t="shared" si="185"/>
        <v>45260</v>
      </c>
      <c r="R861" s="114">
        <f t="shared" si="185"/>
        <v>45291</v>
      </c>
      <c r="S861" s="114">
        <f t="shared" si="185"/>
        <v>45322</v>
      </c>
      <c r="T861" s="114">
        <f t="shared" si="185"/>
        <v>45351</v>
      </c>
      <c r="U861" s="114">
        <f t="shared" si="185"/>
        <v>45382</v>
      </c>
      <c r="V861" s="114">
        <f t="shared" si="185"/>
        <v>45412</v>
      </c>
      <c r="W861" s="116"/>
      <c r="Y861"/>
      <c r="Z861"/>
    </row>
    <row r="862" spans="1:29" s="132" customFormat="1" ht="16.5" thickBot="1" x14ac:dyDescent="0.25">
      <c r="A862" s="321"/>
      <c r="B862" s="117" t="s">
        <v>5</v>
      </c>
      <c r="C862" s="118"/>
      <c r="D862" s="118"/>
      <c r="E862" s="118"/>
      <c r="F862" s="118"/>
      <c r="G862" s="169" t="s">
        <v>6</v>
      </c>
      <c r="H862" s="120" t="str">
        <f t="shared" ref="H862:V862" si="186">H6</f>
        <v>7 (Week 1)</v>
      </c>
      <c r="I862" s="120" t="str">
        <f t="shared" si="186"/>
        <v>14 (Week 2)</v>
      </c>
      <c r="J862" s="120" t="str">
        <f t="shared" si="186"/>
        <v>21 (Week 3)</v>
      </c>
      <c r="K862" s="121" t="str">
        <f t="shared" si="186"/>
        <v>31 (Week 4)</v>
      </c>
      <c r="L862" s="119" t="str">
        <f t="shared" si="186"/>
        <v>61 (Month 2)</v>
      </c>
      <c r="M862" s="120" t="str">
        <f t="shared" si="186"/>
        <v>92 (Month 3)</v>
      </c>
      <c r="N862" s="120" t="str">
        <f t="shared" si="186"/>
        <v>123 (Month 4)</v>
      </c>
      <c r="O862" s="120" t="str">
        <f t="shared" si="186"/>
        <v>153 (Month 5)</v>
      </c>
      <c r="P862" s="120" t="str">
        <f t="shared" si="186"/>
        <v>184 (Month 6)</v>
      </c>
      <c r="Q862" s="120" t="str">
        <f t="shared" si="186"/>
        <v>214 (Month 7)</v>
      </c>
      <c r="R862" s="120" t="str">
        <f t="shared" si="186"/>
        <v>245 (Month 8)</v>
      </c>
      <c r="S862" s="120" t="str">
        <f t="shared" si="186"/>
        <v>276 (Month 9)</v>
      </c>
      <c r="T862" s="120" t="str">
        <f t="shared" si="186"/>
        <v>305 (Month 10)</v>
      </c>
      <c r="U862" s="120" t="str">
        <f t="shared" si="186"/>
        <v>336 (Month 11)</v>
      </c>
      <c r="V862" s="121" t="str">
        <f t="shared" si="186"/>
        <v>366 (Month 12)</v>
      </c>
      <c r="W862" s="122" t="str">
        <f>W6</f>
        <v>&gt;365</v>
      </c>
      <c r="Y862"/>
      <c r="Z862"/>
    </row>
    <row r="863" spans="1:29" s="150" customFormat="1" ht="15.75" x14ac:dyDescent="0.2">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2">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2">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2">
      <c r="A866" s="318"/>
      <c r="B866" s="25"/>
      <c r="C866" s="23"/>
      <c r="D866" s="23" t="s">
        <v>9</v>
      </c>
      <c r="E866" s="24"/>
      <c r="F866" s="24"/>
      <c r="G866" s="50">
        <f>SUBTOTAL(9,G867:G868)</f>
        <v>0</v>
      </c>
      <c r="H866" s="51">
        <f t="shared" ref="H866:W866" si="187">SUBTOTAL(9,H867:H868)</f>
        <v>0</v>
      </c>
      <c r="I866" s="34">
        <f t="shared" si="187"/>
        <v>0</v>
      </c>
      <c r="J866" s="34">
        <f t="shared" si="187"/>
        <v>0</v>
      </c>
      <c r="K866" s="37">
        <f t="shared" si="187"/>
        <v>0</v>
      </c>
      <c r="L866" s="34">
        <f t="shared" si="187"/>
        <v>0</v>
      </c>
      <c r="M866" s="36">
        <f t="shared" si="187"/>
        <v>0</v>
      </c>
      <c r="N866" s="36">
        <f t="shared" si="187"/>
        <v>0</v>
      </c>
      <c r="O866" s="36">
        <f t="shared" si="187"/>
        <v>0</v>
      </c>
      <c r="P866" s="36">
        <f t="shared" si="187"/>
        <v>0</v>
      </c>
      <c r="Q866" s="36">
        <f t="shared" si="187"/>
        <v>0</v>
      </c>
      <c r="R866" s="36">
        <f t="shared" si="187"/>
        <v>0</v>
      </c>
      <c r="S866" s="36">
        <f t="shared" si="187"/>
        <v>0</v>
      </c>
      <c r="T866" s="36">
        <f t="shared" si="187"/>
        <v>0</v>
      </c>
      <c r="U866" s="36">
        <f t="shared" si="187"/>
        <v>0</v>
      </c>
      <c r="V866" s="34">
        <f t="shared" si="187"/>
        <v>0</v>
      </c>
      <c r="W866" s="33">
        <f t="shared" si="187"/>
        <v>0</v>
      </c>
      <c r="X866" s="72"/>
      <c r="Y866"/>
      <c r="Z866"/>
    </row>
    <row r="867" spans="1:26" outlineLevel="1" x14ac:dyDescent="0.2">
      <c r="A867" s="318"/>
      <c r="B867" s="25"/>
      <c r="C867" s="24"/>
      <c r="D867" s="64"/>
      <c r="E867" s="65"/>
      <c r="F867" s="176" t="s">
        <v>10</v>
      </c>
      <c r="G867" s="177">
        <f t="shared" ref="G867:V867" si="188">G11</f>
        <v>0</v>
      </c>
      <c r="H867" s="178">
        <f t="shared" si="188"/>
        <v>0</v>
      </c>
      <c r="I867" s="179">
        <f t="shared" si="188"/>
        <v>0</v>
      </c>
      <c r="J867" s="179">
        <f t="shared" si="188"/>
        <v>0</v>
      </c>
      <c r="K867" s="197">
        <f t="shared" si="188"/>
        <v>0</v>
      </c>
      <c r="L867" s="181">
        <f t="shared" si="188"/>
        <v>0</v>
      </c>
      <c r="M867" s="182">
        <f t="shared" si="188"/>
        <v>0</v>
      </c>
      <c r="N867" s="182">
        <f t="shared" si="188"/>
        <v>0</v>
      </c>
      <c r="O867" s="182">
        <f t="shared" si="188"/>
        <v>0</v>
      </c>
      <c r="P867" s="182">
        <f t="shared" si="188"/>
        <v>0</v>
      </c>
      <c r="Q867" s="182">
        <f t="shared" si="188"/>
        <v>0</v>
      </c>
      <c r="R867" s="182">
        <f t="shared" si="188"/>
        <v>0</v>
      </c>
      <c r="S867" s="182">
        <f t="shared" si="188"/>
        <v>0</v>
      </c>
      <c r="T867" s="182">
        <f t="shared" si="188"/>
        <v>0</v>
      </c>
      <c r="U867" s="182">
        <f t="shared" si="188"/>
        <v>0</v>
      </c>
      <c r="V867" s="183">
        <f t="shared" si="188"/>
        <v>0</v>
      </c>
      <c r="W867" s="46">
        <f>G867-SUM(H867:V867)</f>
        <v>0</v>
      </c>
      <c r="X867" s="72"/>
      <c r="Y867"/>
      <c r="Z867"/>
    </row>
    <row r="868" spans="1:26" outlineLevel="1" x14ac:dyDescent="0.2">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2">
      <c r="A869" s="318"/>
      <c r="B869" s="25"/>
      <c r="C869" s="64"/>
      <c r="D869" s="65" t="s">
        <v>374</v>
      </c>
      <c r="E869" s="64"/>
      <c r="F869" s="24"/>
      <c r="G869" s="50">
        <f>SUBTOTAL(9,G870:G871)</f>
        <v>0</v>
      </c>
      <c r="H869" s="124">
        <f>SUBTOTAL(9,H870:H871)</f>
        <v>0</v>
      </c>
      <c r="I869" s="42">
        <f t="shared" ref="I869:W869" si="189">SUBTOTAL(9,I870:I871)</f>
        <v>0</v>
      </c>
      <c r="J869" s="42">
        <f t="shared" si="189"/>
        <v>0</v>
      </c>
      <c r="K869" s="44">
        <f t="shared" si="189"/>
        <v>0</v>
      </c>
      <c r="L869" s="43">
        <f t="shared" si="189"/>
        <v>0</v>
      </c>
      <c r="M869" s="42">
        <f t="shared" si="189"/>
        <v>0</v>
      </c>
      <c r="N869" s="42">
        <f t="shared" si="189"/>
        <v>0</v>
      </c>
      <c r="O869" s="42">
        <f t="shared" si="189"/>
        <v>0</v>
      </c>
      <c r="P869" s="42">
        <f t="shared" si="189"/>
        <v>0</v>
      </c>
      <c r="Q869" s="42">
        <f t="shared" si="189"/>
        <v>0</v>
      </c>
      <c r="R869" s="42">
        <f t="shared" si="189"/>
        <v>0</v>
      </c>
      <c r="S869" s="42">
        <f t="shared" si="189"/>
        <v>0</v>
      </c>
      <c r="T869" s="42">
        <f t="shared" si="189"/>
        <v>0</v>
      </c>
      <c r="U869" s="42">
        <f t="shared" si="189"/>
        <v>0</v>
      </c>
      <c r="V869" s="44">
        <f t="shared" si="189"/>
        <v>0</v>
      </c>
      <c r="W869" s="49">
        <f t="shared" si="189"/>
        <v>0</v>
      </c>
      <c r="X869" s="72"/>
      <c r="Y869"/>
      <c r="Z869"/>
    </row>
    <row r="870" spans="1:26" outlineLevel="1" x14ac:dyDescent="0.2">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2">
      <c r="A871" s="318"/>
      <c r="B871" s="25"/>
      <c r="C871" s="64"/>
      <c r="D871" s="64"/>
      <c r="E871" s="64"/>
      <c r="F871" s="187" t="s">
        <v>358</v>
      </c>
      <c r="G871" s="188">
        <f>G15</f>
        <v>0</v>
      </c>
      <c r="H871" s="178">
        <f t="shared" ref="H871:V871" si="190">H15</f>
        <v>0</v>
      </c>
      <c r="I871" s="179">
        <f t="shared" si="190"/>
        <v>0</v>
      </c>
      <c r="J871" s="179">
        <f t="shared" si="190"/>
        <v>0</v>
      </c>
      <c r="K871" s="197">
        <f t="shared" si="190"/>
        <v>0</v>
      </c>
      <c r="L871" s="181">
        <f t="shared" si="190"/>
        <v>0</v>
      </c>
      <c r="M871" s="182">
        <f t="shared" si="190"/>
        <v>0</v>
      </c>
      <c r="N871" s="182">
        <f t="shared" si="190"/>
        <v>0</v>
      </c>
      <c r="O871" s="182">
        <f t="shared" si="190"/>
        <v>0</v>
      </c>
      <c r="P871" s="182">
        <f t="shared" si="190"/>
        <v>0</v>
      </c>
      <c r="Q871" s="182">
        <f t="shared" si="190"/>
        <v>0</v>
      </c>
      <c r="R871" s="182">
        <f t="shared" si="190"/>
        <v>0</v>
      </c>
      <c r="S871" s="182">
        <f t="shared" si="190"/>
        <v>0</v>
      </c>
      <c r="T871" s="182">
        <f t="shared" si="190"/>
        <v>0</v>
      </c>
      <c r="U871" s="182">
        <f t="shared" si="190"/>
        <v>0</v>
      </c>
      <c r="V871" s="183">
        <f t="shared" si="190"/>
        <v>0</v>
      </c>
      <c r="W871" s="46">
        <f>G871-SUM(H871:V871)</f>
        <v>0</v>
      </c>
      <c r="X871" s="72"/>
      <c r="Y871"/>
      <c r="Z871"/>
    </row>
    <row r="872" spans="1:26" x14ac:dyDescent="0.2">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2">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2">
      <c r="A874" s="318"/>
      <c r="B874" s="25"/>
      <c r="C874" s="23"/>
      <c r="D874" s="23"/>
      <c r="E874" s="24" t="s">
        <v>153</v>
      </c>
      <c r="F874" s="24"/>
      <c r="G874" s="69">
        <f t="shared" ref="G874:W874" si="191">SUBTOTAL(9,G875:G878)</f>
        <v>0</v>
      </c>
      <c r="H874" s="70">
        <f t="shared" si="191"/>
        <v>0</v>
      </c>
      <c r="I874" s="66">
        <f t="shared" si="191"/>
        <v>0</v>
      </c>
      <c r="J874" s="66">
        <f t="shared" si="191"/>
        <v>0</v>
      </c>
      <c r="K874" s="67">
        <f t="shared" si="191"/>
        <v>0</v>
      </c>
      <c r="L874" s="34">
        <f t="shared" si="191"/>
        <v>0</v>
      </c>
      <c r="M874" s="34">
        <f t="shared" si="191"/>
        <v>0</v>
      </c>
      <c r="N874" s="34">
        <f t="shared" si="191"/>
        <v>0</v>
      </c>
      <c r="O874" s="34">
        <f t="shared" si="191"/>
        <v>0</v>
      </c>
      <c r="P874" s="34">
        <f t="shared" si="191"/>
        <v>0</v>
      </c>
      <c r="Q874" s="34">
        <f t="shared" si="191"/>
        <v>0</v>
      </c>
      <c r="R874" s="34">
        <f t="shared" si="191"/>
        <v>0</v>
      </c>
      <c r="S874" s="34">
        <f t="shared" si="191"/>
        <v>0</v>
      </c>
      <c r="T874" s="34">
        <f t="shared" si="191"/>
        <v>0</v>
      </c>
      <c r="U874" s="34">
        <f t="shared" si="191"/>
        <v>0</v>
      </c>
      <c r="V874" s="34">
        <f t="shared" si="191"/>
        <v>0</v>
      </c>
      <c r="W874" s="33">
        <f t="shared" si="191"/>
        <v>0</v>
      </c>
      <c r="X874" s="72"/>
      <c r="Y874"/>
      <c r="Z874"/>
    </row>
    <row r="875" spans="1:26" outlineLevel="1" x14ac:dyDescent="0.2">
      <c r="A875" s="318"/>
      <c r="B875" s="25"/>
      <c r="C875" s="23"/>
      <c r="D875" s="23"/>
      <c r="E875" s="24"/>
      <c r="F875" s="176" t="s">
        <v>154</v>
      </c>
      <c r="G875" s="190">
        <f>G19</f>
        <v>0</v>
      </c>
      <c r="H875" s="191">
        <f>G875*(1-VLOOKUP($F875,SHT,3,FALSE))+$H19*VLOOKUP($F875,SHT,3,FALSE)</f>
        <v>0</v>
      </c>
      <c r="I875" s="179">
        <f t="shared" ref="I875:V875" si="192">I19*VLOOKUP($F875,SHT,3,FALSE)</f>
        <v>0</v>
      </c>
      <c r="J875" s="179">
        <f t="shared" si="192"/>
        <v>0</v>
      </c>
      <c r="K875" s="197">
        <f t="shared" si="192"/>
        <v>0</v>
      </c>
      <c r="L875" s="181">
        <f t="shared" si="192"/>
        <v>0</v>
      </c>
      <c r="M875" s="192">
        <f t="shared" si="192"/>
        <v>0</v>
      </c>
      <c r="N875" s="182">
        <f t="shared" si="192"/>
        <v>0</v>
      </c>
      <c r="O875" s="182">
        <f t="shared" si="192"/>
        <v>0</v>
      </c>
      <c r="P875" s="182">
        <f t="shared" si="192"/>
        <v>0</v>
      </c>
      <c r="Q875" s="182">
        <f t="shared" si="192"/>
        <v>0</v>
      </c>
      <c r="R875" s="182">
        <f t="shared" si="192"/>
        <v>0</v>
      </c>
      <c r="S875" s="182">
        <f t="shared" si="192"/>
        <v>0</v>
      </c>
      <c r="T875" s="178">
        <f t="shared" si="192"/>
        <v>0</v>
      </c>
      <c r="U875" s="182">
        <f t="shared" si="192"/>
        <v>0</v>
      </c>
      <c r="V875" s="183">
        <f t="shared" si="192"/>
        <v>0</v>
      </c>
      <c r="W875" s="46">
        <f>G875-SUM(H875:V875)</f>
        <v>0</v>
      </c>
      <c r="X875" s="72"/>
      <c r="Y875"/>
      <c r="Z875"/>
    </row>
    <row r="876" spans="1:26" outlineLevel="1" x14ac:dyDescent="0.2">
      <c r="A876" s="318"/>
      <c r="B876" s="25"/>
      <c r="C876" s="23"/>
      <c r="D876" s="23"/>
      <c r="E876" s="24"/>
      <c r="F876" s="176" t="s">
        <v>155</v>
      </c>
      <c r="G876" s="190">
        <f>G20</f>
        <v>0</v>
      </c>
      <c r="H876" s="191">
        <f>G876*(1-VLOOKUP($F876,SHT,3,FALSE))+$H20*VLOOKUP($F876,SHT,3,FALSE)</f>
        <v>0</v>
      </c>
      <c r="I876" s="179">
        <f t="shared" ref="I876:V876" si="193">I20*VLOOKUP($F876,SHT,3,FALSE)</f>
        <v>0</v>
      </c>
      <c r="J876" s="179">
        <f t="shared" si="193"/>
        <v>0</v>
      </c>
      <c r="K876" s="197">
        <f t="shared" si="193"/>
        <v>0</v>
      </c>
      <c r="L876" s="181">
        <f t="shared" si="193"/>
        <v>0</v>
      </c>
      <c r="M876" s="192">
        <f t="shared" si="193"/>
        <v>0</v>
      </c>
      <c r="N876" s="182">
        <f t="shared" si="193"/>
        <v>0</v>
      </c>
      <c r="O876" s="182">
        <f t="shared" si="193"/>
        <v>0</v>
      </c>
      <c r="P876" s="182">
        <f t="shared" si="193"/>
        <v>0</v>
      </c>
      <c r="Q876" s="182">
        <f t="shared" si="193"/>
        <v>0</v>
      </c>
      <c r="R876" s="182">
        <f t="shared" si="193"/>
        <v>0</v>
      </c>
      <c r="S876" s="182">
        <f t="shared" si="193"/>
        <v>0</v>
      </c>
      <c r="T876" s="178">
        <f t="shared" si="193"/>
        <v>0</v>
      </c>
      <c r="U876" s="182">
        <f t="shared" si="193"/>
        <v>0</v>
      </c>
      <c r="V876" s="183">
        <f t="shared" si="193"/>
        <v>0</v>
      </c>
      <c r="W876" s="46">
        <f>G876-SUM(H876:V876)</f>
        <v>0</v>
      </c>
      <c r="X876" s="72"/>
      <c r="Y876"/>
      <c r="Z876"/>
    </row>
    <row r="877" spans="1:26" outlineLevel="1" x14ac:dyDescent="0.2">
      <c r="A877" s="318"/>
      <c r="B877" s="25"/>
      <c r="C877" s="23"/>
      <c r="D877" s="23"/>
      <c r="E877" s="24"/>
      <c r="F877" s="176" t="s">
        <v>156</v>
      </c>
      <c r="G877" s="190">
        <f>G21</f>
        <v>0</v>
      </c>
      <c r="H877" s="191">
        <f>G877*(1-VLOOKUP($F877,SHT,3,FALSE))+$H21*VLOOKUP($F877,SHT,3,FALSE)</f>
        <v>0</v>
      </c>
      <c r="I877" s="179">
        <f t="shared" ref="I877:V877" si="194">I21*VLOOKUP($F877,SHT,3,FALSE)</f>
        <v>0</v>
      </c>
      <c r="J877" s="179">
        <f t="shared" si="194"/>
        <v>0</v>
      </c>
      <c r="K877" s="197">
        <f t="shared" si="194"/>
        <v>0</v>
      </c>
      <c r="L877" s="181">
        <f t="shared" si="194"/>
        <v>0</v>
      </c>
      <c r="M877" s="192">
        <f t="shared" si="194"/>
        <v>0</v>
      </c>
      <c r="N877" s="182">
        <f t="shared" si="194"/>
        <v>0</v>
      </c>
      <c r="O877" s="182">
        <f t="shared" si="194"/>
        <v>0</v>
      </c>
      <c r="P877" s="182">
        <f t="shared" si="194"/>
        <v>0</v>
      </c>
      <c r="Q877" s="182">
        <f t="shared" si="194"/>
        <v>0</v>
      </c>
      <c r="R877" s="182">
        <f t="shared" si="194"/>
        <v>0</v>
      </c>
      <c r="S877" s="182">
        <f t="shared" si="194"/>
        <v>0</v>
      </c>
      <c r="T877" s="178">
        <f t="shared" si="194"/>
        <v>0</v>
      </c>
      <c r="U877" s="182">
        <f t="shared" si="194"/>
        <v>0</v>
      </c>
      <c r="V877" s="183">
        <f t="shared" si="194"/>
        <v>0</v>
      </c>
      <c r="W877" s="46">
        <f>G877-SUM(H877:V877)</f>
        <v>0</v>
      </c>
      <c r="X877" s="72"/>
      <c r="Y877"/>
      <c r="Z877"/>
    </row>
    <row r="878" spans="1:26" outlineLevel="1" x14ac:dyDescent="0.2">
      <c r="A878" s="318"/>
      <c r="B878" s="25"/>
      <c r="C878" s="23"/>
      <c r="D878" s="23"/>
      <c r="E878" s="24"/>
      <c r="F878" s="176" t="s">
        <v>197</v>
      </c>
      <c r="G878" s="190">
        <f>G22</f>
        <v>0</v>
      </c>
      <c r="H878" s="191">
        <f>G878*(1-VLOOKUP($F878,SHT,3,FALSE))+$H22*VLOOKUP($F878,SHT,3,FALSE)</f>
        <v>0</v>
      </c>
      <c r="I878" s="179">
        <f t="shared" ref="I878:V878" si="195">I22*VLOOKUP($F878,SHT,3,FALSE)</f>
        <v>0</v>
      </c>
      <c r="J878" s="179">
        <f t="shared" si="195"/>
        <v>0</v>
      </c>
      <c r="K878" s="197">
        <f t="shared" si="195"/>
        <v>0</v>
      </c>
      <c r="L878" s="181">
        <f t="shared" si="195"/>
        <v>0</v>
      </c>
      <c r="M878" s="192">
        <f t="shared" si="195"/>
        <v>0</v>
      </c>
      <c r="N878" s="182">
        <f t="shared" si="195"/>
        <v>0</v>
      </c>
      <c r="O878" s="182">
        <f t="shared" si="195"/>
        <v>0</v>
      </c>
      <c r="P878" s="182">
        <f t="shared" si="195"/>
        <v>0</v>
      </c>
      <c r="Q878" s="182">
        <f t="shared" si="195"/>
        <v>0</v>
      </c>
      <c r="R878" s="182">
        <f t="shared" si="195"/>
        <v>0</v>
      </c>
      <c r="S878" s="182">
        <f t="shared" si="195"/>
        <v>0</v>
      </c>
      <c r="T878" s="178">
        <f t="shared" si="195"/>
        <v>0</v>
      </c>
      <c r="U878" s="182">
        <f t="shared" si="195"/>
        <v>0</v>
      </c>
      <c r="V878" s="183">
        <f t="shared" si="195"/>
        <v>0</v>
      </c>
      <c r="W878" s="46">
        <f>G878-SUM(H878:V878)</f>
        <v>0</v>
      </c>
      <c r="X878" s="72"/>
      <c r="Y878"/>
      <c r="Z878"/>
    </row>
    <row r="879" spans="1:26" x14ac:dyDescent="0.2">
      <c r="A879" s="318"/>
      <c r="B879" s="25"/>
      <c r="C879" s="23"/>
      <c r="D879" s="23"/>
      <c r="E879" s="24" t="s">
        <v>157</v>
      </c>
      <c r="F879" s="24"/>
      <c r="G879" s="69">
        <f t="shared" ref="G879:W879" si="196">SUBTOTAL(9,G880:G883)</f>
        <v>0</v>
      </c>
      <c r="H879" s="70">
        <f t="shared" si="196"/>
        <v>0</v>
      </c>
      <c r="I879" s="66">
        <f t="shared" si="196"/>
        <v>0</v>
      </c>
      <c r="J879" s="66">
        <f t="shared" si="196"/>
        <v>0</v>
      </c>
      <c r="K879" s="67">
        <f t="shared" si="196"/>
        <v>0</v>
      </c>
      <c r="L879" s="34">
        <f t="shared" si="196"/>
        <v>0</v>
      </c>
      <c r="M879" s="34">
        <f t="shared" si="196"/>
        <v>0</v>
      </c>
      <c r="N879" s="34">
        <f t="shared" si="196"/>
        <v>0</v>
      </c>
      <c r="O879" s="34">
        <f t="shared" si="196"/>
        <v>0</v>
      </c>
      <c r="P879" s="34">
        <f t="shared" si="196"/>
        <v>0</v>
      </c>
      <c r="Q879" s="34">
        <f t="shared" si="196"/>
        <v>0</v>
      </c>
      <c r="R879" s="34">
        <f t="shared" si="196"/>
        <v>0</v>
      </c>
      <c r="S879" s="34">
        <f t="shared" si="196"/>
        <v>0</v>
      </c>
      <c r="T879" s="34">
        <f t="shared" si="196"/>
        <v>0</v>
      </c>
      <c r="U879" s="34">
        <f t="shared" si="196"/>
        <v>0</v>
      </c>
      <c r="V879" s="34">
        <f t="shared" si="196"/>
        <v>0</v>
      </c>
      <c r="W879" s="33">
        <f t="shared" si="196"/>
        <v>0</v>
      </c>
      <c r="X879" s="72"/>
      <c r="Y879"/>
      <c r="Z879"/>
    </row>
    <row r="880" spans="1:26" outlineLevel="1" x14ac:dyDescent="0.2">
      <c r="A880" s="318"/>
      <c r="B880" s="25"/>
      <c r="C880" s="23"/>
      <c r="D880" s="23"/>
      <c r="E880" s="24"/>
      <c r="F880" s="176" t="s">
        <v>158</v>
      </c>
      <c r="G880" s="190">
        <f>G24</f>
        <v>0</v>
      </c>
      <c r="H880" s="191">
        <f>G880*(1-VLOOKUP($F880,SHT,3,FALSE))+$H24*VLOOKUP($F880,SHT,3,FALSE)</f>
        <v>0</v>
      </c>
      <c r="I880" s="179">
        <f t="shared" ref="I880:V880" si="197">I24*VLOOKUP($F880,SHT,3,FALSE)</f>
        <v>0</v>
      </c>
      <c r="J880" s="179">
        <f t="shared" si="197"/>
        <v>0</v>
      </c>
      <c r="K880" s="197">
        <f t="shared" si="197"/>
        <v>0</v>
      </c>
      <c r="L880" s="181">
        <f t="shared" si="197"/>
        <v>0</v>
      </c>
      <c r="M880" s="192">
        <f t="shared" si="197"/>
        <v>0</v>
      </c>
      <c r="N880" s="182">
        <f t="shared" si="197"/>
        <v>0</v>
      </c>
      <c r="O880" s="182">
        <f t="shared" si="197"/>
        <v>0</v>
      </c>
      <c r="P880" s="182">
        <f t="shared" si="197"/>
        <v>0</v>
      </c>
      <c r="Q880" s="182">
        <f t="shared" si="197"/>
        <v>0</v>
      </c>
      <c r="R880" s="182">
        <f t="shared" si="197"/>
        <v>0</v>
      </c>
      <c r="S880" s="182">
        <f t="shared" si="197"/>
        <v>0</v>
      </c>
      <c r="T880" s="178">
        <f t="shared" si="197"/>
        <v>0</v>
      </c>
      <c r="U880" s="182">
        <f t="shared" si="197"/>
        <v>0</v>
      </c>
      <c r="V880" s="183">
        <f t="shared" si="197"/>
        <v>0</v>
      </c>
      <c r="W880" s="46">
        <f>G880-SUM(H880:V880)</f>
        <v>0</v>
      </c>
      <c r="X880" s="72"/>
      <c r="Y880"/>
      <c r="Z880"/>
    </row>
    <row r="881" spans="1:26" outlineLevel="1" x14ac:dyDescent="0.2">
      <c r="A881" s="318"/>
      <c r="B881" s="25"/>
      <c r="C881" s="23"/>
      <c r="D881" s="23"/>
      <c r="E881" s="24"/>
      <c r="F881" s="176" t="s">
        <v>159</v>
      </c>
      <c r="G881" s="190">
        <f>G25</f>
        <v>0</v>
      </c>
      <c r="H881" s="191">
        <f>G881*(1-VLOOKUP($F881,SHT,3,FALSE))+$H25*VLOOKUP($F881,SHT,3,FALSE)</f>
        <v>0</v>
      </c>
      <c r="I881" s="179">
        <f t="shared" ref="I881:V881" si="198">I25*VLOOKUP($F881,SHT,3,FALSE)</f>
        <v>0</v>
      </c>
      <c r="J881" s="179">
        <f t="shared" si="198"/>
        <v>0</v>
      </c>
      <c r="K881" s="197">
        <f t="shared" si="198"/>
        <v>0</v>
      </c>
      <c r="L881" s="181">
        <f t="shared" si="198"/>
        <v>0</v>
      </c>
      <c r="M881" s="192">
        <f t="shared" si="198"/>
        <v>0</v>
      </c>
      <c r="N881" s="182">
        <f t="shared" si="198"/>
        <v>0</v>
      </c>
      <c r="O881" s="182">
        <f t="shared" si="198"/>
        <v>0</v>
      </c>
      <c r="P881" s="182">
        <f t="shared" si="198"/>
        <v>0</v>
      </c>
      <c r="Q881" s="182">
        <f t="shared" si="198"/>
        <v>0</v>
      </c>
      <c r="R881" s="182">
        <f t="shared" si="198"/>
        <v>0</v>
      </c>
      <c r="S881" s="182">
        <f t="shared" si="198"/>
        <v>0</v>
      </c>
      <c r="T881" s="178">
        <f t="shared" si="198"/>
        <v>0</v>
      </c>
      <c r="U881" s="182">
        <f t="shared" si="198"/>
        <v>0</v>
      </c>
      <c r="V881" s="183">
        <f t="shared" si="198"/>
        <v>0</v>
      </c>
      <c r="W881" s="46">
        <f>G881-SUM(H881:V881)</f>
        <v>0</v>
      </c>
      <c r="X881" s="72"/>
      <c r="Y881"/>
      <c r="Z881"/>
    </row>
    <row r="882" spans="1:26" outlineLevel="1" x14ac:dyDescent="0.2">
      <c r="A882" s="318"/>
      <c r="B882" s="25"/>
      <c r="C882" s="23"/>
      <c r="D882" s="23"/>
      <c r="E882" s="24"/>
      <c r="F882" s="176" t="s">
        <v>160</v>
      </c>
      <c r="G882" s="190">
        <f>G26</f>
        <v>0</v>
      </c>
      <c r="H882" s="191">
        <f>G882*(1-VLOOKUP($F882,SHT,3,FALSE))+$H26*VLOOKUP($F882,SHT,3,FALSE)</f>
        <v>0</v>
      </c>
      <c r="I882" s="179">
        <f t="shared" ref="I882:V882" si="199">I26*VLOOKUP($F882,SHT,3,FALSE)</f>
        <v>0</v>
      </c>
      <c r="J882" s="179">
        <f t="shared" si="199"/>
        <v>0</v>
      </c>
      <c r="K882" s="197">
        <f t="shared" si="199"/>
        <v>0</v>
      </c>
      <c r="L882" s="181">
        <f t="shared" si="199"/>
        <v>0</v>
      </c>
      <c r="M882" s="192">
        <f t="shared" si="199"/>
        <v>0</v>
      </c>
      <c r="N882" s="182">
        <f t="shared" si="199"/>
        <v>0</v>
      </c>
      <c r="O882" s="182">
        <f t="shared" si="199"/>
        <v>0</v>
      </c>
      <c r="P882" s="182">
        <f t="shared" si="199"/>
        <v>0</v>
      </c>
      <c r="Q882" s="182">
        <f t="shared" si="199"/>
        <v>0</v>
      </c>
      <c r="R882" s="182">
        <f t="shared" si="199"/>
        <v>0</v>
      </c>
      <c r="S882" s="182">
        <f t="shared" si="199"/>
        <v>0</v>
      </c>
      <c r="T882" s="178">
        <f t="shared" si="199"/>
        <v>0</v>
      </c>
      <c r="U882" s="182">
        <f t="shared" si="199"/>
        <v>0</v>
      </c>
      <c r="V882" s="183">
        <f t="shared" si="199"/>
        <v>0</v>
      </c>
      <c r="W882" s="46">
        <f>G882-SUM(H882:V882)</f>
        <v>0</v>
      </c>
      <c r="X882" s="72"/>
      <c r="Y882"/>
      <c r="Z882"/>
    </row>
    <row r="883" spans="1:26" outlineLevel="1" x14ac:dyDescent="0.2">
      <c r="A883" s="318"/>
      <c r="B883" s="25"/>
      <c r="C883" s="23"/>
      <c r="D883" s="23"/>
      <c r="E883" s="24"/>
      <c r="F883" s="176" t="s">
        <v>198</v>
      </c>
      <c r="G883" s="190">
        <f>G27</f>
        <v>0</v>
      </c>
      <c r="H883" s="193">
        <f>G883*(1-VLOOKUP($F883,SHT,3,FALSE))+$H27*VLOOKUP($F883,SHT,3,FALSE)</f>
        <v>0</v>
      </c>
      <c r="I883" s="191">
        <f t="shared" ref="I883:V883" si="200">I27*VLOOKUP($F883,SHT,3,FALSE)</f>
        <v>0</v>
      </c>
      <c r="J883" s="179">
        <f t="shared" si="200"/>
        <v>0</v>
      </c>
      <c r="K883" s="197">
        <f t="shared" si="200"/>
        <v>0</v>
      </c>
      <c r="L883" s="181">
        <f t="shared" si="200"/>
        <v>0</v>
      </c>
      <c r="M883" s="192">
        <f t="shared" si="200"/>
        <v>0</v>
      </c>
      <c r="N883" s="182">
        <f t="shared" si="200"/>
        <v>0</v>
      </c>
      <c r="O883" s="182">
        <f t="shared" si="200"/>
        <v>0</v>
      </c>
      <c r="P883" s="182">
        <f t="shared" si="200"/>
        <v>0</v>
      </c>
      <c r="Q883" s="182">
        <f t="shared" si="200"/>
        <v>0</v>
      </c>
      <c r="R883" s="182">
        <f t="shared" si="200"/>
        <v>0</v>
      </c>
      <c r="S883" s="182">
        <f t="shared" si="200"/>
        <v>0</v>
      </c>
      <c r="T883" s="178">
        <f t="shared" si="200"/>
        <v>0</v>
      </c>
      <c r="U883" s="182">
        <f t="shared" si="200"/>
        <v>0</v>
      </c>
      <c r="V883" s="183">
        <f t="shared" si="200"/>
        <v>0</v>
      </c>
      <c r="W883" s="46">
        <f>G883-SUM(H883:V883)</f>
        <v>0</v>
      </c>
      <c r="X883" s="72"/>
      <c r="Y883"/>
      <c r="Z883"/>
    </row>
    <row r="884" spans="1:26" x14ac:dyDescent="0.2">
      <c r="A884" s="318"/>
      <c r="B884" s="25"/>
      <c r="C884" s="23"/>
      <c r="D884" s="23"/>
      <c r="E884" s="24" t="s">
        <v>347</v>
      </c>
      <c r="F884" s="24"/>
      <c r="G884" s="69">
        <f t="shared" ref="G884:W884" si="201">SUBTOTAL(9,G885:G888)</f>
        <v>0</v>
      </c>
      <c r="H884" s="70">
        <f t="shared" si="201"/>
        <v>0</v>
      </c>
      <c r="I884" s="66">
        <f t="shared" si="201"/>
        <v>0</v>
      </c>
      <c r="J884" s="66">
        <f t="shared" si="201"/>
        <v>0</v>
      </c>
      <c r="K884" s="67">
        <f t="shared" si="201"/>
        <v>0</v>
      </c>
      <c r="L884" s="34">
        <f t="shared" si="201"/>
        <v>0</v>
      </c>
      <c r="M884" s="34">
        <f t="shared" si="201"/>
        <v>0</v>
      </c>
      <c r="N884" s="34">
        <f t="shared" si="201"/>
        <v>0</v>
      </c>
      <c r="O884" s="34">
        <f t="shared" si="201"/>
        <v>0</v>
      </c>
      <c r="P884" s="34">
        <f t="shared" si="201"/>
        <v>0</v>
      </c>
      <c r="Q884" s="34">
        <f t="shared" si="201"/>
        <v>0</v>
      </c>
      <c r="R884" s="34">
        <f t="shared" si="201"/>
        <v>0</v>
      </c>
      <c r="S884" s="34">
        <f t="shared" si="201"/>
        <v>0</v>
      </c>
      <c r="T884" s="34">
        <f t="shared" si="201"/>
        <v>0</v>
      </c>
      <c r="U884" s="34">
        <f t="shared" si="201"/>
        <v>0</v>
      </c>
      <c r="V884" s="34">
        <f t="shared" si="201"/>
        <v>0</v>
      </c>
      <c r="W884" s="33">
        <f t="shared" si="201"/>
        <v>0</v>
      </c>
      <c r="X884" s="72"/>
      <c r="Y884"/>
      <c r="Z884"/>
    </row>
    <row r="885" spans="1:26" outlineLevel="1" x14ac:dyDescent="0.2">
      <c r="A885" s="318"/>
      <c r="B885" s="25"/>
      <c r="C885" s="23"/>
      <c r="D885" s="23"/>
      <c r="E885" s="24"/>
      <c r="F885" s="176" t="s">
        <v>327</v>
      </c>
      <c r="G885" s="190">
        <f>G29</f>
        <v>0</v>
      </c>
      <c r="H885" s="191">
        <f>G885*(1-VLOOKUP($F885,SHT,3,FALSE))+$H29*VLOOKUP($F885,SHT,3,FALSE)</f>
        <v>0</v>
      </c>
      <c r="I885" s="179">
        <f t="shared" ref="I885:V885" si="202">I29*VLOOKUP($F885,SHT,3,FALSE)</f>
        <v>0</v>
      </c>
      <c r="J885" s="179">
        <f t="shared" si="202"/>
        <v>0</v>
      </c>
      <c r="K885" s="197">
        <f t="shared" si="202"/>
        <v>0</v>
      </c>
      <c r="L885" s="181">
        <f t="shared" si="202"/>
        <v>0</v>
      </c>
      <c r="M885" s="192">
        <f t="shared" si="202"/>
        <v>0</v>
      </c>
      <c r="N885" s="182">
        <f t="shared" si="202"/>
        <v>0</v>
      </c>
      <c r="O885" s="182">
        <f t="shared" si="202"/>
        <v>0</v>
      </c>
      <c r="P885" s="182">
        <f t="shared" si="202"/>
        <v>0</v>
      </c>
      <c r="Q885" s="182">
        <f t="shared" si="202"/>
        <v>0</v>
      </c>
      <c r="R885" s="182">
        <f t="shared" si="202"/>
        <v>0</v>
      </c>
      <c r="S885" s="182">
        <f t="shared" si="202"/>
        <v>0</v>
      </c>
      <c r="T885" s="178">
        <f t="shared" si="202"/>
        <v>0</v>
      </c>
      <c r="U885" s="182">
        <f t="shared" si="202"/>
        <v>0</v>
      </c>
      <c r="V885" s="183">
        <f t="shared" si="202"/>
        <v>0</v>
      </c>
      <c r="W885" s="46">
        <f>G885-SUM(H885:V885)</f>
        <v>0</v>
      </c>
      <c r="X885" s="72"/>
      <c r="Y885"/>
      <c r="Z885"/>
    </row>
    <row r="886" spans="1:26" outlineLevel="1" x14ac:dyDescent="0.2">
      <c r="A886" s="318"/>
      <c r="B886" s="25"/>
      <c r="C886" s="23"/>
      <c r="D886" s="23"/>
      <c r="E886" s="24"/>
      <c r="F886" s="176" t="s">
        <v>328</v>
      </c>
      <c r="G886" s="190">
        <f>G30</f>
        <v>0</v>
      </c>
      <c r="H886" s="191">
        <f>G886*(1-VLOOKUP($F886,SHT,3,FALSE))+$H30*VLOOKUP($F886,SHT,3,FALSE)</f>
        <v>0</v>
      </c>
      <c r="I886" s="179">
        <f t="shared" ref="I886:V886" si="203">I30*VLOOKUP($F886,SHT,3,FALSE)</f>
        <v>0</v>
      </c>
      <c r="J886" s="179">
        <f t="shared" si="203"/>
        <v>0</v>
      </c>
      <c r="K886" s="197">
        <f t="shared" si="203"/>
        <v>0</v>
      </c>
      <c r="L886" s="181">
        <f t="shared" si="203"/>
        <v>0</v>
      </c>
      <c r="M886" s="192">
        <f t="shared" si="203"/>
        <v>0</v>
      </c>
      <c r="N886" s="182">
        <f t="shared" si="203"/>
        <v>0</v>
      </c>
      <c r="O886" s="182">
        <f t="shared" si="203"/>
        <v>0</v>
      </c>
      <c r="P886" s="182">
        <f t="shared" si="203"/>
        <v>0</v>
      </c>
      <c r="Q886" s="182">
        <f t="shared" si="203"/>
        <v>0</v>
      </c>
      <c r="R886" s="182">
        <f t="shared" si="203"/>
        <v>0</v>
      </c>
      <c r="S886" s="182">
        <f t="shared" si="203"/>
        <v>0</v>
      </c>
      <c r="T886" s="178">
        <f t="shared" si="203"/>
        <v>0</v>
      </c>
      <c r="U886" s="182">
        <f t="shared" si="203"/>
        <v>0</v>
      </c>
      <c r="V886" s="183">
        <f t="shared" si="203"/>
        <v>0</v>
      </c>
      <c r="W886" s="46">
        <f>G886-SUM(H886:V886)</f>
        <v>0</v>
      </c>
      <c r="X886" s="72"/>
      <c r="Y886"/>
      <c r="Z886"/>
    </row>
    <row r="887" spans="1:26" outlineLevel="1" x14ac:dyDescent="0.2">
      <c r="A887" s="318"/>
      <c r="B887" s="25"/>
      <c r="C887" s="23"/>
      <c r="D887" s="23"/>
      <c r="E887" s="24"/>
      <c r="F887" s="176" t="s">
        <v>329</v>
      </c>
      <c r="G887" s="190">
        <f>G31</f>
        <v>0</v>
      </c>
      <c r="H887" s="191">
        <f>G887*(1-VLOOKUP($F887,SHT,3,FALSE))+$H31*VLOOKUP($F887,SHT,3,FALSE)</f>
        <v>0</v>
      </c>
      <c r="I887" s="179">
        <f t="shared" ref="I887:V887" si="204">I31*VLOOKUP($F887,SHT,3,FALSE)</f>
        <v>0</v>
      </c>
      <c r="J887" s="179">
        <f t="shared" si="204"/>
        <v>0</v>
      </c>
      <c r="K887" s="197">
        <f t="shared" si="204"/>
        <v>0</v>
      </c>
      <c r="L887" s="181">
        <f t="shared" si="204"/>
        <v>0</v>
      </c>
      <c r="M887" s="192">
        <f t="shared" si="204"/>
        <v>0</v>
      </c>
      <c r="N887" s="182">
        <f t="shared" si="204"/>
        <v>0</v>
      </c>
      <c r="O887" s="182">
        <f t="shared" si="204"/>
        <v>0</v>
      </c>
      <c r="P887" s="182">
        <f t="shared" si="204"/>
        <v>0</v>
      </c>
      <c r="Q887" s="182">
        <f t="shared" si="204"/>
        <v>0</v>
      </c>
      <c r="R887" s="182">
        <f t="shared" si="204"/>
        <v>0</v>
      </c>
      <c r="S887" s="182">
        <f t="shared" si="204"/>
        <v>0</v>
      </c>
      <c r="T887" s="178">
        <f t="shared" si="204"/>
        <v>0</v>
      </c>
      <c r="U887" s="182">
        <f t="shared" si="204"/>
        <v>0</v>
      </c>
      <c r="V887" s="183">
        <f t="shared" si="204"/>
        <v>0</v>
      </c>
      <c r="W887" s="46">
        <f>G887-SUM(H887:V887)</f>
        <v>0</v>
      </c>
      <c r="X887" s="72"/>
      <c r="Y887"/>
      <c r="Z887"/>
    </row>
    <row r="888" spans="1:26" outlineLevel="1" x14ac:dyDescent="0.2">
      <c r="A888" s="318"/>
      <c r="B888" s="25"/>
      <c r="C888" s="23"/>
      <c r="D888" s="23"/>
      <c r="E888" s="24"/>
      <c r="F888" s="176" t="s">
        <v>330</v>
      </c>
      <c r="G888" s="190">
        <f>G32</f>
        <v>0</v>
      </c>
      <c r="H888" s="191">
        <f>G888*(1-VLOOKUP($F888,SHT,3,FALSE))+$H32*VLOOKUP($F888,SHT,3,FALSE)</f>
        <v>0</v>
      </c>
      <c r="I888" s="179">
        <f t="shared" ref="I888:V888" si="205">I32*VLOOKUP($F888,SHT,3,FALSE)</f>
        <v>0</v>
      </c>
      <c r="J888" s="179">
        <f t="shared" si="205"/>
        <v>0</v>
      </c>
      <c r="K888" s="197">
        <f t="shared" si="205"/>
        <v>0</v>
      </c>
      <c r="L888" s="181">
        <f t="shared" si="205"/>
        <v>0</v>
      </c>
      <c r="M888" s="192">
        <f t="shared" si="205"/>
        <v>0</v>
      </c>
      <c r="N888" s="182">
        <f t="shared" si="205"/>
        <v>0</v>
      </c>
      <c r="O888" s="182">
        <f t="shared" si="205"/>
        <v>0</v>
      </c>
      <c r="P888" s="182">
        <f t="shared" si="205"/>
        <v>0</v>
      </c>
      <c r="Q888" s="182">
        <f t="shared" si="205"/>
        <v>0</v>
      </c>
      <c r="R888" s="182">
        <f t="shared" si="205"/>
        <v>0</v>
      </c>
      <c r="S888" s="182">
        <f t="shared" si="205"/>
        <v>0</v>
      </c>
      <c r="T888" s="178">
        <f t="shared" si="205"/>
        <v>0</v>
      </c>
      <c r="U888" s="182">
        <f t="shared" si="205"/>
        <v>0</v>
      </c>
      <c r="V888" s="183">
        <f t="shared" si="205"/>
        <v>0</v>
      </c>
      <c r="W888" s="46">
        <f>G888-SUM(H888:V888)</f>
        <v>0</v>
      </c>
      <c r="X888" s="72"/>
      <c r="Y888"/>
      <c r="Z888"/>
    </row>
    <row r="889" spans="1:26" x14ac:dyDescent="0.2">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2">
      <c r="A890" s="318"/>
      <c r="B890" s="25"/>
      <c r="C890" s="23"/>
      <c r="D890" s="23"/>
      <c r="E890" s="64" t="s">
        <v>54</v>
      </c>
      <c r="F890" s="24"/>
      <c r="G890" s="69">
        <f t="shared" ref="G890:W890" si="206">SUBTOTAL(9,G891:G893)</f>
        <v>0</v>
      </c>
      <c r="H890" s="70">
        <f t="shared" si="206"/>
        <v>0</v>
      </c>
      <c r="I890" s="66">
        <f t="shared" si="206"/>
        <v>0</v>
      </c>
      <c r="J890" s="66">
        <f t="shared" si="206"/>
        <v>0</v>
      </c>
      <c r="K890" s="67">
        <f t="shared" si="206"/>
        <v>0</v>
      </c>
      <c r="L890" s="34">
        <f t="shared" si="206"/>
        <v>0</v>
      </c>
      <c r="M890" s="34">
        <f t="shared" si="206"/>
        <v>0</v>
      </c>
      <c r="N890" s="34">
        <f t="shared" si="206"/>
        <v>0</v>
      </c>
      <c r="O890" s="34">
        <f t="shared" si="206"/>
        <v>0</v>
      </c>
      <c r="P890" s="34">
        <f t="shared" si="206"/>
        <v>0</v>
      </c>
      <c r="Q890" s="34">
        <f t="shared" si="206"/>
        <v>0</v>
      </c>
      <c r="R890" s="34">
        <f t="shared" si="206"/>
        <v>0</v>
      </c>
      <c r="S890" s="34">
        <f t="shared" si="206"/>
        <v>0</v>
      </c>
      <c r="T890" s="34">
        <f t="shared" si="206"/>
        <v>0</v>
      </c>
      <c r="U890" s="34">
        <f t="shared" si="206"/>
        <v>0</v>
      </c>
      <c r="V890" s="34">
        <f t="shared" si="206"/>
        <v>0</v>
      </c>
      <c r="W890" s="33">
        <f t="shared" si="206"/>
        <v>0</v>
      </c>
      <c r="X890" s="72"/>
      <c r="Y890"/>
      <c r="Z890"/>
    </row>
    <row r="891" spans="1:26" outlineLevel="1" x14ac:dyDescent="0.2">
      <c r="A891" s="318"/>
      <c r="B891" s="25"/>
      <c r="C891" s="23"/>
      <c r="D891" s="23"/>
      <c r="E891" s="64"/>
      <c r="F891" s="176" t="s">
        <v>55</v>
      </c>
      <c r="G891" s="190">
        <f>G35</f>
        <v>0</v>
      </c>
      <c r="H891" s="191">
        <f>G891*(1-VLOOKUP($F891,SHT,3,FALSE))+$H35*VLOOKUP($F891,SHT,3,FALSE)</f>
        <v>0</v>
      </c>
      <c r="I891" s="179">
        <f t="shared" ref="I891:V891" si="207">I35*VLOOKUP($F891,SHT,3,FALSE)</f>
        <v>0</v>
      </c>
      <c r="J891" s="179">
        <f t="shared" si="207"/>
        <v>0</v>
      </c>
      <c r="K891" s="197">
        <f t="shared" si="207"/>
        <v>0</v>
      </c>
      <c r="L891" s="181">
        <f t="shared" si="207"/>
        <v>0</v>
      </c>
      <c r="M891" s="192">
        <f t="shared" si="207"/>
        <v>0</v>
      </c>
      <c r="N891" s="182">
        <f t="shared" si="207"/>
        <v>0</v>
      </c>
      <c r="O891" s="182">
        <f t="shared" si="207"/>
        <v>0</v>
      </c>
      <c r="P891" s="182">
        <f t="shared" si="207"/>
        <v>0</v>
      </c>
      <c r="Q891" s="182">
        <f t="shared" si="207"/>
        <v>0</v>
      </c>
      <c r="R891" s="182">
        <f t="shared" si="207"/>
        <v>0</v>
      </c>
      <c r="S891" s="182">
        <f t="shared" si="207"/>
        <v>0</v>
      </c>
      <c r="T891" s="178">
        <f t="shared" si="207"/>
        <v>0</v>
      </c>
      <c r="U891" s="182">
        <f t="shared" si="207"/>
        <v>0</v>
      </c>
      <c r="V891" s="183">
        <f t="shared" si="207"/>
        <v>0</v>
      </c>
      <c r="W891" s="46">
        <f>G891-SUM(H891:V891)</f>
        <v>0</v>
      </c>
      <c r="Y891"/>
      <c r="Z891"/>
    </row>
    <row r="892" spans="1:26" outlineLevel="1" x14ac:dyDescent="0.2">
      <c r="A892" s="318"/>
      <c r="B892" s="25"/>
      <c r="C892" s="23"/>
      <c r="D892" s="23"/>
      <c r="E892" s="24"/>
      <c r="F892" s="176" t="s">
        <v>161</v>
      </c>
      <c r="G892" s="190">
        <f>G36</f>
        <v>0</v>
      </c>
      <c r="H892" s="191">
        <f>G892*(1-VLOOKUP($F892,SHT,3,FALSE))+$H36*VLOOKUP($F892,SHT,3,FALSE)</f>
        <v>0</v>
      </c>
      <c r="I892" s="179">
        <f t="shared" ref="I892:V892" si="208">I36*VLOOKUP($F892,SHT,3,FALSE)</f>
        <v>0</v>
      </c>
      <c r="J892" s="179">
        <f t="shared" si="208"/>
        <v>0</v>
      </c>
      <c r="K892" s="197">
        <f t="shared" si="208"/>
        <v>0</v>
      </c>
      <c r="L892" s="181">
        <f t="shared" si="208"/>
        <v>0</v>
      </c>
      <c r="M892" s="192">
        <f t="shared" si="208"/>
        <v>0</v>
      </c>
      <c r="N892" s="182">
        <f t="shared" si="208"/>
        <v>0</v>
      </c>
      <c r="O892" s="182">
        <f t="shared" si="208"/>
        <v>0</v>
      </c>
      <c r="P892" s="182">
        <f t="shared" si="208"/>
        <v>0</v>
      </c>
      <c r="Q892" s="182">
        <f t="shared" si="208"/>
        <v>0</v>
      </c>
      <c r="R892" s="182">
        <f t="shared" si="208"/>
        <v>0</v>
      </c>
      <c r="S892" s="182">
        <f t="shared" si="208"/>
        <v>0</v>
      </c>
      <c r="T892" s="178">
        <f t="shared" si="208"/>
        <v>0</v>
      </c>
      <c r="U892" s="182">
        <f t="shared" si="208"/>
        <v>0</v>
      </c>
      <c r="V892" s="183">
        <f t="shared" si="208"/>
        <v>0</v>
      </c>
      <c r="W892" s="46">
        <f>G892-SUM(H892:V892)</f>
        <v>0</v>
      </c>
      <c r="Y892"/>
      <c r="Z892"/>
    </row>
    <row r="893" spans="1:26" outlineLevel="1" x14ac:dyDescent="0.2">
      <c r="A893" s="318"/>
      <c r="B893" s="25"/>
      <c r="C893" s="23"/>
      <c r="D893" s="23"/>
      <c r="E893" s="24"/>
      <c r="F893" s="176" t="s">
        <v>331</v>
      </c>
      <c r="G893" s="190">
        <f>G37</f>
        <v>0</v>
      </c>
      <c r="H893" s="191">
        <f>G893*(1-VLOOKUP($F893,SHT,3,FALSE))+$H37*VLOOKUP($F893,SHT,3,FALSE)</f>
        <v>0</v>
      </c>
      <c r="I893" s="179">
        <f t="shared" ref="I893:V893" si="209">I37*VLOOKUP($F893,SHT,3,FALSE)</f>
        <v>0</v>
      </c>
      <c r="J893" s="179">
        <f t="shared" si="209"/>
        <v>0</v>
      </c>
      <c r="K893" s="197">
        <f t="shared" si="209"/>
        <v>0</v>
      </c>
      <c r="L893" s="181">
        <f t="shared" si="209"/>
        <v>0</v>
      </c>
      <c r="M893" s="192">
        <f t="shared" si="209"/>
        <v>0</v>
      </c>
      <c r="N893" s="182">
        <f t="shared" si="209"/>
        <v>0</v>
      </c>
      <c r="O893" s="182">
        <f t="shared" si="209"/>
        <v>0</v>
      </c>
      <c r="P893" s="182">
        <f t="shared" si="209"/>
        <v>0</v>
      </c>
      <c r="Q893" s="182">
        <f t="shared" si="209"/>
        <v>0</v>
      </c>
      <c r="R893" s="182">
        <f t="shared" si="209"/>
        <v>0</v>
      </c>
      <c r="S893" s="182">
        <f t="shared" si="209"/>
        <v>0</v>
      </c>
      <c r="T893" s="178">
        <f t="shared" si="209"/>
        <v>0</v>
      </c>
      <c r="U893" s="182">
        <f t="shared" si="209"/>
        <v>0</v>
      </c>
      <c r="V893" s="183">
        <f t="shared" si="209"/>
        <v>0</v>
      </c>
      <c r="W893" s="46">
        <f>G893-SUM(H893:V893)</f>
        <v>0</v>
      </c>
      <c r="Y893"/>
      <c r="Z893"/>
    </row>
    <row r="894" spans="1:26" x14ac:dyDescent="0.2">
      <c r="A894" s="318"/>
      <c r="B894" s="25"/>
      <c r="C894" s="23"/>
      <c r="D894" s="23"/>
      <c r="E894" s="24" t="s">
        <v>56</v>
      </c>
      <c r="F894" s="24"/>
      <c r="G894" s="69">
        <f t="shared" ref="G894:W894" si="210">SUBTOTAL(9,G895:G897)</f>
        <v>0</v>
      </c>
      <c r="H894" s="70">
        <f t="shared" si="210"/>
        <v>0</v>
      </c>
      <c r="I894" s="66">
        <f t="shared" si="210"/>
        <v>0</v>
      </c>
      <c r="J894" s="66">
        <f t="shared" si="210"/>
        <v>0</v>
      </c>
      <c r="K894" s="67">
        <f t="shared" si="210"/>
        <v>0</v>
      </c>
      <c r="L894" s="34">
        <f t="shared" si="210"/>
        <v>0</v>
      </c>
      <c r="M894" s="34">
        <f t="shared" si="210"/>
        <v>0</v>
      </c>
      <c r="N894" s="34">
        <f t="shared" si="210"/>
        <v>0</v>
      </c>
      <c r="O894" s="34">
        <f t="shared" si="210"/>
        <v>0</v>
      </c>
      <c r="P894" s="34">
        <f t="shared" si="210"/>
        <v>0</v>
      </c>
      <c r="Q894" s="34">
        <f t="shared" si="210"/>
        <v>0</v>
      </c>
      <c r="R894" s="34">
        <f t="shared" si="210"/>
        <v>0</v>
      </c>
      <c r="S894" s="34">
        <f t="shared" si="210"/>
        <v>0</v>
      </c>
      <c r="T894" s="34">
        <f t="shared" si="210"/>
        <v>0</v>
      </c>
      <c r="U894" s="34">
        <f t="shared" si="210"/>
        <v>0</v>
      </c>
      <c r="V894" s="34">
        <f t="shared" si="210"/>
        <v>0</v>
      </c>
      <c r="W894" s="33">
        <f t="shared" si="210"/>
        <v>0</v>
      </c>
      <c r="Y894"/>
      <c r="Z894"/>
    </row>
    <row r="895" spans="1:26" outlineLevel="1" x14ac:dyDescent="0.2">
      <c r="A895" s="318"/>
      <c r="B895" s="25"/>
      <c r="C895" s="23"/>
      <c r="D895" s="23"/>
      <c r="E895" s="24"/>
      <c r="F895" s="176" t="s">
        <v>162</v>
      </c>
      <c r="G895" s="190">
        <f>G39</f>
        <v>0</v>
      </c>
      <c r="H895" s="191">
        <f>G895*(1-VLOOKUP($F895,SHT,3,FALSE))+$H39*VLOOKUP($F895,SHT,3,FALSE)</f>
        <v>0</v>
      </c>
      <c r="I895" s="179">
        <f t="shared" ref="I895:V895" si="211">I39*VLOOKUP($F895,SHT,3,FALSE)</f>
        <v>0</v>
      </c>
      <c r="J895" s="179">
        <f t="shared" si="211"/>
        <v>0</v>
      </c>
      <c r="K895" s="197">
        <f t="shared" si="211"/>
        <v>0</v>
      </c>
      <c r="L895" s="181">
        <f t="shared" si="211"/>
        <v>0</v>
      </c>
      <c r="M895" s="192">
        <f t="shared" si="211"/>
        <v>0</v>
      </c>
      <c r="N895" s="182">
        <f t="shared" si="211"/>
        <v>0</v>
      </c>
      <c r="O895" s="182">
        <f t="shared" si="211"/>
        <v>0</v>
      </c>
      <c r="P895" s="182">
        <f t="shared" si="211"/>
        <v>0</v>
      </c>
      <c r="Q895" s="182">
        <f t="shared" si="211"/>
        <v>0</v>
      </c>
      <c r="R895" s="182">
        <f t="shared" si="211"/>
        <v>0</v>
      </c>
      <c r="S895" s="182">
        <f t="shared" si="211"/>
        <v>0</v>
      </c>
      <c r="T895" s="178">
        <f t="shared" si="211"/>
        <v>0</v>
      </c>
      <c r="U895" s="182">
        <f t="shared" si="211"/>
        <v>0</v>
      </c>
      <c r="V895" s="183">
        <f t="shared" si="211"/>
        <v>0</v>
      </c>
      <c r="W895" s="46">
        <f>G895-SUM(H895:V895)</f>
        <v>0</v>
      </c>
      <c r="Y895"/>
      <c r="Z895"/>
    </row>
    <row r="896" spans="1:26" outlineLevel="1" x14ac:dyDescent="0.2">
      <c r="A896" s="318"/>
      <c r="B896" s="25"/>
      <c r="C896" s="23"/>
      <c r="D896" s="23"/>
      <c r="E896" s="24"/>
      <c r="F896" s="176" t="s">
        <v>163</v>
      </c>
      <c r="G896" s="190">
        <f>G40</f>
        <v>0</v>
      </c>
      <c r="H896" s="191">
        <f>G896*(1-VLOOKUP($F896,SHT,3,FALSE))+$H40*VLOOKUP($F896,SHT,3,FALSE)</f>
        <v>0</v>
      </c>
      <c r="I896" s="179">
        <f t="shared" ref="I896:V896" si="212">I40*VLOOKUP($F896,SHT,3,FALSE)</f>
        <v>0</v>
      </c>
      <c r="J896" s="179">
        <f t="shared" si="212"/>
        <v>0</v>
      </c>
      <c r="K896" s="197">
        <f t="shared" si="212"/>
        <v>0</v>
      </c>
      <c r="L896" s="181">
        <f t="shared" si="212"/>
        <v>0</v>
      </c>
      <c r="M896" s="192">
        <f t="shared" si="212"/>
        <v>0</v>
      </c>
      <c r="N896" s="182">
        <f t="shared" si="212"/>
        <v>0</v>
      </c>
      <c r="O896" s="182">
        <f t="shared" si="212"/>
        <v>0</v>
      </c>
      <c r="P896" s="182">
        <f t="shared" si="212"/>
        <v>0</v>
      </c>
      <c r="Q896" s="182">
        <f t="shared" si="212"/>
        <v>0</v>
      </c>
      <c r="R896" s="182">
        <f t="shared" si="212"/>
        <v>0</v>
      </c>
      <c r="S896" s="182">
        <f t="shared" si="212"/>
        <v>0</v>
      </c>
      <c r="T896" s="178">
        <f t="shared" si="212"/>
        <v>0</v>
      </c>
      <c r="U896" s="182">
        <f t="shared" si="212"/>
        <v>0</v>
      </c>
      <c r="V896" s="183">
        <f t="shared" si="212"/>
        <v>0</v>
      </c>
      <c r="W896" s="46">
        <f>G896-SUM(H896:V896)</f>
        <v>0</v>
      </c>
      <c r="Y896"/>
      <c r="Z896"/>
    </row>
    <row r="897" spans="1:26" outlineLevel="1" x14ac:dyDescent="0.2">
      <c r="A897" s="318"/>
      <c r="B897" s="25"/>
      <c r="C897" s="23"/>
      <c r="D897" s="23"/>
      <c r="E897" s="24"/>
      <c r="F897" s="176" t="s">
        <v>332</v>
      </c>
      <c r="G897" s="190">
        <f>G41</f>
        <v>0</v>
      </c>
      <c r="H897" s="191">
        <f>G897*(1-VLOOKUP($F897,SHT,3,FALSE))+$H41*VLOOKUP($F897,SHT,3,FALSE)</f>
        <v>0</v>
      </c>
      <c r="I897" s="179">
        <f t="shared" ref="I897:V897" si="213">I41*VLOOKUP($F897,SHT,3,FALSE)</f>
        <v>0</v>
      </c>
      <c r="J897" s="179">
        <f t="shared" si="213"/>
        <v>0</v>
      </c>
      <c r="K897" s="197">
        <f t="shared" si="213"/>
        <v>0</v>
      </c>
      <c r="L897" s="181">
        <f t="shared" si="213"/>
        <v>0</v>
      </c>
      <c r="M897" s="192">
        <f t="shared" si="213"/>
        <v>0</v>
      </c>
      <c r="N897" s="182">
        <f t="shared" si="213"/>
        <v>0</v>
      </c>
      <c r="O897" s="182">
        <f t="shared" si="213"/>
        <v>0</v>
      </c>
      <c r="P897" s="182">
        <f t="shared" si="213"/>
        <v>0</v>
      </c>
      <c r="Q897" s="182">
        <f t="shared" si="213"/>
        <v>0</v>
      </c>
      <c r="R897" s="182">
        <f t="shared" si="213"/>
        <v>0</v>
      </c>
      <c r="S897" s="182">
        <f t="shared" si="213"/>
        <v>0</v>
      </c>
      <c r="T897" s="178">
        <f t="shared" si="213"/>
        <v>0</v>
      </c>
      <c r="U897" s="182">
        <f t="shared" si="213"/>
        <v>0</v>
      </c>
      <c r="V897" s="183">
        <f t="shared" si="213"/>
        <v>0</v>
      </c>
      <c r="W897" s="46">
        <f>G897-SUM(H897:V897)</f>
        <v>0</v>
      </c>
      <c r="Y897"/>
      <c r="Z897"/>
    </row>
    <row r="898" spans="1:26" x14ac:dyDescent="0.2">
      <c r="A898" s="318"/>
      <c r="B898" s="25"/>
      <c r="C898" s="23"/>
      <c r="D898" s="23"/>
      <c r="E898" s="24" t="s">
        <v>57</v>
      </c>
      <c r="F898" s="24"/>
      <c r="G898" s="69">
        <f t="shared" ref="G898:W898" si="214">SUBTOTAL(9,G899:G901)</f>
        <v>0</v>
      </c>
      <c r="H898" s="70">
        <f t="shared" si="214"/>
        <v>0</v>
      </c>
      <c r="I898" s="66">
        <f t="shared" si="214"/>
        <v>0</v>
      </c>
      <c r="J898" s="66">
        <f t="shared" si="214"/>
        <v>0</v>
      </c>
      <c r="K898" s="67">
        <f t="shared" si="214"/>
        <v>0</v>
      </c>
      <c r="L898" s="34">
        <f t="shared" si="214"/>
        <v>0</v>
      </c>
      <c r="M898" s="34">
        <f t="shared" si="214"/>
        <v>0</v>
      </c>
      <c r="N898" s="34">
        <f t="shared" si="214"/>
        <v>0</v>
      </c>
      <c r="O898" s="34">
        <f t="shared" si="214"/>
        <v>0</v>
      </c>
      <c r="P898" s="34">
        <f t="shared" si="214"/>
        <v>0</v>
      </c>
      <c r="Q898" s="34">
        <f t="shared" si="214"/>
        <v>0</v>
      </c>
      <c r="R898" s="34">
        <f t="shared" si="214"/>
        <v>0</v>
      </c>
      <c r="S898" s="34">
        <f t="shared" si="214"/>
        <v>0</v>
      </c>
      <c r="T898" s="34">
        <f t="shared" si="214"/>
        <v>0</v>
      </c>
      <c r="U898" s="34">
        <f t="shared" si="214"/>
        <v>0</v>
      </c>
      <c r="V898" s="34">
        <f t="shared" si="214"/>
        <v>0</v>
      </c>
      <c r="W898" s="33">
        <f t="shared" si="214"/>
        <v>0</v>
      </c>
      <c r="Y898"/>
      <c r="Z898"/>
    </row>
    <row r="899" spans="1:26" outlineLevel="1" x14ac:dyDescent="0.2">
      <c r="A899" s="318"/>
      <c r="B899" s="25"/>
      <c r="C899" s="23"/>
      <c r="D899" s="23"/>
      <c r="E899" s="24"/>
      <c r="F899" s="176" t="s">
        <v>164</v>
      </c>
      <c r="G899" s="190">
        <f>G43</f>
        <v>0</v>
      </c>
      <c r="H899" s="191">
        <f>G899*(1-VLOOKUP($F899,SHT,3,FALSE))+$H43*VLOOKUP($F899,SHT,3,FALSE)</f>
        <v>0</v>
      </c>
      <c r="I899" s="179">
        <f t="shared" ref="I899:V899" si="215">I43*VLOOKUP($F899,SHT,3,FALSE)</f>
        <v>0</v>
      </c>
      <c r="J899" s="179">
        <f t="shared" si="215"/>
        <v>0</v>
      </c>
      <c r="K899" s="197">
        <f t="shared" si="215"/>
        <v>0</v>
      </c>
      <c r="L899" s="181">
        <f t="shared" si="215"/>
        <v>0</v>
      </c>
      <c r="M899" s="192">
        <f t="shared" si="215"/>
        <v>0</v>
      </c>
      <c r="N899" s="182">
        <f t="shared" si="215"/>
        <v>0</v>
      </c>
      <c r="O899" s="182">
        <f t="shared" si="215"/>
        <v>0</v>
      </c>
      <c r="P899" s="182">
        <f t="shared" si="215"/>
        <v>0</v>
      </c>
      <c r="Q899" s="182">
        <f t="shared" si="215"/>
        <v>0</v>
      </c>
      <c r="R899" s="182">
        <f t="shared" si="215"/>
        <v>0</v>
      </c>
      <c r="S899" s="182">
        <f t="shared" si="215"/>
        <v>0</v>
      </c>
      <c r="T899" s="178">
        <f t="shared" si="215"/>
        <v>0</v>
      </c>
      <c r="U899" s="182">
        <f t="shared" si="215"/>
        <v>0</v>
      </c>
      <c r="V899" s="183">
        <f t="shared" si="215"/>
        <v>0</v>
      </c>
      <c r="W899" s="46">
        <f>G899-SUM(H899:V899)</f>
        <v>0</v>
      </c>
      <c r="Y899"/>
      <c r="Z899"/>
    </row>
    <row r="900" spans="1:26" outlineLevel="1" x14ac:dyDescent="0.2">
      <c r="A900" s="318"/>
      <c r="B900" s="25"/>
      <c r="C900" s="23"/>
      <c r="D900" s="23"/>
      <c r="E900" s="24"/>
      <c r="F900" s="176" t="s">
        <v>255</v>
      </c>
      <c r="G900" s="190">
        <f>G44</f>
        <v>0</v>
      </c>
      <c r="H900" s="191">
        <f>G900*(1-VLOOKUP($F900,SHT,3,FALSE))+$H44*VLOOKUP($F900,SHT,3,FALSE)</f>
        <v>0</v>
      </c>
      <c r="I900" s="179">
        <f t="shared" ref="I900:V900" si="216">I44*VLOOKUP($F900,SHT,3,FALSE)</f>
        <v>0</v>
      </c>
      <c r="J900" s="179">
        <f t="shared" si="216"/>
        <v>0</v>
      </c>
      <c r="K900" s="197">
        <f t="shared" si="216"/>
        <v>0</v>
      </c>
      <c r="L900" s="181">
        <f t="shared" si="216"/>
        <v>0</v>
      </c>
      <c r="M900" s="192">
        <f t="shared" si="216"/>
        <v>0</v>
      </c>
      <c r="N900" s="182">
        <f t="shared" si="216"/>
        <v>0</v>
      </c>
      <c r="O900" s="182">
        <f t="shared" si="216"/>
        <v>0</v>
      </c>
      <c r="P900" s="182">
        <f t="shared" si="216"/>
        <v>0</v>
      </c>
      <c r="Q900" s="182">
        <f t="shared" si="216"/>
        <v>0</v>
      </c>
      <c r="R900" s="182">
        <f t="shared" si="216"/>
        <v>0</v>
      </c>
      <c r="S900" s="182">
        <f t="shared" si="216"/>
        <v>0</v>
      </c>
      <c r="T900" s="178">
        <f t="shared" si="216"/>
        <v>0</v>
      </c>
      <c r="U900" s="182">
        <f t="shared" si="216"/>
        <v>0</v>
      </c>
      <c r="V900" s="183">
        <f t="shared" si="216"/>
        <v>0</v>
      </c>
      <c r="W900" s="46">
        <f>G900-SUM(H900:V900)</f>
        <v>0</v>
      </c>
      <c r="Y900"/>
      <c r="Z900"/>
    </row>
    <row r="901" spans="1:26" outlineLevel="1" x14ac:dyDescent="0.2">
      <c r="A901" s="318"/>
      <c r="B901" s="25"/>
      <c r="C901" s="23"/>
      <c r="D901" s="23"/>
      <c r="E901" s="24"/>
      <c r="F901" s="176" t="s">
        <v>333</v>
      </c>
      <c r="G901" s="190">
        <f>G45</f>
        <v>0</v>
      </c>
      <c r="H901" s="191">
        <f>G901*(1-VLOOKUP($F901,SHT,3,FALSE))+$H45*VLOOKUP($F901,SHT,3,FALSE)</f>
        <v>0</v>
      </c>
      <c r="I901" s="179">
        <f t="shared" ref="I901:V901" si="217">I45*VLOOKUP($F901,SHT,3,FALSE)</f>
        <v>0</v>
      </c>
      <c r="J901" s="179">
        <f t="shared" si="217"/>
        <v>0</v>
      </c>
      <c r="K901" s="197">
        <f t="shared" si="217"/>
        <v>0</v>
      </c>
      <c r="L901" s="181">
        <f t="shared" si="217"/>
        <v>0</v>
      </c>
      <c r="M901" s="192">
        <f t="shared" si="217"/>
        <v>0</v>
      </c>
      <c r="N901" s="182">
        <f t="shared" si="217"/>
        <v>0</v>
      </c>
      <c r="O901" s="182">
        <f t="shared" si="217"/>
        <v>0</v>
      </c>
      <c r="P901" s="182">
        <f t="shared" si="217"/>
        <v>0</v>
      </c>
      <c r="Q901" s="182">
        <f t="shared" si="217"/>
        <v>0</v>
      </c>
      <c r="R901" s="182">
        <f t="shared" si="217"/>
        <v>0</v>
      </c>
      <c r="S901" s="182">
        <f t="shared" si="217"/>
        <v>0</v>
      </c>
      <c r="T901" s="178">
        <f t="shared" si="217"/>
        <v>0</v>
      </c>
      <c r="U901" s="182">
        <f t="shared" si="217"/>
        <v>0</v>
      </c>
      <c r="V901" s="183">
        <f t="shared" si="217"/>
        <v>0</v>
      </c>
      <c r="W901" s="46">
        <f>G901-SUM(H901:V901)</f>
        <v>0</v>
      </c>
      <c r="Y901"/>
      <c r="Z901"/>
    </row>
    <row r="902" spans="1:26" x14ac:dyDescent="0.2">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2">
      <c r="A903" s="318"/>
      <c r="B903" s="25"/>
      <c r="C903" s="23"/>
      <c r="D903" s="23"/>
      <c r="E903" s="24" t="s">
        <v>172</v>
      </c>
      <c r="F903" s="24"/>
      <c r="G903" s="69">
        <f t="shared" ref="G903:W903" si="218">SUBTOTAL(9,G904:G905)</f>
        <v>0</v>
      </c>
      <c r="H903" s="70">
        <f t="shared" si="218"/>
        <v>0</v>
      </c>
      <c r="I903" s="66">
        <f t="shared" si="218"/>
        <v>0</v>
      </c>
      <c r="J903" s="66">
        <f t="shared" si="218"/>
        <v>0</v>
      </c>
      <c r="K903" s="67">
        <f t="shared" si="218"/>
        <v>0</v>
      </c>
      <c r="L903" s="34">
        <f t="shared" si="218"/>
        <v>0</v>
      </c>
      <c r="M903" s="34">
        <f t="shared" si="218"/>
        <v>0</v>
      </c>
      <c r="N903" s="34">
        <f t="shared" si="218"/>
        <v>0</v>
      </c>
      <c r="O903" s="34">
        <f t="shared" si="218"/>
        <v>0</v>
      </c>
      <c r="P903" s="34">
        <f t="shared" si="218"/>
        <v>0</v>
      </c>
      <c r="Q903" s="34">
        <f t="shared" si="218"/>
        <v>0</v>
      </c>
      <c r="R903" s="34">
        <f t="shared" si="218"/>
        <v>0</v>
      </c>
      <c r="S903" s="34">
        <f t="shared" si="218"/>
        <v>0</v>
      </c>
      <c r="T903" s="34">
        <f t="shared" si="218"/>
        <v>0</v>
      </c>
      <c r="U903" s="34">
        <f t="shared" si="218"/>
        <v>0</v>
      </c>
      <c r="V903" s="34">
        <f t="shared" si="218"/>
        <v>0</v>
      </c>
      <c r="W903" s="33">
        <f t="shared" si="218"/>
        <v>0</v>
      </c>
      <c r="Y903"/>
      <c r="Z903"/>
    </row>
    <row r="904" spans="1:26" outlineLevel="1" x14ac:dyDescent="0.2">
      <c r="A904" s="318"/>
      <c r="B904" s="25"/>
      <c r="C904" s="23"/>
      <c r="D904" s="23"/>
      <c r="E904" s="24"/>
      <c r="F904" s="176" t="s">
        <v>61</v>
      </c>
      <c r="G904" s="190">
        <f>G48</f>
        <v>0</v>
      </c>
      <c r="H904" s="191">
        <f>G904*(1-VLOOKUP($F904,SHT,3,FALSE))+$H48*VLOOKUP($F904,SHT,3,FALSE)</f>
        <v>0</v>
      </c>
      <c r="I904" s="179">
        <f t="shared" ref="I904:V904" si="219">I48*VLOOKUP($F904,SHT,3,FALSE)</f>
        <v>0</v>
      </c>
      <c r="J904" s="179">
        <f t="shared" si="219"/>
        <v>0</v>
      </c>
      <c r="K904" s="197">
        <f t="shared" si="219"/>
        <v>0</v>
      </c>
      <c r="L904" s="181">
        <f t="shared" si="219"/>
        <v>0</v>
      </c>
      <c r="M904" s="192">
        <f t="shared" si="219"/>
        <v>0</v>
      </c>
      <c r="N904" s="182">
        <f t="shared" si="219"/>
        <v>0</v>
      </c>
      <c r="O904" s="182">
        <f t="shared" si="219"/>
        <v>0</v>
      </c>
      <c r="P904" s="182">
        <f t="shared" si="219"/>
        <v>0</v>
      </c>
      <c r="Q904" s="182">
        <f t="shared" si="219"/>
        <v>0</v>
      </c>
      <c r="R904" s="182">
        <f t="shared" si="219"/>
        <v>0</v>
      </c>
      <c r="S904" s="182">
        <f t="shared" si="219"/>
        <v>0</v>
      </c>
      <c r="T904" s="178">
        <f t="shared" si="219"/>
        <v>0</v>
      </c>
      <c r="U904" s="182">
        <f t="shared" si="219"/>
        <v>0</v>
      </c>
      <c r="V904" s="183">
        <f t="shared" si="219"/>
        <v>0</v>
      </c>
      <c r="W904" s="46">
        <f>G904-SUM(H904:V904)</f>
        <v>0</v>
      </c>
      <c r="Y904"/>
      <c r="Z904"/>
    </row>
    <row r="905" spans="1:26" outlineLevel="1" x14ac:dyDescent="0.2">
      <c r="A905" s="318"/>
      <c r="B905" s="25"/>
      <c r="C905" s="23"/>
      <c r="D905" s="23"/>
      <c r="E905" s="24"/>
      <c r="F905" s="176" t="s">
        <v>173</v>
      </c>
      <c r="G905" s="190">
        <f>G49</f>
        <v>0</v>
      </c>
      <c r="H905" s="191">
        <f>G905*(1-VLOOKUP($F905,SHT,3,FALSE))+$H49*VLOOKUP($F905,SHT,3,FALSE)</f>
        <v>0</v>
      </c>
      <c r="I905" s="179">
        <f t="shared" ref="I905:V905" si="220">I49*VLOOKUP($F905,SHT,3,FALSE)</f>
        <v>0</v>
      </c>
      <c r="J905" s="179">
        <f t="shared" si="220"/>
        <v>0</v>
      </c>
      <c r="K905" s="197">
        <f t="shared" si="220"/>
        <v>0</v>
      </c>
      <c r="L905" s="181">
        <f t="shared" si="220"/>
        <v>0</v>
      </c>
      <c r="M905" s="192">
        <f t="shared" si="220"/>
        <v>0</v>
      </c>
      <c r="N905" s="182">
        <f t="shared" si="220"/>
        <v>0</v>
      </c>
      <c r="O905" s="182">
        <f t="shared" si="220"/>
        <v>0</v>
      </c>
      <c r="P905" s="182">
        <f t="shared" si="220"/>
        <v>0</v>
      </c>
      <c r="Q905" s="182">
        <f t="shared" si="220"/>
        <v>0</v>
      </c>
      <c r="R905" s="182">
        <f t="shared" si="220"/>
        <v>0</v>
      </c>
      <c r="S905" s="182">
        <f t="shared" si="220"/>
        <v>0</v>
      </c>
      <c r="T905" s="178">
        <f t="shared" si="220"/>
        <v>0</v>
      </c>
      <c r="U905" s="182">
        <f t="shared" si="220"/>
        <v>0</v>
      </c>
      <c r="V905" s="183">
        <f t="shared" si="220"/>
        <v>0</v>
      </c>
      <c r="W905" s="46">
        <f>G905-SUM(H905:V905)</f>
        <v>0</v>
      </c>
      <c r="Y905"/>
      <c r="Z905"/>
    </row>
    <row r="906" spans="1:26" x14ac:dyDescent="0.2">
      <c r="A906" s="318"/>
      <c r="B906" s="25"/>
      <c r="C906" s="23"/>
      <c r="D906" s="23"/>
      <c r="E906" s="24" t="s">
        <v>166</v>
      </c>
      <c r="F906" s="24"/>
      <c r="G906" s="69">
        <f t="shared" ref="G906:W906" si="221">SUBTOTAL(9,G907:G909)</f>
        <v>0</v>
      </c>
      <c r="H906" s="70">
        <f t="shared" si="221"/>
        <v>0</v>
      </c>
      <c r="I906" s="66">
        <f t="shared" si="221"/>
        <v>0</v>
      </c>
      <c r="J906" s="66">
        <f t="shared" si="221"/>
        <v>0</v>
      </c>
      <c r="K906" s="67">
        <f t="shared" si="221"/>
        <v>0</v>
      </c>
      <c r="L906" s="34">
        <f t="shared" si="221"/>
        <v>0</v>
      </c>
      <c r="M906" s="34">
        <f t="shared" si="221"/>
        <v>0</v>
      </c>
      <c r="N906" s="34">
        <f t="shared" si="221"/>
        <v>0</v>
      </c>
      <c r="O906" s="34">
        <f t="shared" si="221"/>
        <v>0</v>
      </c>
      <c r="P906" s="34">
        <f t="shared" si="221"/>
        <v>0</v>
      </c>
      <c r="Q906" s="34">
        <f t="shared" si="221"/>
        <v>0</v>
      </c>
      <c r="R906" s="34">
        <f t="shared" si="221"/>
        <v>0</v>
      </c>
      <c r="S906" s="34">
        <f t="shared" si="221"/>
        <v>0</v>
      </c>
      <c r="T906" s="34">
        <f t="shared" si="221"/>
        <v>0</v>
      </c>
      <c r="U906" s="34">
        <f t="shared" si="221"/>
        <v>0</v>
      </c>
      <c r="V906" s="34">
        <f t="shared" si="221"/>
        <v>0</v>
      </c>
      <c r="W906" s="33">
        <f t="shared" si="221"/>
        <v>0</v>
      </c>
      <c r="Y906"/>
      <c r="Z906"/>
    </row>
    <row r="907" spans="1:26" outlineLevel="1" x14ac:dyDescent="0.2">
      <c r="A907" s="318"/>
      <c r="B907" s="25"/>
      <c r="C907" s="23"/>
      <c r="D907" s="23"/>
      <c r="E907" s="24"/>
      <c r="F907" s="176" t="s">
        <v>59</v>
      </c>
      <c r="G907" s="190">
        <f>G51</f>
        <v>0</v>
      </c>
      <c r="H907" s="191">
        <f>G907*(1-VLOOKUP($F907,SHT,3,FALSE))+$H51*VLOOKUP($F907,SHT,3,FALSE)</f>
        <v>0</v>
      </c>
      <c r="I907" s="179">
        <f t="shared" ref="I907:V907" si="222">I51*VLOOKUP($F907,SHT,3,FALSE)</f>
        <v>0</v>
      </c>
      <c r="J907" s="179">
        <f t="shared" si="222"/>
        <v>0</v>
      </c>
      <c r="K907" s="197">
        <f t="shared" si="222"/>
        <v>0</v>
      </c>
      <c r="L907" s="194">
        <f t="shared" si="222"/>
        <v>0</v>
      </c>
      <c r="M907" s="192">
        <f t="shared" si="222"/>
        <v>0</v>
      </c>
      <c r="N907" s="182">
        <f t="shared" si="222"/>
        <v>0</v>
      </c>
      <c r="O907" s="182">
        <f t="shared" si="222"/>
        <v>0</v>
      </c>
      <c r="P907" s="182">
        <f t="shared" si="222"/>
        <v>0</v>
      </c>
      <c r="Q907" s="182">
        <f t="shared" si="222"/>
        <v>0</v>
      </c>
      <c r="R907" s="182">
        <f t="shared" si="222"/>
        <v>0</v>
      </c>
      <c r="S907" s="182">
        <f t="shared" si="222"/>
        <v>0</v>
      </c>
      <c r="T907" s="178">
        <f t="shared" si="222"/>
        <v>0</v>
      </c>
      <c r="U907" s="182">
        <f t="shared" si="222"/>
        <v>0</v>
      </c>
      <c r="V907" s="183">
        <f t="shared" si="222"/>
        <v>0</v>
      </c>
      <c r="W907" s="46">
        <f>G907-SUM(H907:V907)</f>
        <v>0</v>
      </c>
      <c r="Y907"/>
      <c r="Z907"/>
    </row>
    <row r="908" spans="1:26" outlineLevel="1" x14ac:dyDescent="0.2">
      <c r="A908" s="318"/>
      <c r="B908" s="25"/>
      <c r="C908" s="23"/>
      <c r="D908" s="23"/>
      <c r="E908" s="24"/>
      <c r="F908" s="176" t="s">
        <v>167</v>
      </c>
      <c r="G908" s="190">
        <f>G52</f>
        <v>0</v>
      </c>
      <c r="H908" s="191">
        <f>G908*(1-VLOOKUP($F908,SHT,3,FALSE))+$H52*VLOOKUP($F908,SHT,3,FALSE)</f>
        <v>0</v>
      </c>
      <c r="I908" s="179">
        <f t="shared" ref="I908:V908" si="223">I52*VLOOKUP($F908,SHT,3,FALSE)</f>
        <v>0</v>
      </c>
      <c r="J908" s="179">
        <f t="shared" si="223"/>
        <v>0</v>
      </c>
      <c r="K908" s="197">
        <f t="shared" si="223"/>
        <v>0</v>
      </c>
      <c r="L908" s="181">
        <f t="shared" si="223"/>
        <v>0</v>
      </c>
      <c r="M908" s="195">
        <f t="shared" si="223"/>
        <v>0</v>
      </c>
      <c r="N908" s="182">
        <f t="shared" si="223"/>
        <v>0</v>
      </c>
      <c r="O908" s="182">
        <f t="shared" si="223"/>
        <v>0</v>
      </c>
      <c r="P908" s="182">
        <f t="shared" si="223"/>
        <v>0</v>
      </c>
      <c r="Q908" s="182">
        <f t="shared" si="223"/>
        <v>0</v>
      </c>
      <c r="R908" s="182">
        <f t="shared" si="223"/>
        <v>0</v>
      </c>
      <c r="S908" s="182">
        <f t="shared" si="223"/>
        <v>0</v>
      </c>
      <c r="T908" s="178">
        <f t="shared" si="223"/>
        <v>0</v>
      </c>
      <c r="U908" s="182">
        <f t="shared" si="223"/>
        <v>0</v>
      </c>
      <c r="V908" s="183">
        <f t="shared" si="223"/>
        <v>0</v>
      </c>
      <c r="W908" s="46">
        <f>G908-SUM(H908:V908)</f>
        <v>0</v>
      </c>
      <c r="Y908"/>
      <c r="Z908"/>
    </row>
    <row r="909" spans="1:26" outlineLevel="1" x14ac:dyDescent="0.2">
      <c r="A909" s="318"/>
      <c r="B909" s="25"/>
      <c r="C909" s="23"/>
      <c r="D909" s="23"/>
      <c r="E909" s="24"/>
      <c r="F909" s="176" t="s">
        <v>168</v>
      </c>
      <c r="G909" s="190">
        <f>G53</f>
        <v>0</v>
      </c>
      <c r="H909" s="191">
        <f>G909*(1-VLOOKUP($F909,SHT,3,FALSE))+$H53*VLOOKUP($F909,SHT,3,FALSE)</f>
        <v>0</v>
      </c>
      <c r="I909" s="179">
        <f t="shared" ref="I909:V909" si="224">I53*VLOOKUP($F909,SHT,3,FALSE)</f>
        <v>0</v>
      </c>
      <c r="J909" s="179">
        <f t="shared" si="224"/>
        <v>0</v>
      </c>
      <c r="K909" s="197">
        <f t="shared" si="224"/>
        <v>0</v>
      </c>
      <c r="L909" s="196">
        <f t="shared" si="224"/>
        <v>0</v>
      </c>
      <c r="M909" s="178">
        <f t="shared" si="224"/>
        <v>0</v>
      </c>
      <c r="N909" s="182">
        <f t="shared" si="224"/>
        <v>0</v>
      </c>
      <c r="O909" s="182">
        <f t="shared" si="224"/>
        <v>0</v>
      </c>
      <c r="P909" s="182">
        <f t="shared" si="224"/>
        <v>0</v>
      </c>
      <c r="Q909" s="182">
        <f t="shared" si="224"/>
        <v>0</v>
      </c>
      <c r="R909" s="182">
        <f t="shared" si="224"/>
        <v>0</v>
      </c>
      <c r="S909" s="182">
        <f t="shared" si="224"/>
        <v>0</v>
      </c>
      <c r="T909" s="182">
        <f t="shared" si="224"/>
        <v>0</v>
      </c>
      <c r="U909" s="182">
        <f t="shared" si="224"/>
        <v>0</v>
      </c>
      <c r="V909" s="183">
        <f t="shared" si="224"/>
        <v>0</v>
      </c>
      <c r="W909" s="46">
        <f>G909-SUM(H909:V909)</f>
        <v>0</v>
      </c>
      <c r="Y909"/>
      <c r="Z909"/>
    </row>
    <row r="910" spans="1:26" x14ac:dyDescent="0.2">
      <c r="A910" s="318"/>
      <c r="B910" s="25"/>
      <c r="C910" s="23"/>
      <c r="D910" s="23"/>
      <c r="E910" s="24" t="s">
        <v>174</v>
      </c>
      <c r="F910" s="24"/>
      <c r="G910" s="69">
        <f t="shared" ref="G910:W910" si="225">SUBTOTAL(9,G911:G912)</f>
        <v>0</v>
      </c>
      <c r="H910" s="70">
        <f t="shared" si="225"/>
        <v>0</v>
      </c>
      <c r="I910" s="66">
        <f t="shared" si="225"/>
        <v>0</v>
      </c>
      <c r="J910" s="66">
        <f t="shared" si="225"/>
        <v>0</v>
      </c>
      <c r="K910" s="67">
        <f t="shared" si="225"/>
        <v>0</v>
      </c>
      <c r="L910" s="34">
        <f t="shared" si="225"/>
        <v>0</v>
      </c>
      <c r="M910" s="34">
        <f t="shared" si="225"/>
        <v>0</v>
      </c>
      <c r="N910" s="34">
        <f t="shared" si="225"/>
        <v>0</v>
      </c>
      <c r="O910" s="34">
        <f t="shared" si="225"/>
        <v>0</v>
      </c>
      <c r="P910" s="34">
        <f t="shared" si="225"/>
        <v>0</v>
      </c>
      <c r="Q910" s="34">
        <f t="shared" si="225"/>
        <v>0</v>
      </c>
      <c r="R910" s="34">
        <f t="shared" si="225"/>
        <v>0</v>
      </c>
      <c r="S910" s="34">
        <f t="shared" si="225"/>
        <v>0</v>
      </c>
      <c r="T910" s="34">
        <f t="shared" si="225"/>
        <v>0</v>
      </c>
      <c r="U910" s="34">
        <f t="shared" si="225"/>
        <v>0</v>
      </c>
      <c r="V910" s="34">
        <f t="shared" si="225"/>
        <v>0</v>
      </c>
      <c r="W910" s="33">
        <f t="shared" si="225"/>
        <v>0</v>
      </c>
      <c r="Y910"/>
      <c r="Z910"/>
    </row>
    <row r="911" spans="1:26" outlineLevel="1" x14ac:dyDescent="0.2">
      <c r="A911" s="318"/>
      <c r="B911" s="25"/>
      <c r="C911" s="23"/>
      <c r="D911" s="23"/>
      <c r="E911" s="24"/>
      <c r="F911" s="176" t="s">
        <v>62</v>
      </c>
      <c r="G911" s="190">
        <f>G55</f>
        <v>0</v>
      </c>
      <c r="H911" s="191">
        <f>G911*(1-VLOOKUP($F911,SHT,3,FALSE))+$H55*VLOOKUP($F911,SHT,3,FALSE)</f>
        <v>0</v>
      </c>
      <c r="I911" s="179">
        <f t="shared" ref="I911:V911" si="226">I55*VLOOKUP($F911,SHT,3,FALSE)</f>
        <v>0</v>
      </c>
      <c r="J911" s="179">
        <f t="shared" si="226"/>
        <v>0</v>
      </c>
      <c r="K911" s="197">
        <f t="shared" si="226"/>
        <v>0</v>
      </c>
      <c r="L911" s="181">
        <f t="shared" si="226"/>
        <v>0</v>
      </c>
      <c r="M911" s="178">
        <f t="shared" si="226"/>
        <v>0</v>
      </c>
      <c r="N911" s="182">
        <f t="shared" si="226"/>
        <v>0</v>
      </c>
      <c r="O911" s="182">
        <f t="shared" si="226"/>
        <v>0</v>
      </c>
      <c r="P911" s="182">
        <f t="shared" si="226"/>
        <v>0</v>
      </c>
      <c r="Q911" s="182">
        <f t="shared" si="226"/>
        <v>0</v>
      </c>
      <c r="R911" s="182">
        <f t="shared" si="226"/>
        <v>0</v>
      </c>
      <c r="S911" s="182">
        <f t="shared" si="226"/>
        <v>0</v>
      </c>
      <c r="T911" s="182">
        <f t="shared" si="226"/>
        <v>0</v>
      </c>
      <c r="U911" s="178">
        <f t="shared" si="226"/>
        <v>0</v>
      </c>
      <c r="V911" s="183">
        <f t="shared" si="226"/>
        <v>0</v>
      </c>
      <c r="W911" s="46">
        <f>G911-SUM(H911:V911)</f>
        <v>0</v>
      </c>
      <c r="Y911"/>
      <c r="Z911"/>
    </row>
    <row r="912" spans="1:26" outlineLevel="1" x14ac:dyDescent="0.2">
      <c r="A912" s="318"/>
      <c r="B912" s="25"/>
      <c r="C912" s="23"/>
      <c r="D912" s="23"/>
      <c r="E912" s="24"/>
      <c r="F912" s="176" t="s">
        <v>175</v>
      </c>
      <c r="G912" s="190">
        <f>G56</f>
        <v>0</v>
      </c>
      <c r="H912" s="191">
        <f>G912*(1-VLOOKUP($F912,SHT,3,FALSE))+$H56*VLOOKUP($F912,SHT,3,FALSE)</f>
        <v>0</v>
      </c>
      <c r="I912" s="179">
        <f t="shared" ref="I912:V912" si="227">I56*VLOOKUP($F912,SHT,3,FALSE)</f>
        <v>0</v>
      </c>
      <c r="J912" s="179">
        <f t="shared" si="227"/>
        <v>0</v>
      </c>
      <c r="K912" s="197">
        <f t="shared" si="227"/>
        <v>0</v>
      </c>
      <c r="L912" s="181">
        <f t="shared" si="227"/>
        <v>0</v>
      </c>
      <c r="M912" s="178">
        <f t="shared" si="227"/>
        <v>0</v>
      </c>
      <c r="N912" s="182">
        <f t="shared" si="227"/>
        <v>0</v>
      </c>
      <c r="O912" s="182">
        <f t="shared" si="227"/>
        <v>0</v>
      </c>
      <c r="P912" s="182">
        <f t="shared" si="227"/>
        <v>0</v>
      </c>
      <c r="Q912" s="182">
        <f t="shared" si="227"/>
        <v>0</v>
      </c>
      <c r="R912" s="182">
        <f t="shared" si="227"/>
        <v>0</v>
      </c>
      <c r="S912" s="182">
        <f t="shared" si="227"/>
        <v>0</v>
      </c>
      <c r="T912" s="182">
        <f t="shared" si="227"/>
        <v>0</v>
      </c>
      <c r="U912" s="182">
        <f t="shared" si="227"/>
        <v>0</v>
      </c>
      <c r="V912" s="192">
        <f t="shared" si="227"/>
        <v>0</v>
      </c>
      <c r="W912" s="46">
        <f>G912-SUM(H912:V912)</f>
        <v>0</v>
      </c>
      <c r="Y912"/>
      <c r="Z912"/>
    </row>
    <row r="913" spans="1:26" x14ac:dyDescent="0.2">
      <c r="A913" s="318"/>
      <c r="B913" s="25"/>
      <c r="C913" s="23"/>
      <c r="D913" s="23"/>
      <c r="E913" s="24" t="s">
        <v>169</v>
      </c>
      <c r="F913" s="24"/>
      <c r="G913" s="69">
        <f t="shared" ref="G913:W913" si="228">SUBTOTAL(9,G914:G916)</f>
        <v>0</v>
      </c>
      <c r="H913" s="66">
        <f t="shared" si="228"/>
        <v>0</v>
      </c>
      <c r="I913" s="66">
        <f t="shared" si="228"/>
        <v>0</v>
      </c>
      <c r="J913" s="66">
        <f t="shared" si="228"/>
        <v>0</v>
      </c>
      <c r="K913" s="67">
        <f t="shared" si="228"/>
        <v>0</v>
      </c>
      <c r="L913" s="34">
        <f t="shared" si="228"/>
        <v>0</v>
      </c>
      <c r="M913" s="34">
        <f t="shared" si="228"/>
        <v>0</v>
      </c>
      <c r="N913" s="34">
        <f t="shared" si="228"/>
        <v>0</v>
      </c>
      <c r="O913" s="34">
        <f t="shared" si="228"/>
        <v>0</v>
      </c>
      <c r="P913" s="34">
        <f t="shared" si="228"/>
        <v>0</v>
      </c>
      <c r="Q913" s="34">
        <f t="shared" si="228"/>
        <v>0</v>
      </c>
      <c r="R913" s="34">
        <f t="shared" si="228"/>
        <v>0</v>
      </c>
      <c r="S913" s="34">
        <f t="shared" si="228"/>
        <v>0</v>
      </c>
      <c r="T913" s="34">
        <f t="shared" si="228"/>
        <v>0</v>
      </c>
      <c r="U913" s="34">
        <f t="shared" si="228"/>
        <v>0</v>
      </c>
      <c r="V913" s="34">
        <f t="shared" si="228"/>
        <v>0</v>
      </c>
      <c r="W913" s="33">
        <f t="shared" si="228"/>
        <v>0</v>
      </c>
      <c r="Y913"/>
      <c r="Z913"/>
    </row>
    <row r="914" spans="1:26" outlineLevel="1" x14ac:dyDescent="0.2">
      <c r="A914" s="318"/>
      <c r="B914" s="25"/>
      <c r="C914" s="23"/>
      <c r="D914" s="23"/>
      <c r="E914" s="24"/>
      <c r="F914" s="176" t="s">
        <v>60</v>
      </c>
      <c r="G914" s="190">
        <f>G58</f>
        <v>0</v>
      </c>
      <c r="H914" s="191">
        <f>G914*(1-VLOOKUP($F914,SHT,3,FALSE))+$H58*VLOOKUP($F914,SHT,3,FALSE)</f>
        <v>0</v>
      </c>
      <c r="I914" s="179">
        <f t="shared" ref="I914:V914" si="229">I58*VLOOKUP($F914,SHT,3,FALSE)</f>
        <v>0</v>
      </c>
      <c r="J914" s="179">
        <f t="shared" si="229"/>
        <v>0</v>
      </c>
      <c r="K914" s="197">
        <f t="shared" si="229"/>
        <v>0</v>
      </c>
      <c r="L914" s="178">
        <f t="shared" si="229"/>
        <v>0</v>
      </c>
      <c r="M914" s="182">
        <f t="shared" si="229"/>
        <v>0</v>
      </c>
      <c r="N914" s="182">
        <f t="shared" si="229"/>
        <v>0</v>
      </c>
      <c r="O914" s="182">
        <f t="shared" si="229"/>
        <v>0</v>
      </c>
      <c r="P914" s="182">
        <f t="shared" si="229"/>
        <v>0</v>
      </c>
      <c r="Q914" s="182">
        <f t="shared" si="229"/>
        <v>0</v>
      </c>
      <c r="R914" s="182">
        <f t="shared" si="229"/>
        <v>0</v>
      </c>
      <c r="S914" s="182">
        <f t="shared" si="229"/>
        <v>0</v>
      </c>
      <c r="T914" s="182">
        <f t="shared" si="229"/>
        <v>0</v>
      </c>
      <c r="U914" s="182">
        <f t="shared" si="229"/>
        <v>0</v>
      </c>
      <c r="V914" s="192">
        <f t="shared" si="229"/>
        <v>0</v>
      </c>
      <c r="W914" s="46">
        <f>G914-SUM(H914:V914)</f>
        <v>0</v>
      </c>
      <c r="Y914"/>
      <c r="Z914"/>
    </row>
    <row r="915" spans="1:26" outlineLevel="1" x14ac:dyDescent="0.2">
      <c r="A915" s="318"/>
      <c r="B915" s="25"/>
      <c r="C915" s="23"/>
      <c r="D915" s="23"/>
      <c r="E915" s="24"/>
      <c r="F915" s="176" t="s">
        <v>170</v>
      </c>
      <c r="G915" s="190">
        <f>G59</f>
        <v>0</v>
      </c>
      <c r="H915" s="191">
        <f>G915*(1-VLOOKUP($F915,SHT,3,FALSE))+$H59*VLOOKUP($F915,SHT,3,FALSE)</f>
        <v>0</v>
      </c>
      <c r="I915" s="179">
        <f t="shared" ref="I915:V915" si="230">I59*VLOOKUP($F915,SHT,3,FALSE)</f>
        <v>0</v>
      </c>
      <c r="J915" s="179">
        <f t="shared" si="230"/>
        <v>0</v>
      </c>
      <c r="K915" s="197">
        <f t="shared" si="230"/>
        <v>0</v>
      </c>
      <c r="L915" s="178">
        <f t="shared" si="230"/>
        <v>0</v>
      </c>
      <c r="M915" s="182">
        <f t="shared" si="230"/>
        <v>0</v>
      </c>
      <c r="N915" s="182">
        <f t="shared" si="230"/>
        <v>0</v>
      </c>
      <c r="O915" s="182">
        <f t="shared" si="230"/>
        <v>0</v>
      </c>
      <c r="P915" s="182">
        <f t="shared" si="230"/>
        <v>0</v>
      </c>
      <c r="Q915" s="182">
        <f t="shared" si="230"/>
        <v>0</v>
      </c>
      <c r="R915" s="182">
        <f t="shared" si="230"/>
        <v>0</v>
      </c>
      <c r="S915" s="182">
        <f t="shared" si="230"/>
        <v>0</v>
      </c>
      <c r="T915" s="182">
        <f t="shared" si="230"/>
        <v>0</v>
      </c>
      <c r="U915" s="178">
        <f t="shared" si="230"/>
        <v>0</v>
      </c>
      <c r="V915" s="183">
        <f t="shared" si="230"/>
        <v>0</v>
      </c>
      <c r="W915" s="46">
        <f>G915-SUM(H915:V915)</f>
        <v>0</v>
      </c>
      <c r="Y915"/>
      <c r="Z915"/>
    </row>
    <row r="916" spans="1:26" outlineLevel="1" x14ac:dyDescent="0.2">
      <c r="A916" s="318"/>
      <c r="B916" s="25"/>
      <c r="C916" s="23"/>
      <c r="D916" s="23"/>
      <c r="E916" s="24"/>
      <c r="F916" s="176" t="s">
        <v>171</v>
      </c>
      <c r="G916" s="190">
        <f>G60</f>
        <v>0</v>
      </c>
      <c r="H916" s="191">
        <f>G916*(1-VLOOKUP($F916,SHT,3,FALSE))+$H60*VLOOKUP($F916,SHT,3,FALSE)</f>
        <v>0</v>
      </c>
      <c r="I916" s="179">
        <f t="shared" ref="I916:V916" si="231">I60*VLOOKUP($F916,SHT,3,FALSE)</f>
        <v>0</v>
      </c>
      <c r="J916" s="179">
        <f t="shared" si="231"/>
        <v>0</v>
      </c>
      <c r="K916" s="197">
        <f t="shared" si="231"/>
        <v>0</v>
      </c>
      <c r="L916" s="178">
        <f t="shared" si="231"/>
        <v>0</v>
      </c>
      <c r="M916" s="182">
        <f t="shared" si="231"/>
        <v>0</v>
      </c>
      <c r="N916" s="182">
        <f t="shared" si="231"/>
        <v>0</v>
      </c>
      <c r="O916" s="182">
        <f t="shared" si="231"/>
        <v>0</v>
      </c>
      <c r="P916" s="182">
        <f t="shared" si="231"/>
        <v>0</v>
      </c>
      <c r="Q916" s="182">
        <f t="shared" si="231"/>
        <v>0</v>
      </c>
      <c r="R916" s="182">
        <f t="shared" si="231"/>
        <v>0</v>
      </c>
      <c r="S916" s="182">
        <f t="shared" si="231"/>
        <v>0</v>
      </c>
      <c r="T916" s="182">
        <f t="shared" si="231"/>
        <v>0</v>
      </c>
      <c r="U916" s="178">
        <f t="shared" si="231"/>
        <v>0</v>
      </c>
      <c r="V916" s="183">
        <f t="shared" si="231"/>
        <v>0</v>
      </c>
      <c r="W916" s="46">
        <f>G916-SUM(H916:V916)</f>
        <v>0</v>
      </c>
      <c r="Y916"/>
      <c r="Z916"/>
    </row>
    <row r="917" spans="1:26" x14ac:dyDescent="0.2">
      <c r="A917" s="318"/>
      <c r="B917" s="25"/>
      <c r="C917" s="23"/>
      <c r="D917" s="23"/>
      <c r="E917" s="24" t="s">
        <v>334</v>
      </c>
      <c r="F917" s="24"/>
      <c r="G917" s="69">
        <f t="shared" ref="G917:W917" si="232">SUBTOTAL(9,G918:G919)</f>
        <v>0</v>
      </c>
      <c r="H917" s="70">
        <f t="shared" si="232"/>
        <v>0</v>
      </c>
      <c r="I917" s="66">
        <f t="shared" si="232"/>
        <v>0</v>
      </c>
      <c r="J917" s="66">
        <f t="shared" si="232"/>
        <v>0</v>
      </c>
      <c r="K917" s="67">
        <f t="shared" si="232"/>
        <v>0</v>
      </c>
      <c r="L917" s="34">
        <f t="shared" si="232"/>
        <v>0</v>
      </c>
      <c r="M917" s="34">
        <f t="shared" si="232"/>
        <v>0</v>
      </c>
      <c r="N917" s="34">
        <f t="shared" si="232"/>
        <v>0</v>
      </c>
      <c r="O917" s="34">
        <f t="shared" si="232"/>
        <v>0</v>
      </c>
      <c r="P917" s="34">
        <f t="shared" si="232"/>
        <v>0</v>
      </c>
      <c r="Q917" s="34">
        <f t="shared" si="232"/>
        <v>0</v>
      </c>
      <c r="R917" s="34">
        <f t="shared" si="232"/>
        <v>0</v>
      </c>
      <c r="S917" s="34">
        <f t="shared" si="232"/>
        <v>0</v>
      </c>
      <c r="T917" s="34">
        <f t="shared" si="232"/>
        <v>0</v>
      </c>
      <c r="U917" s="34">
        <f t="shared" si="232"/>
        <v>0</v>
      </c>
      <c r="V917" s="34">
        <f t="shared" si="232"/>
        <v>0</v>
      </c>
      <c r="W917" s="33">
        <f t="shared" si="232"/>
        <v>0</v>
      </c>
      <c r="Y917"/>
      <c r="Z917"/>
    </row>
    <row r="918" spans="1:26" outlineLevel="1" x14ac:dyDescent="0.2">
      <c r="A918" s="318"/>
      <c r="B918" s="25"/>
      <c r="C918" s="23"/>
      <c r="D918" s="23"/>
      <c r="E918" s="24"/>
      <c r="F918" s="176" t="s">
        <v>335</v>
      </c>
      <c r="G918" s="190">
        <f>G62</f>
        <v>0</v>
      </c>
      <c r="H918" s="191">
        <f>G918*(1-VLOOKUP($F918,SHT,3,FALSE))+$H62*VLOOKUP($F918,SHT,3,FALSE)</f>
        <v>0</v>
      </c>
      <c r="I918" s="179">
        <f t="shared" ref="I918:V918" si="233">I62*VLOOKUP($F918,SHT,3,FALSE)</f>
        <v>0</v>
      </c>
      <c r="J918" s="179">
        <f t="shared" si="233"/>
        <v>0</v>
      </c>
      <c r="K918" s="197">
        <f t="shared" si="233"/>
        <v>0</v>
      </c>
      <c r="L918" s="195">
        <f t="shared" si="233"/>
        <v>0</v>
      </c>
      <c r="M918" s="182">
        <f t="shared" si="233"/>
        <v>0</v>
      </c>
      <c r="N918" s="182">
        <f t="shared" si="233"/>
        <v>0</v>
      </c>
      <c r="O918" s="182">
        <f t="shared" si="233"/>
        <v>0</v>
      </c>
      <c r="P918" s="182">
        <f t="shared" si="233"/>
        <v>0</v>
      </c>
      <c r="Q918" s="182">
        <f t="shared" si="233"/>
        <v>0</v>
      </c>
      <c r="R918" s="182">
        <f t="shared" si="233"/>
        <v>0</v>
      </c>
      <c r="S918" s="182">
        <f t="shared" si="233"/>
        <v>0</v>
      </c>
      <c r="T918" s="182">
        <f t="shared" si="233"/>
        <v>0</v>
      </c>
      <c r="U918" s="178">
        <f t="shared" si="233"/>
        <v>0</v>
      </c>
      <c r="V918" s="183">
        <f t="shared" si="233"/>
        <v>0</v>
      </c>
      <c r="W918" s="46">
        <f>G918-SUM(H918:V918)</f>
        <v>0</v>
      </c>
      <c r="Y918"/>
      <c r="Z918"/>
    </row>
    <row r="919" spans="1:26" outlineLevel="1" x14ac:dyDescent="0.2">
      <c r="A919" s="318"/>
      <c r="B919" s="25"/>
      <c r="C919" s="23"/>
      <c r="D919" s="23"/>
      <c r="E919" s="24"/>
      <c r="F919" s="176" t="s">
        <v>336</v>
      </c>
      <c r="G919" s="190">
        <f>G63</f>
        <v>0</v>
      </c>
      <c r="H919" s="191">
        <f>G919*(1-VLOOKUP($F919,SHT,3,FALSE))+$H63*VLOOKUP($F919,SHT,3,FALSE)</f>
        <v>0</v>
      </c>
      <c r="I919" s="179">
        <f t="shared" ref="I919:V919" si="234">I63*VLOOKUP($F919,SHT,3,FALSE)</f>
        <v>0</v>
      </c>
      <c r="J919" s="179">
        <f t="shared" si="234"/>
        <v>0</v>
      </c>
      <c r="K919" s="197">
        <f t="shared" si="234"/>
        <v>0</v>
      </c>
      <c r="L919" s="195">
        <f t="shared" si="234"/>
        <v>0</v>
      </c>
      <c r="M919" s="182">
        <f t="shared" si="234"/>
        <v>0</v>
      </c>
      <c r="N919" s="182">
        <f t="shared" si="234"/>
        <v>0</v>
      </c>
      <c r="O919" s="182">
        <f t="shared" si="234"/>
        <v>0</v>
      </c>
      <c r="P919" s="182">
        <f t="shared" si="234"/>
        <v>0</v>
      </c>
      <c r="Q919" s="182">
        <f t="shared" si="234"/>
        <v>0</v>
      </c>
      <c r="R919" s="182">
        <f t="shared" si="234"/>
        <v>0</v>
      </c>
      <c r="S919" s="182">
        <f t="shared" si="234"/>
        <v>0</v>
      </c>
      <c r="T919" s="182">
        <f t="shared" si="234"/>
        <v>0</v>
      </c>
      <c r="U919" s="178">
        <f t="shared" si="234"/>
        <v>0</v>
      </c>
      <c r="V919" s="183">
        <f t="shared" si="234"/>
        <v>0</v>
      </c>
      <c r="W919" s="46">
        <f>G919-SUM(H919:V919)</f>
        <v>0</v>
      </c>
      <c r="Y919"/>
      <c r="Z919"/>
    </row>
    <row r="920" spans="1:26" x14ac:dyDescent="0.2">
      <c r="A920" s="318"/>
      <c r="B920" s="25"/>
      <c r="C920" s="23"/>
      <c r="D920" s="23"/>
      <c r="E920" s="24" t="s">
        <v>337</v>
      </c>
      <c r="F920" s="24"/>
      <c r="G920" s="69">
        <f t="shared" ref="G920:W920" si="235">SUBTOTAL(9,G921:G923)</f>
        <v>0</v>
      </c>
      <c r="H920" s="70">
        <f t="shared" si="235"/>
        <v>0</v>
      </c>
      <c r="I920" s="66">
        <f t="shared" si="235"/>
        <v>0</v>
      </c>
      <c r="J920" s="66">
        <f t="shared" si="235"/>
        <v>0</v>
      </c>
      <c r="K920" s="67">
        <f t="shared" si="235"/>
        <v>0</v>
      </c>
      <c r="L920" s="34">
        <f t="shared" si="235"/>
        <v>0</v>
      </c>
      <c r="M920" s="34">
        <f t="shared" si="235"/>
        <v>0</v>
      </c>
      <c r="N920" s="34">
        <f t="shared" si="235"/>
        <v>0</v>
      </c>
      <c r="O920" s="34">
        <f t="shared" si="235"/>
        <v>0</v>
      </c>
      <c r="P920" s="34">
        <f t="shared" si="235"/>
        <v>0</v>
      </c>
      <c r="Q920" s="34">
        <f t="shared" si="235"/>
        <v>0</v>
      </c>
      <c r="R920" s="34">
        <f t="shared" si="235"/>
        <v>0</v>
      </c>
      <c r="S920" s="34">
        <f t="shared" si="235"/>
        <v>0</v>
      </c>
      <c r="T920" s="34">
        <f t="shared" si="235"/>
        <v>0</v>
      </c>
      <c r="U920" s="34">
        <f t="shared" si="235"/>
        <v>0</v>
      </c>
      <c r="V920" s="34">
        <f t="shared" si="235"/>
        <v>0</v>
      </c>
      <c r="W920" s="33">
        <f t="shared" si="235"/>
        <v>0</v>
      </c>
      <c r="Y920"/>
      <c r="Z920"/>
    </row>
    <row r="921" spans="1:26" outlineLevel="1" x14ac:dyDescent="0.2">
      <c r="A921" s="318"/>
      <c r="B921" s="25"/>
      <c r="C921" s="23"/>
      <c r="D921" s="23"/>
      <c r="E921" s="24"/>
      <c r="F921" s="176" t="s">
        <v>338</v>
      </c>
      <c r="G921" s="190">
        <f>G65</f>
        <v>0</v>
      </c>
      <c r="H921" s="191">
        <f>G921*(1-VLOOKUP($F921,SHT,3,FALSE))+$H65*VLOOKUP($F921,SHT,3,FALSE)</f>
        <v>0</v>
      </c>
      <c r="I921" s="179">
        <f t="shared" ref="I921:V921" si="236">I65*VLOOKUP($F921,SHT,3,FALSE)</f>
        <v>0</v>
      </c>
      <c r="J921" s="179">
        <f t="shared" si="236"/>
        <v>0</v>
      </c>
      <c r="K921" s="197">
        <f t="shared" si="236"/>
        <v>0</v>
      </c>
      <c r="L921" s="196">
        <f t="shared" si="236"/>
        <v>0</v>
      </c>
      <c r="M921" s="182">
        <f t="shared" si="236"/>
        <v>0</v>
      </c>
      <c r="N921" s="182">
        <f t="shared" si="236"/>
        <v>0</v>
      </c>
      <c r="O921" s="182">
        <f t="shared" si="236"/>
        <v>0</v>
      </c>
      <c r="P921" s="182">
        <f t="shared" si="236"/>
        <v>0</v>
      </c>
      <c r="Q921" s="182">
        <f t="shared" si="236"/>
        <v>0</v>
      </c>
      <c r="R921" s="182">
        <f t="shared" si="236"/>
        <v>0</v>
      </c>
      <c r="S921" s="182">
        <f t="shared" si="236"/>
        <v>0</v>
      </c>
      <c r="T921" s="182">
        <f t="shared" si="236"/>
        <v>0</v>
      </c>
      <c r="U921" s="178">
        <f t="shared" si="236"/>
        <v>0</v>
      </c>
      <c r="V921" s="183">
        <f t="shared" si="236"/>
        <v>0</v>
      </c>
      <c r="W921" s="46">
        <f>G921-SUM(H921:V921)</f>
        <v>0</v>
      </c>
      <c r="Y921"/>
      <c r="Z921"/>
    </row>
    <row r="922" spans="1:26" outlineLevel="1" x14ac:dyDescent="0.2">
      <c r="A922" s="318"/>
      <c r="B922" s="25"/>
      <c r="C922" s="23"/>
      <c r="D922" s="23"/>
      <c r="E922" s="24"/>
      <c r="F922" s="176" t="s">
        <v>339</v>
      </c>
      <c r="G922" s="190">
        <f>G66</f>
        <v>0</v>
      </c>
      <c r="H922" s="191">
        <f>G922*(1-VLOOKUP($F922,SHT,3,FALSE))+$H66*VLOOKUP($F922,SHT,3,FALSE)</f>
        <v>0</v>
      </c>
      <c r="I922" s="179">
        <f t="shared" ref="I922:V922" si="237">I66*VLOOKUP($F922,SHT,3,FALSE)</f>
        <v>0</v>
      </c>
      <c r="J922" s="179">
        <f t="shared" si="237"/>
        <v>0</v>
      </c>
      <c r="K922" s="197">
        <f t="shared" si="237"/>
        <v>0</v>
      </c>
      <c r="L922" s="196">
        <f t="shared" si="237"/>
        <v>0</v>
      </c>
      <c r="M922" s="182">
        <f t="shared" si="237"/>
        <v>0</v>
      </c>
      <c r="N922" s="182">
        <f t="shared" si="237"/>
        <v>0</v>
      </c>
      <c r="O922" s="182">
        <f t="shared" si="237"/>
        <v>0</v>
      </c>
      <c r="P922" s="182">
        <f t="shared" si="237"/>
        <v>0</v>
      </c>
      <c r="Q922" s="182">
        <f t="shared" si="237"/>
        <v>0</v>
      </c>
      <c r="R922" s="182">
        <f t="shared" si="237"/>
        <v>0</v>
      </c>
      <c r="S922" s="182">
        <f t="shared" si="237"/>
        <v>0</v>
      </c>
      <c r="T922" s="182">
        <f t="shared" si="237"/>
        <v>0</v>
      </c>
      <c r="U922" s="178">
        <f t="shared" si="237"/>
        <v>0</v>
      </c>
      <c r="V922" s="183">
        <f t="shared" si="237"/>
        <v>0</v>
      </c>
      <c r="W922" s="46">
        <f>G922-SUM(H922:V922)</f>
        <v>0</v>
      </c>
      <c r="Y922"/>
      <c r="Z922"/>
    </row>
    <row r="923" spans="1:26" outlineLevel="1" x14ac:dyDescent="0.2">
      <c r="A923" s="318"/>
      <c r="B923" s="25"/>
      <c r="C923" s="23"/>
      <c r="D923" s="23"/>
      <c r="E923" s="24"/>
      <c r="F923" s="176" t="s">
        <v>340</v>
      </c>
      <c r="G923" s="190">
        <f>G67</f>
        <v>0</v>
      </c>
      <c r="H923" s="191">
        <f>G923*(1-VLOOKUP($F923,SHT,3,FALSE))+$H67*VLOOKUP($F923,SHT,3,FALSE)</f>
        <v>0</v>
      </c>
      <c r="I923" s="179">
        <f t="shared" ref="I923:V923" si="238">I67*VLOOKUP($F923,SHT,3,FALSE)</f>
        <v>0</v>
      </c>
      <c r="J923" s="179">
        <f t="shared" si="238"/>
        <v>0</v>
      </c>
      <c r="K923" s="197">
        <f t="shared" si="238"/>
        <v>0</v>
      </c>
      <c r="L923" s="196">
        <f t="shared" si="238"/>
        <v>0</v>
      </c>
      <c r="M923" s="182">
        <f t="shared" si="238"/>
        <v>0</v>
      </c>
      <c r="N923" s="182">
        <f t="shared" si="238"/>
        <v>0</v>
      </c>
      <c r="O923" s="182">
        <f t="shared" si="238"/>
        <v>0</v>
      </c>
      <c r="P923" s="182">
        <f t="shared" si="238"/>
        <v>0</v>
      </c>
      <c r="Q923" s="182">
        <f t="shared" si="238"/>
        <v>0</v>
      </c>
      <c r="R923" s="182">
        <f t="shared" si="238"/>
        <v>0</v>
      </c>
      <c r="S923" s="182">
        <f t="shared" si="238"/>
        <v>0</v>
      </c>
      <c r="T923" s="182">
        <f t="shared" si="238"/>
        <v>0</v>
      </c>
      <c r="U923" s="178">
        <f t="shared" si="238"/>
        <v>0</v>
      </c>
      <c r="V923" s="183">
        <f t="shared" si="238"/>
        <v>0</v>
      </c>
      <c r="W923" s="46">
        <f>G923-SUM(H923:V923)</f>
        <v>0</v>
      </c>
      <c r="Y923"/>
      <c r="Z923"/>
    </row>
    <row r="924" spans="1:26" x14ac:dyDescent="0.2">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2">
      <c r="A925" s="318"/>
      <c r="B925" s="25"/>
      <c r="C925" s="23"/>
      <c r="D925" s="23"/>
      <c r="E925" s="24" t="s">
        <v>184</v>
      </c>
      <c r="F925" s="24"/>
      <c r="G925" s="69">
        <f t="shared" ref="G925:W925" si="239">SUBTOTAL(9,G926:G927)</f>
        <v>0</v>
      </c>
      <c r="H925" s="70">
        <f t="shared" si="239"/>
        <v>0</v>
      </c>
      <c r="I925" s="66">
        <f t="shared" si="239"/>
        <v>0</v>
      </c>
      <c r="J925" s="66">
        <f t="shared" si="239"/>
        <v>0</v>
      </c>
      <c r="K925" s="67">
        <f t="shared" si="239"/>
        <v>0</v>
      </c>
      <c r="L925" s="34">
        <f t="shared" si="239"/>
        <v>0</v>
      </c>
      <c r="M925" s="34">
        <f t="shared" si="239"/>
        <v>0</v>
      </c>
      <c r="N925" s="34">
        <f t="shared" si="239"/>
        <v>0</v>
      </c>
      <c r="O925" s="34">
        <f t="shared" si="239"/>
        <v>0</v>
      </c>
      <c r="P925" s="34">
        <f t="shared" si="239"/>
        <v>0</v>
      </c>
      <c r="Q925" s="34">
        <f t="shared" si="239"/>
        <v>0</v>
      </c>
      <c r="R925" s="34">
        <f t="shared" si="239"/>
        <v>0</v>
      </c>
      <c r="S925" s="34">
        <f t="shared" si="239"/>
        <v>0</v>
      </c>
      <c r="T925" s="34">
        <f t="shared" si="239"/>
        <v>0</v>
      </c>
      <c r="U925" s="34">
        <f t="shared" si="239"/>
        <v>0</v>
      </c>
      <c r="V925" s="34">
        <f t="shared" si="239"/>
        <v>0</v>
      </c>
      <c r="W925" s="33">
        <f t="shared" si="239"/>
        <v>0</v>
      </c>
      <c r="Y925"/>
      <c r="Z925"/>
    </row>
    <row r="926" spans="1:26" outlineLevel="1" x14ac:dyDescent="0.2">
      <c r="A926" s="318"/>
      <c r="B926" s="25"/>
      <c r="C926" s="23"/>
      <c r="D926" s="23"/>
      <c r="E926" s="24"/>
      <c r="F926" s="176" t="s">
        <v>176</v>
      </c>
      <c r="G926" s="190">
        <f>G70</f>
        <v>0</v>
      </c>
      <c r="H926" s="191">
        <f>G926*(1-VLOOKUP($F926,SHT,3,FALSE))+$H70*VLOOKUP($F926,SHT,3,FALSE)</f>
        <v>0</v>
      </c>
      <c r="I926" s="179">
        <f t="shared" ref="I926:V926" si="240">I70*VLOOKUP($F926,SHT,3,FALSE)</f>
        <v>0</v>
      </c>
      <c r="J926" s="179">
        <f t="shared" si="240"/>
        <v>0</v>
      </c>
      <c r="K926" s="197">
        <f t="shared" si="240"/>
        <v>0</v>
      </c>
      <c r="L926" s="196">
        <f t="shared" si="240"/>
        <v>0</v>
      </c>
      <c r="M926" s="182">
        <f t="shared" si="240"/>
        <v>0</v>
      </c>
      <c r="N926" s="182">
        <f t="shared" si="240"/>
        <v>0</v>
      </c>
      <c r="O926" s="182">
        <f t="shared" si="240"/>
        <v>0</v>
      </c>
      <c r="P926" s="182">
        <f t="shared" si="240"/>
        <v>0</v>
      </c>
      <c r="Q926" s="182">
        <f t="shared" si="240"/>
        <v>0</v>
      </c>
      <c r="R926" s="182">
        <f t="shared" si="240"/>
        <v>0</v>
      </c>
      <c r="S926" s="182">
        <f t="shared" si="240"/>
        <v>0</v>
      </c>
      <c r="T926" s="178">
        <f t="shared" si="240"/>
        <v>0</v>
      </c>
      <c r="U926" s="182">
        <f t="shared" si="240"/>
        <v>0</v>
      </c>
      <c r="V926" s="183">
        <f t="shared" si="240"/>
        <v>0</v>
      </c>
      <c r="W926" s="46">
        <f>G926-SUM(H926:V926)</f>
        <v>0</v>
      </c>
      <c r="Y926"/>
      <c r="Z926"/>
    </row>
    <row r="927" spans="1:26" outlineLevel="1" x14ac:dyDescent="0.2">
      <c r="A927" s="318"/>
      <c r="B927" s="25"/>
      <c r="C927" s="23"/>
      <c r="D927" s="23"/>
      <c r="E927" s="24"/>
      <c r="F927" s="176" t="s">
        <v>180</v>
      </c>
      <c r="G927" s="190">
        <f>G71</f>
        <v>0</v>
      </c>
      <c r="H927" s="191">
        <f>G927*(1-VLOOKUP($F927,SHT,3,FALSE))+$H71*VLOOKUP($F927,SHT,3,FALSE)</f>
        <v>0</v>
      </c>
      <c r="I927" s="179">
        <f t="shared" ref="I927:V927" si="241">I71*VLOOKUP($F927,SHT,3,FALSE)</f>
        <v>0</v>
      </c>
      <c r="J927" s="179">
        <f t="shared" si="241"/>
        <v>0</v>
      </c>
      <c r="K927" s="197">
        <f t="shared" si="241"/>
        <v>0</v>
      </c>
      <c r="L927" s="196">
        <f t="shared" si="241"/>
        <v>0</v>
      </c>
      <c r="M927" s="182">
        <f t="shared" si="241"/>
        <v>0</v>
      </c>
      <c r="N927" s="182">
        <f t="shared" si="241"/>
        <v>0</v>
      </c>
      <c r="O927" s="182">
        <f t="shared" si="241"/>
        <v>0</v>
      </c>
      <c r="P927" s="182">
        <f t="shared" si="241"/>
        <v>0</v>
      </c>
      <c r="Q927" s="182">
        <f t="shared" si="241"/>
        <v>0</v>
      </c>
      <c r="R927" s="182">
        <f t="shared" si="241"/>
        <v>0</v>
      </c>
      <c r="S927" s="182">
        <f t="shared" si="241"/>
        <v>0</v>
      </c>
      <c r="T927" s="178">
        <f t="shared" si="241"/>
        <v>0</v>
      </c>
      <c r="U927" s="182">
        <f t="shared" si="241"/>
        <v>0</v>
      </c>
      <c r="V927" s="183">
        <f t="shared" si="241"/>
        <v>0</v>
      </c>
      <c r="W927" s="46">
        <f>G927-SUM(H927:V927)</f>
        <v>0</v>
      </c>
      <c r="Y927"/>
      <c r="Z927"/>
    </row>
    <row r="928" spans="1:26" x14ac:dyDescent="0.2">
      <c r="A928" s="318"/>
      <c r="B928" s="25"/>
      <c r="C928" s="23"/>
      <c r="D928" s="23"/>
      <c r="E928" s="24" t="s">
        <v>185</v>
      </c>
      <c r="F928" s="24"/>
      <c r="G928" s="69">
        <f t="shared" ref="G928:W928" si="242">SUBTOTAL(9,G929:G930)</f>
        <v>0</v>
      </c>
      <c r="H928" s="70">
        <f t="shared" si="242"/>
        <v>0</v>
      </c>
      <c r="I928" s="66">
        <f t="shared" si="242"/>
        <v>0</v>
      </c>
      <c r="J928" s="66">
        <f t="shared" si="242"/>
        <v>0</v>
      </c>
      <c r="K928" s="67">
        <f t="shared" si="242"/>
        <v>0</v>
      </c>
      <c r="L928" s="34">
        <f t="shared" si="242"/>
        <v>0</v>
      </c>
      <c r="M928" s="34">
        <f t="shared" si="242"/>
        <v>0</v>
      </c>
      <c r="N928" s="34">
        <f t="shared" si="242"/>
        <v>0</v>
      </c>
      <c r="O928" s="34">
        <f t="shared" si="242"/>
        <v>0</v>
      </c>
      <c r="P928" s="34">
        <f t="shared" si="242"/>
        <v>0</v>
      </c>
      <c r="Q928" s="34">
        <f t="shared" si="242"/>
        <v>0</v>
      </c>
      <c r="R928" s="34">
        <f t="shared" si="242"/>
        <v>0</v>
      </c>
      <c r="S928" s="34">
        <f t="shared" si="242"/>
        <v>0</v>
      </c>
      <c r="T928" s="34">
        <f t="shared" si="242"/>
        <v>0</v>
      </c>
      <c r="U928" s="34">
        <f t="shared" si="242"/>
        <v>0</v>
      </c>
      <c r="V928" s="34">
        <f t="shared" si="242"/>
        <v>0</v>
      </c>
      <c r="W928" s="33">
        <f t="shared" si="242"/>
        <v>0</v>
      </c>
      <c r="Y928"/>
      <c r="Z928"/>
    </row>
    <row r="929" spans="1:26" outlineLevel="1" x14ac:dyDescent="0.2">
      <c r="A929" s="318"/>
      <c r="B929" s="25"/>
      <c r="C929" s="23"/>
      <c r="D929" s="23"/>
      <c r="E929" s="24"/>
      <c r="F929" s="176" t="s">
        <v>177</v>
      </c>
      <c r="G929" s="190">
        <f>G73</f>
        <v>0</v>
      </c>
      <c r="H929" s="191">
        <f>G929*(1-VLOOKUP($F929,SHT,3,FALSE))+$H73*VLOOKUP($F929,SHT,3,FALSE)</f>
        <v>0</v>
      </c>
      <c r="I929" s="179">
        <f t="shared" ref="I929:V929" si="243">I73*VLOOKUP($F929,SHT,3,FALSE)</f>
        <v>0</v>
      </c>
      <c r="J929" s="179">
        <f t="shared" si="243"/>
        <v>0</v>
      </c>
      <c r="K929" s="197">
        <f t="shared" si="243"/>
        <v>0</v>
      </c>
      <c r="L929" s="196">
        <f t="shared" si="243"/>
        <v>0</v>
      </c>
      <c r="M929" s="182">
        <f t="shared" si="243"/>
        <v>0</v>
      </c>
      <c r="N929" s="182">
        <f t="shared" si="243"/>
        <v>0</v>
      </c>
      <c r="O929" s="182">
        <f t="shared" si="243"/>
        <v>0</v>
      </c>
      <c r="P929" s="182">
        <f t="shared" si="243"/>
        <v>0</v>
      </c>
      <c r="Q929" s="182">
        <f t="shared" si="243"/>
        <v>0</v>
      </c>
      <c r="R929" s="182">
        <f t="shared" si="243"/>
        <v>0</v>
      </c>
      <c r="S929" s="182">
        <f t="shared" si="243"/>
        <v>0</v>
      </c>
      <c r="T929" s="182">
        <f t="shared" si="243"/>
        <v>0</v>
      </c>
      <c r="U929" s="178">
        <f t="shared" si="243"/>
        <v>0</v>
      </c>
      <c r="V929" s="183">
        <f t="shared" si="243"/>
        <v>0</v>
      </c>
      <c r="W929" s="46">
        <f>G929-SUM(H929:V929)</f>
        <v>0</v>
      </c>
      <c r="Y929"/>
      <c r="Z929"/>
    </row>
    <row r="930" spans="1:26" outlineLevel="1" x14ac:dyDescent="0.2">
      <c r="A930" s="318"/>
      <c r="B930" s="25"/>
      <c r="C930" s="23"/>
      <c r="D930" s="23"/>
      <c r="E930" s="24"/>
      <c r="F930" s="176" t="s">
        <v>182</v>
      </c>
      <c r="G930" s="190">
        <f>G74</f>
        <v>0</v>
      </c>
      <c r="H930" s="191">
        <f>G930*(1-VLOOKUP($F930,SHT,3,FALSE))+$H74*VLOOKUP($F930,SHT,3,FALSE)</f>
        <v>0</v>
      </c>
      <c r="I930" s="179">
        <f t="shared" ref="I930:V930" si="244">I74*VLOOKUP($F930,SHT,3,FALSE)</f>
        <v>0</v>
      </c>
      <c r="J930" s="179">
        <f t="shared" si="244"/>
        <v>0</v>
      </c>
      <c r="K930" s="197">
        <f t="shared" si="244"/>
        <v>0</v>
      </c>
      <c r="L930" s="196">
        <f t="shared" si="244"/>
        <v>0</v>
      </c>
      <c r="M930" s="182">
        <f t="shared" si="244"/>
        <v>0</v>
      </c>
      <c r="N930" s="182">
        <f t="shared" si="244"/>
        <v>0</v>
      </c>
      <c r="O930" s="182">
        <f t="shared" si="244"/>
        <v>0</v>
      </c>
      <c r="P930" s="182">
        <f t="shared" si="244"/>
        <v>0</v>
      </c>
      <c r="Q930" s="182">
        <f t="shared" si="244"/>
        <v>0</v>
      </c>
      <c r="R930" s="182">
        <f t="shared" si="244"/>
        <v>0</v>
      </c>
      <c r="S930" s="182">
        <f t="shared" si="244"/>
        <v>0</v>
      </c>
      <c r="T930" s="182">
        <f t="shared" si="244"/>
        <v>0</v>
      </c>
      <c r="U930" s="178">
        <f t="shared" si="244"/>
        <v>0</v>
      </c>
      <c r="V930" s="183">
        <f t="shared" si="244"/>
        <v>0</v>
      </c>
      <c r="W930" s="46">
        <f>G930-SUM(H930:V930)</f>
        <v>0</v>
      </c>
      <c r="Y930"/>
      <c r="Z930"/>
    </row>
    <row r="931" spans="1:26" x14ac:dyDescent="0.2">
      <c r="A931" s="318"/>
      <c r="B931" s="25"/>
      <c r="C931" s="23"/>
      <c r="D931" s="23"/>
      <c r="E931" s="24" t="s">
        <v>186</v>
      </c>
      <c r="F931" s="24"/>
      <c r="G931" s="69">
        <f t="shared" ref="G931:W931" si="245">SUBTOTAL(9,G932:G933)</f>
        <v>0</v>
      </c>
      <c r="H931" s="70">
        <f t="shared" si="245"/>
        <v>0</v>
      </c>
      <c r="I931" s="66">
        <f t="shared" si="245"/>
        <v>0</v>
      </c>
      <c r="J931" s="66">
        <f t="shared" si="245"/>
        <v>0</v>
      </c>
      <c r="K931" s="67">
        <f t="shared" si="245"/>
        <v>0</v>
      </c>
      <c r="L931" s="34">
        <f t="shared" si="245"/>
        <v>0</v>
      </c>
      <c r="M931" s="34">
        <f t="shared" si="245"/>
        <v>0</v>
      </c>
      <c r="N931" s="34">
        <f t="shared" si="245"/>
        <v>0</v>
      </c>
      <c r="O931" s="34">
        <f t="shared" si="245"/>
        <v>0</v>
      </c>
      <c r="P931" s="34">
        <f t="shared" si="245"/>
        <v>0</v>
      </c>
      <c r="Q931" s="34">
        <f t="shared" si="245"/>
        <v>0</v>
      </c>
      <c r="R931" s="34">
        <f t="shared" si="245"/>
        <v>0</v>
      </c>
      <c r="S931" s="34">
        <f t="shared" si="245"/>
        <v>0</v>
      </c>
      <c r="T931" s="34">
        <f t="shared" si="245"/>
        <v>0</v>
      </c>
      <c r="U931" s="34">
        <f t="shared" si="245"/>
        <v>0</v>
      </c>
      <c r="V931" s="34">
        <f t="shared" si="245"/>
        <v>0</v>
      </c>
      <c r="W931" s="33">
        <f t="shared" si="245"/>
        <v>0</v>
      </c>
      <c r="Y931"/>
      <c r="Z931"/>
    </row>
    <row r="932" spans="1:26" outlineLevel="1" x14ac:dyDescent="0.2">
      <c r="A932" s="318"/>
      <c r="B932" s="25"/>
      <c r="C932" s="23"/>
      <c r="D932" s="23"/>
      <c r="E932" s="24"/>
      <c r="F932" s="176" t="s">
        <v>178</v>
      </c>
      <c r="G932" s="190">
        <f>G76</f>
        <v>0</v>
      </c>
      <c r="H932" s="191">
        <f>G932*(1-VLOOKUP($F932,SHT,3,FALSE))+$H76*VLOOKUP($F932,SHT,3,FALSE)</f>
        <v>0</v>
      </c>
      <c r="I932" s="179">
        <f t="shared" ref="I932:V932" si="246">I76*VLOOKUP($F932,SHT,3,FALSE)</f>
        <v>0</v>
      </c>
      <c r="J932" s="179">
        <f t="shared" si="246"/>
        <v>0</v>
      </c>
      <c r="K932" s="197">
        <f t="shared" si="246"/>
        <v>0</v>
      </c>
      <c r="L932" s="196">
        <f t="shared" si="246"/>
        <v>0</v>
      </c>
      <c r="M932" s="182">
        <f t="shared" si="246"/>
        <v>0</v>
      </c>
      <c r="N932" s="182">
        <f t="shared" si="246"/>
        <v>0</v>
      </c>
      <c r="O932" s="182">
        <f t="shared" si="246"/>
        <v>0</v>
      </c>
      <c r="P932" s="182">
        <f t="shared" si="246"/>
        <v>0</v>
      </c>
      <c r="Q932" s="182">
        <f t="shared" si="246"/>
        <v>0</v>
      </c>
      <c r="R932" s="182">
        <f t="shared" si="246"/>
        <v>0</v>
      </c>
      <c r="S932" s="182">
        <f t="shared" si="246"/>
        <v>0</v>
      </c>
      <c r="T932" s="178">
        <f t="shared" si="246"/>
        <v>0</v>
      </c>
      <c r="U932" s="182">
        <f t="shared" si="246"/>
        <v>0</v>
      </c>
      <c r="V932" s="183">
        <f t="shared" si="246"/>
        <v>0</v>
      </c>
      <c r="W932" s="46">
        <f>G932-SUM(H932:V932)</f>
        <v>0</v>
      </c>
      <c r="Y932"/>
      <c r="Z932"/>
    </row>
    <row r="933" spans="1:26" outlineLevel="1" x14ac:dyDescent="0.2">
      <c r="A933" s="318"/>
      <c r="B933" s="25"/>
      <c r="C933" s="23"/>
      <c r="D933" s="23"/>
      <c r="E933" s="24"/>
      <c r="F933" s="176" t="s">
        <v>181</v>
      </c>
      <c r="G933" s="190">
        <f>G77</f>
        <v>0</v>
      </c>
      <c r="H933" s="191">
        <f>G933*(1-VLOOKUP($F933,SHT,3,FALSE))+$H77*VLOOKUP($F933,SHT,3,FALSE)</f>
        <v>0</v>
      </c>
      <c r="I933" s="179">
        <f t="shared" ref="I933:V933" si="247">I77*VLOOKUP($F933,SHT,3,FALSE)</f>
        <v>0</v>
      </c>
      <c r="J933" s="179">
        <f t="shared" si="247"/>
        <v>0</v>
      </c>
      <c r="K933" s="197">
        <f t="shared" si="247"/>
        <v>0</v>
      </c>
      <c r="L933" s="196">
        <f t="shared" si="247"/>
        <v>0</v>
      </c>
      <c r="M933" s="182">
        <f t="shared" si="247"/>
        <v>0</v>
      </c>
      <c r="N933" s="182">
        <f t="shared" si="247"/>
        <v>0</v>
      </c>
      <c r="O933" s="182">
        <f t="shared" si="247"/>
        <v>0</v>
      </c>
      <c r="P933" s="182">
        <f t="shared" si="247"/>
        <v>0</v>
      </c>
      <c r="Q933" s="182">
        <f t="shared" si="247"/>
        <v>0</v>
      </c>
      <c r="R933" s="182">
        <f t="shared" si="247"/>
        <v>0</v>
      </c>
      <c r="S933" s="182">
        <f t="shared" si="247"/>
        <v>0</v>
      </c>
      <c r="T933" s="178">
        <f t="shared" si="247"/>
        <v>0</v>
      </c>
      <c r="U933" s="182">
        <f t="shared" si="247"/>
        <v>0</v>
      </c>
      <c r="V933" s="183">
        <f t="shared" si="247"/>
        <v>0</v>
      </c>
      <c r="W933" s="46">
        <f>G933-SUM(H933:V933)</f>
        <v>0</v>
      </c>
      <c r="Y933"/>
      <c r="Z933"/>
    </row>
    <row r="934" spans="1:26" x14ac:dyDescent="0.2">
      <c r="A934" s="318"/>
      <c r="B934" s="25"/>
      <c r="C934" s="23"/>
      <c r="D934" s="23"/>
      <c r="E934" s="24" t="s">
        <v>187</v>
      </c>
      <c r="F934" s="24"/>
      <c r="G934" s="69">
        <f t="shared" ref="G934:W934" si="248">SUBTOTAL(9,G935:G936)</f>
        <v>0</v>
      </c>
      <c r="H934" s="70">
        <f t="shared" si="248"/>
        <v>0</v>
      </c>
      <c r="I934" s="66">
        <f t="shared" si="248"/>
        <v>0</v>
      </c>
      <c r="J934" s="66">
        <f t="shared" si="248"/>
        <v>0</v>
      </c>
      <c r="K934" s="67">
        <f t="shared" si="248"/>
        <v>0</v>
      </c>
      <c r="L934" s="34">
        <f t="shared" si="248"/>
        <v>0</v>
      </c>
      <c r="M934" s="34">
        <f t="shared" si="248"/>
        <v>0</v>
      </c>
      <c r="N934" s="34">
        <f t="shared" si="248"/>
        <v>0</v>
      </c>
      <c r="O934" s="34">
        <f t="shared" si="248"/>
        <v>0</v>
      </c>
      <c r="P934" s="34">
        <f t="shared" si="248"/>
        <v>0</v>
      </c>
      <c r="Q934" s="34">
        <f t="shared" si="248"/>
        <v>0</v>
      </c>
      <c r="R934" s="34">
        <f t="shared" si="248"/>
        <v>0</v>
      </c>
      <c r="S934" s="34">
        <f t="shared" si="248"/>
        <v>0</v>
      </c>
      <c r="T934" s="34">
        <f t="shared" si="248"/>
        <v>0</v>
      </c>
      <c r="U934" s="34">
        <f t="shared" si="248"/>
        <v>0</v>
      </c>
      <c r="V934" s="34">
        <f t="shared" si="248"/>
        <v>0</v>
      </c>
      <c r="W934" s="33">
        <f t="shared" si="248"/>
        <v>0</v>
      </c>
      <c r="Y934"/>
      <c r="Z934"/>
    </row>
    <row r="935" spans="1:26" outlineLevel="1" x14ac:dyDescent="0.2">
      <c r="A935" s="318"/>
      <c r="B935" s="25"/>
      <c r="C935" s="23"/>
      <c r="D935" s="23"/>
      <c r="E935" s="24"/>
      <c r="F935" s="176" t="s">
        <v>179</v>
      </c>
      <c r="G935" s="190">
        <f>G79</f>
        <v>0</v>
      </c>
      <c r="H935" s="191">
        <f>G935*(1-VLOOKUP($F935,SHT,3,FALSE))+$H79*VLOOKUP($F935,SHT,3,FALSE)</f>
        <v>0</v>
      </c>
      <c r="I935" s="179">
        <f t="shared" ref="I935:V935" si="249">I79*VLOOKUP($F935,SHT,3,FALSE)</f>
        <v>0</v>
      </c>
      <c r="J935" s="179">
        <f t="shared" si="249"/>
        <v>0</v>
      </c>
      <c r="K935" s="197">
        <f t="shared" si="249"/>
        <v>0</v>
      </c>
      <c r="L935" s="196">
        <f t="shared" si="249"/>
        <v>0</v>
      </c>
      <c r="M935" s="182">
        <f t="shared" si="249"/>
        <v>0</v>
      </c>
      <c r="N935" s="182">
        <f t="shared" si="249"/>
        <v>0</v>
      </c>
      <c r="O935" s="182">
        <f t="shared" si="249"/>
        <v>0</v>
      </c>
      <c r="P935" s="182">
        <f t="shared" si="249"/>
        <v>0</v>
      </c>
      <c r="Q935" s="182">
        <f t="shared" si="249"/>
        <v>0</v>
      </c>
      <c r="R935" s="182">
        <f t="shared" si="249"/>
        <v>0</v>
      </c>
      <c r="S935" s="182">
        <f t="shared" si="249"/>
        <v>0</v>
      </c>
      <c r="T935" s="178">
        <f t="shared" si="249"/>
        <v>0</v>
      </c>
      <c r="U935" s="182">
        <f t="shared" si="249"/>
        <v>0</v>
      </c>
      <c r="V935" s="183">
        <f t="shared" si="249"/>
        <v>0</v>
      </c>
      <c r="W935" s="46">
        <f>G935-SUM(H935:V935)</f>
        <v>0</v>
      </c>
      <c r="Y935"/>
      <c r="Z935"/>
    </row>
    <row r="936" spans="1:26" outlineLevel="1" x14ac:dyDescent="0.2">
      <c r="A936" s="318"/>
      <c r="B936" s="25"/>
      <c r="C936" s="23"/>
      <c r="D936" s="23"/>
      <c r="E936" s="24"/>
      <c r="F936" s="176" t="s">
        <v>188</v>
      </c>
      <c r="G936" s="190">
        <f>G80</f>
        <v>0</v>
      </c>
      <c r="H936" s="191">
        <f>G936*(1-VLOOKUP($F936,SHT,3,FALSE))+$H80*VLOOKUP($F936,SHT,3,FALSE)</f>
        <v>0</v>
      </c>
      <c r="I936" s="179">
        <f t="shared" ref="I936:V936" si="250">I80*VLOOKUP($F936,SHT,3,FALSE)</f>
        <v>0</v>
      </c>
      <c r="J936" s="179">
        <f t="shared" si="250"/>
        <v>0</v>
      </c>
      <c r="K936" s="197">
        <f t="shared" si="250"/>
        <v>0</v>
      </c>
      <c r="L936" s="196">
        <f t="shared" si="250"/>
        <v>0</v>
      </c>
      <c r="M936" s="182">
        <f t="shared" si="250"/>
        <v>0</v>
      </c>
      <c r="N936" s="182">
        <f t="shared" si="250"/>
        <v>0</v>
      </c>
      <c r="O936" s="182">
        <f t="shared" si="250"/>
        <v>0</v>
      </c>
      <c r="P936" s="182">
        <f t="shared" si="250"/>
        <v>0</v>
      </c>
      <c r="Q936" s="182">
        <f t="shared" si="250"/>
        <v>0</v>
      </c>
      <c r="R936" s="182">
        <f t="shared" si="250"/>
        <v>0</v>
      </c>
      <c r="S936" s="182">
        <f t="shared" si="250"/>
        <v>0</v>
      </c>
      <c r="T936" s="178">
        <f t="shared" si="250"/>
        <v>0</v>
      </c>
      <c r="U936" s="182">
        <f t="shared" si="250"/>
        <v>0</v>
      </c>
      <c r="V936" s="183">
        <f t="shared" si="250"/>
        <v>0</v>
      </c>
      <c r="W936" s="46">
        <f>G936-SUM(H936:V936)</f>
        <v>0</v>
      </c>
      <c r="Y936"/>
      <c r="Z936"/>
    </row>
    <row r="937" spans="1:26" x14ac:dyDescent="0.2">
      <c r="A937" s="318"/>
      <c r="B937" s="25"/>
      <c r="C937" s="23"/>
      <c r="D937" s="23"/>
      <c r="E937" s="24" t="s">
        <v>341</v>
      </c>
      <c r="F937" s="24"/>
      <c r="G937" s="69">
        <f t="shared" ref="G937:W937" si="251">SUBTOTAL(9,G938:G939)</f>
        <v>0</v>
      </c>
      <c r="H937" s="70">
        <f t="shared" si="251"/>
        <v>0</v>
      </c>
      <c r="I937" s="66">
        <f t="shared" si="251"/>
        <v>0</v>
      </c>
      <c r="J937" s="66">
        <f t="shared" si="251"/>
        <v>0</v>
      </c>
      <c r="K937" s="67">
        <f t="shared" si="251"/>
        <v>0</v>
      </c>
      <c r="L937" s="34">
        <f t="shared" si="251"/>
        <v>0</v>
      </c>
      <c r="M937" s="34">
        <f t="shared" si="251"/>
        <v>0</v>
      </c>
      <c r="N937" s="34">
        <f t="shared" si="251"/>
        <v>0</v>
      </c>
      <c r="O937" s="34">
        <f t="shared" si="251"/>
        <v>0</v>
      </c>
      <c r="P937" s="34">
        <f t="shared" si="251"/>
        <v>0</v>
      </c>
      <c r="Q937" s="34">
        <f t="shared" si="251"/>
        <v>0</v>
      </c>
      <c r="R937" s="34">
        <f t="shared" si="251"/>
        <v>0</v>
      </c>
      <c r="S937" s="34">
        <f t="shared" si="251"/>
        <v>0</v>
      </c>
      <c r="T937" s="34">
        <f t="shared" si="251"/>
        <v>0</v>
      </c>
      <c r="U937" s="34">
        <f t="shared" si="251"/>
        <v>0</v>
      </c>
      <c r="V937" s="34">
        <f t="shared" si="251"/>
        <v>0</v>
      </c>
      <c r="W937" s="33">
        <f t="shared" si="251"/>
        <v>0</v>
      </c>
      <c r="Y937"/>
      <c r="Z937"/>
    </row>
    <row r="938" spans="1:26" outlineLevel="1" x14ac:dyDescent="0.2">
      <c r="A938" s="318"/>
      <c r="B938" s="25"/>
      <c r="C938" s="23"/>
      <c r="D938" s="23"/>
      <c r="E938" s="24"/>
      <c r="F938" s="176" t="s">
        <v>342</v>
      </c>
      <c r="G938" s="190">
        <f>G82</f>
        <v>0</v>
      </c>
      <c r="H938" s="191">
        <f>G938*(1-VLOOKUP($F938,SHT,3,FALSE))+$H82*VLOOKUP($F938,SHT,3,FALSE)</f>
        <v>0</v>
      </c>
      <c r="I938" s="179">
        <f t="shared" ref="I938:V938" si="252">I82*VLOOKUP($F938,SHT,3,FALSE)</f>
        <v>0</v>
      </c>
      <c r="J938" s="179">
        <f t="shared" si="252"/>
        <v>0</v>
      </c>
      <c r="K938" s="197">
        <f t="shared" si="252"/>
        <v>0</v>
      </c>
      <c r="L938" s="196">
        <f t="shared" si="252"/>
        <v>0</v>
      </c>
      <c r="M938" s="182">
        <f t="shared" si="252"/>
        <v>0</v>
      </c>
      <c r="N938" s="182">
        <f t="shared" si="252"/>
        <v>0</v>
      </c>
      <c r="O938" s="182">
        <f t="shared" si="252"/>
        <v>0</v>
      </c>
      <c r="P938" s="182">
        <f t="shared" si="252"/>
        <v>0</v>
      </c>
      <c r="Q938" s="182">
        <f t="shared" si="252"/>
        <v>0</v>
      </c>
      <c r="R938" s="182">
        <f t="shared" si="252"/>
        <v>0</v>
      </c>
      <c r="S938" s="182">
        <f t="shared" si="252"/>
        <v>0</v>
      </c>
      <c r="T938" s="178">
        <f t="shared" si="252"/>
        <v>0</v>
      </c>
      <c r="U938" s="182">
        <f t="shared" si="252"/>
        <v>0</v>
      </c>
      <c r="V938" s="183">
        <f t="shared" si="252"/>
        <v>0</v>
      </c>
      <c r="W938" s="46">
        <f>G938-SUM(H938:V938)</f>
        <v>0</v>
      </c>
      <c r="Y938"/>
      <c r="Z938"/>
    </row>
    <row r="939" spans="1:26" outlineLevel="1" x14ac:dyDescent="0.2">
      <c r="A939" s="318"/>
      <c r="B939" s="25"/>
      <c r="C939" s="23"/>
      <c r="D939" s="23"/>
      <c r="E939" s="24"/>
      <c r="F939" s="176" t="s">
        <v>343</v>
      </c>
      <c r="G939" s="190">
        <f>G83</f>
        <v>0</v>
      </c>
      <c r="H939" s="191">
        <f>G939*(1-VLOOKUP($F939,SHT,3,FALSE))+$H83*VLOOKUP($F939,SHT,3,FALSE)</f>
        <v>0</v>
      </c>
      <c r="I939" s="179">
        <f t="shared" ref="I939:V939" si="253">I83*VLOOKUP($F939,SHT,3,FALSE)</f>
        <v>0</v>
      </c>
      <c r="J939" s="179">
        <f t="shared" si="253"/>
        <v>0</v>
      </c>
      <c r="K939" s="197">
        <f t="shared" si="253"/>
        <v>0</v>
      </c>
      <c r="L939" s="196">
        <f t="shared" si="253"/>
        <v>0</v>
      </c>
      <c r="M939" s="182">
        <f t="shared" si="253"/>
        <v>0</v>
      </c>
      <c r="N939" s="182">
        <f t="shared" si="253"/>
        <v>0</v>
      </c>
      <c r="O939" s="182">
        <f t="shared" si="253"/>
        <v>0</v>
      </c>
      <c r="P939" s="182">
        <f t="shared" si="253"/>
        <v>0</v>
      </c>
      <c r="Q939" s="182">
        <f t="shared" si="253"/>
        <v>0</v>
      </c>
      <c r="R939" s="182">
        <f t="shared" si="253"/>
        <v>0</v>
      </c>
      <c r="S939" s="182">
        <f t="shared" si="253"/>
        <v>0</v>
      </c>
      <c r="T939" s="178">
        <f t="shared" si="253"/>
        <v>0</v>
      </c>
      <c r="U939" s="182">
        <f t="shared" si="253"/>
        <v>0</v>
      </c>
      <c r="V939" s="183">
        <f t="shared" si="253"/>
        <v>0</v>
      </c>
      <c r="W939" s="46">
        <f>G939-SUM(H939:V939)</f>
        <v>0</v>
      </c>
      <c r="Y939"/>
      <c r="Z939"/>
    </row>
    <row r="940" spans="1:26" x14ac:dyDescent="0.2">
      <c r="A940" s="318"/>
      <c r="B940" s="25"/>
      <c r="C940" s="23"/>
      <c r="D940" s="23"/>
      <c r="E940" s="24" t="s">
        <v>344</v>
      </c>
      <c r="F940" s="24"/>
      <c r="G940" s="69">
        <f t="shared" ref="G940:W940" si="254">SUBTOTAL(9,G941:G942)</f>
        <v>0</v>
      </c>
      <c r="H940" s="70">
        <f t="shared" si="254"/>
        <v>0</v>
      </c>
      <c r="I940" s="66">
        <f t="shared" si="254"/>
        <v>0</v>
      </c>
      <c r="J940" s="66">
        <f t="shared" si="254"/>
        <v>0</v>
      </c>
      <c r="K940" s="67">
        <f t="shared" si="254"/>
        <v>0</v>
      </c>
      <c r="L940" s="34">
        <f t="shared" si="254"/>
        <v>0</v>
      </c>
      <c r="M940" s="34">
        <f t="shared" si="254"/>
        <v>0</v>
      </c>
      <c r="N940" s="34">
        <f t="shared" si="254"/>
        <v>0</v>
      </c>
      <c r="O940" s="34">
        <f t="shared" si="254"/>
        <v>0</v>
      </c>
      <c r="P940" s="34">
        <f t="shared" si="254"/>
        <v>0</v>
      </c>
      <c r="Q940" s="34">
        <f t="shared" si="254"/>
        <v>0</v>
      </c>
      <c r="R940" s="34">
        <f t="shared" si="254"/>
        <v>0</v>
      </c>
      <c r="S940" s="34">
        <f t="shared" si="254"/>
        <v>0</v>
      </c>
      <c r="T940" s="34">
        <f t="shared" si="254"/>
        <v>0</v>
      </c>
      <c r="U940" s="34">
        <f t="shared" si="254"/>
        <v>0</v>
      </c>
      <c r="V940" s="34">
        <f t="shared" si="254"/>
        <v>0</v>
      </c>
      <c r="W940" s="33">
        <f t="shared" si="254"/>
        <v>0</v>
      </c>
      <c r="Y940"/>
      <c r="Z940"/>
    </row>
    <row r="941" spans="1:26" outlineLevel="1" x14ac:dyDescent="0.2">
      <c r="A941" s="318"/>
      <c r="B941" s="25"/>
      <c r="C941" s="23"/>
      <c r="D941" s="23"/>
      <c r="E941" s="24"/>
      <c r="F941" s="176" t="s">
        <v>345</v>
      </c>
      <c r="G941" s="190">
        <f>G85</f>
        <v>0</v>
      </c>
      <c r="H941" s="191">
        <f>G941*(1-VLOOKUP($F941,SHT,3,FALSE))+$H85*VLOOKUP($F941,SHT,3,FALSE)</f>
        <v>0</v>
      </c>
      <c r="I941" s="179">
        <f t="shared" ref="I941:V941" si="255">I85*VLOOKUP($F941,SHT,3,FALSE)</f>
        <v>0</v>
      </c>
      <c r="J941" s="179">
        <f t="shared" si="255"/>
        <v>0</v>
      </c>
      <c r="K941" s="197">
        <f t="shared" si="255"/>
        <v>0</v>
      </c>
      <c r="L941" s="196">
        <f t="shared" si="255"/>
        <v>0</v>
      </c>
      <c r="M941" s="182">
        <f t="shared" si="255"/>
        <v>0</v>
      </c>
      <c r="N941" s="182">
        <f t="shared" si="255"/>
        <v>0</v>
      </c>
      <c r="O941" s="182">
        <f t="shared" si="255"/>
        <v>0</v>
      </c>
      <c r="P941" s="182">
        <f t="shared" si="255"/>
        <v>0</v>
      </c>
      <c r="Q941" s="182">
        <f t="shared" si="255"/>
        <v>0</v>
      </c>
      <c r="R941" s="182">
        <f t="shared" si="255"/>
        <v>0</v>
      </c>
      <c r="S941" s="182">
        <f t="shared" si="255"/>
        <v>0</v>
      </c>
      <c r="T941" s="178">
        <f t="shared" si="255"/>
        <v>0</v>
      </c>
      <c r="U941" s="182">
        <f t="shared" si="255"/>
        <v>0</v>
      </c>
      <c r="V941" s="183">
        <f t="shared" si="255"/>
        <v>0</v>
      </c>
      <c r="W941" s="46">
        <f>G941-SUM(H941:V941)</f>
        <v>0</v>
      </c>
      <c r="Y941"/>
      <c r="Z941"/>
    </row>
    <row r="942" spans="1:26" outlineLevel="1" x14ac:dyDescent="0.2">
      <c r="A942" s="318"/>
      <c r="B942" s="25"/>
      <c r="C942" s="23"/>
      <c r="D942" s="23"/>
      <c r="E942" s="24"/>
      <c r="F942" s="176" t="s">
        <v>346</v>
      </c>
      <c r="G942" s="190">
        <f>G86</f>
        <v>0</v>
      </c>
      <c r="H942" s="191">
        <f>G942*(1-VLOOKUP($F942,SHT,3,FALSE))+$H86*VLOOKUP($F942,SHT,3,FALSE)</f>
        <v>0</v>
      </c>
      <c r="I942" s="179">
        <f t="shared" ref="I942:V942" si="256">I86*VLOOKUP($F942,SHT,3,FALSE)</f>
        <v>0</v>
      </c>
      <c r="J942" s="179">
        <f t="shared" si="256"/>
        <v>0</v>
      </c>
      <c r="K942" s="197">
        <f t="shared" si="256"/>
        <v>0</v>
      </c>
      <c r="L942" s="196">
        <f t="shared" si="256"/>
        <v>0</v>
      </c>
      <c r="M942" s="182">
        <f t="shared" si="256"/>
        <v>0</v>
      </c>
      <c r="N942" s="182">
        <f t="shared" si="256"/>
        <v>0</v>
      </c>
      <c r="O942" s="182">
        <f t="shared" si="256"/>
        <v>0</v>
      </c>
      <c r="P942" s="182">
        <f t="shared" si="256"/>
        <v>0</v>
      </c>
      <c r="Q942" s="182">
        <f t="shared" si="256"/>
        <v>0</v>
      </c>
      <c r="R942" s="182">
        <f t="shared" si="256"/>
        <v>0</v>
      </c>
      <c r="S942" s="182">
        <f t="shared" si="256"/>
        <v>0</v>
      </c>
      <c r="T942" s="178">
        <f t="shared" si="256"/>
        <v>0</v>
      </c>
      <c r="U942" s="182">
        <f t="shared" si="256"/>
        <v>0</v>
      </c>
      <c r="V942" s="183">
        <f t="shared" si="256"/>
        <v>0</v>
      </c>
      <c r="W942" s="46">
        <f>G942-SUM(H942:V942)</f>
        <v>0</v>
      </c>
      <c r="Y942"/>
      <c r="Z942"/>
    </row>
    <row r="943" spans="1:26" x14ac:dyDescent="0.2">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2">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2">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2">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2">
      <c r="A947" s="318"/>
      <c r="B947" s="25"/>
      <c r="C947" s="64"/>
      <c r="D947" s="23" t="s">
        <v>192</v>
      </c>
      <c r="E947" s="24"/>
      <c r="F947" s="24"/>
      <c r="G947" s="69">
        <f>SUBTOTAL(9,G948:G949)</f>
        <v>0</v>
      </c>
      <c r="H947" s="70">
        <f t="shared" ref="H947:W947" si="257">SUBTOTAL(9,H948:H949)</f>
        <v>0</v>
      </c>
      <c r="I947" s="66">
        <f t="shared" si="257"/>
        <v>0</v>
      </c>
      <c r="J947" s="66">
        <f t="shared" si="257"/>
        <v>0</v>
      </c>
      <c r="K947" s="67">
        <f t="shared" si="257"/>
        <v>0</v>
      </c>
      <c r="L947" s="34">
        <f t="shared" si="257"/>
        <v>0</v>
      </c>
      <c r="M947" s="34">
        <f t="shared" si="257"/>
        <v>0</v>
      </c>
      <c r="N947" s="34">
        <f t="shared" si="257"/>
        <v>0</v>
      </c>
      <c r="O947" s="34">
        <f t="shared" si="257"/>
        <v>0</v>
      </c>
      <c r="P947" s="34">
        <f t="shared" si="257"/>
        <v>0</v>
      </c>
      <c r="Q947" s="34">
        <f t="shared" si="257"/>
        <v>0</v>
      </c>
      <c r="R947" s="34">
        <f t="shared" si="257"/>
        <v>0</v>
      </c>
      <c r="S947" s="34">
        <f t="shared" si="257"/>
        <v>0</v>
      </c>
      <c r="T947" s="34">
        <f t="shared" si="257"/>
        <v>0</v>
      </c>
      <c r="U947" s="34">
        <f t="shared" si="257"/>
        <v>0</v>
      </c>
      <c r="V947" s="34">
        <f t="shared" si="257"/>
        <v>0</v>
      </c>
      <c r="W947" s="33">
        <f t="shared" si="257"/>
        <v>0</v>
      </c>
      <c r="Y947"/>
      <c r="Z947"/>
    </row>
    <row r="948" spans="1:26" outlineLevel="1" x14ac:dyDescent="0.2">
      <c r="A948" s="318"/>
      <c r="B948" s="25"/>
      <c r="C948" s="23"/>
      <c r="D948" s="23"/>
      <c r="E948" s="24"/>
      <c r="F948" s="176" t="s">
        <v>193</v>
      </c>
      <c r="G948" s="190">
        <f t="shared" ref="G948:V948" si="258">G92</f>
        <v>0</v>
      </c>
      <c r="H948" s="191">
        <f t="shared" si="258"/>
        <v>0</v>
      </c>
      <c r="I948" s="179">
        <f t="shared" si="258"/>
        <v>0</v>
      </c>
      <c r="J948" s="179">
        <f t="shared" si="258"/>
        <v>0</v>
      </c>
      <c r="K948" s="197">
        <f t="shared" si="258"/>
        <v>0</v>
      </c>
      <c r="L948" s="181">
        <f t="shared" si="258"/>
        <v>0</v>
      </c>
      <c r="M948" s="192">
        <f t="shared" si="258"/>
        <v>0</v>
      </c>
      <c r="N948" s="182">
        <f t="shared" si="258"/>
        <v>0</v>
      </c>
      <c r="O948" s="182">
        <f t="shared" si="258"/>
        <v>0</v>
      </c>
      <c r="P948" s="182">
        <f t="shared" si="258"/>
        <v>0</v>
      </c>
      <c r="Q948" s="182">
        <f t="shared" si="258"/>
        <v>0</v>
      </c>
      <c r="R948" s="182">
        <f t="shared" si="258"/>
        <v>0</v>
      </c>
      <c r="S948" s="182">
        <f t="shared" si="258"/>
        <v>0</v>
      </c>
      <c r="T948" s="178">
        <f t="shared" si="258"/>
        <v>0</v>
      </c>
      <c r="U948" s="182">
        <f t="shared" si="258"/>
        <v>0</v>
      </c>
      <c r="V948" s="183">
        <f t="shared" si="258"/>
        <v>0</v>
      </c>
      <c r="W948" s="46">
        <f>G948-SUM(H948:V948)</f>
        <v>0</v>
      </c>
      <c r="Y948"/>
      <c r="Z948"/>
    </row>
    <row r="949" spans="1:26" outlineLevel="1" x14ac:dyDescent="0.2">
      <c r="A949" s="318"/>
      <c r="B949" s="25"/>
      <c r="C949" s="23"/>
      <c r="D949" s="23"/>
      <c r="E949" s="24"/>
      <c r="F949" s="176" t="s">
        <v>194</v>
      </c>
      <c r="G949" s="190">
        <f t="shared" ref="G949:V949" si="259">G93</f>
        <v>0</v>
      </c>
      <c r="H949" s="191">
        <f t="shared" si="259"/>
        <v>0</v>
      </c>
      <c r="I949" s="179">
        <f t="shared" si="259"/>
        <v>0</v>
      </c>
      <c r="J949" s="179">
        <f t="shared" si="259"/>
        <v>0</v>
      </c>
      <c r="K949" s="197">
        <f t="shared" si="259"/>
        <v>0</v>
      </c>
      <c r="L949" s="181">
        <f t="shared" si="259"/>
        <v>0</v>
      </c>
      <c r="M949" s="192">
        <f t="shared" si="259"/>
        <v>0</v>
      </c>
      <c r="N949" s="182">
        <f t="shared" si="259"/>
        <v>0</v>
      </c>
      <c r="O949" s="182">
        <f t="shared" si="259"/>
        <v>0</v>
      </c>
      <c r="P949" s="182">
        <f t="shared" si="259"/>
        <v>0</v>
      </c>
      <c r="Q949" s="182">
        <f t="shared" si="259"/>
        <v>0</v>
      </c>
      <c r="R949" s="182">
        <f t="shared" si="259"/>
        <v>0</v>
      </c>
      <c r="S949" s="182">
        <f t="shared" si="259"/>
        <v>0</v>
      </c>
      <c r="T949" s="178">
        <f t="shared" si="259"/>
        <v>0</v>
      </c>
      <c r="U949" s="182">
        <f t="shared" si="259"/>
        <v>0</v>
      </c>
      <c r="V949" s="183">
        <f t="shared" si="259"/>
        <v>0</v>
      </c>
      <c r="W949" s="46">
        <f>G949-SUM(H949:V949)</f>
        <v>0</v>
      </c>
      <c r="Y949"/>
      <c r="Z949"/>
    </row>
    <row r="950" spans="1:26" x14ac:dyDescent="0.2">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2">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2">
      <c r="A952" s="318"/>
      <c r="B952" s="25"/>
      <c r="C952" s="23"/>
      <c r="D952" s="23"/>
      <c r="E952" s="24" t="s">
        <v>14</v>
      </c>
      <c r="F952" s="24"/>
      <c r="G952" s="69">
        <f>SUBTOTAL(9,G953:G956)</f>
        <v>0</v>
      </c>
      <c r="H952" s="70">
        <f>SUBTOTAL(9,H953:H956)</f>
        <v>0</v>
      </c>
      <c r="I952" s="66">
        <f t="shared" ref="I952:V952" si="260">SUBTOTAL(9,I953:I956)</f>
        <v>0</v>
      </c>
      <c r="J952" s="66">
        <f t="shared" si="260"/>
        <v>0</v>
      </c>
      <c r="K952" s="67">
        <f t="shared" si="260"/>
        <v>0</v>
      </c>
      <c r="L952" s="34">
        <f t="shared" si="260"/>
        <v>0</v>
      </c>
      <c r="M952" s="34">
        <f t="shared" si="260"/>
        <v>0</v>
      </c>
      <c r="N952" s="34">
        <f t="shared" si="260"/>
        <v>0</v>
      </c>
      <c r="O952" s="34">
        <f t="shared" si="260"/>
        <v>0</v>
      </c>
      <c r="P952" s="34">
        <f t="shared" si="260"/>
        <v>0</v>
      </c>
      <c r="Q952" s="34">
        <f t="shared" si="260"/>
        <v>0</v>
      </c>
      <c r="R952" s="34">
        <f t="shared" si="260"/>
        <v>0</v>
      </c>
      <c r="S952" s="34">
        <f t="shared" si="260"/>
        <v>0</v>
      </c>
      <c r="T952" s="34">
        <f t="shared" si="260"/>
        <v>0</v>
      </c>
      <c r="U952" s="34">
        <f t="shared" si="260"/>
        <v>0</v>
      </c>
      <c r="V952" s="34">
        <f t="shared" si="260"/>
        <v>0</v>
      </c>
      <c r="W952" s="33">
        <f>SUBTOTAL(9,W953:W956)</f>
        <v>0</v>
      </c>
      <c r="Y952"/>
      <c r="Z952"/>
    </row>
    <row r="953" spans="1:26" outlineLevel="1" x14ac:dyDescent="0.2">
      <c r="A953" s="318"/>
      <c r="B953" s="25"/>
      <c r="C953" s="24"/>
      <c r="D953" s="64"/>
      <c r="E953" s="64"/>
      <c r="F953" s="176" t="s">
        <v>15</v>
      </c>
      <c r="G953" s="190">
        <f>G97</f>
        <v>0</v>
      </c>
      <c r="H953" s="191">
        <f>G953*(1-VLOOKUP($F953,SHT,3,FALSE))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2">
      <c r="A954" s="318"/>
      <c r="B954" s="25"/>
      <c r="C954" s="24"/>
      <c r="D954" s="64"/>
      <c r="E954" s="64"/>
      <c r="F954" s="176" t="s">
        <v>16</v>
      </c>
      <c r="G954" s="190">
        <f>G98</f>
        <v>0</v>
      </c>
      <c r="H954" s="191">
        <f>G954*(1-VLOOKUP($F954,SHT,3,FALSE))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2">
      <c r="A955" s="318"/>
      <c r="B955" s="25"/>
      <c r="C955" s="24"/>
      <c r="D955" s="64"/>
      <c r="E955" s="64"/>
      <c r="F955" s="176" t="s">
        <v>17</v>
      </c>
      <c r="G955" s="190">
        <f>G99</f>
        <v>0</v>
      </c>
      <c r="H955" s="191">
        <f t="shared" ref="H955:V955" si="261">H99</f>
        <v>0</v>
      </c>
      <c r="I955" s="179">
        <f t="shared" si="261"/>
        <v>0</v>
      </c>
      <c r="J955" s="179">
        <f t="shared" si="261"/>
        <v>0</v>
      </c>
      <c r="K955" s="197">
        <f t="shared" si="261"/>
        <v>0</v>
      </c>
      <c r="L955" s="181">
        <f t="shared" si="261"/>
        <v>0</v>
      </c>
      <c r="M955" s="192">
        <f t="shared" si="261"/>
        <v>0</v>
      </c>
      <c r="N955" s="182">
        <f t="shared" si="261"/>
        <v>0</v>
      </c>
      <c r="O955" s="182">
        <f t="shared" si="261"/>
        <v>0</v>
      </c>
      <c r="P955" s="182">
        <f t="shared" si="261"/>
        <v>0</v>
      </c>
      <c r="Q955" s="182">
        <f t="shared" si="261"/>
        <v>0</v>
      </c>
      <c r="R955" s="182">
        <f t="shared" si="261"/>
        <v>0</v>
      </c>
      <c r="S955" s="182">
        <f t="shared" si="261"/>
        <v>0</v>
      </c>
      <c r="T955" s="178">
        <f t="shared" si="261"/>
        <v>0</v>
      </c>
      <c r="U955" s="182">
        <f t="shared" si="261"/>
        <v>0</v>
      </c>
      <c r="V955" s="183">
        <f t="shared" si="261"/>
        <v>0</v>
      </c>
      <c r="W955" s="46">
        <f>G955-SUM(H955:V955)</f>
        <v>0</v>
      </c>
      <c r="Y955"/>
      <c r="Z955"/>
    </row>
    <row r="956" spans="1:26" outlineLevel="1" x14ac:dyDescent="0.2">
      <c r="A956" s="318"/>
      <c r="B956" s="25"/>
      <c r="C956" s="24"/>
      <c r="D956" s="64"/>
      <c r="E956" s="64"/>
      <c r="F956" s="176" t="s">
        <v>18</v>
      </c>
      <c r="G956" s="190">
        <f>G100</f>
        <v>0</v>
      </c>
      <c r="H956" s="191">
        <f t="shared" ref="H956:V956" si="262">H100</f>
        <v>0</v>
      </c>
      <c r="I956" s="179">
        <f t="shared" si="262"/>
        <v>0</v>
      </c>
      <c r="J956" s="179">
        <f t="shared" si="262"/>
        <v>0</v>
      </c>
      <c r="K956" s="197">
        <f t="shared" si="262"/>
        <v>0</v>
      </c>
      <c r="L956" s="181">
        <f t="shared" si="262"/>
        <v>0</v>
      </c>
      <c r="M956" s="192">
        <f t="shared" si="262"/>
        <v>0</v>
      </c>
      <c r="N956" s="182">
        <f t="shared" si="262"/>
        <v>0</v>
      </c>
      <c r="O956" s="182">
        <f t="shared" si="262"/>
        <v>0</v>
      </c>
      <c r="P956" s="182">
        <f t="shared" si="262"/>
        <v>0</v>
      </c>
      <c r="Q956" s="182">
        <f t="shared" si="262"/>
        <v>0</v>
      </c>
      <c r="R956" s="182">
        <f t="shared" si="262"/>
        <v>0</v>
      </c>
      <c r="S956" s="182">
        <f t="shared" si="262"/>
        <v>0</v>
      </c>
      <c r="T956" s="178">
        <f t="shared" si="262"/>
        <v>0</v>
      </c>
      <c r="U956" s="182">
        <f t="shared" si="262"/>
        <v>0</v>
      </c>
      <c r="V956" s="183">
        <f t="shared" si="262"/>
        <v>0</v>
      </c>
      <c r="W956" s="46">
        <f>G956-SUM(H956:V956)</f>
        <v>0</v>
      </c>
      <c r="Y956"/>
      <c r="Z956"/>
    </row>
    <row r="957" spans="1:26" x14ac:dyDescent="0.2">
      <c r="A957" s="318"/>
      <c r="B957" s="25"/>
      <c r="C957" s="24"/>
      <c r="D957" s="64"/>
      <c r="E957" s="24" t="s">
        <v>19</v>
      </c>
      <c r="F957" s="24"/>
      <c r="G957" s="69">
        <f t="shared" ref="G957:W957" si="263">SUBTOTAL(9,G958:G959)</f>
        <v>0</v>
      </c>
      <c r="H957" s="70">
        <f t="shared" si="263"/>
        <v>0</v>
      </c>
      <c r="I957" s="66">
        <f t="shared" si="263"/>
        <v>0</v>
      </c>
      <c r="J957" s="66">
        <f t="shared" si="263"/>
        <v>0</v>
      </c>
      <c r="K957" s="67">
        <f t="shared" si="263"/>
        <v>0</v>
      </c>
      <c r="L957" s="34">
        <f t="shared" si="263"/>
        <v>0</v>
      </c>
      <c r="M957" s="34">
        <f t="shared" si="263"/>
        <v>0</v>
      </c>
      <c r="N957" s="34">
        <f t="shared" si="263"/>
        <v>0</v>
      </c>
      <c r="O957" s="34">
        <f t="shared" si="263"/>
        <v>0</v>
      </c>
      <c r="P957" s="34">
        <f t="shared" si="263"/>
        <v>0</v>
      </c>
      <c r="Q957" s="34">
        <f t="shared" si="263"/>
        <v>0</v>
      </c>
      <c r="R957" s="34">
        <f t="shared" si="263"/>
        <v>0</v>
      </c>
      <c r="S957" s="34">
        <f t="shared" si="263"/>
        <v>0</v>
      </c>
      <c r="T957" s="34">
        <f t="shared" si="263"/>
        <v>0</v>
      </c>
      <c r="U957" s="34">
        <f t="shared" si="263"/>
        <v>0</v>
      </c>
      <c r="V957" s="34">
        <f t="shared" si="263"/>
        <v>0</v>
      </c>
      <c r="W957" s="33">
        <f t="shared" si="263"/>
        <v>0</v>
      </c>
      <c r="Y957"/>
      <c r="Z957"/>
    </row>
    <row r="958" spans="1:26" outlineLevel="1" x14ac:dyDescent="0.2">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2">
      <c r="A959" s="318"/>
      <c r="B959" s="25"/>
      <c r="C959" s="24"/>
      <c r="D959" s="64"/>
      <c r="E959" s="64"/>
      <c r="F959" s="176" t="s">
        <v>21</v>
      </c>
      <c r="G959" s="190">
        <f>G103</f>
        <v>0</v>
      </c>
      <c r="H959" s="191">
        <f>H103</f>
        <v>0</v>
      </c>
      <c r="I959" s="179">
        <f>I103</f>
        <v>0</v>
      </c>
      <c r="J959" s="179">
        <f>J103</f>
        <v>0</v>
      </c>
      <c r="K959" s="197">
        <f>K103</f>
        <v>0</v>
      </c>
      <c r="L959" s="181">
        <f t="shared" ref="L959:V959" si="264">IF($Y103="CONTRACTUAL",L103,SUM($H959:$K959))</f>
        <v>0</v>
      </c>
      <c r="M959" s="192">
        <f t="shared" si="264"/>
        <v>0</v>
      </c>
      <c r="N959" s="182">
        <f t="shared" si="264"/>
        <v>0</v>
      </c>
      <c r="O959" s="182">
        <f t="shared" si="264"/>
        <v>0</v>
      </c>
      <c r="P959" s="182">
        <f t="shared" si="264"/>
        <v>0</v>
      </c>
      <c r="Q959" s="182">
        <f t="shared" si="264"/>
        <v>0</v>
      </c>
      <c r="R959" s="182">
        <f t="shared" si="264"/>
        <v>0</v>
      </c>
      <c r="S959" s="182">
        <f t="shared" si="264"/>
        <v>0</v>
      </c>
      <c r="T959" s="178">
        <f t="shared" si="264"/>
        <v>0</v>
      </c>
      <c r="U959" s="182">
        <f t="shared" si="264"/>
        <v>0</v>
      </c>
      <c r="V959" s="183">
        <f t="shared" si="264"/>
        <v>0</v>
      </c>
      <c r="W959" s="46">
        <f>G959-SUM(H959:V959)</f>
        <v>0</v>
      </c>
      <c r="Y959"/>
      <c r="Z959"/>
    </row>
    <row r="960" spans="1:26" x14ac:dyDescent="0.2">
      <c r="A960" s="318"/>
      <c r="B960" s="25"/>
      <c r="C960" s="24"/>
      <c r="D960" s="64"/>
      <c r="E960" s="24" t="s">
        <v>22</v>
      </c>
      <c r="F960" s="24"/>
      <c r="G960" s="69">
        <f>SUBTOTAL(9,G961:G962)</f>
        <v>0</v>
      </c>
      <c r="H960" s="70">
        <f t="shared" ref="H960:W960" si="265">SUBTOTAL(9,H961:H962)</f>
        <v>0</v>
      </c>
      <c r="I960" s="66">
        <f t="shared" si="265"/>
        <v>0</v>
      </c>
      <c r="J960" s="66">
        <f t="shared" si="265"/>
        <v>0</v>
      </c>
      <c r="K960" s="67">
        <f t="shared" si="265"/>
        <v>0</v>
      </c>
      <c r="L960" s="34">
        <f t="shared" si="265"/>
        <v>0</v>
      </c>
      <c r="M960" s="34">
        <f t="shared" si="265"/>
        <v>0</v>
      </c>
      <c r="N960" s="34">
        <f t="shared" si="265"/>
        <v>0</v>
      </c>
      <c r="O960" s="34">
        <f t="shared" si="265"/>
        <v>0</v>
      </c>
      <c r="P960" s="34">
        <f t="shared" si="265"/>
        <v>0</v>
      </c>
      <c r="Q960" s="34">
        <f t="shared" si="265"/>
        <v>0</v>
      </c>
      <c r="R960" s="34">
        <f t="shared" si="265"/>
        <v>0</v>
      </c>
      <c r="S960" s="34">
        <f t="shared" si="265"/>
        <v>0</v>
      </c>
      <c r="T960" s="34">
        <f t="shared" si="265"/>
        <v>0</v>
      </c>
      <c r="U960" s="34">
        <f t="shared" si="265"/>
        <v>0</v>
      </c>
      <c r="V960" s="34">
        <f t="shared" si="265"/>
        <v>0</v>
      </c>
      <c r="W960" s="33">
        <f t="shared" si="265"/>
        <v>0</v>
      </c>
      <c r="Y960"/>
      <c r="Z960"/>
    </row>
    <row r="961" spans="1:26" outlineLevel="1" x14ac:dyDescent="0.2">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2">
      <c r="A962" s="318"/>
      <c r="B962" s="25"/>
      <c r="C962" s="24"/>
      <c r="D962" s="64"/>
      <c r="E962" s="64"/>
      <c r="F962" s="176" t="s">
        <v>24</v>
      </c>
      <c r="G962" s="190">
        <f>G106</f>
        <v>0</v>
      </c>
      <c r="H962" s="191">
        <f>H106</f>
        <v>0</v>
      </c>
      <c r="I962" s="179">
        <f>I106</f>
        <v>0</v>
      </c>
      <c r="J962" s="179">
        <f>J106</f>
        <v>0</v>
      </c>
      <c r="K962" s="197">
        <f>K106</f>
        <v>0</v>
      </c>
      <c r="L962" s="196">
        <f t="shared" ref="L962:V962" si="266">IF($Y106="CONTRACTUAL",L106,SUM($H962:$K962))</f>
        <v>0</v>
      </c>
      <c r="M962" s="182">
        <f t="shared" si="266"/>
        <v>0</v>
      </c>
      <c r="N962" s="182">
        <f t="shared" si="266"/>
        <v>0</v>
      </c>
      <c r="O962" s="182">
        <f t="shared" si="266"/>
        <v>0</v>
      </c>
      <c r="P962" s="182">
        <f t="shared" si="266"/>
        <v>0</v>
      </c>
      <c r="Q962" s="182">
        <f t="shared" si="266"/>
        <v>0</v>
      </c>
      <c r="R962" s="182">
        <f t="shared" si="266"/>
        <v>0</v>
      </c>
      <c r="S962" s="182">
        <f t="shared" si="266"/>
        <v>0</v>
      </c>
      <c r="T962" s="178">
        <f t="shared" si="266"/>
        <v>0</v>
      </c>
      <c r="U962" s="182">
        <f t="shared" si="266"/>
        <v>0</v>
      </c>
      <c r="V962" s="183">
        <f t="shared" si="266"/>
        <v>0</v>
      </c>
      <c r="W962" s="46">
        <f>G962-SUM(H962:V962)</f>
        <v>0</v>
      </c>
      <c r="Y962"/>
      <c r="Z962"/>
    </row>
    <row r="963" spans="1:26" x14ac:dyDescent="0.2">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2">
      <c r="A964" s="318"/>
      <c r="B964" s="25"/>
      <c r="C964" s="23"/>
      <c r="D964" s="23"/>
      <c r="E964" s="24" t="s">
        <v>26</v>
      </c>
      <c r="F964" s="24"/>
      <c r="G964" s="69">
        <f>SUBTOTAL(9,G965:G968)</f>
        <v>0</v>
      </c>
      <c r="H964" s="70">
        <f t="shared" ref="H964:W964" si="267">SUBTOTAL(9,H965:H968)</f>
        <v>0</v>
      </c>
      <c r="I964" s="66">
        <f t="shared" si="267"/>
        <v>0</v>
      </c>
      <c r="J964" s="66">
        <f t="shared" si="267"/>
        <v>0</v>
      </c>
      <c r="K964" s="67">
        <f t="shared" si="267"/>
        <v>0</v>
      </c>
      <c r="L964" s="34">
        <f t="shared" si="267"/>
        <v>0</v>
      </c>
      <c r="M964" s="34">
        <f t="shared" si="267"/>
        <v>0</v>
      </c>
      <c r="N964" s="34">
        <f t="shared" si="267"/>
        <v>0</v>
      </c>
      <c r="O964" s="34">
        <f t="shared" si="267"/>
        <v>0</v>
      </c>
      <c r="P964" s="34">
        <f t="shared" si="267"/>
        <v>0</v>
      </c>
      <c r="Q964" s="34">
        <f t="shared" si="267"/>
        <v>0</v>
      </c>
      <c r="R964" s="34">
        <f t="shared" si="267"/>
        <v>0</v>
      </c>
      <c r="S964" s="34">
        <f t="shared" si="267"/>
        <v>0</v>
      </c>
      <c r="T964" s="34">
        <f t="shared" si="267"/>
        <v>0</v>
      </c>
      <c r="U964" s="34">
        <f t="shared" si="267"/>
        <v>0</v>
      </c>
      <c r="V964" s="34">
        <f t="shared" si="267"/>
        <v>0</v>
      </c>
      <c r="W964" s="33">
        <f t="shared" si="267"/>
        <v>0</v>
      </c>
      <c r="Y964"/>
      <c r="Z964"/>
    </row>
    <row r="965" spans="1:26" outlineLevel="1" x14ac:dyDescent="0.2">
      <c r="A965" s="318"/>
      <c r="B965" s="25"/>
      <c r="C965" s="24"/>
      <c r="D965" s="64"/>
      <c r="E965" s="64"/>
      <c r="F965" s="176" t="s">
        <v>27</v>
      </c>
      <c r="G965" s="190">
        <f>G109</f>
        <v>0</v>
      </c>
      <c r="H965" s="191">
        <f>G965*VLOOKUP($F965,SHT,3,FALSE)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2">
      <c r="A966" s="318"/>
      <c r="B966" s="25"/>
      <c r="C966" s="24"/>
      <c r="D966" s="64"/>
      <c r="E966" s="64"/>
      <c r="F966" s="176" t="s">
        <v>28</v>
      </c>
      <c r="G966" s="190">
        <f>G110</f>
        <v>0</v>
      </c>
      <c r="H966" s="191">
        <f>G966*VLOOKUP($F966,SHT,3,FALSE)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2">
      <c r="A967" s="318"/>
      <c r="B967" s="25"/>
      <c r="C967" s="24"/>
      <c r="D967" s="64"/>
      <c r="E967" s="64"/>
      <c r="F967" s="176" t="s">
        <v>29</v>
      </c>
      <c r="G967" s="190">
        <f>G111</f>
        <v>0</v>
      </c>
      <c r="H967" s="191">
        <f t="shared" ref="H967:V967" si="268">H111</f>
        <v>0</v>
      </c>
      <c r="I967" s="179">
        <f t="shared" si="268"/>
        <v>0</v>
      </c>
      <c r="J967" s="179">
        <f t="shared" si="268"/>
        <v>0</v>
      </c>
      <c r="K967" s="197">
        <f t="shared" si="268"/>
        <v>0</v>
      </c>
      <c r="L967" s="181">
        <f t="shared" si="268"/>
        <v>0</v>
      </c>
      <c r="M967" s="192">
        <f t="shared" si="268"/>
        <v>0</v>
      </c>
      <c r="N967" s="182">
        <f t="shared" si="268"/>
        <v>0</v>
      </c>
      <c r="O967" s="182">
        <f t="shared" si="268"/>
        <v>0</v>
      </c>
      <c r="P967" s="182">
        <f t="shared" si="268"/>
        <v>0</v>
      </c>
      <c r="Q967" s="182">
        <f t="shared" si="268"/>
        <v>0</v>
      </c>
      <c r="R967" s="182">
        <f t="shared" si="268"/>
        <v>0</v>
      </c>
      <c r="S967" s="182">
        <f t="shared" si="268"/>
        <v>0</v>
      </c>
      <c r="T967" s="178">
        <f t="shared" si="268"/>
        <v>0</v>
      </c>
      <c r="U967" s="182">
        <f t="shared" si="268"/>
        <v>0</v>
      </c>
      <c r="V967" s="183">
        <f t="shared" si="268"/>
        <v>0</v>
      </c>
      <c r="W967" s="46">
        <f>G967-SUM(H967:V967)</f>
        <v>0</v>
      </c>
      <c r="Y967"/>
      <c r="Z967"/>
    </row>
    <row r="968" spans="1:26" outlineLevel="1" x14ac:dyDescent="0.2">
      <c r="A968" s="318"/>
      <c r="B968" s="25"/>
      <c r="C968" s="24"/>
      <c r="D968" s="64"/>
      <c r="E968" s="64"/>
      <c r="F968" s="176" t="s">
        <v>30</v>
      </c>
      <c r="G968" s="190">
        <f>G112</f>
        <v>0</v>
      </c>
      <c r="H968" s="191">
        <f t="shared" ref="H968:V968" si="269">H112</f>
        <v>0</v>
      </c>
      <c r="I968" s="179">
        <f t="shared" si="269"/>
        <v>0</v>
      </c>
      <c r="J968" s="179">
        <f t="shared" si="269"/>
        <v>0</v>
      </c>
      <c r="K968" s="197">
        <f t="shared" si="269"/>
        <v>0</v>
      </c>
      <c r="L968" s="181">
        <f t="shared" si="269"/>
        <v>0</v>
      </c>
      <c r="M968" s="192">
        <f t="shared" si="269"/>
        <v>0</v>
      </c>
      <c r="N968" s="182">
        <f t="shared" si="269"/>
        <v>0</v>
      </c>
      <c r="O968" s="182">
        <f t="shared" si="269"/>
        <v>0</v>
      </c>
      <c r="P968" s="182">
        <f t="shared" si="269"/>
        <v>0</v>
      </c>
      <c r="Q968" s="182">
        <f t="shared" si="269"/>
        <v>0</v>
      </c>
      <c r="R968" s="182">
        <f t="shared" si="269"/>
        <v>0</v>
      </c>
      <c r="S968" s="182">
        <f t="shared" si="269"/>
        <v>0</v>
      </c>
      <c r="T968" s="178">
        <f t="shared" si="269"/>
        <v>0</v>
      </c>
      <c r="U968" s="182">
        <f t="shared" si="269"/>
        <v>0</v>
      </c>
      <c r="V968" s="183">
        <f t="shared" si="269"/>
        <v>0</v>
      </c>
      <c r="W968" s="46">
        <f>G968-SUM(H968:V968)</f>
        <v>0</v>
      </c>
      <c r="Y968"/>
      <c r="Z968"/>
    </row>
    <row r="969" spans="1:26" x14ac:dyDescent="0.2">
      <c r="A969" s="318"/>
      <c r="B969" s="25"/>
      <c r="C969" s="24"/>
      <c r="D969" s="64"/>
      <c r="E969" s="24" t="s">
        <v>31</v>
      </c>
      <c r="F969" s="24"/>
      <c r="G969" s="69">
        <f t="shared" ref="G969:W969" si="270">SUBTOTAL(9,G970:G971)</f>
        <v>0</v>
      </c>
      <c r="H969" s="70">
        <f t="shared" si="270"/>
        <v>0</v>
      </c>
      <c r="I969" s="66">
        <f t="shared" si="270"/>
        <v>0</v>
      </c>
      <c r="J969" s="66">
        <f t="shared" si="270"/>
        <v>0</v>
      </c>
      <c r="K969" s="67">
        <f t="shared" si="270"/>
        <v>0</v>
      </c>
      <c r="L969" s="34">
        <f t="shared" si="270"/>
        <v>0</v>
      </c>
      <c r="M969" s="34">
        <f t="shared" si="270"/>
        <v>0</v>
      </c>
      <c r="N969" s="34">
        <f t="shared" si="270"/>
        <v>0</v>
      </c>
      <c r="O969" s="34">
        <f t="shared" si="270"/>
        <v>0</v>
      </c>
      <c r="P969" s="34">
        <f t="shared" si="270"/>
        <v>0</v>
      </c>
      <c r="Q969" s="34">
        <f t="shared" si="270"/>
        <v>0</v>
      </c>
      <c r="R969" s="34">
        <f t="shared" si="270"/>
        <v>0</v>
      </c>
      <c r="S969" s="34">
        <f t="shared" si="270"/>
        <v>0</v>
      </c>
      <c r="T969" s="34">
        <f t="shared" si="270"/>
        <v>0</v>
      </c>
      <c r="U969" s="34">
        <f t="shared" si="270"/>
        <v>0</v>
      </c>
      <c r="V969" s="34">
        <f t="shared" si="270"/>
        <v>0</v>
      </c>
      <c r="W969" s="33">
        <f t="shared" si="270"/>
        <v>0</v>
      </c>
      <c r="Y969"/>
      <c r="Z969"/>
    </row>
    <row r="970" spans="1:26" outlineLevel="1" x14ac:dyDescent="0.2">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2">
      <c r="A971" s="318"/>
      <c r="B971" s="25"/>
      <c r="C971" s="24"/>
      <c r="D971" s="64"/>
      <c r="E971" s="64"/>
      <c r="F971" s="176" t="s">
        <v>33</v>
      </c>
      <c r="G971" s="190">
        <f>G115</f>
        <v>0</v>
      </c>
      <c r="H971" s="191">
        <f>H115</f>
        <v>0</v>
      </c>
      <c r="I971" s="179">
        <f>I115</f>
        <v>0</v>
      </c>
      <c r="J971" s="179">
        <f>J115</f>
        <v>0</v>
      </c>
      <c r="K971" s="197">
        <f>K115</f>
        <v>0</v>
      </c>
      <c r="L971" s="181">
        <f t="shared" ref="L971:V971" si="271">IF($Y115="CONTRACTUAL",L115,SUM($H971:$K971))</f>
        <v>0</v>
      </c>
      <c r="M971" s="192">
        <f t="shared" si="271"/>
        <v>0</v>
      </c>
      <c r="N971" s="182">
        <f t="shared" si="271"/>
        <v>0</v>
      </c>
      <c r="O971" s="182">
        <f t="shared" si="271"/>
        <v>0</v>
      </c>
      <c r="P971" s="182">
        <f t="shared" si="271"/>
        <v>0</v>
      </c>
      <c r="Q971" s="182">
        <f t="shared" si="271"/>
        <v>0</v>
      </c>
      <c r="R971" s="182">
        <f t="shared" si="271"/>
        <v>0</v>
      </c>
      <c r="S971" s="182">
        <f t="shared" si="271"/>
        <v>0</v>
      </c>
      <c r="T971" s="178">
        <f t="shared" si="271"/>
        <v>0</v>
      </c>
      <c r="U971" s="182">
        <f t="shared" si="271"/>
        <v>0</v>
      </c>
      <c r="V971" s="183">
        <f t="shared" si="271"/>
        <v>0</v>
      </c>
      <c r="W971" s="46">
        <f>G971-SUM(H971:V971)</f>
        <v>0</v>
      </c>
      <c r="Y971"/>
      <c r="Z971"/>
    </row>
    <row r="972" spans="1:26" x14ac:dyDescent="0.2">
      <c r="A972" s="318"/>
      <c r="B972" s="25"/>
      <c r="C972" s="24"/>
      <c r="D972" s="64"/>
      <c r="E972" s="24" t="s">
        <v>34</v>
      </c>
      <c r="F972" s="24"/>
      <c r="G972" s="69">
        <f t="shared" ref="G972:W972" si="272">SUBTOTAL(9,G973:G974)</f>
        <v>0</v>
      </c>
      <c r="H972" s="70">
        <f t="shared" si="272"/>
        <v>0</v>
      </c>
      <c r="I972" s="66">
        <f t="shared" si="272"/>
        <v>0</v>
      </c>
      <c r="J972" s="66">
        <f t="shared" si="272"/>
        <v>0</v>
      </c>
      <c r="K972" s="67">
        <f t="shared" si="272"/>
        <v>0</v>
      </c>
      <c r="L972" s="34">
        <f t="shared" si="272"/>
        <v>0</v>
      </c>
      <c r="M972" s="34">
        <f t="shared" si="272"/>
        <v>0</v>
      </c>
      <c r="N972" s="34">
        <f t="shared" si="272"/>
        <v>0</v>
      </c>
      <c r="O972" s="34">
        <f t="shared" si="272"/>
        <v>0</v>
      </c>
      <c r="P972" s="34">
        <f t="shared" si="272"/>
        <v>0</v>
      </c>
      <c r="Q972" s="34">
        <f t="shared" si="272"/>
        <v>0</v>
      </c>
      <c r="R972" s="34">
        <f t="shared" si="272"/>
        <v>0</v>
      </c>
      <c r="S972" s="34">
        <f t="shared" si="272"/>
        <v>0</v>
      </c>
      <c r="T972" s="34">
        <f t="shared" si="272"/>
        <v>0</v>
      </c>
      <c r="U972" s="34">
        <f t="shared" si="272"/>
        <v>0</v>
      </c>
      <c r="V972" s="34">
        <f t="shared" si="272"/>
        <v>0</v>
      </c>
      <c r="W972" s="33">
        <f t="shared" si="272"/>
        <v>0</v>
      </c>
      <c r="Y972"/>
      <c r="Z972"/>
    </row>
    <row r="973" spans="1:26" outlineLevel="1" x14ac:dyDescent="0.2">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2">
      <c r="A974" s="318"/>
      <c r="B974" s="25"/>
      <c r="C974" s="24"/>
      <c r="D974" s="64"/>
      <c r="E974" s="64"/>
      <c r="F974" s="176" t="s">
        <v>36</v>
      </c>
      <c r="G974" s="190">
        <f>G118</f>
        <v>0</v>
      </c>
      <c r="H974" s="191">
        <f>H118</f>
        <v>0</v>
      </c>
      <c r="I974" s="179">
        <f>I118</f>
        <v>0</v>
      </c>
      <c r="J974" s="179">
        <f>J118</f>
        <v>0</v>
      </c>
      <c r="K974" s="197">
        <f>K118</f>
        <v>0</v>
      </c>
      <c r="L974" s="181">
        <f t="shared" ref="L974:V974" si="273">IF($Y118="CONTRACTUAL",L118,SUM($H974:$K974))</f>
        <v>0</v>
      </c>
      <c r="M974" s="192">
        <f t="shared" si="273"/>
        <v>0</v>
      </c>
      <c r="N974" s="182">
        <f t="shared" si="273"/>
        <v>0</v>
      </c>
      <c r="O974" s="182">
        <f t="shared" si="273"/>
        <v>0</v>
      </c>
      <c r="P974" s="182">
        <f t="shared" si="273"/>
        <v>0</v>
      </c>
      <c r="Q974" s="182">
        <f t="shared" si="273"/>
        <v>0</v>
      </c>
      <c r="R974" s="182">
        <f t="shared" si="273"/>
        <v>0</v>
      </c>
      <c r="S974" s="182">
        <f t="shared" si="273"/>
        <v>0</v>
      </c>
      <c r="T974" s="178">
        <f t="shared" si="273"/>
        <v>0</v>
      </c>
      <c r="U974" s="182">
        <f t="shared" si="273"/>
        <v>0</v>
      </c>
      <c r="V974" s="183">
        <f t="shared" si="273"/>
        <v>0</v>
      </c>
      <c r="W974" s="46">
        <f>G974-SUM(H974:V974)</f>
        <v>0</v>
      </c>
      <c r="Y974"/>
      <c r="Z974"/>
    </row>
    <row r="975" spans="1:26" x14ac:dyDescent="0.2">
      <c r="A975" s="318"/>
      <c r="B975" s="25"/>
      <c r="C975" s="24"/>
      <c r="D975" s="65" t="s">
        <v>37</v>
      </c>
      <c r="E975" s="64"/>
      <c r="F975" s="24"/>
      <c r="G975" s="69">
        <f t="shared" ref="G975:W975" si="274">SUBTOTAL(9,G976:G978)</f>
        <v>0</v>
      </c>
      <c r="H975" s="70">
        <f t="shared" si="274"/>
        <v>0</v>
      </c>
      <c r="I975" s="66">
        <f t="shared" si="274"/>
        <v>0</v>
      </c>
      <c r="J975" s="66">
        <f t="shared" si="274"/>
        <v>0</v>
      </c>
      <c r="K975" s="67">
        <f t="shared" si="274"/>
        <v>0</v>
      </c>
      <c r="L975" s="34">
        <f t="shared" si="274"/>
        <v>0</v>
      </c>
      <c r="M975" s="34">
        <f t="shared" si="274"/>
        <v>0</v>
      </c>
      <c r="N975" s="34">
        <f t="shared" si="274"/>
        <v>0</v>
      </c>
      <c r="O975" s="34">
        <f t="shared" si="274"/>
        <v>0</v>
      </c>
      <c r="P975" s="34">
        <f t="shared" si="274"/>
        <v>0</v>
      </c>
      <c r="Q975" s="34">
        <f t="shared" si="274"/>
        <v>0</v>
      </c>
      <c r="R975" s="34">
        <f t="shared" si="274"/>
        <v>0</v>
      </c>
      <c r="S975" s="34">
        <f t="shared" si="274"/>
        <v>0</v>
      </c>
      <c r="T975" s="34">
        <f t="shared" si="274"/>
        <v>0</v>
      </c>
      <c r="U975" s="34">
        <f t="shared" si="274"/>
        <v>0</v>
      </c>
      <c r="V975" s="34">
        <f t="shared" si="274"/>
        <v>0</v>
      </c>
      <c r="W975" s="33">
        <f t="shared" si="274"/>
        <v>0</v>
      </c>
      <c r="Y975"/>
      <c r="Z975"/>
    </row>
    <row r="976" spans="1:26" outlineLevel="1" x14ac:dyDescent="0.2">
      <c r="A976" s="318"/>
      <c r="B976" s="25"/>
      <c r="C976" s="24"/>
      <c r="D976" s="64"/>
      <c r="E976" s="64"/>
      <c r="F976" s="176" t="s">
        <v>38</v>
      </c>
      <c r="G976" s="190">
        <f t="shared" ref="G976:V976" si="275">G120</f>
        <v>0</v>
      </c>
      <c r="H976" s="191">
        <f t="shared" si="275"/>
        <v>0</v>
      </c>
      <c r="I976" s="179">
        <f t="shared" si="275"/>
        <v>0</v>
      </c>
      <c r="J976" s="179">
        <f t="shared" si="275"/>
        <v>0</v>
      </c>
      <c r="K976" s="197">
        <f t="shared" si="275"/>
        <v>0</v>
      </c>
      <c r="L976" s="181">
        <f t="shared" si="275"/>
        <v>0</v>
      </c>
      <c r="M976" s="192">
        <f t="shared" si="275"/>
        <v>0</v>
      </c>
      <c r="N976" s="182">
        <f t="shared" si="275"/>
        <v>0</v>
      </c>
      <c r="O976" s="182">
        <f t="shared" si="275"/>
        <v>0</v>
      </c>
      <c r="P976" s="182">
        <f t="shared" si="275"/>
        <v>0</v>
      </c>
      <c r="Q976" s="182">
        <f t="shared" si="275"/>
        <v>0</v>
      </c>
      <c r="R976" s="182">
        <f t="shared" si="275"/>
        <v>0</v>
      </c>
      <c r="S976" s="182">
        <f t="shared" si="275"/>
        <v>0</v>
      </c>
      <c r="T976" s="178">
        <f t="shared" si="275"/>
        <v>0</v>
      </c>
      <c r="U976" s="182">
        <f t="shared" si="275"/>
        <v>0</v>
      </c>
      <c r="V976" s="183">
        <f t="shared" si="275"/>
        <v>0</v>
      </c>
      <c r="W976" s="46">
        <f>G976-SUM(H976:V976)</f>
        <v>0</v>
      </c>
      <c r="Y976"/>
      <c r="Z976"/>
    </row>
    <row r="977" spans="1:26" outlineLevel="1" x14ac:dyDescent="0.2">
      <c r="A977" s="318"/>
      <c r="B977" s="25"/>
      <c r="C977" s="24"/>
      <c r="D977" s="64"/>
      <c r="E977" s="64"/>
      <c r="F977" s="176" t="s">
        <v>39</v>
      </c>
      <c r="G977" s="190">
        <f t="shared" ref="G977:V977" si="276">G121</f>
        <v>0</v>
      </c>
      <c r="H977" s="191">
        <f t="shared" si="276"/>
        <v>0</v>
      </c>
      <c r="I977" s="179">
        <f t="shared" si="276"/>
        <v>0</v>
      </c>
      <c r="J977" s="179">
        <f t="shared" si="276"/>
        <v>0</v>
      </c>
      <c r="K977" s="197">
        <f t="shared" si="276"/>
        <v>0</v>
      </c>
      <c r="L977" s="181">
        <f t="shared" si="276"/>
        <v>0</v>
      </c>
      <c r="M977" s="192">
        <f t="shared" si="276"/>
        <v>0</v>
      </c>
      <c r="N977" s="182">
        <f t="shared" si="276"/>
        <v>0</v>
      </c>
      <c r="O977" s="182">
        <f t="shared" si="276"/>
        <v>0</v>
      </c>
      <c r="P977" s="182">
        <f t="shared" si="276"/>
        <v>0</v>
      </c>
      <c r="Q977" s="182">
        <f t="shared" si="276"/>
        <v>0</v>
      </c>
      <c r="R977" s="182">
        <f t="shared" si="276"/>
        <v>0</v>
      </c>
      <c r="S977" s="182">
        <f t="shared" si="276"/>
        <v>0</v>
      </c>
      <c r="T977" s="178">
        <f t="shared" si="276"/>
        <v>0</v>
      </c>
      <c r="U977" s="182">
        <f t="shared" si="276"/>
        <v>0</v>
      </c>
      <c r="V977" s="183">
        <f t="shared" si="276"/>
        <v>0</v>
      </c>
      <c r="W977" s="46">
        <f>G977-SUM(H977:V977)</f>
        <v>0</v>
      </c>
      <c r="Y977"/>
      <c r="Z977"/>
    </row>
    <row r="978" spans="1:26" outlineLevel="1" x14ac:dyDescent="0.2">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2">
      <c r="A979" s="318"/>
      <c r="B979" s="25"/>
      <c r="C979" s="24"/>
      <c r="D979" s="23" t="s">
        <v>41</v>
      </c>
      <c r="E979" s="64"/>
      <c r="F979" s="24"/>
      <c r="G979" s="69">
        <f t="shared" ref="G979:W979" si="277">SUBTOTAL(9,G980:G982)</f>
        <v>0</v>
      </c>
      <c r="H979" s="70">
        <f t="shared" si="277"/>
        <v>0</v>
      </c>
      <c r="I979" s="66">
        <f t="shared" si="277"/>
        <v>0</v>
      </c>
      <c r="J979" s="66">
        <f t="shared" si="277"/>
        <v>0</v>
      </c>
      <c r="K979" s="67">
        <f t="shared" si="277"/>
        <v>0</v>
      </c>
      <c r="L979" s="34">
        <f t="shared" si="277"/>
        <v>0</v>
      </c>
      <c r="M979" s="34">
        <f t="shared" si="277"/>
        <v>0</v>
      </c>
      <c r="N979" s="34">
        <f t="shared" si="277"/>
        <v>0</v>
      </c>
      <c r="O979" s="34">
        <f t="shared" si="277"/>
        <v>0</v>
      </c>
      <c r="P979" s="34">
        <f t="shared" si="277"/>
        <v>0</v>
      </c>
      <c r="Q979" s="34">
        <f t="shared" si="277"/>
        <v>0</v>
      </c>
      <c r="R979" s="34">
        <f t="shared" si="277"/>
        <v>0</v>
      </c>
      <c r="S979" s="34">
        <f t="shared" si="277"/>
        <v>0</v>
      </c>
      <c r="T979" s="34">
        <f t="shared" si="277"/>
        <v>0</v>
      </c>
      <c r="U979" s="34">
        <f t="shared" si="277"/>
        <v>0</v>
      </c>
      <c r="V979" s="34">
        <f t="shared" si="277"/>
        <v>0</v>
      </c>
      <c r="W979" s="33">
        <f t="shared" si="277"/>
        <v>0</v>
      </c>
      <c r="Y979"/>
      <c r="Z979"/>
    </row>
    <row r="980" spans="1:26" outlineLevel="1" x14ac:dyDescent="0.2">
      <c r="A980" s="318"/>
      <c r="B980" s="25"/>
      <c r="C980" s="24"/>
      <c r="D980" s="24"/>
      <c r="E980" s="64"/>
      <c r="F980" s="176" t="s">
        <v>42</v>
      </c>
      <c r="G980" s="190">
        <f t="shared" ref="G980" si="278">G124</f>
        <v>0</v>
      </c>
      <c r="H980" s="191">
        <f>H124*0.5</f>
        <v>0</v>
      </c>
      <c r="I980" s="179">
        <f t="shared" ref="I980:V980" si="279">I124*0.5</f>
        <v>0</v>
      </c>
      <c r="J980" s="179">
        <f t="shared" si="279"/>
        <v>0</v>
      </c>
      <c r="K980" s="197">
        <f t="shared" si="279"/>
        <v>0</v>
      </c>
      <c r="L980" s="181">
        <f t="shared" si="279"/>
        <v>0</v>
      </c>
      <c r="M980" s="192">
        <f t="shared" si="279"/>
        <v>0</v>
      </c>
      <c r="N980" s="182">
        <f t="shared" si="279"/>
        <v>0</v>
      </c>
      <c r="O980" s="182">
        <f t="shared" si="279"/>
        <v>0</v>
      </c>
      <c r="P980" s="182">
        <f t="shared" si="279"/>
        <v>0</v>
      </c>
      <c r="Q980" s="182">
        <f t="shared" si="279"/>
        <v>0</v>
      </c>
      <c r="R980" s="182">
        <f t="shared" si="279"/>
        <v>0</v>
      </c>
      <c r="S980" s="182">
        <f t="shared" si="279"/>
        <v>0</v>
      </c>
      <c r="T980" s="178">
        <f t="shared" si="279"/>
        <v>0</v>
      </c>
      <c r="U980" s="182">
        <f t="shared" si="279"/>
        <v>0</v>
      </c>
      <c r="V980" s="183">
        <f t="shared" si="279"/>
        <v>0</v>
      </c>
      <c r="W980" s="46">
        <f>G980-SUM(H980:V980)</f>
        <v>0</v>
      </c>
      <c r="Y980"/>
      <c r="Z980"/>
    </row>
    <row r="981" spans="1:26" outlineLevel="1" x14ac:dyDescent="0.2">
      <c r="A981" s="318"/>
      <c r="B981" s="25"/>
      <c r="C981" s="24"/>
      <c r="D981" s="64"/>
      <c r="E981" s="64"/>
      <c r="F981" s="176" t="s">
        <v>43</v>
      </c>
      <c r="G981" s="190">
        <f t="shared" ref="G981" si="280">G125</f>
        <v>0</v>
      </c>
      <c r="H981" s="191">
        <f t="shared" ref="H981:V981" si="281">H125*0.5</f>
        <v>0</v>
      </c>
      <c r="I981" s="179">
        <f t="shared" si="281"/>
        <v>0</v>
      </c>
      <c r="J981" s="179">
        <f t="shared" si="281"/>
        <v>0</v>
      </c>
      <c r="K981" s="197">
        <f t="shared" si="281"/>
        <v>0</v>
      </c>
      <c r="L981" s="181">
        <f t="shared" si="281"/>
        <v>0</v>
      </c>
      <c r="M981" s="192">
        <f t="shared" si="281"/>
        <v>0</v>
      </c>
      <c r="N981" s="182">
        <f t="shared" si="281"/>
        <v>0</v>
      </c>
      <c r="O981" s="182">
        <f t="shared" si="281"/>
        <v>0</v>
      </c>
      <c r="P981" s="182">
        <f t="shared" si="281"/>
        <v>0</v>
      </c>
      <c r="Q981" s="182">
        <f t="shared" si="281"/>
        <v>0</v>
      </c>
      <c r="R981" s="182">
        <f t="shared" si="281"/>
        <v>0</v>
      </c>
      <c r="S981" s="182">
        <f t="shared" si="281"/>
        <v>0</v>
      </c>
      <c r="T981" s="178">
        <f t="shared" si="281"/>
        <v>0</v>
      </c>
      <c r="U981" s="182">
        <f t="shared" si="281"/>
        <v>0</v>
      </c>
      <c r="V981" s="183">
        <f t="shared" si="281"/>
        <v>0</v>
      </c>
      <c r="W981" s="46">
        <f>G981-SUM(H981:V981)</f>
        <v>0</v>
      </c>
      <c r="Y981"/>
      <c r="Z981"/>
    </row>
    <row r="982" spans="1:26" outlineLevel="1" x14ac:dyDescent="0.2">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2">
      <c r="A983" s="318"/>
      <c r="B983" s="25"/>
      <c r="C983" s="24"/>
      <c r="D983" s="23" t="s">
        <v>45</v>
      </c>
      <c r="E983" s="64"/>
      <c r="F983" s="64"/>
      <c r="G983" s="69">
        <f t="shared" ref="G983:W983" si="282">SUBTOTAL(9,G984:G985)</f>
        <v>0</v>
      </c>
      <c r="H983" s="70">
        <f t="shared" si="282"/>
        <v>0</v>
      </c>
      <c r="I983" s="66">
        <f t="shared" si="282"/>
        <v>0</v>
      </c>
      <c r="J983" s="66">
        <f t="shared" si="282"/>
        <v>0</v>
      </c>
      <c r="K983" s="67">
        <f t="shared" si="282"/>
        <v>0</v>
      </c>
      <c r="L983" s="34">
        <f t="shared" si="282"/>
        <v>0</v>
      </c>
      <c r="M983" s="34">
        <f t="shared" si="282"/>
        <v>0</v>
      </c>
      <c r="N983" s="34">
        <f t="shared" si="282"/>
        <v>0</v>
      </c>
      <c r="O983" s="34">
        <f t="shared" si="282"/>
        <v>0</v>
      </c>
      <c r="P983" s="34">
        <f t="shared" si="282"/>
        <v>0</v>
      </c>
      <c r="Q983" s="34">
        <f t="shared" si="282"/>
        <v>0</v>
      </c>
      <c r="R983" s="34">
        <f t="shared" si="282"/>
        <v>0</v>
      </c>
      <c r="S983" s="34">
        <f t="shared" si="282"/>
        <v>0</v>
      </c>
      <c r="T983" s="34">
        <f t="shared" si="282"/>
        <v>0</v>
      </c>
      <c r="U983" s="34">
        <f t="shared" si="282"/>
        <v>0</v>
      </c>
      <c r="V983" s="34">
        <f t="shared" si="282"/>
        <v>0</v>
      </c>
      <c r="W983" s="33">
        <f t="shared" si="282"/>
        <v>0</v>
      </c>
      <c r="Y983"/>
      <c r="Z983"/>
    </row>
    <row r="984" spans="1:26" outlineLevel="1" x14ac:dyDescent="0.2">
      <c r="A984" s="318"/>
      <c r="B984" s="25"/>
      <c r="C984" s="24"/>
      <c r="D984" s="24"/>
      <c r="E984" s="64"/>
      <c r="F984" s="176" t="s">
        <v>46</v>
      </c>
      <c r="G984" s="190">
        <f t="shared" ref="G984:V984" si="283">G128</f>
        <v>0</v>
      </c>
      <c r="H984" s="191">
        <f t="shared" si="283"/>
        <v>0</v>
      </c>
      <c r="I984" s="179">
        <f t="shared" si="283"/>
        <v>0</v>
      </c>
      <c r="J984" s="179">
        <f t="shared" si="283"/>
        <v>0</v>
      </c>
      <c r="K984" s="197">
        <f t="shared" si="283"/>
        <v>0</v>
      </c>
      <c r="L984" s="181">
        <f t="shared" si="283"/>
        <v>0</v>
      </c>
      <c r="M984" s="192">
        <f t="shared" si="283"/>
        <v>0</v>
      </c>
      <c r="N984" s="182">
        <f t="shared" si="283"/>
        <v>0</v>
      </c>
      <c r="O984" s="182">
        <f t="shared" si="283"/>
        <v>0</v>
      </c>
      <c r="P984" s="182">
        <f t="shared" si="283"/>
        <v>0</v>
      </c>
      <c r="Q984" s="182">
        <f t="shared" si="283"/>
        <v>0</v>
      </c>
      <c r="R984" s="182">
        <f t="shared" si="283"/>
        <v>0</v>
      </c>
      <c r="S984" s="182">
        <f t="shared" si="283"/>
        <v>0</v>
      </c>
      <c r="T984" s="178">
        <f t="shared" si="283"/>
        <v>0</v>
      </c>
      <c r="U984" s="182">
        <f t="shared" si="283"/>
        <v>0</v>
      </c>
      <c r="V984" s="183">
        <f t="shared" si="283"/>
        <v>0</v>
      </c>
      <c r="W984" s="46">
        <f>G984-SUM(H984:V984)</f>
        <v>0</v>
      </c>
      <c r="Y984"/>
      <c r="Z984"/>
    </row>
    <row r="985" spans="1:26" outlineLevel="1" x14ac:dyDescent="0.2">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2">
      <c r="A986" s="318"/>
      <c r="B986" s="25"/>
      <c r="C986" s="24"/>
      <c r="D986" s="23" t="s">
        <v>48</v>
      </c>
      <c r="E986" s="64"/>
      <c r="F986" s="24"/>
      <c r="G986" s="69">
        <f t="shared" ref="G986:W986" si="284">SUBTOTAL(9,G987:G990)</f>
        <v>0</v>
      </c>
      <c r="H986" s="70">
        <f t="shared" si="284"/>
        <v>0</v>
      </c>
      <c r="I986" s="66">
        <f t="shared" si="284"/>
        <v>0</v>
      </c>
      <c r="J986" s="66">
        <f t="shared" si="284"/>
        <v>0</v>
      </c>
      <c r="K986" s="67">
        <f t="shared" si="284"/>
        <v>0</v>
      </c>
      <c r="L986" s="34">
        <f t="shared" si="284"/>
        <v>0</v>
      </c>
      <c r="M986" s="34">
        <f t="shared" si="284"/>
        <v>0</v>
      </c>
      <c r="N986" s="34">
        <f t="shared" si="284"/>
        <v>0</v>
      </c>
      <c r="O986" s="34">
        <f t="shared" si="284"/>
        <v>0</v>
      </c>
      <c r="P986" s="34">
        <f t="shared" si="284"/>
        <v>0</v>
      </c>
      <c r="Q986" s="34">
        <f t="shared" si="284"/>
        <v>0</v>
      </c>
      <c r="R986" s="34">
        <f t="shared" si="284"/>
        <v>0</v>
      </c>
      <c r="S986" s="34">
        <f t="shared" si="284"/>
        <v>0</v>
      </c>
      <c r="T986" s="34">
        <f t="shared" si="284"/>
        <v>0</v>
      </c>
      <c r="U986" s="34">
        <f t="shared" si="284"/>
        <v>0</v>
      </c>
      <c r="V986" s="34">
        <f t="shared" si="284"/>
        <v>0</v>
      </c>
      <c r="W986" s="33">
        <f t="shared" si="284"/>
        <v>0</v>
      </c>
      <c r="Y986"/>
      <c r="Z986"/>
    </row>
    <row r="987" spans="1:26" outlineLevel="1" x14ac:dyDescent="0.2">
      <c r="A987" s="318"/>
      <c r="B987" s="25"/>
      <c r="C987" s="24"/>
      <c r="D987" s="24"/>
      <c r="E987" s="64"/>
      <c r="F987" s="176" t="s">
        <v>49</v>
      </c>
      <c r="G987" s="190">
        <f t="shared" ref="G987:V987" si="285">G131</f>
        <v>0</v>
      </c>
      <c r="H987" s="191">
        <f t="shared" si="285"/>
        <v>0</v>
      </c>
      <c r="I987" s="179">
        <f t="shared" si="285"/>
        <v>0</v>
      </c>
      <c r="J987" s="179">
        <f t="shared" si="285"/>
        <v>0</v>
      </c>
      <c r="K987" s="197">
        <f t="shared" si="285"/>
        <v>0</v>
      </c>
      <c r="L987" s="181">
        <f t="shared" si="285"/>
        <v>0</v>
      </c>
      <c r="M987" s="192">
        <f t="shared" si="285"/>
        <v>0</v>
      </c>
      <c r="N987" s="182">
        <f t="shared" si="285"/>
        <v>0</v>
      </c>
      <c r="O987" s="182">
        <f t="shared" si="285"/>
        <v>0</v>
      </c>
      <c r="P987" s="182">
        <f t="shared" si="285"/>
        <v>0</v>
      </c>
      <c r="Q987" s="182">
        <f t="shared" si="285"/>
        <v>0</v>
      </c>
      <c r="R987" s="182">
        <f t="shared" si="285"/>
        <v>0</v>
      </c>
      <c r="S987" s="182">
        <f t="shared" si="285"/>
        <v>0</v>
      </c>
      <c r="T987" s="178">
        <f t="shared" si="285"/>
        <v>0</v>
      </c>
      <c r="U987" s="182">
        <f t="shared" si="285"/>
        <v>0</v>
      </c>
      <c r="V987" s="183">
        <f t="shared" si="285"/>
        <v>0</v>
      </c>
      <c r="W987" s="46">
        <f>G987-SUM(H987:V987)</f>
        <v>0</v>
      </c>
      <c r="Y987"/>
      <c r="Z987"/>
    </row>
    <row r="988" spans="1:26" outlineLevel="1" x14ac:dyDescent="0.2">
      <c r="A988" s="318"/>
      <c r="B988" s="25"/>
      <c r="C988" s="64"/>
      <c r="D988" s="64"/>
      <c r="E988" s="64"/>
      <c r="F988" s="176" t="s">
        <v>200</v>
      </c>
      <c r="G988" s="190">
        <f t="shared" ref="G988:V988" si="286">G132</f>
        <v>0</v>
      </c>
      <c r="H988" s="191">
        <f t="shared" si="286"/>
        <v>0</v>
      </c>
      <c r="I988" s="179">
        <f t="shared" si="286"/>
        <v>0</v>
      </c>
      <c r="J988" s="179">
        <f t="shared" si="286"/>
        <v>0</v>
      </c>
      <c r="K988" s="197">
        <f t="shared" si="286"/>
        <v>0</v>
      </c>
      <c r="L988" s="181">
        <f t="shared" si="286"/>
        <v>0</v>
      </c>
      <c r="M988" s="192">
        <f t="shared" si="286"/>
        <v>0</v>
      </c>
      <c r="N988" s="182">
        <f t="shared" si="286"/>
        <v>0</v>
      </c>
      <c r="O988" s="182">
        <f t="shared" si="286"/>
        <v>0</v>
      </c>
      <c r="P988" s="182">
        <f t="shared" si="286"/>
        <v>0</v>
      </c>
      <c r="Q988" s="182">
        <f t="shared" si="286"/>
        <v>0</v>
      </c>
      <c r="R988" s="182">
        <f t="shared" si="286"/>
        <v>0</v>
      </c>
      <c r="S988" s="182">
        <f t="shared" si="286"/>
        <v>0</v>
      </c>
      <c r="T988" s="178">
        <f t="shared" si="286"/>
        <v>0</v>
      </c>
      <c r="U988" s="182">
        <f t="shared" si="286"/>
        <v>0</v>
      </c>
      <c r="V988" s="183">
        <f t="shared" si="286"/>
        <v>0</v>
      </c>
      <c r="W988" s="46">
        <f>G988-SUM(H988:V988)</f>
        <v>0</v>
      </c>
      <c r="Y988"/>
      <c r="Z988"/>
    </row>
    <row r="989" spans="1:26" outlineLevel="1" x14ac:dyDescent="0.2">
      <c r="A989" s="318"/>
      <c r="B989" s="25"/>
      <c r="C989" s="64"/>
      <c r="D989" s="64"/>
      <c r="E989" s="64"/>
      <c r="F989" s="176" t="s">
        <v>317</v>
      </c>
      <c r="G989" s="190">
        <f t="shared" ref="G989:V989" si="287">G133</f>
        <v>0</v>
      </c>
      <c r="H989" s="191">
        <f t="shared" si="287"/>
        <v>0</v>
      </c>
      <c r="I989" s="179">
        <f t="shared" si="287"/>
        <v>0</v>
      </c>
      <c r="J989" s="179">
        <f t="shared" si="287"/>
        <v>0</v>
      </c>
      <c r="K989" s="197">
        <f t="shared" si="287"/>
        <v>0</v>
      </c>
      <c r="L989" s="181">
        <f t="shared" si="287"/>
        <v>0</v>
      </c>
      <c r="M989" s="192">
        <f t="shared" si="287"/>
        <v>0</v>
      </c>
      <c r="N989" s="182">
        <f t="shared" si="287"/>
        <v>0</v>
      </c>
      <c r="O989" s="182">
        <f t="shared" si="287"/>
        <v>0</v>
      </c>
      <c r="P989" s="182">
        <f t="shared" si="287"/>
        <v>0</v>
      </c>
      <c r="Q989" s="182">
        <f t="shared" si="287"/>
        <v>0</v>
      </c>
      <c r="R989" s="182">
        <f t="shared" si="287"/>
        <v>0</v>
      </c>
      <c r="S989" s="182">
        <f t="shared" si="287"/>
        <v>0</v>
      </c>
      <c r="T989" s="178">
        <f t="shared" si="287"/>
        <v>0</v>
      </c>
      <c r="U989" s="182">
        <f t="shared" si="287"/>
        <v>0</v>
      </c>
      <c r="V989" s="183">
        <f t="shared" si="287"/>
        <v>0</v>
      </c>
      <c r="W989" s="46">
        <f>G989-SUM(H989:V989)</f>
        <v>0</v>
      </c>
      <c r="Y989"/>
      <c r="Z989"/>
    </row>
    <row r="990" spans="1:26" outlineLevel="1" x14ac:dyDescent="0.2">
      <c r="A990" s="318"/>
      <c r="B990" s="25"/>
      <c r="C990" s="64"/>
      <c r="D990" s="64"/>
      <c r="E990" s="64"/>
      <c r="F990" s="176" t="s">
        <v>50</v>
      </c>
      <c r="G990" s="190">
        <f t="shared" ref="G990:V990" si="288">G134</f>
        <v>0</v>
      </c>
      <c r="H990" s="191">
        <f t="shared" si="288"/>
        <v>0</v>
      </c>
      <c r="I990" s="179">
        <f t="shared" si="288"/>
        <v>0</v>
      </c>
      <c r="J990" s="179">
        <f t="shared" si="288"/>
        <v>0</v>
      </c>
      <c r="K990" s="197">
        <f t="shared" si="288"/>
        <v>0</v>
      </c>
      <c r="L990" s="181">
        <f t="shared" si="288"/>
        <v>0</v>
      </c>
      <c r="M990" s="192">
        <f t="shared" si="288"/>
        <v>0</v>
      </c>
      <c r="N990" s="182">
        <f t="shared" si="288"/>
        <v>0</v>
      </c>
      <c r="O990" s="182">
        <f t="shared" si="288"/>
        <v>0</v>
      </c>
      <c r="P990" s="182">
        <f t="shared" si="288"/>
        <v>0</v>
      </c>
      <c r="Q990" s="182">
        <f t="shared" si="288"/>
        <v>0</v>
      </c>
      <c r="R990" s="182">
        <f t="shared" si="288"/>
        <v>0</v>
      </c>
      <c r="S990" s="182">
        <f t="shared" si="288"/>
        <v>0</v>
      </c>
      <c r="T990" s="178">
        <f t="shared" si="288"/>
        <v>0</v>
      </c>
      <c r="U990" s="182">
        <f t="shared" si="288"/>
        <v>0</v>
      </c>
      <c r="V990" s="183">
        <f t="shared" si="288"/>
        <v>0</v>
      </c>
      <c r="W990" s="46">
        <f>G990-SUM(H990:V990)</f>
        <v>0</v>
      </c>
      <c r="Y990"/>
      <c r="Z990"/>
    </row>
    <row r="991" spans="1:26" x14ac:dyDescent="0.2">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2">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2">
      <c r="A993" s="322"/>
      <c r="B993" s="25"/>
      <c r="C993" s="23"/>
      <c r="D993" s="23"/>
      <c r="E993" s="24" t="s">
        <v>153</v>
      </c>
      <c r="F993" s="24"/>
      <c r="G993" s="69">
        <f t="shared" ref="G993:W993" si="289">SUBTOTAL(9,G994:G997)</f>
        <v>0</v>
      </c>
      <c r="H993" s="66">
        <f t="shared" si="289"/>
        <v>0</v>
      </c>
      <c r="I993" s="66">
        <f t="shared" si="289"/>
        <v>0</v>
      </c>
      <c r="J993" s="66">
        <f t="shared" si="289"/>
        <v>0</v>
      </c>
      <c r="K993" s="67">
        <f t="shared" si="289"/>
        <v>0</v>
      </c>
      <c r="L993" s="51">
        <f t="shared" si="289"/>
        <v>0</v>
      </c>
      <c r="M993" s="34">
        <f t="shared" si="289"/>
        <v>0</v>
      </c>
      <c r="N993" s="34">
        <f t="shared" si="289"/>
        <v>0</v>
      </c>
      <c r="O993" s="34">
        <f t="shared" si="289"/>
        <v>0</v>
      </c>
      <c r="P993" s="34">
        <f t="shared" si="289"/>
        <v>0</v>
      </c>
      <c r="Q993" s="34">
        <f t="shared" si="289"/>
        <v>0</v>
      </c>
      <c r="R993" s="34">
        <f t="shared" si="289"/>
        <v>0</v>
      </c>
      <c r="S993" s="34">
        <f t="shared" si="289"/>
        <v>0</v>
      </c>
      <c r="T993" s="34">
        <f t="shared" si="289"/>
        <v>0</v>
      </c>
      <c r="U993" s="34">
        <f t="shared" si="289"/>
        <v>0</v>
      </c>
      <c r="V993" s="37">
        <f t="shared" si="289"/>
        <v>0</v>
      </c>
      <c r="W993" s="33">
        <f t="shared" si="289"/>
        <v>0</v>
      </c>
      <c r="Y993"/>
      <c r="Z993"/>
    </row>
    <row r="994" spans="1:26" s="72" customFormat="1" outlineLevel="1" x14ac:dyDescent="0.2">
      <c r="A994" s="322"/>
      <c r="B994" s="25"/>
      <c r="C994" s="23"/>
      <c r="D994" s="23"/>
      <c r="E994" s="24"/>
      <c r="F994" s="176" t="s">
        <v>154</v>
      </c>
      <c r="G994" s="190">
        <f t="shared" ref="G994:V994" si="290">G138</f>
        <v>0</v>
      </c>
      <c r="H994" s="191">
        <f t="shared" si="290"/>
        <v>0</v>
      </c>
      <c r="I994" s="179">
        <f t="shared" si="290"/>
        <v>0</v>
      </c>
      <c r="J994" s="179">
        <f t="shared" si="290"/>
        <v>0</v>
      </c>
      <c r="K994" s="197">
        <f t="shared" si="290"/>
        <v>0</v>
      </c>
      <c r="L994" s="181">
        <f t="shared" si="290"/>
        <v>0</v>
      </c>
      <c r="M994" s="192">
        <f t="shared" si="290"/>
        <v>0</v>
      </c>
      <c r="N994" s="182">
        <f t="shared" si="290"/>
        <v>0</v>
      </c>
      <c r="O994" s="182">
        <f t="shared" si="290"/>
        <v>0</v>
      </c>
      <c r="P994" s="182">
        <f t="shared" si="290"/>
        <v>0</v>
      </c>
      <c r="Q994" s="182">
        <f t="shared" si="290"/>
        <v>0</v>
      </c>
      <c r="R994" s="182">
        <f t="shared" si="290"/>
        <v>0</v>
      </c>
      <c r="S994" s="182">
        <f t="shared" si="290"/>
        <v>0</v>
      </c>
      <c r="T994" s="178">
        <f t="shared" si="290"/>
        <v>0</v>
      </c>
      <c r="U994" s="182">
        <f t="shared" si="290"/>
        <v>0</v>
      </c>
      <c r="V994" s="183">
        <f t="shared" si="290"/>
        <v>0</v>
      </c>
      <c r="W994" s="46">
        <f>G994-SUM(H994:V994)</f>
        <v>0</v>
      </c>
      <c r="Y994"/>
      <c r="Z994"/>
    </row>
    <row r="995" spans="1:26" s="72" customFormat="1" outlineLevel="1" x14ac:dyDescent="0.2">
      <c r="A995" s="322"/>
      <c r="B995" s="25"/>
      <c r="C995" s="23"/>
      <c r="D995" s="23"/>
      <c r="E995" s="24"/>
      <c r="F995" s="176" t="s">
        <v>155</v>
      </c>
      <c r="G995" s="190">
        <f t="shared" ref="G995:V995" si="291">G139</f>
        <v>0</v>
      </c>
      <c r="H995" s="191">
        <f t="shared" si="291"/>
        <v>0</v>
      </c>
      <c r="I995" s="179">
        <f t="shared" si="291"/>
        <v>0</v>
      </c>
      <c r="J995" s="179">
        <f t="shared" si="291"/>
        <v>0</v>
      </c>
      <c r="K995" s="197">
        <f t="shared" si="291"/>
        <v>0</v>
      </c>
      <c r="L995" s="181">
        <f t="shared" si="291"/>
        <v>0</v>
      </c>
      <c r="M995" s="192">
        <f t="shared" si="291"/>
        <v>0</v>
      </c>
      <c r="N995" s="182">
        <f t="shared" si="291"/>
        <v>0</v>
      </c>
      <c r="O995" s="182">
        <f t="shared" si="291"/>
        <v>0</v>
      </c>
      <c r="P995" s="182">
        <f t="shared" si="291"/>
        <v>0</v>
      </c>
      <c r="Q995" s="182">
        <f t="shared" si="291"/>
        <v>0</v>
      </c>
      <c r="R995" s="182">
        <f t="shared" si="291"/>
        <v>0</v>
      </c>
      <c r="S995" s="182">
        <f t="shared" si="291"/>
        <v>0</v>
      </c>
      <c r="T995" s="178">
        <f t="shared" si="291"/>
        <v>0</v>
      </c>
      <c r="U995" s="182">
        <f t="shared" si="291"/>
        <v>0</v>
      </c>
      <c r="V995" s="183">
        <f t="shared" si="291"/>
        <v>0</v>
      </c>
      <c r="W995" s="46">
        <f>G995-SUM(H995:V995)</f>
        <v>0</v>
      </c>
      <c r="Y995"/>
      <c r="Z995"/>
    </row>
    <row r="996" spans="1:26" s="72" customFormat="1" outlineLevel="1" x14ac:dyDescent="0.2">
      <c r="A996" s="322"/>
      <c r="B996" s="25"/>
      <c r="C996" s="23"/>
      <c r="D996" s="23"/>
      <c r="E996" s="24"/>
      <c r="F996" s="176" t="s">
        <v>156</v>
      </c>
      <c r="G996" s="190">
        <f t="shared" ref="G996:V996" si="292">G140</f>
        <v>0</v>
      </c>
      <c r="H996" s="191">
        <f t="shared" si="292"/>
        <v>0</v>
      </c>
      <c r="I996" s="179">
        <f t="shared" si="292"/>
        <v>0</v>
      </c>
      <c r="J996" s="179">
        <f t="shared" si="292"/>
        <v>0</v>
      </c>
      <c r="K996" s="197">
        <f t="shared" si="292"/>
        <v>0</v>
      </c>
      <c r="L996" s="181">
        <f t="shared" si="292"/>
        <v>0</v>
      </c>
      <c r="M996" s="192">
        <f t="shared" si="292"/>
        <v>0</v>
      </c>
      <c r="N996" s="182">
        <f t="shared" si="292"/>
        <v>0</v>
      </c>
      <c r="O996" s="182">
        <f t="shared" si="292"/>
        <v>0</v>
      </c>
      <c r="P996" s="182">
        <f t="shared" si="292"/>
        <v>0</v>
      </c>
      <c r="Q996" s="182">
        <f t="shared" si="292"/>
        <v>0</v>
      </c>
      <c r="R996" s="182">
        <f t="shared" si="292"/>
        <v>0</v>
      </c>
      <c r="S996" s="182">
        <f t="shared" si="292"/>
        <v>0</v>
      </c>
      <c r="T996" s="178">
        <f t="shared" si="292"/>
        <v>0</v>
      </c>
      <c r="U996" s="182">
        <f t="shared" si="292"/>
        <v>0</v>
      </c>
      <c r="V996" s="183">
        <f t="shared" si="292"/>
        <v>0</v>
      </c>
      <c r="W996" s="46">
        <f>G996-SUM(H996:V996)</f>
        <v>0</v>
      </c>
      <c r="Y996"/>
      <c r="Z996"/>
    </row>
    <row r="997" spans="1:26" s="72" customFormat="1" outlineLevel="1" x14ac:dyDescent="0.2">
      <c r="A997" s="322"/>
      <c r="B997" s="25"/>
      <c r="C997" s="23"/>
      <c r="D997" s="23"/>
      <c r="E997" s="24"/>
      <c r="F997" s="176" t="s">
        <v>197</v>
      </c>
      <c r="G997" s="190">
        <f t="shared" ref="G997:V997" si="293">G141</f>
        <v>0</v>
      </c>
      <c r="H997" s="191">
        <f t="shared" si="293"/>
        <v>0</v>
      </c>
      <c r="I997" s="179">
        <f t="shared" si="293"/>
        <v>0</v>
      </c>
      <c r="J997" s="179">
        <f t="shared" si="293"/>
        <v>0</v>
      </c>
      <c r="K997" s="197">
        <f t="shared" si="293"/>
        <v>0</v>
      </c>
      <c r="L997" s="181">
        <f t="shared" si="293"/>
        <v>0</v>
      </c>
      <c r="M997" s="192">
        <f t="shared" si="293"/>
        <v>0</v>
      </c>
      <c r="N997" s="182">
        <f t="shared" si="293"/>
        <v>0</v>
      </c>
      <c r="O997" s="182">
        <f t="shared" si="293"/>
        <v>0</v>
      </c>
      <c r="P997" s="182">
        <f t="shared" si="293"/>
        <v>0</v>
      </c>
      <c r="Q997" s="182">
        <f t="shared" si="293"/>
        <v>0</v>
      </c>
      <c r="R997" s="182">
        <f t="shared" si="293"/>
        <v>0</v>
      </c>
      <c r="S997" s="182">
        <f t="shared" si="293"/>
        <v>0</v>
      </c>
      <c r="T997" s="178">
        <f t="shared" si="293"/>
        <v>0</v>
      </c>
      <c r="U997" s="182">
        <f t="shared" si="293"/>
        <v>0</v>
      </c>
      <c r="V997" s="183">
        <f t="shared" si="293"/>
        <v>0</v>
      </c>
      <c r="W997" s="46">
        <f>G997-SUM(H997:V997)</f>
        <v>0</v>
      </c>
      <c r="Y997"/>
      <c r="Z997"/>
    </row>
    <row r="998" spans="1:26" s="72" customFormat="1" x14ac:dyDescent="0.2">
      <c r="A998" s="322"/>
      <c r="B998" s="25"/>
      <c r="C998" s="23"/>
      <c r="D998" s="23"/>
      <c r="E998" s="24" t="s">
        <v>157</v>
      </c>
      <c r="F998" s="24"/>
      <c r="G998" s="69">
        <f t="shared" ref="G998:W998" si="294">SUBTOTAL(9,G999:G1002)</f>
        <v>0</v>
      </c>
      <c r="H998" s="70">
        <f t="shared" si="294"/>
        <v>0</v>
      </c>
      <c r="I998" s="66">
        <f t="shared" si="294"/>
        <v>0</v>
      </c>
      <c r="J998" s="66">
        <f t="shared" si="294"/>
        <v>0</v>
      </c>
      <c r="K998" s="67">
        <f t="shared" si="294"/>
        <v>0</v>
      </c>
      <c r="L998" s="34">
        <f t="shared" si="294"/>
        <v>0</v>
      </c>
      <c r="M998" s="34">
        <f t="shared" si="294"/>
        <v>0</v>
      </c>
      <c r="N998" s="34">
        <f t="shared" si="294"/>
        <v>0</v>
      </c>
      <c r="O998" s="34">
        <f t="shared" si="294"/>
        <v>0</v>
      </c>
      <c r="P998" s="34">
        <f t="shared" si="294"/>
        <v>0</v>
      </c>
      <c r="Q998" s="34">
        <f t="shared" si="294"/>
        <v>0</v>
      </c>
      <c r="R998" s="34">
        <f t="shared" si="294"/>
        <v>0</v>
      </c>
      <c r="S998" s="34">
        <f t="shared" si="294"/>
        <v>0</v>
      </c>
      <c r="T998" s="34">
        <f t="shared" si="294"/>
        <v>0</v>
      </c>
      <c r="U998" s="34">
        <f t="shared" si="294"/>
        <v>0</v>
      </c>
      <c r="V998" s="34">
        <f t="shared" si="294"/>
        <v>0</v>
      </c>
      <c r="W998" s="33">
        <f t="shared" si="294"/>
        <v>0</v>
      </c>
      <c r="Y998"/>
      <c r="Z998"/>
    </row>
    <row r="999" spans="1:26" s="72" customFormat="1" ht="12" customHeight="1" outlineLevel="1" x14ac:dyDescent="0.2">
      <c r="A999" s="322"/>
      <c r="B999" s="25"/>
      <c r="C999" s="23"/>
      <c r="D999" s="23"/>
      <c r="E999" s="24"/>
      <c r="F999" s="176" t="s">
        <v>158</v>
      </c>
      <c r="G999" s="190">
        <f t="shared" ref="G999:V999" si="295">G143</f>
        <v>0</v>
      </c>
      <c r="H999" s="191">
        <f t="shared" si="295"/>
        <v>0</v>
      </c>
      <c r="I999" s="179">
        <f t="shared" si="295"/>
        <v>0</v>
      </c>
      <c r="J999" s="179">
        <f t="shared" si="295"/>
        <v>0</v>
      </c>
      <c r="K999" s="197">
        <f t="shared" si="295"/>
        <v>0</v>
      </c>
      <c r="L999" s="181">
        <f t="shared" si="295"/>
        <v>0</v>
      </c>
      <c r="M999" s="192">
        <f t="shared" si="295"/>
        <v>0</v>
      </c>
      <c r="N999" s="182">
        <f t="shared" si="295"/>
        <v>0</v>
      </c>
      <c r="O999" s="182">
        <f t="shared" si="295"/>
        <v>0</v>
      </c>
      <c r="P999" s="182">
        <f t="shared" si="295"/>
        <v>0</v>
      </c>
      <c r="Q999" s="182">
        <f t="shared" si="295"/>
        <v>0</v>
      </c>
      <c r="R999" s="182">
        <f t="shared" si="295"/>
        <v>0</v>
      </c>
      <c r="S999" s="182">
        <f t="shared" si="295"/>
        <v>0</v>
      </c>
      <c r="T999" s="178">
        <f t="shared" si="295"/>
        <v>0</v>
      </c>
      <c r="U999" s="182">
        <f t="shared" si="295"/>
        <v>0</v>
      </c>
      <c r="V999" s="183">
        <f t="shared" si="295"/>
        <v>0</v>
      </c>
      <c r="W999" s="46">
        <f t="shared" ref="W999:W1007" si="296">G999-SUM(H999:V999)</f>
        <v>0</v>
      </c>
      <c r="Y999"/>
      <c r="Z999"/>
    </row>
    <row r="1000" spans="1:26" s="72" customFormat="1" outlineLevel="1" x14ac:dyDescent="0.2">
      <c r="A1000" s="322"/>
      <c r="B1000" s="25"/>
      <c r="C1000" s="23"/>
      <c r="D1000" s="23"/>
      <c r="E1000" s="24"/>
      <c r="F1000" s="176" t="s">
        <v>159</v>
      </c>
      <c r="G1000" s="190">
        <f t="shared" ref="G1000:V1000" si="297">G144</f>
        <v>0</v>
      </c>
      <c r="H1000" s="191">
        <f t="shared" si="297"/>
        <v>0</v>
      </c>
      <c r="I1000" s="179">
        <f t="shared" si="297"/>
        <v>0</v>
      </c>
      <c r="J1000" s="179">
        <f t="shared" si="297"/>
        <v>0</v>
      </c>
      <c r="K1000" s="197">
        <f t="shared" si="297"/>
        <v>0</v>
      </c>
      <c r="L1000" s="181">
        <f t="shared" si="297"/>
        <v>0</v>
      </c>
      <c r="M1000" s="192">
        <f t="shared" si="297"/>
        <v>0</v>
      </c>
      <c r="N1000" s="182">
        <f t="shared" si="297"/>
        <v>0</v>
      </c>
      <c r="O1000" s="182">
        <f t="shared" si="297"/>
        <v>0</v>
      </c>
      <c r="P1000" s="182">
        <f t="shared" si="297"/>
        <v>0</v>
      </c>
      <c r="Q1000" s="182">
        <f t="shared" si="297"/>
        <v>0</v>
      </c>
      <c r="R1000" s="182">
        <f t="shared" si="297"/>
        <v>0</v>
      </c>
      <c r="S1000" s="182">
        <f t="shared" si="297"/>
        <v>0</v>
      </c>
      <c r="T1000" s="178">
        <f t="shared" si="297"/>
        <v>0</v>
      </c>
      <c r="U1000" s="182">
        <f t="shared" si="297"/>
        <v>0</v>
      </c>
      <c r="V1000" s="183">
        <f t="shared" si="297"/>
        <v>0</v>
      </c>
      <c r="W1000" s="46">
        <f t="shared" si="296"/>
        <v>0</v>
      </c>
      <c r="Y1000"/>
      <c r="Z1000"/>
    </row>
    <row r="1001" spans="1:26" s="72" customFormat="1" outlineLevel="1" x14ac:dyDescent="0.2">
      <c r="A1001" s="322"/>
      <c r="B1001" s="25"/>
      <c r="C1001" s="23"/>
      <c r="D1001" s="23"/>
      <c r="E1001" s="24"/>
      <c r="F1001" s="176" t="s">
        <v>160</v>
      </c>
      <c r="G1001" s="190">
        <f t="shared" ref="G1001:V1001" si="298">G145</f>
        <v>0</v>
      </c>
      <c r="H1001" s="191">
        <f t="shared" si="298"/>
        <v>0</v>
      </c>
      <c r="I1001" s="179">
        <f t="shared" si="298"/>
        <v>0</v>
      </c>
      <c r="J1001" s="179">
        <f t="shared" si="298"/>
        <v>0</v>
      </c>
      <c r="K1001" s="197">
        <f t="shared" si="298"/>
        <v>0</v>
      </c>
      <c r="L1001" s="181">
        <f t="shared" si="298"/>
        <v>0</v>
      </c>
      <c r="M1001" s="192">
        <f t="shared" si="298"/>
        <v>0</v>
      </c>
      <c r="N1001" s="182">
        <f t="shared" si="298"/>
        <v>0</v>
      </c>
      <c r="O1001" s="182">
        <f t="shared" si="298"/>
        <v>0</v>
      </c>
      <c r="P1001" s="182">
        <f t="shared" si="298"/>
        <v>0</v>
      </c>
      <c r="Q1001" s="182">
        <f t="shared" si="298"/>
        <v>0</v>
      </c>
      <c r="R1001" s="182">
        <f t="shared" si="298"/>
        <v>0</v>
      </c>
      <c r="S1001" s="182">
        <f t="shared" si="298"/>
        <v>0</v>
      </c>
      <c r="T1001" s="178">
        <f t="shared" si="298"/>
        <v>0</v>
      </c>
      <c r="U1001" s="182">
        <f t="shared" si="298"/>
        <v>0</v>
      </c>
      <c r="V1001" s="183">
        <f t="shared" si="298"/>
        <v>0</v>
      </c>
      <c r="W1001" s="46">
        <f t="shared" si="296"/>
        <v>0</v>
      </c>
      <c r="Y1001"/>
      <c r="Z1001"/>
    </row>
    <row r="1002" spans="1:26" s="72" customFormat="1" outlineLevel="1" x14ac:dyDescent="0.2">
      <c r="A1002" s="322"/>
      <c r="B1002" s="25"/>
      <c r="C1002" s="23"/>
      <c r="D1002" s="23"/>
      <c r="E1002" s="24"/>
      <c r="F1002" s="176" t="s">
        <v>198</v>
      </c>
      <c r="G1002" s="190">
        <f t="shared" ref="G1002:V1002" si="299">G146</f>
        <v>0</v>
      </c>
      <c r="H1002" s="191">
        <f t="shared" si="299"/>
        <v>0</v>
      </c>
      <c r="I1002" s="179">
        <f t="shared" si="299"/>
        <v>0</v>
      </c>
      <c r="J1002" s="179">
        <f t="shared" si="299"/>
        <v>0</v>
      </c>
      <c r="K1002" s="197">
        <f t="shared" si="299"/>
        <v>0</v>
      </c>
      <c r="L1002" s="181">
        <f t="shared" si="299"/>
        <v>0</v>
      </c>
      <c r="M1002" s="192">
        <f t="shared" si="299"/>
        <v>0</v>
      </c>
      <c r="N1002" s="182">
        <f t="shared" si="299"/>
        <v>0</v>
      </c>
      <c r="O1002" s="182">
        <f t="shared" si="299"/>
        <v>0</v>
      </c>
      <c r="P1002" s="182">
        <f t="shared" si="299"/>
        <v>0</v>
      </c>
      <c r="Q1002" s="182">
        <f t="shared" si="299"/>
        <v>0</v>
      </c>
      <c r="R1002" s="182">
        <f t="shared" si="299"/>
        <v>0</v>
      </c>
      <c r="S1002" s="182">
        <f t="shared" si="299"/>
        <v>0</v>
      </c>
      <c r="T1002" s="178">
        <f t="shared" si="299"/>
        <v>0</v>
      </c>
      <c r="U1002" s="182">
        <f t="shared" si="299"/>
        <v>0</v>
      </c>
      <c r="V1002" s="183">
        <f t="shared" si="299"/>
        <v>0</v>
      </c>
      <c r="W1002" s="46">
        <f t="shared" si="296"/>
        <v>0</v>
      </c>
      <c r="Y1002"/>
      <c r="Z1002"/>
    </row>
    <row r="1003" spans="1:26" s="72" customFormat="1" x14ac:dyDescent="0.2">
      <c r="A1003" s="322"/>
      <c r="B1003" s="25"/>
      <c r="C1003" s="23"/>
      <c r="D1003" s="23"/>
      <c r="E1003" s="24" t="s">
        <v>347</v>
      </c>
      <c r="F1003" s="24"/>
      <c r="G1003" s="69">
        <f t="shared" ref="G1003:W1003" si="300">SUBTOTAL(9,G1004:G1007)</f>
        <v>0</v>
      </c>
      <c r="H1003" s="70">
        <f t="shared" si="300"/>
        <v>0</v>
      </c>
      <c r="I1003" s="66">
        <f t="shared" si="300"/>
        <v>0</v>
      </c>
      <c r="J1003" s="66">
        <f t="shared" si="300"/>
        <v>0</v>
      </c>
      <c r="K1003" s="67">
        <f t="shared" si="300"/>
        <v>0</v>
      </c>
      <c r="L1003" s="34">
        <f t="shared" si="300"/>
        <v>0</v>
      </c>
      <c r="M1003" s="34">
        <f t="shared" si="300"/>
        <v>0</v>
      </c>
      <c r="N1003" s="34">
        <f t="shared" si="300"/>
        <v>0</v>
      </c>
      <c r="O1003" s="34">
        <f t="shared" si="300"/>
        <v>0</v>
      </c>
      <c r="P1003" s="34">
        <f t="shared" si="300"/>
        <v>0</v>
      </c>
      <c r="Q1003" s="34">
        <f t="shared" si="300"/>
        <v>0</v>
      </c>
      <c r="R1003" s="34">
        <f t="shared" si="300"/>
        <v>0</v>
      </c>
      <c r="S1003" s="34">
        <f t="shared" si="300"/>
        <v>0</v>
      </c>
      <c r="T1003" s="34">
        <f t="shared" si="300"/>
        <v>0</v>
      </c>
      <c r="U1003" s="34">
        <f t="shared" si="300"/>
        <v>0</v>
      </c>
      <c r="V1003" s="34">
        <f t="shared" si="300"/>
        <v>0</v>
      </c>
      <c r="W1003" s="33">
        <f t="shared" si="300"/>
        <v>0</v>
      </c>
      <c r="Y1003"/>
      <c r="Z1003"/>
    </row>
    <row r="1004" spans="1:26" s="72" customFormat="1" outlineLevel="1" x14ac:dyDescent="0.2">
      <c r="A1004" s="322"/>
      <c r="B1004" s="25"/>
      <c r="C1004" s="23"/>
      <c r="D1004" s="23"/>
      <c r="E1004" s="24"/>
      <c r="F1004" s="176" t="s">
        <v>327</v>
      </c>
      <c r="G1004" s="190">
        <f t="shared" ref="G1004:V1004" si="301">G148</f>
        <v>0</v>
      </c>
      <c r="H1004" s="191">
        <f t="shared" si="301"/>
        <v>0</v>
      </c>
      <c r="I1004" s="179">
        <f t="shared" si="301"/>
        <v>0</v>
      </c>
      <c r="J1004" s="179">
        <f t="shared" si="301"/>
        <v>0</v>
      </c>
      <c r="K1004" s="197">
        <f t="shared" si="301"/>
        <v>0</v>
      </c>
      <c r="L1004" s="181">
        <f t="shared" si="301"/>
        <v>0</v>
      </c>
      <c r="M1004" s="192">
        <f t="shared" si="301"/>
        <v>0</v>
      </c>
      <c r="N1004" s="182">
        <f t="shared" si="301"/>
        <v>0</v>
      </c>
      <c r="O1004" s="182">
        <f t="shared" si="301"/>
        <v>0</v>
      </c>
      <c r="P1004" s="182">
        <f t="shared" si="301"/>
        <v>0</v>
      </c>
      <c r="Q1004" s="182">
        <f t="shared" si="301"/>
        <v>0</v>
      </c>
      <c r="R1004" s="182">
        <f t="shared" si="301"/>
        <v>0</v>
      </c>
      <c r="S1004" s="182">
        <f t="shared" si="301"/>
        <v>0</v>
      </c>
      <c r="T1004" s="178">
        <f t="shared" si="301"/>
        <v>0</v>
      </c>
      <c r="U1004" s="182">
        <f t="shared" si="301"/>
        <v>0</v>
      </c>
      <c r="V1004" s="183">
        <f t="shared" si="301"/>
        <v>0</v>
      </c>
      <c r="W1004" s="46">
        <f t="shared" si="296"/>
        <v>0</v>
      </c>
      <c r="Y1004"/>
      <c r="Z1004"/>
    </row>
    <row r="1005" spans="1:26" s="72" customFormat="1" outlineLevel="1" x14ac:dyDescent="0.2">
      <c r="A1005" s="322"/>
      <c r="B1005" s="25"/>
      <c r="C1005" s="23"/>
      <c r="D1005" s="23"/>
      <c r="E1005" s="24"/>
      <c r="F1005" s="176" t="s">
        <v>328</v>
      </c>
      <c r="G1005" s="190">
        <f t="shared" ref="G1005:V1005" si="302">G149</f>
        <v>0</v>
      </c>
      <c r="H1005" s="191">
        <f t="shared" si="302"/>
        <v>0</v>
      </c>
      <c r="I1005" s="179">
        <f t="shared" si="302"/>
        <v>0</v>
      </c>
      <c r="J1005" s="179">
        <f t="shared" si="302"/>
        <v>0</v>
      </c>
      <c r="K1005" s="197">
        <f t="shared" si="302"/>
        <v>0</v>
      </c>
      <c r="L1005" s="181">
        <f t="shared" si="302"/>
        <v>0</v>
      </c>
      <c r="M1005" s="192">
        <f t="shared" si="302"/>
        <v>0</v>
      </c>
      <c r="N1005" s="182">
        <f t="shared" si="302"/>
        <v>0</v>
      </c>
      <c r="O1005" s="182">
        <f t="shared" si="302"/>
        <v>0</v>
      </c>
      <c r="P1005" s="182">
        <f t="shared" si="302"/>
        <v>0</v>
      </c>
      <c r="Q1005" s="182">
        <f t="shared" si="302"/>
        <v>0</v>
      </c>
      <c r="R1005" s="182">
        <f t="shared" si="302"/>
        <v>0</v>
      </c>
      <c r="S1005" s="182">
        <f t="shared" si="302"/>
        <v>0</v>
      </c>
      <c r="T1005" s="178">
        <f t="shared" si="302"/>
        <v>0</v>
      </c>
      <c r="U1005" s="182">
        <f t="shared" si="302"/>
        <v>0</v>
      </c>
      <c r="V1005" s="183">
        <f t="shared" si="302"/>
        <v>0</v>
      </c>
      <c r="W1005" s="46">
        <f t="shared" si="296"/>
        <v>0</v>
      </c>
      <c r="Y1005"/>
      <c r="Z1005"/>
    </row>
    <row r="1006" spans="1:26" s="72" customFormat="1" outlineLevel="1" x14ac:dyDescent="0.2">
      <c r="A1006" s="322"/>
      <c r="B1006" s="25"/>
      <c r="C1006" s="23"/>
      <c r="D1006" s="23"/>
      <c r="E1006" s="24"/>
      <c r="F1006" s="176" t="s">
        <v>329</v>
      </c>
      <c r="G1006" s="190">
        <f t="shared" ref="G1006:V1006" si="303">G150</f>
        <v>0</v>
      </c>
      <c r="H1006" s="191">
        <f t="shared" si="303"/>
        <v>0</v>
      </c>
      <c r="I1006" s="179">
        <f t="shared" si="303"/>
        <v>0</v>
      </c>
      <c r="J1006" s="179">
        <f t="shared" si="303"/>
        <v>0</v>
      </c>
      <c r="K1006" s="197">
        <f t="shared" si="303"/>
        <v>0</v>
      </c>
      <c r="L1006" s="181">
        <f t="shared" si="303"/>
        <v>0</v>
      </c>
      <c r="M1006" s="192">
        <f t="shared" si="303"/>
        <v>0</v>
      </c>
      <c r="N1006" s="182">
        <f t="shared" si="303"/>
        <v>0</v>
      </c>
      <c r="O1006" s="182">
        <f t="shared" si="303"/>
        <v>0</v>
      </c>
      <c r="P1006" s="182">
        <f t="shared" si="303"/>
        <v>0</v>
      </c>
      <c r="Q1006" s="182">
        <f t="shared" si="303"/>
        <v>0</v>
      </c>
      <c r="R1006" s="182">
        <f t="shared" si="303"/>
        <v>0</v>
      </c>
      <c r="S1006" s="182">
        <f t="shared" si="303"/>
        <v>0</v>
      </c>
      <c r="T1006" s="178">
        <f t="shared" si="303"/>
        <v>0</v>
      </c>
      <c r="U1006" s="182">
        <f t="shared" si="303"/>
        <v>0</v>
      </c>
      <c r="V1006" s="183">
        <f t="shared" si="303"/>
        <v>0</v>
      </c>
      <c r="W1006" s="46">
        <f t="shared" si="296"/>
        <v>0</v>
      </c>
      <c r="Y1006"/>
      <c r="Z1006"/>
    </row>
    <row r="1007" spans="1:26" s="72" customFormat="1" outlineLevel="1" x14ac:dyDescent="0.2">
      <c r="A1007" s="322"/>
      <c r="B1007" s="25"/>
      <c r="C1007" s="23"/>
      <c r="D1007" s="23"/>
      <c r="E1007" s="24"/>
      <c r="F1007" s="176" t="s">
        <v>330</v>
      </c>
      <c r="G1007" s="190">
        <f t="shared" ref="G1007:V1007" si="304">G151</f>
        <v>0</v>
      </c>
      <c r="H1007" s="191">
        <f t="shared" si="304"/>
        <v>0</v>
      </c>
      <c r="I1007" s="179">
        <f t="shared" si="304"/>
        <v>0</v>
      </c>
      <c r="J1007" s="179">
        <f t="shared" si="304"/>
        <v>0</v>
      </c>
      <c r="K1007" s="197">
        <f t="shared" si="304"/>
        <v>0</v>
      </c>
      <c r="L1007" s="181">
        <f t="shared" si="304"/>
        <v>0</v>
      </c>
      <c r="M1007" s="192">
        <f t="shared" si="304"/>
        <v>0</v>
      </c>
      <c r="N1007" s="182">
        <f t="shared" si="304"/>
        <v>0</v>
      </c>
      <c r="O1007" s="182">
        <f t="shared" si="304"/>
        <v>0</v>
      </c>
      <c r="P1007" s="182">
        <f t="shared" si="304"/>
        <v>0</v>
      </c>
      <c r="Q1007" s="182">
        <f t="shared" si="304"/>
        <v>0</v>
      </c>
      <c r="R1007" s="182">
        <f t="shared" si="304"/>
        <v>0</v>
      </c>
      <c r="S1007" s="182">
        <f t="shared" si="304"/>
        <v>0</v>
      </c>
      <c r="T1007" s="178">
        <f t="shared" si="304"/>
        <v>0</v>
      </c>
      <c r="U1007" s="182">
        <f t="shared" si="304"/>
        <v>0</v>
      </c>
      <c r="V1007" s="183">
        <f t="shared" si="304"/>
        <v>0</v>
      </c>
      <c r="W1007" s="46">
        <f t="shared" si="296"/>
        <v>0</v>
      </c>
      <c r="Y1007"/>
      <c r="Z1007"/>
    </row>
    <row r="1008" spans="1:26" s="72" customFormat="1" x14ac:dyDescent="0.2">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2">
      <c r="A1009" s="322"/>
      <c r="B1009" s="25"/>
      <c r="C1009" s="23"/>
      <c r="D1009" s="23"/>
      <c r="E1009" s="64" t="s">
        <v>54</v>
      </c>
      <c r="F1009" s="24"/>
      <c r="G1009" s="69">
        <f t="shared" ref="G1009:W1009" si="305">SUBTOTAL(9,G1010:G1012)</f>
        <v>0</v>
      </c>
      <c r="H1009" s="70">
        <f t="shared" si="305"/>
        <v>0</v>
      </c>
      <c r="I1009" s="66">
        <f t="shared" si="305"/>
        <v>0</v>
      </c>
      <c r="J1009" s="66">
        <f t="shared" si="305"/>
        <v>0</v>
      </c>
      <c r="K1009" s="67">
        <f t="shared" si="305"/>
        <v>0</v>
      </c>
      <c r="L1009" s="34">
        <f t="shared" si="305"/>
        <v>0</v>
      </c>
      <c r="M1009" s="34">
        <f t="shared" si="305"/>
        <v>0</v>
      </c>
      <c r="N1009" s="34">
        <f t="shared" si="305"/>
        <v>0</v>
      </c>
      <c r="O1009" s="34">
        <f t="shared" si="305"/>
        <v>0</v>
      </c>
      <c r="P1009" s="34">
        <f t="shared" si="305"/>
        <v>0</v>
      </c>
      <c r="Q1009" s="34">
        <f t="shared" si="305"/>
        <v>0</v>
      </c>
      <c r="R1009" s="34">
        <f t="shared" si="305"/>
        <v>0</v>
      </c>
      <c r="S1009" s="34">
        <f t="shared" si="305"/>
        <v>0</v>
      </c>
      <c r="T1009" s="34">
        <f t="shared" si="305"/>
        <v>0</v>
      </c>
      <c r="U1009" s="34">
        <f t="shared" si="305"/>
        <v>0</v>
      </c>
      <c r="V1009" s="34">
        <f t="shared" si="305"/>
        <v>0</v>
      </c>
      <c r="W1009" s="33">
        <f t="shared" si="305"/>
        <v>0</v>
      </c>
      <c r="Y1009"/>
      <c r="Z1009"/>
    </row>
    <row r="1010" spans="1:26" s="72" customFormat="1" outlineLevel="1" x14ac:dyDescent="0.2">
      <c r="A1010" s="322"/>
      <c r="B1010" s="25"/>
      <c r="C1010" s="23"/>
      <c r="D1010" s="23"/>
      <c r="E1010" s="64"/>
      <c r="F1010" s="176" t="s">
        <v>55</v>
      </c>
      <c r="G1010" s="190">
        <f t="shared" ref="G1010:V1010" si="306">G154</f>
        <v>0</v>
      </c>
      <c r="H1010" s="191">
        <f t="shared" si="306"/>
        <v>0</v>
      </c>
      <c r="I1010" s="179">
        <f t="shared" si="306"/>
        <v>0</v>
      </c>
      <c r="J1010" s="179">
        <f t="shared" si="306"/>
        <v>0</v>
      </c>
      <c r="K1010" s="197">
        <f t="shared" si="306"/>
        <v>0</v>
      </c>
      <c r="L1010" s="181">
        <f t="shared" si="306"/>
        <v>0</v>
      </c>
      <c r="M1010" s="192">
        <f t="shared" si="306"/>
        <v>0</v>
      </c>
      <c r="N1010" s="182">
        <f t="shared" si="306"/>
        <v>0</v>
      </c>
      <c r="O1010" s="182">
        <f t="shared" si="306"/>
        <v>0</v>
      </c>
      <c r="P1010" s="182">
        <f t="shared" si="306"/>
        <v>0</v>
      </c>
      <c r="Q1010" s="182">
        <f t="shared" si="306"/>
        <v>0</v>
      </c>
      <c r="R1010" s="182">
        <f t="shared" si="306"/>
        <v>0</v>
      </c>
      <c r="S1010" s="182">
        <f t="shared" si="306"/>
        <v>0</v>
      </c>
      <c r="T1010" s="178">
        <f t="shared" si="306"/>
        <v>0</v>
      </c>
      <c r="U1010" s="182">
        <f t="shared" si="306"/>
        <v>0</v>
      </c>
      <c r="V1010" s="183">
        <f t="shared" si="306"/>
        <v>0</v>
      </c>
      <c r="W1010" s="46">
        <f>G1010-SUM(H1010:V1010)</f>
        <v>0</v>
      </c>
      <c r="Y1010"/>
      <c r="Z1010"/>
    </row>
    <row r="1011" spans="1:26" s="72" customFormat="1" outlineLevel="1" x14ac:dyDescent="0.2">
      <c r="A1011" s="322"/>
      <c r="B1011" s="25"/>
      <c r="C1011" s="23"/>
      <c r="D1011" s="23"/>
      <c r="E1011" s="24"/>
      <c r="F1011" s="176" t="s">
        <v>161</v>
      </c>
      <c r="G1011" s="190">
        <f t="shared" ref="G1011:V1011" si="307">G155</f>
        <v>0</v>
      </c>
      <c r="H1011" s="191">
        <f t="shared" si="307"/>
        <v>0</v>
      </c>
      <c r="I1011" s="179">
        <f t="shared" si="307"/>
        <v>0</v>
      </c>
      <c r="J1011" s="179">
        <f t="shared" si="307"/>
        <v>0</v>
      </c>
      <c r="K1011" s="197">
        <f t="shared" si="307"/>
        <v>0</v>
      </c>
      <c r="L1011" s="181">
        <f t="shared" si="307"/>
        <v>0</v>
      </c>
      <c r="M1011" s="192">
        <f t="shared" si="307"/>
        <v>0</v>
      </c>
      <c r="N1011" s="182">
        <f t="shared" si="307"/>
        <v>0</v>
      </c>
      <c r="O1011" s="182">
        <f t="shared" si="307"/>
        <v>0</v>
      </c>
      <c r="P1011" s="182">
        <f t="shared" si="307"/>
        <v>0</v>
      </c>
      <c r="Q1011" s="182">
        <f t="shared" si="307"/>
        <v>0</v>
      </c>
      <c r="R1011" s="182">
        <f t="shared" si="307"/>
        <v>0</v>
      </c>
      <c r="S1011" s="182">
        <f t="shared" si="307"/>
        <v>0</v>
      </c>
      <c r="T1011" s="178">
        <f t="shared" si="307"/>
        <v>0</v>
      </c>
      <c r="U1011" s="182">
        <f t="shared" si="307"/>
        <v>0</v>
      </c>
      <c r="V1011" s="183">
        <f t="shared" si="307"/>
        <v>0</v>
      </c>
      <c r="W1011" s="46">
        <f>G1011-SUM(H1011:V1011)</f>
        <v>0</v>
      </c>
      <c r="Y1011"/>
      <c r="Z1011"/>
    </row>
    <row r="1012" spans="1:26" s="72" customFormat="1" outlineLevel="1" x14ac:dyDescent="0.2">
      <c r="A1012" s="322"/>
      <c r="B1012" s="25"/>
      <c r="C1012" s="23"/>
      <c r="D1012" s="23"/>
      <c r="E1012" s="24"/>
      <c r="F1012" s="176" t="s">
        <v>331</v>
      </c>
      <c r="G1012" s="190">
        <f t="shared" ref="G1012:V1012" si="308">G156</f>
        <v>0</v>
      </c>
      <c r="H1012" s="191">
        <f t="shared" si="308"/>
        <v>0</v>
      </c>
      <c r="I1012" s="179">
        <f t="shared" si="308"/>
        <v>0</v>
      </c>
      <c r="J1012" s="179">
        <f t="shared" si="308"/>
        <v>0</v>
      </c>
      <c r="K1012" s="197">
        <f t="shared" si="308"/>
        <v>0</v>
      </c>
      <c r="L1012" s="181">
        <f t="shared" si="308"/>
        <v>0</v>
      </c>
      <c r="M1012" s="192">
        <f t="shared" si="308"/>
        <v>0</v>
      </c>
      <c r="N1012" s="182">
        <f t="shared" si="308"/>
        <v>0</v>
      </c>
      <c r="O1012" s="182">
        <f t="shared" si="308"/>
        <v>0</v>
      </c>
      <c r="P1012" s="182">
        <f t="shared" si="308"/>
        <v>0</v>
      </c>
      <c r="Q1012" s="182">
        <f t="shared" si="308"/>
        <v>0</v>
      </c>
      <c r="R1012" s="182">
        <f t="shared" si="308"/>
        <v>0</v>
      </c>
      <c r="S1012" s="182">
        <f t="shared" si="308"/>
        <v>0</v>
      </c>
      <c r="T1012" s="182">
        <f t="shared" si="308"/>
        <v>0</v>
      </c>
      <c r="U1012" s="182">
        <f t="shared" si="308"/>
        <v>0</v>
      </c>
      <c r="V1012" s="183">
        <f t="shared" si="308"/>
        <v>0</v>
      </c>
      <c r="W1012" s="46">
        <f>G1012-SUM(H1012:V1012)</f>
        <v>0</v>
      </c>
      <c r="Y1012"/>
      <c r="Z1012"/>
    </row>
    <row r="1013" spans="1:26" s="72" customFormat="1" x14ac:dyDescent="0.2">
      <c r="A1013" s="322"/>
      <c r="B1013" s="25"/>
      <c r="C1013" s="23"/>
      <c r="D1013" s="23"/>
      <c r="E1013" s="24" t="s">
        <v>56</v>
      </c>
      <c r="F1013" s="24"/>
      <c r="G1013" s="69">
        <f t="shared" ref="G1013:W1013" si="309">SUBTOTAL(9,G1014:G1016)</f>
        <v>0</v>
      </c>
      <c r="H1013" s="70">
        <f t="shared" si="309"/>
        <v>0</v>
      </c>
      <c r="I1013" s="66">
        <f t="shared" si="309"/>
        <v>0</v>
      </c>
      <c r="J1013" s="66">
        <f t="shared" si="309"/>
        <v>0</v>
      </c>
      <c r="K1013" s="67">
        <f t="shared" si="309"/>
        <v>0</v>
      </c>
      <c r="L1013" s="34">
        <f t="shared" si="309"/>
        <v>0</v>
      </c>
      <c r="M1013" s="34">
        <f t="shared" si="309"/>
        <v>0</v>
      </c>
      <c r="N1013" s="34">
        <f t="shared" si="309"/>
        <v>0</v>
      </c>
      <c r="O1013" s="34">
        <f t="shared" si="309"/>
        <v>0</v>
      </c>
      <c r="P1013" s="34">
        <f t="shared" si="309"/>
        <v>0</v>
      </c>
      <c r="Q1013" s="34">
        <f t="shared" si="309"/>
        <v>0</v>
      </c>
      <c r="R1013" s="34">
        <f t="shared" si="309"/>
        <v>0</v>
      </c>
      <c r="S1013" s="34">
        <f t="shared" si="309"/>
        <v>0</v>
      </c>
      <c r="T1013" s="34">
        <f t="shared" si="309"/>
        <v>0</v>
      </c>
      <c r="U1013" s="34">
        <f t="shared" si="309"/>
        <v>0</v>
      </c>
      <c r="V1013" s="34">
        <f t="shared" si="309"/>
        <v>0</v>
      </c>
      <c r="W1013" s="33">
        <f t="shared" si="309"/>
        <v>0</v>
      </c>
      <c r="Y1013"/>
      <c r="Z1013"/>
    </row>
    <row r="1014" spans="1:26" s="72" customFormat="1" outlineLevel="1" x14ac:dyDescent="0.2">
      <c r="A1014" s="322"/>
      <c r="B1014" s="25"/>
      <c r="C1014" s="23"/>
      <c r="D1014" s="23"/>
      <c r="E1014" s="24"/>
      <c r="F1014" s="176" t="s">
        <v>162</v>
      </c>
      <c r="G1014" s="190">
        <f t="shared" ref="G1014:V1014" si="310">G158</f>
        <v>0</v>
      </c>
      <c r="H1014" s="191">
        <f t="shared" si="310"/>
        <v>0</v>
      </c>
      <c r="I1014" s="179">
        <f t="shared" si="310"/>
        <v>0</v>
      </c>
      <c r="J1014" s="179">
        <f t="shared" si="310"/>
        <v>0</v>
      </c>
      <c r="K1014" s="197">
        <f t="shared" si="310"/>
        <v>0</v>
      </c>
      <c r="L1014" s="181">
        <f t="shared" si="310"/>
        <v>0</v>
      </c>
      <c r="M1014" s="192">
        <f t="shared" si="310"/>
        <v>0</v>
      </c>
      <c r="N1014" s="182">
        <f t="shared" si="310"/>
        <v>0</v>
      </c>
      <c r="O1014" s="182">
        <f t="shared" si="310"/>
        <v>0</v>
      </c>
      <c r="P1014" s="182">
        <f t="shared" si="310"/>
        <v>0</v>
      </c>
      <c r="Q1014" s="182">
        <f t="shared" si="310"/>
        <v>0</v>
      </c>
      <c r="R1014" s="182">
        <f t="shared" si="310"/>
        <v>0</v>
      </c>
      <c r="S1014" s="182">
        <f t="shared" si="310"/>
        <v>0</v>
      </c>
      <c r="T1014" s="178">
        <f t="shared" si="310"/>
        <v>0</v>
      </c>
      <c r="U1014" s="182">
        <f t="shared" si="310"/>
        <v>0</v>
      </c>
      <c r="V1014" s="183">
        <f t="shared" si="310"/>
        <v>0</v>
      </c>
      <c r="W1014" s="46">
        <f>G1014-SUM(H1014:V1014)</f>
        <v>0</v>
      </c>
      <c r="Y1014"/>
      <c r="Z1014"/>
    </row>
    <row r="1015" spans="1:26" s="72" customFormat="1" outlineLevel="1" x14ac:dyDescent="0.2">
      <c r="A1015" s="322"/>
      <c r="B1015" s="25"/>
      <c r="C1015" s="23"/>
      <c r="D1015" s="23"/>
      <c r="E1015" s="24"/>
      <c r="F1015" s="176" t="s">
        <v>163</v>
      </c>
      <c r="G1015" s="190">
        <f t="shared" ref="G1015:V1015" si="311">G159</f>
        <v>0</v>
      </c>
      <c r="H1015" s="191">
        <f t="shared" si="311"/>
        <v>0</v>
      </c>
      <c r="I1015" s="179">
        <f t="shared" si="311"/>
        <v>0</v>
      </c>
      <c r="J1015" s="179">
        <f t="shared" si="311"/>
        <v>0</v>
      </c>
      <c r="K1015" s="197">
        <f t="shared" si="311"/>
        <v>0</v>
      </c>
      <c r="L1015" s="181">
        <f t="shared" si="311"/>
        <v>0</v>
      </c>
      <c r="M1015" s="192">
        <f t="shared" si="311"/>
        <v>0</v>
      </c>
      <c r="N1015" s="182">
        <f t="shared" si="311"/>
        <v>0</v>
      </c>
      <c r="O1015" s="182">
        <f t="shared" si="311"/>
        <v>0</v>
      </c>
      <c r="P1015" s="182">
        <f t="shared" si="311"/>
        <v>0</v>
      </c>
      <c r="Q1015" s="182">
        <f t="shared" si="311"/>
        <v>0</v>
      </c>
      <c r="R1015" s="182">
        <f t="shared" si="311"/>
        <v>0</v>
      </c>
      <c r="S1015" s="182">
        <f t="shared" si="311"/>
        <v>0</v>
      </c>
      <c r="T1015" s="178">
        <f t="shared" si="311"/>
        <v>0</v>
      </c>
      <c r="U1015" s="182">
        <f t="shared" si="311"/>
        <v>0</v>
      </c>
      <c r="V1015" s="183">
        <f t="shared" si="311"/>
        <v>0</v>
      </c>
      <c r="W1015" s="46">
        <f>G1015-SUM(H1015:V1015)</f>
        <v>0</v>
      </c>
      <c r="Y1015"/>
      <c r="Z1015"/>
    </row>
    <row r="1016" spans="1:26" s="72" customFormat="1" outlineLevel="1" x14ac:dyDescent="0.2">
      <c r="A1016" s="322"/>
      <c r="B1016" s="25"/>
      <c r="C1016" s="23"/>
      <c r="D1016" s="23"/>
      <c r="E1016" s="24"/>
      <c r="F1016" s="176" t="s">
        <v>332</v>
      </c>
      <c r="G1016" s="190">
        <f t="shared" ref="G1016:V1016" si="312">G160</f>
        <v>0</v>
      </c>
      <c r="H1016" s="191">
        <f t="shared" si="312"/>
        <v>0</v>
      </c>
      <c r="I1016" s="179">
        <f t="shared" si="312"/>
        <v>0</v>
      </c>
      <c r="J1016" s="179">
        <f t="shared" si="312"/>
        <v>0</v>
      </c>
      <c r="K1016" s="197">
        <f t="shared" si="312"/>
        <v>0</v>
      </c>
      <c r="L1016" s="181">
        <f t="shared" si="312"/>
        <v>0</v>
      </c>
      <c r="M1016" s="192">
        <f t="shared" si="312"/>
        <v>0</v>
      </c>
      <c r="N1016" s="182">
        <f t="shared" si="312"/>
        <v>0</v>
      </c>
      <c r="O1016" s="182">
        <f t="shared" si="312"/>
        <v>0</v>
      </c>
      <c r="P1016" s="182">
        <f t="shared" si="312"/>
        <v>0</v>
      </c>
      <c r="Q1016" s="182">
        <f t="shared" si="312"/>
        <v>0</v>
      </c>
      <c r="R1016" s="182">
        <f t="shared" si="312"/>
        <v>0</v>
      </c>
      <c r="S1016" s="182">
        <f t="shared" si="312"/>
        <v>0</v>
      </c>
      <c r="T1016" s="178">
        <f t="shared" si="312"/>
        <v>0</v>
      </c>
      <c r="U1016" s="182">
        <f t="shared" si="312"/>
        <v>0</v>
      </c>
      <c r="V1016" s="183">
        <f t="shared" si="312"/>
        <v>0</v>
      </c>
      <c r="W1016" s="46">
        <f>G1016-SUM(H1016:V1016)</f>
        <v>0</v>
      </c>
      <c r="Y1016"/>
      <c r="Z1016"/>
    </row>
    <row r="1017" spans="1:26" s="72" customFormat="1" x14ac:dyDescent="0.2">
      <c r="A1017" s="322"/>
      <c r="B1017" s="25"/>
      <c r="C1017" s="23"/>
      <c r="D1017" s="23"/>
      <c r="E1017" s="24" t="s">
        <v>57</v>
      </c>
      <c r="F1017" s="24"/>
      <c r="G1017" s="69">
        <f t="shared" ref="G1017:W1017" si="313">SUBTOTAL(9,G1018:G1020)</f>
        <v>0</v>
      </c>
      <c r="H1017" s="70">
        <f t="shared" si="313"/>
        <v>0</v>
      </c>
      <c r="I1017" s="66">
        <f t="shared" si="313"/>
        <v>0</v>
      </c>
      <c r="J1017" s="66">
        <f t="shared" si="313"/>
        <v>0</v>
      </c>
      <c r="K1017" s="67">
        <f t="shared" si="313"/>
        <v>0</v>
      </c>
      <c r="L1017" s="34">
        <f t="shared" si="313"/>
        <v>0</v>
      </c>
      <c r="M1017" s="34">
        <f t="shared" si="313"/>
        <v>0</v>
      </c>
      <c r="N1017" s="34">
        <f t="shared" si="313"/>
        <v>0</v>
      </c>
      <c r="O1017" s="34">
        <f t="shared" si="313"/>
        <v>0</v>
      </c>
      <c r="P1017" s="34">
        <f t="shared" si="313"/>
        <v>0</v>
      </c>
      <c r="Q1017" s="34">
        <f t="shared" si="313"/>
        <v>0</v>
      </c>
      <c r="R1017" s="34">
        <f t="shared" si="313"/>
        <v>0</v>
      </c>
      <c r="S1017" s="34">
        <f t="shared" si="313"/>
        <v>0</v>
      </c>
      <c r="T1017" s="34">
        <f t="shared" si="313"/>
        <v>0</v>
      </c>
      <c r="U1017" s="34">
        <f t="shared" si="313"/>
        <v>0</v>
      </c>
      <c r="V1017" s="34">
        <f t="shared" si="313"/>
        <v>0</v>
      </c>
      <c r="W1017" s="33">
        <f t="shared" si="313"/>
        <v>0</v>
      </c>
      <c r="Y1017"/>
      <c r="Z1017"/>
    </row>
    <row r="1018" spans="1:26" s="72" customFormat="1" outlineLevel="1" x14ac:dyDescent="0.2">
      <c r="A1018" s="322"/>
      <c r="B1018" s="25"/>
      <c r="C1018" s="23"/>
      <c r="D1018" s="23"/>
      <c r="E1018" s="24"/>
      <c r="F1018" s="176" t="s">
        <v>164</v>
      </c>
      <c r="G1018" s="190">
        <f t="shared" ref="G1018:V1018" si="314">G162</f>
        <v>0</v>
      </c>
      <c r="H1018" s="191">
        <f t="shared" si="314"/>
        <v>0</v>
      </c>
      <c r="I1018" s="179">
        <f t="shared" si="314"/>
        <v>0</v>
      </c>
      <c r="J1018" s="179">
        <f t="shared" si="314"/>
        <v>0</v>
      </c>
      <c r="K1018" s="197">
        <f t="shared" si="314"/>
        <v>0</v>
      </c>
      <c r="L1018" s="181">
        <f t="shared" si="314"/>
        <v>0</v>
      </c>
      <c r="M1018" s="192">
        <f t="shared" si="314"/>
        <v>0</v>
      </c>
      <c r="N1018" s="182">
        <f t="shared" si="314"/>
        <v>0</v>
      </c>
      <c r="O1018" s="182">
        <f t="shared" si="314"/>
        <v>0</v>
      </c>
      <c r="P1018" s="182">
        <f t="shared" si="314"/>
        <v>0</v>
      </c>
      <c r="Q1018" s="182">
        <f t="shared" si="314"/>
        <v>0</v>
      </c>
      <c r="R1018" s="182">
        <f t="shared" si="314"/>
        <v>0</v>
      </c>
      <c r="S1018" s="182">
        <f t="shared" si="314"/>
        <v>0</v>
      </c>
      <c r="T1018" s="178">
        <f t="shared" si="314"/>
        <v>0</v>
      </c>
      <c r="U1018" s="182">
        <f t="shared" si="314"/>
        <v>0</v>
      </c>
      <c r="V1018" s="183">
        <f t="shared" si="314"/>
        <v>0</v>
      </c>
      <c r="W1018" s="46">
        <f>G1018-SUM(H1018:V1018)</f>
        <v>0</v>
      </c>
      <c r="Y1018"/>
      <c r="Z1018"/>
    </row>
    <row r="1019" spans="1:26" s="72" customFormat="1" outlineLevel="1" x14ac:dyDescent="0.2">
      <c r="A1019" s="322"/>
      <c r="B1019" s="25"/>
      <c r="C1019" s="23"/>
      <c r="D1019" s="23"/>
      <c r="E1019" s="24"/>
      <c r="F1019" s="176" t="s">
        <v>165</v>
      </c>
      <c r="G1019" s="190">
        <f t="shared" ref="G1019:V1019" si="315">G163</f>
        <v>0</v>
      </c>
      <c r="H1019" s="191">
        <f t="shared" si="315"/>
        <v>0</v>
      </c>
      <c r="I1019" s="179">
        <f t="shared" si="315"/>
        <v>0</v>
      </c>
      <c r="J1019" s="179">
        <f t="shared" si="315"/>
        <v>0</v>
      </c>
      <c r="K1019" s="197">
        <f t="shared" si="315"/>
        <v>0</v>
      </c>
      <c r="L1019" s="181">
        <f t="shared" si="315"/>
        <v>0</v>
      </c>
      <c r="M1019" s="192">
        <f t="shared" si="315"/>
        <v>0</v>
      </c>
      <c r="N1019" s="182">
        <f t="shared" si="315"/>
        <v>0</v>
      </c>
      <c r="O1019" s="182">
        <f t="shared" si="315"/>
        <v>0</v>
      </c>
      <c r="P1019" s="182">
        <f t="shared" si="315"/>
        <v>0</v>
      </c>
      <c r="Q1019" s="182">
        <f t="shared" si="315"/>
        <v>0</v>
      </c>
      <c r="R1019" s="182">
        <f t="shared" si="315"/>
        <v>0</v>
      </c>
      <c r="S1019" s="182">
        <f t="shared" si="315"/>
        <v>0</v>
      </c>
      <c r="T1019" s="178">
        <f t="shared" si="315"/>
        <v>0</v>
      </c>
      <c r="U1019" s="182">
        <f t="shared" si="315"/>
        <v>0</v>
      </c>
      <c r="V1019" s="183">
        <f t="shared" si="315"/>
        <v>0</v>
      </c>
      <c r="W1019" s="46">
        <f>G1019-SUM(H1019:V1019)</f>
        <v>0</v>
      </c>
      <c r="Y1019"/>
      <c r="Z1019"/>
    </row>
    <row r="1020" spans="1:26" s="72" customFormat="1" outlineLevel="1" x14ac:dyDescent="0.2">
      <c r="A1020" s="322"/>
      <c r="B1020" s="25"/>
      <c r="C1020" s="23"/>
      <c r="D1020" s="23"/>
      <c r="E1020" s="24"/>
      <c r="F1020" s="176" t="s">
        <v>333</v>
      </c>
      <c r="G1020" s="190">
        <f t="shared" ref="G1020:V1020" si="316">G164</f>
        <v>0</v>
      </c>
      <c r="H1020" s="191">
        <f t="shared" si="316"/>
        <v>0</v>
      </c>
      <c r="I1020" s="179">
        <f t="shared" si="316"/>
        <v>0</v>
      </c>
      <c r="J1020" s="179">
        <f t="shared" si="316"/>
        <v>0</v>
      </c>
      <c r="K1020" s="197">
        <f t="shared" si="316"/>
        <v>0</v>
      </c>
      <c r="L1020" s="181">
        <f t="shared" si="316"/>
        <v>0</v>
      </c>
      <c r="M1020" s="192">
        <f t="shared" si="316"/>
        <v>0</v>
      </c>
      <c r="N1020" s="182">
        <f t="shared" si="316"/>
        <v>0</v>
      </c>
      <c r="O1020" s="182">
        <f t="shared" si="316"/>
        <v>0</v>
      </c>
      <c r="P1020" s="182">
        <f t="shared" si="316"/>
        <v>0</v>
      </c>
      <c r="Q1020" s="182">
        <f t="shared" si="316"/>
        <v>0</v>
      </c>
      <c r="R1020" s="182">
        <f t="shared" si="316"/>
        <v>0</v>
      </c>
      <c r="S1020" s="182">
        <f t="shared" si="316"/>
        <v>0</v>
      </c>
      <c r="T1020" s="178">
        <f t="shared" si="316"/>
        <v>0</v>
      </c>
      <c r="U1020" s="182">
        <f t="shared" si="316"/>
        <v>0</v>
      </c>
      <c r="V1020" s="183">
        <f t="shared" si="316"/>
        <v>0</v>
      </c>
      <c r="W1020" s="46">
        <f>G1020-SUM(H1020:V1020)</f>
        <v>0</v>
      </c>
      <c r="Y1020"/>
      <c r="Z1020"/>
    </row>
    <row r="1021" spans="1:26" s="72" customFormat="1" x14ac:dyDescent="0.2">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2">
      <c r="A1022" s="322"/>
      <c r="B1022" s="25"/>
      <c r="C1022" s="23"/>
      <c r="D1022" s="23"/>
      <c r="E1022" s="24" t="s">
        <v>172</v>
      </c>
      <c r="F1022" s="24"/>
      <c r="G1022" s="69">
        <f t="shared" ref="G1022:W1022" si="317">SUBTOTAL(9,G1023:G1024)</f>
        <v>0</v>
      </c>
      <c r="H1022" s="70">
        <f t="shared" si="317"/>
        <v>0</v>
      </c>
      <c r="I1022" s="66">
        <f t="shared" si="317"/>
        <v>0</v>
      </c>
      <c r="J1022" s="66">
        <f t="shared" si="317"/>
        <v>0</v>
      </c>
      <c r="K1022" s="67">
        <f t="shared" si="317"/>
        <v>0</v>
      </c>
      <c r="L1022" s="34">
        <f t="shared" si="317"/>
        <v>0</v>
      </c>
      <c r="M1022" s="34">
        <f t="shared" si="317"/>
        <v>0</v>
      </c>
      <c r="N1022" s="34">
        <f t="shared" si="317"/>
        <v>0</v>
      </c>
      <c r="O1022" s="34">
        <f t="shared" si="317"/>
        <v>0</v>
      </c>
      <c r="P1022" s="34">
        <f t="shared" si="317"/>
        <v>0</v>
      </c>
      <c r="Q1022" s="34">
        <f t="shared" si="317"/>
        <v>0</v>
      </c>
      <c r="R1022" s="34">
        <f t="shared" si="317"/>
        <v>0</v>
      </c>
      <c r="S1022" s="34">
        <f t="shared" si="317"/>
        <v>0</v>
      </c>
      <c r="T1022" s="34">
        <f t="shared" si="317"/>
        <v>0</v>
      </c>
      <c r="U1022" s="34">
        <f t="shared" si="317"/>
        <v>0</v>
      </c>
      <c r="V1022" s="34">
        <f t="shared" si="317"/>
        <v>0</v>
      </c>
      <c r="W1022" s="33">
        <f t="shared" si="317"/>
        <v>0</v>
      </c>
      <c r="Y1022"/>
      <c r="Z1022"/>
    </row>
    <row r="1023" spans="1:26" s="72" customFormat="1" outlineLevel="1" x14ac:dyDescent="0.2">
      <c r="A1023" s="322"/>
      <c r="B1023" s="25"/>
      <c r="C1023" s="23"/>
      <c r="D1023" s="23"/>
      <c r="E1023" s="24"/>
      <c r="F1023" s="176" t="s">
        <v>61</v>
      </c>
      <c r="G1023" s="190">
        <f t="shared" ref="G1023:V1023" si="318">G167</f>
        <v>0</v>
      </c>
      <c r="H1023" s="191">
        <f t="shared" si="318"/>
        <v>0</v>
      </c>
      <c r="I1023" s="179">
        <f t="shared" si="318"/>
        <v>0</v>
      </c>
      <c r="J1023" s="179">
        <f t="shared" si="318"/>
        <v>0</v>
      </c>
      <c r="K1023" s="197">
        <f t="shared" si="318"/>
        <v>0</v>
      </c>
      <c r="L1023" s="181">
        <f t="shared" si="318"/>
        <v>0</v>
      </c>
      <c r="M1023" s="192">
        <f t="shared" si="318"/>
        <v>0</v>
      </c>
      <c r="N1023" s="182">
        <f t="shared" si="318"/>
        <v>0</v>
      </c>
      <c r="O1023" s="182">
        <f t="shared" si="318"/>
        <v>0</v>
      </c>
      <c r="P1023" s="182">
        <f t="shared" si="318"/>
        <v>0</v>
      </c>
      <c r="Q1023" s="182">
        <f t="shared" si="318"/>
        <v>0</v>
      </c>
      <c r="R1023" s="182">
        <f t="shared" si="318"/>
        <v>0</v>
      </c>
      <c r="S1023" s="182">
        <f t="shared" si="318"/>
        <v>0</v>
      </c>
      <c r="T1023" s="178">
        <f t="shared" si="318"/>
        <v>0</v>
      </c>
      <c r="U1023" s="182">
        <f t="shared" si="318"/>
        <v>0</v>
      </c>
      <c r="V1023" s="183">
        <f t="shared" si="318"/>
        <v>0</v>
      </c>
      <c r="W1023" s="46">
        <f>G1023-SUM(H1023:V1023)</f>
        <v>0</v>
      </c>
      <c r="Y1023"/>
      <c r="Z1023"/>
    </row>
    <row r="1024" spans="1:26" s="72" customFormat="1" outlineLevel="1" x14ac:dyDescent="0.2">
      <c r="A1024" s="322"/>
      <c r="B1024" s="25"/>
      <c r="C1024" s="23"/>
      <c r="D1024" s="23"/>
      <c r="E1024" s="24"/>
      <c r="F1024" s="176" t="s">
        <v>173</v>
      </c>
      <c r="G1024" s="190">
        <f t="shared" ref="G1024:V1024" si="319">G168</f>
        <v>0</v>
      </c>
      <c r="H1024" s="191">
        <f t="shared" si="319"/>
        <v>0</v>
      </c>
      <c r="I1024" s="179">
        <f t="shared" si="319"/>
        <v>0</v>
      </c>
      <c r="J1024" s="179">
        <f t="shared" si="319"/>
        <v>0</v>
      </c>
      <c r="K1024" s="197">
        <f t="shared" si="319"/>
        <v>0</v>
      </c>
      <c r="L1024" s="181">
        <f t="shared" si="319"/>
        <v>0</v>
      </c>
      <c r="M1024" s="192">
        <f t="shared" si="319"/>
        <v>0</v>
      </c>
      <c r="N1024" s="182">
        <f t="shared" si="319"/>
        <v>0</v>
      </c>
      <c r="O1024" s="182">
        <f t="shared" si="319"/>
        <v>0</v>
      </c>
      <c r="P1024" s="182">
        <f t="shared" si="319"/>
        <v>0</v>
      </c>
      <c r="Q1024" s="182">
        <f t="shared" si="319"/>
        <v>0</v>
      </c>
      <c r="R1024" s="182">
        <f t="shared" si="319"/>
        <v>0</v>
      </c>
      <c r="S1024" s="182">
        <f t="shared" si="319"/>
        <v>0</v>
      </c>
      <c r="T1024" s="178">
        <f t="shared" si="319"/>
        <v>0</v>
      </c>
      <c r="U1024" s="182">
        <f t="shared" si="319"/>
        <v>0</v>
      </c>
      <c r="V1024" s="183">
        <f t="shared" si="319"/>
        <v>0</v>
      </c>
      <c r="W1024" s="46">
        <f>G1024-SUM(H1024:V1024)</f>
        <v>0</v>
      </c>
      <c r="Y1024"/>
      <c r="Z1024"/>
    </row>
    <row r="1025" spans="1:26" s="72" customFormat="1" x14ac:dyDescent="0.2">
      <c r="A1025" s="322"/>
      <c r="B1025" s="25"/>
      <c r="C1025" s="23"/>
      <c r="D1025" s="23"/>
      <c r="E1025" s="24" t="s">
        <v>166</v>
      </c>
      <c r="F1025" s="24"/>
      <c r="G1025" s="69">
        <f t="shared" ref="G1025:W1025" si="320">SUBTOTAL(9,G1026:G1028)</f>
        <v>0</v>
      </c>
      <c r="H1025" s="70">
        <f t="shared" si="320"/>
        <v>0</v>
      </c>
      <c r="I1025" s="66">
        <f t="shared" si="320"/>
        <v>0</v>
      </c>
      <c r="J1025" s="66">
        <f t="shared" si="320"/>
        <v>0</v>
      </c>
      <c r="K1025" s="67">
        <f t="shared" si="320"/>
        <v>0</v>
      </c>
      <c r="L1025" s="34">
        <f t="shared" si="320"/>
        <v>0</v>
      </c>
      <c r="M1025" s="34">
        <f t="shared" si="320"/>
        <v>0</v>
      </c>
      <c r="N1025" s="34">
        <f t="shared" si="320"/>
        <v>0</v>
      </c>
      <c r="O1025" s="34">
        <f t="shared" si="320"/>
        <v>0</v>
      </c>
      <c r="P1025" s="34">
        <f t="shared" si="320"/>
        <v>0</v>
      </c>
      <c r="Q1025" s="34">
        <f t="shared" si="320"/>
        <v>0</v>
      </c>
      <c r="R1025" s="34">
        <f t="shared" si="320"/>
        <v>0</v>
      </c>
      <c r="S1025" s="34">
        <f t="shared" si="320"/>
        <v>0</v>
      </c>
      <c r="T1025" s="34">
        <f t="shared" si="320"/>
        <v>0</v>
      </c>
      <c r="U1025" s="34">
        <f t="shared" si="320"/>
        <v>0</v>
      </c>
      <c r="V1025" s="34">
        <f t="shared" si="320"/>
        <v>0</v>
      </c>
      <c r="W1025" s="33">
        <f t="shared" si="320"/>
        <v>0</v>
      </c>
      <c r="Y1025"/>
      <c r="Z1025"/>
    </row>
    <row r="1026" spans="1:26" s="72" customFormat="1" outlineLevel="1" x14ac:dyDescent="0.2">
      <c r="A1026" s="322"/>
      <c r="B1026" s="25"/>
      <c r="C1026" s="23"/>
      <c r="D1026" s="23"/>
      <c r="E1026" s="24"/>
      <c r="F1026" s="176" t="s">
        <v>59</v>
      </c>
      <c r="G1026" s="190">
        <f t="shared" ref="G1026:V1026" si="321">G170</f>
        <v>0</v>
      </c>
      <c r="H1026" s="191">
        <f t="shared" si="321"/>
        <v>0</v>
      </c>
      <c r="I1026" s="179">
        <f t="shared" si="321"/>
        <v>0</v>
      </c>
      <c r="J1026" s="179">
        <f t="shared" si="321"/>
        <v>0</v>
      </c>
      <c r="K1026" s="197">
        <f t="shared" si="321"/>
        <v>0</v>
      </c>
      <c r="L1026" s="181">
        <f t="shared" si="321"/>
        <v>0</v>
      </c>
      <c r="M1026" s="192">
        <f t="shared" si="321"/>
        <v>0</v>
      </c>
      <c r="N1026" s="182">
        <f t="shared" si="321"/>
        <v>0</v>
      </c>
      <c r="O1026" s="182">
        <f t="shared" si="321"/>
        <v>0</v>
      </c>
      <c r="P1026" s="182">
        <f t="shared" si="321"/>
        <v>0</v>
      </c>
      <c r="Q1026" s="182">
        <f t="shared" si="321"/>
        <v>0</v>
      </c>
      <c r="R1026" s="182">
        <f t="shared" si="321"/>
        <v>0</v>
      </c>
      <c r="S1026" s="182">
        <f t="shared" si="321"/>
        <v>0</v>
      </c>
      <c r="T1026" s="178">
        <f t="shared" si="321"/>
        <v>0</v>
      </c>
      <c r="U1026" s="182">
        <f t="shared" si="321"/>
        <v>0</v>
      </c>
      <c r="V1026" s="183">
        <f t="shared" si="321"/>
        <v>0</v>
      </c>
      <c r="W1026" s="46">
        <f>G1026-SUM(H1026:V1026)</f>
        <v>0</v>
      </c>
      <c r="Y1026"/>
      <c r="Z1026"/>
    </row>
    <row r="1027" spans="1:26" s="72" customFormat="1" outlineLevel="1" x14ac:dyDescent="0.2">
      <c r="A1027" s="322"/>
      <c r="B1027" s="25"/>
      <c r="C1027" s="23"/>
      <c r="D1027" s="23"/>
      <c r="E1027" s="24"/>
      <c r="F1027" s="176" t="s">
        <v>167</v>
      </c>
      <c r="G1027" s="190">
        <f t="shared" ref="G1027:V1027" si="322">G171</f>
        <v>0</v>
      </c>
      <c r="H1027" s="191">
        <f t="shared" si="322"/>
        <v>0</v>
      </c>
      <c r="I1027" s="179">
        <f t="shared" si="322"/>
        <v>0</v>
      </c>
      <c r="J1027" s="179">
        <f t="shared" si="322"/>
        <v>0</v>
      </c>
      <c r="K1027" s="197">
        <f t="shared" si="322"/>
        <v>0</v>
      </c>
      <c r="L1027" s="181">
        <f t="shared" si="322"/>
        <v>0</v>
      </c>
      <c r="M1027" s="192">
        <f t="shared" si="322"/>
        <v>0</v>
      </c>
      <c r="N1027" s="182">
        <f t="shared" si="322"/>
        <v>0</v>
      </c>
      <c r="O1027" s="182">
        <f t="shared" si="322"/>
        <v>0</v>
      </c>
      <c r="P1027" s="182">
        <f t="shared" si="322"/>
        <v>0</v>
      </c>
      <c r="Q1027" s="182">
        <f t="shared" si="322"/>
        <v>0</v>
      </c>
      <c r="R1027" s="182">
        <f t="shared" si="322"/>
        <v>0</v>
      </c>
      <c r="S1027" s="182">
        <f t="shared" si="322"/>
        <v>0</v>
      </c>
      <c r="T1027" s="178">
        <f t="shared" si="322"/>
        <v>0</v>
      </c>
      <c r="U1027" s="182">
        <f t="shared" si="322"/>
        <v>0</v>
      </c>
      <c r="V1027" s="183">
        <f t="shared" si="322"/>
        <v>0</v>
      </c>
      <c r="W1027" s="46">
        <f>G1027-SUM(H1027:V1027)</f>
        <v>0</v>
      </c>
      <c r="Y1027"/>
      <c r="Z1027"/>
    </row>
    <row r="1028" spans="1:26" s="72" customFormat="1" outlineLevel="1" x14ac:dyDescent="0.2">
      <c r="A1028" s="322"/>
      <c r="B1028" s="25"/>
      <c r="C1028" s="23"/>
      <c r="D1028" s="23"/>
      <c r="E1028" s="24"/>
      <c r="F1028" s="176" t="s">
        <v>168</v>
      </c>
      <c r="G1028" s="190">
        <f t="shared" ref="G1028:V1028" si="323">G172</f>
        <v>0</v>
      </c>
      <c r="H1028" s="191">
        <f t="shared" si="323"/>
        <v>0</v>
      </c>
      <c r="I1028" s="179">
        <f t="shared" si="323"/>
        <v>0</v>
      </c>
      <c r="J1028" s="179">
        <f t="shared" si="323"/>
        <v>0</v>
      </c>
      <c r="K1028" s="197">
        <f t="shared" si="323"/>
        <v>0</v>
      </c>
      <c r="L1028" s="181">
        <f t="shared" si="323"/>
        <v>0</v>
      </c>
      <c r="M1028" s="192">
        <f t="shared" si="323"/>
        <v>0</v>
      </c>
      <c r="N1028" s="182">
        <f t="shared" si="323"/>
        <v>0</v>
      </c>
      <c r="O1028" s="182">
        <f t="shared" si="323"/>
        <v>0</v>
      </c>
      <c r="P1028" s="182">
        <f t="shared" si="323"/>
        <v>0</v>
      </c>
      <c r="Q1028" s="182">
        <f t="shared" si="323"/>
        <v>0</v>
      </c>
      <c r="R1028" s="182">
        <f t="shared" si="323"/>
        <v>0</v>
      </c>
      <c r="S1028" s="182">
        <f t="shared" si="323"/>
        <v>0</v>
      </c>
      <c r="T1028" s="178">
        <f t="shared" si="323"/>
        <v>0</v>
      </c>
      <c r="U1028" s="182">
        <f t="shared" si="323"/>
        <v>0</v>
      </c>
      <c r="V1028" s="183">
        <f t="shared" si="323"/>
        <v>0</v>
      </c>
      <c r="W1028" s="46">
        <f>G1028-SUM(H1028:V1028)</f>
        <v>0</v>
      </c>
      <c r="Y1028"/>
      <c r="Z1028"/>
    </row>
    <row r="1029" spans="1:26" s="72" customFormat="1" x14ac:dyDescent="0.2">
      <c r="A1029" s="322"/>
      <c r="B1029" s="25"/>
      <c r="C1029" s="23"/>
      <c r="D1029" s="23"/>
      <c r="E1029" s="24" t="s">
        <v>174</v>
      </c>
      <c r="F1029" s="24"/>
      <c r="G1029" s="69">
        <f t="shared" ref="G1029:W1029" si="324">SUBTOTAL(9,G1030:G1031)</f>
        <v>0</v>
      </c>
      <c r="H1029" s="70">
        <f t="shared" si="324"/>
        <v>0</v>
      </c>
      <c r="I1029" s="66">
        <f t="shared" si="324"/>
        <v>0</v>
      </c>
      <c r="J1029" s="66">
        <f t="shared" si="324"/>
        <v>0</v>
      </c>
      <c r="K1029" s="67">
        <f t="shared" si="324"/>
        <v>0</v>
      </c>
      <c r="L1029" s="34">
        <f t="shared" si="324"/>
        <v>0</v>
      </c>
      <c r="M1029" s="34">
        <f t="shared" si="324"/>
        <v>0</v>
      </c>
      <c r="N1029" s="34">
        <f t="shared" si="324"/>
        <v>0</v>
      </c>
      <c r="O1029" s="34">
        <f t="shared" si="324"/>
        <v>0</v>
      </c>
      <c r="P1029" s="34">
        <f t="shared" si="324"/>
        <v>0</v>
      </c>
      <c r="Q1029" s="34">
        <f t="shared" si="324"/>
        <v>0</v>
      </c>
      <c r="R1029" s="34">
        <f t="shared" si="324"/>
        <v>0</v>
      </c>
      <c r="S1029" s="34">
        <f t="shared" si="324"/>
        <v>0</v>
      </c>
      <c r="T1029" s="34">
        <f t="shared" si="324"/>
        <v>0</v>
      </c>
      <c r="U1029" s="34">
        <f t="shared" si="324"/>
        <v>0</v>
      </c>
      <c r="V1029" s="34">
        <f t="shared" si="324"/>
        <v>0</v>
      </c>
      <c r="W1029" s="33">
        <f t="shared" si="324"/>
        <v>0</v>
      </c>
      <c r="Y1029"/>
      <c r="Z1029"/>
    </row>
    <row r="1030" spans="1:26" s="72" customFormat="1" outlineLevel="1" x14ac:dyDescent="0.2">
      <c r="A1030" s="322"/>
      <c r="B1030" s="25"/>
      <c r="C1030" s="23"/>
      <c r="D1030" s="23"/>
      <c r="E1030" s="24"/>
      <c r="F1030" s="176" t="s">
        <v>62</v>
      </c>
      <c r="G1030" s="190">
        <f t="shared" ref="G1030:V1030" si="325">G174</f>
        <v>0</v>
      </c>
      <c r="H1030" s="191">
        <f t="shared" si="325"/>
        <v>0</v>
      </c>
      <c r="I1030" s="179">
        <f t="shared" si="325"/>
        <v>0</v>
      </c>
      <c r="J1030" s="179">
        <f t="shared" si="325"/>
        <v>0</v>
      </c>
      <c r="K1030" s="197">
        <f t="shared" si="325"/>
        <v>0</v>
      </c>
      <c r="L1030" s="181">
        <f t="shared" si="325"/>
        <v>0</v>
      </c>
      <c r="M1030" s="192">
        <f t="shared" si="325"/>
        <v>0</v>
      </c>
      <c r="N1030" s="182">
        <f t="shared" si="325"/>
        <v>0</v>
      </c>
      <c r="O1030" s="182">
        <f t="shared" si="325"/>
        <v>0</v>
      </c>
      <c r="P1030" s="182">
        <f t="shared" si="325"/>
        <v>0</v>
      </c>
      <c r="Q1030" s="182">
        <f t="shared" si="325"/>
        <v>0</v>
      </c>
      <c r="R1030" s="182">
        <f t="shared" si="325"/>
        <v>0</v>
      </c>
      <c r="S1030" s="182">
        <f t="shared" si="325"/>
        <v>0</v>
      </c>
      <c r="T1030" s="182">
        <f t="shared" si="325"/>
        <v>0</v>
      </c>
      <c r="U1030" s="178">
        <f t="shared" si="325"/>
        <v>0</v>
      </c>
      <c r="V1030" s="183">
        <f t="shared" si="325"/>
        <v>0</v>
      </c>
      <c r="W1030" s="46">
        <f>G1030-SUM(H1030:V1030)</f>
        <v>0</v>
      </c>
      <c r="Y1030"/>
      <c r="Z1030"/>
    </row>
    <row r="1031" spans="1:26" s="72" customFormat="1" outlineLevel="1" x14ac:dyDescent="0.2">
      <c r="A1031" s="322"/>
      <c r="B1031" s="25"/>
      <c r="C1031" s="23"/>
      <c r="D1031" s="23"/>
      <c r="E1031" s="24"/>
      <c r="F1031" s="176" t="s">
        <v>175</v>
      </c>
      <c r="G1031" s="190">
        <f t="shared" ref="G1031:V1031" si="326">G175</f>
        <v>0</v>
      </c>
      <c r="H1031" s="191">
        <f t="shared" si="326"/>
        <v>0</v>
      </c>
      <c r="I1031" s="179">
        <f t="shared" si="326"/>
        <v>0</v>
      </c>
      <c r="J1031" s="179">
        <f t="shared" si="326"/>
        <v>0</v>
      </c>
      <c r="K1031" s="197">
        <f t="shared" si="326"/>
        <v>0</v>
      </c>
      <c r="L1031" s="181">
        <f t="shared" si="326"/>
        <v>0</v>
      </c>
      <c r="M1031" s="192">
        <f t="shared" si="326"/>
        <v>0</v>
      </c>
      <c r="N1031" s="182">
        <f t="shared" si="326"/>
        <v>0</v>
      </c>
      <c r="O1031" s="182">
        <f t="shared" si="326"/>
        <v>0</v>
      </c>
      <c r="P1031" s="182">
        <f t="shared" si="326"/>
        <v>0</v>
      </c>
      <c r="Q1031" s="182">
        <f t="shared" si="326"/>
        <v>0</v>
      </c>
      <c r="R1031" s="182">
        <f t="shared" si="326"/>
        <v>0</v>
      </c>
      <c r="S1031" s="182">
        <f t="shared" si="326"/>
        <v>0</v>
      </c>
      <c r="T1031" s="182">
        <f t="shared" si="326"/>
        <v>0</v>
      </c>
      <c r="U1031" s="178">
        <f t="shared" si="326"/>
        <v>0</v>
      </c>
      <c r="V1031" s="183">
        <f t="shared" si="326"/>
        <v>0</v>
      </c>
      <c r="W1031" s="46">
        <f>G1031-SUM(H1031:V1031)</f>
        <v>0</v>
      </c>
      <c r="Y1031"/>
      <c r="Z1031"/>
    </row>
    <row r="1032" spans="1:26" s="72" customFormat="1" x14ac:dyDescent="0.2">
      <c r="A1032" s="322"/>
      <c r="B1032" s="25"/>
      <c r="C1032" s="23"/>
      <c r="D1032" s="23"/>
      <c r="E1032" s="24" t="s">
        <v>169</v>
      </c>
      <c r="F1032" s="24"/>
      <c r="G1032" s="69">
        <f t="shared" ref="G1032:W1032" si="327">SUBTOTAL(9,G1033:G1035)</f>
        <v>0</v>
      </c>
      <c r="H1032" s="70">
        <f t="shared" si="327"/>
        <v>0</v>
      </c>
      <c r="I1032" s="66">
        <f t="shared" si="327"/>
        <v>0</v>
      </c>
      <c r="J1032" s="66">
        <f t="shared" si="327"/>
        <v>0</v>
      </c>
      <c r="K1032" s="67">
        <f t="shared" si="327"/>
        <v>0</v>
      </c>
      <c r="L1032" s="34">
        <f t="shared" si="327"/>
        <v>0</v>
      </c>
      <c r="M1032" s="34">
        <f t="shared" si="327"/>
        <v>0</v>
      </c>
      <c r="N1032" s="34">
        <f t="shared" si="327"/>
        <v>0</v>
      </c>
      <c r="O1032" s="34">
        <f t="shared" si="327"/>
        <v>0</v>
      </c>
      <c r="P1032" s="34">
        <f t="shared" si="327"/>
        <v>0</v>
      </c>
      <c r="Q1032" s="34">
        <f t="shared" si="327"/>
        <v>0</v>
      </c>
      <c r="R1032" s="34">
        <f t="shared" si="327"/>
        <v>0</v>
      </c>
      <c r="S1032" s="34">
        <f t="shared" si="327"/>
        <v>0</v>
      </c>
      <c r="T1032" s="34">
        <f t="shared" si="327"/>
        <v>0</v>
      </c>
      <c r="U1032" s="34">
        <f t="shared" si="327"/>
        <v>0</v>
      </c>
      <c r="V1032" s="34">
        <f t="shared" si="327"/>
        <v>0</v>
      </c>
      <c r="W1032" s="33">
        <f t="shared" si="327"/>
        <v>0</v>
      </c>
      <c r="Y1032"/>
      <c r="Z1032"/>
    </row>
    <row r="1033" spans="1:26" s="72" customFormat="1" outlineLevel="1" x14ac:dyDescent="0.2">
      <c r="A1033" s="322"/>
      <c r="B1033" s="25"/>
      <c r="C1033" s="23"/>
      <c r="D1033" s="23"/>
      <c r="E1033" s="24"/>
      <c r="F1033" s="176" t="s">
        <v>60</v>
      </c>
      <c r="G1033" s="190">
        <f t="shared" ref="G1033:V1033" si="328">G177</f>
        <v>0</v>
      </c>
      <c r="H1033" s="191">
        <f t="shared" si="328"/>
        <v>0</v>
      </c>
      <c r="I1033" s="179">
        <f t="shared" si="328"/>
        <v>0</v>
      </c>
      <c r="J1033" s="179">
        <f t="shared" si="328"/>
        <v>0</v>
      </c>
      <c r="K1033" s="197">
        <f t="shared" si="328"/>
        <v>0</v>
      </c>
      <c r="L1033" s="181">
        <f t="shared" si="328"/>
        <v>0</v>
      </c>
      <c r="M1033" s="192">
        <f t="shared" si="328"/>
        <v>0</v>
      </c>
      <c r="N1033" s="182">
        <f t="shared" si="328"/>
        <v>0</v>
      </c>
      <c r="O1033" s="182">
        <f t="shared" si="328"/>
        <v>0</v>
      </c>
      <c r="P1033" s="182">
        <f t="shared" si="328"/>
        <v>0</v>
      </c>
      <c r="Q1033" s="182">
        <f t="shared" si="328"/>
        <v>0</v>
      </c>
      <c r="R1033" s="182">
        <f t="shared" si="328"/>
        <v>0</v>
      </c>
      <c r="S1033" s="182">
        <f t="shared" si="328"/>
        <v>0</v>
      </c>
      <c r="T1033" s="178">
        <f t="shared" si="328"/>
        <v>0</v>
      </c>
      <c r="U1033" s="182">
        <f t="shared" si="328"/>
        <v>0</v>
      </c>
      <c r="V1033" s="183">
        <f t="shared" si="328"/>
        <v>0</v>
      </c>
      <c r="W1033" s="46">
        <f>G1033-SUM(H1033:V1033)</f>
        <v>0</v>
      </c>
      <c r="Y1033"/>
      <c r="Z1033"/>
    </row>
    <row r="1034" spans="1:26" s="72" customFormat="1" outlineLevel="1" x14ac:dyDescent="0.2">
      <c r="A1034" s="322"/>
      <c r="B1034" s="25"/>
      <c r="C1034" s="23"/>
      <c r="D1034" s="23"/>
      <c r="E1034" s="24"/>
      <c r="F1034" s="176" t="s">
        <v>170</v>
      </c>
      <c r="G1034" s="190">
        <f t="shared" ref="G1034:V1034" si="329">G178</f>
        <v>0</v>
      </c>
      <c r="H1034" s="191">
        <f t="shared" si="329"/>
        <v>0</v>
      </c>
      <c r="I1034" s="179">
        <f t="shared" si="329"/>
        <v>0</v>
      </c>
      <c r="J1034" s="179">
        <f t="shared" si="329"/>
        <v>0</v>
      </c>
      <c r="K1034" s="197">
        <f t="shared" si="329"/>
        <v>0</v>
      </c>
      <c r="L1034" s="181">
        <f t="shared" si="329"/>
        <v>0</v>
      </c>
      <c r="M1034" s="192">
        <f t="shared" si="329"/>
        <v>0</v>
      </c>
      <c r="N1034" s="182">
        <f t="shared" si="329"/>
        <v>0</v>
      </c>
      <c r="O1034" s="182">
        <f t="shared" si="329"/>
        <v>0</v>
      </c>
      <c r="P1034" s="182">
        <f t="shared" si="329"/>
        <v>0</v>
      </c>
      <c r="Q1034" s="182">
        <f t="shared" si="329"/>
        <v>0</v>
      </c>
      <c r="R1034" s="182">
        <f t="shared" si="329"/>
        <v>0</v>
      </c>
      <c r="S1034" s="182">
        <f t="shared" si="329"/>
        <v>0</v>
      </c>
      <c r="T1034" s="178">
        <f t="shared" si="329"/>
        <v>0</v>
      </c>
      <c r="U1034" s="182">
        <f t="shared" si="329"/>
        <v>0</v>
      </c>
      <c r="V1034" s="183">
        <f t="shared" si="329"/>
        <v>0</v>
      </c>
      <c r="W1034" s="46">
        <f>G1034-SUM(H1034:V1034)</f>
        <v>0</v>
      </c>
      <c r="Y1034"/>
      <c r="Z1034"/>
    </row>
    <row r="1035" spans="1:26" s="72" customFormat="1" outlineLevel="1" x14ac:dyDescent="0.2">
      <c r="A1035" s="322"/>
      <c r="B1035" s="25"/>
      <c r="C1035" s="23"/>
      <c r="D1035" s="23"/>
      <c r="E1035" s="24"/>
      <c r="F1035" s="176" t="s">
        <v>171</v>
      </c>
      <c r="G1035" s="190">
        <f t="shared" ref="G1035:V1035" si="330">G179</f>
        <v>0</v>
      </c>
      <c r="H1035" s="191">
        <f t="shared" si="330"/>
        <v>0</v>
      </c>
      <c r="I1035" s="179">
        <f t="shared" si="330"/>
        <v>0</v>
      </c>
      <c r="J1035" s="179">
        <f t="shared" si="330"/>
        <v>0</v>
      </c>
      <c r="K1035" s="197">
        <f t="shared" si="330"/>
        <v>0</v>
      </c>
      <c r="L1035" s="181">
        <f t="shared" si="330"/>
        <v>0</v>
      </c>
      <c r="M1035" s="192">
        <f t="shared" si="330"/>
        <v>0</v>
      </c>
      <c r="N1035" s="182">
        <f t="shared" si="330"/>
        <v>0</v>
      </c>
      <c r="O1035" s="182">
        <f t="shared" si="330"/>
        <v>0</v>
      </c>
      <c r="P1035" s="182">
        <f t="shared" si="330"/>
        <v>0</v>
      </c>
      <c r="Q1035" s="182">
        <f t="shared" si="330"/>
        <v>0</v>
      </c>
      <c r="R1035" s="182">
        <f t="shared" si="330"/>
        <v>0</v>
      </c>
      <c r="S1035" s="182">
        <f t="shared" si="330"/>
        <v>0</v>
      </c>
      <c r="T1035" s="178">
        <f t="shared" si="330"/>
        <v>0</v>
      </c>
      <c r="U1035" s="182">
        <f t="shared" si="330"/>
        <v>0</v>
      </c>
      <c r="V1035" s="183">
        <f t="shared" si="330"/>
        <v>0</v>
      </c>
      <c r="W1035" s="46">
        <f>G1035-SUM(H1035:V1035)</f>
        <v>0</v>
      </c>
      <c r="Y1035"/>
      <c r="Z1035"/>
    </row>
    <row r="1036" spans="1:26" s="72" customFormat="1" x14ac:dyDescent="0.2">
      <c r="A1036" s="322"/>
      <c r="B1036" s="25"/>
      <c r="C1036" s="23"/>
      <c r="D1036" s="23"/>
      <c r="E1036" s="24" t="s">
        <v>334</v>
      </c>
      <c r="F1036" s="24"/>
      <c r="G1036" s="69">
        <f t="shared" ref="G1036:W1036" si="331">SUBTOTAL(9,G1037:G1038)</f>
        <v>0</v>
      </c>
      <c r="H1036" s="70">
        <f t="shared" si="331"/>
        <v>0</v>
      </c>
      <c r="I1036" s="66">
        <f t="shared" si="331"/>
        <v>0</v>
      </c>
      <c r="J1036" s="66">
        <f t="shared" si="331"/>
        <v>0</v>
      </c>
      <c r="K1036" s="67">
        <f t="shared" si="331"/>
        <v>0</v>
      </c>
      <c r="L1036" s="34">
        <f t="shared" si="331"/>
        <v>0</v>
      </c>
      <c r="M1036" s="34">
        <f t="shared" si="331"/>
        <v>0</v>
      </c>
      <c r="N1036" s="34">
        <f t="shared" si="331"/>
        <v>0</v>
      </c>
      <c r="O1036" s="34">
        <f t="shared" si="331"/>
        <v>0</v>
      </c>
      <c r="P1036" s="34">
        <f t="shared" si="331"/>
        <v>0</v>
      </c>
      <c r="Q1036" s="34">
        <f t="shared" si="331"/>
        <v>0</v>
      </c>
      <c r="R1036" s="34">
        <f t="shared" si="331"/>
        <v>0</v>
      </c>
      <c r="S1036" s="34">
        <f t="shared" si="331"/>
        <v>0</v>
      </c>
      <c r="T1036" s="34">
        <f t="shared" si="331"/>
        <v>0</v>
      </c>
      <c r="U1036" s="34">
        <f t="shared" si="331"/>
        <v>0</v>
      </c>
      <c r="V1036" s="34">
        <f t="shared" si="331"/>
        <v>0</v>
      </c>
      <c r="W1036" s="33">
        <f t="shared" si="331"/>
        <v>0</v>
      </c>
      <c r="Y1036"/>
      <c r="Z1036"/>
    </row>
    <row r="1037" spans="1:26" s="72" customFormat="1" outlineLevel="1" x14ac:dyDescent="0.2">
      <c r="A1037" s="322"/>
      <c r="B1037" s="25"/>
      <c r="C1037" s="23"/>
      <c r="D1037" s="23"/>
      <c r="E1037" s="24"/>
      <c r="F1037" s="176" t="s">
        <v>335</v>
      </c>
      <c r="G1037" s="190">
        <f t="shared" ref="G1037:V1037" si="332">G181</f>
        <v>0</v>
      </c>
      <c r="H1037" s="191">
        <f t="shared" si="332"/>
        <v>0</v>
      </c>
      <c r="I1037" s="179">
        <f t="shared" si="332"/>
        <v>0</v>
      </c>
      <c r="J1037" s="179">
        <f t="shared" si="332"/>
        <v>0</v>
      </c>
      <c r="K1037" s="197">
        <f t="shared" si="332"/>
        <v>0</v>
      </c>
      <c r="L1037" s="181">
        <f t="shared" si="332"/>
        <v>0</v>
      </c>
      <c r="M1037" s="192">
        <f t="shared" si="332"/>
        <v>0</v>
      </c>
      <c r="N1037" s="182">
        <f t="shared" si="332"/>
        <v>0</v>
      </c>
      <c r="O1037" s="182">
        <f t="shared" si="332"/>
        <v>0</v>
      </c>
      <c r="P1037" s="182">
        <f t="shared" si="332"/>
        <v>0</v>
      </c>
      <c r="Q1037" s="182">
        <f t="shared" si="332"/>
        <v>0</v>
      </c>
      <c r="R1037" s="182">
        <f t="shared" si="332"/>
        <v>0</v>
      </c>
      <c r="S1037" s="182">
        <f t="shared" si="332"/>
        <v>0</v>
      </c>
      <c r="T1037" s="178">
        <f t="shared" si="332"/>
        <v>0</v>
      </c>
      <c r="U1037" s="182">
        <f t="shared" si="332"/>
        <v>0</v>
      </c>
      <c r="V1037" s="183">
        <f t="shared" si="332"/>
        <v>0</v>
      </c>
      <c r="W1037" s="46">
        <f>G1037-SUM(H1037:V1037)</f>
        <v>0</v>
      </c>
      <c r="Y1037"/>
      <c r="Z1037"/>
    </row>
    <row r="1038" spans="1:26" s="72" customFormat="1" outlineLevel="1" x14ac:dyDescent="0.2">
      <c r="A1038" s="322"/>
      <c r="B1038" s="25"/>
      <c r="C1038" s="23"/>
      <c r="D1038" s="23"/>
      <c r="E1038" s="24"/>
      <c r="F1038" s="176" t="s">
        <v>336</v>
      </c>
      <c r="G1038" s="190">
        <f t="shared" ref="G1038:V1038" si="333">G182</f>
        <v>0</v>
      </c>
      <c r="H1038" s="191">
        <f t="shared" si="333"/>
        <v>0</v>
      </c>
      <c r="I1038" s="179">
        <f t="shared" si="333"/>
        <v>0</v>
      </c>
      <c r="J1038" s="179">
        <f t="shared" si="333"/>
        <v>0</v>
      </c>
      <c r="K1038" s="197">
        <f t="shared" si="333"/>
        <v>0</v>
      </c>
      <c r="L1038" s="181">
        <f t="shared" si="333"/>
        <v>0</v>
      </c>
      <c r="M1038" s="192">
        <f t="shared" si="333"/>
        <v>0</v>
      </c>
      <c r="N1038" s="182">
        <f t="shared" si="333"/>
        <v>0</v>
      </c>
      <c r="O1038" s="182">
        <f t="shared" si="333"/>
        <v>0</v>
      </c>
      <c r="P1038" s="182">
        <f t="shared" si="333"/>
        <v>0</v>
      </c>
      <c r="Q1038" s="182">
        <f t="shared" si="333"/>
        <v>0</v>
      </c>
      <c r="R1038" s="182">
        <f t="shared" si="333"/>
        <v>0</v>
      </c>
      <c r="S1038" s="182">
        <f t="shared" si="333"/>
        <v>0</v>
      </c>
      <c r="T1038" s="178">
        <f t="shared" si="333"/>
        <v>0</v>
      </c>
      <c r="U1038" s="182">
        <f t="shared" si="333"/>
        <v>0</v>
      </c>
      <c r="V1038" s="183">
        <f t="shared" si="333"/>
        <v>0</v>
      </c>
      <c r="W1038" s="46">
        <f>G1038-SUM(H1038:V1038)</f>
        <v>0</v>
      </c>
      <c r="Y1038"/>
      <c r="Z1038"/>
    </row>
    <row r="1039" spans="1:26" s="72" customFormat="1" x14ac:dyDescent="0.2">
      <c r="A1039" s="322"/>
      <c r="B1039" s="25"/>
      <c r="C1039" s="23"/>
      <c r="D1039" s="23"/>
      <c r="E1039" s="24" t="s">
        <v>337</v>
      </c>
      <c r="F1039" s="24"/>
      <c r="G1039" s="69">
        <f t="shared" ref="G1039:W1039" si="334">SUBTOTAL(9,G1040:G1042)</f>
        <v>0</v>
      </c>
      <c r="H1039" s="70">
        <f t="shared" si="334"/>
        <v>0</v>
      </c>
      <c r="I1039" s="66">
        <f t="shared" si="334"/>
        <v>0</v>
      </c>
      <c r="J1039" s="66">
        <f t="shared" si="334"/>
        <v>0</v>
      </c>
      <c r="K1039" s="67">
        <f t="shared" si="334"/>
        <v>0</v>
      </c>
      <c r="L1039" s="34">
        <f t="shared" si="334"/>
        <v>0</v>
      </c>
      <c r="M1039" s="34">
        <f t="shared" si="334"/>
        <v>0</v>
      </c>
      <c r="N1039" s="34">
        <f t="shared" si="334"/>
        <v>0</v>
      </c>
      <c r="O1039" s="34">
        <f t="shared" si="334"/>
        <v>0</v>
      </c>
      <c r="P1039" s="34">
        <f t="shared" si="334"/>
        <v>0</v>
      </c>
      <c r="Q1039" s="34">
        <f t="shared" si="334"/>
        <v>0</v>
      </c>
      <c r="R1039" s="34">
        <f t="shared" si="334"/>
        <v>0</v>
      </c>
      <c r="S1039" s="34">
        <f t="shared" si="334"/>
        <v>0</v>
      </c>
      <c r="T1039" s="34">
        <f t="shared" si="334"/>
        <v>0</v>
      </c>
      <c r="U1039" s="34">
        <f t="shared" si="334"/>
        <v>0</v>
      </c>
      <c r="V1039" s="34">
        <f t="shared" si="334"/>
        <v>0</v>
      </c>
      <c r="W1039" s="33">
        <f t="shared" si="334"/>
        <v>0</v>
      </c>
      <c r="Y1039"/>
      <c r="Z1039"/>
    </row>
    <row r="1040" spans="1:26" s="72" customFormat="1" outlineLevel="1" x14ac:dyDescent="0.2">
      <c r="A1040" s="322"/>
      <c r="B1040" s="25"/>
      <c r="C1040" s="23"/>
      <c r="D1040" s="23"/>
      <c r="E1040" s="24"/>
      <c r="F1040" s="176" t="s">
        <v>338</v>
      </c>
      <c r="G1040" s="190">
        <f t="shared" ref="G1040:V1040" si="335">G184</f>
        <v>0</v>
      </c>
      <c r="H1040" s="191">
        <f t="shared" si="335"/>
        <v>0</v>
      </c>
      <c r="I1040" s="179">
        <f t="shared" si="335"/>
        <v>0</v>
      </c>
      <c r="J1040" s="179">
        <f t="shared" si="335"/>
        <v>0</v>
      </c>
      <c r="K1040" s="197">
        <f t="shared" si="335"/>
        <v>0</v>
      </c>
      <c r="L1040" s="181">
        <f t="shared" si="335"/>
        <v>0</v>
      </c>
      <c r="M1040" s="192">
        <f t="shared" si="335"/>
        <v>0</v>
      </c>
      <c r="N1040" s="182">
        <f t="shared" si="335"/>
        <v>0</v>
      </c>
      <c r="O1040" s="182">
        <f t="shared" si="335"/>
        <v>0</v>
      </c>
      <c r="P1040" s="182">
        <f t="shared" si="335"/>
        <v>0</v>
      </c>
      <c r="Q1040" s="182">
        <f t="shared" si="335"/>
        <v>0</v>
      </c>
      <c r="R1040" s="182">
        <f t="shared" si="335"/>
        <v>0</v>
      </c>
      <c r="S1040" s="182">
        <f t="shared" si="335"/>
        <v>0</v>
      </c>
      <c r="T1040" s="178">
        <f t="shared" si="335"/>
        <v>0</v>
      </c>
      <c r="U1040" s="182">
        <f t="shared" si="335"/>
        <v>0</v>
      </c>
      <c r="V1040" s="183">
        <f t="shared" si="335"/>
        <v>0</v>
      </c>
      <c r="W1040" s="46">
        <f>G1040-SUM(H1040:V1040)</f>
        <v>0</v>
      </c>
      <c r="Y1040"/>
      <c r="Z1040"/>
    </row>
    <row r="1041" spans="1:26" s="72" customFormat="1" outlineLevel="1" x14ac:dyDescent="0.2">
      <c r="A1041" s="322"/>
      <c r="B1041" s="25"/>
      <c r="C1041" s="23"/>
      <c r="D1041" s="23"/>
      <c r="E1041" s="24"/>
      <c r="F1041" s="176" t="s">
        <v>339</v>
      </c>
      <c r="G1041" s="190">
        <f t="shared" ref="G1041:V1041" si="336">G185</f>
        <v>0</v>
      </c>
      <c r="H1041" s="191">
        <f t="shared" si="336"/>
        <v>0</v>
      </c>
      <c r="I1041" s="179">
        <f t="shared" si="336"/>
        <v>0</v>
      </c>
      <c r="J1041" s="179">
        <f t="shared" si="336"/>
        <v>0</v>
      </c>
      <c r="K1041" s="197">
        <f t="shared" si="336"/>
        <v>0</v>
      </c>
      <c r="L1041" s="181">
        <f t="shared" si="336"/>
        <v>0</v>
      </c>
      <c r="M1041" s="192">
        <f t="shared" si="336"/>
        <v>0</v>
      </c>
      <c r="N1041" s="182">
        <f t="shared" si="336"/>
        <v>0</v>
      </c>
      <c r="O1041" s="182">
        <f t="shared" si="336"/>
        <v>0</v>
      </c>
      <c r="P1041" s="182">
        <f t="shared" si="336"/>
        <v>0</v>
      </c>
      <c r="Q1041" s="182">
        <f t="shared" si="336"/>
        <v>0</v>
      </c>
      <c r="R1041" s="182">
        <f t="shared" si="336"/>
        <v>0</v>
      </c>
      <c r="S1041" s="182">
        <f t="shared" si="336"/>
        <v>0</v>
      </c>
      <c r="T1041" s="178">
        <f t="shared" si="336"/>
        <v>0</v>
      </c>
      <c r="U1041" s="182">
        <f t="shared" si="336"/>
        <v>0</v>
      </c>
      <c r="V1041" s="183">
        <f t="shared" si="336"/>
        <v>0</v>
      </c>
      <c r="W1041" s="46">
        <f>G1041-SUM(H1041:V1041)</f>
        <v>0</v>
      </c>
      <c r="Y1041"/>
      <c r="Z1041"/>
    </row>
    <row r="1042" spans="1:26" s="72" customFormat="1" outlineLevel="1" x14ac:dyDescent="0.2">
      <c r="A1042" s="322"/>
      <c r="B1042" s="25"/>
      <c r="C1042" s="23"/>
      <c r="D1042" s="23"/>
      <c r="E1042" s="24"/>
      <c r="F1042" s="176" t="s">
        <v>340</v>
      </c>
      <c r="G1042" s="190">
        <f t="shared" ref="G1042:V1042" si="337">G186</f>
        <v>0</v>
      </c>
      <c r="H1042" s="191">
        <f t="shared" si="337"/>
        <v>0</v>
      </c>
      <c r="I1042" s="179">
        <f t="shared" si="337"/>
        <v>0</v>
      </c>
      <c r="J1042" s="179">
        <f t="shared" si="337"/>
        <v>0</v>
      </c>
      <c r="K1042" s="197">
        <f t="shared" si="337"/>
        <v>0</v>
      </c>
      <c r="L1042" s="181">
        <f t="shared" si="337"/>
        <v>0</v>
      </c>
      <c r="M1042" s="192">
        <f t="shared" si="337"/>
        <v>0</v>
      </c>
      <c r="N1042" s="182">
        <f t="shared" si="337"/>
        <v>0</v>
      </c>
      <c r="O1042" s="182">
        <f t="shared" si="337"/>
        <v>0</v>
      </c>
      <c r="P1042" s="182">
        <f t="shared" si="337"/>
        <v>0</v>
      </c>
      <c r="Q1042" s="182">
        <f t="shared" si="337"/>
        <v>0</v>
      </c>
      <c r="R1042" s="182">
        <f t="shared" si="337"/>
        <v>0</v>
      </c>
      <c r="S1042" s="182">
        <f t="shared" si="337"/>
        <v>0</v>
      </c>
      <c r="T1042" s="178">
        <f t="shared" si="337"/>
        <v>0</v>
      </c>
      <c r="U1042" s="182">
        <f t="shared" si="337"/>
        <v>0</v>
      </c>
      <c r="V1042" s="183">
        <f t="shared" si="337"/>
        <v>0</v>
      </c>
      <c r="W1042" s="46">
        <f>G1042-SUM(H1042:V1042)</f>
        <v>0</v>
      </c>
      <c r="Y1042"/>
      <c r="Z1042"/>
    </row>
    <row r="1043" spans="1:26" s="72" customFormat="1" x14ac:dyDescent="0.2">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2">
      <c r="A1044" s="322"/>
      <c r="B1044" s="25"/>
      <c r="C1044" s="23"/>
      <c r="D1044" s="23"/>
      <c r="E1044" s="24" t="s">
        <v>184</v>
      </c>
      <c r="F1044" s="24"/>
      <c r="G1044" s="69">
        <f t="shared" ref="G1044:W1044" si="338">SUBTOTAL(9,G1045:G1046)</f>
        <v>0</v>
      </c>
      <c r="H1044" s="70">
        <f t="shared" si="338"/>
        <v>0</v>
      </c>
      <c r="I1044" s="66">
        <f t="shared" si="338"/>
        <v>0</v>
      </c>
      <c r="J1044" s="66">
        <f t="shared" si="338"/>
        <v>0</v>
      </c>
      <c r="K1044" s="67">
        <f t="shared" si="338"/>
        <v>0</v>
      </c>
      <c r="L1044" s="34">
        <f t="shared" si="338"/>
        <v>0</v>
      </c>
      <c r="M1044" s="34">
        <f t="shared" si="338"/>
        <v>0</v>
      </c>
      <c r="N1044" s="34">
        <f t="shared" si="338"/>
        <v>0</v>
      </c>
      <c r="O1044" s="34">
        <f t="shared" si="338"/>
        <v>0</v>
      </c>
      <c r="P1044" s="34">
        <f t="shared" si="338"/>
        <v>0</v>
      </c>
      <c r="Q1044" s="34">
        <f t="shared" si="338"/>
        <v>0</v>
      </c>
      <c r="R1044" s="34">
        <f t="shared" si="338"/>
        <v>0</v>
      </c>
      <c r="S1044" s="34">
        <f t="shared" si="338"/>
        <v>0</v>
      </c>
      <c r="T1044" s="34">
        <f t="shared" si="338"/>
        <v>0</v>
      </c>
      <c r="U1044" s="34">
        <f t="shared" si="338"/>
        <v>0</v>
      </c>
      <c r="V1044" s="34">
        <f t="shared" si="338"/>
        <v>0</v>
      </c>
      <c r="W1044" s="33">
        <f t="shared" si="338"/>
        <v>0</v>
      </c>
      <c r="Y1044"/>
      <c r="Z1044"/>
    </row>
    <row r="1045" spans="1:26" s="72" customFormat="1" outlineLevel="1" x14ac:dyDescent="0.2">
      <c r="A1045" s="322"/>
      <c r="B1045" s="25"/>
      <c r="C1045" s="23"/>
      <c r="D1045" s="23"/>
      <c r="E1045" s="24"/>
      <c r="F1045" s="176" t="s">
        <v>176</v>
      </c>
      <c r="G1045" s="190">
        <f t="shared" ref="G1045:V1045" si="339">G189</f>
        <v>0</v>
      </c>
      <c r="H1045" s="191">
        <f t="shared" si="339"/>
        <v>0</v>
      </c>
      <c r="I1045" s="179">
        <f t="shared" si="339"/>
        <v>0</v>
      </c>
      <c r="J1045" s="179">
        <f t="shared" si="339"/>
        <v>0</v>
      </c>
      <c r="K1045" s="197">
        <f t="shared" si="339"/>
        <v>0</v>
      </c>
      <c r="L1045" s="181">
        <f t="shared" si="339"/>
        <v>0</v>
      </c>
      <c r="M1045" s="192">
        <f t="shared" si="339"/>
        <v>0</v>
      </c>
      <c r="N1045" s="182">
        <f t="shared" si="339"/>
        <v>0</v>
      </c>
      <c r="O1045" s="182">
        <f t="shared" si="339"/>
        <v>0</v>
      </c>
      <c r="P1045" s="182">
        <f t="shared" si="339"/>
        <v>0</v>
      </c>
      <c r="Q1045" s="182">
        <f t="shared" si="339"/>
        <v>0</v>
      </c>
      <c r="R1045" s="182">
        <f t="shared" si="339"/>
        <v>0</v>
      </c>
      <c r="S1045" s="182">
        <f t="shared" si="339"/>
        <v>0</v>
      </c>
      <c r="T1045" s="178">
        <f t="shared" si="339"/>
        <v>0</v>
      </c>
      <c r="U1045" s="182">
        <f t="shared" si="339"/>
        <v>0</v>
      </c>
      <c r="V1045" s="183">
        <f t="shared" si="339"/>
        <v>0</v>
      </c>
      <c r="W1045" s="46">
        <f>G1045-SUM(H1045:V1045)</f>
        <v>0</v>
      </c>
      <c r="Y1045"/>
      <c r="Z1045"/>
    </row>
    <row r="1046" spans="1:26" s="72" customFormat="1" outlineLevel="1" x14ac:dyDescent="0.2">
      <c r="A1046" s="322"/>
      <c r="B1046" s="25"/>
      <c r="C1046" s="23"/>
      <c r="D1046" s="23"/>
      <c r="E1046" s="24"/>
      <c r="F1046" s="176" t="s">
        <v>180</v>
      </c>
      <c r="G1046" s="190">
        <f t="shared" ref="G1046:V1046" si="340">G190</f>
        <v>0</v>
      </c>
      <c r="H1046" s="191">
        <f t="shared" si="340"/>
        <v>0</v>
      </c>
      <c r="I1046" s="179">
        <f t="shared" si="340"/>
        <v>0</v>
      </c>
      <c r="J1046" s="179">
        <f t="shared" si="340"/>
        <v>0</v>
      </c>
      <c r="K1046" s="197">
        <f t="shared" si="340"/>
        <v>0</v>
      </c>
      <c r="L1046" s="181">
        <f t="shared" si="340"/>
        <v>0</v>
      </c>
      <c r="M1046" s="192">
        <f t="shared" si="340"/>
        <v>0</v>
      </c>
      <c r="N1046" s="182">
        <f t="shared" si="340"/>
        <v>0</v>
      </c>
      <c r="O1046" s="182">
        <f t="shared" si="340"/>
        <v>0</v>
      </c>
      <c r="P1046" s="182">
        <f t="shared" si="340"/>
        <v>0</v>
      </c>
      <c r="Q1046" s="182">
        <f t="shared" si="340"/>
        <v>0</v>
      </c>
      <c r="R1046" s="182">
        <f t="shared" si="340"/>
        <v>0</v>
      </c>
      <c r="S1046" s="182">
        <f t="shared" si="340"/>
        <v>0</v>
      </c>
      <c r="T1046" s="178">
        <f t="shared" si="340"/>
        <v>0</v>
      </c>
      <c r="U1046" s="182">
        <f t="shared" si="340"/>
        <v>0</v>
      </c>
      <c r="V1046" s="183">
        <f t="shared" si="340"/>
        <v>0</v>
      </c>
      <c r="W1046" s="46">
        <f>G1046-SUM(H1046:V1046)</f>
        <v>0</v>
      </c>
      <c r="Y1046"/>
      <c r="Z1046"/>
    </row>
    <row r="1047" spans="1:26" s="72" customFormat="1" x14ac:dyDescent="0.2">
      <c r="A1047" s="322"/>
      <c r="B1047" s="25"/>
      <c r="C1047" s="23"/>
      <c r="D1047" s="23"/>
      <c r="E1047" s="24" t="s">
        <v>185</v>
      </c>
      <c r="F1047" s="24"/>
      <c r="G1047" s="69">
        <f t="shared" ref="G1047:W1047" si="341">SUBTOTAL(9,G1048:G1049)</f>
        <v>0</v>
      </c>
      <c r="H1047" s="70">
        <f t="shared" si="341"/>
        <v>0</v>
      </c>
      <c r="I1047" s="66">
        <f t="shared" si="341"/>
        <v>0</v>
      </c>
      <c r="J1047" s="66">
        <f t="shared" si="341"/>
        <v>0</v>
      </c>
      <c r="K1047" s="67">
        <f t="shared" si="341"/>
        <v>0</v>
      </c>
      <c r="L1047" s="34">
        <f t="shared" si="341"/>
        <v>0</v>
      </c>
      <c r="M1047" s="34">
        <f t="shared" si="341"/>
        <v>0</v>
      </c>
      <c r="N1047" s="34">
        <f t="shared" si="341"/>
        <v>0</v>
      </c>
      <c r="O1047" s="34">
        <f t="shared" si="341"/>
        <v>0</v>
      </c>
      <c r="P1047" s="34">
        <f t="shared" si="341"/>
        <v>0</v>
      </c>
      <c r="Q1047" s="34">
        <f t="shared" si="341"/>
        <v>0</v>
      </c>
      <c r="R1047" s="34">
        <f t="shared" si="341"/>
        <v>0</v>
      </c>
      <c r="S1047" s="34">
        <f t="shared" si="341"/>
        <v>0</v>
      </c>
      <c r="T1047" s="34">
        <f t="shared" si="341"/>
        <v>0</v>
      </c>
      <c r="U1047" s="34">
        <f t="shared" si="341"/>
        <v>0</v>
      </c>
      <c r="V1047" s="34">
        <f t="shared" si="341"/>
        <v>0</v>
      </c>
      <c r="W1047" s="33">
        <f t="shared" si="341"/>
        <v>0</v>
      </c>
      <c r="Y1047"/>
      <c r="Z1047"/>
    </row>
    <row r="1048" spans="1:26" s="72" customFormat="1" outlineLevel="1" x14ac:dyDescent="0.2">
      <c r="A1048" s="322"/>
      <c r="B1048" s="25"/>
      <c r="C1048" s="23"/>
      <c r="D1048" s="23"/>
      <c r="E1048" s="24"/>
      <c r="F1048" s="176" t="s">
        <v>177</v>
      </c>
      <c r="G1048" s="190">
        <f t="shared" ref="G1048:V1048" si="342">G192</f>
        <v>0</v>
      </c>
      <c r="H1048" s="191">
        <f t="shared" si="342"/>
        <v>0</v>
      </c>
      <c r="I1048" s="179">
        <f t="shared" si="342"/>
        <v>0</v>
      </c>
      <c r="J1048" s="179">
        <f t="shared" si="342"/>
        <v>0</v>
      </c>
      <c r="K1048" s="197">
        <f t="shared" si="342"/>
        <v>0</v>
      </c>
      <c r="L1048" s="181">
        <f t="shared" si="342"/>
        <v>0</v>
      </c>
      <c r="M1048" s="192">
        <f t="shared" si="342"/>
        <v>0</v>
      </c>
      <c r="N1048" s="182">
        <f t="shared" si="342"/>
        <v>0</v>
      </c>
      <c r="O1048" s="182">
        <f t="shared" si="342"/>
        <v>0</v>
      </c>
      <c r="P1048" s="182">
        <f t="shared" si="342"/>
        <v>0</v>
      </c>
      <c r="Q1048" s="182">
        <f t="shared" si="342"/>
        <v>0</v>
      </c>
      <c r="R1048" s="182">
        <f t="shared" si="342"/>
        <v>0</v>
      </c>
      <c r="S1048" s="182">
        <f t="shared" si="342"/>
        <v>0</v>
      </c>
      <c r="T1048" s="178">
        <f t="shared" si="342"/>
        <v>0</v>
      </c>
      <c r="U1048" s="182">
        <f t="shared" si="342"/>
        <v>0</v>
      </c>
      <c r="V1048" s="183">
        <f t="shared" si="342"/>
        <v>0</v>
      </c>
      <c r="W1048" s="46">
        <f>G1048-SUM(H1048:V1048)</f>
        <v>0</v>
      </c>
      <c r="Y1048"/>
      <c r="Z1048"/>
    </row>
    <row r="1049" spans="1:26" s="72" customFormat="1" outlineLevel="1" x14ac:dyDescent="0.2">
      <c r="A1049" s="322"/>
      <c r="B1049" s="25"/>
      <c r="C1049" s="23"/>
      <c r="D1049" s="23"/>
      <c r="E1049" s="24"/>
      <c r="F1049" s="176" t="s">
        <v>182</v>
      </c>
      <c r="G1049" s="190">
        <f t="shared" ref="G1049:V1049" si="343">G193</f>
        <v>0</v>
      </c>
      <c r="H1049" s="191">
        <f t="shared" si="343"/>
        <v>0</v>
      </c>
      <c r="I1049" s="179">
        <f t="shared" si="343"/>
        <v>0</v>
      </c>
      <c r="J1049" s="179">
        <f t="shared" si="343"/>
        <v>0</v>
      </c>
      <c r="K1049" s="197">
        <f t="shared" si="343"/>
        <v>0</v>
      </c>
      <c r="L1049" s="181">
        <f t="shared" si="343"/>
        <v>0</v>
      </c>
      <c r="M1049" s="192">
        <f t="shared" si="343"/>
        <v>0</v>
      </c>
      <c r="N1049" s="182">
        <f t="shared" si="343"/>
        <v>0</v>
      </c>
      <c r="O1049" s="182">
        <f t="shared" si="343"/>
        <v>0</v>
      </c>
      <c r="P1049" s="182">
        <f t="shared" si="343"/>
        <v>0</v>
      </c>
      <c r="Q1049" s="182">
        <f t="shared" si="343"/>
        <v>0</v>
      </c>
      <c r="R1049" s="182">
        <f t="shared" si="343"/>
        <v>0</v>
      </c>
      <c r="S1049" s="182">
        <f t="shared" si="343"/>
        <v>0</v>
      </c>
      <c r="T1049" s="178">
        <f t="shared" si="343"/>
        <v>0</v>
      </c>
      <c r="U1049" s="182">
        <f t="shared" si="343"/>
        <v>0</v>
      </c>
      <c r="V1049" s="183">
        <f t="shared" si="343"/>
        <v>0</v>
      </c>
      <c r="W1049" s="46">
        <f>G1049-SUM(H1049:V1049)</f>
        <v>0</v>
      </c>
      <c r="Y1049"/>
      <c r="Z1049"/>
    </row>
    <row r="1050" spans="1:26" s="72" customFormat="1" x14ac:dyDescent="0.2">
      <c r="A1050" s="322"/>
      <c r="B1050" s="25"/>
      <c r="C1050" s="23"/>
      <c r="D1050" s="23"/>
      <c r="E1050" s="24" t="s">
        <v>186</v>
      </c>
      <c r="F1050" s="24"/>
      <c r="G1050" s="69">
        <f t="shared" ref="G1050:W1050" si="344">SUBTOTAL(9,G1051:G1052)</f>
        <v>0</v>
      </c>
      <c r="H1050" s="70">
        <f t="shared" si="344"/>
        <v>0</v>
      </c>
      <c r="I1050" s="66">
        <f t="shared" si="344"/>
        <v>0</v>
      </c>
      <c r="J1050" s="66">
        <f t="shared" si="344"/>
        <v>0</v>
      </c>
      <c r="K1050" s="67">
        <f t="shared" si="344"/>
        <v>0</v>
      </c>
      <c r="L1050" s="34">
        <f t="shared" si="344"/>
        <v>0</v>
      </c>
      <c r="M1050" s="34">
        <f t="shared" si="344"/>
        <v>0</v>
      </c>
      <c r="N1050" s="34">
        <f t="shared" si="344"/>
        <v>0</v>
      </c>
      <c r="O1050" s="34">
        <f t="shared" si="344"/>
        <v>0</v>
      </c>
      <c r="P1050" s="34">
        <f t="shared" si="344"/>
        <v>0</v>
      </c>
      <c r="Q1050" s="34">
        <f t="shared" si="344"/>
        <v>0</v>
      </c>
      <c r="R1050" s="34">
        <f t="shared" si="344"/>
        <v>0</v>
      </c>
      <c r="S1050" s="34">
        <f t="shared" si="344"/>
        <v>0</v>
      </c>
      <c r="T1050" s="34">
        <f t="shared" si="344"/>
        <v>0</v>
      </c>
      <c r="U1050" s="34">
        <f t="shared" si="344"/>
        <v>0</v>
      </c>
      <c r="V1050" s="34">
        <f t="shared" si="344"/>
        <v>0</v>
      </c>
      <c r="W1050" s="33">
        <f t="shared" si="344"/>
        <v>0</v>
      </c>
      <c r="Y1050"/>
      <c r="Z1050"/>
    </row>
    <row r="1051" spans="1:26" s="72" customFormat="1" outlineLevel="1" x14ac:dyDescent="0.2">
      <c r="A1051" s="322"/>
      <c r="B1051" s="25"/>
      <c r="C1051" s="23"/>
      <c r="D1051" s="23"/>
      <c r="E1051" s="24"/>
      <c r="F1051" s="176" t="s">
        <v>178</v>
      </c>
      <c r="G1051" s="190">
        <f t="shared" ref="G1051:V1051" si="345">G195</f>
        <v>0</v>
      </c>
      <c r="H1051" s="191">
        <f t="shared" si="345"/>
        <v>0</v>
      </c>
      <c r="I1051" s="179">
        <f t="shared" si="345"/>
        <v>0</v>
      </c>
      <c r="J1051" s="179">
        <f t="shared" si="345"/>
        <v>0</v>
      </c>
      <c r="K1051" s="197">
        <f t="shared" si="345"/>
        <v>0</v>
      </c>
      <c r="L1051" s="181">
        <f t="shared" si="345"/>
        <v>0</v>
      </c>
      <c r="M1051" s="192">
        <f t="shared" si="345"/>
        <v>0</v>
      </c>
      <c r="N1051" s="182">
        <f t="shared" si="345"/>
        <v>0</v>
      </c>
      <c r="O1051" s="182">
        <f t="shared" si="345"/>
        <v>0</v>
      </c>
      <c r="P1051" s="182">
        <f t="shared" si="345"/>
        <v>0</v>
      </c>
      <c r="Q1051" s="182">
        <f t="shared" si="345"/>
        <v>0</v>
      </c>
      <c r="R1051" s="182">
        <f t="shared" si="345"/>
        <v>0</v>
      </c>
      <c r="S1051" s="182">
        <f t="shared" si="345"/>
        <v>0</v>
      </c>
      <c r="T1051" s="178">
        <f t="shared" si="345"/>
        <v>0</v>
      </c>
      <c r="U1051" s="182">
        <f t="shared" si="345"/>
        <v>0</v>
      </c>
      <c r="V1051" s="183">
        <f t="shared" si="345"/>
        <v>0</v>
      </c>
      <c r="W1051" s="46">
        <f>G1051-SUM(H1051:V1051)</f>
        <v>0</v>
      </c>
      <c r="Y1051"/>
      <c r="Z1051"/>
    </row>
    <row r="1052" spans="1:26" s="72" customFormat="1" outlineLevel="1" x14ac:dyDescent="0.2">
      <c r="A1052" s="322"/>
      <c r="B1052" s="25"/>
      <c r="C1052" s="23"/>
      <c r="D1052" s="23"/>
      <c r="E1052" s="24"/>
      <c r="F1052" s="176" t="s">
        <v>181</v>
      </c>
      <c r="G1052" s="190">
        <f t="shared" ref="G1052:V1052" si="346">G196</f>
        <v>0</v>
      </c>
      <c r="H1052" s="191">
        <f t="shared" si="346"/>
        <v>0</v>
      </c>
      <c r="I1052" s="179">
        <f t="shared" si="346"/>
        <v>0</v>
      </c>
      <c r="J1052" s="179">
        <f t="shared" si="346"/>
        <v>0</v>
      </c>
      <c r="K1052" s="197">
        <f t="shared" si="346"/>
        <v>0</v>
      </c>
      <c r="L1052" s="181">
        <f t="shared" si="346"/>
        <v>0</v>
      </c>
      <c r="M1052" s="192">
        <f t="shared" si="346"/>
        <v>0</v>
      </c>
      <c r="N1052" s="182">
        <f t="shared" si="346"/>
        <v>0</v>
      </c>
      <c r="O1052" s="182">
        <f t="shared" si="346"/>
        <v>0</v>
      </c>
      <c r="P1052" s="182">
        <f t="shared" si="346"/>
        <v>0</v>
      </c>
      <c r="Q1052" s="182">
        <f t="shared" si="346"/>
        <v>0</v>
      </c>
      <c r="R1052" s="182">
        <f t="shared" si="346"/>
        <v>0</v>
      </c>
      <c r="S1052" s="182">
        <f t="shared" si="346"/>
        <v>0</v>
      </c>
      <c r="T1052" s="178">
        <f t="shared" si="346"/>
        <v>0</v>
      </c>
      <c r="U1052" s="182">
        <f t="shared" si="346"/>
        <v>0</v>
      </c>
      <c r="V1052" s="183">
        <f t="shared" si="346"/>
        <v>0</v>
      </c>
      <c r="W1052" s="46">
        <f>G1052-SUM(H1052:V1052)</f>
        <v>0</v>
      </c>
      <c r="Y1052"/>
      <c r="Z1052"/>
    </row>
    <row r="1053" spans="1:26" s="72" customFormat="1" x14ac:dyDescent="0.2">
      <c r="A1053" s="322"/>
      <c r="B1053" s="25"/>
      <c r="C1053" s="23"/>
      <c r="D1053" s="23"/>
      <c r="E1053" s="24" t="s">
        <v>187</v>
      </c>
      <c r="F1053" s="24"/>
      <c r="G1053" s="69">
        <f t="shared" ref="G1053:W1053" si="347">SUBTOTAL(9,G1054:G1055)</f>
        <v>0</v>
      </c>
      <c r="H1053" s="70">
        <f t="shared" si="347"/>
        <v>0</v>
      </c>
      <c r="I1053" s="66">
        <f t="shared" si="347"/>
        <v>0</v>
      </c>
      <c r="J1053" s="66">
        <f t="shared" si="347"/>
        <v>0</v>
      </c>
      <c r="K1053" s="67">
        <f t="shared" si="347"/>
        <v>0</v>
      </c>
      <c r="L1053" s="34">
        <f t="shared" si="347"/>
        <v>0</v>
      </c>
      <c r="M1053" s="34">
        <f t="shared" si="347"/>
        <v>0</v>
      </c>
      <c r="N1053" s="34">
        <f t="shared" si="347"/>
        <v>0</v>
      </c>
      <c r="O1053" s="34">
        <f t="shared" si="347"/>
        <v>0</v>
      </c>
      <c r="P1053" s="34">
        <f t="shared" si="347"/>
        <v>0</v>
      </c>
      <c r="Q1053" s="34">
        <f t="shared" si="347"/>
        <v>0</v>
      </c>
      <c r="R1053" s="34">
        <f t="shared" si="347"/>
        <v>0</v>
      </c>
      <c r="S1053" s="34">
        <f t="shared" si="347"/>
        <v>0</v>
      </c>
      <c r="T1053" s="34">
        <f t="shared" si="347"/>
        <v>0</v>
      </c>
      <c r="U1053" s="34">
        <f t="shared" si="347"/>
        <v>0</v>
      </c>
      <c r="V1053" s="34">
        <f t="shared" si="347"/>
        <v>0</v>
      </c>
      <c r="W1053" s="33">
        <f t="shared" si="347"/>
        <v>0</v>
      </c>
      <c r="Y1053"/>
      <c r="Z1053"/>
    </row>
    <row r="1054" spans="1:26" s="72" customFormat="1" outlineLevel="1" x14ac:dyDescent="0.2">
      <c r="A1054" s="322"/>
      <c r="B1054" s="25"/>
      <c r="C1054" s="23"/>
      <c r="D1054" s="23"/>
      <c r="E1054" s="24"/>
      <c r="F1054" s="176" t="s">
        <v>179</v>
      </c>
      <c r="G1054" s="190">
        <f t="shared" ref="G1054:V1054" si="348">G198</f>
        <v>0</v>
      </c>
      <c r="H1054" s="191">
        <f t="shared" si="348"/>
        <v>0</v>
      </c>
      <c r="I1054" s="179">
        <f t="shared" si="348"/>
        <v>0</v>
      </c>
      <c r="J1054" s="179">
        <f t="shared" si="348"/>
        <v>0</v>
      </c>
      <c r="K1054" s="197">
        <f t="shared" si="348"/>
        <v>0</v>
      </c>
      <c r="L1054" s="181">
        <f t="shared" si="348"/>
        <v>0</v>
      </c>
      <c r="M1054" s="192">
        <f t="shared" si="348"/>
        <v>0</v>
      </c>
      <c r="N1054" s="182">
        <f t="shared" si="348"/>
        <v>0</v>
      </c>
      <c r="O1054" s="182">
        <f t="shared" si="348"/>
        <v>0</v>
      </c>
      <c r="P1054" s="182">
        <f t="shared" si="348"/>
        <v>0</v>
      </c>
      <c r="Q1054" s="182">
        <f t="shared" si="348"/>
        <v>0</v>
      </c>
      <c r="R1054" s="182">
        <f t="shared" si="348"/>
        <v>0</v>
      </c>
      <c r="S1054" s="182">
        <f t="shared" si="348"/>
        <v>0</v>
      </c>
      <c r="T1054" s="178">
        <f t="shared" si="348"/>
        <v>0</v>
      </c>
      <c r="U1054" s="182">
        <f t="shared" si="348"/>
        <v>0</v>
      </c>
      <c r="V1054" s="183">
        <f t="shared" si="348"/>
        <v>0</v>
      </c>
      <c r="W1054" s="46">
        <f>G1054-SUM(H1054:V1054)</f>
        <v>0</v>
      </c>
      <c r="Y1054"/>
      <c r="Z1054"/>
    </row>
    <row r="1055" spans="1:26" s="72" customFormat="1" outlineLevel="1" x14ac:dyDescent="0.2">
      <c r="A1055" s="322"/>
      <c r="B1055" s="25"/>
      <c r="C1055" s="23"/>
      <c r="D1055" s="23"/>
      <c r="E1055" s="24"/>
      <c r="F1055" s="176" t="s">
        <v>188</v>
      </c>
      <c r="G1055" s="190">
        <f t="shared" ref="G1055:V1055" si="349">G199</f>
        <v>0</v>
      </c>
      <c r="H1055" s="191">
        <f t="shared" si="349"/>
        <v>0</v>
      </c>
      <c r="I1055" s="179">
        <f t="shared" si="349"/>
        <v>0</v>
      </c>
      <c r="J1055" s="179">
        <f t="shared" si="349"/>
        <v>0</v>
      </c>
      <c r="K1055" s="197">
        <f t="shared" si="349"/>
        <v>0</v>
      </c>
      <c r="L1055" s="181">
        <f t="shared" si="349"/>
        <v>0</v>
      </c>
      <c r="M1055" s="192">
        <f t="shared" si="349"/>
        <v>0</v>
      </c>
      <c r="N1055" s="182">
        <f t="shared" si="349"/>
        <v>0</v>
      </c>
      <c r="O1055" s="182">
        <f t="shared" si="349"/>
        <v>0</v>
      </c>
      <c r="P1055" s="182">
        <f t="shared" si="349"/>
        <v>0</v>
      </c>
      <c r="Q1055" s="182">
        <f t="shared" si="349"/>
        <v>0</v>
      </c>
      <c r="R1055" s="182">
        <f t="shared" si="349"/>
        <v>0</v>
      </c>
      <c r="S1055" s="182">
        <f t="shared" si="349"/>
        <v>0</v>
      </c>
      <c r="T1055" s="178">
        <f t="shared" si="349"/>
        <v>0</v>
      </c>
      <c r="U1055" s="182">
        <f t="shared" si="349"/>
        <v>0</v>
      </c>
      <c r="V1055" s="183">
        <f t="shared" si="349"/>
        <v>0</v>
      </c>
      <c r="W1055" s="46">
        <f>G1055-SUM(H1055:V1055)</f>
        <v>0</v>
      </c>
      <c r="Y1055"/>
      <c r="Z1055"/>
    </row>
    <row r="1056" spans="1:26" s="72" customFormat="1" x14ac:dyDescent="0.2">
      <c r="A1056" s="322"/>
      <c r="B1056" s="25"/>
      <c r="C1056" s="23"/>
      <c r="D1056" s="23"/>
      <c r="E1056" s="24" t="s">
        <v>341</v>
      </c>
      <c r="F1056" s="24"/>
      <c r="G1056" s="69">
        <f t="shared" ref="G1056:W1056" si="350">SUBTOTAL(9,G1057:G1058)</f>
        <v>0</v>
      </c>
      <c r="H1056" s="70">
        <f t="shared" si="350"/>
        <v>0</v>
      </c>
      <c r="I1056" s="66">
        <f t="shared" si="350"/>
        <v>0</v>
      </c>
      <c r="J1056" s="66">
        <f t="shared" si="350"/>
        <v>0</v>
      </c>
      <c r="K1056" s="67">
        <f t="shared" si="350"/>
        <v>0</v>
      </c>
      <c r="L1056" s="34">
        <f t="shared" si="350"/>
        <v>0</v>
      </c>
      <c r="M1056" s="34">
        <f t="shared" si="350"/>
        <v>0</v>
      </c>
      <c r="N1056" s="34">
        <f t="shared" si="350"/>
        <v>0</v>
      </c>
      <c r="O1056" s="34">
        <f t="shared" si="350"/>
        <v>0</v>
      </c>
      <c r="P1056" s="34">
        <f t="shared" si="350"/>
        <v>0</v>
      </c>
      <c r="Q1056" s="34">
        <f t="shared" si="350"/>
        <v>0</v>
      </c>
      <c r="R1056" s="34">
        <f t="shared" si="350"/>
        <v>0</v>
      </c>
      <c r="S1056" s="34">
        <f t="shared" si="350"/>
        <v>0</v>
      </c>
      <c r="T1056" s="34">
        <f t="shared" si="350"/>
        <v>0</v>
      </c>
      <c r="U1056" s="34">
        <f t="shared" si="350"/>
        <v>0</v>
      </c>
      <c r="V1056" s="34">
        <f t="shared" si="350"/>
        <v>0</v>
      </c>
      <c r="W1056" s="33">
        <f t="shared" si="350"/>
        <v>0</v>
      </c>
      <c r="Y1056"/>
      <c r="Z1056"/>
    </row>
    <row r="1057" spans="1:26" s="72" customFormat="1" outlineLevel="1" x14ac:dyDescent="0.2">
      <c r="A1057" s="322"/>
      <c r="B1057" s="25"/>
      <c r="C1057" s="23"/>
      <c r="D1057" s="23"/>
      <c r="E1057" s="24"/>
      <c r="F1057" s="176" t="s">
        <v>342</v>
      </c>
      <c r="G1057" s="190">
        <f t="shared" ref="G1057:V1057" si="351">G201</f>
        <v>0</v>
      </c>
      <c r="H1057" s="191">
        <f t="shared" si="351"/>
        <v>0</v>
      </c>
      <c r="I1057" s="179">
        <f t="shared" si="351"/>
        <v>0</v>
      </c>
      <c r="J1057" s="179">
        <f t="shared" si="351"/>
        <v>0</v>
      </c>
      <c r="K1057" s="197">
        <f t="shared" si="351"/>
        <v>0</v>
      </c>
      <c r="L1057" s="181">
        <f t="shared" si="351"/>
        <v>0</v>
      </c>
      <c r="M1057" s="192">
        <f t="shared" si="351"/>
        <v>0</v>
      </c>
      <c r="N1057" s="182">
        <f t="shared" si="351"/>
        <v>0</v>
      </c>
      <c r="O1057" s="182">
        <f t="shared" si="351"/>
        <v>0</v>
      </c>
      <c r="P1057" s="182">
        <f t="shared" si="351"/>
        <v>0</v>
      </c>
      <c r="Q1057" s="182">
        <f t="shared" si="351"/>
        <v>0</v>
      </c>
      <c r="R1057" s="182">
        <f t="shared" si="351"/>
        <v>0</v>
      </c>
      <c r="S1057" s="182">
        <f t="shared" si="351"/>
        <v>0</v>
      </c>
      <c r="T1057" s="178">
        <f t="shared" si="351"/>
        <v>0</v>
      </c>
      <c r="U1057" s="182">
        <f t="shared" si="351"/>
        <v>0</v>
      </c>
      <c r="V1057" s="183">
        <f t="shared" si="351"/>
        <v>0</v>
      </c>
      <c r="W1057" s="46">
        <f>G1057-SUM(H1057:V1057)</f>
        <v>0</v>
      </c>
      <c r="Y1057"/>
      <c r="Z1057"/>
    </row>
    <row r="1058" spans="1:26" s="72" customFormat="1" outlineLevel="1" x14ac:dyDescent="0.2">
      <c r="A1058" s="322"/>
      <c r="B1058" s="25"/>
      <c r="C1058" s="23"/>
      <c r="D1058" s="23"/>
      <c r="E1058" s="24"/>
      <c r="F1058" s="176" t="s">
        <v>343</v>
      </c>
      <c r="G1058" s="190">
        <f t="shared" ref="G1058:V1058" si="352">G202</f>
        <v>0</v>
      </c>
      <c r="H1058" s="191">
        <f t="shared" si="352"/>
        <v>0</v>
      </c>
      <c r="I1058" s="179">
        <f t="shared" si="352"/>
        <v>0</v>
      </c>
      <c r="J1058" s="179">
        <f t="shared" si="352"/>
        <v>0</v>
      </c>
      <c r="K1058" s="197">
        <f t="shared" si="352"/>
        <v>0</v>
      </c>
      <c r="L1058" s="181">
        <f t="shared" si="352"/>
        <v>0</v>
      </c>
      <c r="M1058" s="192">
        <f t="shared" si="352"/>
        <v>0</v>
      </c>
      <c r="N1058" s="182">
        <f t="shared" si="352"/>
        <v>0</v>
      </c>
      <c r="O1058" s="182">
        <f t="shared" si="352"/>
        <v>0</v>
      </c>
      <c r="P1058" s="182">
        <f t="shared" si="352"/>
        <v>0</v>
      </c>
      <c r="Q1058" s="182">
        <f t="shared" si="352"/>
        <v>0</v>
      </c>
      <c r="R1058" s="182">
        <f t="shared" si="352"/>
        <v>0</v>
      </c>
      <c r="S1058" s="182">
        <f t="shared" si="352"/>
        <v>0</v>
      </c>
      <c r="T1058" s="178">
        <f t="shared" si="352"/>
        <v>0</v>
      </c>
      <c r="U1058" s="182">
        <f t="shared" si="352"/>
        <v>0</v>
      </c>
      <c r="V1058" s="183">
        <f t="shared" si="352"/>
        <v>0</v>
      </c>
      <c r="W1058" s="46">
        <f>G1058-SUM(H1058:V1058)</f>
        <v>0</v>
      </c>
      <c r="Y1058"/>
      <c r="Z1058"/>
    </row>
    <row r="1059" spans="1:26" s="72" customFormat="1" x14ac:dyDescent="0.2">
      <c r="A1059" s="322"/>
      <c r="B1059" s="25"/>
      <c r="C1059" s="23"/>
      <c r="D1059" s="23"/>
      <c r="E1059" s="24" t="s">
        <v>344</v>
      </c>
      <c r="F1059" s="24"/>
      <c r="G1059" s="69">
        <f t="shared" ref="G1059:W1059" si="353">SUBTOTAL(9,G1060:G1061)</f>
        <v>0</v>
      </c>
      <c r="H1059" s="70">
        <f t="shared" si="353"/>
        <v>0</v>
      </c>
      <c r="I1059" s="66">
        <f t="shared" si="353"/>
        <v>0</v>
      </c>
      <c r="J1059" s="66">
        <f t="shared" si="353"/>
        <v>0</v>
      </c>
      <c r="K1059" s="67">
        <f t="shared" si="353"/>
        <v>0</v>
      </c>
      <c r="L1059" s="34">
        <f t="shared" si="353"/>
        <v>0</v>
      </c>
      <c r="M1059" s="34">
        <f t="shared" si="353"/>
        <v>0</v>
      </c>
      <c r="N1059" s="34">
        <f t="shared" si="353"/>
        <v>0</v>
      </c>
      <c r="O1059" s="34">
        <f t="shared" si="353"/>
        <v>0</v>
      </c>
      <c r="P1059" s="34">
        <f t="shared" si="353"/>
        <v>0</v>
      </c>
      <c r="Q1059" s="34">
        <f t="shared" si="353"/>
        <v>0</v>
      </c>
      <c r="R1059" s="34">
        <f t="shared" si="353"/>
        <v>0</v>
      </c>
      <c r="S1059" s="34">
        <f t="shared" si="353"/>
        <v>0</v>
      </c>
      <c r="T1059" s="34">
        <f t="shared" si="353"/>
        <v>0</v>
      </c>
      <c r="U1059" s="34">
        <f t="shared" si="353"/>
        <v>0</v>
      </c>
      <c r="V1059" s="34">
        <f t="shared" si="353"/>
        <v>0</v>
      </c>
      <c r="W1059" s="33">
        <f t="shared" si="353"/>
        <v>0</v>
      </c>
      <c r="Y1059"/>
      <c r="Z1059"/>
    </row>
    <row r="1060" spans="1:26" s="72" customFormat="1" outlineLevel="1" x14ac:dyDescent="0.2">
      <c r="A1060" s="322"/>
      <c r="B1060" s="25"/>
      <c r="C1060" s="23"/>
      <c r="D1060" s="23"/>
      <c r="E1060" s="24"/>
      <c r="F1060" s="176" t="s">
        <v>345</v>
      </c>
      <c r="G1060" s="190">
        <f t="shared" ref="G1060:V1060" si="354">G204</f>
        <v>0</v>
      </c>
      <c r="H1060" s="191">
        <f t="shared" si="354"/>
        <v>0</v>
      </c>
      <c r="I1060" s="179">
        <f t="shared" si="354"/>
        <v>0</v>
      </c>
      <c r="J1060" s="179">
        <f t="shared" si="354"/>
        <v>0</v>
      </c>
      <c r="K1060" s="197">
        <f t="shared" si="354"/>
        <v>0</v>
      </c>
      <c r="L1060" s="181">
        <f t="shared" si="354"/>
        <v>0</v>
      </c>
      <c r="M1060" s="192">
        <f t="shared" si="354"/>
        <v>0</v>
      </c>
      <c r="N1060" s="182">
        <f t="shared" si="354"/>
        <v>0</v>
      </c>
      <c r="O1060" s="182">
        <f t="shared" si="354"/>
        <v>0</v>
      </c>
      <c r="P1060" s="182">
        <f t="shared" si="354"/>
        <v>0</v>
      </c>
      <c r="Q1060" s="182">
        <f t="shared" si="354"/>
        <v>0</v>
      </c>
      <c r="R1060" s="182">
        <f t="shared" si="354"/>
        <v>0</v>
      </c>
      <c r="S1060" s="182">
        <f t="shared" si="354"/>
        <v>0</v>
      </c>
      <c r="T1060" s="178">
        <f t="shared" si="354"/>
        <v>0</v>
      </c>
      <c r="U1060" s="182">
        <f t="shared" si="354"/>
        <v>0</v>
      </c>
      <c r="V1060" s="183">
        <f t="shared" si="354"/>
        <v>0</v>
      </c>
      <c r="W1060" s="46">
        <f t="shared" ref="W1060:W1068" si="355">G1060-SUM(H1060:V1060)</f>
        <v>0</v>
      </c>
      <c r="Y1060"/>
      <c r="Z1060"/>
    </row>
    <row r="1061" spans="1:26" s="72" customFormat="1" outlineLevel="1" x14ac:dyDescent="0.2">
      <c r="A1061" s="322"/>
      <c r="B1061" s="25"/>
      <c r="C1061" s="23"/>
      <c r="D1061" s="23"/>
      <c r="E1061" s="24"/>
      <c r="F1061" s="176" t="s">
        <v>346</v>
      </c>
      <c r="G1061" s="190">
        <f t="shared" ref="G1061:V1061" si="356">G205</f>
        <v>0</v>
      </c>
      <c r="H1061" s="191">
        <f t="shared" si="356"/>
        <v>0</v>
      </c>
      <c r="I1061" s="179">
        <f t="shared" si="356"/>
        <v>0</v>
      </c>
      <c r="J1061" s="179">
        <f t="shared" si="356"/>
        <v>0</v>
      </c>
      <c r="K1061" s="197">
        <f t="shared" si="356"/>
        <v>0</v>
      </c>
      <c r="L1061" s="181">
        <f t="shared" si="356"/>
        <v>0</v>
      </c>
      <c r="M1061" s="192">
        <f t="shared" si="356"/>
        <v>0</v>
      </c>
      <c r="N1061" s="182">
        <f t="shared" si="356"/>
        <v>0</v>
      </c>
      <c r="O1061" s="182">
        <f t="shared" si="356"/>
        <v>0</v>
      </c>
      <c r="P1061" s="182">
        <f t="shared" si="356"/>
        <v>0</v>
      </c>
      <c r="Q1061" s="182">
        <f t="shared" si="356"/>
        <v>0</v>
      </c>
      <c r="R1061" s="182">
        <f t="shared" si="356"/>
        <v>0</v>
      </c>
      <c r="S1061" s="182">
        <f t="shared" si="356"/>
        <v>0</v>
      </c>
      <c r="T1061" s="178">
        <f t="shared" si="356"/>
        <v>0</v>
      </c>
      <c r="U1061" s="182">
        <f t="shared" si="356"/>
        <v>0</v>
      </c>
      <c r="V1061" s="183">
        <f t="shared" si="356"/>
        <v>0</v>
      </c>
      <c r="W1061" s="46">
        <f t="shared" si="355"/>
        <v>0</v>
      </c>
      <c r="Y1061"/>
      <c r="Z1061"/>
    </row>
    <row r="1062" spans="1:26" s="72" customFormat="1" x14ac:dyDescent="0.2">
      <c r="A1062" s="322"/>
      <c r="B1062" s="25"/>
      <c r="C1062" s="23"/>
      <c r="D1062" s="23" t="s">
        <v>63</v>
      </c>
      <c r="E1062" s="24"/>
      <c r="F1062" s="24"/>
      <c r="G1062" s="69">
        <f t="shared" ref="G1062:W1062" si="357">SUBTOTAL(9,G1063:G1065)</f>
        <v>0</v>
      </c>
      <c r="H1062" s="70">
        <f t="shared" si="357"/>
        <v>0</v>
      </c>
      <c r="I1062" s="66">
        <f t="shared" si="357"/>
        <v>0</v>
      </c>
      <c r="J1062" s="66">
        <f t="shared" si="357"/>
        <v>0</v>
      </c>
      <c r="K1062" s="67">
        <f t="shared" si="357"/>
        <v>0</v>
      </c>
      <c r="L1062" s="34">
        <f t="shared" si="357"/>
        <v>0</v>
      </c>
      <c r="M1062" s="34">
        <f t="shared" si="357"/>
        <v>0</v>
      </c>
      <c r="N1062" s="34">
        <f t="shared" si="357"/>
        <v>0</v>
      </c>
      <c r="O1062" s="34">
        <f t="shared" si="357"/>
        <v>0</v>
      </c>
      <c r="P1062" s="34">
        <f t="shared" si="357"/>
        <v>0</v>
      </c>
      <c r="Q1062" s="34">
        <f t="shared" si="357"/>
        <v>0</v>
      </c>
      <c r="R1062" s="34">
        <f t="shared" si="357"/>
        <v>0</v>
      </c>
      <c r="S1062" s="34">
        <f t="shared" si="357"/>
        <v>0</v>
      </c>
      <c r="T1062" s="34">
        <f t="shared" si="357"/>
        <v>0</v>
      </c>
      <c r="U1062" s="34">
        <f t="shared" si="357"/>
        <v>0</v>
      </c>
      <c r="V1062" s="34">
        <f t="shared" si="357"/>
        <v>0</v>
      </c>
      <c r="W1062" s="33">
        <f t="shared" si="357"/>
        <v>0</v>
      </c>
      <c r="Y1062"/>
      <c r="Z1062"/>
    </row>
    <row r="1063" spans="1:26" s="72" customFormat="1" outlineLevel="1" x14ac:dyDescent="0.2">
      <c r="A1063" s="322"/>
      <c r="B1063" s="25"/>
      <c r="C1063" s="23"/>
      <c r="D1063" s="23"/>
      <c r="E1063" s="24"/>
      <c r="F1063" s="176" t="s">
        <v>190</v>
      </c>
      <c r="G1063" s="190">
        <f t="shared" ref="G1063:V1063" si="358">G207</f>
        <v>0</v>
      </c>
      <c r="H1063" s="191">
        <f t="shared" si="358"/>
        <v>0</v>
      </c>
      <c r="I1063" s="179">
        <f t="shared" si="358"/>
        <v>0</v>
      </c>
      <c r="J1063" s="179">
        <f t="shared" si="358"/>
        <v>0</v>
      </c>
      <c r="K1063" s="197">
        <f t="shared" si="358"/>
        <v>0</v>
      </c>
      <c r="L1063" s="178">
        <f t="shared" si="358"/>
        <v>0</v>
      </c>
      <c r="M1063" s="192">
        <f t="shared" si="358"/>
        <v>0</v>
      </c>
      <c r="N1063" s="182">
        <f t="shared" si="358"/>
        <v>0</v>
      </c>
      <c r="O1063" s="182">
        <f t="shared" si="358"/>
        <v>0</v>
      </c>
      <c r="P1063" s="182">
        <f t="shared" si="358"/>
        <v>0</v>
      </c>
      <c r="Q1063" s="182">
        <f t="shared" si="358"/>
        <v>0</v>
      </c>
      <c r="R1063" s="182">
        <f t="shared" si="358"/>
        <v>0</v>
      </c>
      <c r="S1063" s="182">
        <f t="shared" si="358"/>
        <v>0</v>
      </c>
      <c r="T1063" s="178">
        <f t="shared" si="358"/>
        <v>0</v>
      </c>
      <c r="U1063" s="182">
        <f t="shared" si="358"/>
        <v>0</v>
      </c>
      <c r="V1063" s="183">
        <f t="shared" si="358"/>
        <v>0</v>
      </c>
      <c r="W1063" s="46">
        <f t="shared" si="355"/>
        <v>0</v>
      </c>
      <c r="Y1063"/>
      <c r="Z1063"/>
    </row>
    <row r="1064" spans="1:26" s="72" customFormat="1" outlineLevel="1" x14ac:dyDescent="0.2">
      <c r="A1064" s="322"/>
      <c r="B1064" s="25"/>
      <c r="C1064" s="23"/>
      <c r="D1064" s="23"/>
      <c r="E1064" s="24"/>
      <c r="F1064" s="176" t="s">
        <v>191</v>
      </c>
      <c r="G1064" s="190">
        <f t="shared" ref="G1064:V1064" si="359">G208</f>
        <v>0</v>
      </c>
      <c r="H1064" s="191">
        <f t="shared" si="359"/>
        <v>0</v>
      </c>
      <c r="I1064" s="179">
        <f t="shared" si="359"/>
        <v>0</v>
      </c>
      <c r="J1064" s="179">
        <f t="shared" si="359"/>
        <v>0</v>
      </c>
      <c r="K1064" s="197">
        <f t="shared" si="359"/>
        <v>0</v>
      </c>
      <c r="L1064" s="178">
        <f t="shared" si="359"/>
        <v>0</v>
      </c>
      <c r="M1064" s="192">
        <f t="shared" si="359"/>
        <v>0</v>
      </c>
      <c r="N1064" s="182">
        <f t="shared" si="359"/>
        <v>0</v>
      </c>
      <c r="O1064" s="182">
        <f t="shared" si="359"/>
        <v>0</v>
      </c>
      <c r="P1064" s="182">
        <f t="shared" si="359"/>
        <v>0</v>
      </c>
      <c r="Q1064" s="182">
        <f t="shared" si="359"/>
        <v>0</v>
      </c>
      <c r="R1064" s="182">
        <f t="shared" si="359"/>
        <v>0</v>
      </c>
      <c r="S1064" s="182">
        <f t="shared" si="359"/>
        <v>0</v>
      </c>
      <c r="T1064" s="201">
        <f t="shared" si="359"/>
        <v>0</v>
      </c>
      <c r="U1064" s="182">
        <f t="shared" si="359"/>
        <v>0</v>
      </c>
      <c r="V1064" s="183">
        <f t="shared" si="359"/>
        <v>0</v>
      </c>
      <c r="W1064" s="46">
        <f t="shared" si="355"/>
        <v>0</v>
      </c>
      <c r="Y1064"/>
      <c r="Z1064"/>
    </row>
    <row r="1065" spans="1:26" s="72" customFormat="1" outlineLevel="1" x14ac:dyDescent="0.2">
      <c r="A1065" s="322"/>
      <c r="B1065" s="25"/>
      <c r="C1065" s="23"/>
      <c r="D1065" s="23"/>
      <c r="E1065" s="24"/>
      <c r="F1065" s="176" t="s">
        <v>189</v>
      </c>
      <c r="G1065" s="190">
        <f t="shared" ref="G1065:V1065" si="360">G209</f>
        <v>0</v>
      </c>
      <c r="H1065" s="191">
        <f t="shared" si="360"/>
        <v>0</v>
      </c>
      <c r="I1065" s="179">
        <f t="shared" si="360"/>
        <v>0</v>
      </c>
      <c r="J1065" s="179">
        <f t="shared" si="360"/>
        <v>0</v>
      </c>
      <c r="K1065" s="197">
        <f t="shared" si="360"/>
        <v>0</v>
      </c>
      <c r="L1065" s="178">
        <f t="shared" si="360"/>
        <v>0</v>
      </c>
      <c r="M1065" s="192">
        <f t="shared" si="360"/>
        <v>0</v>
      </c>
      <c r="N1065" s="182">
        <f t="shared" si="360"/>
        <v>0</v>
      </c>
      <c r="O1065" s="182">
        <f t="shared" si="360"/>
        <v>0</v>
      </c>
      <c r="P1065" s="182">
        <f t="shared" si="360"/>
        <v>0</v>
      </c>
      <c r="Q1065" s="182">
        <f t="shared" si="360"/>
        <v>0</v>
      </c>
      <c r="R1065" s="182">
        <f t="shared" si="360"/>
        <v>0</v>
      </c>
      <c r="S1065" s="182">
        <f t="shared" si="360"/>
        <v>0</v>
      </c>
      <c r="T1065" s="182">
        <f t="shared" si="360"/>
        <v>0</v>
      </c>
      <c r="U1065" s="178">
        <f t="shared" si="360"/>
        <v>0</v>
      </c>
      <c r="V1065" s="183">
        <f t="shared" si="360"/>
        <v>0</v>
      </c>
      <c r="W1065" s="46">
        <f t="shared" si="355"/>
        <v>0</v>
      </c>
      <c r="Y1065"/>
      <c r="Z1065"/>
    </row>
    <row r="1066" spans="1:26" s="72" customFormat="1" x14ac:dyDescent="0.2">
      <c r="A1066" s="322"/>
      <c r="B1066" s="25"/>
      <c r="C1066" s="64"/>
      <c r="D1066" s="23" t="s">
        <v>192</v>
      </c>
      <c r="E1066" s="24"/>
      <c r="F1066" s="24"/>
      <c r="G1066" s="69">
        <f t="shared" ref="G1066:W1066" si="361">SUBTOTAL(9,G1067:G1068)</f>
        <v>0</v>
      </c>
      <c r="H1066" s="70">
        <f t="shared" si="361"/>
        <v>0</v>
      </c>
      <c r="I1066" s="66">
        <f t="shared" si="361"/>
        <v>0</v>
      </c>
      <c r="J1066" s="66">
        <f t="shared" si="361"/>
        <v>0</v>
      </c>
      <c r="K1066" s="67">
        <f t="shared" si="361"/>
        <v>0</v>
      </c>
      <c r="L1066" s="34">
        <f t="shared" si="361"/>
        <v>0</v>
      </c>
      <c r="M1066" s="34">
        <f t="shared" si="361"/>
        <v>0</v>
      </c>
      <c r="N1066" s="34">
        <f t="shared" si="361"/>
        <v>0</v>
      </c>
      <c r="O1066" s="34">
        <f t="shared" si="361"/>
        <v>0</v>
      </c>
      <c r="P1066" s="34">
        <f t="shared" si="361"/>
        <v>0</v>
      </c>
      <c r="Q1066" s="34">
        <f t="shared" si="361"/>
        <v>0</v>
      </c>
      <c r="R1066" s="34">
        <f t="shared" si="361"/>
        <v>0</v>
      </c>
      <c r="S1066" s="34">
        <f t="shared" si="361"/>
        <v>0</v>
      </c>
      <c r="T1066" s="34">
        <f t="shared" si="361"/>
        <v>0</v>
      </c>
      <c r="U1066" s="34">
        <f t="shared" si="361"/>
        <v>0</v>
      </c>
      <c r="V1066" s="34">
        <f t="shared" si="361"/>
        <v>0</v>
      </c>
      <c r="W1066" s="33">
        <f t="shared" si="361"/>
        <v>0</v>
      </c>
      <c r="Y1066"/>
      <c r="Z1066"/>
    </row>
    <row r="1067" spans="1:26" s="72" customFormat="1" outlineLevel="1" x14ac:dyDescent="0.2">
      <c r="A1067" s="322"/>
      <c r="B1067" s="25"/>
      <c r="C1067" s="23"/>
      <c r="D1067" s="23"/>
      <c r="E1067" s="24"/>
      <c r="F1067" s="176" t="s">
        <v>193</v>
      </c>
      <c r="G1067" s="190">
        <f t="shared" ref="G1067:V1067" si="362">G211</f>
        <v>0</v>
      </c>
      <c r="H1067" s="191">
        <f t="shared" si="362"/>
        <v>0</v>
      </c>
      <c r="I1067" s="179">
        <f t="shared" si="362"/>
        <v>0</v>
      </c>
      <c r="J1067" s="179">
        <f t="shared" si="362"/>
        <v>0</v>
      </c>
      <c r="K1067" s="197">
        <f t="shared" si="362"/>
        <v>0</v>
      </c>
      <c r="L1067" s="178">
        <f t="shared" si="362"/>
        <v>0</v>
      </c>
      <c r="M1067" s="192">
        <f t="shared" si="362"/>
        <v>0</v>
      </c>
      <c r="N1067" s="182">
        <f t="shared" si="362"/>
        <v>0</v>
      </c>
      <c r="O1067" s="182">
        <f t="shared" si="362"/>
        <v>0</v>
      </c>
      <c r="P1067" s="182">
        <f t="shared" si="362"/>
        <v>0</v>
      </c>
      <c r="Q1067" s="182">
        <f t="shared" si="362"/>
        <v>0</v>
      </c>
      <c r="R1067" s="182">
        <f t="shared" si="362"/>
        <v>0</v>
      </c>
      <c r="S1067" s="182">
        <f t="shared" si="362"/>
        <v>0</v>
      </c>
      <c r="T1067" s="182">
        <f t="shared" si="362"/>
        <v>0</v>
      </c>
      <c r="U1067" s="178">
        <f t="shared" si="362"/>
        <v>0</v>
      </c>
      <c r="V1067" s="183">
        <f t="shared" si="362"/>
        <v>0</v>
      </c>
      <c r="W1067" s="46">
        <f t="shared" si="355"/>
        <v>0</v>
      </c>
      <c r="Y1067"/>
      <c r="Z1067"/>
    </row>
    <row r="1068" spans="1:26" s="72" customFormat="1" outlineLevel="1" x14ac:dyDescent="0.2">
      <c r="A1068" s="322"/>
      <c r="B1068" s="25"/>
      <c r="C1068" s="23"/>
      <c r="D1068" s="23"/>
      <c r="E1068" s="24"/>
      <c r="F1068" s="176" t="s">
        <v>194</v>
      </c>
      <c r="G1068" s="190">
        <f t="shared" ref="G1068:V1068" si="363">G212</f>
        <v>0</v>
      </c>
      <c r="H1068" s="191">
        <f t="shared" si="363"/>
        <v>0</v>
      </c>
      <c r="I1068" s="179">
        <f t="shared" si="363"/>
        <v>0</v>
      </c>
      <c r="J1068" s="179">
        <f t="shared" si="363"/>
        <v>0</v>
      </c>
      <c r="K1068" s="197">
        <f t="shared" si="363"/>
        <v>0</v>
      </c>
      <c r="L1068" s="178">
        <f t="shared" si="363"/>
        <v>0</v>
      </c>
      <c r="M1068" s="192">
        <f t="shared" si="363"/>
        <v>0</v>
      </c>
      <c r="N1068" s="182">
        <f t="shared" si="363"/>
        <v>0</v>
      </c>
      <c r="O1068" s="182">
        <f t="shared" si="363"/>
        <v>0</v>
      </c>
      <c r="P1068" s="182">
        <f t="shared" si="363"/>
        <v>0</v>
      </c>
      <c r="Q1068" s="182">
        <f t="shared" si="363"/>
        <v>0</v>
      </c>
      <c r="R1068" s="182">
        <f t="shared" si="363"/>
        <v>0</v>
      </c>
      <c r="S1068" s="182">
        <f t="shared" si="363"/>
        <v>0</v>
      </c>
      <c r="T1068" s="182">
        <f t="shared" si="363"/>
        <v>0</v>
      </c>
      <c r="U1068" s="178">
        <f t="shared" si="363"/>
        <v>0</v>
      </c>
      <c r="V1068" s="183">
        <f t="shared" si="363"/>
        <v>0</v>
      </c>
      <c r="W1068" s="46">
        <f t="shared" si="355"/>
        <v>0</v>
      </c>
      <c r="Y1068"/>
      <c r="Z1068"/>
    </row>
    <row r="1069" spans="1:26" x14ac:dyDescent="0.2">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2">
      <c r="A1070" s="318"/>
      <c r="B1070" s="25"/>
      <c r="C1070" s="23"/>
      <c r="D1070" s="23" t="s">
        <v>66</v>
      </c>
      <c r="E1070" s="24"/>
      <c r="F1070" s="64"/>
      <c r="G1070" s="69">
        <f t="shared" ref="G1070:W1070" si="364">SUBTOTAL(9,G1071:G1072)</f>
        <v>0</v>
      </c>
      <c r="H1070" s="70">
        <f t="shared" si="364"/>
        <v>0</v>
      </c>
      <c r="I1070" s="66">
        <f t="shared" si="364"/>
        <v>0</v>
      </c>
      <c r="J1070" s="66">
        <f t="shared" si="364"/>
        <v>0</v>
      </c>
      <c r="K1070" s="67">
        <f t="shared" si="364"/>
        <v>0</v>
      </c>
      <c r="L1070" s="34">
        <f t="shared" si="364"/>
        <v>0</v>
      </c>
      <c r="M1070" s="34">
        <f t="shared" si="364"/>
        <v>0</v>
      </c>
      <c r="N1070" s="34">
        <f t="shared" si="364"/>
        <v>0</v>
      </c>
      <c r="O1070" s="34">
        <f t="shared" si="364"/>
        <v>0</v>
      </c>
      <c r="P1070" s="34">
        <f t="shared" si="364"/>
        <v>0</v>
      </c>
      <c r="Q1070" s="34">
        <f t="shared" si="364"/>
        <v>0</v>
      </c>
      <c r="R1070" s="34">
        <f t="shared" si="364"/>
        <v>0</v>
      </c>
      <c r="S1070" s="34">
        <f t="shared" si="364"/>
        <v>0</v>
      </c>
      <c r="T1070" s="34">
        <f t="shared" si="364"/>
        <v>0</v>
      </c>
      <c r="U1070" s="34">
        <f t="shared" si="364"/>
        <v>0</v>
      </c>
      <c r="V1070" s="34">
        <f t="shared" si="364"/>
        <v>0</v>
      </c>
      <c r="W1070" s="33">
        <f t="shared" si="364"/>
        <v>0</v>
      </c>
      <c r="Y1070"/>
      <c r="Z1070"/>
    </row>
    <row r="1071" spans="1:26" outlineLevel="1" x14ac:dyDescent="0.2">
      <c r="A1071" s="318"/>
      <c r="B1071" s="25"/>
      <c r="C1071" s="24"/>
      <c r="D1071" s="24"/>
      <c r="E1071" s="24"/>
      <c r="F1071" s="202" t="s">
        <v>67</v>
      </c>
      <c r="G1071" s="203">
        <f>G215</f>
        <v>0</v>
      </c>
      <c r="H1071" s="191">
        <f>SUM(H215:V215)</f>
        <v>0</v>
      </c>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2">
      <c r="A1072" s="318"/>
      <c r="B1072" s="71"/>
      <c r="C1072" s="24"/>
      <c r="D1072" s="24"/>
      <c r="E1072" s="24"/>
      <c r="F1072" s="176" t="s">
        <v>68</v>
      </c>
      <c r="G1072" s="190">
        <f>G216</f>
        <v>0</v>
      </c>
      <c r="H1072" s="191">
        <f t="shared" ref="H1072:V1072" si="365">H216</f>
        <v>0</v>
      </c>
      <c r="I1072" s="179">
        <f t="shared" si="365"/>
        <v>0</v>
      </c>
      <c r="J1072" s="179">
        <f t="shared" si="365"/>
        <v>0</v>
      </c>
      <c r="K1072" s="197">
        <f t="shared" si="365"/>
        <v>0</v>
      </c>
      <c r="L1072" s="181">
        <f t="shared" si="365"/>
        <v>0</v>
      </c>
      <c r="M1072" s="192">
        <f t="shared" si="365"/>
        <v>0</v>
      </c>
      <c r="N1072" s="182">
        <f t="shared" si="365"/>
        <v>0</v>
      </c>
      <c r="O1072" s="182">
        <f t="shared" si="365"/>
        <v>0</v>
      </c>
      <c r="P1072" s="182">
        <f t="shared" si="365"/>
        <v>0</v>
      </c>
      <c r="Q1072" s="182">
        <f t="shared" si="365"/>
        <v>0</v>
      </c>
      <c r="R1072" s="182">
        <f t="shared" si="365"/>
        <v>0</v>
      </c>
      <c r="S1072" s="182">
        <f t="shared" si="365"/>
        <v>0</v>
      </c>
      <c r="T1072" s="182">
        <f t="shared" si="365"/>
        <v>0</v>
      </c>
      <c r="U1072" s="178">
        <f t="shared" si="365"/>
        <v>0</v>
      </c>
      <c r="V1072" s="183">
        <f t="shared" si="365"/>
        <v>0</v>
      </c>
      <c r="W1072" s="46">
        <f>G1072-SUM(H1072:V1072)</f>
        <v>0</v>
      </c>
      <c r="Y1072"/>
      <c r="Z1072"/>
    </row>
    <row r="1073" spans="1:26" x14ac:dyDescent="0.2">
      <c r="A1073" s="318"/>
      <c r="B1073" s="71"/>
      <c r="C1073" s="24"/>
      <c r="D1073" s="23" t="s">
        <v>202</v>
      </c>
      <c r="E1073" s="24"/>
      <c r="F1073" s="24"/>
      <c r="G1073" s="69">
        <f>SUBTOTAL(9,G1074:G1076)</f>
        <v>0</v>
      </c>
      <c r="H1073" s="70">
        <f t="shared" ref="H1073:W1073" si="366">SUBTOTAL(9,H1074:H1076)</f>
        <v>0</v>
      </c>
      <c r="I1073" s="66">
        <f t="shared" si="366"/>
        <v>0</v>
      </c>
      <c r="J1073" s="66">
        <f t="shared" si="366"/>
        <v>0</v>
      </c>
      <c r="K1073" s="67">
        <f t="shared" si="366"/>
        <v>0</v>
      </c>
      <c r="L1073" s="34">
        <f t="shared" si="366"/>
        <v>0</v>
      </c>
      <c r="M1073" s="34">
        <f t="shared" si="366"/>
        <v>0</v>
      </c>
      <c r="N1073" s="34">
        <f t="shared" si="366"/>
        <v>0</v>
      </c>
      <c r="O1073" s="34">
        <f t="shared" si="366"/>
        <v>0</v>
      </c>
      <c r="P1073" s="34">
        <f t="shared" si="366"/>
        <v>0</v>
      </c>
      <c r="Q1073" s="34">
        <f t="shared" si="366"/>
        <v>0</v>
      </c>
      <c r="R1073" s="34">
        <f t="shared" si="366"/>
        <v>0</v>
      </c>
      <c r="S1073" s="34">
        <f t="shared" si="366"/>
        <v>0</v>
      </c>
      <c r="T1073" s="34">
        <f t="shared" si="366"/>
        <v>0</v>
      </c>
      <c r="U1073" s="34">
        <f t="shared" si="366"/>
        <v>0</v>
      </c>
      <c r="V1073" s="34">
        <f t="shared" si="366"/>
        <v>0</v>
      </c>
      <c r="W1073" s="33">
        <f t="shared" si="366"/>
        <v>0</v>
      </c>
      <c r="Y1073"/>
      <c r="Z1073"/>
    </row>
    <row r="1074" spans="1:26" outlineLevel="1" x14ac:dyDescent="0.2">
      <c r="A1074" s="318"/>
      <c r="B1074" s="25"/>
      <c r="C1074" s="24"/>
      <c r="D1074" s="24"/>
      <c r="E1074" s="64"/>
      <c r="F1074" s="176" t="s">
        <v>251</v>
      </c>
      <c r="G1074" s="190">
        <f t="shared" ref="G1074:V1074" si="367">G218</f>
        <v>0</v>
      </c>
      <c r="H1074" s="191">
        <f t="shared" si="367"/>
        <v>0</v>
      </c>
      <c r="I1074" s="179">
        <f t="shared" si="367"/>
        <v>0</v>
      </c>
      <c r="J1074" s="179">
        <f t="shared" si="367"/>
        <v>0</v>
      </c>
      <c r="K1074" s="197">
        <f t="shared" si="367"/>
        <v>0</v>
      </c>
      <c r="L1074" s="181">
        <f t="shared" si="367"/>
        <v>0</v>
      </c>
      <c r="M1074" s="192">
        <f t="shared" si="367"/>
        <v>0</v>
      </c>
      <c r="N1074" s="182">
        <f t="shared" si="367"/>
        <v>0</v>
      </c>
      <c r="O1074" s="182">
        <f t="shared" si="367"/>
        <v>0</v>
      </c>
      <c r="P1074" s="182">
        <f t="shared" si="367"/>
        <v>0</v>
      </c>
      <c r="Q1074" s="182">
        <f t="shared" si="367"/>
        <v>0</v>
      </c>
      <c r="R1074" s="182">
        <f t="shared" si="367"/>
        <v>0</v>
      </c>
      <c r="S1074" s="182">
        <f t="shared" si="367"/>
        <v>0</v>
      </c>
      <c r="T1074" s="178">
        <f t="shared" si="367"/>
        <v>0</v>
      </c>
      <c r="U1074" s="182">
        <f t="shared" si="367"/>
        <v>0</v>
      </c>
      <c r="V1074" s="183">
        <f t="shared" si="367"/>
        <v>0</v>
      </c>
      <c r="W1074" s="46">
        <f>G1074-SUM(H1074:V1074)</f>
        <v>0</v>
      </c>
      <c r="Y1074"/>
      <c r="Z1074"/>
    </row>
    <row r="1075" spans="1:26" outlineLevel="1" x14ac:dyDescent="0.2">
      <c r="A1075" s="318"/>
      <c r="B1075" s="25"/>
      <c r="C1075" s="24"/>
      <c r="D1075" s="24"/>
      <c r="E1075" s="64"/>
      <c r="F1075" s="176" t="s">
        <v>252</v>
      </c>
      <c r="G1075" s="190">
        <f t="shared" ref="G1075:V1075" si="368">G219</f>
        <v>0</v>
      </c>
      <c r="H1075" s="191">
        <f t="shared" si="368"/>
        <v>0</v>
      </c>
      <c r="I1075" s="179">
        <f t="shared" si="368"/>
        <v>0</v>
      </c>
      <c r="J1075" s="179">
        <f t="shared" si="368"/>
        <v>0</v>
      </c>
      <c r="K1075" s="197">
        <f t="shared" si="368"/>
        <v>0</v>
      </c>
      <c r="L1075" s="181">
        <f t="shared" si="368"/>
        <v>0</v>
      </c>
      <c r="M1075" s="192">
        <f t="shared" si="368"/>
        <v>0</v>
      </c>
      <c r="N1075" s="182">
        <f t="shared" si="368"/>
        <v>0</v>
      </c>
      <c r="O1075" s="182">
        <f t="shared" si="368"/>
        <v>0</v>
      </c>
      <c r="P1075" s="182">
        <f t="shared" si="368"/>
        <v>0</v>
      </c>
      <c r="Q1075" s="182">
        <f t="shared" si="368"/>
        <v>0</v>
      </c>
      <c r="R1075" s="182">
        <f t="shared" si="368"/>
        <v>0</v>
      </c>
      <c r="S1075" s="182">
        <f t="shared" si="368"/>
        <v>0</v>
      </c>
      <c r="T1075" s="178">
        <f t="shared" si="368"/>
        <v>0</v>
      </c>
      <c r="U1075" s="182">
        <f t="shared" si="368"/>
        <v>0</v>
      </c>
      <c r="V1075" s="183">
        <f t="shared" si="368"/>
        <v>0</v>
      </c>
      <c r="W1075" s="46">
        <f>G1075-SUM(H1075:V1075)</f>
        <v>0</v>
      </c>
      <c r="Y1075"/>
      <c r="Z1075"/>
    </row>
    <row r="1076" spans="1:26" outlineLevel="1" x14ac:dyDescent="0.2">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2">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2">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2">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2">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2">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2">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2">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2">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2">
      <c r="A1085" s="318"/>
      <c r="B1085" s="25"/>
      <c r="C1085" s="24"/>
      <c r="D1085" s="23"/>
      <c r="E1085" s="64"/>
      <c r="F1085" s="439" t="s">
        <v>485</v>
      </c>
      <c r="G1085" s="442">
        <f t="shared" ref="G1085:G1087" si="369">G229</f>
        <v>0</v>
      </c>
      <c r="H1085" s="443">
        <f>G1085*(1-VLOOKUP($F1085,SHT,3,FALSE))+$H229*VLOOKUP($F1085,SHT,3,FALSE)</f>
        <v>0</v>
      </c>
      <c r="I1085" s="444">
        <f t="shared" ref="I1085:V1085" si="370">I229*VLOOKUP($F1085,SHT,3,FALSE)</f>
        <v>0</v>
      </c>
      <c r="J1085" s="444">
        <f t="shared" si="370"/>
        <v>0</v>
      </c>
      <c r="K1085" s="445">
        <f t="shared" si="370"/>
        <v>0</v>
      </c>
      <c r="L1085" s="446">
        <f t="shared" si="370"/>
        <v>0</v>
      </c>
      <c r="M1085" s="447">
        <f t="shared" si="370"/>
        <v>0</v>
      </c>
      <c r="N1085" s="444">
        <f t="shared" si="370"/>
        <v>0</v>
      </c>
      <c r="O1085" s="444">
        <f t="shared" si="370"/>
        <v>0</v>
      </c>
      <c r="P1085" s="444">
        <f t="shared" si="370"/>
        <v>0</v>
      </c>
      <c r="Q1085" s="444">
        <f t="shared" si="370"/>
        <v>0</v>
      </c>
      <c r="R1085" s="444">
        <f t="shared" si="370"/>
        <v>0</v>
      </c>
      <c r="S1085" s="444">
        <f t="shared" si="370"/>
        <v>0</v>
      </c>
      <c r="T1085" s="444">
        <f t="shared" si="370"/>
        <v>0</v>
      </c>
      <c r="U1085" s="444">
        <f t="shared" si="370"/>
        <v>0</v>
      </c>
      <c r="V1085" s="448">
        <f t="shared" si="370"/>
        <v>0</v>
      </c>
      <c r="W1085" s="442">
        <f t="shared" ref="W1085:W1087" si="371">G1085-SUM(H1085:V1085)</f>
        <v>0</v>
      </c>
      <c r="Y1085"/>
      <c r="Z1085"/>
    </row>
    <row r="1086" spans="1:26" s="72" customFormat="1" outlineLevel="1" x14ac:dyDescent="0.2">
      <c r="A1086" s="318"/>
      <c r="B1086" s="25"/>
      <c r="C1086" s="24"/>
      <c r="D1086" s="23"/>
      <c r="E1086" s="64"/>
      <c r="F1086" s="439" t="s">
        <v>486</v>
      </c>
      <c r="G1086" s="442">
        <f t="shared" si="369"/>
        <v>0</v>
      </c>
      <c r="H1086" s="443">
        <f>G1086*(1-VLOOKUP($F1086,SHT,3,FALSE))+$H230*VLOOKUP($F1086,SHT,3,FALSE)</f>
        <v>0</v>
      </c>
      <c r="I1086" s="444">
        <f t="shared" ref="I1086:V1086" si="372">I230*VLOOKUP($F1086,SHT,3,FALSE)</f>
        <v>0</v>
      </c>
      <c r="J1086" s="444">
        <f t="shared" si="372"/>
        <v>0</v>
      </c>
      <c r="K1086" s="445">
        <f t="shared" si="372"/>
        <v>0</v>
      </c>
      <c r="L1086" s="446">
        <f t="shared" si="372"/>
        <v>0</v>
      </c>
      <c r="M1086" s="447">
        <f t="shared" si="372"/>
        <v>0</v>
      </c>
      <c r="N1086" s="444">
        <f t="shared" si="372"/>
        <v>0</v>
      </c>
      <c r="O1086" s="444">
        <f t="shared" si="372"/>
        <v>0</v>
      </c>
      <c r="P1086" s="444">
        <f t="shared" si="372"/>
        <v>0</v>
      </c>
      <c r="Q1086" s="444">
        <f t="shared" si="372"/>
        <v>0</v>
      </c>
      <c r="R1086" s="444">
        <f t="shared" si="372"/>
        <v>0</v>
      </c>
      <c r="S1086" s="444">
        <f t="shared" si="372"/>
        <v>0</v>
      </c>
      <c r="T1086" s="444">
        <f t="shared" si="372"/>
        <v>0</v>
      </c>
      <c r="U1086" s="444">
        <f t="shared" si="372"/>
        <v>0</v>
      </c>
      <c r="V1086" s="448">
        <f t="shared" si="372"/>
        <v>0</v>
      </c>
      <c r="W1086" s="442">
        <f t="shared" si="371"/>
        <v>0</v>
      </c>
      <c r="Y1086"/>
      <c r="Z1086"/>
    </row>
    <row r="1087" spans="1:26" s="72" customFormat="1" outlineLevel="1" x14ac:dyDescent="0.2">
      <c r="A1087" s="318"/>
      <c r="B1087" s="25"/>
      <c r="C1087" s="24"/>
      <c r="D1087" s="23"/>
      <c r="E1087" s="64"/>
      <c r="F1087" s="439" t="s">
        <v>487</v>
      </c>
      <c r="G1087" s="442">
        <f t="shared" si="369"/>
        <v>0</v>
      </c>
      <c r="H1087" s="443">
        <f>G1087*(1-VLOOKUP($F1087,SHT,3,FALSE))+$H231*VLOOKUP($F1087,SHT,3,FALSE)</f>
        <v>0</v>
      </c>
      <c r="I1087" s="444">
        <f t="shared" ref="I1087:V1087" si="373">I231*VLOOKUP($F1087,SHT,3,FALSE)</f>
        <v>0</v>
      </c>
      <c r="J1087" s="444">
        <f t="shared" si="373"/>
        <v>0</v>
      </c>
      <c r="K1087" s="445">
        <f t="shared" si="373"/>
        <v>0</v>
      </c>
      <c r="L1087" s="446">
        <f t="shared" si="373"/>
        <v>0</v>
      </c>
      <c r="M1087" s="447">
        <f t="shared" si="373"/>
        <v>0</v>
      </c>
      <c r="N1087" s="444">
        <f t="shared" si="373"/>
        <v>0</v>
      </c>
      <c r="O1087" s="444">
        <f t="shared" si="373"/>
        <v>0</v>
      </c>
      <c r="P1087" s="444">
        <f t="shared" si="373"/>
        <v>0</v>
      </c>
      <c r="Q1087" s="444">
        <f t="shared" si="373"/>
        <v>0</v>
      </c>
      <c r="R1087" s="444">
        <f t="shared" si="373"/>
        <v>0</v>
      </c>
      <c r="S1087" s="444">
        <f t="shared" si="373"/>
        <v>0</v>
      </c>
      <c r="T1087" s="444">
        <f t="shared" si="373"/>
        <v>0</v>
      </c>
      <c r="U1087" s="444">
        <f t="shared" si="373"/>
        <v>0</v>
      </c>
      <c r="V1087" s="448">
        <f t="shared" si="373"/>
        <v>0</v>
      </c>
      <c r="W1087" s="442">
        <f t="shared" si="371"/>
        <v>0</v>
      </c>
      <c r="Y1087"/>
      <c r="Z1087"/>
    </row>
    <row r="1088" spans="1:26" x14ac:dyDescent="0.2">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6.5" thickBot="1" x14ac:dyDescent="0.25">
      <c r="A1089" s="319"/>
      <c r="B1089" s="79" t="s">
        <v>309</v>
      </c>
      <c r="C1089" s="204"/>
      <c r="D1089" s="204"/>
      <c r="E1089" s="204"/>
      <c r="F1089" s="204"/>
      <c r="G1089" s="205">
        <f>SUBTOTAL(9,G864:G1088)</f>
        <v>0</v>
      </c>
      <c r="H1089" s="206">
        <f t="shared" ref="H1089:W1089" si="374">SUBTOTAL(9,H864:H1088)</f>
        <v>0</v>
      </c>
      <c r="I1089" s="207">
        <f t="shared" si="374"/>
        <v>0</v>
      </c>
      <c r="J1089" s="207">
        <f t="shared" si="374"/>
        <v>0</v>
      </c>
      <c r="K1089" s="474">
        <f t="shared" si="374"/>
        <v>0</v>
      </c>
      <c r="L1089" s="209">
        <f t="shared" si="374"/>
        <v>0</v>
      </c>
      <c r="M1089" s="210">
        <f t="shared" si="374"/>
        <v>0</v>
      </c>
      <c r="N1089" s="210">
        <f t="shared" si="374"/>
        <v>0</v>
      </c>
      <c r="O1089" s="210">
        <f t="shared" si="374"/>
        <v>0</v>
      </c>
      <c r="P1089" s="210">
        <f t="shared" si="374"/>
        <v>0</v>
      </c>
      <c r="Q1089" s="210">
        <f t="shared" si="374"/>
        <v>0</v>
      </c>
      <c r="R1089" s="210">
        <f t="shared" si="374"/>
        <v>0</v>
      </c>
      <c r="S1089" s="210">
        <f t="shared" si="374"/>
        <v>0</v>
      </c>
      <c r="T1089" s="210">
        <f t="shared" si="374"/>
        <v>0</v>
      </c>
      <c r="U1089" s="210">
        <f t="shared" si="374"/>
        <v>0</v>
      </c>
      <c r="V1089" s="211">
        <f t="shared" si="374"/>
        <v>0</v>
      </c>
      <c r="W1089" s="205">
        <f t="shared" si="374"/>
        <v>0</v>
      </c>
      <c r="Y1089"/>
      <c r="Z1089"/>
    </row>
    <row r="1090" spans="1:26" ht="13.5" thickBot="1" x14ac:dyDescent="0.2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75" x14ac:dyDescent="0.2">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2">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2">
      <c r="A1093" s="318"/>
      <c r="B1093" s="71"/>
      <c r="C1093" s="64"/>
      <c r="D1093" s="23" t="s">
        <v>77</v>
      </c>
      <c r="E1093" s="64"/>
      <c r="F1093" s="64"/>
      <c r="G1093" s="69">
        <f>SUBTOTAL(9,G1094:G1100)</f>
        <v>0</v>
      </c>
      <c r="H1093" s="34">
        <f t="shared" ref="H1093:W1093" si="375">SUBTOTAL(9,H1094:H1100)</f>
        <v>0</v>
      </c>
      <c r="I1093" s="34">
        <f t="shared" si="375"/>
        <v>0</v>
      </c>
      <c r="J1093" s="34">
        <f t="shared" si="375"/>
        <v>0</v>
      </c>
      <c r="K1093" s="37">
        <f t="shared" si="375"/>
        <v>0</v>
      </c>
      <c r="L1093" s="35">
        <f t="shared" si="375"/>
        <v>0</v>
      </c>
      <c r="M1093" s="36">
        <f t="shared" si="375"/>
        <v>0</v>
      </c>
      <c r="N1093" s="36">
        <f t="shared" si="375"/>
        <v>0</v>
      </c>
      <c r="O1093" s="36">
        <f t="shared" si="375"/>
        <v>0</v>
      </c>
      <c r="P1093" s="36">
        <f t="shared" si="375"/>
        <v>0</v>
      </c>
      <c r="Q1093" s="36">
        <f t="shared" si="375"/>
        <v>0</v>
      </c>
      <c r="R1093" s="36">
        <f t="shared" si="375"/>
        <v>0</v>
      </c>
      <c r="S1093" s="36">
        <f t="shared" si="375"/>
        <v>0</v>
      </c>
      <c r="T1093" s="36">
        <f t="shared" si="375"/>
        <v>0</v>
      </c>
      <c r="U1093" s="36">
        <f t="shared" si="375"/>
        <v>0</v>
      </c>
      <c r="V1093" s="37">
        <f t="shared" si="375"/>
        <v>0</v>
      </c>
      <c r="W1093" s="37">
        <f t="shared" si="375"/>
        <v>0</v>
      </c>
      <c r="Y1093"/>
      <c r="Z1093"/>
    </row>
    <row r="1094" spans="1:26" outlineLevel="1" x14ac:dyDescent="0.2">
      <c r="A1094" s="318"/>
      <c r="B1094" s="29"/>
      <c r="C1094" s="73"/>
      <c r="D1094" s="73"/>
      <c r="E1094" s="73"/>
      <c r="F1094" s="212" t="s">
        <v>78</v>
      </c>
      <c r="G1094" s="188">
        <f t="shared" ref="G1094:G1100" si="376">G238</f>
        <v>0</v>
      </c>
      <c r="H1094" s="189">
        <f t="shared" ref="H1094:H1100" si="377">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G1094-SUM(H1094:V1094)</f>
        <v>0</v>
      </c>
      <c r="Y1094"/>
      <c r="Z1094"/>
    </row>
    <row r="1095" spans="1:26" outlineLevel="1" x14ac:dyDescent="0.2">
      <c r="A1095" s="318"/>
      <c r="B1095" s="25"/>
      <c r="C1095" s="64"/>
      <c r="D1095" s="64"/>
      <c r="E1095" s="64"/>
      <c r="F1095" s="212" t="s">
        <v>79</v>
      </c>
      <c r="G1095" s="188">
        <f t="shared" si="376"/>
        <v>0</v>
      </c>
      <c r="H1095" s="189">
        <f t="shared" si="377"/>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ref="W1095:W1100" si="378">G1095-SUM(H1095:V1095)</f>
        <v>0</v>
      </c>
      <c r="Y1095"/>
      <c r="Z1095"/>
    </row>
    <row r="1096" spans="1:26" outlineLevel="1" x14ac:dyDescent="0.2">
      <c r="A1096" s="318"/>
      <c r="B1096" s="25"/>
      <c r="C1096" s="64"/>
      <c r="D1096" s="64"/>
      <c r="E1096" s="64"/>
      <c r="F1096" s="187" t="s">
        <v>80</v>
      </c>
      <c r="G1096" s="188">
        <f t="shared" si="376"/>
        <v>0</v>
      </c>
      <c r="H1096" s="189">
        <f t="shared" si="377"/>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8"/>
        <v>0</v>
      </c>
      <c r="Y1096"/>
      <c r="Z1096"/>
    </row>
    <row r="1097" spans="1:26" outlineLevel="1" x14ac:dyDescent="0.2">
      <c r="A1097" s="318"/>
      <c r="B1097" s="25"/>
      <c r="C1097" s="64"/>
      <c r="D1097" s="64"/>
      <c r="E1097" s="64"/>
      <c r="F1097" s="187" t="s">
        <v>405</v>
      </c>
      <c r="G1097" s="188">
        <f t="shared" si="376"/>
        <v>0</v>
      </c>
      <c r="H1097" s="189">
        <f t="shared" si="377"/>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8"/>
        <v>0</v>
      </c>
      <c r="Y1097"/>
      <c r="Z1097"/>
    </row>
    <row r="1098" spans="1:26" outlineLevel="1" x14ac:dyDescent="0.2">
      <c r="A1098" s="318"/>
      <c r="B1098" s="25"/>
      <c r="C1098" s="64"/>
      <c r="D1098" s="64"/>
      <c r="E1098" s="64"/>
      <c r="F1098" s="187" t="s">
        <v>81</v>
      </c>
      <c r="G1098" s="188">
        <f t="shared" si="376"/>
        <v>0</v>
      </c>
      <c r="H1098" s="189">
        <f t="shared" si="377"/>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8"/>
        <v>0</v>
      </c>
      <c r="Y1098"/>
      <c r="Z1098"/>
    </row>
    <row r="1099" spans="1:26" outlineLevel="1" x14ac:dyDescent="0.2">
      <c r="A1099" s="318"/>
      <c r="B1099" s="25"/>
      <c r="C1099" s="64"/>
      <c r="D1099" s="64"/>
      <c r="E1099" s="64"/>
      <c r="F1099" s="176" t="s">
        <v>402</v>
      </c>
      <c r="G1099" s="188">
        <f t="shared" si="376"/>
        <v>0</v>
      </c>
      <c r="H1099" s="189">
        <f>G1099*VLOOKUP(F1099,DRT,2,FALSE)</f>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8"/>
        <v>0</v>
      </c>
      <c r="Y1099"/>
      <c r="Z1099"/>
    </row>
    <row r="1100" spans="1:26" outlineLevel="1" x14ac:dyDescent="0.2">
      <c r="A1100" s="318"/>
      <c r="B1100" s="25"/>
      <c r="C1100" s="64"/>
      <c r="D1100" s="64"/>
      <c r="E1100" s="64"/>
      <c r="F1100" s="176" t="s">
        <v>403</v>
      </c>
      <c r="G1100" s="188">
        <f t="shared" si="376"/>
        <v>0</v>
      </c>
      <c r="H1100" s="189">
        <f t="shared" si="377"/>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8"/>
        <v>0</v>
      </c>
      <c r="Y1100"/>
      <c r="Z1100"/>
    </row>
    <row r="1101" spans="1:26" x14ac:dyDescent="0.2">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2">
      <c r="A1102" s="318"/>
      <c r="B1102" s="71"/>
      <c r="C1102" s="64"/>
      <c r="D1102" s="65"/>
      <c r="E1102" s="64" t="s">
        <v>83</v>
      </c>
      <c r="F1102" s="64"/>
      <c r="G1102" s="69">
        <f t="shared" ref="G1102:W1102" si="379">SUBTOTAL(9,G1103:G1108)</f>
        <v>0</v>
      </c>
      <c r="H1102" s="34">
        <f t="shared" si="379"/>
        <v>0</v>
      </c>
      <c r="I1102" s="34">
        <f t="shared" si="379"/>
        <v>0</v>
      </c>
      <c r="J1102" s="34">
        <f t="shared" si="379"/>
        <v>0</v>
      </c>
      <c r="K1102" s="37">
        <f t="shared" si="379"/>
        <v>0</v>
      </c>
      <c r="L1102" s="35">
        <f t="shared" si="379"/>
        <v>0</v>
      </c>
      <c r="M1102" s="36">
        <f t="shared" si="379"/>
        <v>0</v>
      </c>
      <c r="N1102" s="36">
        <f t="shared" si="379"/>
        <v>0</v>
      </c>
      <c r="O1102" s="36">
        <f t="shared" si="379"/>
        <v>0</v>
      </c>
      <c r="P1102" s="36">
        <f t="shared" si="379"/>
        <v>0</v>
      </c>
      <c r="Q1102" s="36">
        <f t="shared" si="379"/>
        <v>0</v>
      </c>
      <c r="R1102" s="36">
        <f t="shared" si="379"/>
        <v>0</v>
      </c>
      <c r="S1102" s="36">
        <f t="shared" si="379"/>
        <v>0</v>
      </c>
      <c r="T1102" s="36">
        <f t="shared" si="379"/>
        <v>0</v>
      </c>
      <c r="U1102" s="36">
        <f t="shared" si="379"/>
        <v>0</v>
      </c>
      <c r="V1102" s="37">
        <f t="shared" si="379"/>
        <v>0</v>
      </c>
      <c r="W1102" s="37">
        <f t="shared" si="379"/>
        <v>0</v>
      </c>
      <c r="Y1102"/>
      <c r="Z1102"/>
    </row>
    <row r="1103" spans="1:26" outlineLevel="1" x14ac:dyDescent="0.2">
      <c r="A1103" s="318"/>
      <c r="B1103" s="25"/>
      <c r="C1103" s="64"/>
      <c r="D1103" s="64"/>
      <c r="E1103" s="24"/>
      <c r="F1103" s="187" t="s">
        <v>84</v>
      </c>
      <c r="G1103" s="188">
        <f t="shared" ref="G1103:G1108" si="380">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2">
      <c r="A1104" s="318"/>
      <c r="B1104" s="25"/>
      <c r="C1104" s="64"/>
      <c r="D1104" s="64"/>
      <c r="E1104" s="24"/>
      <c r="F1104" s="187" t="s">
        <v>85</v>
      </c>
      <c r="G1104" s="188">
        <f t="shared" si="380"/>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1">G1104-SUM(H1104:V1104)</f>
        <v>0</v>
      </c>
      <c r="Y1104"/>
      <c r="Z1104"/>
    </row>
    <row r="1105" spans="1:26" outlineLevel="1" x14ac:dyDescent="0.2">
      <c r="A1105" s="318"/>
      <c r="B1105" s="25"/>
      <c r="C1105" s="64"/>
      <c r="D1105" s="64"/>
      <c r="E1105" s="24"/>
      <c r="F1105" s="187" t="s">
        <v>86</v>
      </c>
      <c r="G1105" s="188">
        <f t="shared" si="380"/>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1"/>
        <v>0</v>
      </c>
      <c r="Y1105"/>
      <c r="Z1105"/>
    </row>
    <row r="1106" spans="1:26" outlineLevel="1" x14ac:dyDescent="0.2">
      <c r="A1106" s="318"/>
      <c r="B1106" s="25"/>
      <c r="C1106" s="24"/>
      <c r="D1106" s="24"/>
      <c r="E1106" s="24"/>
      <c r="F1106" s="187" t="s">
        <v>87</v>
      </c>
      <c r="G1106" s="188">
        <f t="shared" si="380"/>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1"/>
        <v>0</v>
      </c>
      <c r="Y1106"/>
      <c r="Z1106"/>
    </row>
    <row r="1107" spans="1:26" outlineLevel="1" x14ac:dyDescent="0.2">
      <c r="A1107" s="318"/>
      <c r="B1107" s="25"/>
      <c r="C1107" s="24"/>
      <c r="D1107" s="24"/>
      <c r="E1107" s="24"/>
      <c r="F1107" s="176" t="s">
        <v>88</v>
      </c>
      <c r="G1107" s="188">
        <f t="shared" si="380"/>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1"/>
        <v>0</v>
      </c>
      <c r="Y1107"/>
      <c r="Z1107"/>
    </row>
    <row r="1108" spans="1:26" outlineLevel="1" x14ac:dyDescent="0.2">
      <c r="A1108" s="318"/>
      <c r="B1108" s="25"/>
      <c r="C1108" s="24"/>
      <c r="D1108" s="24"/>
      <c r="E1108" s="24"/>
      <c r="F1108" s="176" t="s">
        <v>406</v>
      </c>
      <c r="G1108" s="188">
        <f t="shared" si="380"/>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1"/>
        <v>0</v>
      </c>
      <c r="Y1108"/>
      <c r="Z1108"/>
    </row>
    <row r="1109" spans="1:26" x14ac:dyDescent="0.2">
      <c r="A1109" s="318"/>
      <c r="B1109" s="25"/>
      <c r="C1109" s="24"/>
      <c r="D1109" s="24"/>
      <c r="E1109" s="24" t="s">
        <v>89</v>
      </c>
      <c r="F1109" s="64"/>
      <c r="G1109" s="69">
        <f t="shared" ref="G1109:W1109" si="382">SUBTOTAL(9,G1110:G1115)</f>
        <v>0</v>
      </c>
      <c r="H1109" s="34">
        <f t="shared" si="382"/>
        <v>0</v>
      </c>
      <c r="I1109" s="34">
        <f t="shared" si="382"/>
        <v>0</v>
      </c>
      <c r="J1109" s="34">
        <f t="shared" si="382"/>
        <v>0</v>
      </c>
      <c r="K1109" s="37">
        <f t="shared" si="382"/>
        <v>0</v>
      </c>
      <c r="L1109" s="35">
        <f t="shared" si="382"/>
        <v>0</v>
      </c>
      <c r="M1109" s="36">
        <f t="shared" si="382"/>
        <v>0</v>
      </c>
      <c r="N1109" s="36">
        <f t="shared" si="382"/>
        <v>0</v>
      </c>
      <c r="O1109" s="36">
        <f t="shared" si="382"/>
        <v>0</v>
      </c>
      <c r="P1109" s="36">
        <f t="shared" si="382"/>
        <v>0</v>
      </c>
      <c r="Q1109" s="36">
        <f t="shared" si="382"/>
        <v>0</v>
      </c>
      <c r="R1109" s="36">
        <f t="shared" si="382"/>
        <v>0</v>
      </c>
      <c r="S1109" s="36">
        <f t="shared" si="382"/>
        <v>0</v>
      </c>
      <c r="T1109" s="36">
        <f t="shared" si="382"/>
        <v>0</v>
      </c>
      <c r="U1109" s="36">
        <f t="shared" si="382"/>
        <v>0</v>
      </c>
      <c r="V1109" s="37">
        <f t="shared" si="382"/>
        <v>0</v>
      </c>
      <c r="W1109" s="37">
        <f t="shared" si="382"/>
        <v>0</v>
      </c>
      <c r="Y1109"/>
      <c r="Z1109"/>
    </row>
    <row r="1110" spans="1:26" outlineLevel="1" x14ac:dyDescent="0.2">
      <c r="A1110" s="318"/>
      <c r="B1110" s="25"/>
      <c r="C1110" s="24"/>
      <c r="D1110" s="24"/>
      <c r="E1110" s="24"/>
      <c r="F1110" s="176" t="s">
        <v>90</v>
      </c>
      <c r="G1110" s="188">
        <f t="shared" ref="G1110:G1115" si="383">G254</f>
        <v>0</v>
      </c>
      <c r="H1110" s="178">
        <f t="shared" ref="H1110:K1115" si="384">IF(H254="",0,H254*VLOOKUP($F1110,DRT,3,FALSE))</f>
        <v>0</v>
      </c>
      <c r="I1110" s="182">
        <f t="shared" si="384"/>
        <v>0</v>
      </c>
      <c r="J1110" s="182">
        <f t="shared" si="384"/>
        <v>0</v>
      </c>
      <c r="K1110" s="183">
        <f t="shared" si="384"/>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1"/>
        <v>0</v>
      </c>
      <c r="Y1110"/>
      <c r="Z1110"/>
    </row>
    <row r="1111" spans="1:26" outlineLevel="1" x14ac:dyDescent="0.2">
      <c r="A1111" s="318"/>
      <c r="B1111" s="25"/>
      <c r="C1111" s="24"/>
      <c r="D1111" s="24"/>
      <c r="E1111" s="24"/>
      <c r="F1111" s="176" t="s">
        <v>91</v>
      </c>
      <c r="G1111" s="188">
        <f t="shared" si="383"/>
        <v>0</v>
      </c>
      <c r="H1111" s="178">
        <f t="shared" si="384"/>
        <v>0</v>
      </c>
      <c r="I1111" s="182">
        <f t="shared" si="384"/>
        <v>0</v>
      </c>
      <c r="J1111" s="182">
        <f t="shared" si="384"/>
        <v>0</v>
      </c>
      <c r="K1111" s="183">
        <f t="shared" si="384"/>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1"/>
        <v>0</v>
      </c>
      <c r="Y1111"/>
      <c r="Z1111"/>
    </row>
    <row r="1112" spans="1:26" outlineLevel="1" x14ac:dyDescent="0.2">
      <c r="A1112" s="318"/>
      <c r="B1112" s="25"/>
      <c r="C1112" s="24"/>
      <c r="D1112" s="24"/>
      <c r="E1112" s="24"/>
      <c r="F1112" s="176" t="s">
        <v>92</v>
      </c>
      <c r="G1112" s="188">
        <f t="shared" si="383"/>
        <v>0</v>
      </c>
      <c r="H1112" s="178">
        <f t="shared" si="384"/>
        <v>0</v>
      </c>
      <c r="I1112" s="182">
        <f t="shared" si="384"/>
        <v>0</v>
      </c>
      <c r="J1112" s="182">
        <f t="shared" si="384"/>
        <v>0</v>
      </c>
      <c r="K1112" s="183">
        <f t="shared" si="384"/>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1"/>
        <v>0</v>
      </c>
      <c r="Y1112"/>
      <c r="Z1112"/>
    </row>
    <row r="1113" spans="1:26" outlineLevel="1" x14ac:dyDescent="0.2">
      <c r="A1113" s="318"/>
      <c r="B1113" s="25"/>
      <c r="C1113" s="24"/>
      <c r="D1113" s="24"/>
      <c r="E1113" s="24"/>
      <c r="F1113" s="176" t="s">
        <v>93</v>
      </c>
      <c r="G1113" s="188">
        <f t="shared" si="383"/>
        <v>0</v>
      </c>
      <c r="H1113" s="178">
        <f t="shared" si="384"/>
        <v>0</v>
      </c>
      <c r="I1113" s="182">
        <f t="shared" si="384"/>
        <v>0</v>
      </c>
      <c r="J1113" s="182">
        <f t="shared" si="384"/>
        <v>0</v>
      </c>
      <c r="K1113" s="183">
        <f t="shared" si="384"/>
        <v>0</v>
      </c>
      <c r="L1113" s="181">
        <f>IF(L257="",0,L257*VLOOKUP($F1113,DRT,4,FALSE))</f>
        <v>0</v>
      </c>
      <c r="M1113" s="184">
        <f>IF(M257="",0,M257*VLOOKUP($F1113,DRT,4,FALSE))</f>
        <v>0</v>
      </c>
      <c r="N1113" s="184">
        <f t="shared" ref="N1113:P1115" si="385">IF(N257="",0,N257*VLOOKUP($F1113,DRT,4,FALSE))</f>
        <v>0</v>
      </c>
      <c r="O1113" s="184">
        <f t="shared" si="385"/>
        <v>0</v>
      </c>
      <c r="P1113" s="184">
        <f t="shared" si="385"/>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1"/>
        <v>0</v>
      </c>
      <c r="Y1113"/>
      <c r="Z1113"/>
    </row>
    <row r="1114" spans="1:26" outlineLevel="1" x14ac:dyDescent="0.2">
      <c r="A1114" s="318"/>
      <c r="B1114" s="25"/>
      <c r="C1114" s="24"/>
      <c r="D1114" s="24"/>
      <c r="E1114" s="24"/>
      <c r="F1114" s="176" t="s">
        <v>94</v>
      </c>
      <c r="G1114" s="188">
        <f t="shared" si="383"/>
        <v>0</v>
      </c>
      <c r="H1114" s="178">
        <f t="shared" si="384"/>
        <v>0</v>
      </c>
      <c r="I1114" s="182">
        <f t="shared" si="384"/>
        <v>0</v>
      </c>
      <c r="J1114" s="182">
        <f t="shared" si="384"/>
        <v>0</v>
      </c>
      <c r="K1114" s="183">
        <f t="shared" si="384"/>
        <v>0</v>
      </c>
      <c r="L1114" s="181">
        <f>IF(L258="",0,L258*VLOOKUP($F1114,DRT,4,FALSE))</f>
        <v>0</v>
      </c>
      <c r="M1114" s="184">
        <f>IF(M258="",0,M258*VLOOKUP($F1114,DRT,4,FALSE))</f>
        <v>0</v>
      </c>
      <c r="N1114" s="184">
        <f t="shared" si="385"/>
        <v>0</v>
      </c>
      <c r="O1114" s="184">
        <f t="shared" si="385"/>
        <v>0</v>
      </c>
      <c r="P1114" s="184">
        <f t="shared" si="385"/>
        <v>0</v>
      </c>
      <c r="Q1114" s="184">
        <f t="shared" ref="Q1114:V1115" si="386">IF(Q258="",0,Q258*VLOOKUP($F1114,DRT,4,FALSE))</f>
        <v>0</v>
      </c>
      <c r="R1114" s="184">
        <f t="shared" si="386"/>
        <v>0</v>
      </c>
      <c r="S1114" s="184">
        <f t="shared" si="386"/>
        <v>0</v>
      </c>
      <c r="T1114" s="184">
        <f t="shared" si="386"/>
        <v>0</v>
      </c>
      <c r="U1114" s="184">
        <f t="shared" si="386"/>
        <v>0</v>
      </c>
      <c r="V1114" s="215">
        <f t="shared" si="386"/>
        <v>0</v>
      </c>
      <c r="W1114" s="46">
        <f t="shared" si="381"/>
        <v>0</v>
      </c>
      <c r="Y1114"/>
      <c r="Z1114"/>
    </row>
    <row r="1115" spans="1:26" outlineLevel="1" x14ac:dyDescent="0.2">
      <c r="A1115" s="318"/>
      <c r="B1115" s="25"/>
      <c r="C1115" s="24"/>
      <c r="D1115" s="24"/>
      <c r="E1115" s="24"/>
      <c r="F1115" s="176" t="s">
        <v>95</v>
      </c>
      <c r="G1115" s="188">
        <f t="shared" si="383"/>
        <v>0</v>
      </c>
      <c r="H1115" s="178">
        <f t="shared" si="384"/>
        <v>0</v>
      </c>
      <c r="I1115" s="182">
        <f t="shared" si="384"/>
        <v>0</v>
      </c>
      <c r="J1115" s="182">
        <f t="shared" si="384"/>
        <v>0</v>
      </c>
      <c r="K1115" s="183">
        <f t="shared" si="384"/>
        <v>0</v>
      </c>
      <c r="L1115" s="214">
        <f>IF(L259="",0,L259*VLOOKUP($F1115,DRT,4,FALSE))</f>
        <v>0</v>
      </c>
      <c r="M1115" s="182">
        <f>IF(M259="",0,M259*VLOOKUP($F1115,DRT,4,FALSE))</f>
        <v>0</v>
      </c>
      <c r="N1115" s="184">
        <f t="shared" si="385"/>
        <v>0</v>
      </c>
      <c r="O1115" s="184">
        <f t="shared" si="385"/>
        <v>0</v>
      </c>
      <c r="P1115" s="184">
        <f t="shared" si="385"/>
        <v>0</v>
      </c>
      <c r="Q1115" s="184">
        <f t="shared" si="386"/>
        <v>0</v>
      </c>
      <c r="R1115" s="184">
        <f t="shared" si="386"/>
        <v>0</v>
      </c>
      <c r="S1115" s="184">
        <f t="shared" si="386"/>
        <v>0</v>
      </c>
      <c r="T1115" s="184">
        <f t="shared" si="386"/>
        <v>0</v>
      </c>
      <c r="U1115" s="184">
        <f t="shared" si="386"/>
        <v>0</v>
      </c>
      <c r="V1115" s="215">
        <f t="shared" si="386"/>
        <v>0</v>
      </c>
      <c r="W1115" s="46">
        <f t="shared" si="381"/>
        <v>0</v>
      </c>
      <c r="Y1115"/>
      <c r="Z1115"/>
    </row>
    <row r="1116" spans="1:26" x14ac:dyDescent="0.2">
      <c r="A1116" s="318"/>
      <c r="B1116" s="25"/>
      <c r="C1116" s="24"/>
      <c r="D1116" s="24"/>
      <c r="E1116" s="24" t="s">
        <v>96</v>
      </c>
      <c r="F1116" s="64"/>
      <c r="G1116" s="69">
        <f t="shared" ref="G1116:W1116" si="387">SUBTOTAL(9,G1117:G1122)</f>
        <v>0</v>
      </c>
      <c r="H1116" s="34">
        <f t="shared" si="387"/>
        <v>0</v>
      </c>
      <c r="I1116" s="34">
        <f t="shared" si="387"/>
        <v>0</v>
      </c>
      <c r="J1116" s="34">
        <f t="shared" si="387"/>
        <v>0</v>
      </c>
      <c r="K1116" s="37">
        <f t="shared" si="387"/>
        <v>0</v>
      </c>
      <c r="L1116" s="35">
        <f t="shared" si="387"/>
        <v>0</v>
      </c>
      <c r="M1116" s="36">
        <f t="shared" si="387"/>
        <v>0</v>
      </c>
      <c r="N1116" s="36">
        <f t="shared" si="387"/>
        <v>0</v>
      </c>
      <c r="O1116" s="36">
        <f t="shared" si="387"/>
        <v>0</v>
      </c>
      <c r="P1116" s="36">
        <f t="shared" si="387"/>
        <v>0</v>
      </c>
      <c r="Q1116" s="36">
        <f t="shared" si="387"/>
        <v>0</v>
      </c>
      <c r="R1116" s="36">
        <f t="shared" si="387"/>
        <v>0</v>
      </c>
      <c r="S1116" s="36">
        <f t="shared" si="387"/>
        <v>0</v>
      </c>
      <c r="T1116" s="36">
        <f t="shared" si="387"/>
        <v>0</v>
      </c>
      <c r="U1116" s="36">
        <f t="shared" si="387"/>
        <v>0</v>
      </c>
      <c r="V1116" s="37">
        <f t="shared" si="387"/>
        <v>0</v>
      </c>
      <c r="W1116" s="37">
        <f t="shared" si="387"/>
        <v>0</v>
      </c>
      <c r="Y1116"/>
      <c r="Z1116"/>
    </row>
    <row r="1117" spans="1:26" outlineLevel="1" x14ac:dyDescent="0.2">
      <c r="A1117" s="318"/>
      <c r="B1117" s="25"/>
      <c r="C1117" s="24"/>
      <c r="D1117" s="24"/>
      <c r="E1117" s="24"/>
      <c r="F1117" s="176" t="s">
        <v>97</v>
      </c>
      <c r="G1117" s="188">
        <f t="shared" ref="G1117:G1122" si="388">G261</f>
        <v>0</v>
      </c>
      <c r="H1117" s="178">
        <f t="shared" ref="H1117:K1122" si="389">IF(H261="",0,H261*VLOOKUP($F1117,DRT,3,FALSE))</f>
        <v>0</v>
      </c>
      <c r="I1117" s="182">
        <f t="shared" si="389"/>
        <v>0</v>
      </c>
      <c r="J1117" s="182">
        <f t="shared" si="389"/>
        <v>0</v>
      </c>
      <c r="K1117" s="183">
        <f t="shared" si="389"/>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0">G1117-SUM(H1117:V1117)</f>
        <v>0</v>
      </c>
      <c r="Y1117"/>
      <c r="Z1117"/>
    </row>
    <row r="1118" spans="1:26" outlineLevel="1" x14ac:dyDescent="0.2">
      <c r="A1118" s="318"/>
      <c r="B1118" s="25"/>
      <c r="C1118" s="24"/>
      <c r="D1118" s="24"/>
      <c r="E1118" s="24"/>
      <c r="F1118" s="176" t="s">
        <v>98</v>
      </c>
      <c r="G1118" s="188">
        <f t="shared" si="388"/>
        <v>0</v>
      </c>
      <c r="H1118" s="178">
        <f t="shared" si="389"/>
        <v>0</v>
      </c>
      <c r="I1118" s="182">
        <f t="shared" si="389"/>
        <v>0</v>
      </c>
      <c r="J1118" s="182">
        <f t="shared" si="389"/>
        <v>0</v>
      </c>
      <c r="K1118" s="183">
        <f t="shared" si="389"/>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0"/>
        <v>0</v>
      </c>
      <c r="Y1118"/>
      <c r="Z1118"/>
    </row>
    <row r="1119" spans="1:26" outlineLevel="1" x14ac:dyDescent="0.2">
      <c r="A1119" s="318"/>
      <c r="B1119" s="25"/>
      <c r="C1119" s="24"/>
      <c r="D1119" s="24"/>
      <c r="E1119" s="24"/>
      <c r="F1119" s="176" t="s">
        <v>99</v>
      </c>
      <c r="G1119" s="188">
        <f t="shared" si="388"/>
        <v>0</v>
      </c>
      <c r="H1119" s="178">
        <f t="shared" si="389"/>
        <v>0</v>
      </c>
      <c r="I1119" s="182">
        <f t="shared" si="389"/>
        <v>0</v>
      </c>
      <c r="J1119" s="182">
        <f t="shared" si="389"/>
        <v>0</v>
      </c>
      <c r="K1119" s="183">
        <f t="shared" si="389"/>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0"/>
        <v>0</v>
      </c>
      <c r="Y1119"/>
      <c r="Z1119"/>
    </row>
    <row r="1120" spans="1:26" outlineLevel="1" x14ac:dyDescent="0.2">
      <c r="A1120" s="318"/>
      <c r="B1120" s="25"/>
      <c r="C1120" s="24"/>
      <c r="D1120" s="24"/>
      <c r="E1120" s="24"/>
      <c r="F1120" s="176" t="s">
        <v>100</v>
      </c>
      <c r="G1120" s="188">
        <f t="shared" si="388"/>
        <v>0</v>
      </c>
      <c r="H1120" s="178">
        <f t="shared" si="389"/>
        <v>0</v>
      </c>
      <c r="I1120" s="182">
        <f t="shared" si="389"/>
        <v>0</v>
      </c>
      <c r="J1120" s="182">
        <f t="shared" si="389"/>
        <v>0</v>
      </c>
      <c r="K1120" s="183">
        <f t="shared" si="389"/>
        <v>0</v>
      </c>
      <c r="L1120" s="181">
        <f>IF(L264="",0,L264*VLOOKUP($F1120,DRT,4,FALSE))</f>
        <v>0</v>
      </c>
      <c r="M1120" s="184">
        <f>IF(M264="",0,M264*VLOOKUP($F1120,DRT,4,FALSE))</f>
        <v>0</v>
      </c>
      <c r="N1120" s="184">
        <f t="shared" ref="N1120:P1122" si="391">IF(N264="",0,N264*VLOOKUP($F1120,DRT,4,FALSE))</f>
        <v>0</v>
      </c>
      <c r="O1120" s="184">
        <f t="shared" si="391"/>
        <v>0</v>
      </c>
      <c r="P1120" s="184">
        <f t="shared" si="391"/>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0"/>
        <v>0</v>
      </c>
      <c r="Y1120"/>
      <c r="Z1120"/>
    </row>
    <row r="1121" spans="1:26" outlineLevel="1" x14ac:dyDescent="0.2">
      <c r="A1121" s="318"/>
      <c r="B1121" s="25"/>
      <c r="C1121" s="24"/>
      <c r="D1121" s="24"/>
      <c r="E1121" s="24"/>
      <c r="F1121" s="176" t="s">
        <v>101</v>
      </c>
      <c r="G1121" s="188">
        <f t="shared" si="388"/>
        <v>0</v>
      </c>
      <c r="H1121" s="178">
        <f t="shared" si="389"/>
        <v>0</v>
      </c>
      <c r="I1121" s="182">
        <f t="shared" si="389"/>
        <v>0</v>
      </c>
      <c r="J1121" s="182">
        <f t="shared" si="389"/>
        <v>0</v>
      </c>
      <c r="K1121" s="183">
        <f t="shared" si="389"/>
        <v>0</v>
      </c>
      <c r="L1121" s="181">
        <f>IF(L265="",0,L265*VLOOKUP($F1121,DRT,4,FALSE))</f>
        <v>0</v>
      </c>
      <c r="M1121" s="184">
        <f>IF(M265="",0,M265*VLOOKUP($F1121,DRT,4,FALSE))</f>
        <v>0</v>
      </c>
      <c r="N1121" s="184">
        <f t="shared" si="391"/>
        <v>0</v>
      </c>
      <c r="O1121" s="184">
        <f t="shared" si="391"/>
        <v>0</v>
      </c>
      <c r="P1121" s="184">
        <f t="shared" si="391"/>
        <v>0</v>
      </c>
      <c r="Q1121" s="184">
        <f t="shared" ref="Q1121:V1122" si="392">IF(Q265="",0,Q265*VLOOKUP($F1121,DRT,4,FALSE))</f>
        <v>0</v>
      </c>
      <c r="R1121" s="184">
        <f t="shared" si="392"/>
        <v>0</v>
      </c>
      <c r="S1121" s="184">
        <f t="shared" si="392"/>
        <v>0</v>
      </c>
      <c r="T1121" s="184">
        <f t="shared" si="392"/>
        <v>0</v>
      </c>
      <c r="U1121" s="184">
        <f t="shared" si="392"/>
        <v>0</v>
      </c>
      <c r="V1121" s="215">
        <f t="shared" si="392"/>
        <v>0</v>
      </c>
      <c r="W1121" s="46">
        <f t="shared" si="390"/>
        <v>0</v>
      </c>
      <c r="Y1121"/>
      <c r="Z1121"/>
    </row>
    <row r="1122" spans="1:26" outlineLevel="1" x14ac:dyDescent="0.2">
      <c r="A1122" s="318"/>
      <c r="B1122" s="25"/>
      <c r="C1122" s="24"/>
      <c r="D1122" s="24"/>
      <c r="E1122" s="24"/>
      <c r="F1122" s="176" t="s">
        <v>102</v>
      </c>
      <c r="G1122" s="188">
        <f t="shared" si="388"/>
        <v>0</v>
      </c>
      <c r="H1122" s="178">
        <f t="shared" si="389"/>
        <v>0</v>
      </c>
      <c r="I1122" s="182">
        <f t="shared" si="389"/>
        <v>0</v>
      </c>
      <c r="J1122" s="182">
        <f t="shared" si="389"/>
        <v>0</v>
      </c>
      <c r="K1122" s="183">
        <f t="shared" si="389"/>
        <v>0</v>
      </c>
      <c r="L1122" s="214">
        <f>IF(L266="",0,L266*VLOOKUP($F1122,DRT,4,FALSE))</f>
        <v>0</v>
      </c>
      <c r="M1122" s="182">
        <f>IF(M266="",0,M266*VLOOKUP($F1122,DRT,4,FALSE))</f>
        <v>0</v>
      </c>
      <c r="N1122" s="184">
        <f t="shared" si="391"/>
        <v>0</v>
      </c>
      <c r="O1122" s="184">
        <f t="shared" si="391"/>
        <v>0</v>
      </c>
      <c r="P1122" s="184">
        <f t="shared" si="391"/>
        <v>0</v>
      </c>
      <c r="Q1122" s="184">
        <f t="shared" si="392"/>
        <v>0</v>
      </c>
      <c r="R1122" s="184">
        <f t="shared" si="392"/>
        <v>0</v>
      </c>
      <c r="S1122" s="184">
        <f t="shared" si="392"/>
        <v>0</v>
      </c>
      <c r="T1122" s="184">
        <f t="shared" si="392"/>
        <v>0</v>
      </c>
      <c r="U1122" s="184">
        <f t="shared" si="392"/>
        <v>0</v>
      </c>
      <c r="V1122" s="215">
        <f t="shared" si="392"/>
        <v>0</v>
      </c>
      <c r="W1122" s="46">
        <f t="shared" si="390"/>
        <v>0</v>
      </c>
      <c r="Y1122"/>
      <c r="Z1122"/>
    </row>
    <row r="1123" spans="1:26" x14ac:dyDescent="0.2">
      <c r="A1123" s="318"/>
      <c r="B1123" s="25"/>
      <c r="C1123" s="24"/>
      <c r="D1123" s="24"/>
      <c r="E1123" s="24" t="s">
        <v>103</v>
      </c>
      <c r="F1123" s="64"/>
      <c r="G1123" s="69">
        <f t="shared" ref="G1123:W1123" si="393">SUBTOTAL(9,G1124:G1129)</f>
        <v>0</v>
      </c>
      <c r="H1123" s="34">
        <f t="shared" si="393"/>
        <v>0</v>
      </c>
      <c r="I1123" s="34">
        <f t="shared" si="393"/>
        <v>0</v>
      </c>
      <c r="J1123" s="34">
        <f t="shared" si="393"/>
        <v>0</v>
      </c>
      <c r="K1123" s="37">
        <f t="shared" si="393"/>
        <v>0</v>
      </c>
      <c r="L1123" s="35">
        <f t="shared" si="393"/>
        <v>0</v>
      </c>
      <c r="M1123" s="36">
        <f t="shared" si="393"/>
        <v>0</v>
      </c>
      <c r="N1123" s="36">
        <f t="shared" si="393"/>
        <v>0</v>
      </c>
      <c r="O1123" s="36">
        <f t="shared" si="393"/>
        <v>0</v>
      </c>
      <c r="P1123" s="36">
        <f t="shared" si="393"/>
        <v>0</v>
      </c>
      <c r="Q1123" s="36">
        <f t="shared" si="393"/>
        <v>0</v>
      </c>
      <c r="R1123" s="36">
        <f t="shared" si="393"/>
        <v>0</v>
      </c>
      <c r="S1123" s="36">
        <f t="shared" si="393"/>
        <v>0</v>
      </c>
      <c r="T1123" s="36">
        <f t="shared" si="393"/>
        <v>0</v>
      </c>
      <c r="U1123" s="36">
        <f t="shared" si="393"/>
        <v>0</v>
      </c>
      <c r="V1123" s="37">
        <f t="shared" si="393"/>
        <v>0</v>
      </c>
      <c r="W1123" s="37">
        <f t="shared" si="393"/>
        <v>0</v>
      </c>
      <c r="Y1123"/>
      <c r="Z1123"/>
    </row>
    <row r="1124" spans="1:26" outlineLevel="1" x14ac:dyDescent="0.2">
      <c r="A1124" s="318"/>
      <c r="B1124" s="25"/>
      <c r="C1124" s="24"/>
      <c r="D1124" s="24"/>
      <c r="E1124" s="24"/>
      <c r="F1124" s="176" t="s">
        <v>104</v>
      </c>
      <c r="G1124" s="188">
        <f t="shared" ref="G1124:G1129" si="394">G268</f>
        <v>0</v>
      </c>
      <c r="H1124" s="178">
        <f t="shared" ref="H1124:K1129" si="395">IF(H268="",0,H268*VLOOKUP($F1124,DRT,3,FALSE))</f>
        <v>0</v>
      </c>
      <c r="I1124" s="182">
        <f t="shared" si="395"/>
        <v>0</v>
      </c>
      <c r="J1124" s="182">
        <f t="shared" si="395"/>
        <v>0</v>
      </c>
      <c r="K1124" s="183">
        <f t="shared" si="395"/>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6">G1124-SUM(H1124:V1124)</f>
        <v>0</v>
      </c>
      <c r="Y1124"/>
      <c r="Z1124"/>
    </row>
    <row r="1125" spans="1:26" outlineLevel="1" x14ac:dyDescent="0.2">
      <c r="A1125" s="318"/>
      <c r="B1125" s="25"/>
      <c r="C1125" s="24"/>
      <c r="D1125" s="24"/>
      <c r="E1125" s="24"/>
      <c r="F1125" s="176" t="s">
        <v>105</v>
      </c>
      <c r="G1125" s="188">
        <f t="shared" si="394"/>
        <v>0</v>
      </c>
      <c r="H1125" s="178">
        <f t="shared" si="395"/>
        <v>0</v>
      </c>
      <c r="I1125" s="182">
        <f t="shared" si="395"/>
        <v>0</v>
      </c>
      <c r="J1125" s="182">
        <f t="shared" si="395"/>
        <v>0</v>
      </c>
      <c r="K1125" s="183">
        <f t="shared" si="395"/>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6"/>
        <v>0</v>
      </c>
      <c r="Y1125"/>
      <c r="Z1125"/>
    </row>
    <row r="1126" spans="1:26" outlineLevel="1" x14ac:dyDescent="0.2">
      <c r="A1126" s="318"/>
      <c r="B1126" s="25"/>
      <c r="C1126" s="24"/>
      <c r="D1126" s="24"/>
      <c r="E1126" s="24"/>
      <c r="F1126" s="176" t="s">
        <v>106</v>
      </c>
      <c r="G1126" s="188">
        <f t="shared" si="394"/>
        <v>0</v>
      </c>
      <c r="H1126" s="178">
        <f t="shared" si="395"/>
        <v>0</v>
      </c>
      <c r="I1126" s="182">
        <f t="shared" si="395"/>
        <v>0</v>
      </c>
      <c r="J1126" s="182">
        <f t="shared" si="395"/>
        <v>0</v>
      </c>
      <c r="K1126" s="183">
        <f t="shared" si="395"/>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6"/>
        <v>0</v>
      </c>
      <c r="Y1126"/>
      <c r="Z1126"/>
    </row>
    <row r="1127" spans="1:26" outlineLevel="1" x14ac:dyDescent="0.2">
      <c r="A1127" s="318"/>
      <c r="B1127" s="25"/>
      <c r="C1127" s="24"/>
      <c r="D1127" s="24"/>
      <c r="E1127" s="24"/>
      <c r="F1127" s="176" t="s">
        <v>107</v>
      </c>
      <c r="G1127" s="188">
        <f t="shared" si="394"/>
        <v>0</v>
      </c>
      <c r="H1127" s="178">
        <f t="shared" si="395"/>
        <v>0</v>
      </c>
      <c r="I1127" s="182">
        <f t="shared" si="395"/>
        <v>0</v>
      </c>
      <c r="J1127" s="182">
        <f t="shared" si="395"/>
        <v>0</v>
      </c>
      <c r="K1127" s="183">
        <f t="shared" si="395"/>
        <v>0</v>
      </c>
      <c r="L1127" s="181">
        <f>IF(L271="",0,L271*VLOOKUP($F1127,DRT,4,FALSE))</f>
        <v>0</v>
      </c>
      <c r="M1127" s="184">
        <f>IF(M271="",0,M271*VLOOKUP($F1127,DRT,4,FALSE))</f>
        <v>0</v>
      </c>
      <c r="N1127" s="184">
        <f t="shared" ref="N1127:P1129" si="397">IF(N271="",0,N271*VLOOKUP($F1127,DRT,4,FALSE))</f>
        <v>0</v>
      </c>
      <c r="O1127" s="184">
        <f t="shared" si="397"/>
        <v>0</v>
      </c>
      <c r="P1127" s="184">
        <f t="shared" si="397"/>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6"/>
        <v>0</v>
      </c>
      <c r="Y1127"/>
      <c r="Z1127"/>
    </row>
    <row r="1128" spans="1:26" outlineLevel="1" x14ac:dyDescent="0.2">
      <c r="A1128" s="318"/>
      <c r="B1128" s="25"/>
      <c r="C1128" s="24"/>
      <c r="D1128" s="24"/>
      <c r="E1128" s="24"/>
      <c r="F1128" s="176" t="s">
        <v>108</v>
      </c>
      <c r="G1128" s="188">
        <f t="shared" si="394"/>
        <v>0</v>
      </c>
      <c r="H1128" s="178">
        <f t="shared" si="395"/>
        <v>0</v>
      </c>
      <c r="I1128" s="182">
        <f t="shared" si="395"/>
        <v>0</v>
      </c>
      <c r="J1128" s="182">
        <f t="shared" si="395"/>
        <v>0</v>
      </c>
      <c r="K1128" s="183">
        <f t="shared" si="395"/>
        <v>0</v>
      </c>
      <c r="L1128" s="181">
        <f>IF(L272="",0,L272*VLOOKUP($F1128,DRT,4,FALSE))</f>
        <v>0</v>
      </c>
      <c r="M1128" s="184">
        <f>IF(M272="",0,M272*VLOOKUP($F1128,DRT,4,FALSE))</f>
        <v>0</v>
      </c>
      <c r="N1128" s="184">
        <f t="shared" si="397"/>
        <v>0</v>
      </c>
      <c r="O1128" s="184">
        <f t="shared" si="397"/>
        <v>0</v>
      </c>
      <c r="P1128" s="184">
        <f t="shared" si="397"/>
        <v>0</v>
      </c>
      <c r="Q1128" s="184">
        <f t="shared" ref="Q1128:V1129" si="398">IF(Q272="",0,Q272*VLOOKUP($F1128,DRT,4,FALSE))</f>
        <v>0</v>
      </c>
      <c r="R1128" s="184">
        <f t="shared" si="398"/>
        <v>0</v>
      </c>
      <c r="S1128" s="184">
        <f t="shared" si="398"/>
        <v>0</v>
      </c>
      <c r="T1128" s="184">
        <f t="shared" si="398"/>
        <v>0</v>
      </c>
      <c r="U1128" s="184">
        <f t="shared" si="398"/>
        <v>0</v>
      </c>
      <c r="V1128" s="215">
        <f t="shared" si="398"/>
        <v>0</v>
      </c>
      <c r="W1128" s="46">
        <f t="shared" si="396"/>
        <v>0</v>
      </c>
      <c r="Y1128"/>
      <c r="Z1128"/>
    </row>
    <row r="1129" spans="1:26" outlineLevel="1" x14ac:dyDescent="0.2">
      <c r="A1129" s="318"/>
      <c r="B1129" s="25"/>
      <c r="C1129" s="24"/>
      <c r="D1129" s="24"/>
      <c r="E1129" s="24"/>
      <c r="F1129" s="176" t="s">
        <v>109</v>
      </c>
      <c r="G1129" s="188">
        <f t="shared" si="394"/>
        <v>0</v>
      </c>
      <c r="H1129" s="178">
        <f t="shared" si="395"/>
        <v>0</v>
      </c>
      <c r="I1129" s="182">
        <f t="shared" si="395"/>
        <v>0</v>
      </c>
      <c r="J1129" s="182">
        <f t="shared" si="395"/>
        <v>0</v>
      </c>
      <c r="K1129" s="183">
        <f t="shared" si="395"/>
        <v>0</v>
      </c>
      <c r="L1129" s="214">
        <f>IF(L273="",0,L273*VLOOKUP($F1129,DRT,4,FALSE))</f>
        <v>0</v>
      </c>
      <c r="M1129" s="182">
        <f>IF(M273="",0,M273*VLOOKUP($F1129,DRT,4,FALSE))</f>
        <v>0</v>
      </c>
      <c r="N1129" s="184">
        <f t="shared" si="397"/>
        <v>0</v>
      </c>
      <c r="O1129" s="184">
        <f t="shared" si="397"/>
        <v>0</v>
      </c>
      <c r="P1129" s="184">
        <f t="shared" si="397"/>
        <v>0</v>
      </c>
      <c r="Q1129" s="184">
        <f t="shared" si="398"/>
        <v>0</v>
      </c>
      <c r="R1129" s="184">
        <f t="shared" si="398"/>
        <v>0</v>
      </c>
      <c r="S1129" s="184">
        <f t="shared" si="398"/>
        <v>0</v>
      </c>
      <c r="T1129" s="184">
        <f t="shared" si="398"/>
        <v>0</v>
      </c>
      <c r="U1129" s="184">
        <f t="shared" si="398"/>
        <v>0</v>
      </c>
      <c r="V1129" s="215">
        <f t="shared" si="398"/>
        <v>0</v>
      </c>
      <c r="W1129" s="46">
        <f t="shared" si="396"/>
        <v>0</v>
      </c>
      <c r="Y1129"/>
      <c r="Z1129"/>
    </row>
    <row r="1130" spans="1:26" x14ac:dyDescent="0.2">
      <c r="A1130" s="318"/>
      <c r="B1130" s="25"/>
      <c r="C1130" s="24"/>
      <c r="D1130" s="24"/>
      <c r="E1130" s="24" t="s">
        <v>110</v>
      </c>
      <c r="F1130" s="64"/>
      <c r="G1130" s="69">
        <f t="shared" ref="G1130:W1130" si="399">SUBTOTAL(9,G1131:G1136)</f>
        <v>0</v>
      </c>
      <c r="H1130" s="34">
        <f t="shared" si="399"/>
        <v>0</v>
      </c>
      <c r="I1130" s="34">
        <f t="shared" si="399"/>
        <v>0</v>
      </c>
      <c r="J1130" s="34">
        <f t="shared" si="399"/>
        <v>0</v>
      </c>
      <c r="K1130" s="37">
        <f t="shared" si="399"/>
        <v>0</v>
      </c>
      <c r="L1130" s="35">
        <f t="shared" si="399"/>
        <v>0</v>
      </c>
      <c r="M1130" s="36">
        <f t="shared" si="399"/>
        <v>0</v>
      </c>
      <c r="N1130" s="36">
        <f t="shared" si="399"/>
        <v>0</v>
      </c>
      <c r="O1130" s="36">
        <f t="shared" si="399"/>
        <v>0</v>
      </c>
      <c r="P1130" s="36">
        <f t="shared" si="399"/>
        <v>0</v>
      </c>
      <c r="Q1130" s="36">
        <f t="shared" si="399"/>
        <v>0</v>
      </c>
      <c r="R1130" s="36">
        <f t="shared" si="399"/>
        <v>0</v>
      </c>
      <c r="S1130" s="36">
        <f t="shared" si="399"/>
        <v>0</v>
      </c>
      <c r="T1130" s="36">
        <f t="shared" si="399"/>
        <v>0</v>
      </c>
      <c r="U1130" s="36">
        <f t="shared" si="399"/>
        <v>0</v>
      </c>
      <c r="V1130" s="37">
        <f t="shared" si="399"/>
        <v>0</v>
      </c>
      <c r="W1130" s="37">
        <f t="shared" si="399"/>
        <v>0</v>
      </c>
      <c r="Y1130"/>
      <c r="Z1130"/>
    </row>
    <row r="1131" spans="1:26" outlineLevel="1" x14ac:dyDescent="0.2">
      <c r="A1131" s="318"/>
      <c r="B1131" s="25"/>
      <c r="C1131" s="24"/>
      <c r="D1131" s="24"/>
      <c r="E1131" s="24"/>
      <c r="F1131" s="176" t="s">
        <v>111</v>
      </c>
      <c r="G1131" s="188">
        <f t="shared" ref="G1131:G1136" si="400">G275</f>
        <v>0</v>
      </c>
      <c r="H1131" s="178">
        <f t="shared" ref="H1131:K1136" si="401">IF(H275="",0,H275*VLOOKUP($F1131,DRT,3,FALSE))</f>
        <v>0</v>
      </c>
      <c r="I1131" s="182">
        <f t="shared" si="401"/>
        <v>0</v>
      </c>
      <c r="J1131" s="182">
        <f t="shared" si="401"/>
        <v>0</v>
      </c>
      <c r="K1131" s="183">
        <f t="shared" si="401"/>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2">G1131-SUM(H1131:V1131)</f>
        <v>0</v>
      </c>
      <c r="Y1131"/>
      <c r="Z1131"/>
    </row>
    <row r="1132" spans="1:26" outlineLevel="1" x14ac:dyDescent="0.2">
      <c r="A1132" s="318"/>
      <c r="B1132" s="25"/>
      <c r="C1132" s="24"/>
      <c r="D1132" s="24"/>
      <c r="E1132" s="24"/>
      <c r="F1132" s="176" t="s">
        <v>112</v>
      </c>
      <c r="G1132" s="188">
        <f t="shared" si="400"/>
        <v>0</v>
      </c>
      <c r="H1132" s="178">
        <f t="shared" si="401"/>
        <v>0</v>
      </c>
      <c r="I1132" s="182">
        <f t="shared" si="401"/>
        <v>0</v>
      </c>
      <c r="J1132" s="182">
        <f t="shared" si="401"/>
        <v>0</v>
      </c>
      <c r="K1132" s="183">
        <f t="shared" si="401"/>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2"/>
        <v>0</v>
      </c>
      <c r="Y1132"/>
      <c r="Z1132"/>
    </row>
    <row r="1133" spans="1:26" outlineLevel="1" x14ac:dyDescent="0.2">
      <c r="A1133" s="318"/>
      <c r="B1133" s="25"/>
      <c r="C1133" s="24"/>
      <c r="D1133" s="24"/>
      <c r="E1133" s="24"/>
      <c r="F1133" s="176" t="s">
        <v>113</v>
      </c>
      <c r="G1133" s="188">
        <f t="shared" si="400"/>
        <v>0</v>
      </c>
      <c r="H1133" s="178">
        <f t="shared" si="401"/>
        <v>0</v>
      </c>
      <c r="I1133" s="182">
        <f t="shared" si="401"/>
        <v>0</v>
      </c>
      <c r="J1133" s="182">
        <f t="shared" si="401"/>
        <v>0</v>
      </c>
      <c r="K1133" s="183">
        <f t="shared" si="401"/>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2"/>
        <v>0</v>
      </c>
      <c r="Y1133"/>
      <c r="Z1133"/>
    </row>
    <row r="1134" spans="1:26" outlineLevel="1" x14ac:dyDescent="0.2">
      <c r="A1134" s="318"/>
      <c r="B1134" s="25"/>
      <c r="C1134" s="24"/>
      <c r="D1134" s="24"/>
      <c r="E1134" s="24"/>
      <c r="F1134" s="176" t="s">
        <v>114</v>
      </c>
      <c r="G1134" s="188">
        <f t="shared" si="400"/>
        <v>0</v>
      </c>
      <c r="H1134" s="178">
        <f t="shared" si="401"/>
        <v>0</v>
      </c>
      <c r="I1134" s="182">
        <f t="shared" si="401"/>
        <v>0</v>
      </c>
      <c r="J1134" s="182">
        <f t="shared" si="401"/>
        <v>0</v>
      </c>
      <c r="K1134" s="183">
        <f t="shared" si="401"/>
        <v>0</v>
      </c>
      <c r="L1134" s="181">
        <f>IF(L278="",0,L278*VLOOKUP($F1134,DRT,4,FALSE))</f>
        <v>0</v>
      </c>
      <c r="M1134" s="184">
        <f>IF(M278="",0,M278*VLOOKUP($F1134,DRT,4,FALSE))</f>
        <v>0</v>
      </c>
      <c r="N1134" s="184">
        <f t="shared" ref="N1134:P1136" si="403">IF(N278="",0,N278*VLOOKUP($F1134,DRT,4,FALSE))</f>
        <v>0</v>
      </c>
      <c r="O1134" s="184">
        <f t="shared" si="403"/>
        <v>0</v>
      </c>
      <c r="P1134" s="184">
        <f t="shared" si="403"/>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2"/>
        <v>0</v>
      </c>
      <c r="Y1134"/>
      <c r="Z1134"/>
    </row>
    <row r="1135" spans="1:26" outlineLevel="1" x14ac:dyDescent="0.2">
      <c r="A1135" s="318"/>
      <c r="B1135" s="25"/>
      <c r="C1135" s="24"/>
      <c r="D1135" s="24"/>
      <c r="E1135" s="24"/>
      <c r="F1135" s="176" t="s">
        <v>115</v>
      </c>
      <c r="G1135" s="188">
        <f t="shared" si="400"/>
        <v>0</v>
      </c>
      <c r="H1135" s="178">
        <f t="shared" si="401"/>
        <v>0</v>
      </c>
      <c r="I1135" s="182">
        <f t="shared" si="401"/>
        <v>0</v>
      </c>
      <c r="J1135" s="182">
        <f t="shared" si="401"/>
        <v>0</v>
      </c>
      <c r="K1135" s="183">
        <f t="shared" si="401"/>
        <v>0</v>
      </c>
      <c r="L1135" s="181">
        <f>IF(L279="",0,L279*VLOOKUP($F1135,DRT,4,FALSE))</f>
        <v>0</v>
      </c>
      <c r="M1135" s="184">
        <f>IF(M279="",0,M279*VLOOKUP($F1135,DRT,4,FALSE))</f>
        <v>0</v>
      </c>
      <c r="N1135" s="184">
        <f t="shared" si="403"/>
        <v>0</v>
      </c>
      <c r="O1135" s="184">
        <f t="shared" si="403"/>
        <v>0</v>
      </c>
      <c r="P1135" s="184">
        <f t="shared" si="403"/>
        <v>0</v>
      </c>
      <c r="Q1135" s="184">
        <f t="shared" ref="Q1135:V1136" si="404">IF(Q279="",0,Q279*VLOOKUP($F1135,DRT,4,FALSE))</f>
        <v>0</v>
      </c>
      <c r="R1135" s="184">
        <f t="shared" si="404"/>
        <v>0</v>
      </c>
      <c r="S1135" s="184">
        <f t="shared" si="404"/>
        <v>0</v>
      </c>
      <c r="T1135" s="184">
        <f t="shared" si="404"/>
        <v>0</v>
      </c>
      <c r="U1135" s="184">
        <f t="shared" si="404"/>
        <v>0</v>
      </c>
      <c r="V1135" s="215">
        <f t="shared" si="404"/>
        <v>0</v>
      </c>
      <c r="W1135" s="46">
        <f t="shared" si="402"/>
        <v>0</v>
      </c>
      <c r="Y1135"/>
      <c r="Z1135"/>
    </row>
    <row r="1136" spans="1:26" outlineLevel="1" x14ac:dyDescent="0.2">
      <c r="A1136" s="318"/>
      <c r="B1136" s="25"/>
      <c r="C1136" s="24"/>
      <c r="D1136" s="24"/>
      <c r="E1136" s="24"/>
      <c r="F1136" s="176" t="s">
        <v>116</v>
      </c>
      <c r="G1136" s="188">
        <f t="shared" si="400"/>
        <v>0</v>
      </c>
      <c r="H1136" s="178">
        <f t="shared" si="401"/>
        <v>0</v>
      </c>
      <c r="I1136" s="182">
        <f t="shared" si="401"/>
        <v>0</v>
      </c>
      <c r="J1136" s="182">
        <f t="shared" si="401"/>
        <v>0</v>
      </c>
      <c r="K1136" s="183">
        <f t="shared" si="401"/>
        <v>0</v>
      </c>
      <c r="L1136" s="214">
        <f>IF(L280="",0,L280*VLOOKUP($F1136,DRT,4,FALSE))</f>
        <v>0</v>
      </c>
      <c r="M1136" s="182">
        <f>IF(M280="",0,M280*VLOOKUP($F1136,DRT,4,FALSE))</f>
        <v>0</v>
      </c>
      <c r="N1136" s="184">
        <f t="shared" si="403"/>
        <v>0</v>
      </c>
      <c r="O1136" s="184">
        <f t="shared" si="403"/>
        <v>0</v>
      </c>
      <c r="P1136" s="184">
        <f t="shared" si="403"/>
        <v>0</v>
      </c>
      <c r="Q1136" s="184">
        <f t="shared" si="404"/>
        <v>0</v>
      </c>
      <c r="R1136" s="184">
        <f t="shared" si="404"/>
        <v>0</v>
      </c>
      <c r="S1136" s="184">
        <f t="shared" si="404"/>
        <v>0</v>
      </c>
      <c r="T1136" s="184">
        <f t="shared" si="404"/>
        <v>0</v>
      </c>
      <c r="U1136" s="184">
        <f t="shared" si="404"/>
        <v>0</v>
      </c>
      <c r="V1136" s="215">
        <f t="shared" si="404"/>
        <v>0</v>
      </c>
      <c r="W1136" s="46">
        <f t="shared" si="402"/>
        <v>0</v>
      </c>
      <c r="Y1136"/>
      <c r="Z1136"/>
    </row>
    <row r="1137" spans="1:26" x14ac:dyDescent="0.2">
      <c r="A1137" s="318"/>
      <c r="B1137" s="25"/>
      <c r="C1137" s="24"/>
      <c r="D1137" s="24"/>
      <c r="E1137" s="24" t="s">
        <v>117</v>
      </c>
      <c r="F1137" s="64"/>
      <c r="G1137" s="69">
        <f t="shared" ref="G1137:W1137" si="405">SUBTOTAL(9,G1138:G1143)</f>
        <v>0</v>
      </c>
      <c r="H1137" s="34">
        <f t="shared" si="405"/>
        <v>0</v>
      </c>
      <c r="I1137" s="34">
        <f t="shared" si="405"/>
        <v>0</v>
      </c>
      <c r="J1137" s="34">
        <f t="shared" si="405"/>
        <v>0</v>
      </c>
      <c r="K1137" s="37">
        <f t="shared" si="405"/>
        <v>0</v>
      </c>
      <c r="L1137" s="35">
        <f t="shared" si="405"/>
        <v>0</v>
      </c>
      <c r="M1137" s="36">
        <f t="shared" si="405"/>
        <v>0</v>
      </c>
      <c r="N1137" s="36">
        <f t="shared" si="405"/>
        <v>0</v>
      </c>
      <c r="O1137" s="36">
        <f t="shared" si="405"/>
        <v>0</v>
      </c>
      <c r="P1137" s="36">
        <f t="shared" si="405"/>
        <v>0</v>
      </c>
      <c r="Q1137" s="36">
        <f t="shared" si="405"/>
        <v>0</v>
      </c>
      <c r="R1137" s="36">
        <f t="shared" si="405"/>
        <v>0</v>
      </c>
      <c r="S1137" s="36">
        <f t="shared" si="405"/>
        <v>0</v>
      </c>
      <c r="T1137" s="36">
        <f t="shared" si="405"/>
        <v>0</v>
      </c>
      <c r="U1137" s="36">
        <f t="shared" si="405"/>
        <v>0</v>
      </c>
      <c r="V1137" s="37">
        <f t="shared" si="405"/>
        <v>0</v>
      </c>
      <c r="W1137" s="37">
        <f t="shared" si="405"/>
        <v>0</v>
      </c>
      <c r="Y1137"/>
      <c r="Z1137"/>
    </row>
    <row r="1138" spans="1:26" outlineLevel="1" x14ac:dyDescent="0.2">
      <c r="A1138" s="318"/>
      <c r="B1138" s="25"/>
      <c r="C1138" s="24"/>
      <c r="D1138" s="24"/>
      <c r="E1138" s="24"/>
      <c r="F1138" s="176" t="s">
        <v>118</v>
      </c>
      <c r="G1138" s="188">
        <f t="shared" ref="G1138:G1143" si="406">G282</f>
        <v>0</v>
      </c>
      <c r="H1138" s="178">
        <f t="shared" ref="H1138:K1143" si="407">IF(H282="",0,H282*VLOOKUP($F1138,DRT,3,FALSE))</f>
        <v>0</v>
      </c>
      <c r="I1138" s="182">
        <f t="shared" si="407"/>
        <v>0</v>
      </c>
      <c r="J1138" s="182">
        <f t="shared" si="407"/>
        <v>0</v>
      </c>
      <c r="K1138" s="183">
        <f t="shared" si="407"/>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8">G1138-SUM(H1138:V1138)</f>
        <v>0</v>
      </c>
      <c r="Y1138"/>
      <c r="Z1138"/>
    </row>
    <row r="1139" spans="1:26" outlineLevel="1" x14ac:dyDescent="0.2">
      <c r="A1139" s="318"/>
      <c r="B1139" s="25"/>
      <c r="C1139" s="24"/>
      <c r="D1139" s="24"/>
      <c r="E1139" s="24"/>
      <c r="F1139" s="176" t="s">
        <v>119</v>
      </c>
      <c r="G1139" s="188">
        <f t="shared" si="406"/>
        <v>0</v>
      </c>
      <c r="H1139" s="178">
        <f t="shared" si="407"/>
        <v>0</v>
      </c>
      <c r="I1139" s="182">
        <f t="shared" si="407"/>
        <v>0</v>
      </c>
      <c r="J1139" s="182">
        <f t="shared" si="407"/>
        <v>0</v>
      </c>
      <c r="K1139" s="183">
        <f t="shared" si="407"/>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8"/>
        <v>0</v>
      </c>
      <c r="Y1139"/>
      <c r="Z1139"/>
    </row>
    <row r="1140" spans="1:26" outlineLevel="1" x14ac:dyDescent="0.2">
      <c r="A1140" s="318"/>
      <c r="B1140" s="25"/>
      <c r="C1140" s="24"/>
      <c r="D1140" s="24"/>
      <c r="E1140" s="24"/>
      <c r="F1140" s="176" t="s">
        <v>120</v>
      </c>
      <c r="G1140" s="188">
        <f t="shared" si="406"/>
        <v>0</v>
      </c>
      <c r="H1140" s="178">
        <f t="shared" si="407"/>
        <v>0</v>
      </c>
      <c r="I1140" s="182">
        <f t="shared" si="407"/>
        <v>0</v>
      </c>
      <c r="J1140" s="182">
        <f t="shared" si="407"/>
        <v>0</v>
      </c>
      <c r="K1140" s="183">
        <f t="shared" si="407"/>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8"/>
        <v>0</v>
      </c>
      <c r="Y1140"/>
      <c r="Z1140"/>
    </row>
    <row r="1141" spans="1:26" outlineLevel="1" x14ac:dyDescent="0.2">
      <c r="A1141" s="318"/>
      <c r="B1141" s="25"/>
      <c r="C1141" s="24"/>
      <c r="D1141" s="24"/>
      <c r="E1141" s="24"/>
      <c r="F1141" s="176" t="s">
        <v>121</v>
      </c>
      <c r="G1141" s="188">
        <f t="shared" si="406"/>
        <v>0</v>
      </c>
      <c r="H1141" s="178">
        <f t="shared" si="407"/>
        <v>0</v>
      </c>
      <c r="I1141" s="182">
        <f t="shared" si="407"/>
        <v>0</v>
      </c>
      <c r="J1141" s="182">
        <f t="shared" si="407"/>
        <v>0</v>
      </c>
      <c r="K1141" s="183">
        <f t="shared" si="407"/>
        <v>0</v>
      </c>
      <c r="L1141" s="181">
        <f>IF(L285="",0,L285*VLOOKUP($F1141,DRT,4,FALSE))</f>
        <v>0</v>
      </c>
      <c r="M1141" s="184">
        <f>IF(M285="",0,M285*VLOOKUP($F1141,DRT,4,FALSE))</f>
        <v>0</v>
      </c>
      <c r="N1141" s="184">
        <f t="shared" ref="N1141:P1143" si="409">IF(N285="",0,N285*VLOOKUP($F1141,DRT,4,FALSE))</f>
        <v>0</v>
      </c>
      <c r="O1141" s="184">
        <f t="shared" si="409"/>
        <v>0</v>
      </c>
      <c r="P1141" s="184">
        <f t="shared" si="409"/>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8"/>
        <v>0</v>
      </c>
      <c r="Y1141"/>
      <c r="Z1141"/>
    </row>
    <row r="1142" spans="1:26" outlineLevel="1" x14ac:dyDescent="0.2">
      <c r="A1142" s="318"/>
      <c r="B1142" s="25"/>
      <c r="C1142" s="24"/>
      <c r="D1142" s="24"/>
      <c r="E1142" s="24"/>
      <c r="F1142" s="176" t="s">
        <v>122</v>
      </c>
      <c r="G1142" s="188">
        <f t="shared" si="406"/>
        <v>0</v>
      </c>
      <c r="H1142" s="178">
        <f t="shared" si="407"/>
        <v>0</v>
      </c>
      <c r="I1142" s="182">
        <f t="shared" si="407"/>
        <v>0</v>
      </c>
      <c r="J1142" s="182">
        <f t="shared" si="407"/>
        <v>0</v>
      </c>
      <c r="K1142" s="183">
        <f t="shared" si="407"/>
        <v>0</v>
      </c>
      <c r="L1142" s="181">
        <f>IF(L286="",0,L286*VLOOKUP($F1142,DRT,4,FALSE))</f>
        <v>0</v>
      </c>
      <c r="M1142" s="184">
        <f>IF(M286="",0,M286*VLOOKUP($F1142,DRT,4,FALSE))</f>
        <v>0</v>
      </c>
      <c r="N1142" s="184">
        <f t="shared" si="409"/>
        <v>0</v>
      </c>
      <c r="O1142" s="184">
        <f t="shared" si="409"/>
        <v>0</v>
      </c>
      <c r="P1142" s="184">
        <f t="shared" si="409"/>
        <v>0</v>
      </c>
      <c r="Q1142" s="184">
        <f t="shared" ref="Q1142:V1143" si="410">IF(Q286="",0,Q286*VLOOKUP($F1142,DRT,4,FALSE))</f>
        <v>0</v>
      </c>
      <c r="R1142" s="184">
        <f t="shared" si="410"/>
        <v>0</v>
      </c>
      <c r="S1142" s="184">
        <f t="shared" si="410"/>
        <v>0</v>
      </c>
      <c r="T1142" s="184">
        <f t="shared" si="410"/>
        <v>0</v>
      </c>
      <c r="U1142" s="184">
        <f t="shared" si="410"/>
        <v>0</v>
      </c>
      <c r="V1142" s="215">
        <f t="shared" si="410"/>
        <v>0</v>
      </c>
      <c r="W1142" s="46">
        <f t="shared" si="408"/>
        <v>0</v>
      </c>
      <c r="Y1142"/>
      <c r="Z1142"/>
    </row>
    <row r="1143" spans="1:26" outlineLevel="1" x14ac:dyDescent="0.2">
      <c r="A1143" s="318"/>
      <c r="B1143" s="25"/>
      <c r="C1143" s="24"/>
      <c r="D1143" s="24"/>
      <c r="E1143" s="24"/>
      <c r="F1143" s="176" t="s">
        <v>123</v>
      </c>
      <c r="G1143" s="188">
        <f t="shared" si="406"/>
        <v>0</v>
      </c>
      <c r="H1143" s="178">
        <f t="shared" si="407"/>
        <v>0</v>
      </c>
      <c r="I1143" s="182">
        <f t="shared" si="407"/>
        <v>0</v>
      </c>
      <c r="J1143" s="182">
        <f t="shared" si="407"/>
        <v>0</v>
      </c>
      <c r="K1143" s="183">
        <f t="shared" si="407"/>
        <v>0</v>
      </c>
      <c r="L1143" s="214">
        <f>IF(L287="",0,L287*VLOOKUP($F1143,DRT,4,FALSE))</f>
        <v>0</v>
      </c>
      <c r="M1143" s="182">
        <f>IF(M287="",0,M287*VLOOKUP($F1143,DRT,4,FALSE))</f>
        <v>0</v>
      </c>
      <c r="N1143" s="184">
        <f t="shared" si="409"/>
        <v>0</v>
      </c>
      <c r="O1143" s="184">
        <f t="shared" si="409"/>
        <v>0</v>
      </c>
      <c r="P1143" s="184">
        <f t="shared" si="409"/>
        <v>0</v>
      </c>
      <c r="Q1143" s="184">
        <f t="shared" si="410"/>
        <v>0</v>
      </c>
      <c r="R1143" s="184">
        <f t="shared" si="410"/>
        <v>0</v>
      </c>
      <c r="S1143" s="184">
        <f t="shared" si="410"/>
        <v>0</v>
      </c>
      <c r="T1143" s="184">
        <f t="shared" si="410"/>
        <v>0</v>
      </c>
      <c r="U1143" s="184">
        <f t="shared" si="410"/>
        <v>0</v>
      </c>
      <c r="V1143" s="215">
        <f t="shared" si="410"/>
        <v>0</v>
      </c>
      <c r="W1143" s="46">
        <f t="shared" si="408"/>
        <v>0</v>
      </c>
      <c r="Y1143"/>
      <c r="Z1143"/>
    </row>
    <row r="1144" spans="1:26" x14ac:dyDescent="0.2">
      <c r="A1144" s="318"/>
      <c r="B1144" s="25"/>
      <c r="C1144" s="24"/>
      <c r="D1144" s="24"/>
      <c r="E1144" s="24" t="s">
        <v>395</v>
      </c>
      <c r="F1144" s="64"/>
      <c r="G1144" s="69">
        <f t="shared" ref="G1144:W1144" si="411">SUBTOTAL(9,G1145:G1150)</f>
        <v>0</v>
      </c>
      <c r="H1144" s="34">
        <f t="shared" si="411"/>
        <v>0</v>
      </c>
      <c r="I1144" s="34">
        <f t="shared" si="411"/>
        <v>0</v>
      </c>
      <c r="J1144" s="34">
        <f t="shared" si="411"/>
        <v>0</v>
      </c>
      <c r="K1144" s="37">
        <f t="shared" si="411"/>
        <v>0</v>
      </c>
      <c r="L1144" s="35">
        <f t="shared" si="411"/>
        <v>0</v>
      </c>
      <c r="M1144" s="36">
        <f t="shared" si="411"/>
        <v>0</v>
      </c>
      <c r="N1144" s="36">
        <f t="shared" si="411"/>
        <v>0</v>
      </c>
      <c r="O1144" s="36">
        <f t="shared" si="411"/>
        <v>0</v>
      </c>
      <c r="P1144" s="36">
        <f t="shared" si="411"/>
        <v>0</v>
      </c>
      <c r="Q1144" s="36">
        <f t="shared" si="411"/>
        <v>0</v>
      </c>
      <c r="R1144" s="36">
        <f t="shared" si="411"/>
        <v>0</v>
      </c>
      <c r="S1144" s="36">
        <f t="shared" si="411"/>
        <v>0</v>
      </c>
      <c r="T1144" s="36">
        <f t="shared" si="411"/>
        <v>0</v>
      </c>
      <c r="U1144" s="36">
        <f t="shared" si="411"/>
        <v>0</v>
      </c>
      <c r="V1144" s="37">
        <f t="shared" si="411"/>
        <v>0</v>
      </c>
      <c r="W1144" s="37">
        <f t="shared" si="411"/>
        <v>0</v>
      </c>
      <c r="Y1144"/>
      <c r="Z1144"/>
    </row>
    <row r="1145" spans="1:26" outlineLevel="1" x14ac:dyDescent="0.2">
      <c r="A1145" s="318"/>
      <c r="B1145" s="25"/>
      <c r="C1145" s="24"/>
      <c r="D1145" s="24"/>
      <c r="E1145" s="23"/>
      <c r="F1145" s="176" t="s">
        <v>396</v>
      </c>
      <c r="G1145" s="188">
        <f t="shared" ref="G1145:G1150" si="412">G289</f>
        <v>0</v>
      </c>
      <c r="H1145" s="178">
        <f t="shared" ref="H1145:K1150" si="413">IF(H289="",0,H289*VLOOKUP($F1145,DRT,3,FALSE))</f>
        <v>0</v>
      </c>
      <c r="I1145" s="182">
        <f t="shared" si="413"/>
        <v>0</v>
      </c>
      <c r="J1145" s="182">
        <f t="shared" si="413"/>
        <v>0</v>
      </c>
      <c r="K1145" s="183">
        <f t="shared" si="413"/>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4">G1145-SUM(H1145:V1145)</f>
        <v>0</v>
      </c>
      <c r="Y1145"/>
      <c r="Z1145"/>
    </row>
    <row r="1146" spans="1:26" outlineLevel="1" x14ac:dyDescent="0.2">
      <c r="A1146" s="318"/>
      <c r="B1146" s="25"/>
      <c r="C1146" s="24"/>
      <c r="D1146" s="24"/>
      <c r="E1146" s="23"/>
      <c r="F1146" s="176" t="s">
        <v>397</v>
      </c>
      <c r="G1146" s="188">
        <f t="shared" si="412"/>
        <v>0</v>
      </c>
      <c r="H1146" s="178">
        <f t="shared" si="413"/>
        <v>0</v>
      </c>
      <c r="I1146" s="182">
        <f t="shared" si="413"/>
        <v>0</v>
      </c>
      <c r="J1146" s="182">
        <f t="shared" si="413"/>
        <v>0</v>
      </c>
      <c r="K1146" s="183">
        <f t="shared" si="413"/>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4"/>
        <v>0</v>
      </c>
      <c r="Y1146"/>
      <c r="Z1146"/>
    </row>
    <row r="1147" spans="1:26" outlineLevel="1" x14ac:dyDescent="0.2">
      <c r="A1147" s="318"/>
      <c r="B1147" s="25"/>
      <c r="C1147" s="24"/>
      <c r="D1147" s="24"/>
      <c r="E1147" s="23"/>
      <c r="F1147" s="176" t="s">
        <v>398</v>
      </c>
      <c r="G1147" s="188">
        <f t="shared" si="412"/>
        <v>0</v>
      </c>
      <c r="H1147" s="178">
        <f t="shared" si="413"/>
        <v>0</v>
      </c>
      <c r="I1147" s="182">
        <f t="shared" si="413"/>
        <v>0</v>
      </c>
      <c r="J1147" s="182">
        <f t="shared" si="413"/>
        <v>0</v>
      </c>
      <c r="K1147" s="183">
        <f t="shared" si="413"/>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4"/>
        <v>0</v>
      </c>
      <c r="Y1147"/>
      <c r="Z1147"/>
    </row>
    <row r="1148" spans="1:26" outlineLevel="1" x14ac:dyDescent="0.2">
      <c r="A1148" s="318"/>
      <c r="B1148" s="25"/>
      <c r="C1148" s="24"/>
      <c r="D1148" s="24"/>
      <c r="E1148" s="23"/>
      <c r="F1148" s="176" t="s">
        <v>401</v>
      </c>
      <c r="G1148" s="188">
        <f t="shared" si="412"/>
        <v>0</v>
      </c>
      <c r="H1148" s="178">
        <f t="shared" si="413"/>
        <v>0</v>
      </c>
      <c r="I1148" s="182">
        <f t="shared" si="413"/>
        <v>0</v>
      </c>
      <c r="J1148" s="182">
        <f t="shared" si="413"/>
        <v>0</v>
      </c>
      <c r="K1148" s="183">
        <f t="shared" si="413"/>
        <v>0</v>
      </c>
      <c r="L1148" s="181">
        <f>IF(L292="",0,L292*VLOOKUP($F1148,DRT,4,FALSE))</f>
        <v>0</v>
      </c>
      <c r="M1148" s="184">
        <f>IF(M292="",0,M292*VLOOKUP($F1148,DRT,4,FALSE))</f>
        <v>0</v>
      </c>
      <c r="N1148" s="184">
        <f t="shared" ref="N1148:P1150" si="415">IF(N292="",0,N292*VLOOKUP($F1148,DRT,4,FALSE))</f>
        <v>0</v>
      </c>
      <c r="O1148" s="184">
        <f t="shared" si="415"/>
        <v>0</v>
      </c>
      <c r="P1148" s="184">
        <f t="shared" si="415"/>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4"/>
        <v>0</v>
      </c>
      <c r="Y1148"/>
      <c r="Z1148"/>
    </row>
    <row r="1149" spans="1:26" outlineLevel="1" x14ac:dyDescent="0.2">
      <c r="A1149" s="318"/>
      <c r="B1149" s="25"/>
      <c r="C1149" s="24"/>
      <c r="D1149" s="24"/>
      <c r="E1149" s="23"/>
      <c r="F1149" s="176" t="s">
        <v>399</v>
      </c>
      <c r="G1149" s="188">
        <f t="shared" si="412"/>
        <v>0</v>
      </c>
      <c r="H1149" s="178">
        <f t="shared" si="413"/>
        <v>0</v>
      </c>
      <c r="I1149" s="182">
        <f t="shared" si="413"/>
        <v>0</v>
      </c>
      <c r="J1149" s="182">
        <f t="shared" si="413"/>
        <v>0</v>
      </c>
      <c r="K1149" s="183">
        <f t="shared" si="413"/>
        <v>0</v>
      </c>
      <c r="L1149" s="181">
        <f>IF(L293="",0,L293*VLOOKUP($F1149,DRT,4,FALSE))</f>
        <v>0</v>
      </c>
      <c r="M1149" s="184">
        <f>IF(M293="",0,M293*VLOOKUP($F1149,DRT,4,FALSE))</f>
        <v>0</v>
      </c>
      <c r="N1149" s="184">
        <f t="shared" si="415"/>
        <v>0</v>
      </c>
      <c r="O1149" s="184">
        <f t="shared" si="415"/>
        <v>0</v>
      </c>
      <c r="P1149" s="184">
        <f t="shared" si="415"/>
        <v>0</v>
      </c>
      <c r="Q1149" s="184">
        <f t="shared" ref="Q1149:V1150" si="416">IF(Q293="",0,Q293*VLOOKUP($F1149,DRT,4,FALSE))</f>
        <v>0</v>
      </c>
      <c r="R1149" s="184">
        <f t="shared" si="416"/>
        <v>0</v>
      </c>
      <c r="S1149" s="184">
        <f t="shared" si="416"/>
        <v>0</v>
      </c>
      <c r="T1149" s="184">
        <f t="shared" si="416"/>
        <v>0</v>
      </c>
      <c r="U1149" s="184">
        <f t="shared" si="416"/>
        <v>0</v>
      </c>
      <c r="V1149" s="215">
        <f t="shared" si="416"/>
        <v>0</v>
      </c>
      <c r="W1149" s="186">
        <f t="shared" si="414"/>
        <v>0</v>
      </c>
      <c r="Y1149"/>
      <c r="Z1149"/>
    </row>
    <row r="1150" spans="1:26" outlineLevel="1" x14ac:dyDescent="0.2">
      <c r="A1150" s="318"/>
      <c r="B1150" s="25"/>
      <c r="C1150" s="24"/>
      <c r="D1150" s="24"/>
      <c r="E1150" s="23"/>
      <c r="F1150" s="176" t="s">
        <v>400</v>
      </c>
      <c r="G1150" s="188">
        <f t="shared" si="412"/>
        <v>0</v>
      </c>
      <c r="H1150" s="178">
        <f t="shared" si="413"/>
        <v>0</v>
      </c>
      <c r="I1150" s="182">
        <f t="shared" si="413"/>
        <v>0</v>
      </c>
      <c r="J1150" s="182">
        <f t="shared" si="413"/>
        <v>0</v>
      </c>
      <c r="K1150" s="183">
        <f t="shared" si="413"/>
        <v>0</v>
      </c>
      <c r="L1150" s="214">
        <f>IF(L294="",0,L294*VLOOKUP($F1150,DRT,4,FALSE))</f>
        <v>0</v>
      </c>
      <c r="M1150" s="182">
        <f>IF(M294="",0,M294*VLOOKUP($F1150,DRT,4,FALSE))</f>
        <v>0</v>
      </c>
      <c r="N1150" s="184">
        <f t="shared" si="415"/>
        <v>0</v>
      </c>
      <c r="O1150" s="184">
        <f t="shared" si="415"/>
        <v>0</v>
      </c>
      <c r="P1150" s="184">
        <f t="shared" si="415"/>
        <v>0</v>
      </c>
      <c r="Q1150" s="184">
        <f t="shared" si="416"/>
        <v>0</v>
      </c>
      <c r="R1150" s="184">
        <f t="shared" si="416"/>
        <v>0</v>
      </c>
      <c r="S1150" s="184">
        <f t="shared" si="416"/>
        <v>0</v>
      </c>
      <c r="T1150" s="184">
        <f t="shared" si="416"/>
        <v>0</v>
      </c>
      <c r="U1150" s="184">
        <f t="shared" si="416"/>
        <v>0</v>
      </c>
      <c r="V1150" s="215">
        <f t="shared" si="416"/>
        <v>0</v>
      </c>
      <c r="W1150" s="46">
        <f t="shared" si="414"/>
        <v>0</v>
      </c>
      <c r="Y1150"/>
      <c r="Z1150"/>
    </row>
    <row r="1151" spans="1:26" x14ac:dyDescent="0.2">
      <c r="A1151" s="318"/>
      <c r="B1151" s="71"/>
      <c r="C1151" s="64"/>
      <c r="D1151" s="65" t="s">
        <v>124</v>
      </c>
      <c r="E1151" s="24"/>
      <c r="F1151" s="24"/>
      <c r="G1151" s="69">
        <f t="shared" ref="G1151:W1151" si="417">SUBTOTAL(9,G1152:G1153)</f>
        <v>0</v>
      </c>
      <c r="H1151" s="70">
        <f t="shared" si="417"/>
        <v>0</v>
      </c>
      <c r="I1151" s="66">
        <f t="shared" si="417"/>
        <v>0</v>
      </c>
      <c r="J1151" s="66">
        <f t="shared" si="417"/>
        <v>0</v>
      </c>
      <c r="K1151" s="67">
        <f t="shared" si="417"/>
        <v>0</v>
      </c>
      <c r="L1151" s="34">
        <f t="shared" si="417"/>
        <v>0</v>
      </c>
      <c r="M1151" s="34">
        <f t="shared" si="417"/>
        <v>0</v>
      </c>
      <c r="N1151" s="34">
        <f t="shared" si="417"/>
        <v>0</v>
      </c>
      <c r="O1151" s="34">
        <f t="shared" si="417"/>
        <v>0</v>
      </c>
      <c r="P1151" s="34">
        <f t="shared" si="417"/>
        <v>0</v>
      </c>
      <c r="Q1151" s="34">
        <f t="shared" si="417"/>
        <v>0</v>
      </c>
      <c r="R1151" s="34">
        <f t="shared" si="417"/>
        <v>0</v>
      </c>
      <c r="S1151" s="34">
        <f t="shared" si="417"/>
        <v>0</v>
      </c>
      <c r="T1151" s="34">
        <f t="shared" si="417"/>
        <v>0</v>
      </c>
      <c r="U1151" s="34">
        <f t="shared" si="417"/>
        <v>0</v>
      </c>
      <c r="V1151" s="34">
        <f t="shared" si="417"/>
        <v>0</v>
      </c>
      <c r="W1151" s="49">
        <f t="shared" si="417"/>
        <v>0</v>
      </c>
      <c r="Y1151"/>
      <c r="Z1151"/>
    </row>
    <row r="1152" spans="1:26" outlineLevel="1" x14ac:dyDescent="0.2">
      <c r="A1152" s="318"/>
      <c r="B1152" s="71"/>
      <c r="C1152" s="64"/>
      <c r="D1152" s="65"/>
      <c r="E1152" s="24"/>
      <c r="F1152" s="176" t="s">
        <v>253</v>
      </c>
      <c r="G1152" s="188">
        <f t="shared" ref="G1152:V1152" si="418">G296</f>
        <v>0</v>
      </c>
      <c r="H1152" s="178">
        <f t="shared" si="418"/>
        <v>0</v>
      </c>
      <c r="I1152" s="182">
        <f t="shared" si="418"/>
        <v>0</v>
      </c>
      <c r="J1152" s="182">
        <f t="shared" si="418"/>
        <v>0</v>
      </c>
      <c r="K1152" s="183">
        <f t="shared" si="418"/>
        <v>0</v>
      </c>
      <c r="L1152" s="189">
        <f t="shared" si="418"/>
        <v>0</v>
      </c>
      <c r="M1152" s="213">
        <f t="shared" si="418"/>
        <v>0</v>
      </c>
      <c r="N1152" s="184">
        <f t="shared" si="418"/>
        <v>0</v>
      </c>
      <c r="O1152" s="184">
        <f t="shared" si="418"/>
        <v>0</v>
      </c>
      <c r="P1152" s="184">
        <f t="shared" si="418"/>
        <v>0</v>
      </c>
      <c r="Q1152" s="184">
        <f t="shared" si="418"/>
        <v>0</v>
      </c>
      <c r="R1152" s="184">
        <f t="shared" si="418"/>
        <v>0</v>
      </c>
      <c r="S1152" s="184">
        <f t="shared" si="418"/>
        <v>0</v>
      </c>
      <c r="T1152" s="184">
        <f t="shared" si="418"/>
        <v>0</v>
      </c>
      <c r="U1152" s="184">
        <f t="shared" si="418"/>
        <v>0</v>
      </c>
      <c r="V1152" s="213">
        <f t="shared" si="418"/>
        <v>0</v>
      </c>
      <c r="W1152" s="46">
        <f>G1152-SUM(H1152:V1152)</f>
        <v>0</v>
      </c>
      <c r="Y1152"/>
      <c r="Z1152"/>
    </row>
    <row r="1153" spans="1:26" outlineLevel="1" x14ac:dyDescent="0.2">
      <c r="A1153" s="318"/>
      <c r="B1153" s="71"/>
      <c r="C1153" s="64"/>
      <c r="D1153" s="65"/>
      <c r="E1153" s="24"/>
      <c r="F1153" s="176" t="s">
        <v>254</v>
      </c>
      <c r="G1153" s="188">
        <f t="shared" ref="G1153:V1153" si="419">G297</f>
        <v>0</v>
      </c>
      <c r="H1153" s="218">
        <f t="shared" si="419"/>
        <v>0</v>
      </c>
      <c r="I1153" s="219">
        <f t="shared" si="419"/>
        <v>0</v>
      </c>
      <c r="J1153" s="219">
        <f t="shared" si="419"/>
        <v>0</v>
      </c>
      <c r="K1153" s="220">
        <f t="shared" si="419"/>
        <v>0</v>
      </c>
      <c r="L1153" s="189">
        <f t="shared" si="419"/>
        <v>0</v>
      </c>
      <c r="M1153" s="213">
        <f t="shared" si="419"/>
        <v>0</v>
      </c>
      <c r="N1153" s="184">
        <f t="shared" si="419"/>
        <v>0</v>
      </c>
      <c r="O1153" s="184">
        <f t="shared" si="419"/>
        <v>0</v>
      </c>
      <c r="P1153" s="184">
        <f t="shared" si="419"/>
        <v>0</v>
      </c>
      <c r="Q1153" s="184">
        <f t="shared" si="419"/>
        <v>0</v>
      </c>
      <c r="R1153" s="184">
        <f t="shared" si="419"/>
        <v>0</v>
      </c>
      <c r="S1153" s="184">
        <f t="shared" si="419"/>
        <v>0</v>
      </c>
      <c r="T1153" s="184">
        <f t="shared" si="419"/>
        <v>0</v>
      </c>
      <c r="U1153" s="184">
        <f t="shared" si="419"/>
        <v>0</v>
      </c>
      <c r="V1153" s="213">
        <f t="shared" si="419"/>
        <v>0</v>
      </c>
      <c r="W1153" s="221">
        <f>G1153-SUM(H1153:V1153)</f>
        <v>0</v>
      </c>
      <c r="Y1153"/>
      <c r="Z1153"/>
    </row>
    <row r="1154" spans="1:26" x14ac:dyDescent="0.2">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2">
      <c r="A1155" s="318"/>
      <c r="B1155" s="71"/>
      <c r="C1155" s="64"/>
      <c r="D1155" s="65"/>
      <c r="E1155" s="64" t="s">
        <v>510</v>
      </c>
      <c r="F1155" s="24"/>
      <c r="G1155" s="69">
        <f t="shared" ref="G1155:W1155" si="420">SUBTOTAL(9,G1156:G1158)</f>
        <v>0</v>
      </c>
      <c r="H1155" s="70">
        <f t="shared" si="420"/>
        <v>0</v>
      </c>
      <c r="I1155" s="66">
        <f t="shared" si="420"/>
        <v>0</v>
      </c>
      <c r="J1155" s="66">
        <f t="shared" si="420"/>
        <v>0</v>
      </c>
      <c r="K1155" s="67">
        <f t="shared" si="420"/>
        <v>0</v>
      </c>
      <c r="L1155" s="34">
        <f t="shared" si="420"/>
        <v>0</v>
      </c>
      <c r="M1155" s="34">
        <f t="shared" si="420"/>
        <v>0</v>
      </c>
      <c r="N1155" s="34">
        <f t="shared" si="420"/>
        <v>0</v>
      </c>
      <c r="O1155" s="34">
        <f t="shared" si="420"/>
        <v>0</v>
      </c>
      <c r="P1155" s="34">
        <f t="shared" si="420"/>
        <v>0</v>
      </c>
      <c r="Q1155" s="34">
        <f t="shared" si="420"/>
        <v>0</v>
      </c>
      <c r="R1155" s="34">
        <f t="shared" si="420"/>
        <v>0</v>
      </c>
      <c r="S1155" s="34">
        <f t="shared" si="420"/>
        <v>0</v>
      </c>
      <c r="T1155" s="34">
        <f t="shared" si="420"/>
        <v>0</v>
      </c>
      <c r="U1155" s="34">
        <f t="shared" si="420"/>
        <v>0</v>
      </c>
      <c r="V1155" s="34">
        <f t="shared" si="420"/>
        <v>0</v>
      </c>
      <c r="W1155" s="49">
        <f t="shared" si="420"/>
        <v>0</v>
      </c>
      <c r="Y1155"/>
      <c r="Z1155"/>
    </row>
    <row r="1156" spans="1:26" outlineLevel="1" x14ac:dyDescent="0.2">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2">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1">G1157-SUM(H1157:V1157)</f>
        <v>0</v>
      </c>
      <c r="Y1157"/>
      <c r="Z1157"/>
    </row>
    <row r="1158" spans="1:26" outlineLevel="1" x14ac:dyDescent="0.2">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1"/>
        <v>0</v>
      </c>
      <c r="Y1158"/>
      <c r="Z1158"/>
    </row>
    <row r="1159" spans="1:26" x14ac:dyDescent="0.2">
      <c r="A1159" s="318"/>
      <c r="B1159" s="71"/>
      <c r="C1159" s="64"/>
      <c r="D1159" s="65"/>
      <c r="E1159" s="64" t="s">
        <v>508</v>
      </c>
      <c r="F1159" s="24"/>
      <c r="G1159" s="69">
        <f t="shared" ref="G1159:W1159" si="422">SUBTOTAL(9,G1160:G1163)</f>
        <v>0</v>
      </c>
      <c r="H1159" s="70">
        <f t="shared" si="422"/>
        <v>0</v>
      </c>
      <c r="I1159" s="66">
        <f t="shared" si="422"/>
        <v>0</v>
      </c>
      <c r="J1159" s="66">
        <f t="shared" si="422"/>
        <v>0</v>
      </c>
      <c r="K1159" s="67">
        <f t="shared" si="422"/>
        <v>0</v>
      </c>
      <c r="L1159" s="34">
        <f t="shared" si="422"/>
        <v>0</v>
      </c>
      <c r="M1159" s="34">
        <f t="shared" si="422"/>
        <v>0</v>
      </c>
      <c r="N1159" s="34">
        <f t="shared" si="422"/>
        <v>0</v>
      </c>
      <c r="O1159" s="34">
        <f t="shared" si="422"/>
        <v>0</v>
      </c>
      <c r="P1159" s="34">
        <f t="shared" si="422"/>
        <v>0</v>
      </c>
      <c r="Q1159" s="34">
        <f t="shared" si="422"/>
        <v>0</v>
      </c>
      <c r="R1159" s="34">
        <f t="shared" si="422"/>
        <v>0</v>
      </c>
      <c r="S1159" s="34">
        <f t="shared" si="422"/>
        <v>0</v>
      </c>
      <c r="T1159" s="34">
        <f t="shared" si="422"/>
        <v>0</v>
      </c>
      <c r="U1159" s="34">
        <f t="shared" si="422"/>
        <v>0</v>
      </c>
      <c r="V1159" s="34">
        <f t="shared" si="422"/>
        <v>0</v>
      </c>
      <c r="W1159" s="49">
        <f t="shared" si="422"/>
        <v>0</v>
      </c>
      <c r="Y1159"/>
      <c r="Z1159"/>
    </row>
    <row r="1160" spans="1:26" outlineLevel="1" x14ac:dyDescent="0.2">
      <c r="A1160" s="318"/>
      <c r="B1160" s="71"/>
      <c r="C1160" s="64"/>
      <c r="D1160" s="64"/>
      <c r="E1160" s="64"/>
      <c r="F1160" s="176" t="s">
        <v>378</v>
      </c>
      <c r="G1160" s="188">
        <f>G304</f>
        <v>0</v>
      </c>
      <c r="H1160" s="189">
        <f t="shared" ref="H1160:K1163" si="423">$G1160*VLOOKUP($F1160,DRT,2,FALSE)</f>
        <v>0</v>
      </c>
      <c r="I1160" s="184">
        <f t="shared" si="423"/>
        <v>0</v>
      </c>
      <c r="J1160" s="213">
        <f t="shared" si="423"/>
        <v>0</v>
      </c>
      <c r="K1160" s="215">
        <f t="shared" si="423"/>
        <v>0</v>
      </c>
      <c r="L1160" s="42"/>
      <c r="M1160" s="42"/>
      <c r="N1160" s="42"/>
      <c r="O1160" s="42"/>
      <c r="P1160" s="42"/>
      <c r="Q1160" s="42"/>
      <c r="R1160" s="42"/>
      <c r="S1160" s="42"/>
      <c r="T1160" s="42"/>
      <c r="U1160" s="42"/>
      <c r="V1160" s="42"/>
      <c r="W1160" s="46">
        <f>G1160-SUM(H1160:V1160)</f>
        <v>0</v>
      </c>
      <c r="Y1160"/>
      <c r="Z1160"/>
    </row>
    <row r="1161" spans="1:26" outlineLevel="1" x14ac:dyDescent="0.2">
      <c r="A1161" s="318"/>
      <c r="B1161" s="25"/>
      <c r="C1161" s="24"/>
      <c r="D1161" s="24"/>
      <c r="E1161" s="64"/>
      <c r="F1161" s="176" t="s">
        <v>377</v>
      </c>
      <c r="G1161" s="188">
        <f>G305</f>
        <v>0</v>
      </c>
      <c r="H1161" s="189">
        <f t="shared" si="423"/>
        <v>0</v>
      </c>
      <c r="I1161" s="184">
        <f t="shared" si="423"/>
        <v>0</v>
      </c>
      <c r="J1161" s="184">
        <f t="shared" si="423"/>
        <v>0</v>
      </c>
      <c r="K1161" s="222">
        <f t="shared" si="423"/>
        <v>0</v>
      </c>
      <c r="L1161" s="42"/>
      <c r="M1161" s="42"/>
      <c r="N1161" s="42"/>
      <c r="O1161" s="42"/>
      <c r="P1161" s="42"/>
      <c r="Q1161" s="42"/>
      <c r="R1161" s="42"/>
      <c r="S1161" s="42"/>
      <c r="T1161" s="42"/>
      <c r="U1161" s="42"/>
      <c r="V1161" s="42"/>
      <c r="W1161" s="221">
        <f>G1161-SUM(H1161:V1161)</f>
        <v>0</v>
      </c>
      <c r="Y1161"/>
      <c r="Z1161"/>
    </row>
    <row r="1162" spans="1:26" outlineLevel="1" x14ac:dyDescent="0.2">
      <c r="A1162" s="318"/>
      <c r="B1162" s="25"/>
      <c r="C1162" s="24"/>
      <c r="D1162" s="24"/>
      <c r="E1162" s="64"/>
      <c r="F1162" s="176" t="s">
        <v>376</v>
      </c>
      <c r="G1162" s="188">
        <f>G306</f>
        <v>0</v>
      </c>
      <c r="H1162" s="189">
        <f t="shared" si="423"/>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2">
      <c r="A1163" s="318"/>
      <c r="B1163" s="25"/>
      <c r="C1163" s="24"/>
      <c r="D1163" s="24"/>
      <c r="E1163" s="64"/>
      <c r="F1163" s="176" t="s">
        <v>375</v>
      </c>
      <c r="G1163" s="188">
        <f>G307</f>
        <v>0</v>
      </c>
      <c r="H1163" s="189">
        <f t="shared" si="423"/>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4">G1163-SUM(H1163:V1163)</f>
        <v>0</v>
      </c>
      <c r="Y1163"/>
      <c r="Z1163"/>
    </row>
    <row r="1164" spans="1:26" x14ac:dyDescent="0.2">
      <c r="A1164" s="318"/>
      <c r="B1164" s="25"/>
      <c r="C1164" s="24"/>
      <c r="D1164" s="24"/>
      <c r="E1164" s="64" t="s">
        <v>507</v>
      </c>
      <c r="F1164" s="24"/>
      <c r="G1164" s="69">
        <f>SUBTOTAL(9,G1165)</f>
        <v>0</v>
      </c>
      <c r="H1164" s="66">
        <f t="shared" ref="H1164:W1164" si="425">SUBTOTAL(9,H1165)</f>
        <v>0</v>
      </c>
      <c r="I1164" s="66">
        <f t="shared" si="425"/>
        <v>0</v>
      </c>
      <c r="J1164" s="66">
        <f t="shared" si="425"/>
        <v>0</v>
      </c>
      <c r="K1164" s="67">
        <f t="shared" si="425"/>
        <v>0</v>
      </c>
      <c r="L1164" s="34">
        <f t="shared" si="425"/>
        <v>0</v>
      </c>
      <c r="M1164" s="34">
        <f t="shared" si="425"/>
        <v>0</v>
      </c>
      <c r="N1164" s="34">
        <f t="shared" si="425"/>
        <v>0</v>
      </c>
      <c r="O1164" s="34">
        <f t="shared" si="425"/>
        <v>0</v>
      </c>
      <c r="P1164" s="34">
        <f t="shared" si="425"/>
        <v>0</v>
      </c>
      <c r="Q1164" s="34">
        <f t="shared" si="425"/>
        <v>0</v>
      </c>
      <c r="R1164" s="34">
        <f t="shared" si="425"/>
        <v>0</v>
      </c>
      <c r="S1164" s="34">
        <f t="shared" si="425"/>
        <v>0</v>
      </c>
      <c r="T1164" s="34">
        <f t="shared" si="425"/>
        <v>0</v>
      </c>
      <c r="U1164" s="34">
        <f t="shared" si="425"/>
        <v>0</v>
      </c>
      <c r="V1164" s="34">
        <f t="shared" si="425"/>
        <v>0</v>
      </c>
      <c r="W1164" s="49">
        <f t="shared" si="425"/>
        <v>0</v>
      </c>
      <c r="Y1164"/>
      <c r="Z1164"/>
    </row>
    <row r="1165" spans="1:26" ht="12.75" customHeight="1" outlineLevel="1" x14ac:dyDescent="0.2">
      <c r="A1165" s="318"/>
      <c r="B1165" s="256"/>
      <c r="C1165" s="257"/>
      <c r="D1165" s="257"/>
      <c r="E1165" s="257"/>
      <c r="F1165" s="176" t="s">
        <v>505</v>
      </c>
      <c r="G1165" s="188">
        <f t="shared" ref="G1165:V1165" si="426">G309</f>
        <v>0</v>
      </c>
      <c r="H1165" s="214">
        <f t="shared" si="426"/>
        <v>0</v>
      </c>
      <c r="I1165" s="184">
        <f t="shared" si="426"/>
        <v>0</v>
      </c>
      <c r="J1165" s="184">
        <f t="shared" si="426"/>
        <v>0</v>
      </c>
      <c r="K1165" s="215">
        <f t="shared" si="426"/>
        <v>0</v>
      </c>
      <c r="L1165" s="214">
        <f t="shared" si="426"/>
        <v>0</v>
      </c>
      <c r="M1165" s="184">
        <f t="shared" si="426"/>
        <v>0</v>
      </c>
      <c r="N1165" s="184">
        <f t="shared" si="426"/>
        <v>0</v>
      </c>
      <c r="O1165" s="184">
        <f t="shared" si="426"/>
        <v>0</v>
      </c>
      <c r="P1165" s="184">
        <f t="shared" si="426"/>
        <v>0</v>
      </c>
      <c r="Q1165" s="184">
        <f t="shared" si="426"/>
        <v>0</v>
      </c>
      <c r="R1165" s="184">
        <f t="shared" si="426"/>
        <v>0</v>
      </c>
      <c r="S1165" s="184">
        <f t="shared" si="426"/>
        <v>0</v>
      </c>
      <c r="T1165" s="184">
        <f t="shared" si="426"/>
        <v>0</v>
      </c>
      <c r="U1165" s="184">
        <f t="shared" si="426"/>
        <v>0</v>
      </c>
      <c r="V1165" s="215">
        <f t="shared" si="426"/>
        <v>0</v>
      </c>
      <c r="W1165" s="46">
        <f t="shared" ref="W1165" si="427">G1165-SUM(H1165:V1165)</f>
        <v>0</v>
      </c>
      <c r="Y1165"/>
      <c r="Z1165"/>
    </row>
    <row r="1166" spans="1:26" outlineLevel="1" x14ac:dyDescent="0.2">
      <c r="A1166" s="318"/>
      <c r="B1166" s="25"/>
      <c r="C1166" s="24"/>
      <c r="D1166" s="24"/>
      <c r="E1166" s="64" t="s">
        <v>501</v>
      </c>
      <c r="F1166" s="24"/>
      <c r="G1166" s="75">
        <f t="shared" ref="G1166:W1166" si="428">SUBTOTAL(9,G1167:G1169)</f>
        <v>0</v>
      </c>
      <c r="H1166" s="42">
        <f t="shared" si="428"/>
        <v>0</v>
      </c>
      <c r="I1166" s="42">
        <f t="shared" si="428"/>
        <v>0</v>
      </c>
      <c r="J1166" s="42">
        <f t="shared" si="428"/>
        <v>0</v>
      </c>
      <c r="K1166" s="44">
        <f t="shared" si="428"/>
        <v>0</v>
      </c>
      <c r="L1166" s="42">
        <f t="shared" si="428"/>
        <v>0</v>
      </c>
      <c r="M1166" s="42">
        <f t="shared" si="428"/>
        <v>0</v>
      </c>
      <c r="N1166" s="42">
        <f t="shared" si="428"/>
        <v>0</v>
      </c>
      <c r="O1166" s="42">
        <f t="shared" si="428"/>
        <v>0</v>
      </c>
      <c r="P1166" s="42">
        <f t="shared" si="428"/>
        <v>0</v>
      </c>
      <c r="Q1166" s="42">
        <f t="shared" si="428"/>
        <v>0</v>
      </c>
      <c r="R1166" s="42">
        <f t="shared" si="428"/>
        <v>0</v>
      </c>
      <c r="S1166" s="42">
        <f t="shared" si="428"/>
        <v>0</v>
      </c>
      <c r="T1166" s="42">
        <f t="shared" si="428"/>
        <v>0</v>
      </c>
      <c r="U1166" s="42">
        <f t="shared" si="428"/>
        <v>0</v>
      </c>
      <c r="V1166" s="42">
        <f t="shared" si="428"/>
        <v>0</v>
      </c>
      <c r="W1166" s="49">
        <f t="shared" si="428"/>
        <v>0</v>
      </c>
      <c r="Y1166"/>
      <c r="Z1166"/>
    </row>
    <row r="1167" spans="1:26" outlineLevel="1" x14ac:dyDescent="0.2">
      <c r="A1167" s="318"/>
      <c r="B1167" s="25"/>
      <c r="C1167" s="24"/>
      <c r="D1167" s="24"/>
      <c r="E1167" s="64"/>
      <c r="F1167" s="439" t="s">
        <v>502</v>
      </c>
      <c r="G1167" s="188">
        <f>G311</f>
        <v>0</v>
      </c>
      <c r="H1167" s="189">
        <f t="shared" ref="H1167:K1168" si="429">IF(H311="",0,H311*VLOOKUP($F1167,DRT,3,FALSE))</f>
        <v>0</v>
      </c>
      <c r="I1167" s="184">
        <f t="shared" si="429"/>
        <v>0</v>
      </c>
      <c r="J1167" s="184">
        <f t="shared" si="429"/>
        <v>0</v>
      </c>
      <c r="K1167" s="215">
        <f t="shared" si="429"/>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0">G1167-SUM(H1167:V1167)</f>
        <v>0</v>
      </c>
      <c r="Y1167"/>
      <c r="Z1167"/>
    </row>
    <row r="1168" spans="1:26" outlineLevel="1" x14ac:dyDescent="0.2">
      <c r="A1168" s="318"/>
      <c r="B1168" s="25"/>
      <c r="C1168" s="24"/>
      <c r="D1168" s="24"/>
      <c r="E1168" s="64"/>
      <c r="F1168" s="439" t="s">
        <v>503</v>
      </c>
      <c r="G1168" s="188">
        <f>G312</f>
        <v>0</v>
      </c>
      <c r="H1168" s="189">
        <f t="shared" si="429"/>
        <v>0</v>
      </c>
      <c r="I1168" s="184">
        <f t="shared" si="429"/>
        <v>0</v>
      </c>
      <c r="J1168" s="184">
        <f t="shared" si="429"/>
        <v>0</v>
      </c>
      <c r="K1168" s="215">
        <f t="shared" si="429"/>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0"/>
        <v>0</v>
      </c>
      <c r="Y1168"/>
      <c r="Z1168"/>
    </row>
    <row r="1169" spans="1:26" outlineLevel="1" x14ac:dyDescent="0.2">
      <c r="A1169" s="318"/>
      <c r="B1169" s="25"/>
      <c r="C1169" s="24"/>
      <c r="D1169" s="24"/>
      <c r="E1169" s="64"/>
      <c r="F1169" s="439" t="s">
        <v>504</v>
      </c>
      <c r="G1169" s="188">
        <f>G313</f>
        <v>0</v>
      </c>
      <c r="H1169" s="178">
        <f t="shared" ref="H1169:V1169" si="431">H313</f>
        <v>0</v>
      </c>
      <c r="I1169" s="182">
        <f t="shared" si="431"/>
        <v>0</v>
      </c>
      <c r="J1169" s="182">
        <f t="shared" si="431"/>
        <v>0</v>
      </c>
      <c r="K1169" s="183">
        <f t="shared" si="431"/>
        <v>0</v>
      </c>
      <c r="L1169" s="189">
        <f t="shared" si="431"/>
        <v>0</v>
      </c>
      <c r="M1169" s="213">
        <f t="shared" si="431"/>
        <v>0</v>
      </c>
      <c r="N1169" s="184">
        <f t="shared" si="431"/>
        <v>0</v>
      </c>
      <c r="O1169" s="184">
        <f t="shared" si="431"/>
        <v>0</v>
      </c>
      <c r="P1169" s="184">
        <f t="shared" si="431"/>
        <v>0</v>
      </c>
      <c r="Q1169" s="184">
        <f t="shared" si="431"/>
        <v>0</v>
      </c>
      <c r="R1169" s="184">
        <f t="shared" si="431"/>
        <v>0</v>
      </c>
      <c r="S1169" s="184">
        <f t="shared" si="431"/>
        <v>0</v>
      </c>
      <c r="T1169" s="184">
        <f t="shared" si="431"/>
        <v>0</v>
      </c>
      <c r="U1169" s="184">
        <f t="shared" si="431"/>
        <v>0</v>
      </c>
      <c r="V1169" s="213">
        <f t="shared" si="431"/>
        <v>0</v>
      </c>
      <c r="W1169" s="46">
        <f t="shared" ref="W1169" si="432">G1169-SUM(H1169:V1169)</f>
        <v>0</v>
      </c>
      <c r="Y1169"/>
      <c r="Z1169"/>
    </row>
    <row r="1170" spans="1:26" x14ac:dyDescent="0.2">
      <c r="A1170" s="318"/>
      <c r="B1170" s="25"/>
      <c r="C1170" s="24"/>
      <c r="D1170" s="24"/>
      <c r="E1170" s="64" t="s">
        <v>506</v>
      </c>
      <c r="F1170" s="24"/>
      <c r="G1170" s="69">
        <f t="shared" ref="G1170:W1170" si="433">SUBTOTAL(9,G1171:G1173)</f>
        <v>0</v>
      </c>
      <c r="H1170" s="66">
        <f t="shared" si="433"/>
        <v>0</v>
      </c>
      <c r="I1170" s="66">
        <f t="shared" si="433"/>
        <v>0</v>
      </c>
      <c r="J1170" s="66">
        <f t="shared" si="433"/>
        <v>0</v>
      </c>
      <c r="K1170" s="67">
        <f t="shared" si="433"/>
        <v>0</v>
      </c>
      <c r="L1170" s="34">
        <f t="shared" si="433"/>
        <v>0</v>
      </c>
      <c r="M1170" s="34">
        <f t="shared" si="433"/>
        <v>0</v>
      </c>
      <c r="N1170" s="34">
        <f t="shared" si="433"/>
        <v>0</v>
      </c>
      <c r="O1170" s="34">
        <f t="shared" si="433"/>
        <v>0</v>
      </c>
      <c r="P1170" s="34">
        <f t="shared" si="433"/>
        <v>0</v>
      </c>
      <c r="Q1170" s="34">
        <f t="shared" si="433"/>
        <v>0</v>
      </c>
      <c r="R1170" s="34">
        <f t="shared" si="433"/>
        <v>0</v>
      </c>
      <c r="S1170" s="34">
        <f t="shared" si="433"/>
        <v>0</v>
      </c>
      <c r="T1170" s="34">
        <f t="shared" si="433"/>
        <v>0</v>
      </c>
      <c r="U1170" s="34">
        <f t="shared" si="433"/>
        <v>0</v>
      </c>
      <c r="V1170" s="34">
        <f t="shared" si="433"/>
        <v>0</v>
      </c>
      <c r="W1170" s="49">
        <f t="shared" si="433"/>
        <v>0</v>
      </c>
      <c r="Y1170"/>
      <c r="Z1170"/>
    </row>
    <row r="1171" spans="1:26" outlineLevel="1" x14ac:dyDescent="0.2">
      <c r="A1171" s="318"/>
      <c r="B1171" s="25"/>
      <c r="C1171" s="24"/>
      <c r="D1171" s="24"/>
      <c r="E1171" s="64"/>
      <c r="F1171" s="187" t="s">
        <v>499</v>
      </c>
      <c r="G1171" s="188">
        <f>G315</f>
        <v>0</v>
      </c>
      <c r="H1171" s="189">
        <f t="shared" ref="H1171:K1172" si="434">IF(H315="",0,H315*VLOOKUP($F1171,DRT,3,FALSE))</f>
        <v>0</v>
      </c>
      <c r="I1171" s="184">
        <f t="shared" si="434"/>
        <v>0</v>
      </c>
      <c r="J1171" s="184">
        <f t="shared" si="434"/>
        <v>0</v>
      </c>
      <c r="K1171" s="215">
        <f t="shared" si="434"/>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2">
      <c r="A1172" s="318"/>
      <c r="B1172" s="256"/>
      <c r="C1172" s="257"/>
      <c r="D1172" s="257"/>
      <c r="E1172" s="257"/>
      <c r="F1172" s="176" t="s">
        <v>500</v>
      </c>
      <c r="G1172" s="226">
        <f>G316</f>
        <v>0</v>
      </c>
      <c r="H1172" s="189">
        <f t="shared" si="434"/>
        <v>0</v>
      </c>
      <c r="I1172" s="184">
        <f t="shared" si="434"/>
        <v>0</v>
      </c>
      <c r="J1172" s="184">
        <f t="shared" si="434"/>
        <v>0</v>
      </c>
      <c r="K1172" s="215">
        <f t="shared" si="434"/>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2">
      <c r="A1173" s="318"/>
      <c r="B1173" s="256"/>
      <c r="C1173" s="257"/>
      <c r="D1173" s="257"/>
      <c r="E1173" s="257"/>
      <c r="F1173" s="176" t="s">
        <v>471</v>
      </c>
      <c r="G1173" s="226">
        <f>G317</f>
        <v>0</v>
      </c>
      <c r="H1173" s="223">
        <f t="shared" ref="H1173:V1173" si="435">H317</f>
        <v>0</v>
      </c>
      <c r="I1173" s="224">
        <f t="shared" si="435"/>
        <v>0</v>
      </c>
      <c r="J1173" s="224">
        <f t="shared" si="435"/>
        <v>0</v>
      </c>
      <c r="K1173" s="215">
        <f t="shared" si="435"/>
        <v>0</v>
      </c>
      <c r="L1173" s="223">
        <f t="shared" si="435"/>
        <v>0</v>
      </c>
      <c r="M1173" s="224">
        <f t="shared" si="435"/>
        <v>0</v>
      </c>
      <c r="N1173" s="184">
        <f t="shared" si="435"/>
        <v>0</v>
      </c>
      <c r="O1173" s="224">
        <f t="shared" si="435"/>
        <v>0</v>
      </c>
      <c r="P1173" s="224">
        <f t="shared" si="435"/>
        <v>0</v>
      </c>
      <c r="Q1173" s="224">
        <f t="shared" si="435"/>
        <v>0</v>
      </c>
      <c r="R1173" s="184">
        <f t="shared" si="435"/>
        <v>0</v>
      </c>
      <c r="S1173" s="224">
        <f t="shared" si="435"/>
        <v>0</v>
      </c>
      <c r="T1173" s="224">
        <f t="shared" si="435"/>
        <v>0</v>
      </c>
      <c r="U1173" s="224">
        <f t="shared" si="435"/>
        <v>0</v>
      </c>
      <c r="V1173" s="225">
        <f t="shared" si="435"/>
        <v>0</v>
      </c>
      <c r="W1173" s="46">
        <f t="shared" ref="W1173" si="436">G1173-SUM(H1173:V1173)</f>
        <v>0</v>
      </c>
      <c r="Y1173"/>
      <c r="Z1173"/>
    </row>
    <row r="1174" spans="1:26" x14ac:dyDescent="0.2">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x14ac:dyDescent="0.2">
      <c r="A1175" s="318"/>
      <c r="B1175" s="71"/>
      <c r="C1175" s="23"/>
      <c r="D1175" s="23"/>
      <c r="E1175" s="24" t="s">
        <v>142</v>
      </c>
      <c r="F1175" s="24"/>
      <c r="G1175" s="69">
        <f t="shared" ref="G1175:W1175" si="437">SUBTOTAL(9,G1176:G1178)</f>
        <v>0</v>
      </c>
      <c r="H1175" s="70">
        <f t="shared" si="437"/>
        <v>0</v>
      </c>
      <c r="I1175" s="66">
        <f t="shared" si="437"/>
        <v>0</v>
      </c>
      <c r="J1175" s="66">
        <f t="shared" si="437"/>
        <v>0</v>
      </c>
      <c r="K1175" s="67">
        <f t="shared" si="437"/>
        <v>0</v>
      </c>
      <c r="L1175" s="34">
        <f t="shared" si="437"/>
        <v>0</v>
      </c>
      <c r="M1175" s="34">
        <f t="shared" si="437"/>
        <v>0</v>
      </c>
      <c r="N1175" s="34">
        <f t="shared" si="437"/>
        <v>0</v>
      </c>
      <c r="O1175" s="34">
        <f t="shared" si="437"/>
        <v>0</v>
      </c>
      <c r="P1175" s="34">
        <f t="shared" si="437"/>
        <v>0</v>
      </c>
      <c r="Q1175" s="34">
        <f t="shared" si="437"/>
        <v>0</v>
      </c>
      <c r="R1175" s="34">
        <f t="shared" si="437"/>
        <v>0</v>
      </c>
      <c r="S1175" s="34">
        <f t="shared" si="437"/>
        <v>0</v>
      </c>
      <c r="T1175" s="34">
        <f t="shared" si="437"/>
        <v>0</v>
      </c>
      <c r="U1175" s="34">
        <f t="shared" si="437"/>
        <v>0</v>
      </c>
      <c r="V1175" s="34">
        <f t="shared" si="437"/>
        <v>0</v>
      </c>
      <c r="W1175" s="33">
        <f t="shared" si="437"/>
        <v>0</v>
      </c>
      <c r="Y1175"/>
      <c r="Z1175"/>
    </row>
    <row r="1176" spans="1:26" outlineLevel="1" x14ac:dyDescent="0.2">
      <c r="A1176" s="318"/>
      <c r="B1176" s="71"/>
      <c r="C1176" s="23"/>
      <c r="D1176" s="23"/>
      <c r="E1176" s="24"/>
      <c r="F1176" s="176" t="s">
        <v>129</v>
      </c>
      <c r="G1176" s="188">
        <f>G320</f>
        <v>0</v>
      </c>
      <c r="H1176" s="189">
        <f t="shared" ref="H1176:K1178" si="438">IF(H320="",0,H320*VLOOKUP($F1176,DRT,3,FALSE))</f>
        <v>0</v>
      </c>
      <c r="I1176" s="184">
        <f t="shared" si="438"/>
        <v>0</v>
      </c>
      <c r="J1176" s="184">
        <f t="shared" si="438"/>
        <v>0</v>
      </c>
      <c r="K1176" s="215">
        <f t="shared" si="438"/>
        <v>0</v>
      </c>
      <c r="L1176" s="189">
        <f>(SUM($H320:$K320)-SUM($H1176:K1176))*VLOOKUP($F1176,DRT,4,FALSE)</f>
        <v>0</v>
      </c>
      <c r="M1176" s="213">
        <f>(SUM($H320:$K320)-SUM($H1176:L1176))*VLOOKUP($F1176,DRT,4,FALSE)</f>
        <v>0</v>
      </c>
      <c r="N1176" s="184">
        <f>(SUM($H320:$K320)-SUM($H1176:M1176))*VLOOKUP($F1176,DRT,4,FALSE)</f>
        <v>0</v>
      </c>
      <c r="O1176" s="189">
        <f>(SUM($H320:$K320)-SUM($H1176:N1176))*VLOOKUP($F1176,DRT,4,FALSE)</f>
        <v>0</v>
      </c>
      <c r="P1176" s="184">
        <f>(SUM($H320:$K320)-SUM($H1176:O1176))*VLOOKUP($F1176,DRT,4,FALSE)</f>
        <v>0</v>
      </c>
      <c r="Q1176" s="213">
        <f>(SUM($H320:$K320)-SUM($H1176:P1176))*VLOOKUP($F1176,DRT,4,FALSE)</f>
        <v>0</v>
      </c>
      <c r="R1176" s="184">
        <f>(SUM($H320:$K320)-SUM($H1176:Q1176))*VLOOKUP($F1176,DRT,4,FALSE)</f>
        <v>0</v>
      </c>
      <c r="S1176" s="184">
        <f>(SUM($H320:$K320)-SUM($H1176:R1176))*VLOOKUP($F1176,DRT,4,FALSE)</f>
        <v>0</v>
      </c>
      <c r="T1176" s="189">
        <f>(SUM($H320:$K320)-SUM($H1176:S1176))*VLOOKUP($F1176,DRT,4,FALSE)</f>
        <v>0</v>
      </c>
      <c r="U1176" s="184">
        <f>(SUM($H320:$K320)-SUM($H1176:T1176))*VLOOKUP($F1176,DRT,4,FALSE)</f>
        <v>0</v>
      </c>
      <c r="V1176" s="213">
        <f>(SUM($H320:$K320)-SUM($H1176:U1176))*VLOOKUP($F1176,DRT,4,FALSE)</f>
        <v>0</v>
      </c>
      <c r="W1176" s="46">
        <f>G1176-SUM(H1176:V1176)</f>
        <v>0</v>
      </c>
      <c r="Y1176"/>
      <c r="Z1176"/>
    </row>
    <row r="1177" spans="1:26" outlineLevel="1" x14ac:dyDescent="0.2">
      <c r="A1177" s="318"/>
      <c r="B1177" s="71"/>
      <c r="C1177" s="23"/>
      <c r="D1177" s="23"/>
      <c r="E1177" s="24"/>
      <c r="F1177" s="176" t="s">
        <v>130</v>
      </c>
      <c r="G1177" s="188">
        <f>G321</f>
        <v>0</v>
      </c>
      <c r="H1177" s="189">
        <f t="shared" si="438"/>
        <v>0</v>
      </c>
      <c r="I1177" s="184">
        <f t="shared" si="438"/>
        <v>0</v>
      </c>
      <c r="J1177" s="184">
        <f t="shared" si="438"/>
        <v>0</v>
      </c>
      <c r="K1177" s="215">
        <f t="shared" si="438"/>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outlineLevel="1" x14ac:dyDescent="0.2">
      <c r="A1178" s="318"/>
      <c r="B1178" s="71"/>
      <c r="C1178" s="23"/>
      <c r="D1178" s="23"/>
      <c r="E1178" s="24"/>
      <c r="F1178" s="176" t="s">
        <v>131</v>
      </c>
      <c r="G1178" s="188">
        <f>G322</f>
        <v>0</v>
      </c>
      <c r="H1178" s="189">
        <f t="shared" si="438"/>
        <v>0</v>
      </c>
      <c r="I1178" s="184">
        <f t="shared" si="438"/>
        <v>0</v>
      </c>
      <c r="J1178" s="184">
        <f t="shared" si="438"/>
        <v>0</v>
      </c>
      <c r="K1178" s="215">
        <f t="shared" si="438"/>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2">
      <c r="A1179" s="318"/>
      <c r="B1179" s="71"/>
      <c r="C1179" s="23"/>
      <c r="D1179" s="23"/>
      <c r="E1179" s="24" t="s">
        <v>393</v>
      </c>
      <c r="F1179" s="24"/>
      <c r="G1179" s="69">
        <f t="shared" ref="G1179:W1179" si="439">SUBTOTAL(9,G1180:G1181)</f>
        <v>0</v>
      </c>
      <c r="H1179" s="70">
        <f t="shared" si="439"/>
        <v>0</v>
      </c>
      <c r="I1179" s="66">
        <f t="shared" si="439"/>
        <v>0</v>
      </c>
      <c r="J1179" s="66">
        <f t="shared" si="439"/>
        <v>0</v>
      </c>
      <c r="K1179" s="67">
        <f t="shared" si="439"/>
        <v>0</v>
      </c>
      <c r="L1179" s="34">
        <f t="shared" si="439"/>
        <v>0</v>
      </c>
      <c r="M1179" s="34">
        <f t="shared" si="439"/>
        <v>0</v>
      </c>
      <c r="N1179" s="34">
        <f t="shared" si="439"/>
        <v>0</v>
      </c>
      <c r="O1179" s="34">
        <f t="shared" si="439"/>
        <v>0</v>
      </c>
      <c r="P1179" s="34">
        <f t="shared" si="439"/>
        <v>0</v>
      </c>
      <c r="Q1179" s="34">
        <f t="shared" si="439"/>
        <v>0</v>
      </c>
      <c r="R1179" s="34">
        <f t="shared" si="439"/>
        <v>0</v>
      </c>
      <c r="S1179" s="34">
        <f t="shared" si="439"/>
        <v>0</v>
      </c>
      <c r="T1179" s="34">
        <f t="shared" si="439"/>
        <v>0</v>
      </c>
      <c r="U1179" s="34">
        <f t="shared" si="439"/>
        <v>0</v>
      </c>
      <c r="V1179" s="34">
        <f t="shared" si="439"/>
        <v>0</v>
      </c>
      <c r="W1179" s="33">
        <f t="shared" si="439"/>
        <v>0</v>
      </c>
      <c r="Y1179"/>
      <c r="Z1179"/>
    </row>
    <row r="1180" spans="1:26" outlineLevel="1" x14ac:dyDescent="0.2">
      <c r="A1180" s="318"/>
      <c r="B1180" s="25"/>
      <c r="C1180" s="24"/>
      <c r="D1180" s="23"/>
      <c r="E1180" s="64"/>
      <c r="F1180" s="187" t="s">
        <v>201</v>
      </c>
      <c r="G1180" s="188">
        <f t="shared" ref="G1180:V1180" si="440">G324</f>
        <v>0</v>
      </c>
      <c r="H1180" s="189">
        <f t="shared" si="440"/>
        <v>0</v>
      </c>
      <c r="I1180" s="189">
        <f t="shared" si="440"/>
        <v>0</v>
      </c>
      <c r="J1180" s="45">
        <f t="shared" si="440"/>
        <v>0</v>
      </c>
      <c r="K1180" s="215">
        <f t="shared" si="440"/>
        <v>0</v>
      </c>
      <c r="L1180" s="189">
        <f t="shared" si="440"/>
        <v>0</v>
      </c>
      <c r="M1180" s="45">
        <f t="shared" si="440"/>
        <v>0</v>
      </c>
      <c r="N1180" s="184">
        <f t="shared" si="440"/>
        <v>0</v>
      </c>
      <c r="O1180" s="189">
        <f t="shared" si="440"/>
        <v>0</v>
      </c>
      <c r="P1180" s="189">
        <f t="shared" si="440"/>
        <v>0</v>
      </c>
      <c r="Q1180" s="45">
        <f t="shared" si="440"/>
        <v>0</v>
      </c>
      <c r="R1180" s="184">
        <f t="shared" si="440"/>
        <v>0</v>
      </c>
      <c r="S1180" s="189">
        <f t="shared" si="440"/>
        <v>0</v>
      </c>
      <c r="T1180" s="189">
        <f t="shared" si="440"/>
        <v>0</v>
      </c>
      <c r="U1180" s="189">
        <f t="shared" si="440"/>
        <v>0</v>
      </c>
      <c r="V1180" s="45">
        <f t="shared" si="440"/>
        <v>0</v>
      </c>
      <c r="W1180" s="46">
        <f>G1180-SUM(H1180:V1180)</f>
        <v>0</v>
      </c>
      <c r="Y1180"/>
      <c r="Z1180"/>
    </row>
    <row r="1181" spans="1:26" outlineLevel="1" x14ac:dyDescent="0.2">
      <c r="A1181" s="318"/>
      <c r="B1181" s="25"/>
      <c r="C1181" s="24"/>
      <c r="D1181" s="23"/>
      <c r="E1181" s="64"/>
      <c r="F1181" s="187" t="s">
        <v>314</v>
      </c>
      <c r="G1181" s="188">
        <f t="shared" ref="G1181:V1181" si="441">G325</f>
        <v>0</v>
      </c>
      <c r="H1181" s="189">
        <f t="shared" si="441"/>
        <v>0</v>
      </c>
      <c r="I1181" s="189">
        <f t="shared" si="441"/>
        <v>0</v>
      </c>
      <c r="J1181" s="45">
        <f t="shared" si="441"/>
        <v>0</v>
      </c>
      <c r="K1181" s="215">
        <f t="shared" si="441"/>
        <v>0</v>
      </c>
      <c r="L1181" s="189">
        <f t="shared" si="441"/>
        <v>0</v>
      </c>
      <c r="M1181" s="45">
        <f t="shared" si="441"/>
        <v>0</v>
      </c>
      <c r="N1181" s="184">
        <f t="shared" si="441"/>
        <v>0</v>
      </c>
      <c r="O1181" s="189">
        <f t="shared" si="441"/>
        <v>0</v>
      </c>
      <c r="P1181" s="189">
        <f t="shared" si="441"/>
        <v>0</v>
      </c>
      <c r="Q1181" s="45">
        <f t="shared" si="441"/>
        <v>0</v>
      </c>
      <c r="R1181" s="184">
        <f t="shared" si="441"/>
        <v>0</v>
      </c>
      <c r="S1181" s="189">
        <f t="shared" si="441"/>
        <v>0</v>
      </c>
      <c r="T1181" s="189">
        <f t="shared" si="441"/>
        <v>0</v>
      </c>
      <c r="U1181" s="189">
        <f t="shared" si="441"/>
        <v>0</v>
      </c>
      <c r="V1181" s="45">
        <f t="shared" si="441"/>
        <v>0</v>
      </c>
      <c r="W1181" s="46">
        <f>G1181-SUM(H1181:V1181)</f>
        <v>0</v>
      </c>
      <c r="Y1181"/>
      <c r="Z1181"/>
    </row>
    <row r="1182" spans="1:26" x14ac:dyDescent="0.2">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x14ac:dyDescent="0.2">
      <c r="A1183" s="318"/>
      <c r="B1183" s="71"/>
      <c r="C1183" s="23"/>
      <c r="D1183" s="23" t="s">
        <v>127</v>
      </c>
      <c r="E1183" s="24"/>
      <c r="F1183" s="24"/>
      <c r="G1183" s="75">
        <f>SUBTOTAL(9,G1184:G1189)</f>
        <v>0</v>
      </c>
      <c r="H1183" s="42">
        <f t="shared" ref="H1183:W1183" si="442">SUBTOTAL(9,H1184:H1189)</f>
        <v>0</v>
      </c>
      <c r="I1183" s="42">
        <f t="shared" si="442"/>
        <v>0</v>
      </c>
      <c r="J1183" s="42">
        <f t="shared" si="442"/>
        <v>0</v>
      </c>
      <c r="K1183" s="44">
        <f t="shared" si="442"/>
        <v>0</v>
      </c>
      <c r="L1183" s="42">
        <f t="shared" si="442"/>
        <v>0</v>
      </c>
      <c r="M1183" s="42">
        <f t="shared" si="442"/>
        <v>0</v>
      </c>
      <c r="N1183" s="42">
        <f t="shared" si="442"/>
        <v>0</v>
      </c>
      <c r="O1183" s="42">
        <f t="shared" si="442"/>
        <v>0</v>
      </c>
      <c r="P1183" s="42">
        <f t="shared" si="442"/>
        <v>0</v>
      </c>
      <c r="Q1183" s="42">
        <f t="shared" si="442"/>
        <v>0</v>
      </c>
      <c r="R1183" s="42">
        <f t="shared" si="442"/>
        <v>0</v>
      </c>
      <c r="S1183" s="42">
        <f t="shared" si="442"/>
        <v>0</v>
      </c>
      <c r="T1183" s="42">
        <f t="shared" si="442"/>
        <v>0</v>
      </c>
      <c r="U1183" s="42">
        <f t="shared" si="442"/>
        <v>0</v>
      </c>
      <c r="V1183" s="42">
        <f t="shared" si="442"/>
        <v>0</v>
      </c>
      <c r="W1183" s="49">
        <f t="shared" si="442"/>
        <v>0</v>
      </c>
      <c r="Y1183"/>
      <c r="Z1183"/>
    </row>
    <row r="1184" spans="1:26" outlineLevel="1" x14ac:dyDescent="0.2">
      <c r="A1184" s="318"/>
      <c r="B1184" s="25"/>
      <c r="C1184" s="24"/>
      <c r="D1184" s="23"/>
      <c r="E1184" s="64"/>
      <c r="F1184" s="187" t="s">
        <v>128</v>
      </c>
      <c r="G1184" s="188">
        <f t="shared" ref="G1184:V1184" si="443">G328</f>
        <v>0</v>
      </c>
      <c r="H1184" s="189">
        <f t="shared" si="443"/>
        <v>0</v>
      </c>
      <c r="I1184" s="189">
        <f t="shared" si="443"/>
        <v>0</v>
      </c>
      <c r="J1184" s="45">
        <f t="shared" si="443"/>
        <v>0</v>
      </c>
      <c r="K1184" s="215">
        <f t="shared" si="443"/>
        <v>0</v>
      </c>
      <c r="L1184" s="189">
        <f t="shared" si="443"/>
        <v>0</v>
      </c>
      <c r="M1184" s="45">
        <f t="shared" si="443"/>
        <v>0</v>
      </c>
      <c r="N1184" s="184">
        <f t="shared" si="443"/>
        <v>0</v>
      </c>
      <c r="O1184" s="189">
        <f t="shared" si="443"/>
        <v>0</v>
      </c>
      <c r="P1184" s="189">
        <f t="shared" si="443"/>
        <v>0</v>
      </c>
      <c r="Q1184" s="45">
        <f t="shared" si="443"/>
        <v>0</v>
      </c>
      <c r="R1184" s="184">
        <f t="shared" si="443"/>
        <v>0</v>
      </c>
      <c r="S1184" s="189">
        <f t="shared" si="443"/>
        <v>0</v>
      </c>
      <c r="T1184" s="189">
        <f t="shared" si="443"/>
        <v>0</v>
      </c>
      <c r="U1184" s="189">
        <f t="shared" si="443"/>
        <v>0</v>
      </c>
      <c r="V1184" s="45">
        <f t="shared" si="443"/>
        <v>0</v>
      </c>
      <c r="W1184" s="46">
        <f t="shared" ref="W1184:W1189" si="444">G1184-SUM(H1184:V1184)</f>
        <v>0</v>
      </c>
      <c r="Y1184"/>
      <c r="Z1184"/>
    </row>
    <row r="1185" spans="1:26" outlineLevel="1" x14ac:dyDescent="0.2">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 t="shared" si="444"/>
        <v>0</v>
      </c>
      <c r="Y1185"/>
      <c r="Z1185"/>
    </row>
    <row r="1186" spans="1:26" outlineLevel="1" x14ac:dyDescent="0.2">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 t="shared" si="444"/>
        <v>0</v>
      </c>
      <c r="Y1186"/>
      <c r="Z1186"/>
    </row>
    <row r="1187" spans="1:26" outlineLevel="1" x14ac:dyDescent="0.2">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 t="shared" si="444"/>
        <v>0</v>
      </c>
      <c r="Y1187"/>
      <c r="Z1187"/>
    </row>
    <row r="1188" spans="1:26" outlineLevel="1" x14ac:dyDescent="0.2">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 t="shared" si="444"/>
        <v>0</v>
      </c>
      <c r="Y1188"/>
      <c r="Z1188"/>
    </row>
    <row r="1189" spans="1:26" outlineLevel="1" x14ac:dyDescent="0.2">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 t="shared" si="444"/>
        <v>0</v>
      </c>
      <c r="Y1189"/>
      <c r="Z1189"/>
    </row>
    <row r="1190" spans="1:26" x14ac:dyDescent="0.2">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2">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2">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2">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2">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2">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2">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2">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2">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2">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2">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2">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2">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2">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2">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2">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2">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2">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2">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2">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2">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2">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2">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2">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2">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2">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2">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2">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2">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2">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2">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2">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2">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2">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2">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2">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2">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2">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2">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2">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2">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2">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2">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2">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2">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2">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2">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2">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2">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2">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2">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2">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2">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2">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2">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2">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2">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2">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2">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2">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2">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2">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2">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2">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2">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2">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2">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2">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2">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2">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2">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2">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2">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2">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2">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2">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2">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2">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2">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2">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2">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2">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2">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2">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2">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2">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2">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2">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2">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2">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2">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2">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2">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2">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2">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2">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2">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2">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2">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2">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2">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2">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2">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2">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2">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2">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2">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2">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2">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2">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2">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2">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2">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2">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2">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2">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2">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2">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2">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2">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2">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2">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2">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2">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2">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2">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2">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2">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2">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2">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2">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2">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2">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2">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2">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2">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2">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2">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2">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2">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2">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2">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2">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2">
      <c r="A1354" s="318"/>
      <c r="B1354" s="25"/>
      <c r="C1354" s="24"/>
      <c r="D1354" s="24"/>
      <c r="E1354" s="24"/>
      <c r="F1354" s="202" t="s">
        <v>196</v>
      </c>
      <c r="G1354" s="190">
        <f>G498</f>
        <v>0</v>
      </c>
      <c r="H1354" s="191">
        <f>SUM(H498:V498)</f>
        <v>0</v>
      </c>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2">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2">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2">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2">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2">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2">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2">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2">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2">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2">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2">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2">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2">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2">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2">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2">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2">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2">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2">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2">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2">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6.5" thickBot="1" x14ac:dyDescent="0.25">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3.5" thickBot="1" x14ac:dyDescent="0.2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75" x14ac:dyDescent="0.2">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2">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2">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2">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2">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2">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2">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2">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2">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2">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2">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2">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2">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2">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2">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2">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2">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2">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2">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2">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2">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2">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2">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2">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2">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2">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2">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2">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2">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2">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2">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2">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2">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2">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2">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2">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2">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2">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2">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2">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2">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2">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2">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2">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2">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2">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2">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2">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2">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2">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2">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6.5" thickBot="1" x14ac:dyDescent="0.25">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3.5" thickBot="1" x14ac:dyDescent="0.2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75" x14ac:dyDescent="0.2">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2">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2">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2">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2">
      <c r="A1435" s="322"/>
      <c r="B1435" s="25"/>
      <c r="C1435" s="23"/>
      <c r="D1435" s="23"/>
      <c r="E1435" s="24"/>
      <c r="F1435" s="176" t="s">
        <v>154</v>
      </c>
      <c r="G1435" s="190">
        <f>G579</f>
        <v>0</v>
      </c>
      <c r="H1435" s="242">
        <f>G1435*(1-VLOOKUP($F1435,SHT,3,FALSE))+H579*(1-VLOOKUP($F1435,SHT,3,FALSE))</f>
        <v>0</v>
      </c>
      <c r="I1435" s="179">
        <f t="shared" ref="I1435:V1435" si="601">I579*(1-VLOOKUP($F1435,SHT,3,FALSE))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2">
      <c r="A1436" s="322"/>
      <c r="B1436" s="25"/>
      <c r="C1436" s="23"/>
      <c r="D1436" s="23"/>
      <c r="E1436" s="24"/>
      <c r="F1436" s="176" t="s">
        <v>155</v>
      </c>
      <c r="G1436" s="190">
        <f>G580</f>
        <v>0</v>
      </c>
      <c r="H1436" s="242">
        <f>G1436*(1-VLOOKUP($F1436,SHT,3,FALSE))+H580*(1-VLOOKUP($F1436,SHT,3,FALSE))</f>
        <v>0</v>
      </c>
      <c r="I1436" s="179">
        <f t="shared" ref="I1436:V1436" si="602">I580*(1-VLOOKUP($F1436,SHT,3,FALSE))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2">
      <c r="A1437" s="322"/>
      <c r="B1437" s="25"/>
      <c r="C1437" s="23"/>
      <c r="D1437" s="23"/>
      <c r="E1437" s="24"/>
      <c r="F1437" s="176" t="s">
        <v>156</v>
      </c>
      <c r="G1437" s="190">
        <f>G581</f>
        <v>0</v>
      </c>
      <c r="H1437" s="242">
        <f>G1437*(1-VLOOKUP($F1437,SHT,3,FALSE))+H581*(1-VLOOKUP($F1437,SHT,3,FALSE))</f>
        <v>0</v>
      </c>
      <c r="I1437" s="179">
        <f t="shared" ref="I1437:V1437" si="603">I581*(1-VLOOKUP($F1437,SHT,3,FALSE))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2">
      <c r="A1438" s="322"/>
      <c r="B1438" s="25"/>
      <c r="C1438" s="23"/>
      <c r="D1438" s="23"/>
      <c r="E1438" s="24"/>
      <c r="F1438" s="176" t="s">
        <v>197</v>
      </c>
      <c r="G1438" s="190">
        <f>G582</f>
        <v>0</v>
      </c>
      <c r="H1438" s="242">
        <f>G1438*(1-VLOOKUP($F1438,SHT,3,FALSE))+H582*(1-VLOOKUP($F1438,SHT,3,FALSE))</f>
        <v>0</v>
      </c>
      <c r="I1438" s="179">
        <f t="shared" ref="I1438:V1438" si="604">I582*(1-VLOOKUP($F1438,SHT,3,FALSE))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2">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2">
      <c r="A1440" s="322"/>
      <c r="B1440" s="25"/>
      <c r="C1440" s="23"/>
      <c r="D1440" s="23"/>
      <c r="E1440" s="24"/>
      <c r="F1440" s="176" t="s">
        <v>158</v>
      </c>
      <c r="G1440" s="190">
        <f>G584</f>
        <v>0</v>
      </c>
      <c r="H1440" s="242">
        <f>G1440*(1-VLOOKUP($F1440,SHT,3,FALSE))+H584*(1-VLOOKUP($F1440,SHT,3,FALSE))</f>
        <v>0</v>
      </c>
      <c r="I1440" s="179">
        <f t="shared" ref="I1440:V1440" si="606">I584*(1-VLOOKUP($F1440,SHT,3,FALSE))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2">
      <c r="A1441" s="322"/>
      <c r="B1441" s="25"/>
      <c r="C1441" s="23"/>
      <c r="D1441" s="23"/>
      <c r="E1441" s="24"/>
      <c r="F1441" s="176" t="s">
        <v>159</v>
      </c>
      <c r="G1441" s="190">
        <f>G585</f>
        <v>0</v>
      </c>
      <c r="H1441" s="242">
        <f>G1441*(1-VLOOKUP($F1441,SHT,3,FALSE))+H585*(1-VLOOKUP($F1441,SHT,3,FALSE))</f>
        <v>0</v>
      </c>
      <c r="I1441" s="179">
        <f t="shared" ref="I1441:V1441" si="607">I585*(1-VLOOKUP($F1441,SHT,3,FALSE))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2">
      <c r="A1442" s="322"/>
      <c r="B1442" s="25"/>
      <c r="C1442" s="23"/>
      <c r="D1442" s="23"/>
      <c r="E1442" s="24"/>
      <c r="F1442" s="176" t="s">
        <v>160</v>
      </c>
      <c r="G1442" s="190">
        <f>G586</f>
        <v>0</v>
      </c>
      <c r="H1442" s="242">
        <f>G1442*(1-VLOOKUP($F1442,SHT,3,FALSE))+H586*(1-VLOOKUP($F1442,SHT,3,FALSE))</f>
        <v>0</v>
      </c>
      <c r="I1442" s="179">
        <f t="shared" ref="I1442:V1442" si="608">I586*(1-VLOOKUP($F1442,SHT,3,FALSE))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2">
      <c r="A1443" s="322"/>
      <c r="B1443" s="25"/>
      <c r="C1443" s="23"/>
      <c r="D1443" s="23"/>
      <c r="E1443" s="24"/>
      <c r="F1443" s="176" t="s">
        <v>198</v>
      </c>
      <c r="G1443" s="190">
        <f>G587</f>
        <v>0</v>
      </c>
      <c r="H1443" s="242">
        <f>G1443*(1-VLOOKUP($F1443,SHT,3,FALSE))+H587*(1-VLOOKUP($F1443,SHT,3,FALSE))</f>
        <v>0</v>
      </c>
      <c r="I1443" s="179">
        <f t="shared" ref="I1443:V1443" si="609">I587*(1-VLOOKUP($F1443,SHT,3,FALSE))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2">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2">
      <c r="A1445" s="322"/>
      <c r="B1445" s="25"/>
      <c r="C1445" s="23"/>
      <c r="D1445" s="23"/>
      <c r="E1445" s="24"/>
      <c r="F1445" s="176" t="s">
        <v>327</v>
      </c>
      <c r="G1445" s="190">
        <f>G589</f>
        <v>0</v>
      </c>
      <c r="H1445" s="242">
        <f>G1445*(1-VLOOKUP($F1445,SHT,3,FALSE))+H589*(1-VLOOKUP($F1445,SHT,3,FALSE))</f>
        <v>0</v>
      </c>
      <c r="I1445" s="179">
        <f t="shared" ref="I1445:V1445" si="611">I589*(1-VLOOKUP($F1445,SHT,3,FALSE))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2">
      <c r="A1446" s="322"/>
      <c r="B1446" s="25"/>
      <c r="C1446" s="23"/>
      <c r="D1446" s="23"/>
      <c r="E1446" s="24"/>
      <c r="F1446" s="176" t="s">
        <v>328</v>
      </c>
      <c r="G1446" s="190">
        <f>G590</f>
        <v>0</v>
      </c>
      <c r="H1446" s="242">
        <f>G1446*(1-VLOOKUP($F1446,SHT,3,FALSE))+H590*(1-VLOOKUP($F1446,SHT,3,FALSE))</f>
        <v>0</v>
      </c>
      <c r="I1446" s="179">
        <f t="shared" ref="I1446:V1446" si="612">I590*(1-VLOOKUP($F1446,SHT,3,FALSE))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2">
      <c r="A1447" s="322"/>
      <c r="B1447" s="25"/>
      <c r="C1447" s="23"/>
      <c r="D1447" s="23"/>
      <c r="E1447" s="24"/>
      <c r="F1447" s="176" t="s">
        <v>329</v>
      </c>
      <c r="G1447" s="190">
        <f>G591</f>
        <v>0</v>
      </c>
      <c r="H1447" s="242">
        <f>G1447*(1-VLOOKUP($F1447,SHT,3,FALSE))+H591*(1-VLOOKUP($F1447,SHT,3,FALSE))</f>
        <v>0</v>
      </c>
      <c r="I1447" s="179">
        <f t="shared" ref="I1447:V1447" si="613">I591*(1-VLOOKUP($F1447,SHT,3,FALSE))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2">
      <c r="A1448" s="322"/>
      <c r="B1448" s="25"/>
      <c r="C1448" s="23"/>
      <c r="D1448" s="23"/>
      <c r="E1448" s="24"/>
      <c r="F1448" s="176" t="s">
        <v>330</v>
      </c>
      <c r="G1448" s="190">
        <f>G592</f>
        <v>0</v>
      </c>
      <c r="H1448" s="242">
        <f>G1448*(1-VLOOKUP($F1448,SHT,3,FALSE))+H592*(1-VLOOKUP($F1448,SHT,3,FALSE))</f>
        <v>0</v>
      </c>
      <c r="I1448" s="179">
        <f t="shared" ref="I1448:V1448" si="614">I592*(1-VLOOKUP($F1448,SHT,3,FALSE))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2">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2">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2">
      <c r="A1451" s="322"/>
      <c r="B1451" s="25"/>
      <c r="C1451" s="23"/>
      <c r="D1451" s="23"/>
      <c r="E1451" s="64"/>
      <c r="F1451" s="176" t="s">
        <v>55</v>
      </c>
      <c r="G1451" s="190">
        <f>G595</f>
        <v>0</v>
      </c>
      <c r="H1451" s="242">
        <f>G1451*(1-VLOOKUP($F1451,SHT,3,FALSE))+H595*(1-VLOOKUP($F1451,SHT,3,FALSE))</f>
        <v>0</v>
      </c>
      <c r="I1451" s="179">
        <f t="shared" ref="I1451:V1451" si="616">I595*(1-VLOOKUP($F1451,SHT,3,FALSE))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2">
      <c r="A1452" s="322"/>
      <c r="B1452" s="25"/>
      <c r="C1452" s="23"/>
      <c r="D1452" s="23"/>
      <c r="E1452" s="24"/>
      <c r="F1452" s="176" t="s">
        <v>161</v>
      </c>
      <c r="G1452" s="190">
        <f>G596</f>
        <v>0</v>
      </c>
      <c r="H1452" s="242">
        <f>G1452*(1-VLOOKUP($F1452,SHT,3,FALSE))+H596*(1-VLOOKUP($F1452,SHT,3,FALSE))</f>
        <v>0</v>
      </c>
      <c r="I1452" s="179">
        <f t="shared" ref="I1452:V1452" si="617">I596*(1-VLOOKUP($F1452,SHT,3,FALSE))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2">
      <c r="A1453" s="322"/>
      <c r="B1453" s="25"/>
      <c r="C1453" s="23"/>
      <c r="D1453" s="23"/>
      <c r="E1453" s="24"/>
      <c r="F1453" s="176" t="s">
        <v>331</v>
      </c>
      <c r="G1453" s="190">
        <f>G597</f>
        <v>0</v>
      </c>
      <c r="H1453" s="242">
        <f>G1453*(1-VLOOKUP($F1453,SHT,3,FALSE))+H597*(1-VLOOKUP($F1453,SHT,3,FALSE))</f>
        <v>0</v>
      </c>
      <c r="I1453" s="179">
        <f t="shared" ref="I1453:V1453" si="618">I597*(1-VLOOKUP($F1453,SHT,3,FALSE))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2">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2">
      <c r="A1455" s="322"/>
      <c r="B1455" s="25"/>
      <c r="C1455" s="23"/>
      <c r="D1455" s="23"/>
      <c r="E1455" s="24"/>
      <c r="F1455" s="176" t="s">
        <v>162</v>
      </c>
      <c r="G1455" s="190">
        <f>G599</f>
        <v>0</v>
      </c>
      <c r="H1455" s="242">
        <f>G1455*(1-VLOOKUP($F1455,SHT,3,FALSE))+H599*(1-VLOOKUP($F1455,SHT,3,FALSE))</f>
        <v>0</v>
      </c>
      <c r="I1455" s="179">
        <f t="shared" ref="I1455:V1455" si="620">I599*(1-VLOOKUP($F1455,SHT,3,FALSE))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2">
      <c r="A1456" s="322"/>
      <c r="B1456" s="25"/>
      <c r="C1456" s="23"/>
      <c r="D1456" s="23"/>
      <c r="E1456" s="24"/>
      <c r="F1456" s="176" t="s">
        <v>163</v>
      </c>
      <c r="G1456" s="190">
        <f>G600</f>
        <v>0</v>
      </c>
      <c r="H1456" s="242">
        <f>G1456*(1-VLOOKUP($F1456,SHT,3,FALSE))+H600*(1-VLOOKUP($F1456,SHT,3,FALSE))</f>
        <v>0</v>
      </c>
      <c r="I1456" s="179">
        <f t="shared" ref="I1456:V1456" si="621">I600*(1-VLOOKUP($F1456,SHT,3,FALSE))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2">
      <c r="A1457" s="322"/>
      <c r="B1457" s="25"/>
      <c r="C1457" s="23"/>
      <c r="D1457" s="23"/>
      <c r="E1457" s="24"/>
      <c r="F1457" s="176" t="s">
        <v>332</v>
      </c>
      <c r="G1457" s="190">
        <f>G601</f>
        <v>0</v>
      </c>
      <c r="H1457" s="242">
        <f>G1457*(1-VLOOKUP($F1457,SHT,3,FALSE))+H601*(1-VLOOKUP($F1457,SHT,3,FALSE))</f>
        <v>0</v>
      </c>
      <c r="I1457" s="179">
        <f t="shared" ref="I1457:V1457" si="622">I601*(1-VLOOKUP($F1457,SHT,3,FALSE))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2">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2">
      <c r="A1459" s="322"/>
      <c r="B1459" s="25"/>
      <c r="C1459" s="23"/>
      <c r="D1459" s="23"/>
      <c r="E1459" s="24"/>
      <c r="F1459" s="176" t="s">
        <v>164</v>
      </c>
      <c r="G1459" s="190">
        <f>G603</f>
        <v>0</v>
      </c>
      <c r="H1459" s="242">
        <f>G1459*(1-VLOOKUP($F1459,SHT,3,FALSE))+H603*(1-VLOOKUP($F1459,SHT,3,FALSE))</f>
        <v>0</v>
      </c>
      <c r="I1459" s="179">
        <f t="shared" ref="I1459:V1459" si="624">I603*(1-VLOOKUP($F1459,SHT,3,FALSE))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2">
      <c r="A1460" s="322"/>
      <c r="B1460" s="25"/>
      <c r="C1460" s="23"/>
      <c r="D1460" s="23"/>
      <c r="E1460" s="24"/>
      <c r="F1460" s="176" t="s">
        <v>255</v>
      </c>
      <c r="G1460" s="190">
        <f>G604</f>
        <v>0</v>
      </c>
      <c r="H1460" s="242">
        <f>G1460*(1-VLOOKUP($F1460,SHT,3,FALSE))+H604*(1-VLOOKUP($F1460,SHT,3,FALSE))</f>
        <v>0</v>
      </c>
      <c r="I1460" s="179">
        <f t="shared" ref="I1460:V1460" si="625">I604*(1-VLOOKUP($F1460,SHT,3,FALSE))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2">
      <c r="A1461" s="322"/>
      <c r="B1461" s="25"/>
      <c r="C1461" s="23"/>
      <c r="D1461" s="23"/>
      <c r="E1461" s="24"/>
      <c r="F1461" s="176" t="s">
        <v>333</v>
      </c>
      <c r="G1461" s="190">
        <f>G605</f>
        <v>0</v>
      </c>
      <c r="H1461" s="242">
        <f>G1461*(1-VLOOKUP($F1461,SHT,3,FALSE))+H605*(1-VLOOKUP($F1461,SHT,3,FALSE))</f>
        <v>0</v>
      </c>
      <c r="I1461" s="179">
        <f t="shared" ref="I1461:V1461" si="626">I605*(1-VLOOKUP($F1461,SHT,3,FALSE))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2">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2">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2">
      <c r="A1464" s="322"/>
      <c r="B1464" s="25"/>
      <c r="C1464" s="23"/>
      <c r="D1464" s="23"/>
      <c r="E1464" s="24"/>
      <c r="F1464" s="176" t="s">
        <v>61</v>
      </c>
      <c r="G1464" s="190">
        <f>G608</f>
        <v>0</v>
      </c>
      <c r="H1464" s="242">
        <f>G1464*(1-VLOOKUP($F1464,SHT,3,FALSE))+H608*(1-VLOOKUP($F1464,SHT,3,FALSE))</f>
        <v>0</v>
      </c>
      <c r="I1464" s="179">
        <f t="shared" ref="I1464:V1464" si="628">I608*(1-VLOOKUP($F1464,SHT,3,FALSE))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2">
      <c r="A1465" s="322"/>
      <c r="B1465" s="25"/>
      <c r="C1465" s="23"/>
      <c r="D1465" s="23"/>
      <c r="E1465" s="24"/>
      <c r="F1465" s="176" t="s">
        <v>173</v>
      </c>
      <c r="G1465" s="190">
        <f>G609</f>
        <v>0</v>
      </c>
      <c r="H1465" s="242">
        <f>G1465*(1-VLOOKUP($F1465,SHT,3,FALSE))+H609*(1-VLOOKUP($F1465,SHT,3,FALSE))</f>
        <v>0</v>
      </c>
      <c r="I1465" s="179">
        <f t="shared" ref="I1465:V1465" si="629">I609*(1-VLOOKUP($F1465,SHT,3,FALSE))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2">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2">
      <c r="A1467" s="322"/>
      <c r="B1467" s="25"/>
      <c r="C1467" s="23"/>
      <c r="D1467" s="23"/>
      <c r="E1467" s="24"/>
      <c r="F1467" s="176" t="s">
        <v>59</v>
      </c>
      <c r="G1467" s="190">
        <f>G611</f>
        <v>0</v>
      </c>
      <c r="H1467" s="242">
        <f>G1467*(1-VLOOKUP($F1467,SHT,3,FALSE))+H611*(1-VLOOKUP($F1467,SHT,3,FALSE))</f>
        <v>0</v>
      </c>
      <c r="I1467" s="179">
        <f t="shared" ref="I1467:V1467" si="631">I611*(1-VLOOKUP($F1467,SHT,3,FALSE))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2">
      <c r="A1468" s="322"/>
      <c r="B1468" s="25"/>
      <c r="C1468" s="23"/>
      <c r="D1468" s="23"/>
      <c r="E1468" s="24"/>
      <c r="F1468" s="176" t="s">
        <v>167</v>
      </c>
      <c r="G1468" s="190">
        <f>G612</f>
        <v>0</v>
      </c>
      <c r="H1468" s="242">
        <f>G1468*(1-VLOOKUP($F1468,SHT,3,FALSE))+H612*(1-VLOOKUP($F1468,SHT,3,FALSE))</f>
        <v>0</v>
      </c>
      <c r="I1468" s="179">
        <f t="shared" ref="I1468:V1468" si="632">I612*(1-VLOOKUP($F1468,SHT,3,FALSE))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2">
      <c r="A1469" s="322"/>
      <c r="B1469" s="25"/>
      <c r="C1469" s="23"/>
      <c r="D1469" s="23"/>
      <c r="E1469" s="24"/>
      <c r="F1469" s="176" t="s">
        <v>168</v>
      </c>
      <c r="G1469" s="190">
        <f>G613</f>
        <v>0</v>
      </c>
      <c r="H1469" s="242">
        <f>G1469*(1-VLOOKUP($F1469,SHT,3,FALSE))+H613*(1-VLOOKUP($F1469,SHT,3,FALSE))</f>
        <v>0</v>
      </c>
      <c r="I1469" s="179">
        <f t="shared" ref="I1469:V1469" si="633">I613*(1-VLOOKUP($F1469,SHT,3,FALSE))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2">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2">
      <c r="A1471" s="322"/>
      <c r="B1471" s="25"/>
      <c r="C1471" s="23"/>
      <c r="D1471" s="23"/>
      <c r="E1471" s="24"/>
      <c r="F1471" s="176" t="s">
        <v>62</v>
      </c>
      <c r="G1471" s="190">
        <f>G615</f>
        <v>0</v>
      </c>
      <c r="H1471" s="242">
        <f>G1471*(1-VLOOKUP($F1471,SHT,3,FALSE))+H615*(1-VLOOKUP($F1471,SHT,3,FALSE))</f>
        <v>0</v>
      </c>
      <c r="I1471" s="179">
        <f t="shared" ref="I1471:V1471" si="635">I615*(1-VLOOKUP($F1471,SHT,3,FALSE))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2">
      <c r="A1472" s="322"/>
      <c r="B1472" s="25"/>
      <c r="C1472" s="23"/>
      <c r="D1472" s="23"/>
      <c r="E1472" s="24"/>
      <c r="F1472" s="176" t="s">
        <v>175</v>
      </c>
      <c r="G1472" s="190">
        <f>G616</f>
        <v>0</v>
      </c>
      <c r="H1472" s="242">
        <f>G1472*(1-VLOOKUP($F1472,SHT,3,FALSE))+H616*(1-VLOOKUP($F1472,SHT,3,FALSE))</f>
        <v>0</v>
      </c>
      <c r="I1472" s="179">
        <f t="shared" ref="I1472:V1472" si="636">I616*(1-VLOOKUP($F1472,SHT,3,FALSE))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2">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2">
      <c r="A1474" s="322"/>
      <c r="B1474" s="25"/>
      <c r="C1474" s="23"/>
      <c r="D1474" s="23"/>
      <c r="E1474" s="24"/>
      <c r="F1474" s="176" t="s">
        <v>60</v>
      </c>
      <c r="G1474" s="190">
        <f>G618</f>
        <v>0</v>
      </c>
      <c r="H1474" s="242">
        <f>G1474*(1-VLOOKUP($F1474,SHT,3,FALSE))+H618*(1-VLOOKUP($F1474,SHT,3,FALSE))</f>
        <v>0</v>
      </c>
      <c r="I1474" s="179">
        <f t="shared" ref="I1474:V1474" si="638">I618*(1-VLOOKUP($F1474,SHT,3,FALSE))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2">
      <c r="A1475" s="322"/>
      <c r="B1475" s="25"/>
      <c r="C1475" s="23"/>
      <c r="D1475" s="23"/>
      <c r="E1475" s="24"/>
      <c r="F1475" s="176" t="s">
        <v>170</v>
      </c>
      <c r="G1475" s="190">
        <f>G619</f>
        <v>0</v>
      </c>
      <c r="H1475" s="242">
        <f>G1475*(1-VLOOKUP($F1475,SHT,3,FALSE))+H619*(1-VLOOKUP($F1475,SHT,3,FALSE))</f>
        <v>0</v>
      </c>
      <c r="I1475" s="179">
        <f t="shared" ref="I1475:V1475" si="639">I619*(1-VLOOKUP($F1475,SHT,3,FALSE))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2">
      <c r="A1476" s="322"/>
      <c r="B1476" s="25"/>
      <c r="C1476" s="23"/>
      <c r="D1476" s="23"/>
      <c r="E1476" s="24"/>
      <c r="F1476" s="176" t="s">
        <v>171</v>
      </c>
      <c r="G1476" s="190">
        <f>G620</f>
        <v>0</v>
      </c>
      <c r="H1476" s="242">
        <f>G1476*(1-VLOOKUP($F1476,SHT,3,FALSE))+H620*(1-VLOOKUP($F1476,SHT,3,FALSE))</f>
        <v>0</v>
      </c>
      <c r="I1476" s="179">
        <f t="shared" ref="I1476:V1476" si="640">I620*(1-VLOOKUP($F1476,SHT,3,FALSE))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2">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2">
      <c r="A1478" s="322"/>
      <c r="B1478" s="25"/>
      <c r="C1478" s="23"/>
      <c r="D1478" s="23"/>
      <c r="E1478" s="24"/>
      <c r="F1478" s="176" t="s">
        <v>335</v>
      </c>
      <c r="G1478" s="190">
        <f>G622</f>
        <v>0</v>
      </c>
      <c r="H1478" s="242">
        <f>G1478*(1-VLOOKUP($F1478,SHT,3,FALSE))+H622*(1-VLOOKUP($F1478,SHT,3,FALSE))</f>
        <v>0</v>
      </c>
      <c r="I1478" s="179">
        <f t="shared" ref="I1478:V1478" si="642">I622*(1-VLOOKUP($F1478,SHT,3,FALSE))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2">
      <c r="A1479" s="322"/>
      <c r="B1479" s="25"/>
      <c r="C1479" s="23"/>
      <c r="D1479" s="23"/>
      <c r="E1479" s="24"/>
      <c r="F1479" s="176" t="s">
        <v>336</v>
      </c>
      <c r="G1479" s="190">
        <f>G623</f>
        <v>0</v>
      </c>
      <c r="H1479" s="242">
        <f>G1479*(1-VLOOKUP($F1479,SHT,3,FALSE))+H623*(1-VLOOKUP($F1479,SHT,3,FALSE))</f>
        <v>0</v>
      </c>
      <c r="I1479" s="179">
        <f t="shared" ref="I1479:V1479" si="643">I623*(1-VLOOKUP($F1479,SHT,3,FALSE))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2">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2">
      <c r="A1481" s="322"/>
      <c r="B1481" s="25"/>
      <c r="C1481" s="23"/>
      <c r="D1481" s="23"/>
      <c r="E1481" s="24"/>
      <c r="F1481" s="176" t="s">
        <v>338</v>
      </c>
      <c r="G1481" s="190">
        <f>G625</f>
        <v>0</v>
      </c>
      <c r="H1481" s="242">
        <f>G1481*(1-VLOOKUP($F1481,SHT,3,FALSE))+H625*(1-VLOOKUP($F1481,SHT,3,FALSE))</f>
        <v>0</v>
      </c>
      <c r="I1481" s="179">
        <f t="shared" ref="I1481:V1481" si="645">I625*(1-VLOOKUP($F1481,SHT,3,FALSE))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2">
      <c r="A1482" s="322"/>
      <c r="B1482" s="25"/>
      <c r="C1482" s="23"/>
      <c r="D1482" s="23"/>
      <c r="E1482" s="24"/>
      <c r="F1482" s="176" t="s">
        <v>339</v>
      </c>
      <c r="G1482" s="190">
        <f>G626</f>
        <v>0</v>
      </c>
      <c r="H1482" s="242">
        <f>G1482*(1-VLOOKUP($F1482,SHT,3,FALSE))+H626*(1-VLOOKUP($F1482,SHT,3,FALSE))</f>
        <v>0</v>
      </c>
      <c r="I1482" s="179">
        <f t="shared" ref="I1482:V1482" si="646">I626*(1-VLOOKUP($F1482,SHT,3,FALSE))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2">
      <c r="A1483" s="322"/>
      <c r="B1483" s="25"/>
      <c r="C1483" s="23"/>
      <c r="D1483" s="23"/>
      <c r="E1483" s="24"/>
      <c r="F1483" s="176" t="s">
        <v>340</v>
      </c>
      <c r="G1483" s="190">
        <f>G627</f>
        <v>0</v>
      </c>
      <c r="H1483" s="242">
        <f>G1483*(1-VLOOKUP($F1483,SHT,3,FALSE))+H627*(1-VLOOKUP($F1483,SHT,3,FALSE))</f>
        <v>0</v>
      </c>
      <c r="I1483" s="179">
        <f t="shared" ref="I1483:V1483" si="647">I627*(1-VLOOKUP($F1483,SHT,3,FALSE))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2">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2">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2">
      <c r="A1486" s="322"/>
      <c r="B1486" s="25"/>
      <c r="C1486" s="23"/>
      <c r="D1486" s="23"/>
      <c r="E1486" s="24"/>
      <c r="F1486" s="176" t="s">
        <v>176</v>
      </c>
      <c r="G1486" s="190">
        <f>G630</f>
        <v>0</v>
      </c>
      <c r="H1486" s="242">
        <f>G1486*(1-VLOOKUP($F1486,SHT,3,FALSE))+H630*(1-VLOOKUP($F1486,SHT,3,FALSE))</f>
        <v>0</v>
      </c>
      <c r="I1486" s="179">
        <f t="shared" ref="I1486:V1486" si="649">I630*(1-VLOOKUP($F1486,SHT,3,FALSE))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2">
      <c r="A1487" s="322"/>
      <c r="B1487" s="25"/>
      <c r="C1487" s="23"/>
      <c r="D1487" s="23"/>
      <c r="E1487" s="24"/>
      <c r="F1487" s="176" t="s">
        <v>180</v>
      </c>
      <c r="G1487" s="190">
        <f>G631</f>
        <v>0</v>
      </c>
      <c r="H1487" s="242">
        <f>G1487*(1-VLOOKUP($F1487,SHT,3,FALSE))+H631*(1-VLOOKUP($F1487,SHT,3,FALSE))</f>
        <v>0</v>
      </c>
      <c r="I1487" s="179">
        <f t="shared" ref="I1487:V1487" si="650">I631*(1-VLOOKUP($F1487,SHT,3,FALSE))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2">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2">
      <c r="A1489" s="322"/>
      <c r="B1489" s="25"/>
      <c r="C1489" s="23"/>
      <c r="D1489" s="23"/>
      <c r="E1489" s="24"/>
      <c r="F1489" s="176" t="s">
        <v>177</v>
      </c>
      <c r="G1489" s="190">
        <f>G633</f>
        <v>0</v>
      </c>
      <c r="H1489" s="242">
        <f>G1489*(1-VLOOKUP($F1489,SHT,3,FALSE))+H633*(1-VLOOKUP($F1489,SHT,3,FALSE))</f>
        <v>0</v>
      </c>
      <c r="I1489" s="179">
        <f t="shared" ref="I1489:V1489" si="652">I633*(1-VLOOKUP($F1489,SHT,3,FALSE))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2">
      <c r="A1490" s="322"/>
      <c r="B1490" s="25"/>
      <c r="C1490" s="23"/>
      <c r="D1490" s="23"/>
      <c r="E1490" s="24"/>
      <c r="F1490" s="176" t="s">
        <v>182</v>
      </c>
      <c r="G1490" s="190">
        <f>G634</f>
        <v>0</v>
      </c>
      <c r="H1490" s="242">
        <f>G1490*(1-VLOOKUP($F1490,SHT,3,FALSE))+H634*(1-VLOOKUP($F1490,SHT,3,FALSE))</f>
        <v>0</v>
      </c>
      <c r="I1490" s="179">
        <f t="shared" ref="I1490:V1490" si="653">I634*(1-VLOOKUP($F1490,SHT,3,FALSE))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2">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2">
      <c r="A1492" s="322"/>
      <c r="B1492" s="25"/>
      <c r="C1492" s="23"/>
      <c r="D1492" s="23"/>
      <c r="E1492" s="24"/>
      <c r="F1492" s="176" t="s">
        <v>178</v>
      </c>
      <c r="G1492" s="190">
        <f>G636</f>
        <v>0</v>
      </c>
      <c r="H1492" s="242">
        <f>G1492*(1-VLOOKUP($F1492,SHT,3,FALSE))+H636*(1-VLOOKUP($F1492,SHT,3,FALSE))</f>
        <v>0</v>
      </c>
      <c r="I1492" s="179">
        <f t="shared" ref="I1492:V1492" si="655">I636*(1-VLOOKUP($F1492,SHT,3,FALSE))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2">
      <c r="A1493" s="322"/>
      <c r="B1493" s="25"/>
      <c r="C1493" s="23"/>
      <c r="D1493" s="23"/>
      <c r="E1493" s="24"/>
      <c r="F1493" s="176" t="s">
        <v>181</v>
      </c>
      <c r="G1493" s="190">
        <f>G637</f>
        <v>0</v>
      </c>
      <c r="H1493" s="242">
        <f>G1493*(1-VLOOKUP($F1493,SHT,3,FALSE))+H637*(1-VLOOKUP($F1493,SHT,3,FALSE))</f>
        <v>0</v>
      </c>
      <c r="I1493" s="179">
        <f t="shared" ref="I1493:V1493" si="656">I637*(1-VLOOKUP($F1493,SHT,3,FALSE))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2">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2">
      <c r="A1495" s="322"/>
      <c r="B1495" s="25"/>
      <c r="C1495" s="23"/>
      <c r="D1495" s="23"/>
      <c r="E1495" s="24"/>
      <c r="F1495" s="176" t="s">
        <v>179</v>
      </c>
      <c r="G1495" s="190">
        <f>G639</f>
        <v>0</v>
      </c>
      <c r="H1495" s="242">
        <f>G1495*(1-VLOOKUP($F1495,SHT,3,FALSE))+H639*(1-VLOOKUP($F1495,SHT,3,FALSE))</f>
        <v>0</v>
      </c>
      <c r="I1495" s="179">
        <f t="shared" ref="I1495:V1495" si="658">I639*(1-VLOOKUP($F1495,SHT,3,FALSE))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2">
      <c r="A1496" s="322"/>
      <c r="B1496" s="25"/>
      <c r="C1496" s="23"/>
      <c r="D1496" s="23"/>
      <c r="E1496" s="24"/>
      <c r="F1496" s="176" t="s">
        <v>188</v>
      </c>
      <c r="G1496" s="190">
        <f>G640</f>
        <v>0</v>
      </c>
      <c r="H1496" s="242">
        <f>G1496*(1-VLOOKUP($F1496,SHT,3,FALSE))+H640*(1-VLOOKUP($F1496,SHT,3,FALSE))</f>
        <v>0</v>
      </c>
      <c r="I1496" s="179">
        <f t="shared" ref="I1496:V1496" si="659">I640*(1-VLOOKUP($F1496,SHT,3,FALSE))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2">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2">
      <c r="A1498" s="322"/>
      <c r="B1498" s="25"/>
      <c r="C1498" s="23"/>
      <c r="D1498" s="23"/>
      <c r="E1498" s="24"/>
      <c r="F1498" s="176" t="s">
        <v>342</v>
      </c>
      <c r="G1498" s="190">
        <f>G642</f>
        <v>0</v>
      </c>
      <c r="H1498" s="242">
        <f>G1498*(1-VLOOKUP($F1498,SHT,3,FALSE))+H642*(1-VLOOKUP($F1498,SHT,3,FALSE))</f>
        <v>0</v>
      </c>
      <c r="I1498" s="179">
        <f t="shared" ref="I1498:V1498" si="661">I642*(1-VLOOKUP($F1498,SHT,3,FALSE))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2">
      <c r="A1499" s="322"/>
      <c r="B1499" s="25"/>
      <c r="C1499" s="23"/>
      <c r="D1499" s="23"/>
      <c r="E1499" s="24"/>
      <c r="F1499" s="176" t="s">
        <v>343</v>
      </c>
      <c r="G1499" s="190">
        <f>G643</f>
        <v>0</v>
      </c>
      <c r="H1499" s="242">
        <f>G1499*(1-VLOOKUP($F1499,SHT,3,FALSE))+H643*(1-VLOOKUP($F1499,SHT,3,FALSE))</f>
        <v>0</v>
      </c>
      <c r="I1499" s="179">
        <f t="shared" ref="I1499:V1499" si="662">I643*(1-VLOOKUP($F1499,SHT,3,FALSE))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2">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2">
      <c r="A1501" s="322"/>
      <c r="B1501" s="25"/>
      <c r="C1501" s="23"/>
      <c r="D1501" s="23"/>
      <c r="E1501" s="24"/>
      <c r="F1501" s="176" t="s">
        <v>345</v>
      </c>
      <c r="G1501" s="190">
        <f>G645</f>
        <v>0</v>
      </c>
      <c r="H1501" s="242">
        <f>G1501*(1-VLOOKUP($F1501,SHT,3,FALSE))+H645*(1-VLOOKUP($F1501,SHT,3,FALSE))</f>
        <v>0</v>
      </c>
      <c r="I1501" s="179">
        <f t="shared" ref="I1501:V1501" si="664">I645*(1-VLOOKUP($F1501,SHT,3,FALSE))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2">
      <c r="A1502" s="322"/>
      <c r="B1502" s="25"/>
      <c r="C1502" s="23"/>
      <c r="D1502" s="23"/>
      <c r="E1502" s="24"/>
      <c r="F1502" s="176" t="s">
        <v>346</v>
      </c>
      <c r="G1502" s="190">
        <f>G646</f>
        <v>0</v>
      </c>
      <c r="H1502" s="242">
        <f>G1502*(1-VLOOKUP($F1502,SHT,3,FALSE))+H646*(1-VLOOKUP($F1502,SHT,3,FALSE))</f>
        <v>0</v>
      </c>
      <c r="I1502" s="179">
        <f t="shared" ref="I1502:V1502" si="665">I646*(1-VLOOKUP($F1502,SHT,3,FALSE))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2">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2">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2">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2">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2">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2">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2">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2">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2">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2">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2">
      <c r="A1513" s="322"/>
      <c r="B1513" s="25"/>
      <c r="C1513" s="23"/>
      <c r="D1513" s="23"/>
      <c r="E1513" s="24"/>
      <c r="F1513" s="176" t="s">
        <v>154</v>
      </c>
      <c r="G1513" s="190">
        <f>G657</f>
        <v>0</v>
      </c>
      <c r="H1513" s="242">
        <f>G1513*(1-VLOOKUP($F1513,SHT,3,FALSE))+H657*(1-VLOOKUP($F1513,SHT,3,FALSE))</f>
        <v>0</v>
      </c>
      <c r="I1513" s="179">
        <f t="shared" ref="I1513:V1513" si="670">I657*(1-VLOOKUP($F1513,SHT,3,FALSE))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2">
      <c r="A1514" s="322"/>
      <c r="B1514" s="25"/>
      <c r="C1514" s="23"/>
      <c r="D1514" s="23"/>
      <c r="E1514" s="24"/>
      <c r="F1514" s="176" t="s">
        <v>155</v>
      </c>
      <c r="G1514" s="190">
        <f>G658</f>
        <v>0</v>
      </c>
      <c r="H1514" s="242">
        <f>G1514*(1-VLOOKUP($F1514,SHT,3,FALSE))+H658*(1-VLOOKUP($F1514,SHT,3,FALSE))</f>
        <v>0</v>
      </c>
      <c r="I1514" s="179">
        <f t="shared" ref="I1514:V1514" si="671">I658*(1-VLOOKUP($F1514,SHT,3,FALSE))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2">
      <c r="A1515" s="322"/>
      <c r="B1515" s="25"/>
      <c r="C1515" s="23"/>
      <c r="D1515" s="23"/>
      <c r="E1515" s="24"/>
      <c r="F1515" s="176" t="s">
        <v>156</v>
      </c>
      <c r="G1515" s="190">
        <f>G659</f>
        <v>0</v>
      </c>
      <c r="H1515" s="242">
        <f>G1515*(1-VLOOKUP($F1515,SHT,3,FALSE))+H659*(1-VLOOKUP($F1515,SHT,3,FALSE))</f>
        <v>0</v>
      </c>
      <c r="I1515" s="179">
        <f t="shared" ref="I1515:V1515" si="672">I659*(1-VLOOKUP($F1515,SHT,3,FALSE))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2">
      <c r="A1516" s="322"/>
      <c r="B1516" s="25"/>
      <c r="C1516" s="23"/>
      <c r="D1516" s="23"/>
      <c r="E1516" s="24"/>
      <c r="F1516" s="176" t="s">
        <v>197</v>
      </c>
      <c r="G1516" s="190">
        <f>G660</f>
        <v>0</v>
      </c>
      <c r="H1516" s="242">
        <f>G1516*(1-VLOOKUP($F1516,SHT,3,FALSE))+H660*(1-VLOOKUP($F1516,SHT,3,FALSE))</f>
        <v>0</v>
      </c>
      <c r="I1516" s="179">
        <f t="shared" ref="I1516:V1516" si="673">I660*(1-VLOOKUP($F1516,SHT,3,FALSE))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2">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2">
      <c r="A1518" s="322"/>
      <c r="B1518" s="25"/>
      <c r="C1518" s="23"/>
      <c r="D1518" s="23"/>
      <c r="E1518" s="24"/>
      <c r="F1518" s="176" t="s">
        <v>158</v>
      </c>
      <c r="G1518" s="190">
        <f>G662</f>
        <v>0</v>
      </c>
      <c r="H1518" s="242">
        <f>G1518*(1-VLOOKUP($F1518,SHT,3,FALSE))+H662*(1-VLOOKUP($F1518,SHT,3,FALSE))</f>
        <v>0</v>
      </c>
      <c r="I1518" s="179">
        <f t="shared" ref="I1518:V1518" si="675">I662*(1-VLOOKUP($F1518,SHT,3,FALSE))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2">
      <c r="A1519" s="322"/>
      <c r="B1519" s="25"/>
      <c r="C1519" s="23"/>
      <c r="D1519" s="23"/>
      <c r="E1519" s="24"/>
      <c r="F1519" s="176" t="s">
        <v>159</v>
      </c>
      <c r="G1519" s="190">
        <f>G663</f>
        <v>0</v>
      </c>
      <c r="H1519" s="242">
        <f>G1519*(1-VLOOKUP($F1519,SHT,3,FALSE))+H663*(1-VLOOKUP($F1519,SHT,3,FALSE))</f>
        <v>0</v>
      </c>
      <c r="I1519" s="179">
        <f t="shared" ref="I1519:V1519" si="676">I663*(1-VLOOKUP($F1519,SHT,3,FALSE))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2">
      <c r="A1520" s="322"/>
      <c r="B1520" s="25"/>
      <c r="C1520" s="23"/>
      <c r="D1520" s="23"/>
      <c r="E1520" s="24"/>
      <c r="F1520" s="176" t="s">
        <v>160</v>
      </c>
      <c r="G1520" s="190">
        <f>G664</f>
        <v>0</v>
      </c>
      <c r="H1520" s="242">
        <f>G1520*(1-VLOOKUP($F1520,SHT,3,FALSE))+H664*(1-VLOOKUP($F1520,SHT,3,FALSE))</f>
        <v>0</v>
      </c>
      <c r="I1520" s="179">
        <f t="shared" ref="I1520:V1520" si="677">I664*(1-VLOOKUP($F1520,SHT,3,FALSE))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2">
      <c r="A1521" s="322"/>
      <c r="B1521" s="25"/>
      <c r="C1521" s="23"/>
      <c r="D1521" s="23"/>
      <c r="E1521" s="24"/>
      <c r="F1521" s="176" t="s">
        <v>198</v>
      </c>
      <c r="G1521" s="190">
        <f>G665</f>
        <v>0</v>
      </c>
      <c r="H1521" s="242">
        <f>G1521*(1-VLOOKUP($F1521,SHT,3,FALSE))+H665*(1-VLOOKUP($F1521,SHT,3,FALSE))</f>
        <v>0</v>
      </c>
      <c r="I1521" s="179">
        <f t="shared" ref="I1521:V1521" si="678">I665*(1-VLOOKUP($F1521,SHT,3,FALSE))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2">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2">
      <c r="A1523" s="322"/>
      <c r="B1523" s="25"/>
      <c r="C1523" s="23"/>
      <c r="D1523" s="23"/>
      <c r="E1523" s="24"/>
      <c r="F1523" s="176" t="s">
        <v>327</v>
      </c>
      <c r="G1523" s="190">
        <f>G667</f>
        <v>0</v>
      </c>
      <c r="H1523" s="242">
        <f>G1523*(1-VLOOKUP($F1523,SHT,3,FALSE))+H667*(1-VLOOKUP($F1523,SHT,3,FALSE))</f>
        <v>0</v>
      </c>
      <c r="I1523" s="179">
        <f t="shared" ref="I1523:V1523" si="680">I667*(1-VLOOKUP($F1523,SHT,3,FALSE))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2">
      <c r="A1524" s="322"/>
      <c r="B1524" s="25"/>
      <c r="C1524" s="23"/>
      <c r="D1524" s="23"/>
      <c r="E1524" s="24"/>
      <c r="F1524" s="176" t="s">
        <v>328</v>
      </c>
      <c r="G1524" s="190">
        <f>G668</f>
        <v>0</v>
      </c>
      <c r="H1524" s="242">
        <f>G1524*(1-VLOOKUP($F1524,SHT,3,FALSE))+H668*(1-VLOOKUP($F1524,SHT,3,FALSE))</f>
        <v>0</v>
      </c>
      <c r="I1524" s="179">
        <f t="shared" ref="I1524:V1524" si="681">I668*(1-VLOOKUP($F1524,SHT,3,FALSE))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2">
      <c r="A1525" s="322"/>
      <c r="B1525" s="25"/>
      <c r="C1525" s="23"/>
      <c r="D1525" s="23"/>
      <c r="E1525" s="24"/>
      <c r="F1525" s="176" t="s">
        <v>329</v>
      </c>
      <c r="G1525" s="190">
        <f>G669</f>
        <v>0</v>
      </c>
      <c r="H1525" s="242">
        <f>G1525*(1-VLOOKUP($F1525,SHT,3,FALSE))+H669*(1-VLOOKUP($F1525,SHT,3,FALSE))</f>
        <v>0</v>
      </c>
      <c r="I1525" s="179">
        <f t="shared" ref="I1525:V1525" si="682">I669*(1-VLOOKUP($F1525,SHT,3,FALSE))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2">
      <c r="A1526" s="322"/>
      <c r="B1526" s="25"/>
      <c r="C1526" s="23"/>
      <c r="D1526" s="23"/>
      <c r="E1526" s="24"/>
      <c r="F1526" s="176" t="s">
        <v>330</v>
      </c>
      <c r="G1526" s="190">
        <f>G670</f>
        <v>0</v>
      </c>
      <c r="H1526" s="242">
        <f>G1526*(1-VLOOKUP($F1526,SHT,3,FALSE))+H670*(1-VLOOKUP($F1526,SHT,3,FALSE))</f>
        <v>0</v>
      </c>
      <c r="I1526" s="179">
        <f t="shared" ref="I1526:V1526" si="683">I670*(1-VLOOKUP($F1526,SHT,3,FALSE))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2">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2">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2">
      <c r="A1529" s="322"/>
      <c r="B1529" s="25"/>
      <c r="C1529" s="23"/>
      <c r="D1529" s="23"/>
      <c r="E1529" s="64"/>
      <c r="F1529" s="176" t="s">
        <v>55</v>
      </c>
      <c r="G1529" s="190">
        <f>G673</f>
        <v>0</v>
      </c>
      <c r="H1529" s="242">
        <f>G1529*(1-VLOOKUP($F1529,SHT,3,FALSE))+H673*(1-VLOOKUP($F1529,SHT,3,FALSE))</f>
        <v>0</v>
      </c>
      <c r="I1529" s="179">
        <f t="shared" ref="I1529:V1529" si="685">I673*(1-VLOOKUP($F1529,SHT,3,FALSE))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2">
      <c r="A1530" s="322"/>
      <c r="B1530" s="25"/>
      <c r="C1530" s="23"/>
      <c r="D1530" s="23"/>
      <c r="E1530" s="24"/>
      <c r="F1530" s="176" t="s">
        <v>161</v>
      </c>
      <c r="G1530" s="190">
        <f>G674</f>
        <v>0</v>
      </c>
      <c r="H1530" s="242">
        <f>G1530*(1-VLOOKUP($F1530,SHT,3,FALSE))+H674*(1-VLOOKUP($F1530,SHT,3,FALSE))</f>
        <v>0</v>
      </c>
      <c r="I1530" s="179">
        <f t="shared" ref="I1530:V1530" si="686">I674*(1-VLOOKUP($F1530,SHT,3,FALSE))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2">
      <c r="A1531" s="322"/>
      <c r="B1531" s="25"/>
      <c r="C1531" s="23"/>
      <c r="D1531" s="23"/>
      <c r="E1531" s="24"/>
      <c r="F1531" s="176" t="s">
        <v>331</v>
      </c>
      <c r="G1531" s="190">
        <f>G675</f>
        <v>0</v>
      </c>
      <c r="H1531" s="242">
        <f>G1531*(1-VLOOKUP($F1531,SHT,3,FALSE))+H675*(1-VLOOKUP($F1531,SHT,3,FALSE))</f>
        <v>0</v>
      </c>
      <c r="I1531" s="179">
        <f t="shared" ref="I1531:V1531" si="687">I675*(1-VLOOKUP($F1531,SHT,3,FALSE))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2">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2">
      <c r="A1533" s="322"/>
      <c r="B1533" s="25"/>
      <c r="C1533" s="23"/>
      <c r="D1533" s="23"/>
      <c r="E1533" s="24"/>
      <c r="F1533" s="176" t="s">
        <v>162</v>
      </c>
      <c r="G1533" s="190">
        <f>G677</f>
        <v>0</v>
      </c>
      <c r="H1533" s="242">
        <f>G1533*(1-VLOOKUP($F1533,SHT,3,FALSE))+H677*(1-VLOOKUP($F1533,SHT,3,FALSE))</f>
        <v>0</v>
      </c>
      <c r="I1533" s="179">
        <f t="shared" ref="I1533:V1533" si="689">I677*(1-VLOOKUP($F1533,SHT,3,FALSE))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2">
      <c r="A1534" s="322"/>
      <c r="B1534" s="25"/>
      <c r="C1534" s="23"/>
      <c r="D1534" s="23"/>
      <c r="E1534" s="24"/>
      <c r="F1534" s="176" t="s">
        <v>163</v>
      </c>
      <c r="G1534" s="190">
        <f>G678</f>
        <v>0</v>
      </c>
      <c r="H1534" s="242">
        <f>G1534*(1-VLOOKUP($F1534,SHT,3,FALSE))+H678*(1-VLOOKUP($F1534,SHT,3,FALSE))</f>
        <v>0</v>
      </c>
      <c r="I1534" s="179">
        <f t="shared" ref="I1534:V1534" si="690">I678*(1-VLOOKUP($F1534,SHT,3,FALSE))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2">
      <c r="A1535" s="322"/>
      <c r="B1535" s="25"/>
      <c r="C1535" s="23"/>
      <c r="D1535" s="23"/>
      <c r="E1535" s="24"/>
      <c r="F1535" s="176" t="s">
        <v>332</v>
      </c>
      <c r="G1535" s="190">
        <f>G679</f>
        <v>0</v>
      </c>
      <c r="H1535" s="242">
        <f>G1535*(1-VLOOKUP($F1535,SHT,3,FALSE))+H679*(1-VLOOKUP($F1535,SHT,3,FALSE))</f>
        <v>0</v>
      </c>
      <c r="I1535" s="179">
        <f t="shared" ref="I1535:V1535" si="691">I679*(1-VLOOKUP($F1535,SHT,3,FALSE))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2">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2">
      <c r="A1537" s="322"/>
      <c r="B1537" s="25"/>
      <c r="C1537" s="23"/>
      <c r="D1537" s="23"/>
      <c r="E1537" s="24"/>
      <c r="F1537" s="176" t="s">
        <v>164</v>
      </c>
      <c r="G1537" s="190">
        <f>G681</f>
        <v>0</v>
      </c>
      <c r="H1537" s="242">
        <f>G1537*(1-VLOOKUP($F1537,SHT,3,FALSE))+H681*(1-VLOOKUP($F1537,SHT,3,FALSE))</f>
        <v>0</v>
      </c>
      <c r="I1537" s="179">
        <f t="shared" ref="I1537:V1537" si="693">I681*(1-VLOOKUP($F1537,SHT,3,FALSE))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2">
      <c r="A1538" s="322"/>
      <c r="B1538" s="25"/>
      <c r="C1538" s="23"/>
      <c r="D1538" s="23"/>
      <c r="E1538" s="24"/>
      <c r="F1538" s="176" t="s">
        <v>255</v>
      </c>
      <c r="G1538" s="190">
        <f>G682</f>
        <v>0</v>
      </c>
      <c r="H1538" s="242">
        <f>G1538*(1-VLOOKUP($F1538,SHT,3,FALSE))+H682*(1-VLOOKUP($F1538,SHT,3,FALSE))</f>
        <v>0</v>
      </c>
      <c r="I1538" s="179">
        <f t="shared" ref="I1538:V1538" si="694">I682*(1-VLOOKUP($F1538,SHT,3,FALSE))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2">
      <c r="A1539" s="322"/>
      <c r="B1539" s="25"/>
      <c r="C1539" s="23"/>
      <c r="D1539" s="23"/>
      <c r="E1539" s="24"/>
      <c r="F1539" s="176" t="s">
        <v>333</v>
      </c>
      <c r="G1539" s="190">
        <f>G683</f>
        <v>0</v>
      </c>
      <c r="H1539" s="242">
        <f>G1539*(1-VLOOKUP($F1539,SHT,3,FALSE))+H683*(1-VLOOKUP($F1539,SHT,3,FALSE))</f>
        <v>0</v>
      </c>
      <c r="I1539" s="179">
        <f t="shared" ref="I1539:V1539" si="695">I683*(1-VLOOKUP($F1539,SHT,3,FALSE))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2">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2">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2">
      <c r="A1542" s="322"/>
      <c r="B1542" s="25"/>
      <c r="C1542" s="23"/>
      <c r="D1542" s="23"/>
      <c r="E1542" s="24"/>
      <c r="F1542" s="176" t="s">
        <v>61</v>
      </c>
      <c r="G1542" s="190">
        <f>G686</f>
        <v>0</v>
      </c>
      <c r="H1542" s="242">
        <f>G1542*(1-VLOOKUP($F1542,SHT,3,FALSE))+H686*(1-VLOOKUP($F1542,SHT,3,FALSE))</f>
        <v>0</v>
      </c>
      <c r="I1542" s="179">
        <f t="shared" ref="I1542:V1542" si="697">I686*(1-VLOOKUP($F1542,SHT,3,FALSE))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2">
      <c r="A1543" s="322"/>
      <c r="B1543" s="25"/>
      <c r="C1543" s="23"/>
      <c r="D1543" s="23"/>
      <c r="E1543" s="24"/>
      <c r="F1543" s="176" t="s">
        <v>173</v>
      </c>
      <c r="G1543" s="190">
        <f>G687</f>
        <v>0</v>
      </c>
      <c r="H1543" s="242">
        <f>G1543*(1-VLOOKUP($F1543,SHT,3,FALSE))+H687*(1-VLOOKUP($F1543,SHT,3,FALSE))</f>
        <v>0</v>
      </c>
      <c r="I1543" s="179">
        <f t="shared" ref="I1543:V1543" si="698">I687*(1-VLOOKUP($F1543,SHT,3,FALSE))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2">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2">
      <c r="A1545" s="322"/>
      <c r="B1545" s="25"/>
      <c r="C1545" s="23"/>
      <c r="D1545" s="23"/>
      <c r="E1545" s="24"/>
      <c r="F1545" s="176" t="s">
        <v>59</v>
      </c>
      <c r="G1545" s="190">
        <f>G689</f>
        <v>0</v>
      </c>
      <c r="H1545" s="242">
        <f>G1545*(1-VLOOKUP($F1545,SHT,3,FALSE))+H689*(1-VLOOKUP($F1545,SHT,3,FALSE))</f>
        <v>0</v>
      </c>
      <c r="I1545" s="179">
        <f t="shared" ref="I1545:V1545" si="700">I689*(1-VLOOKUP($F1545,SHT,3,FALSE))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2">
      <c r="A1546" s="322"/>
      <c r="B1546" s="25"/>
      <c r="C1546" s="23"/>
      <c r="D1546" s="23"/>
      <c r="E1546" s="24"/>
      <c r="F1546" s="176" t="s">
        <v>167</v>
      </c>
      <c r="G1546" s="190">
        <f>G690</f>
        <v>0</v>
      </c>
      <c r="H1546" s="242">
        <f>G1546*(1-VLOOKUP($F1546,SHT,3,FALSE))+H690*(1-VLOOKUP($F1546,SHT,3,FALSE))</f>
        <v>0</v>
      </c>
      <c r="I1546" s="179">
        <f t="shared" ref="I1546:V1546" si="701">I690*(1-VLOOKUP($F1546,SHT,3,FALSE))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2">
      <c r="A1547" s="322"/>
      <c r="B1547" s="25"/>
      <c r="C1547" s="23"/>
      <c r="D1547" s="23"/>
      <c r="E1547" s="24"/>
      <c r="F1547" s="176" t="s">
        <v>168</v>
      </c>
      <c r="G1547" s="190">
        <f>G691</f>
        <v>0</v>
      </c>
      <c r="H1547" s="242">
        <f>G1547*(1-VLOOKUP($F1547,SHT,3,FALSE))+H691*(1-VLOOKUP($F1547,SHT,3,FALSE))</f>
        <v>0</v>
      </c>
      <c r="I1547" s="179">
        <f t="shared" ref="I1547:V1547" si="702">I691*(1-VLOOKUP($F1547,SHT,3,FALSE))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2">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2">
      <c r="A1549" s="322"/>
      <c r="B1549" s="25"/>
      <c r="C1549" s="23"/>
      <c r="D1549" s="23"/>
      <c r="E1549" s="24"/>
      <c r="F1549" s="176" t="s">
        <v>62</v>
      </c>
      <c r="G1549" s="190">
        <f>G693</f>
        <v>0</v>
      </c>
      <c r="H1549" s="242">
        <f>G1549*(1-VLOOKUP($F1549,SHT,3,FALSE))+H693*(1-VLOOKUP($F1549,SHT,3,FALSE))</f>
        <v>0</v>
      </c>
      <c r="I1549" s="179">
        <f t="shared" ref="I1549:V1549" si="704">I693*(1-VLOOKUP($F1549,SHT,3,FALSE))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2">
      <c r="A1550" s="322"/>
      <c r="B1550" s="25"/>
      <c r="C1550" s="23"/>
      <c r="D1550" s="23"/>
      <c r="E1550" s="24"/>
      <c r="F1550" s="176" t="s">
        <v>175</v>
      </c>
      <c r="G1550" s="190">
        <f>G694</f>
        <v>0</v>
      </c>
      <c r="H1550" s="242">
        <f>G1550*(1-VLOOKUP($F1550,SHT,3,FALSE))+H694*(1-VLOOKUP($F1550,SHT,3,FALSE))</f>
        <v>0</v>
      </c>
      <c r="I1550" s="179">
        <f t="shared" ref="I1550:V1550" si="705">I694*(1-VLOOKUP($F1550,SHT,3,FALSE))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2">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2">
      <c r="A1552" s="322"/>
      <c r="B1552" s="25"/>
      <c r="C1552" s="23"/>
      <c r="D1552" s="23"/>
      <c r="E1552" s="24"/>
      <c r="F1552" s="176" t="s">
        <v>60</v>
      </c>
      <c r="G1552" s="190">
        <f>G696</f>
        <v>0</v>
      </c>
      <c r="H1552" s="242">
        <f>G1552*(1-VLOOKUP($F1552,SHT,3,FALSE))+H696*(1-VLOOKUP($F1552,SHT,3,FALSE))</f>
        <v>0</v>
      </c>
      <c r="I1552" s="179">
        <f t="shared" ref="I1552:V1552" si="707">I696*(1-VLOOKUP($F1552,SHT,3,FALSE))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2">
      <c r="A1553" s="322"/>
      <c r="B1553" s="25"/>
      <c r="C1553" s="23"/>
      <c r="D1553" s="23"/>
      <c r="E1553" s="24"/>
      <c r="F1553" s="176" t="s">
        <v>170</v>
      </c>
      <c r="G1553" s="190">
        <f>G697</f>
        <v>0</v>
      </c>
      <c r="H1553" s="242">
        <f>G1553*(1-VLOOKUP($F1553,SHT,3,FALSE))+H697*(1-VLOOKUP($F1553,SHT,3,FALSE))</f>
        <v>0</v>
      </c>
      <c r="I1553" s="179">
        <f t="shared" ref="I1553:V1553" si="708">I697*(1-VLOOKUP($F1553,SHT,3,FALSE))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2">
      <c r="A1554" s="322"/>
      <c r="B1554" s="25"/>
      <c r="C1554" s="23"/>
      <c r="D1554" s="23"/>
      <c r="E1554" s="24"/>
      <c r="F1554" s="176" t="s">
        <v>171</v>
      </c>
      <c r="G1554" s="190">
        <f>G698</f>
        <v>0</v>
      </c>
      <c r="H1554" s="242">
        <f>G1554*(1-VLOOKUP($F1554,SHT,3,FALSE))+H698*(1-VLOOKUP($F1554,SHT,3,FALSE))</f>
        <v>0</v>
      </c>
      <c r="I1554" s="179">
        <f t="shared" ref="I1554:V1554" si="709">I698*(1-VLOOKUP($F1554,SHT,3,FALSE))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2">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2">
      <c r="A1556" s="322"/>
      <c r="B1556" s="25"/>
      <c r="C1556" s="23"/>
      <c r="D1556" s="23"/>
      <c r="E1556" s="24"/>
      <c r="F1556" s="176" t="s">
        <v>335</v>
      </c>
      <c r="G1556" s="190">
        <f>G700</f>
        <v>0</v>
      </c>
      <c r="H1556" s="242">
        <f>G1556*(1-VLOOKUP($F1556,SHT,3,FALSE))+H700*(1-VLOOKUP($F1556,SHT,3,FALSE))</f>
        <v>0</v>
      </c>
      <c r="I1556" s="179">
        <f t="shared" ref="I1556:V1556" si="711">I700*(1-VLOOKUP($F1556,SHT,3,FALSE))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2">
      <c r="A1557" s="322"/>
      <c r="B1557" s="25"/>
      <c r="C1557" s="23"/>
      <c r="D1557" s="23"/>
      <c r="E1557" s="24"/>
      <c r="F1557" s="176" t="s">
        <v>336</v>
      </c>
      <c r="G1557" s="190">
        <f>G701</f>
        <v>0</v>
      </c>
      <c r="H1557" s="242">
        <f>G1557*(1-VLOOKUP($F1557,SHT,3,FALSE))+H701*(1-VLOOKUP($F1557,SHT,3,FALSE))</f>
        <v>0</v>
      </c>
      <c r="I1557" s="179">
        <f t="shared" ref="I1557:V1557" si="712">I701*(1-VLOOKUP($F1557,SHT,3,FALSE))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2">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2">
      <c r="A1559" s="322"/>
      <c r="B1559" s="25"/>
      <c r="C1559" s="23"/>
      <c r="D1559" s="23"/>
      <c r="E1559" s="24"/>
      <c r="F1559" s="176" t="s">
        <v>338</v>
      </c>
      <c r="G1559" s="190">
        <f>G703</f>
        <v>0</v>
      </c>
      <c r="H1559" s="242">
        <f>G1559*(1-VLOOKUP($F1559,SHT,3,FALSE))+H703*(1-VLOOKUP($F1559,SHT,3,FALSE))</f>
        <v>0</v>
      </c>
      <c r="I1559" s="179">
        <f t="shared" ref="I1559:V1559" si="714">I703*(1-VLOOKUP($F1559,SHT,3,FALSE))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2">
      <c r="A1560" s="322"/>
      <c r="B1560" s="25"/>
      <c r="C1560" s="23"/>
      <c r="D1560" s="23"/>
      <c r="E1560" s="24"/>
      <c r="F1560" s="176" t="s">
        <v>339</v>
      </c>
      <c r="G1560" s="190">
        <f>G704</f>
        <v>0</v>
      </c>
      <c r="H1560" s="242">
        <f>G1560*(1-VLOOKUP($F1560,SHT,3,FALSE))+H704*(1-VLOOKUP($F1560,SHT,3,FALSE))</f>
        <v>0</v>
      </c>
      <c r="I1560" s="179">
        <f t="shared" ref="I1560:V1560" si="715">I704*(1-VLOOKUP($F1560,SHT,3,FALSE))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2">
      <c r="A1561" s="322"/>
      <c r="B1561" s="25"/>
      <c r="C1561" s="23"/>
      <c r="D1561" s="23"/>
      <c r="E1561" s="24"/>
      <c r="F1561" s="176" t="s">
        <v>340</v>
      </c>
      <c r="G1561" s="190">
        <f>G705</f>
        <v>0</v>
      </c>
      <c r="H1561" s="242">
        <f>G1561*(1-VLOOKUP($F1561,SHT,3,FALSE))+H705*(1-VLOOKUP($F1561,SHT,3,FALSE))</f>
        <v>0</v>
      </c>
      <c r="I1561" s="179">
        <f t="shared" ref="I1561:V1561" si="716">I705*(1-VLOOKUP($F1561,SHT,3,FALSE))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2">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2">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2">
      <c r="A1564" s="322"/>
      <c r="B1564" s="25"/>
      <c r="C1564" s="23"/>
      <c r="D1564" s="23"/>
      <c r="E1564" s="24"/>
      <c r="F1564" s="176" t="s">
        <v>176</v>
      </c>
      <c r="G1564" s="190">
        <f>G708</f>
        <v>0</v>
      </c>
      <c r="H1564" s="242">
        <f>G1564*(1-VLOOKUP($F1564,SHT,3,FALSE))+H708*(1-VLOOKUP($F1564,SHT,3,FALSE))</f>
        <v>0</v>
      </c>
      <c r="I1564" s="179">
        <f t="shared" ref="I1564:V1564" si="718">I708*(1-VLOOKUP($F1564,SHT,3,FALSE))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2">
      <c r="A1565" s="322"/>
      <c r="B1565" s="25"/>
      <c r="C1565" s="23"/>
      <c r="D1565" s="23"/>
      <c r="E1565" s="24"/>
      <c r="F1565" s="176" t="s">
        <v>180</v>
      </c>
      <c r="G1565" s="190">
        <f>G709</f>
        <v>0</v>
      </c>
      <c r="H1565" s="242">
        <f>G1565*(1-VLOOKUP($F1565,SHT,3,FALSE))+H709*(1-VLOOKUP($F1565,SHT,3,FALSE))</f>
        <v>0</v>
      </c>
      <c r="I1565" s="179">
        <f t="shared" ref="I1565:V1565" si="719">I709*(1-VLOOKUP($F1565,SHT,3,FALSE))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2">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2">
      <c r="A1567" s="322"/>
      <c r="B1567" s="25"/>
      <c r="C1567" s="23"/>
      <c r="D1567" s="23"/>
      <c r="E1567" s="24"/>
      <c r="F1567" s="176" t="s">
        <v>177</v>
      </c>
      <c r="G1567" s="190">
        <f>G711</f>
        <v>0</v>
      </c>
      <c r="H1567" s="242">
        <f>G1567*(1-VLOOKUP($F1567,SHT,3,FALSE))+H711*(1-VLOOKUP($F1567,SHT,3,FALSE))</f>
        <v>0</v>
      </c>
      <c r="I1567" s="179">
        <f t="shared" ref="I1567:V1567" si="721">I711*(1-VLOOKUP($F1567,SHT,3,FALSE))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2">
      <c r="A1568" s="322"/>
      <c r="B1568" s="25"/>
      <c r="C1568" s="23"/>
      <c r="D1568" s="23"/>
      <c r="E1568" s="24"/>
      <c r="F1568" s="176" t="s">
        <v>182</v>
      </c>
      <c r="G1568" s="190">
        <f>G712</f>
        <v>0</v>
      </c>
      <c r="H1568" s="242">
        <f>G1568*(1-VLOOKUP($F1568,SHT,3,FALSE))+H712*(1-VLOOKUP($F1568,SHT,3,FALSE))</f>
        <v>0</v>
      </c>
      <c r="I1568" s="179">
        <f t="shared" ref="I1568:V1568" si="722">I712*(1-VLOOKUP($F1568,SHT,3,FALSE))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2">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2">
      <c r="A1570" s="322"/>
      <c r="B1570" s="25"/>
      <c r="C1570" s="23"/>
      <c r="D1570" s="23"/>
      <c r="E1570" s="24"/>
      <c r="F1570" s="176" t="s">
        <v>178</v>
      </c>
      <c r="G1570" s="190">
        <f>G714</f>
        <v>0</v>
      </c>
      <c r="H1570" s="242">
        <f>G1570*(1-VLOOKUP($F1570,SHT,3,FALSE))+H714*(1-VLOOKUP($F1570,SHT,3,FALSE))</f>
        <v>0</v>
      </c>
      <c r="I1570" s="179">
        <f t="shared" ref="I1570:V1570" si="724">I714*(1-VLOOKUP($F1570,SHT,3,FALSE))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2">
      <c r="A1571" s="322"/>
      <c r="B1571" s="25"/>
      <c r="C1571" s="23"/>
      <c r="D1571" s="23"/>
      <c r="E1571" s="24"/>
      <c r="F1571" s="176" t="s">
        <v>181</v>
      </c>
      <c r="G1571" s="190">
        <f>G715</f>
        <v>0</v>
      </c>
      <c r="H1571" s="242">
        <f>G1571*(1-VLOOKUP($F1571,SHT,3,FALSE))+H715*(1-VLOOKUP($F1571,SHT,3,FALSE))</f>
        <v>0</v>
      </c>
      <c r="I1571" s="179">
        <f t="shared" ref="I1571:V1571" si="725">I715*(1-VLOOKUP($F1571,SHT,3,FALSE))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2">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2">
      <c r="A1573" s="322"/>
      <c r="B1573" s="25"/>
      <c r="C1573" s="23"/>
      <c r="D1573" s="23"/>
      <c r="E1573" s="24"/>
      <c r="F1573" s="176" t="s">
        <v>179</v>
      </c>
      <c r="G1573" s="190">
        <f>G717</f>
        <v>0</v>
      </c>
      <c r="H1573" s="242">
        <f>G1573*(1-VLOOKUP($F1573,SHT,3,FALSE))+H717*(1-VLOOKUP($F1573,SHT,3,FALSE))</f>
        <v>0</v>
      </c>
      <c r="I1573" s="179">
        <f t="shared" ref="I1573:V1573" si="727">I717*(1-VLOOKUP($F1573,SHT,3,FALSE))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2">
      <c r="A1574" s="322"/>
      <c r="B1574" s="25"/>
      <c r="C1574" s="23"/>
      <c r="D1574" s="23"/>
      <c r="E1574" s="24"/>
      <c r="F1574" s="176" t="s">
        <v>188</v>
      </c>
      <c r="G1574" s="190">
        <f>G718</f>
        <v>0</v>
      </c>
      <c r="H1574" s="242">
        <f>G1574*(1-VLOOKUP($F1574,SHT,3,FALSE))+H718*(1-VLOOKUP($F1574,SHT,3,FALSE))</f>
        <v>0</v>
      </c>
      <c r="I1574" s="179">
        <f t="shared" ref="I1574:V1574" si="728">I718*(1-VLOOKUP($F1574,SHT,3,FALSE))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2">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2">
      <c r="A1576" s="322"/>
      <c r="B1576" s="25"/>
      <c r="C1576" s="23"/>
      <c r="D1576" s="23"/>
      <c r="E1576" s="24"/>
      <c r="F1576" s="176" t="s">
        <v>342</v>
      </c>
      <c r="G1576" s="190">
        <f>G720</f>
        <v>0</v>
      </c>
      <c r="H1576" s="242">
        <f>G1576*(1-VLOOKUP($F1576,SHT,3,FALSE))+H720*(1-VLOOKUP($F1576,SHT,3,FALSE))</f>
        <v>0</v>
      </c>
      <c r="I1576" s="179">
        <f t="shared" ref="I1576:V1576" si="730">I720*(1-VLOOKUP($F1576,SHT,3,FALSE))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2">
      <c r="A1577" s="322"/>
      <c r="B1577" s="25"/>
      <c r="C1577" s="23"/>
      <c r="D1577" s="23"/>
      <c r="E1577" s="24"/>
      <c r="F1577" s="176" t="s">
        <v>343</v>
      </c>
      <c r="G1577" s="190">
        <f>G721</f>
        <v>0</v>
      </c>
      <c r="H1577" s="242">
        <f>G1577*(1-VLOOKUP($F1577,SHT,3,FALSE))+H721*(1-VLOOKUP($F1577,SHT,3,FALSE))</f>
        <v>0</v>
      </c>
      <c r="I1577" s="179">
        <f t="shared" ref="I1577:V1577" si="731">I721*(1-VLOOKUP($F1577,SHT,3,FALSE))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2">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2">
      <c r="A1579" s="322"/>
      <c r="B1579" s="25"/>
      <c r="C1579" s="23"/>
      <c r="D1579" s="23"/>
      <c r="E1579" s="24"/>
      <c r="F1579" s="176" t="s">
        <v>345</v>
      </c>
      <c r="G1579" s="190">
        <f>G723</f>
        <v>0</v>
      </c>
      <c r="H1579" s="242">
        <f>G1579*(1-VLOOKUP($F1579,SHT,3,FALSE))+H723*(1-VLOOKUP($F1579,SHT,3,FALSE))</f>
        <v>0</v>
      </c>
      <c r="I1579" s="179">
        <f t="shared" ref="I1579:V1579" si="733">I723*(1-VLOOKUP($F1579,SHT,3,FALSE))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2">
      <c r="A1580" s="322"/>
      <c r="B1580" s="25"/>
      <c r="C1580" s="23"/>
      <c r="D1580" s="23"/>
      <c r="E1580" s="24"/>
      <c r="F1580" s="176" t="s">
        <v>346</v>
      </c>
      <c r="G1580" s="190">
        <f>G724</f>
        <v>0</v>
      </c>
      <c r="H1580" s="242">
        <f>G1580*(1-VLOOKUP($F1580,SHT,3,FALSE))+H724*(1-VLOOKUP($F1580,SHT,3,FALSE))</f>
        <v>0</v>
      </c>
      <c r="I1580" s="179">
        <f t="shared" ref="I1580:V1580" si="734">I724*(1-VLOOKUP($F1580,SHT,3,FALSE))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2">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2">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2">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2">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2">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2">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2">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2">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2">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2">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2">
      <c r="A1591" s="322"/>
      <c r="B1591" s="25"/>
      <c r="C1591" s="23"/>
      <c r="D1591" s="23"/>
      <c r="E1591" s="24"/>
      <c r="F1591" s="176" t="s">
        <v>154</v>
      </c>
      <c r="G1591" s="190">
        <f>G735</f>
        <v>0</v>
      </c>
      <c r="H1591" s="242">
        <f>G1591*(1-VLOOKUP($F1591,SHT,3,FALSE))+H735*(1-VLOOKUP($F1591,SHT,3,FALSE))</f>
        <v>0</v>
      </c>
      <c r="I1591" s="179">
        <f t="shared" ref="I1591:V1591" si="739">I735*(1-VLOOKUP($F1591,SHT,3,FALSE))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2">
      <c r="A1592" s="322"/>
      <c r="B1592" s="25"/>
      <c r="C1592" s="23"/>
      <c r="D1592" s="23"/>
      <c r="E1592" s="24"/>
      <c r="F1592" s="176" t="s">
        <v>155</v>
      </c>
      <c r="G1592" s="190">
        <f>G736</f>
        <v>0</v>
      </c>
      <c r="H1592" s="242">
        <f>G1592*(1-VLOOKUP($F1592,SHT,3,FALSE))+H736*(1-VLOOKUP($F1592,SHT,3,FALSE))</f>
        <v>0</v>
      </c>
      <c r="I1592" s="179">
        <f t="shared" ref="I1592:V1592" si="740">I736*(1-VLOOKUP($F1592,SHT,3,FALSE))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2">
      <c r="A1593" s="322"/>
      <c r="B1593" s="25"/>
      <c r="C1593" s="23"/>
      <c r="D1593" s="23"/>
      <c r="E1593" s="24"/>
      <c r="F1593" s="176" t="s">
        <v>156</v>
      </c>
      <c r="G1593" s="190">
        <f>G737</f>
        <v>0</v>
      </c>
      <c r="H1593" s="242">
        <f>G1593*(1-VLOOKUP($F1593,SHT,3,FALSE))+H737*(1-VLOOKUP($F1593,SHT,3,FALSE))</f>
        <v>0</v>
      </c>
      <c r="I1593" s="179">
        <f t="shared" ref="I1593:V1593" si="741">I737*(1-VLOOKUP($F1593,SHT,3,FALSE))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2">
      <c r="A1594" s="322"/>
      <c r="B1594" s="25"/>
      <c r="C1594" s="23"/>
      <c r="D1594" s="23"/>
      <c r="E1594" s="24"/>
      <c r="F1594" s="176" t="s">
        <v>197</v>
      </c>
      <c r="G1594" s="190">
        <f>G738</f>
        <v>0</v>
      </c>
      <c r="H1594" s="242">
        <f>G1594*(1-VLOOKUP($F1594,SHT,3,FALSE))+H738*(1-VLOOKUP($F1594,SHT,3,FALSE))</f>
        <v>0</v>
      </c>
      <c r="I1594" s="179">
        <f t="shared" ref="I1594:V1594" si="742">I738*(1-VLOOKUP($F1594,SHT,3,FALSE))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2">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2">
      <c r="A1596" s="322"/>
      <c r="B1596" s="25"/>
      <c r="C1596" s="23"/>
      <c r="D1596" s="23"/>
      <c r="E1596" s="24"/>
      <c r="F1596" s="176" t="s">
        <v>158</v>
      </c>
      <c r="G1596" s="190">
        <f>G740</f>
        <v>0</v>
      </c>
      <c r="H1596" s="242">
        <f>G1596*(1-VLOOKUP($F1596,SHT,3,FALSE))+H740*(1-VLOOKUP($F1596,SHT,3,FALSE))</f>
        <v>0</v>
      </c>
      <c r="I1596" s="179">
        <f t="shared" ref="I1596:V1596" si="744">I740*(1-VLOOKUP($F1596,SHT,3,FALSE))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2">
      <c r="A1597" s="322"/>
      <c r="B1597" s="25"/>
      <c r="C1597" s="23"/>
      <c r="D1597" s="23"/>
      <c r="E1597" s="24"/>
      <c r="F1597" s="176" t="s">
        <v>159</v>
      </c>
      <c r="G1597" s="190">
        <f>G741</f>
        <v>0</v>
      </c>
      <c r="H1597" s="242">
        <f>G1597*(1-VLOOKUP($F1597,SHT,3,FALSE))+H741*(1-VLOOKUP($F1597,SHT,3,FALSE))</f>
        <v>0</v>
      </c>
      <c r="I1597" s="179">
        <f t="shared" ref="I1597:V1597" si="745">I741*(1-VLOOKUP($F1597,SHT,3,FALSE))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2">
      <c r="A1598" s="322"/>
      <c r="B1598" s="25"/>
      <c r="C1598" s="23"/>
      <c r="D1598" s="23"/>
      <c r="E1598" s="24"/>
      <c r="F1598" s="176" t="s">
        <v>160</v>
      </c>
      <c r="G1598" s="190">
        <f>G742</f>
        <v>0</v>
      </c>
      <c r="H1598" s="242">
        <f>G1598*(1-VLOOKUP($F1598,SHT,3,FALSE))+H742*(1-VLOOKUP($F1598,SHT,3,FALSE))</f>
        <v>0</v>
      </c>
      <c r="I1598" s="179">
        <f t="shared" ref="I1598:V1598" si="746">I742*(1-VLOOKUP($F1598,SHT,3,FALSE))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2">
      <c r="A1599" s="322"/>
      <c r="B1599" s="25"/>
      <c r="C1599" s="23"/>
      <c r="D1599" s="23"/>
      <c r="E1599" s="24"/>
      <c r="F1599" s="176" t="s">
        <v>198</v>
      </c>
      <c r="G1599" s="190">
        <f>G743</f>
        <v>0</v>
      </c>
      <c r="H1599" s="242">
        <f>G1599*(1-VLOOKUP($F1599,SHT,3,FALSE))+H743*(1-VLOOKUP($F1599,SHT,3,FALSE))</f>
        <v>0</v>
      </c>
      <c r="I1599" s="179">
        <f t="shared" ref="I1599:V1599" si="747">I743*(1-VLOOKUP($F1599,SHT,3,FALSE))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2">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2">
      <c r="A1601" s="322"/>
      <c r="B1601" s="25"/>
      <c r="C1601" s="23"/>
      <c r="D1601" s="23"/>
      <c r="E1601" s="24"/>
      <c r="F1601" s="176" t="s">
        <v>327</v>
      </c>
      <c r="G1601" s="190">
        <f>G745</f>
        <v>0</v>
      </c>
      <c r="H1601" s="242">
        <f>G1601*(1-VLOOKUP($F1601,SHT,3,FALSE))+H745*(1-VLOOKUP($F1601,SHT,3,FALSE))</f>
        <v>0</v>
      </c>
      <c r="I1601" s="179">
        <f t="shared" ref="I1601:V1601" si="749">I745*(1-VLOOKUP($F1601,SHT,3,FALSE))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2">
      <c r="A1602" s="322"/>
      <c r="B1602" s="25"/>
      <c r="C1602" s="23"/>
      <c r="D1602" s="23"/>
      <c r="E1602" s="24"/>
      <c r="F1602" s="176" t="s">
        <v>328</v>
      </c>
      <c r="G1602" s="190">
        <f>G746</f>
        <v>0</v>
      </c>
      <c r="H1602" s="242">
        <f>G1602*(1-VLOOKUP($F1602,SHT,3,FALSE))+H746*(1-VLOOKUP($F1602,SHT,3,FALSE))</f>
        <v>0</v>
      </c>
      <c r="I1602" s="179">
        <f t="shared" ref="I1602:V1602" si="750">I746*(1-VLOOKUP($F1602,SHT,3,FALSE))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2">
      <c r="A1603" s="322"/>
      <c r="B1603" s="25"/>
      <c r="C1603" s="23"/>
      <c r="D1603" s="23"/>
      <c r="E1603" s="24"/>
      <c r="F1603" s="176" t="s">
        <v>329</v>
      </c>
      <c r="G1603" s="190">
        <f>G747</f>
        <v>0</v>
      </c>
      <c r="H1603" s="242">
        <f>G1603*(1-VLOOKUP($F1603,SHT,3,FALSE))+H747*(1-VLOOKUP($F1603,SHT,3,FALSE))</f>
        <v>0</v>
      </c>
      <c r="I1603" s="179">
        <f t="shared" ref="I1603:V1603" si="751">I747*(1-VLOOKUP($F1603,SHT,3,FALSE))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2">
      <c r="A1604" s="322"/>
      <c r="B1604" s="25"/>
      <c r="C1604" s="23"/>
      <c r="D1604" s="23"/>
      <c r="E1604" s="24"/>
      <c r="F1604" s="176" t="s">
        <v>330</v>
      </c>
      <c r="G1604" s="190">
        <f>G748</f>
        <v>0</v>
      </c>
      <c r="H1604" s="242">
        <f>G1604*(1-VLOOKUP($F1604,SHT,3,FALSE))+H748*(1-VLOOKUP($F1604,SHT,3,FALSE))</f>
        <v>0</v>
      </c>
      <c r="I1604" s="179">
        <f t="shared" ref="I1604:V1604" si="752">I748*(1-VLOOKUP($F1604,SHT,3,FALSE))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2">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2">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2">
      <c r="A1607" s="322"/>
      <c r="B1607" s="25"/>
      <c r="C1607" s="23"/>
      <c r="D1607" s="23"/>
      <c r="E1607" s="64"/>
      <c r="F1607" s="176" t="s">
        <v>55</v>
      </c>
      <c r="G1607" s="190">
        <f>G751</f>
        <v>0</v>
      </c>
      <c r="H1607" s="242">
        <f>G1607*(1-VLOOKUP($F1607,SHT,3,FALSE))+H751*(1-VLOOKUP($F1607,SHT,3,FALSE))</f>
        <v>0</v>
      </c>
      <c r="I1607" s="179">
        <f t="shared" ref="I1607:V1607" si="754">I751*(1-VLOOKUP($F1607,SHT,3,FALSE))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2">
      <c r="A1608" s="322"/>
      <c r="B1608" s="25"/>
      <c r="C1608" s="23"/>
      <c r="D1608" s="23"/>
      <c r="E1608" s="24"/>
      <c r="F1608" s="176" t="s">
        <v>161</v>
      </c>
      <c r="G1608" s="190">
        <f>G752</f>
        <v>0</v>
      </c>
      <c r="H1608" s="242">
        <f>G1608*(1-VLOOKUP($F1608,SHT,3,FALSE))+H752*(1-VLOOKUP($F1608,SHT,3,FALSE))</f>
        <v>0</v>
      </c>
      <c r="I1608" s="179">
        <f t="shared" ref="I1608:V1608" si="755">I752*(1-VLOOKUP($F1608,SHT,3,FALSE))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2">
      <c r="A1609" s="322"/>
      <c r="B1609" s="25"/>
      <c r="C1609" s="23"/>
      <c r="D1609" s="23"/>
      <c r="E1609" s="24"/>
      <c r="F1609" s="176" t="s">
        <v>331</v>
      </c>
      <c r="G1609" s="190">
        <f>G753</f>
        <v>0</v>
      </c>
      <c r="H1609" s="242">
        <f>G1609*(1-VLOOKUP($F1609,SHT,3,FALSE))+H753*(1-VLOOKUP($F1609,SHT,3,FALSE))</f>
        <v>0</v>
      </c>
      <c r="I1609" s="179">
        <f t="shared" ref="I1609:V1609" si="756">I753*(1-VLOOKUP($F1609,SHT,3,FALSE))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2">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2">
      <c r="A1611" s="322"/>
      <c r="B1611" s="25"/>
      <c r="C1611" s="23"/>
      <c r="D1611" s="23"/>
      <c r="E1611" s="24"/>
      <c r="F1611" s="176" t="s">
        <v>162</v>
      </c>
      <c r="G1611" s="190">
        <f>G755</f>
        <v>0</v>
      </c>
      <c r="H1611" s="242">
        <f>G1611*(1-VLOOKUP($F1611,SHT,3,FALSE))+H755*(1-VLOOKUP($F1611,SHT,3,FALSE))</f>
        <v>0</v>
      </c>
      <c r="I1611" s="179">
        <f t="shared" ref="I1611:V1611" si="758">I755*(1-VLOOKUP($F1611,SHT,3,FALSE))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2">
      <c r="A1612" s="322"/>
      <c r="B1612" s="25"/>
      <c r="C1612" s="23"/>
      <c r="D1612" s="23"/>
      <c r="E1612" s="24"/>
      <c r="F1612" s="176" t="s">
        <v>163</v>
      </c>
      <c r="G1612" s="190">
        <f>G756</f>
        <v>0</v>
      </c>
      <c r="H1612" s="242">
        <f>G1612*(1-VLOOKUP($F1612,SHT,3,FALSE))+H756*(1-VLOOKUP($F1612,SHT,3,FALSE))</f>
        <v>0</v>
      </c>
      <c r="I1612" s="179">
        <f t="shared" ref="I1612:V1612" si="759">I756*(1-VLOOKUP($F1612,SHT,3,FALSE))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2">
      <c r="A1613" s="322"/>
      <c r="B1613" s="25"/>
      <c r="C1613" s="23"/>
      <c r="D1613" s="23"/>
      <c r="E1613" s="24"/>
      <c r="F1613" s="176" t="s">
        <v>332</v>
      </c>
      <c r="G1613" s="190">
        <f>G757</f>
        <v>0</v>
      </c>
      <c r="H1613" s="242">
        <f>G1613*(1-VLOOKUP($F1613,SHT,3,FALSE))+H757*(1-VLOOKUP($F1613,SHT,3,FALSE))</f>
        <v>0</v>
      </c>
      <c r="I1613" s="179">
        <f t="shared" ref="I1613:V1613" si="760">I757*(1-VLOOKUP($F1613,SHT,3,FALSE))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2">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2">
      <c r="A1615" s="322"/>
      <c r="B1615" s="25"/>
      <c r="C1615" s="23"/>
      <c r="D1615" s="23"/>
      <c r="E1615" s="24"/>
      <c r="F1615" s="176" t="s">
        <v>164</v>
      </c>
      <c r="G1615" s="190">
        <f>G759</f>
        <v>0</v>
      </c>
      <c r="H1615" s="242">
        <f>G1615*(1-VLOOKUP($F1615,SHT,3,FALSE))+H759*(1-VLOOKUP($F1615,SHT,3,FALSE))</f>
        <v>0</v>
      </c>
      <c r="I1615" s="179">
        <f t="shared" ref="I1615:V1615" si="762">I759*(1-VLOOKUP($F1615,SHT,3,FALSE))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2">
      <c r="A1616" s="322"/>
      <c r="B1616" s="25"/>
      <c r="C1616" s="23"/>
      <c r="D1616" s="23"/>
      <c r="E1616" s="24"/>
      <c r="F1616" s="176" t="s">
        <v>255</v>
      </c>
      <c r="G1616" s="190">
        <f>G760</f>
        <v>0</v>
      </c>
      <c r="H1616" s="242">
        <f>G1616*(1-VLOOKUP($F1616,SHT,3,FALSE))+H760*(1-VLOOKUP($F1616,SHT,3,FALSE))</f>
        <v>0</v>
      </c>
      <c r="I1616" s="179">
        <f t="shared" ref="I1616:V1616" si="763">I760*(1-VLOOKUP($F1616,SHT,3,FALSE))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2">
      <c r="A1617" s="322"/>
      <c r="B1617" s="25"/>
      <c r="C1617" s="23"/>
      <c r="D1617" s="23"/>
      <c r="E1617" s="24"/>
      <c r="F1617" s="176" t="s">
        <v>333</v>
      </c>
      <c r="G1617" s="190">
        <f>G761</f>
        <v>0</v>
      </c>
      <c r="H1617" s="242">
        <f>G1617*(1-VLOOKUP($F1617,SHT,3,FALSE))+H761*(1-VLOOKUP($F1617,SHT,3,FALSE))</f>
        <v>0</v>
      </c>
      <c r="I1617" s="179">
        <f t="shared" ref="I1617:V1617" si="764">I761*(1-VLOOKUP($F1617,SHT,3,FALSE))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2">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2">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2">
      <c r="A1620" s="322"/>
      <c r="B1620" s="25"/>
      <c r="C1620" s="23"/>
      <c r="D1620" s="23"/>
      <c r="E1620" s="24"/>
      <c r="F1620" s="176" t="s">
        <v>61</v>
      </c>
      <c r="G1620" s="190">
        <f>G764</f>
        <v>0</v>
      </c>
      <c r="H1620" s="242">
        <f>G1620*(1-VLOOKUP($F1620,SHT,3,FALSE))+H764*(1-VLOOKUP($F1620,SHT,3,FALSE))</f>
        <v>0</v>
      </c>
      <c r="I1620" s="179">
        <f t="shared" ref="I1620:V1620" si="766">I764*(1-VLOOKUP($F1620,SHT,3,FALSE))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2">
      <c r="A1621" s="322"/>
      <c r="B1621" s="25"/>
      <c r="C1621" s="23"/>
      <c r="D1621" s="23"/>
      <c r="E1621" s="24"/>
      <c r="F1621" s="176" t="s">
        <v>173</v>
      </c>
      <c r="G1621" s="190">
        <f>G765</f>
        <v>0</v>
      </c>
      <c r="H1621" s="242">
        <f>G1621*(1-VLOOKUP($F1621,SHT,3,FALSE))+H765*(1-VLOOKUP($F1621,SHT,3,FALSE))</f>
        <v>0</v>
      </c>
      <c r="I1621" s="179">
        <f t="shared" ref="I1621:V1621" si="767">I765*(1-VLOOKUP($F1621,SHT,3,FALSE))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2">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2">
      <c r="A1623" s="322"/>
      <c r="B1623" s="25"/>
      <c r="C1623" s="23"/>
      <c r="D1623" s="23"/>
      <c r="E1623" s="24"/>
      <c r="F1623" s="176" t="s">
        <v>59</v>
      </c>
      <c r="G1623" s="190">
        <f>G767</f>
        <v>0</v>
      </c>
      <c r="H1623" s="242">
        <f>G1623*(1-VLOOKUP($F1623,SHT,3,FALSE))+H767*(1-VLOOKUP($F1623,SHT,3,FALSE))</f>
        <v>0</v>
      </c>
      <c r="I1623" s="179">
        <f t="shared" ref="I1623:V1623" si="769">I767*(1-VLOOKUP($F1623,SHT,3,FALSE))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2">
      <c r="A1624" s="322"/>
      <c r="B1624" s="25"/>
      <c r="C1624" s="23"/>
      <c r="D1624" s="23"/>
      <c r="E1624" s="24"/>
      <c r="F1624" s="176" t="s">
        <v>167</v>
      </c>
      <c r="G1624" s="190">
        <f>G768</f>
        <v>0</v>
      </c>
      <c r="H1624" s="242">
        <f>G1624*(1-VLOOKUP($F1624,SHT,3,FALSE))+H768*(1-VLOOKUP($F1624,SHT,3,FALSE))</f>
        <v>0</v>
      </c>
      <c r="I1624" s="179">
        <f t="shared" ref="I1624:V1624" si="770">I768*(1-VLOOKUP($F1624,SHT,3,FALSE))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2">
      <c r="A1625" s="322"/>
      <c r="B1625" s="25"/>
      <c r="C1625" s="23"/>
      <c r="D1625" s="23"/>
      <c r="E1625" s="24"/>
      <c r="F1625" s="176" t="s">
        <v>168</v>
      </c>
      <c r="G1625" s="190">
        <f>G769</f>
        <v>0</v>
      </c>
      <c r="H1625" s="242">
        <f>G1625*(1-VLOOKUP($F1625,SHT,3,FALSE))+H769*(1-VLOOKUP($F1625,SHT,3,FALSE))</f>
        <v>0</v>
      </c>
      <c r="I1625" s="179">
        <f t="shared" ref="I1625:V1625" si="771">I769*(1-VLOOKUP($F1625,SHT,3,FALSE))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2">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2">
      <c r="A1627" s="322"/>
      <c r="B1627" s="25"/>
      <c r="C1627" s="23"/>
      <c r="D1627" s="23"/>
      <c r="E1627" s="24"/>
      <c r="F1627" s="176" t="s">
        <v>62</v>
      </c>
      <c r="G1627" s="190">
        <f>G771</f>
        <v>0</v>
      </c>
      <c r="H1627" s="242">
        <f>G1627*(1-VLOOKUP($F1627,SHT,3,FALSE))+H771*(1-VLOOKUP($F1627,SHT,3,FALSE))</f>
        <v>0</v>
      </c>
      <c r="I1627" s="179">
        <f t="shared" ref="I1627:V1627" si="773">I771*(1-VLOOKUP($F1627,SHT,3,FALSE))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2">
      <c r="A1628" s="322"/>
      <c r="B1628" s="25"/>
      <c r="C1628" s="23"/>
      <c r="D1628" s="23"/>
      <c r="E1628" s="24"/>
      <c r="F1628" s="176" t="s">
        <v>175</v>
      </c>
      <c r="G1628" s="190">
        <f>G772</f>
        <v>0</v>
      </c>
      <c r="H1628" s="242">
        <f>G1628*(1-VLOOKUP($F1628,SHT,3,FALSE))+H772*(1-VLOOKUP($F1628,SHT,3,FALSE))</f>
        <v>0</v>
      </c>
      <c r="I1628" s="179">
        <f t="shared" ref="I1628:V1628" si="774">I772*(1-VLOOKUP($F1628,SHT,3,FALSE))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2">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2">
      <c r="A1630" s="322"/>
      <c r="B1630" s="25"/>
      <c r="C1630" s="23"/>
      <c r="D1630" s="23"/>
      <c r="E1630" s="24"/>
      <c r="F1630" s="176" t="s">
        <v>60</v>
      </c>
      <c r="G1630" s="190">
        <f>G774</f>
        <v>0</v>
      </c>
      <c r="H1630" s="242">
        <f>G1630*(1-VLOOKUP($F1630,SHT,3,FALSE))+H774*(1-VLOOKUP($F1630,SHT,3,FALSE))</f>
        <v>0</v>
      </c>
      <c r="I1630" s="179">
        <f t="shared" ref="I1630:V1630" si="776">I774*(1-VLOOKUP($F1630,SHT,3,FALSE))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2">
      <c r="A1631" s="322"/>
      <c r="B1631" s="25"/>
      <c r="C1631" s="23"/>
      <c r="D1631" s="23"/>
      <c r="E1631" s="24"/>
      <c r="F1631" s="176" t="s">
        <v>170</v>
      </c>
      <c r="G1631" s="190">
        <f>G775</f>
        <v>0</v>
      </c>
      <c r="H1631" s="242">
        <f>G1631*(1-VLOOKUP($F1631,SHT,3,FALSE))+H775*(1-VLOOKUP($F1631,SHT,3,FALSE))</f>
        <v>0</v>
      </c>
      <c r="I1631" s="179">
        <f t="shared" ref="I1631:V1631" si="777">I775*(1-VLOOKUP($F1631,SHT,3,FALSE))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2">
      <c r="A1632" s="322"/>
      <c r="B1632" s="25"/>
      <c r="C1632" s="23"/>
      <c r="D1632" s="23"/>
      <c r="E1632" s="24"/>
      <c r="F1632" s="176" t="s">
        <v>171</v>
      </c>
      <c r="G1632" s="190">
        <f>G776</f>
        <v>0</v>
      </c>
      <c r="H1632" s="242">
        <f>G1632*(1-VLOOKUP($F1632,SHT,3,FALSE))+H776*(1-VLOOKUP($F1632,SHT,3,FALSE))</f>
        <v>0</v>
      </c>
      <c r="I1632" s="179">
        <f t="shared" ref="I1632:V1632" si="778">I776*(1-VLOOKUP($F1632,SHT,3,FALSE))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2">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2">
      <c r="A1634" s="322"/>
      <c r="B1634" s="25"/>
      <c r="C1634" s="23"/>
      <c r="D1634" s="23"/>
      <c r="E1634" s="24"/>
      <c r="F1634" s="176" t="s">
        <v>335</v>
      </c>
      <c r="G1634" s="190">
        <f>G778</f>
        <v>0</v>
      </c>
      <c r="H1634" s="242">
        <f>G1634*(1-VLOOKUP($F1634,SHT,3,FALSE))+H778*(1-VLOOKUP($F1634,SHT,3,FALSE))</f>
        <v>0</v>
      </c>
      <c r="I1634" s="179">
        <f t="shared" ref="I1634:V1634" si="780">I778*(1-VLOOKUP($F1634,SHT,3,FALSE))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2">
      <c r="A1635" s="322"/>
      <c r="B1635" s="25"/>
      <c r="C1635" s="23"/>
      <c r="D1635" s="23"/>
      <c r="E1635" s="24"/>
      <c r="F1635" s="176" t="s">
        <v>336</v>
      </c>
      <c r="G1635" s="190">
        <f>G779</f>
        <v>0</v>
      </c>
      <c r="H1635" s="242">
        <f>G1635*(1-VLOOKUP($F1635,SHT,3,FALSE))+H779*(1-VLOOKUP($F1635,SHT,3,FALSE))</f>
        <v>0</v>
      </c>
      <c r="I1635" s="179">
        <f t="shared" ref="I1635:V1635" si="781">I779*(1-VLOOKUP($F1635,SHT,3,FALSE))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2">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2">
      <c r="A1637" s="322"/>
      <c r="B1637" s="25"/>
      <c r="C1637" s="23"/>
      <c r="D1637" s="23"/>
      <c r="E1637" s="24"/>
      <c r="F1637" s="176" t="s">
        <v>338</v>
      </c>
      <c r="G1637" s="190">
        <f>G781</f>
        <v>0</v>
      </c>
      <c r="H1637" s="242">
        <f>G1637*(1-VLOOKUP($F1637,SHT,3,FALSE))+H781*(1-VLOOKUP($F1637,SHT,3,FALSE))</f>
        <v>0</v>
      </c>
      <c r="I1637" s="179">
        <f t="shared" ref="I1637:V1637" si="783">I781*(1-VLOOKUP($F1637,SHT,3,FALSE))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2">
      <c r="A1638" s="322"/>
      <c r="B1638" s="25"/>
      <c r="C1638" s="23"/>
      <c r="D1638" s="23"/>
      <c r="E1638" s="24"/>
      <c r="F1638" s="176" t="s">
        <v>339</v>
      </c>
      <c r="G1638" s="190">
        <f>G782</f>
        <v>0</v>
      </c>
      <c r="H1638" s="242">
        <f>G1638*(1-VLOOKUP($F1638,SHT,3,FALSE))+H782*(1-VLOOKUP($F1638,SHT,3,FALSE))</f>
        <v>0</v>
      </c>
      <c r="I1638" s="179">
        <f t="shared" ref="I1638:V1638" si="784">I782*(1-VLOOKUP($F1638,SHT,3,FALSE))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2">
      <c r="A1639" s="322"/>
      <c r="B1639" s="25"/>
      <c r="C1639" s="23"/>
      <c r="D1639" s="23"/>
      <c r="E1639" s="24"/>
      <c r="F1639" s="176" t="s">
        <v>340</v>
      </c>
      <c r="G1639" s="190">
        <f>G783</f>
        <v>0</v>
      </c>
      <c r="H1639" s="242">
        <f>G1639*(1-VLOOKUP($F1639,SHT,3,FALSE))+H783*(1-VLOOKUP($F1639,SHT,3,FALSE))</f>
        <v>0</v>
      </c>
      <c r="I1639" s="179">
        <f t="shared" ref="I1639:V1639" si="785">I783*(1-VLOOKUP($F1639,SHT,3,FALSE))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2">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2">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2">
      <c r="A1642" s="322"/>
      <c r="B1642" s="25"/>
      <c r="C1642" s="23"/>
      <c r="D1642" s="23"/>
      <c r="E1642" s="24"/>
      <c r="F1642" s="176" t="s">
        <v>176</v>
      </c>
      <c r="G1642" s="190">
        <f>G786</f>
        <v>0</v>
      </c>
      <c r="H1642" s="242">
        <f>G1642*(1-VLOOKUP($F1642,SHT,3,FALSE))+H786*(1-VLOOKUP($F1642,SHT,3,FALSE))</f>
        <v>0</v>
      </c>
      <c r="I1642" s="179">
        <f t="shared" ref="I1642:V1642" si="787">I786*(1-VLOOKUP($F1642,SHT,3,FALSE))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2">
      <c r="A1643" s="322"/>
      <c r="B1643" s="25"/>
      <c r="C1643" s="23"/>
      <c r="D1643" s="23"/>
      <c r="E1643" s="24"/>
      <c r="F1643" s="176" t="s">
        <v>180</v>
      </c>
      <c r="G1643" s="190">
        <f>G787</f>
        <v>0</v>
      </c>
      <c r="H1643" s="242">
        <f>G1643*(1-VLOOKUP($F1643,SHT,3,FALSE))+H787*(1-VLOOKUP($F1643,SHT,3,FALSE))</f>
        <v>0</v>
      </c>
      <c r="I1643" s="179">
        <f t="shared" ref="I1643:V1643" si="788">I787*(1-VLOOKUP($F1643,SHT,3,FALSE))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2">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2">
      <c r="A1645" s="322"/>
      <c r="B1645" s="25"/>
      <c r="C1645" s="23"/>
      <c r="D1645" s="23"/>
      <c r="E1645" s="24"/>
      <c r="F1645" s="176" t="s">
        <v>177</v>
      </c>
      <c r="G1645" s="190">
        <f>G789</f>
        <v>0</v>
      </c>
      <c r="H1645" s="242">
        <f>G1645*(1-VLOOKUP($F1645,SHT,3,FALSE))+H789*(1-VLOOKUP($F1645,SHT,3,FALSE))</f>
        <v>0</v>
      </c>
      <c r="I1645" s="179">
        <f t="shared" ref="I1645:V1645" si="790">I789*(1-VLOOKUP($F1645,SHT,3,FALSE))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2">
      <c r="A1646" s="322"/>
      <c r="B1646" s="25"/>
      <c r="C1646" s="23"/>
      <c r="D1646" s="23"/>
      <c r="E1646" s="24"/>
      <c r="F1646" s="176" t="s">
        <v>182</v>
      </c>
      <c r="G1646" s="190">
        <f>G790</f>
        <v>0</v>
      </c>
      <c r="H1646" s="242">
        <f>G1646*(1-VLOOKUP($F1646,SHT,3,FALSE))+H790*(1-VLOOKUP($F1646,SHT,3,FALSE))</f>
        <v>0</v>
      </c>
      <c r="I1646" s="179">
        <f t="shared" ref="I1646:V1646" si="791">I790*(1-VLOOKUP($F1646,SHT,3,FALSE))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2">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2">
      <c r="A1648" s="322"/>
      <c r="B1648" s="25"/>
      <c r="C1648" s="23"/>
      <c r="D1648" s="23"/>
      <c r="E1648" s="24"/>
      <c r="F1648" s="176" t="s">
        <v>178</v>
      </c>
      <c r="G1648" s="190">
        <f>G792</f>
        <v>0</v>
      </c>
      <c r="H1648" s="242">
        <f>G1648*(1-VLOOKUP($F1648,SHT,3,FALSE))+H792*(1-VLOOKUP($F1648,SHT,3,FALSE))</f>
        <v>0</v>
      </c>
      <c r="I1648" s="179">
        <f t="shared" ref="I1648:V1648" si="793">I792*(1-VLOOKUP($F1648,SHT,3,FALSE))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2">
      <c r="A1649" s="322"/>
      <c r="B1649" s="25"/>
      <c r="C1649" s="23"/>
      <c r="D1649" s="23"/>
      <c r="E1649" s="24"/>
      <c r="F1649" s="176" t="s">
        <v>181</v>
      </c>
      <c r="G1649" s="190">
        <f>G793</f>
        <v>0</v>
      </c>
      <c r="H1649" s="242">
        <f>G1649*(1-VLOOKUP($F1649,SHT,3,FALSE))+H793*(1-VLOOKUP($F1649,SHT,3,FALSE))</f>
        <v>0</v>
      </c>
      <c r="I1649" s="179">
        <f t="shared" ref="I1649:V1649" si="794">I793*(1-VLOOKUP($F1649,SHT,3,FALSE))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2">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2">
      <c r="A1651" s="322"/>
      <c r="B1651" s="25"/>
      <c r="C1651" s="23"/>
      <c r="D1651" s="23"/>
      <c r="E1651" s="24"/>
      <c r="F1651" s="176" t="s">
        <v>179</v>
      </c>
      <c r="G1651" s="190">
        <f>G795</f>
        <v>0</v>
      </c>
      <c r="H1651" s="242">
        <f>G1651*(1-VLOOKUP($F1651,SHT,3,FALSE))+H795*(1-VLOOKUP($F1651,SHT,3,FALSE))</f>
        <v>0</v>
      </c>
      <c r="I1651" s="179">
        <f t="shared" ref="I1651:V1651" si="796">I795*(1-VLOOKUP($F1651,SHT,3,FALSE))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2">
      <c r="A1652" s="322"/>
      <c r="B1652" s="25"/>
      <c r="C1652" s="23"/>
      <c r="D1652" s="23"/>
      <c r="E1652" s="24"/>
      <c r="F1652" s="176" t="s">
        <v>188</v>
      </c>
      <c r="G1652" s="190">
        <f>G796</f>
        <v>0</v>
      </c>
      <c r="H1652" s="242">
        <f>G1652*(1-VLOOKUP($F1652,SHT,3,FALSE))+H796*(1-VLOOKUP($F1652,SHT,3,FALSE))</f>
        <v>0</v>
      </c>
      <c r="I1652" s="179">
        <f t="shared" ref="I1652:V1652" si="797">I796*(1-VLOOKUP($F1652,SHT,3,FALSE))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2">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2">
      <c r="A1654" s="322"/>
      <c r="B1654" s="25"/>
      <c r="C1654" s="23"/>
      <c r="D1654" s="23"/>
      <c r="E1654" s="24"/>
      <c r="F1654" s="176" t="s">
        <v>342</v>
      </c>
      <c r="G1654" s="190">
        <f>G798</f>
        <v>0</v>
      </c>
      <c r="H1654" s="242">
        <f>G1654*(1-VLOOKUP($F1654,SHT,3,FALSE))+H798*(1-VLOOKUP($F1654,SHT,3,FALSE))</f>
        <v>0</v>
      </c>
      <c r="I1654" s="179">
        <f t="shared" ref="I1654:V1654" si="799">I798*(1-VLOOKUP($F1654,SHT,3,FALSE))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2">
      <c r="A1655" s="322"/>
      <c r="B1655" s="25"/>
      <c r="C1655" s="23"/>
      <c r="D1655" s="23"/>
      <c r="E1655" s="24"/>
      <c r="F1655" s="176" t="s">
        <v>343</v>
      </c>
      <c r="G1655" s="190">
        <f>G799</f>
        <v>0</v>
      </c>
      <c r="H1655" s="242">
        <f>G1655*(1-VLOOKUP($F1655,SHT,3,FALSE))+H799*(1-VLOOKUP($F1655,SHT,3,FALSE))</f>
        <v>0</v>
      </c>
      <c r="I1655" s="179">
        <f t="shared" ref="I1655:V1655" si="800">I799*(1-VLOOKUP($F1655,SHT,3,FALSE))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2">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2">
      <c r="A1657" s="322"/>
      <c r="B1657" s="25"/>
      <c r="C1657" s="23"/>
      <c r="D1657" s="23"/>
      <c r="E1657" s="24"/>
      <c r="F1657" s="176" t="s">
        <v>345</v>
      </c>
      <c r="G1657" s="190">
        <f>G801</f>
        <v>0</v>
      </c>
      <c r="H1657" s="242">
        <f>G1657*(1-VLOOKUP($F1657,SHT,3,FALSE))+H801*(1-VLOOKUP($F1657,SHT,3,FALSE))</f>
        <v>0</v>
      </c>
      <c r="I1657" s="179">
        <f t="shared" ref="I1657:V1657" si="802">I801*(1-VLOOKUP($F1657,SHT,3,FALSE))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2">
      <c r="A1658" s="322"/>
      <c r="B1658" s="25"/>
      <c r="C1658" s="23"/>
      <c r="D1658" s="23"/>
      <c r="E1658" s="24"/>
      <c r="F1658" s="176" t="s">
        <v>346</v>
      </c>
      <c r="G1658" s="190">
        <f>G802</f>
        <v>0</v>
      </c>
      <c r="H1658" s="242">
        <f>G1658*(1-VLOOKUP($F1658,SHT,3,FALSE))+H802*(1-VLOOKUP($F1658,SHT,3,FALSE))</f>
        <v>0</v>
      </c>
      <c r="I1658" s="179">
        <f t="shared" ref="I1658:V1658" si="803">I802*(1-VLOOKUP($F1658,SHT,3,FALSE))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2">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2">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2">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2">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2">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2">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2">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2">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2">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2">
      <c r="A1668" s="322"/>
      <c r="B1668" s="25"/>
      <c r="C1668" s="24"/>
      <c r="D1668" s="23"/>
      <c r="E1668" s="64"/>
      <c r="F1668" s="439" t="s">
        <v>485</v>
      </c>
      <c r="G1668" s="442">
        <f t="shared" ref="G1668:G1670" si="807">G812</f>
        <v>0</v>
      </c>
      <c r="H1668" s="443">
        <f>G1668*(1-VLOOKUP($F1668,SHT,3,FALSE))+H812*(1-VLOOKUP($F1668,SHT,3,FALSE))</f>
        <v>0</v>
      </c>
      <c r="I1668" s="444">
        <f t="shared" ref="I1668:V1668" si="808">I812*(1-VLOOKUP($F1668,SHT,3,FALSE))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2">
      <c r="A1669" s="322"/>
      <c r="B1669" s="25"/>
      <c r="C1669" s="24"/>
      <c r="D1669" s="23"/>
      <c r="E1669" s="64"/>
      <c r="F1669" s="439" t="s">
        <v>486</v>
      </c>
      <c r="G1669" s="442">
        <f t="shared" si="807"/>
        <v>0</v>
      </c>
      <c r="H1669" s="443">
        <f>G1669*(1-VLOOKUP($F1669,SHT,3,FALSE))+H813*(1-VLOOKUP($F1669,SHT,3,FALSE))</f>
        <v>0</v>
      </c>
      <c r="I1669" s="444">
        <f t="shared" ref="I1669:V1669" si="810">I813*(1-VLOOKUP($F1669,SHT,3,FALSE))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2">
      <c r="A1670" s="322"/>
      <c r="B1670" s="25"/>
      <c r="C1670" s="24"/>
      <c r="D1670" s="23"/>
      <c r="E1670" s="64"/>
      <c r="F1670" s="439" t="s">
        <v>487</v>
      </c>
      <c r="G1670" s="442">
        <f t="shared" si="807"/>
        <v>0</v>
      </c>
      <c r="H1670" s="443">
        <f>G1670*(1-VLOOKUP($F1670,SHT,3,FALSE))+H814*(1-VLOOKUP($F1670,SHT,3,FALSE))</f>
        <v>0</v>
      </c>
      <c r="I1670" s="444">
        <f t="shared" ref="I1670:V1670" si="811">I814*(1-VLOOKUP($F1670,SHT,3,FALSE))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2">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6.5" thickBot="1" x14ac:dyDescent="0.25">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3.5" thickBot="1" x14ac:dyDescent="0.2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75" x14ac:dyDescent="0.2">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75" x14ac:dyDescent="0.2">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2">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2">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2">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2">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2">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2">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2">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2">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2">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2">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2">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2">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2">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2">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2">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2">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2">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2">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2">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2">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2">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2">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2">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2">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2">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2">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2">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2">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2">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2">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2">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2">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2">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2">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25">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3.5" thickBot="1" x14ac:dyDescent="0.2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75" x14ac:dyDescent="0.2">
      <c r="A1712" s="322"/>
      <c r="B1712" s="246" t="s">
        <v>319</v>
      </c>
      <c r="C1712" s="247"/>
      <c r="D1712" s="247"/>
      <c r="E1712" s="248"/>
      <c r="F1712" s="248"/>
      <c r="G1712" s="331"/>
      <c r="H1712" s="249">
        <f t="shared" ref="H1712:W1712" si="846">SUM(SUBTOTAL(9,H865:H871),SUBTOTAL(9,H875:H880,H891,H895,H904:H908,H911:H915,H927,H930),H953:H954,H965:H966,SUBTOTAL(9,H1435:H1440,H1451,H1455,H1464:H1468,H1471:H1475,H1487,H1490),SUBTOTAL(9,H1513:H1518,H1529,H1533,H1542:H1546,H1549:H1553,H1565,H1568),SUBTOTAL(9,H1591:H1596,H1607,H1611,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9" ht="15.75" x14ac:dyDescent="0.2">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9" ht="15.75" x14ac:dyDescent="0.2">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9" s="127" customFormat="1" ht="15.75" x14ac:dyDescent="0.2">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9" ht="16.5" thickBot="1" x14ac:dyDescent="0.3">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9" ht="13.5" thickBot="1" x14ac:dyDescent="0.25">
      <c r="Y1717" s="127"/>
    </row>
    <row r="1718" spans="1:29" s="150" customFormat="1" ht="15.75" x14ac:dyDescent="0.2">
      <c r="B1718" s="324" t="s">
        <v>370</v>
      </c>
      <c r="C1718" s="133"/>
      <c r="D1718" s="133"/>
      <c r="E1718" s="133"/>
      <c r="F1718" s="133"/>
      <c r="G1718" s="156"/>
      <c r="H1718" s="157"/>
      <c r="I1718" s="157"/>
      <c r="J1718" s="157"/>
      <c r="K1718" s="157"/>
      <c r="L1718" s="158"/>
      <c r="M1718" s="157"/>
      <c r="N1718" s="157"/>
      <c r="O1718" s="157"/>
      <c r="P1718" s="157"/>
      <c r="Q1718" s="157"/>
      <c r="R1718" s="157"/>
      <c r="S1718" s="157"/>
      <c r="T1718" s="157"/>
      <c r="U1718" s="157"/>
      <c r="V1718" s="157"/>
      <c r="W1718" s="156"/>
      <c r="X1718" s="131"/>
      <c r="Y1718" s="156"/>
      <c r="Z1718" s="131"/>
      <c r="AA1718" s="131"/>
      <c r="AB1718" s="131"/>
      <c r="AC1718" s="131"/>
    </row>
    <row r="1719" spans="1:29" x14ac:dyDescent="0.2">
      <c r="B1719" s="25"/>
      <c r="C1719" s="24"/>
      <c r="D1719" s="23" t="s">
        <v>67</v>
      </c>
      <c r="E1719" s="24"/>
      <c r="F1719" s="24"/>
      <c r="G1719" s="69">
        <f>SUBTOTAL(9,G1720:G1726)</f>
        <v>0</v>
      </c>
      <c r="H1719" s="77">
        <f t="shared" ref="H1719:W1719" si="849">SUBTOTAL(9,H1720:H1726)</f>
        <v>0</v>
      </c>
      <c r="I1719" s="77">
        <f t="shared" si="849"/>
        <v>0</v>
      </c>
      <c r="J1719" s="77">
        <f t="shared" si="849"/>
        <v>0</v>
      </c>
      <c r="K1719" s="77">
        <f t="shared" si="849"/>
        <v>0</v>
      </c>
      <c r="L1719" s="43">
        <f t="shared" si="849"/>
        <v>0</v>
      </c>
      <c r="M1719" s="42">
        <f t="shared" si="849"/>
        <v>0</v>
      </c>
      <c r="N1719" s="42">
        <f t="shared" si="849"/>
        <v>0</v>
      </c>
      <c r="O1719" s="42">
        <f t="shared" si="849"/>
        <v>0</v>
      </c>
      <c r="P1719" s="42">
        <f t="shared" si="849"/>
        <v>0</v>
      </c>
      <c r="Q1719" s="42">
        <f t="shared" si="849"/>
        <v>0</v>
      </c>
      <c r="R1719" s="42">
        <f t="shared" si="849"/>
        <v>0</v>
      </c>
      <c r="S1719" s="42">
        <f t="shared" si="849"/>
        <v>0</v>
      </c>
      <c r="T1719" s="42">
        <f t="shared" si="849"/>
        <v>0</v>
      </c>
      <c r="U1719" s="42">
        <f t="shared" si="849"/>
        <v>0</v>
      </c>
      <c r="V1719" s="42">
        <f t="shared" si="849"/>
        <v>0</v>
      </c>
      <c r="W1719" s="69">
        <f t="shared" si="849"/>
        <v>0</v>
      </c>
      <c r="X1719" s="72"/>
      <c r="Y1719" s="49"/>
      <c r="Z1719" s="72"/>
      <c r="AA1719" s="72"/>
      <c r="AB1719" s="72"/>
      <c r="AC1719" s="72"/>
    </row>
    <row r="1720" spans="1:29" outlineLevel="1" x14ac:dyDescent="0.2">
      <c r="B1720" s="25"/>
      <c r="C1720" s="24"/>
      <c r="D1720" s="24"/>
      <c r="E1720" s="24"/>
      <c r="F1720" s="27" t="s">
        <v>300</v>
      </c>
      <c r="G1720" s="340"/>
      <c r="H1720" s="349"/>
      <c r="I1720" s="350"/>
      <c r="J1720" s="350"/>
      <c r="K1720" s="351"/>
      <c r="L1720" s="379"/>
      <c r="M1720" s="380"/>
      <c r="N1720" s="380"/>
      <c r="O1720" s="380"/>
      <c r="P1720" s="380"/>
      <c r="Q1720" s="380"/>
      <c r="R1720" s="380"/>
      <c r="S1720" s="380"/>
      <c r="T1720" s="380"/>
      <c r="U1720" s="381"/>
      <c r="V1720" s="382"/>
      <c r="W1720" s="383"/>
      <c r="X1720" s="72"/>
      <c r="Y1720" s="369"/>
      <c r="Z1720" s="72"/>
      <c r="AA1720" s="72"/>
      <c r="AB1720" s="72"/>
      <c r="AC1720" s="72"/>
    </row>
    <row r="1721" spans="1:29" outlineLevel="1" x14ac:dyDescent="0.2">
      <c r="B1721" s="25"/>
      <c r="C1721" s="24"/>
      <c r="D1721" s="24"/>
      <c r="E1721" s="24"/>
      <c r="F1721" s="27" t="s">
        <v>301</v>
      </c>
      <c r="G1721" s="340"/>
      <c r="H1721" s="349"/>
      <c r="I1721" s="350"/>
      <c r="J1721" s="350"/>
      <c r="K1721" s="351"/>
      <c r="L1721" s="379"/>
      <c r="M1721" s="380"/>
      <c r="N1721" s="380"/>
      <c r="O1721" s="380"/>
      <c r="P1721" s="380"/>
      <c r="Q1721" s="380"/>
      <c r="R1721" s="380"/>
      <c r="S1721" s="380"/>
      <c r="T1721" s="380"/>
      <c r="U1721" s="381"/>
      <c r="V1721" s="382"/>
      <c r="W1721" s="383"/>
      <c r="X1721" s="72"/>
      <c r="Y1721" s="369"/>
      <c r="Z1721" s="72"/>
      <c r="AA1721" s="72"/>
      <c r="AB1721" s="72"/>
      <c r="AC1721" s="72"/>
    </row>
    <row r="1722" spans="1:29" outlineLevel="1" x14ac:dyDescent="0.2">
      <c r="B1722" s="25"/>
      <c r="C1722" s="24"/>
      <c r="D1722" s="24"/>
      <c r="E1722" s="24"/>
      <c r="F1722" s="27" t="s">
        <v>302</v>
      </c>
      <c r="G1722" s="340"/>
      <c r="H1722" s="349"/>
      <c r="I1722" s="350"/>
      <c r="J1722" s="350"/>
      <c r="K1722" s="351"/>
      <c r="L1722" s="379"/>
      <c r="M1722" s="380"/>
      <c r="N1722" s="380"/>
      <c r="O1722" s="380"/>
      <c r="P1722" s="380"/>
      <c r="Q1722" s="380"/>
      <c r="R1722" s="380"/>
      <c r="S1722" s="380"/>
      <c r="T1722" s="380"/>
      <c r="U1722" s="381"/>
      <c r="V1722" s="382"/>
      <c r="W1722" s="383"/>
      <c r="X1722" s="72"/>
      <c r="Y1722" s="369"/>
      <c r="Z1722" s="72"/>
      <c r="AA1722" s="72"/>
      <c r="AB1722" s="72"/>
      <c r="AC1722" s="72"/>
    </row>
    <row r="1723" spans="1:29" outlineLevel="1" x14ac:dyDescent="0.2">
      <c r="B1723" s="71"/>
      <c r="C1723" s="64"/>
      <c r="D1723" s="64"/>
      <c r="E1723" s="24"/>
      <c r="F1723" s="27" t="s">
        <v>303</v>
      </c>
      <c r="G1723" s="340"/>
      <c r="H1723" s="349"/>
      <c r="I1723" s="350"/>
      <c r="J1723" s="350"/>
      <c r="K1723" s="351"/>
      <c r="L1723" s="379"/>
      <c r="M1723" s="380"/>
      <c r="N1723" s="380"/>
      <c r="O1723" s="380"/>
      <c r="P1723" s="380"/>
      <c r="Q1723" s="380"/>
      <c r="R1723" s="380"/>
      <c r="S1723" s="380"/>
      <c r="T1723" s="380"/>
      <c r="U1723" s="381"/>
      <c r="V1723" s="382"/>
      <c r="W1723" s="383"/>
      <c r="X1723" s="72"/>
      <c r="Y1723" s="369"/>
      <c r="Z1723" s="72"/>
      <c r="AA1723" s="72"/>
      <c r="AB1723" s="72"/>
      <c r="AC1723" s="72"/>
    </row>
    <row r="1724" spans="1:29" outlineLevel="1" x14ac:dyDescent="0.2">
      <c r="B1724" s="71"/>
      <c r="C1724" s="64"/>
      <c r="D1724" s="64"/>
      <c r="E1724" s="24"/>
      <c r="F1724" s="27" t="s">
        <v>367</v>
      </c>
      <c r="G1724" s="340"/>
      <c r="H1724" s="349"/>
      <c r="I1724" s="350"/>
      <c r="J1724" s="350"/>
      <c r="K1724" s="351"/>
      <c r="L1724" s="379"/>
      <c r="M1724" s="380"/>
      <c r="N1724" s="380"/>
      <c r="O1724" s="380"/>
      <c r="P1724" s="380"/>
      <c r="Q1724" s="380"/>
      <c r="R1724" s="380"/>
      <c r="S1724" s="380"/>
      <c r="T1724" s="380"/>
      <c r="U1724" s="381"/>
      <c r="V1724" s="382"/>
      <c r="W1724" s="383"/>
      <c r="X1724" s="72"/>
      <c r="Y1724" s="369"/>
      <c r="Z1724" s="72"/>
      <c r="AA1724" s="72"/>
      <c r="AB1724" s="72"/>
      <c r="AC1724" s="72"/>
    </row>
    <row r="1725" spans="1:29" outlineLevel="1" x14ac:dyDescent="0.2">
      <c r="B1725" s="71"/>
      <c r="C1725" s="64"/>
      <c r="D1725" s="64"/>
      <c r="E1725" s="24"/>
      <c r="F1725" s="27" t="s">
        <v>368</v>
      </c>
      <c r="G1725" s="340"/>
      <c r="H1725" s="349"/>
      <c r="I1725" s="350"/>
      <c r="J1725" s="350"/>
      <c r="K1725" s="351"/>
      <c r="L1725" s="379"/>
      <c r="M1725" s="380"/>
      <c r="N1725" s="380"/>
      <c r="O1725" s="380"/>
      <c r="P1725" s="380"/>
      <c r="Q1725" s="380"/>
      <c r="R1725" s="380"/>
      <c r="S1725" s="380"/>
      <c r="T1725" s="380"/>
      <c r="U1725" s="381"/>
      <c r="V1725" s="382"/>
      <c r="W1725" s="383"/>
      <c r="X1725" s="72"/>
      <c r="Y1725" s="369"/>
      <c r="Z1725" s="72"/>
      <c r="AA1725" s="72"/>
      <c r="AB1725" s="72"/>
      <c r="AC1725" s="72"/>
    </row>
    <row r="1726" spans="1:29" outlineLevel="1" x14ac:dyDescent="0.2">
      <c r="B1726" s="71"/>
      <c r="C1726" s="64"/>
      <c r="D1726" s="64"/>
      <c r="E1726" s="24"/>
      <c r="F1726" s="27" t="s">
        <v>369</v>
      </c>
      <c r="G1726" s="340"/>
      <c r="H1726" s="349"/>
      <c r="I1726" s="350"/>
      <c r="J1726" s="350"/>
      <c r="K1726" s="351"/>
      <c r="L1726" s="379"/>
      <c r="M1726" s="380"/>
      <c r="N1726" s="380"/>
      <c r="O1726" s="380"/>
      <c r="P1726" s="380"/>
      <c r="Q1726" s="380"/>
      <c r="R1726" s="380"/>
      <c r="S1726" s="380"/>
      <c r="T1726" s="380"/>
      <c r="U1726" s="381"/>
      <c r="V1726" s="382"/>
      <c r="W1726" s="383"/>
      <c r="X1726" s="72"/>
      <c r="Y1726" s="369"/>
      <c r="Z1726" s="72"/>
      <c r="AA1726" s="72"/>
      <c r="AB1726" s="72"/>
      <c r="AC1726" s="72"/>
    </row>
    <row r="1727" spans="1:29" x14ac:dyDescent="0.2">
      <c r="B1727" s="25"/>
      <c r="C1727" s="24"/>
      <c r="D1727" s="24"/>
      <c r="E1727" s="24"/>
      <c r="F1727" s="24"/>
      <c r="G1727" s="75"/>
      <c r="H1727" s="77"/>
      <c r="I1727" s="77"/>
      <c r="J1727" s="77"/>
      <c r="K1727" s="77"/>
      <c r="L1727" s="43"/>
      <c r="M1727" s="42"/>
      <c r="N1727" s="42"/>
      <c r="O1727" s="42"/>
      <c r="P1727" s="42"/>
      <c r="Q1727" s="42"/>
      <c r="R1727" s="42"/>
      <c r="S1727" s="42"/>
      <c r="T1727" s="42"/>
      <c r="U1727" s="42"/>
      <c r="V1727" s="42"/>
      <c r="W1727" s="49"/>
      <c r="X1727" s="72"/>
      <c r="Y1727" s="49"/>
      <c r="Z1727" s="72"/>
      <c r="AA1727" s="72"/>
      <c r="AB1727" s="72"/>
      <c r="AC1727" s="72"/>
    </row>
    <row r="1728" spans="1:29" x14ac:dyDescent="0.2">
      <c r="B1728" s="25"/>
      <c r="C1728" s="24"/>
      <c r="D1728" s="23" t="s">
        <v>196</v>
      </c>
      <c r="E1728" s="24"/>
      <c r="F1728" s="24"/>
      <c r="G1728" s="69">
        <f>SUBTOTAL(9,G1729:G1735)</f>
        <v>0</v>
      </c>
      <c r="H1728" s="77">
        <f t="shared" ref="H1728:W1728" si="850">SUBTOTAL(9,H1729:H1735)</f>
        <v>0</v>
      </c>
      <c r="I1728" s="77">
        <f t="shared" si="850"/>
        <v>0</v>
      </c>
      <c r="J1728" s="77">
        <f t="shared" si="850"/>
        <v>0</v>
      </c>
      <c r="K1728" s="77">
        <f t="shared" si="850"/>
        <v>0</v>
      </c>
      <c r="L1728" s="43">
        <f t="shared" si="850"/>
        <v>0</v>
      </c>
      <c r="M1728" s="42">
        <f t="shared" si="850"/>
        <v>0</v>
      </c>
      <c r="N1728" s="42">
        <f t="shared" si="850"/>
        <v>0</v>
      </c>
      <c r="O1728" s="42">
        <f t="shared" si="850"/>
        <v>0</v>
      </c>
      <c r="P1728" s="42">
        <f t="shared" si="850"/>
        <v>0</v>
      </c>
      <c r="Q1728" s="42">
        <f t="shared" si="850"/>
        <v>0</v>
      </c>
      <c r="R1728" s="42">
        <f t="shared" si="850"/>
        <v>0</v>
      </c>
      <c r="S1728" s="42">
        <f t="shared" si="850"/>
        <v>0</v>
      </c>
      <c r="T1728" s="42">
        <f t="shared" si="850"/>
        <v>0</v>
      </c>
      <c r="U1728" s="42">
        <f t="shared" si="850"/>
        <v>0</v>
      </c>
      <c r="V1728" s="42">
        <f t="shared" si="850"/>
        <v>0</v>
      </c>
      <c r="W1728" s="69">
        <f t="shared" si="850"/>
        <v>0</v>
      </c>
      <c r="X1728" s="72"/>
      <c r="Y1728" s="49"/>
      <c r="Z1728" s="72"/>
      <c r="AA1728" s="72"/>
      <c r="AB1728" s="72"/>
      <c r="AC1728" s="72"/>
    </row>
    <row r="1729" spans="2:29" outlineLevel="1" x14ac:dyDescent="0.2">
      <c r="B1729" s="25"/>
      <c r="C1729" s="24"/>
      <c r="D1729" s="24"/>
      <c r="E1729" s="24"/>
      <c r="F1729" s="27" t="s">
        <v>300</v>
      </c>
      <c r="G1729" s="340"/>
      <c r="H1729" s="349"/>
      <c r="I1729" s="350"/>
      <c r="J1729" s="350"/>
      <c r="K1729" s="351"/>
      <c r="L1729" s="379"/>
      <c r="M1729" s="380"/>
      <c r="N1729" s="380"/>
      <c r="O1729" s="380"/>
      <c r="P1729" s="380"/>
      <c r="Q1729" s="380"/>
      <c r="R1729" s="380"/>
      <c r="S1729" s="380"/>
      <c r="T1729" s="380"/>
      <c r="U1729" s="381"/>
      <c r="V1729" s="382"/>
      <c r="W1729" s="383"/>
      <c r="X1729" s="72"/>
      <c r="Y1729" s="369"/>
      <c r="Z1729" s="72"/>
      <c r="AA1729" s="72"/>
      <c r="AB1729" s="72"/>
      <c r="AC1729" s="72"/>
    </row>
    <row r="1730" spans="2:29" outlineLevel="1" x14ac:dyDescent="0.2">
      <c r="B1730" s="25"/>
      <c r="C1730" s="24"/>
      <c r="D1730" s="24"/>
      <c r="E1730" s="24"/>
      <c r="F1730" s="27" t="s">
        <v>301</v>
      </c>
      <c r="G1730" s="340"/>
      <c r="H1730" s="349"/>
      <c r="I1730" s="350"/>
      <c r="J1730" s="350"/>
      <c r="K1730" s="351"/>
      <c r="L1730" s="379"/>
      <c r="M1730" s="380"/>
      <c r="N1730" s="380"/>
      <c r="O1730" s="380"/>
      <c r="P1730" s="380"/>
      <c r="Q1730" s="380"/>
      <c r="R1730" s="380"/>
      <c r="S1730" s="380"/>
      <c r="T1730" s="380"/>
      <c r="U1730" s="381"/>
      <c r="V1730" s="382"/>
      <c r="W1730" s="383"/>
      <c r="X1730" s="72"/>
      <c r="Y1730" s="369"/>
      <c r="Z1730" s="72"/>
      <c r="AA1730" s="72"/>
      <c r="AB1730" s="72"/>
      <c r="AC1730" s="72"/>
    </row>
    <row r="1731" spans="2:29" outlineLevel="1" x14ac:dyDescent="0.2">
      <c r="B1731" s="25"/>
      <c r="C1731" s="24"/>
      <c r="D1731" s="24"/>
      <c r="E1731" s="24"/>
      <c r="F1731" s="27" t="s">
        <v>302</v>
      </c>
      <c r="G1731" s="340"/>
      <c r="H1731" s="349"/>
      <c r="I1731" s="350"/>
      <c r="J1731" s="350"/>
      <c r="K1731" s="351"/>
      <c r="L1731" s="379"/>
      <c r="M1731" s="380"/>
      <c r="N1731" s="380"/>
      <c r="O1731" s="380"/>
      <c r="P1731" s="380"/>
      <c r="Q1731" s="380"/>
      <c r="R1731" s="380"/>
      <c r="S1731" s="380"/>
      <c r="T1731" s="380"/>
      <c r="U1731" s="381"/>
      <c r="V1731" s="382"/>
      <c r="W1731" s="383"/>
      <c r="X1731" s="72"/>
      <c r="Y1731" s="369"/>
      <c r="Z1731" s="72"/>
      <c r="AA1731" s="72"/>
      <c r="AB1731" s="72"/>
      <c r="AC1731" s="72"/>
    </row>
    <row r="1732" spans="2:29" outlineLevel="1" x14ac:dyDescent="0.2">
      <c r="B1732" s="71"/>
      <c r="C1732" s="64"/>
      <c r="D1732" s="64"/>
      <c r="E1732" s="24"/>
      <c r="F1732" s="27" t="s">
        <v>303</v>
      </c>
      <c r="G1732" s="340"/>
      <c r="H1732" s="349"/>
      <c r="I1732" s="350"/>
      <c r="J1732" s="350"/>
      <c r="K1732" s="351"/>
      <c r="L1732" s="379"/>
      <c r="M1732" s="380"/>
      <c r="N1732" s="380"/>
      <c r="O1732" s="380"/>
      <c r="P1732" s="380"/>
      <c r="Q1732" s="380"/>
      <c r="R1732" s="380"/>
      <c r="S1732" s="380"/>
      <c r="T1732" s="380"/>
      <c r="U1732" s="381"/>
      <c r="V1732" s="382"/>
      <c r="W1732" s="383"/>
      <c r="X1732" s="72"/>
      <c r="Y1732" s="369"/>
      <c r="Z1732" s="72"/>
      <c r="AA1732" s="72"/>
      <c r="AB1732" s="72"/>
      <c r="AC1732" s="72"/>
    </row>
    <row r="1733" spans="2:29" outlineLevel="1" x14ac:dyDescent="0.2">
      <c r="B1733" s="71"/>
      <c r="C1733" s="64"/>
      <c r="D1733" s="64"/>
      <c r="E1733" s="24"/>
      <c r="F1733" s="27" t="s">
        <v>367</v>
      </c>
      <c r="G1733" s="340"/>
      <c r="H1733" s="349"/>
      <c r="I1733" s="350"/>
      <c r="J1733" s="350"/>
      <c r="K1733" s="351"/>
      <c r="L1733" s="379"/>
      <c r="M1733" s="380"/>
      <c r="N1733" s="380"/>
      <c r="O1733" s="380"/>
      <c r="P1733" s="380"/>
      <c r="Q1733" s="380"/>
      <c r="R1733" s="380"/>
      <c r="S1733" s="380"/>
      <c r="T1733" s="380"/>
      <c r="U1733" s="381"/>
      <c r="V1733" s="382"/>
      <c r="W1733" s="383"/>
      <c r="X1733" s="72"/>
      <c r="Y1733" s="369"/>
      <c r="Z1733" s="72"/>
      <c r="AA1733" s="72"/>
      <c r="AB1733" s="72"/>
      <c r="AC1733" s="72"/>
    </row>
    <row r="1734" spans="2:29" outlineLevel="1" x14ac:dyDescent="0.2">
      <c r="B1734" s="71"/>
      <c r="C1734" s="64"/>
      <c r="D1734" s="64"/>
      <c r="E1734" s="24"/>
      <c r="F1734" s="27" t="s">
        <v>368</v>
      </c>
      <c r="G1734" s="340"/>
      <c r="H1734" s="349"/>
      <c r="I1734" s="350"/>
      <c r="J1734" s="350"/>
      <c r="K1734" s="351"/>
      <c r="L1734" s="379"/>
      <c r="M1734" s="380"/>
      <c r="N1734" s="380"/>
      <c r="O1734" s="380"/>
      <c r="P1734" s="380"/>
      <c r="Q1734" s="380"/>
      <c r="R1734" s="380"/>
      <c r="S1734" s="380"/>
      <c r="T1734" s="380"/>
      <c r="U1734" s="381"/>
      <c r="V1734" s="382"/>
      <c r="W1734" s="383"/>
      <c r="X1734" s="72"/>
      <c r="Y1734" s="369"/>
      <c r="Z1734" s="72"/>
      <c r="AA1734" s="72"/>
      <c r="AB1734" s="72"/>
      <c r="AC1734" s="72"/>
    </row>
    <row r="1735" spans="2:29" outlineLevel="1" x14ac:dyDescent="0.2">
      <c r="B1735" s="71"/>
      <c r="C1735" s="64"/>
      <c r="D1735" s="64"/>
      <c r="E1735" s="24"/>
      <c r="F1735" s="27" t="s">
        <v>369</v>
      </c>
      <c r="G1735" s="340"/>
      <c r="H1735" s="349"/>
      <c r="I1735" s="350"/>
      <c r="J1735" s="350"/>
      <c r="K1735" s="351"/>
      <c r="L1735" s="379"/>
      <c r="M1735" s="380"/>
      <c r="N1735" s="380"/>
      <c r="O1735" s="380"/>
      <c r="P1735" s="380"/>
      <c r="Q1735" s="380"/>
      <c r="R1735" s="380"/>
      <c r="S1735" s="380"/>
      <c r="T1735" s="380"/>
      <c r="U1735" s="381"/>
      <c r="V1735" s="382"/>
      <c r="W1735" s="383"/>
      <c r="X1735" s="72"/>
      <c r="Y1735" s="369"/>
      <c r="Z1735" s="72"/>
      <c r="AA1735" s="72"/>
      <c r="AB1735" s="72"/>
      <c r="AC1735" s="72"/>
    </row>
    <row r="1736" spans="2:29" x14ac:dyDescent="0.2">
      <c r="B1736" s="25"/>
      <c r="C1736" s="64"/>
      <c r="D1736" s="64"/>
      <c r="E1736" s="24"/>
      <c r="F1736" s="24"/>
      <c r="G1736" s="49"/>
      <c r="H1736" s="77"/>
      <c r="I1736" s="77"/>
      <c r="J1736" s="77"/>
      <c r="K1736" s="77"/>
      <c r="L1736" s="43"/>
      <c r="M1736" s="42"/>
      <c r="N1736" s="42"/>
      <c r="O1736" s="42"/>
      <c r="P1736" s="42"/>
      <c r="Q1736" s="42"/>
      <c r="R1736" s="42"/>
      <c r="S1736" s="42"/>
      <c r="T1736" s="42"/>
      <c r="U1736" s="42"/>
      <c r="V1736" s="159"/>
      <c r="W1736" s="44"/>
      <c r="X1736" s="72"/>
      <c r="Y1736" s="33"/>
      <c r="Z1736" s="72"/>
      <c r="AA1736" s="72"/>
      <c r="AB1736" s="72"/>
      <c r="AC1736" s="72"/>
    </row>
    <row r="1737" spans="2:29" s="150" customFormat="1" ht="16.5" thickBot="1" x14ac:dyDescent="0.25">
      <c r="B1737" s="79" t="s">
        <v>371</v>
      </c>
      <c r="C1737" s="80"/>
      <c r="D1737" s="80"/>
      <c r="E1737" s="80"/>
      <c r="F1737" s="80"/>
      <c r="G1737" s="81">
        <f>SUBTOTAL(9,G1720:G1735)</f>
        <v>0</v>
      </c>
      <c r="H1737" s="274">
        <f t="shared" ref="H1737:W1737" si="851">SUBTOTAL(9,H1720:H1735)</f>
        <v>0</v>
      </c>
      <c r="I1737" s="275">
        <f t="shared" si="851"/>
        <v>0</v>
      </c>
      <c r="J1737" s="275">
        <f t="shared" si="851"/>
        <v>0</v>
      </c>
      <c r="K1737" s="276">
        <f t="shared" si="851"/>
        <v>0</v>
      </c>
      <c r="L1737" s="277">
        <f t="shared" si="851"/>
        <v>0</v>
      </c>
      <c r="M1737" s="278">
        <f t="shared" si="851"/>
        <v>0</v>
      </c>
      <c r="N1737" s="278">
        <f t="shared" si="851"/>
        <v>0</v>
      </c>
      <c r="O1737" s="278">
        <f t="shared" si="851"/>
        <v>0</v>
      </c>
      <c r="P1737" s="278">
        <f t="shared" si="851"/>
        <v>0</v>
      </c>
      <c r="Q1737" s="278">
        <f t="shared" si="851"/>
        <v>0</v>
      </c>
      <c r="R1737" s="278">
        <f t="shared" si="851"/>
        <v>0</v>
      </c>
      <c r="S1737" s="278">
        <f t="shared" si="851"/>
        <v>0</v>
      </c>
      <c r="T1737" s="278">
        <f t="shared" si="851"/>
        <v>0</v>
      </c>
      <c r="U1737" s="278">
        <f t="shared" si="851"/>
        <v>0</v>
      </c>
      <c r="V1737" s="279">
        <f t="shared" si="851"/>
        <v>0</v>
      </c>
      <c r="W1737" s="86">
        <f t="shared" si="851"/>
        <v>0</v>
      </c>
      <c r="Y1737" s="86"/>
    </row>
    <row r="1738" spans="2:29" x14ac:dyDescent="0.2">
      <c r="B1738" s="127"/>
      <c r="C1738" s="127"/>
      <c r="D1738" s="127"/>
      <c r="E1738" s="127"/>
      <c r="F1738" s="127"/>
      <c r="G1738" s="72"/>
      <c r="H1738" s="72"/>
      <c r="I1738" s="72"/>
      <c r="J1738" s="72"/>
      <c r="K1738" s="72"/>
      <c r="L1738" s="72"/>
      <c r="M1738" s="72"/>
      <c r="N1738" s="72"/>
      <c r="O1738" s="72"/>
      <c r="P1738" s="72"/>
      <c r="Q1738" s="72"/>
      <c r="R1738" s="72"/>
      <c r="S1738" s="72"/>
      <c r="T1738" s="72"/>
      <c r="U1738" s="72"/>
      <c r="V1738" s="72"/>
      <c r="W1738" s="72"/>
      <c r="X1738" s="72"/>
      <c r="Z1738" s="72"/>
      <c r="AA1738" s="72"/>
      <c r="AB1738" s="72"/>
      <c r="AC1738" s="72"/>
    </row>
  </sheetData>
  <dataConsolidate/>
  <conditionalFormatting sqref="H1154:V1154">
    <cfRule type="cellIs" dxfId="15" priority="13" stopIfTrue="1" operator="lessThan">
      <formula>0</formula>
    </cfRule>
    <cfRule type="cellIs" dxfId="14" priority="14" stopIfTrue="1" operator="notEqual">
      <formula>IF(ISNUMBER(H1154),H1154,"")</formula>
    </cfRule>
  </conditionalFormatting>
  <conditionalFormatting sqref="H298:W298">
    <cfRule type="cellIs" dxfId="13" priority="9" stopIfTrue="1" operator="lessThan">
      <formula>0</formula>
    </cfRule>
    <cfRule type="cellIs" dxfId="12"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2" min="1" max="22" man="1"/>
    <brk id="1065" min="1" max="22" man="1"/>
    <brk id="1181" min="1" max="22" man="1"/>
    <brk id="1273"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C1718"/>
  <sheetViews>
    <sheetView zoomScaleNormal="100" workbookViewId="0"/>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383</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2">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2">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6.5" thickBot="1" x14ac:dyDescent="0.25">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2">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2">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2">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2">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2">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2">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2">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2">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2">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2">
      <c r="B319" s="71"/>
      <c r="C319" s="23"/>
      <c r="D319" s="23"/>
      <c r="E319" s="24" t="s">
        <v>142</v>
      </c>
      <c r="F319" s="24"/>
      <c r="G319" s="69">
        <f t="shared" ref="G319:M319" si="65">SUBTOTAL(9,G320:G322)</f>
        <v>0</v>
      </c>
      <c r="H319" s="70">
        <f t="shared" si="65"/>
        <v>0</v>
      </c>
      <c r="I319" s="66">
        <f t="shared" si="65"/>
        <v>0</v>
      </c>
      <c r="J319" s="66">
        <f t="shared" si="65"/>
        <v>0</v>
      </c>
      <c r="K319" s="67">
        <f t="shared" si="65"/>
        <v>0</v>
      </c>
      <c r="L319" s="34">
        <f t="shared" si="65"/>
        <v>0</v>
      </c>
      <c r="M319" s="34">
        <f t="shared" si="65"/>
        <v>0</v>
      </c>
      <c r="N319" s="34"/>
      <c r="O319" s="34"/>
      <c r="P319" s="34"/>
      <c r="Q319" s="34"/>
      <c r="R319" s="34"/>
      <c r="S319" s="34"/>
      <c r="T319" s="34"/>
      <c r="U319" s="34"/>
      <c r="V319" s="34"/>
      <c r="W319" s="33"/>
      <c r="Y319" s="591"/>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29"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2">
      <c r="B497" s="25"/>
      <c r="C497" s="23"/>
      <c r="D497" s="23" t="s">
        <v>146</v>
      </c>
      <c r="E497" s="24"/>
      <c r="F497" s="64"/>
      <c r="G497" s="69">
        <f>SUBTOTAL(9,G498:G499)</f>
        <v>0</v>
      </c>
      <c r="H497" s="70">
        <f t="shared" ref="H497:W497" si="109">SUBTOTAL(9,H499)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91"/>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2">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2">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1">SUBTOTAL(9,G236:G515)</f>
        <v>0</v>
      </c>
      <c r="H516" s="45">
        <f t="shared" si="111"/>
        <v>0</v>
      </c>
      <c r="I516" s="45">
        <f t="shared" si="111"/>
        <v>0</v>
      </c>
      <c r="J516" s="45">
        <f t="shared" si="111"/>
        <v>0</v>
      </c>
      <c r="K516" s="48">
        <f t="shared" si="111"/>
        <v>0</v>
      </c>
      <c r="L516" s="45">
        <f t="shared" si="111"/>
        <v>0</v>
      </c>
      <c r="M516" s="45">
        <f t="shared" si="111"/>
        <v>0</v>
      </c>
      <c r="N516" s="45">
        <f t="shared" si="111"/>
        <v>0</v>
      </c>
      <c r="O516" s="45">
        <f t="shared" si="111"/>
        <v>0</v>
      </c>
      <c r="P516" s="45">
        <f t="shared" si="111"/>
        <v>0</v>
      </c>
      <c r="Q516" s="45">
        <f t="shared" si="111"/>
        <v>0</v>
      </c>
      <c r="R516" s="45">
        <f t="shared" si="111"/>
        <v>0</v>
      </c>
      <c r="S516" s="45">
        <f t="shared" si="111"/>
        <v>0</v>
      </c>
      <c r="T516" s="45">
        <f t="shared" si="111"/>
        <v>0</v>
      </c>
      <c r="U516" s="45">
        <f t="shared" si="111"/>
        <v>0</v>
      </c>
      <c r="V516" s="48">
        <f t="shared" si="111"/>
        <v>0</v>
      </c>
      <c r="W516" s="48">
        <f t="shared" si="111"/>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2">SUM(H516:H519)</f>
        <v>0</v>
      </c>
      <c r="I520" s="82">
        <f t="shared" si="112"/>
        <v>0</v>
      </c>
      <c r="J520" s="82">
        <f t="shared" si="112"/>
        <v>0</v>
      </c>
      <c r="K520" s="471">
        <f t="shared" si="112"/>
        <v>0</v>
      </c>
      <c r="L520" s="84">
        <f t="shared" si="112"/>
        <v>0</v>
      </c>
      <c r="M520" s="84">
        <f t="shared" si="112"/>
        <v>0</v>
      </c>
      <c r="N520" s="84">
        <f t="shared" si="112"/>
        <v>0</v>
      </c>
      <c r="O520" s="84">
        <f t="shared" si="112"/>
        <v>0</v>
      </c>
      <c r="P520" s="84">
        <f t="shared" si="112"/>
        <v>0</v>
      </c>
      <c r="Q520" s="84">
        <f t="shared" si="112"/>
        <v>0</v>
      </c>
      <c r="R520" s="84">
        <f t="shared" si="112"/>
        <v>0</v>
      </c>
      <c r="S520" s="84">
        <f t="shared" si="112"/>
        <v>0</v>
      </c>
      <c r="T520" s="84">
        <f t="shared" si="112"/>
        <v>0</v>
      </c>
      <c r="U520" s="84">
        <f t="shared" si="112"/>
        <v>0</v>
      </c>
      <c r="V520" s="85">
        <f t="shared" si="112"/>
        <v>0</v>
      </c>
      <c r="W520" s="85">
        <f t="shared" si="112"/>
        <v>0</v>
      </c>
      <c r="X520" s="131"/>
      <c r="Y520" s="594"/>
      <c r="Z520" s="131"/>
      <c r="AA520" s="131"/>
      <c r="AB520" s="131"/>
      <c r="AC520" s="131"/>
    </row>
    <row r="521" spans="2:29" s="72" customFormat="1" ht="13.5" thickBot="1" x14ac:dyDescent="0.2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2">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438</v>
      </c>
      <c r="E524" s="23"/>
      <c r="F524" s="599"/>
      <c r="G524" s="66">
        <f t="shared" ref="G524:W524" si="113">SUBTOTAL(9,G525:G532)</f>
        <v>0</v>
      </c>
      <c r="H524" s="51">
        <f t="shared" si="113"/>
        <v>0</v>
      </c>
      <c r="I524" s="34">
        <f t="shared" si="113"/>
        <v>0</v>
      </c>
      <c r="J524" s="34">
        <f t="shared" si="113"/>
        <v>0</v>
      </c>
      <c r="K524" s="37">
        <f t="shared" si="113"/>
        <v>0</v>
      </c>
      <c r="L524" s="34">
        <f t="shared" si="113"/>
        <v>0</v>
      </c>
      <c r="M524" s="36">
        <f t="shared" si="113"/>
        <v>0</v>
      </c>
      <c r="N524" s="34">
        <f t="shared" si="113"/>
        <v>0</v>
      </c>
      <c r="O524" s="34">
        <f t="shared" si="113"/>
        <v>0</v>
      </c>
      <c r="P524" s="34">
        <f t="shared" si="113"/>
        <v>0</v>
      </c>
      <c r="Q524" s="34">
        <f t="shared" si="113"/>
        <v>0</v>
      </c>
      <c r="R524" s="34">
        <f t="shared" si="113"/>
        <v>0</v>
      </c>
      <c r="S524" s="34">
        <f t="shared" si="113"/>
        <v>0</v>
      </c>
      <c r="T524" s="34">
        <f t="shared" si="113"/>
        <v>0</v>
      </c>
      <c r="U524" s="34">
        <f t="shared" si="113"/>
        <v>0</v>
      </c>
      <c r="V524" s="34">
        <f t="shared" si="113"/>
        <v>0</v>
      </c>
      <c r="W524" s="33">
        <f t="shared" si="113"/>
        <v>0</v>
      </c>
      <c r="Y524" s="591"/>
    </row>
    <row r="525" spans="2:29" s="129" customFormat="1" ht="12.75" customHeight="1" outlineLevel="1" x14ac:dyDescent="0.2">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2">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2">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2">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2">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2">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2">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2">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2">
      <c r="B533" s="256"/>
      <c r="C533" s="257"/>
      <c r="D533" s="23" t="s">
        <v>479</v>
      </c>
      <c r="E533" s="23"/>
      <c r="F533" s="23"/>
      <c r="G533" s="69">
        <f t="shared" ref="G533:W533" si="114">SUBTOTAL(9,G534:G541)</f>
        <v>0</v>
      </c>
      <c r="H533" s="34">
        <f t="shared" si="114"/>
        <v>0</v>
      </c>
      <c r="I533" s="34">
        <f t="shared" si="114"/>
        <v>0</v>
      </c>
      <c r="J533" s="34">
        <f t="shared" si="114"/>
        <v>0</v>
      </c>
      <c r="K533" s="37">
        <f t="shared" si="114"/>
        <v>0</v>
      </c>
      <c r="L533" s="34">
        <f t="shared" si="114"/>
        <v>0</v>
      </c>
      <c r="M533" s="36">
        <f t="shared" si="114"/>
        <v>0</v>
      </c>
      <c r="N533" s="34">
        <f t="shared" si="114"/>
        <v>0</v>
      </c>
      <c r="O533" s="34">
        <f t="shared" si="114"/>
        <v>0</v>
      </c>
      <c r="P533" s="34">
        <f t="shared" si="114"/>
        <v>0</v>
      </c>
      <c r="Q533" s="34">
        <f t="shared" si="114"/>
        <v>0</v>
      </c>
      <c r="R533" s="34">
        <f t="shared" si="114"/>
        <v>0</v>
      </c>
      <c r="S533" s="34">
        <f t="shared" si="114"/>
        <v>0</v>
      </c>
      <c r="T533" s="34">
        <f t="shared" si="114"/>
        <v>0</v>
      </c>
      <c r="U533" s="34">
        <f t="shared" si="114"/>
        <v>0</v>
      </c>
      <c r="V533" s="34">
        <f t="shared" si="114"/>
        <v>0</v>
      </c>
      <c r="W533" s="33">
        <f t="shared" si="114"/>
        <v>0</v>
      </c>
      <c r="Y533" s="370"/>
    </row>
    <row r="534" spans="2:25" s="129" customFormat="1" ht="12.75" customHeight="1" outlineLevel="2" x14ac:dyDescent="0.2">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2">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2">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2">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2">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2">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2">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2">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2">
      <c r="B542" s="256"/>
      <c r="C542" s="257"/>
      <c r="D542" s="600" t="s">
        <v>484</v>
      </c>
      <c r="E542" s="600"/>
      <c r="F542" s="601"/>
      <c r="G542" s="69">
        <f>SUBTOTAL(9,G543:G544)</f>
        <v>0</v>
      </c>
      <c r="H542" s="34">
        <f t="shared" ref="H542:W542" si="115">SUBTOTAL(9,H543:H544)</f>
        <v>0</v>
      </c>
      <c r="I542" s="34">
        <f t="shared" si="115"/>
        <v>0</v>
      </c>
      <c r="J542" s="34">
        <f t="shared" si="115"/>
        <v>0</v>
      </c>
      <c r="K542" s="37">
        <f t="shared" si="115"/>
        <v>0</v>
      </c>
      <c r="L542" s="34">
        <f t="shared" si="115"/>
        <v>0</v>
      </c>
      <c r="M542" s="36">
        <f t="shared" si="115"/>
        <v>0</v>
      </c>
      <c r="N542" s="34">
        <f t="shared" si="115"/>
        <v>0</v>
      </c>
      <c r="O542" s="34">
        <f t="shared" si="115"/>
        <v>0</v>
      </c>
      <c r="P542" s="34">
        <f t="shared" si="115"/>
        <v>0</v>
      </c>
      <c r="Q542" s="34">
        <f t="shared" si="115"/>
        <v>0</v>
      </c>
      <c r="R542" s="34">
        <f t="shared" si="115"/>
        <v>0</v>
      </c>
      <c r="S542" s="34">
        <f t="shared" si="115"/>
        <v>0</v>
      </c>
      <c r="T542" s="34">
        <f t="shared" si="115"/>
        <v>0</v>
      </c>
      <c r="U542" s="34">
        <f t="shared" si="115"/>
        <v>0</v>
      </c>
      <c r="V542" s="34">
        <f t="shared" si="115"/>
        <v>0</v>
      </c>
      <c r="W542" s="33">
        <f t="shared" si="115"/>
        <v>0</v>
      </c>
      <c r="X542" s="72"/>
      <c r="Y542" s="370"/>
    </row>
    <row r="543" spans="2:25" s="129" customFormat="1" ht="12.75" customHeight="1" outlineLevel="2" x14ac:dyDescent="0.2">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2">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2">
      <c r="B545" s="256"/>
      <c r="C545" s="257"/>
      <c r="D545" s="23" t="s">
        <v>452</v>
      </c>
      <c r="E545" s="23"/>
      <c r="F545" s="23"/>
      <c r="G545" s="69">
        <f t="shared" ref="G545:W545" si="116">SUBTOTAL(9,G546:G550)</f>
        <v>0</v>
      </c>
      <c r="H545" s="34">
        <f t="shared" si="116"/>
        <v>0</v>
      </c>
      <c r="I545" s="34">
        <f t="shared" si="116"/>
        <v>0</v>
      </c>
      <c r="J545" s="34">
        <f t="shared" si="116"/>
        <v>0</v>
      </c>
      <c r="K545" s="37">
        <f t="shared" si="116"/>
        <v>0</v>
      </c>
      <c r="L545" s="34">
        <f t="shared" si="116"/>
        <v>0</v>
      </c>
      <c r="M545" s="36">
        <f t="shared" si="116"/>
        <v>0</v>
      </c>
      <c r="N545" s="34">
        <f t="shared" si="116"/>
        <v>0</v>
      </c>
      <c r="O545" s="34">
        <f t="shared" si="116"/>
        <v>0</v>
      </c>
      <c r="P545" s="34">
        <f t="shared" si="116"/>
        <v>0</v>
      </c>
      <c r="Q545" s="34">
        <f t="shared" si="116"/>
        <v>0</v>
      </c>
      <c r="R545" s="34">
        <f t="shared" si="116"/>
        <v>0</v>
      </c>
      <c r="S545" s="34">
        <f t="shared" si="116"/>
        <v>0</v>
      </c>
      <c r="T545" s="34">
        <f t="shared" si="116"/>
        <v>0</v>
      </c>
      <c r="U545" s="34">
        <f t="shared" si="116"/>
        <v>0</v>
      </c>
      <c r="V545" s="34">
        <f t="shared" si="116"/>
        <v>0</v>
      </c>
      <c r="W545" s="33">
        <f t="shared" si="116"/>
        <v>0</v>
      </c>
      <c r="Y545" s="370"/>
    </row>
    <row r="546" spans="2:25" s="129" customFormat="1" ht="12.75" customHeight="1" outlineLevel="1" x14ac:dyDescent="0.2">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2">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2">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2">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2">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2">
      <c r="B551" s="256"/>
      <c r="C551" s="257"/>
      <c r="D551" s="23" t="s">
        <v>494</v>
      </c>
      <c r="E551" s="23"/>
      <c r="F551" s="23"/>
      <c r="G551" s="69">
        <f>SUBTOTAL(9,G552:G553)</f>
        <v>0</v>
      </c>
      <c r="H551" s="34">
        <f t="shared" ref="H551:W551" si="117">SUBTOTAL(9,H552:H553)</f>
        <v>0</v>
      </c>
      <c r="I551" s="34">
        <f t="shared" si="117"/>
        <v>0</v>
      </c>
      <c r="J551" s="34">
        <f t="shared" si="117"/>
        <v>0</v>
      </c>
      <c r="K551" s="37">
        <f t="shared" si="117"/>
        <v>0</v>
      </c>
      <c r="L551" s="34">
        <f t="shared" si="117"/>
        <v>0</v>
      </c>
      <c r="M551" s="36">
        <f t="shared" si="117"/>
        <v>0</v>
      </c>
      <c r="N551" s="34">
        <f t="shared" si="117"/>
        <v>0</v>
      </c>
      <c r="O551" s="34">
        <f t="shared" si="117"/>
        <v>0</v>
      </c>
      <c r="P551" s="34">
        <f t="shared" si="117"/>
        <v>0</v>
      </c>
      <c r="Q551" s="34">
        <f t="shared" si="117"/>
        <v>0</v>
      </c>
      <c r="R551" s="34">
        <f t="shared" si="117"/>
        <v>0</v>
      </c>
      <c r="S551" s="34">
        <f t="shared" si="117"/>
        <v>0</v>
      </c>
      <c r="T551" s="34">
        <f t="shared" si="117"/>
        <v>0</v>
      </c>
      <c r="U551" s="34">
        <f t="shared" si="117"/>
        <v>0</v>
      </c>
      <c r="V551" s="34">
        <f t="shared" si="117"/>
        <v>0</v>
      </c>
      <c r="W551" s="33">
        <f t="shared" si="117"/>
        <v>0</v>
      </c>
      <c r="Y551" s="370"/>
    </row>
    <row r="552" spans="2:25" s="129" customFormat="1" ht="12.75" customHeight="1" outlineLevel="1" x14ac:dyDescent="0.2">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2">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2">
      <c r="B554" s="256"/>
      <c r="C554" s="257"/>
      <c r="D554" s="23" t="s">
        <v>454</v>
      </c>
      <c r="E554" s="23"/>
      <c r="F554" s="23"/>
      <c r="G554" s="69">
        <f>SUBTOTAL(9,G555:G561)</f>
        <v>0</v>
      </c>
      <c r="H554" s="34">
        <f t="shared" ref="H554:W554" si="118">SUBTOTAL(9,H555:H561)</f>
        <v>0</v>
      </c>
      <c r="I554" s="34">
        <f t="shared" si="118"/>
        <v>0</v>
      </c>
      <c r="J554" s="34">
        <f t="shared" si="118"/>
        <v>0</v>
      </c>
      <c r="K554" s="37">
        <f t="shared" si="118"/>
        <v>0</v>
      </c>
      <c r="L554" s="34">
        <f t="shared" si="118"/>
        <v>0</v>
      </c>
      <c r="M554" s="36">
        <f t="shared" si="118"/>
        <v>0</v>
      </c>
      <c r="N554" s="34">
        <f t="shared" si="118"/>
        <v>0</v>
      </c>
      <c r="O554" s="34">
        <f t="shared" si="118"/>
        <v>0</v>
      </c>
      <c r="P554" s="34">
        <f t="shared" si="118"/>
        <v>0</v>
      </c>
      <c r="Q554" s="34">
        <f t="shared" si="118"/>
        <v>0</v>
      </c>
      <c r="R554" s="34">
        <f t="shared" si="118"/>
        <v>0</v>
      </c>
      <c r="S554" s="34">
        <f t="shared" si="118"/>
        <v>0</v>
      </c>
      <c r="T554" s="34">
        <f t="shared" si="118"/>
        <v>0</v>
      </c>
      <c r="U554" s="34">
        <f t="shared" si="118"/>
        <v>0</v>
      </c>
      <c r="V554" s="34">
        <f t="shared" si="118"/>
        <v>0</v>
      </c>
      <c r="W554" s="33">
        <f t="shared" si="118"/>
        <v>0</v>
      </c>
      <c r="Y554" s="370"/>
    </row>
    <row r="555" spans="2:25" s="129" customFormat="1" ht="12.75" customHeight="1" outlineLevel="1" x14ac:dyDescent="0.2">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2">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2">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2">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2">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2">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2">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2">
      <c r="B562" s="256"/>
      <c r="C562" s="257"/>
      <c r="D562" s="23" t="s">
        <v>461</v>
      </c>
      <c r="E562" s="23"/>
      <c r="F562" s="23"/>
      <c r="G562" s="69">
        <f>SUBTOTAL(9,G563:G564)</f>
        <v>0</v>
      </c>
      <c r="H562" s="34">
        <f t="shared" ref="H562:W562" si="119">SUBTOTAL(9,H563:H564)</f>
        <v>0</v>
      </c>
      <c r="I562" s="34">
        <f t="shared" si="119"/>
        <v>0</v>
      </c>
      <c r="J562" s="34">
        <f t="shared" si="119"/>
        <v>0</v>
      </c>
      <c r="K562" s="37">
        <f t="shared" si="119"/>
        <v>0</v>
      </c>
      <c r="L562" s="34">
        <f t="shared" si="119"/>
        <v>0</v>
      </c>
      <c r="M562" s="36">
        <f t="shared" si="119"/>
        <v>0</v>
      </c>
      <c r="N562" s="34">
        <f t="shared" si="119"/>
        <v>0</v>
      </c>
      <c r="O562" s="34">
        <f t="shared" si="119"/>
        <v>0</v>
      </c>
      <c r="P562" s="34">
        <f t="shared" si="119"/>
        <v>0</v>
      </c>
      <c r="Q562" s="34">
        <f t="shared" si="119"/>
        <v>0</v>
      </c>
      <c r="R562" s="34">
        <f t="shared" si="119"/>
        <v>0</v>
      </c>
      <c r="S562" s="34">
        <f t="shared" si="119"/>
        <v>0</v>
      </c>
      <c r="T562" s="34">
        <f t="shared" si="119"/>
        <v>0</v>
      </c>
      <c r="U562" s="34">
        <f t="shared" si="119"/>
        <v>0</v>
      </c>
      <c r="V562" s="34">
        <f t="shared" si="119"/>
        <v>0</v>
      </c>
      <c r="W562" s="33">
        <f t="shared" si="119"/>
        <v>0</v>
      </c>
      <c r="Y562" s="370"/>
    </row>
    <row r="563" spans="2:29" s="129" customFormat="1" ht="12.75" customHeight="1" outlineLevel="1" x14ac:dyDescent="0.2">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2">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2">
      <c r="B565" s="256"/>
      <c r="C565" s="257"/>
      <c r="D565" s="23" t="s">
        <v>464</v>
      </c>
      <c r="E565" s="257"/>
      <c r="F565" s="257"/>
      <c r="G565" s="69">
        <f>SUBTOTAL(9,G566)</f>
        <v>0</v>
      </c>
      <c r="H565" s="34">
        <f t="shared" ref="H565:W565" si="120">SUBTOTAL(9,H566)</f>
        <v>0</v>
      </c>
      <c r="I565" s="34">
        <f t="shared" si="120"/>
        <v>0</v>
      </c>
      <c r="J565" s="34">
        <f t="shared" si="120"/>
        <v>0</v>
      </c>
      <c r="K565" s="37">
        <f t="shared" si="120"/>
        <v>0</v>
      </c>
      <c r="L565" s="34">
        <f t="shared" si="120"/>
        <v>0</v>
      </c>
      <c r="M565" s="36">
        <f t="shared" si="120"/>
        <v>0</v>
      </c>
      <c r="N565" s="34">
        <f t="shared" si="120"/>
        <v>0</v>
      </c>
      <c r="O565" s="34">
        <f t="shared" si="120"/>
        <v>0</v>
      </c>
      <c r="P565" s="34">
        <f t="shared" si="120"/>
        <v>0</v>
      </c>
      <c r="Q565" s="34">
        <f t="shared" si="120"/>
        <v>0</v>
      </c>
      <c r="R565" s="34">
        <f t="shared" si="120"/>
        <v>0</v>
      </c>
      <c r="S565" s="34">
        <f t="shared" si="120"/>
        <v>0</v>
      </c>
      <c r="T565" s="34">
        <f t="shared" si="120"/>
        <v>0</v>
      </c>
      <c r="U565" s="34">
        <f t="shared" si="120"/>
        <v>0</v>
      </c>
      <c r="V565" s="34">
        <f t="shared" si="120"/>
        <v>0</v>
      </c>
      <c r="W565" s="33">
        <f t="shared" si="120"/>
        <v>0</v>
      </c>
      <c r="Y565" s="370"/>
    </row>
    <row r="566" spans="2:29" s="129" customFormat="1" ht="12.75" customHeight="1" outlineLevel="1" x14ac:dyDescent="0.2">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2">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2">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2">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6.5" thickBot="1" x14ac:dyDescent="0.25">
      <c r="B573" s="79" t="s">
        <v>466</v>
      </c>
      <c r="C573" s="80"/>
      <c r="D573" s="80"/>
      <c r="E573" s="80"/>
      <c r="F573" s="80"/>
      <c r="G573" s="92">
        <f t="shared" ref="G573:W573" si="121">SUBTOTAL(9,G523:G572)</f>
        <v>0</v>
      </c>
      <c r="H573" s="421">
        <f t="shared" si="121"/>
        <v>0</v>
      </c>
      <c r="I573" s="422">
        <f t="shared" si="121"/>
        <v>0</v>
      </c>
      <c r="J573" s="422">
        <f t="shared" si="121"/>
        <v>0</v>
      </c>
      <c r="K573" s="423">
        <f t="shared" si="121"/>
        <v>0</v>
      </c>
      <c r="L573" s="424">
        <f t="shared" si="121"/>
        <v>0</v>
      </c>
      <c r="M573" s="426">
        <f t="shared" si="121"/>
        <v>0</v>
      </c>
      <c r="N573" s="425">
        <f t="shared" si="121"/>
        <v>0</v>
      </c>
      <c r="O573" s="425">
        <f t="shared" si="121"/>
        <v>0</v>
      </c>
      <c r="P573" s="425">
        <f t="shared" si="121"/>
        <v>0</v>
      </c>
      <c r="Q573" s="425">
        <f t="shared" si="121"/>
        <v>0</v>
      </c>
      <c r="R573" s="425">
        <f t="shared" si="121"/>
        <v>0</v>
      </c>
      <c r="S573" s="425">
        <f t="shared" si="121"/>
        <v>0</v>
      </c>
      <c r="T573" s="425">
        <f t="shared" si="121"/>
        <v>0</v>
      </c>
      <c r="U573" s="425">
        <f t="shared" si="121"/>
        <v>0</v>
      </c>
      <c r="V573" s="94">
        <f t="shared" si="121"/>
        <v>0</v>
      </c>
      <c r="W573" s="97">
        <f t="shared" si="121"/>
        <v>0</v>
      </c>
      <c r="X573" s="72"/>
      <c r="Y573" s="593"/>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2">SUBTOTAL(9,G579:G582)</f>
        <v>0</v>
      </c>
      <c r="H578" s="70">
        <f t="shared" si="122"/>
        <v>0</v>
      </c>
      <c r="I578" s="66">
        <f t="shared" si="122"/>
        <v>0</v>
      </c>
      <c r="J578" s="66">
        <f t="shared" si="122"/>
        <v>0</v>
      </c>
      <c r="K578" s="67">
        <f t="shared" si="122"/>
        <v>0</v>
      </c>
      <c r="L578" s="34">
        <f t="shared" si="122"/>
        <v>0</v>
      </c>
      <c r="M578" s="34">
        <f t="shared" si="122"/>
        <v>0</v>
      </c>
      <c r="N578" s="34">
        <f t="shared" si="122"/>
        <v>0</v>
      </c>
      <c r="O578" s="34">
        <f t="shared" si="122"/>
        <v>0</v>
      </c>
      <c r="P578" s="34">
        <f t="shared" si="122"/>
        <v>0</v>
      </c>
      <c r="Q578" s="34">
        <f t="shared" si="122"/>
        <v>0</v>
      </c>
      <c r="R578" s="34">
        <f t="shared" si="122"/>
        <v>0</v>
      </c>
      <c r="S578" s="34">
        <f t="shared" si="122"/>
        <v>0</v>
      </c>
      <c r="T578" s="34">
        <f t="shared" si="122"/>
        <v>0</v>
      </c>
      <c r="U578" s="34">
        <f t="shared" si="122"/>
        <v>0</v>
      </c>
      <c r="V578" s="34">
        <f t="shared" si="122"/>
        <v>0</v>
      </c>
      <c r="W578" s="33">
        <f t="shared" si="122"/>
        <v>0</v>
      </c>
      <c r="Y578" s="591"/>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3">SUBTOTAL(9,G584:G587)</f>
        <v>0</v>
      </c>
      <c r="H583" s="70">
        <f t="shared" si="123"/>
        <v>0</v>
      </c>
      <c r="I583" s="66">
        <f t="shared" si="123"/>
        <v>0</v>
      </c>
      <c r="J583" s="66">
        <f t="shared" si="123"/>
        <v>0</v>
      </c>
      <c r="K583" s="67">
        <f t="shared" si="123"/>
        <v>0</v>
      </c>
      <c r="L583" s="34">
        <f t="shared" si="123"/>
        <v>0</v>
      </c>
      <c r="M583" s="34">
        <f t="shared" si="123"/>
        <v>0</v>
      </c>
      <c r="N583" s="34">
        <f t="shared" si="123"/>
        <v>0</v>
      </c>
      <c r="O583" s="34">
        <f t="shared" si="123"/>
        <v>0</v>
      </c>
      <c r="P583" s="34">
        <f t="shared" si="123"/>
        <v>0</v>
      </c>
      <c r="Q583" s="34">
        <f t="shared" si="123"/>
        <v>0</v>
      </c>
      <c r="R583" s="34">
        <f t="shared" si="123"/>
        <v>0</v>
      </c>
      <c r="S583" s="34">
        <f t="shared" si="123"/>
        <v>0</v>
      </c>
      <c r="T583" s="34">
        <f t="shared" si="123"/>
        <v>0</v>
      </c>
      <c r="U583" s="34">
        <f t="shared" si="123"/>
        <v>0</v>
      </c>
      <c r="V583" s="34">
        <f t="shared" si="123"/>
        <v>0</v>
      </c>
      <c r="W583" s="33">
        <f t="shared" si="123"/>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4">SUBTOTAL(9,G589:G592)</f>
        <v>0</v>
      </c>
      <c r="H588" s="70">
        <f t="shared" si="124"/>
        <v>0</v>
      </c>
      <c r="I588" s="66">
        <f t="shared" si="124"/>
        <v>0</v>
      </c>
      <c r="J588" s="66">
        <f t="shared" si="124"/>
        <v>0</v>
      </c>
      <c r="K588" s="67">
        <f t="shared" si="124"/>
        <v>0</v>
      </c>
      <c r="L588" s="34">
        <f t="shared" si="124"/>
        <v>0</v>
      </c>
      <c r="M588" s="34">
        <f t="shared" si="124"/>
        <v>0</v>
      </c>
      <c r="N588" s="34">
        <f t="shared" si="124"/>
        <v>0</v>
      </c>
      <c r="O588" s="34">
        <f t="shared" si="124"/>
        <v>0</v>
      </c>
      <c r="P588" s="34">
        <f t="shared" si="124"/>
        <v>0</v>
      </c>
      <c r="Q588" s="34">
        <f t="shared" si="124"/>
        <v>0</v>
      </c>
      <c r="R588" s="34">
        <f t="shared" si="124"/>
        <v>0</v>
      </c>
      <c r="S588" s="34">
        <f t="shared" si="124"/>
        <v>0</v>
      </c>
      <c r="T588" s="34">
        <f t="shared" si="124"/>
        <v>0</v>
      </c>
      <c r="U588" s="34">
        <f t="shared" si="124"/>
        <v>0</v>
      </c>
      <c r="V588" s="34">
        <f t="shared" si="124"/>
        <v>0</v>
      </c>
      <c r="W588" s="33">
        <f t="shared" si="124"/>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2">
      <c r="B594" s="25"/>
      <c r="C594" s="23"/>
      <c r="D594" s="23"/>
      <c r="E594" s="64" t="s">
        <v>54</v>
      </c>
      <c r="F594" s="24"/>
      <c r="G594" s="69">
        <f t="shared" ref="G594:W594" si="125">SUBTOTAL(9,G595:G597)</f>
        <v>0</v>
      </c>
      <c r="H594" s="70">
        <f t="shared" si="125"/>
        <v>0</v>
      </c>
      <c r="I594" s="66">
        <f t="shared" si="125"/>
        <v>0</v>
      </c>
      <c r="J594" s="66">
        <f t="shared" si="125"/>
        <v>0</v>
      </c>
      <c r="K594" s="67">
        <f t="shared" si="125"/>
        <v>0</v>
      </c>
      <c r="L594" s="34">
        <f t="shared" si="125"/>
        <v>0</v>
      </c>
      <c r="M594" s="34">
        <f t="shared" si="125"/>
        <v>0</v>
      </c>
      <c r="N594" s="34">
        <f t="shared" si="125"/>
        <v>0</v>
      </c>
      <c r="O594" s="34">
        <f t="shared" si="125"/>
        <v>0</v>
      </c>
      <c r="P594" s="34">
        <f t="shared" si="125"/>
        <v>0</v>
      </c>
      <c r="Q594" s="34">
        <f t="shared" si="125"/>
        <v>0</v>
      </c>
      <c r="R594" s="34">
        <f t="shared" si="125"/>
        <v>0</v>
      </c>
      <c r="S594" s="34">
        <f t="shared" si="125"/>
        <v>0</v>
      </c>
      <c r="T594" s="34">
        <f t="shared" si="125"/>
        <v>0</v>
      </c>
      <c r="U594" s="34">
        <f t="shared" si="125"/>
        <v>0</v>
      </c>
      <c r="V594" s="34">
        <f t="shared" si="125"/>
        <v>0</v>
      </c>
      <c r="W594" s="33">
        <f t="shared" si="125"/>
        <v>0</v>
      </c>
      <c r="Y594" s="591"/>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6">SUBTOTAL(9,J599:J601)</f>
        <v>0</v>
      </c>
      <c r="K598" s="67">
        <f t="shared" si="126"/>
        <v>0</v>
      </c>
      <c r="L598" s="34">
        <f t="shared" si="126"/>
        <v>0</v>
      </c>
      <c r="M598" s="34">
        <f t="shared" si="126"/>
        <v>0</v>
      </c>
      <c r="N598" s="34">
        <f t="shared" si="126"/>
        <v>0</v>
      </c>
      <c r="O598" s="34">
        <f t="shared" si="126"/>
        <v>0</v>
      </c>
      <c r="P598" s="34">
        <f t="shared" si="126"/>
        <v>0</v>
      </c>
      <c r="Q598" s="34">
        <f t="shared" si="126"/>
        <v>0</v>
      </c>
      <c r="R598" s="34">
        <f t="shared" si="126"/>
        <v>0</v>
      </c>
      <c r="S598" s="34">
        <f t="shared" si="126"/>
        <v>0</v>
      </c>
      <c r="T598" s="34">
        <f t="shared" si="126"/>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27">SUBTOTAL(9,G603:G605)</f>
        <v>0</v>
      </c>
      <c r="H602" s="70">
        <f t="shared" si="127"/>
        <v>0</v>
      </c>
      <c r="I602" s="66">
        <f t="shared" si="127"/>
        <v>0</v>
      </c>
      <c r="J602" s="66">
        <f t="shared" si="127"/>
        <v>0</v>
      </c>
      <c r="K602" s="67">
        <f t="shared" si="127"/>
        <v>0</v>
      </c>
      <c r="L602" s="34">
        <f t="shared" si="127"/>
        <v>0</v>
      </c>
      <c r="M602" s="34">
        <f t="shared" si="127"/>
        <v>0</v>
      </c>
      <c r="N602" s="34">
        <f t="shared" si="127"/>
        <v>0</v>
      </c>
      <c r="O602" s="34">
        <f t="shared" si="127"/>
        <v>0</v>
      </c>
      <c r="P602" s="34">
        <f t="shared" si="127"/>
        <v>0</v>
      </c>
      <c r="Q602" s="34">
        <f t="shared" si="127"/>
        <v>0</v>
      </c>
      <c r="R602" s="34">
        <f t="shared" si="127"/>
        <v>0</v>
      </c>
      <c r="S602" s="34">
        <f t="shared" si="127"/>
        <v>0</v>
      </c>
      <c r="T602" s="34">
        <f t="shared" si="127"/>
        <v>0</v>
      </c>
      <c r="U602" s="34">
        <f t="shared" si="127"/>
        <v>0</v>
      </c>
      <c r="V602" s="34">
        <f t="shared" si="127"/>
        <v>0</v>
      </c>
      <c r="W602" s="33">
        <f t="shared" si="127"/>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2">
      <c r="B607" s="25"/>
      <c r="C607" s="23"/>
      <c r="D607" s="23"/>
      <c r="E607" s="24" t="s">
        <v>172</v>
      </c>
      <c r="F607" s="24"/>
      <c r="G607" s="69">
        <f t="shared" ref="G607:W607" si="128">SUBTOTAL(9,G608:G609)</f>
        <v>0</v>
      </c>
      <c r="H607" s="70">
        <f t="shared" si="128"/>
        <v>0</v>
      </c>
      <c r="I607" s="66">
        <f t="shared" si="128"/>
        <v>0</v>
      </c>
      <c r="J607" s="66">
        <f t="shared" si="128"/>
        <v>0</v>
      </c>
      <c r="K607" s="67">
        <f t="shared" si="128"/>
        <v>0</v>
      </c>
      <c r="L607" s="34">
        <f t="shared" si="128"/>
        <v>0</v>
      </c>
      <c r="M607" s="34">
        <f t="shared" si="128"/>
        <v>0</v>
      </c>
      <c r="N607" s="34">
        <f t="shared" si="128"/>
        <v>0</v>
      </c>
      <c r="O607" s="34">
        <f t="shared" si="128"/>
        <v>0</v>
      </c>
      <c r="P607" s="34">
        <f t="shared" si="128"/>
        <v>0</v>
      </c>
      <c r="Q607" s="34">
        <f t="shared" si="128"/>
        <v>0</v>
      </c>
      <c r="R607" s="34">
        <f t="shared" si="128"/>
        <v>0</v>
      </c>
      <c r="S607" s="34">
        <f t="shared" si="128"/>
        <v>0</v>
      </c>
      <c r="T607" s="34">
        <f t="shared" si="128"/>
        <v>0</v>
      </c>
      <c r="U607" s="34">
        <f t="shared" si="128"/>
        <v>0</v>
      </c>
      <c r="V607" s="34">
        <f t="shared" si="128"/>
        <v>0</v>
      </c>
      <c r="W607" s="33">
        <f t="shared" si="128"/>
        <v>0</v>
      </c>
      <c r="Y607" s="591"/>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29">SUBTOTAL(9,G611:G613)</f>
        <v>0</v>
      </c>
      <c r="H610" s="70">
        <f t="shared" si="129"/>
        <v>0</v>
      </c>
      <c r="I610" s="66">
        <f t="shared" si="129"/>
        <v>0</v>
      </c>
      <c r="J610" s="66">
        <f t="shared" si="129"/>
        <v>0</v>
      </c>
      <c r="K610" s="67">
        <f t="shared" si="129"/>
        <v>0</v>
      </c>
      <c r="L610" s="34">
        <f t="shared" si="129"/>
        <v>0</v>
      </c>
      <c r="M610" s="34">
        <f t="shared" si="129"/>
        <v>0</v>
      </c>
      <c r="N610" s="34">
        <f t="shared" si="129"/>
        <v>0</v>
      </c>
      <c r="O610" s="34">
        <f t="shared" si="129"/>
        <v>0</v>
      </c>
      <c r="P610" s="34">
        <f t="shared" si="129"/>
        <v>0</v>
      </c>
      <c r="Q610" s="34">
        <f t="shared" si="129"/>
        <v>0</v>
      </c>
      <c r="R610" s="34">
        <f t="shared" si="129"/>
        <v>0</v>
      </c>
      <c r="S610" s="34">
        <f t="shared" si="129"/>
        <v>0</v>
      </c>
      <c r="T610" s="34">
        <f t="shared" si="129"/>
        <v>0</v>
      </c>
      <c r="U610" s="34">
        <f t="shared" si="129"/>
        <v>0</v>
      </c>
      <c r="V610" s="34">
        <f t="shared" si="129"/>
        <v>0</v>
      </c>
      <c r="W610" s="33">
        <f t="shared" si="129"/>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0">SUBTOTAL(9,G615:G616)</f>
        <v>0</v>
      </c>
      <c r="H614" s="70">
        <f t="shared" si="130"/>
        <v>0</v>
      </c>
      <c r="I614" s="66">
        <f t="shared" si="130"/>
        <v>0</v>
      </c>
      <c r="J614" s="66">
        <f t="shared" si="130"/>
        <v>0</v>
      </c>
      <c r="K614" s="67">
        <f t="shared" si="130"/>
        <v>0</v>
      </c>
      <c r="L614" s="34">
        <f t="shared" si="130"/>
        <v>0</v>
      </c>
      <c r="M614" s="34">
        <f t="shared" si="130"/>
        <v>0</v>
      </c>
      <c r="N614" s="34">
        <f t="shared" si="130"/>
        <v>0</v>
      </c>
      <c r="O614" s="34">
        <f t="shared" si="130"/>
        <v>0</v>
      </c>
      <c r="P614" s="34">
        <f t="shared" si="130"/>
        <v>0</v>
      </c>
      <c r="Q614" s="34">
        <f t="shared" si="130"/>
        <v>0</v>
      </c>
      <c r="R614" s="34">
        <f t="shared" si="130"/>
        <v>0</v>
      </c>
      <c r="S614" s="34">
        <f t="shared" si="130"/>
        <v>0</v>
      </c>
      <c r="T614" s="34">
        <f t="shared" si="130"/>
        <v>0</v>
      </c>
      <c r="U614" s="34">
        <f t="shared" si="130"/>
        <v>0</v>
      </c>
      <c r="V614" s="34">
        <f t="shared" si="130"/>
        <v>0</v>
      </c>
      <c r="W614" s="33">
        <f t="shared" si="130"/>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1">SUBTOTAL(9,G618:G620)</f>
        <v>0</v>
      </c>
      <c r="H617" s="70">
        <f t="shared" si="131"/>
        <v>0</v>
      </c>
      <c r="I617" s="66">
        <f t="shared" si="131"/>
        <v>0</v>
      </c>
      <c r="J617" s="66">
        <f t="shared" si="131"/>
        <v>0</v>
      </c>
      <c r="K617" s="67">
        <f t="shared" si="131"/>
        <v>0</v>
      </c>
      <c r="L617" s="34">
        <f t="shared" si="131"/>
        <v>0</v>
      </c>
      <c r="M617" s="34">
        <f t="shared" si="131"/>
        <v>0</v>
      </c>
      <c r="N617" s="34">
        <f t="shared" si="131"/>
        <v>0</v>
      </c>
      <c r="O617" s="34">
        <f t="shared" si="131"/>
        <v>0</v>
      </c>
      <c r="P617" s="34">
        <f t="shared" si="131"/>
        <v>0</v>
      </c>
      <c r="Q617" s="34">
        <f t="shared" si="131"/>
        <v>0</v>
      </c>
      <c r="R617" s="34">
        <f t="shared" si="131"/>
        <v>0</v>
      </c>
      <c r="S617" s="34">
        <f t="shared" si="131"/>
        <v>0</v>
      </c>
      <c r="T617" s="34">
        <f t="shared" si="131"/>
        <v>0</v>
      </c>
      <c r="U617" s="34">
        <f t="shared" si="131"/>
        <v>0</v>
      </c>
      <c r="V617" s="34">
        <f t="shared" si="131"/>
        <v>0</v>
      </c>
      <c r="W617" s="33">
        <f t="shared" si="131"/>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2">SUBTOTAL(9,G622:G623)</f>
        <v>0</v>
      </c>
      <c r="H621" s="70">
        <f t="shared" si="132"/>
        <v>0</v>
      </c>
      <c r="I621" s="66">
        <f t="shared" si="132"/>
        <v>0</v>
      </c>
      <c r="J621" s="66">
        <f t="shared" si="132"/>
        <v>0</v>
      </c>
      <c r="K621" s="67">
        <f t="shared" si="132"/>
        <v>0</v>
      </c>
      <c r="L621" s="34">
        <f t="shared" si="132"/>
        <v>0</v>
      </c>
      <c r="M621" s="34">
        <f t="shared" si="132"/>
        <v>0</v>
      </c>
      <c r="N621" s="34">
        <f t="shared" si="132"/>
        <v>0</v>
      </c>
      <c r="O621" s="34">
        <f t="shared" si="132"/>
        <v>0</v>
      </c>
      <c r="P621" s="34">
        <f t="shared" si="132"/>
        <v>0</v>
      </c>
      <c r="Q621" s="34">
        <f t="shared" si="132"/>
        <v>0</v>
      </c>
      <c r="R621" s="34">
        <f t="shared" si="132"/>
        <v>0</v>
      </c>
      <c r="S621" s="34">
        <f t="shared" si="132"/>
        <v>0</v>
      </c>
      <c r="T621" s="34">
        <f t="shared" si="132"/>
        <v>0</v>
      </c>
      <c r="U621" s="34">
        <f t="shared" si="132"/>
        <v>0</v>
      </c>
      <c r="V621" s="34">
        <f t="shared" si="132"/>
        <v>0</v>
      </c>
      <c r="W621" s="33">
        <f t="shared" si="132"/>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3">SUBTOTAL(9,G625:G627)</f>
        <v>0</v>
      </c>
      <c r="H624" s="70">
        <f t="shared" si="133"/>
        <v>0</v>
      </c>
      <c r="I624" s="66">
        <f t="shared" si="133"/>
        <v>0</v>
      </c>
      <c r="J624" s="66">
        <f t="shared" si="133"/>
        <v>0</v>
      </c>
      <c r="K624" s="67">
        <f t="shared" si="133"/>
        <v>0</v>
      </c>
      <c r="L624" s="34">
        <f t="shared" si="133"/>
        <v>0</v>
      </c>
      <c r="M624" s="34">
        <f t="shared" si="133"/>
        <v>0</v>
      </c>
      <c r="N624" s="34">
        <f t="shared" si="133"/>
        <v>0</v>
      </c>
      <c r="O624" s="34">
        <f t="shared" si="133"/>
        <v>0</v>
      </c>
      <c r="P624" s="34">
        <f t="shared" si="133"/>
        <v>0</v>
      </c>
      <c r="Q624" s="34">
        <f t="shared" si="133"/>
        <v>0</v>
      </c>
      <c r="R624" s="34">
        <f t="shared" si="133"/>
        <v>0</v>
      </c>
      <c r="S624" s="34">
        <f t="shared" si="133"/>
        <v>0</v>
      </c>
      <c r="T624" s="34">
        <f t="shared" si="133"/>
        <v>0</v>
      </c>
      <c r="U624" s="34">
        <f t="shared" si="133"/>
        <v>0</v>
      </c>
      <c r="V624" s="34">
        <f t="shared" si="133"/>
        <v>0</v>
      </c>
      <c r="W624" s="33">
        <f t="shared" si="133"/>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2">
      <c r="B629" s="25"/>
      <c r="C629" s="23"/>
      <c r="D629" s="23"/>
      <c r="E629" s="24" t="s">
        <v>184</v>
      </c>
      <c r="F629" s="24"/>
      <c r="G629" s="69">
        <f t="shared" ref="G629:W629" si="134">SUBTOTAL(9,G630:G631)</f>
        <v>0</v>
      </c>
      <c r="H629" s="70">
        <f t="shared" si="134"/>
        <v>0</v>
      </c>
      <c r="I629" s="66">
        <f t="shared" si="134"/>
        <v>0</v>
      </c>
      <c r="J629" s="66">
        <f t="shared" si="134"/>
        <v>0</v>
      </c>
      <c r="K629" s="67">
        <f t="shared" si="134"/>
        <v>0</v>
      </c>
      <c r="L629" s="34">
        <f t="shared" si="134"/>
        <v>0</v>
      </c>
      <c r="M629" s="34">
        <f t="shared" si="134"/>
        <v>0</v>
      </c>
      <c r="N629" s="34">
        <f t="shared" si="134"/>
        <v>0</v>
      </c>
      <c r="O629" s="34">
        <f t="shared" si="134"/>
        <v>0</v>
      </c>
      <c r="P629" s="34">
        <f t="shared" si="134"/>
        <v>0</v>
      </c>
      <c r="Q629" s="34">
        <f t="shared" si="134"/>
        <v>0</v>
      </c>
      <c r="R629" s="34">
        <f t="shared" si="134"/>
        <v>0</v>
      </c>
      <c r="S629" s="34">
        <f t="shared" si="134"/>
        <v>0</v>
      </c>
      <c r="T629" s="34">
        <f t="shared" si="134"/>
        <v>0</v>
      </c>
      <c r="U629" s="34">
        <f t="shared" si="134"/>
        <v>0</v>
      </c>
      <c r="V629" s="34">
        <f t="shared" si="134"/>
        <v>0</v>
      </c>
      <c r="W629" s="33">
        <f t="shared" si="134"/>
        <v>0</v>
      </c>
      <c r="Y629" s="591"/>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5">SUBTOTAL(9,G633:G634)</f>
        <v>0</v>
      </c>
      <c r="H632" s="70">
        <f t="shared" si="135"/>
        <v>0</v>
      </c>
      <c r="I632" s="66">
        <f t="shared" si="135"/>
        <v>0</v>
      </c>
      <c r="J632" s="66">
        <f t="shared" si="135"/>
        <v>0</v>
      </c>
      <c r="K632" s="67">
        <f t="shared" si="135"/>
        <v>0</v>
      </c>
      <c r="L632" s="34">
        <f t="shared" si="135"/>
        <v>0</v>
      </c>
      <c r="M632" s="34">
        <f t="shared" si="135"/>
        <v>0</v>
      </c>
      <c r="N632" s="34">
        <f t="shared" si="135"/>
        <v>0</v>
      </c>
      <c r="O632" s="34">
        <f t="shared" si="135"/>
        <v>0</v>
      </c>
      <c r="P632" s="34">
        <f t="shared" si="135"/>
        <v>0</v>
      </c>
      <c r="Q632" s="34">
        <f t="shared" si="135"/>
        <v>0</v>
      </c>
      <c r="R632" s="34">
        <f t="shared" si="135"/>
        <v>0</v>
      </c>
      <c r="S632" s="34">
        <f t="shared" si="135"/>
        <v>0</v>
      </c>
      <c r="T632" s="34">
        <f t="shared" si="135"/>
        <v>0</v>
      </c>
      <c r="U632" s="34">
        <f t="shared" si="135"/>
        <v>0</v>
      </c>
      <c r="V632" s="34">
        <f t="shared" si="135"/>
        <v>0</v>
      </c>
      <c r="W632" s="33">
        <f t="shared" si="135"/>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6">SUBTOTAL(9,G636:G637)</f>
        <v>0</v>
      </c>
      <c r="H635" s="70">
        <f t="shared" si="136"/>
        <v>0</v>
      </c>
      <c r="I635" s="66">
        <f t="shared" si="136"/>
        <v>0</v>
      </c>
      <c r="J635" s="66">
        <f t="shared" si="136"/>
        <v>0</v>
      </c>
      <c r="K635" s="67">
        <f t="shared" si="136"/>
        <v>0</v>
      </c>
      <c r="L635" s="34">
        <f t="shared" si="136"/>
        <v>0</v>
      </c>
      <c r="M635" s="34">
        <f t="shared" si="136"/>
        <v>0</v>
      </c>
      <c r="N635" s="34">
        <f t="shared" si="136"/>
        <v>0</v>
      </c>
      <c r="O635" s="34">
        <f t="shared" si="136"/>
        <v>0</v>
      </c>
      <c r="P635" s="34">
        <f t="shared" si="136"/>
        <v>0</v>
      </c>
      <c r="Q635" s="34">
        <f t="shared" si="136"/>
        <v>0</v>
      </c>
      <c r="R635" s="34">
        <f t="shared" si="136"/>
        <v>0</v>
      </c>
      <c r="S635" s="34">
        <f t="shared" si="136"/>
        <v>0</v>
      </c>
      <c r="T635" s="34">
        <f t="shared" si="136"/>
        <v>0</v>
      </c>
      <c r="U635" s="34">
        <f t="shared" si="136"/>
        <v>0</v>
      </c>
      <c r="V635" s="34">
        <f t="shared" si="136"/>
        <v>0</v>
      </c>
      <c r="W635" s="33">
        <f t="shared" si="136"/>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37">SUBTOTAL(9,G639:G640)</f>
        <v>0</v>
      </c>
      <c r="H638" s="70">
        <f t="shared" si="137"/>
        <v>0</v>
      </c>
      <c r="I638" s="66">
        <f t="shared" si="137"/>
        <v>0</v>
      </c>
      <c r="J638" s="66">
        <f t="shared" si="137"/>
        <v>0</v>
      </c>
      <c r="K638" s="67">
        <f t="shared" si="137"/>
        <v>0</v>
      </c>
      <c r="L638" s="34">
        <f t="shared" si="137"/>
        <v>0</v>
      </c>
      <c r="M638" s="34">
        <f t="shared" si="137"/>
        <v>0</v>
      </c>
      <c r="N638" s="34">
        <f t="shared" si="137"/>
        <v>0</v>
      </c>
      <c r="O638" s="34">
        <f t="shared" si="137"/>
        <v>0</v>
      </c>
      <c r="P638" s="34">
        <f t="shared" si="137"/>
        <v>0</v>
      </c>
      <c r="Q638" s="34">
        <f t="shared" si="137"/>
        <v>0</v>
      </c>
      <c r="R638" s="34">
        <f t="shared" si="137"/>
        <v>0</v>
      </c>
      <c r="S638" s="34">
        <f t="shared" si="137"/>
        <v>0</v>
      </c>
      <c r="T638" s="34">
        <f t="shared" si="137"/>
        <v>0</v>
      </c>
      <c r="U638" s="34">
        <f t="shared" si="137"/>
        <v>0</v>
      </c>
      <c r="V638" s="34">
        <f t="shared" si="137"/>
        <v>0</v>
      </c>
      <c r="W638" s="33">
        <f t="shared" si="137"/>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38">SUBTOTAL(9,G642:G643)</f>
        <v>0</v>
      </c>
      <c r="H641" s="70">
        <f t="shared" si="138"/>
        <v>0</v>
      </c>
      <c r="I641" s="66">
        <f t="shared" si="138"/>
        <v>0</v>
      </c>
      <c r="J641" s="66">
        <f t="shared" si="138"/>
        <v>0</v>
      </c>
      <c r="K641" s="67">
        <f t="shared" si="138"/>
        <v>0</v>
      </c>
      <c r="L641" s="34">
        <f t="shared" si="138"/>
        <v>0</v>
      </c>
      <c r="M641" s="34">
        <f t="shared" si="138"/>
        <v>0</v>
      </c>
      <c r="N641" s="34">
        <f t="shared" si="138"/>
        <v>0</v>
      </c>
      <c r="O641" s="34">
        <f t="shared" si="138"/>
        <v>0</v>
      </c>
      <c r="P641" s="34">
        <f t="shared" si="138"/>
        <v>0</v>
      </c>
      <c r="Q641" s="34">
        <f t="shared" si="138"/>
        <v>0</v>
      </c>
      <c r="R641" s="34">
        <f t="shared" si="138"/>
        <v>0</v>
      </c>
      <c r="S641" s="34">
        <f t="shared" si="138"/>
        <v>0</v>
      </c>
      <c r="T641" s="34">
        <f t="shared" si="138"/>
        <v>0</v>
      </c>
      <c r="U641" s="34">
        <f t="shared" si="138"/>
        <v>0</v>
      </c>
      <c r="V641" s="34">
        <f t="shared" si="138"/>
        <v>0</v>
      </c>
      <c r="W641" s="33">
        <f t="shared" si="138"/>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39">SUBTOTAL(9,G645:G646)</f>
        <v>0</v>
      </c>
      <c r="H644" s="70">
        <f t="shared" si="139"/>
        <v>0</v>
      </c>
      <c r="I644" s="66">
        <f t="shared" si="139"/>
        <v>0</v>
      </c>
      <c r="J644" s="66">
        <f t="shared" si="139"/>
        <v>0</v>
      </c>
      <c r="K644" s="67">
        <f t="shared" si="139"/>
        <v>0</v>
      </c>
      <c r="L644" s="34">
        <f t="shared" si="139"/>
        <v>0</v>
      </c>
      <c r="M644" s="34">
        <f t="shared" si="139"/>
        <v>0</v>
      </c>
      <c r="N644" s="34">
        <f t="shared" si="139"/>
        <v>0</v>
      </c>
      <c r="O644" s="34">
        <f t="shared" si="139"/>
        <v>0</v>
      </c>
      <c r="P644" s="34">
        <f t="shared" si="139"/>
        <v>0</v>
      </c>
      <c r="Q644" s="34">
        <f t="shared" si="139"/>
        <v>0</v>
      </c>
      <c r="R644" s="34">
        <f t="shared" si="139"/>
        <v>0</v>
      </c>
      <c r="S644" s="34">
        <f t="shared" si="139"/>
        <v>0</v>
      </c>
      <c r="T644" s="34">
        <f t="shared" si="139"/>
        <v>0</v>
      </c>
      <c r="U644" s="34">
        <f t="shared" si="139"/>
        <v>0</v>
      </c>
      <c r="V644" s="34">
        <f t="shared" si="139"/>
        <v>0</v>
      </c>
      <c r="W644" s="33">
        <f t="shared" si="139"/>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0">SUBTOTAL(9,G648:G650)</f>
        <v>0</v>
      </c>
      <c r="H647" s="70">
        <f t="shared" si="140"/>
        <v>0</v>
      </c>
      <c r="I647" s="66">
        <f t="shared" si="140"/>
        <v>0</v>
      </c>
      <c r="J647" s="66">
        <f t="shared" si="140"/>
        <v>0</v>
      </c>
      <c r="K647" s="67">
        <f t="shared" si="140"/>
        <v>0</v>
      </c>
      <c r="L647" s="34">
        <f t="shared" si="140"/>
        <v>0</v>
      </c>
      <c r="M647" s="34">
        <f t="shared" si="140"/>
        <v>0</v>
      </c>
      <c r="N647" s="34">
        <f t="shared" si="140"/>
        <v>0</v>
      </c>
      <c r="O647" s="34">
        <f t="shared" si="140"/>
        <v>0</v>
      </c>
      <c r="P647" s="34">
        <f t="shared" si="140"/>
        <v>0</v>
      </c>
      <c r="Q647" s="34">
        <f t="shared" si="140"/>
        <v>0</v>
      </c>
      <c r="R647" s="34">
        <f t="shared" si="140"/>
        <v>0</v>
      </c>
      <c r="S647" s="34">
        <f t="shared" si="140"/>
        <v>0</v>
      </c>
      <c r="T647" s="34">
        <f t="shared" si="140"/>
        <v>0</v>
      </c>
      <c r="U647" s="34">
        <f t="shared" si="140"/>
        <v>0</v>
      </c>
      <c r="V647" s="34">
        <f t="shared" si="140"/>
        <v>0</v>
      </c>
      <c r="W647" s="33">
        <f t="shared" si="140"/>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1">SUBTOTAL(9,G657:G660)</f>
        <v>0</v>
      </c>
      <c r="H656" s="70">
        <f t="shared" si="141"/>
        <v>0</v>
      </c>
      <c r="I656" s="66">
        <f t="shared" si="141"/>
        <v>0</v>
      </c>
      <c r="J656" s="66">
        <f t="shared" si="141"/>
        <v>0</v>
      </c>
      <c r="K656" s="67">
        <f t="shared" si="141"/>
        <v>0</v>
      </c>
      <c r="L656" s="34">
        <f t="shared" si="141"/>
        <v>0</v>
      </c>
      <c r="M656" s="34">
        <f t="shared" si="141"/>
        <v>0</v>
      </c>
      <c r="N656" s="34">
        <f t="shared" si="141"/>
        <v>0</v>
      </c>
      <c r="O656" s="34">
        <f t="shared" si="141"/>
        <v>0</v>
      </c>
      <c r="P656" s="34">
        <f t="shared" si="141"/>
        <v>0</v>
      </c>
      <c r="Q656" s="34">
        <f t="shared" si="141"/>
        <v>0</v>
      </c>
      <c r="R656" s="34">
        <f t="shared" si="141"/>
        <v>0</v>
      </c>
      <c r="S656" s="34">
        <f t="shared" si="141"/>
        <v>0</v>
      </c>
      <c r="T656" s="34">
        <f t="shared" si="141"/>
        <v>0</v>
      </c>
      <c r="U656" s="34">
        <f t="shared" si="141"/>
        <v>0</v>
      </c>
      <c r="V656" s="34">
        <f t="shared" si="141"/>
        <v>0</v>
      </c>
      <c r="W656" s="33">
        <f t="shared" si="141"/>
        <v>0</v>
      </c>
      <c r="Y656" s="591"/>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2">SUBTOTAL(9,G662:G665)</f>
        <v>0</v>
      </c>
      <c r="H661" s="70">
        <f t="shared" si="142"/>
        <v>0</v>
      </c>
      <c r="I661" s="66">
        <f t="shared" si="142"/>
        <v>0</v>
      </c>
      <c r="J661" s="66">
        <f t="shared" si="142"/>
        <v>0</v>
      </c>
      <c r="K661" s="67">
        <f t="shared" si="142"/>
        <v>0</v>
      </c>
      <c r="L661" s="34">
        <f t="shared" si="142"/>
        <v>0</v>
      </c>
      <c r="M661" s="34">
        <f t="shared" si="142"/>
        <v>0</v>
      </c>
      <c r="N661" s="34">
        <f t="shared" si="142"/>
        <v>0</v>
      </c>
      <c r="O661" s="34">
        <f t="shared" si="142"/>
        <v>0</v>
      </c>
      <c r="P661" s="34">
        <f t="shared" si="142"/>
        <v>0</v>
      </c>
      <c r="Q661" s="34">
        <f t="shared" si="142"/>
        <v>0</v>
      </c>
      <c r="R661" s="34">
        <f t="shared" si="142"/>
        <v>0</v>
      </c>
      <c r="S661" s="34">
        <f t="shared" si="142"/>
        <v>0</v>
      </c>
      <c r="T661" s="34">
        <f t="shared" si="142"/>
        <v>0</v>
      </c>
      <c r="U661" s="34">
        <f t="shared" si="142"/>
        <v>0</v>
      </c>
      <c r="V661" s="34">
        <f t="shared" si="142"/>
        <v>0</v>
      </c>
      <c r="W661" s="33">
        <f t="shared" si="142"/>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3">SUBTOTAL(9,G667:G670)</f>
        <v>0</v>
      </c>
      <c r="H666" s="70">
        <f t="shared" si="143"/>
        <v>0</v>
      </c>
      <c r="I666" s="66">
        <f t="shared" si="143"/>
        <v>0</v>
      </c>
      <c r="J666" s="66">
        <f t="shared" si="143"/>
        <v>0</v>
      </c>
      <c r="K666" s="67">
        <f t="shared" si="143"/>
        <v>0</v>
      </c>
      <c r="L666" s="34">
        <f t="shared" si="143"/>
        <v>0</v>
      </c>
      <c r="M666" s="34">
        <f t="shared" si="143"/>
        <v>0</v>
      </c>
      <c r="N666" s="34">
        <f t="shared" si="143"/>
        <v>0</v>
      </c>
      <c r="O666" s="34">
        <f t="shared" si="143"/>
        <v>0</v>
      </c>
      <c r="P666" s="34">
        <f t="shared" si="143"/>
        <v>0</v>
      </c>
      <c r="Q666" s="34">
        <f t="shared" si="143"/>
        <v>0</v>
      </c>
      <c r="R666" s="34">
        <f t="shared" si="143"/>
        <v>0</v>
      </c>
      <c r="S666" s="34">
        <f t="shared" si="143"/>
        <v>0</v>
      </c>
      <c r="T666" s="34">
        <f t="shared" si="143"/>
        <v>0</v>
      </c>
      <c r="U666" s="34">
        <f t="shared" si="143"/>
        <v>0</v>
      </c>
      <c r="V666" s="34">
        <f t="shared" si="143"/>
        <v>0</v>
      </c>
      <c r="W666" s="33">
        <f t="shared" si="143"/>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2">
      <c r="B672" s="25"/>
      <c r="C672" s="23"/>
      <c r="D672" s="23"/>
      <c r="E672" s="64" t="s">
        <v>54</v>
      </c>
      <c r="F672" s="24"/>
      <c r="G672" s="69">
        <f t="shared" ref="G672:W672" si="144">SUBTOTAL(9,G673:G675)</f>
        <v>0</v>
      </c>
      <c r="H672" s="70">
        <f t="shared" si="144"/>
        <v>0</v>
      </c>
      <c r="I672" s="66">
        <f t="shared" si="144"/>
        <v>0</v>
      </c>
      <c r="J672" s="66">
        <f t="shared" si="144"/>
        <v>0</v>
      </c>
      <c r="K672" s="67">
        <f t="shared" si="144"/>
        <v>0</v>
      </c>
      <c r="L672" s="34">
        <f t="shared" si="144"/>
        <v>0</v>
      </c>
      <c r="M672" s="34">
        <f t="shared" si="144"/>
        <v>0</v>
      </c>
      <c r="N672" s="34">
        <f t="shared" si="144"/>
        <v>0</v>
      </c>
      <c r="O672" s="34">
        <f t="shared" si="144"/>
        <v>0</v>
      </c>
      <c r="P672" s="34">
        <f t="shared" si="144"/>
        <v>0</v>
      </c>
      <c r="Q672" s="34">
        <f t="shared" si="144"/>
        <v>0</v>
      </c>
      <c r="R672" s="34">
        <f t="shared" si="144"/>
        <v>0</v>
      </c>
      <c r="S672" s="34">
        <f t="shared" si="144"/>
        <v>0</v>
      </c>
      <c r="T672" s="34">
        <f t="shared" si="144"/>
        <v>0</v>
      </c>
      <c r="U672" s="34">
        <f t="shared" si="144"/>
        <v>0</v>
      </c>
      <c r="V672" s="34">
        <f t="shared" si="144"/>
        <v>0</v>
      </c>
      <c r="W672" s="33">
        <f t="shared" si="144"/>
        <v>0</v>
      </c>
      <c r="Y672" s="591"/>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5">SUBTOTAL(9,G677:G679)</f>
        <v>0</v>
      </c>
      <c r="H676" s="70">
        <f t="shared" si="145"/>
        <v>0</v>
      </c>
      <c r="I676" s="66">
        <f t="shared" si="145"/>
        <v>0</v>
      </c>
      <c r="J676" s="66">
        <f t="shared" si="145"/>
        <v>0</v>
      </c>
      <c r="K676" s="67">
        <f t="shared" si="145"/>
        <v>0</v>
      </c>
      <c r="L676" s="34">
        <f t="shared" si="145"/>
        <v>0</v>
      </c>
      <c r="M676" s="34">
        <f t="shared" si="145"/>
        <v>0</v>
      </c>
      <c r="N676" s="34">
        <f t="shared" si="145"/>
        <v>0</v>
      </c>
      <c r="O676" s="34">
        <f t="shared" si="145"/>
        <v>0</v>
      </c>
      <c r="P676" s="34">
        <f t="shared" si="145"/>
        <v>0</v>
      </c>
      <c r="Q676" s="34">
        <f t="shared" si="145"/>
        <v>0</v>
      </c>
      <c r="R676" s="34">
        <f t="shared" si="145"/>
        <v>0</v>
      </c>
      <c r="S676" s="34">
        <f t="shared" si="145"/>
        <v>0</v>
      </c>
      <c r="T676" s="34">
        <f t="shared" si="145"/>
        <v>0</v>
      </c>
      <c r="U676" s="34">
        <f t="shared" si="145"/>
        <v>0</v>
      </c>
      <c r="V676" s="34">
        <f t="shared" si="145"/>
        <v>0</v>
      </c>
      <c r="W676" s="33">
        <f t="shared" si="145"/>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6">SUBTOTAL(9,G681:G683)</f>
        <v>0</v>
      </c>
      <c r="H680" s="70">
        <f t="shared" si="146"/>
        <v>0</v>
      </c>
      <c r="I680" s="66">
        <f t="shared" si="146"/>
        <v>0</v>
      </c>
      <c r="J680" s="66">
        <f t="shared" si="146"/>
        <v>0</v>
      </c>
      <c r="K680" s="67">
        <f t="shared" si="146"/>
        <v>0</v>
      </c>
      <c r="L680" s="34">
        <f t="shared" si="146"/>
        <v>0</v>
      </c>
      <c r="M680" s="34">
        <f t="shared" si="146"/>
        <v>0</v>
      </c>
      <c r="N680" s="34">
        <f t="shared" si="146"/>
        <v>0</v>
      </c>
      <c r="O680" s="34">
        <f t="shared" si="146"/>
        <v>0</v>
      </c>
      <c r="P680" s="34">
        <f t="shared" si="146"/>
        <v>0</v>
      </c>
      <c r="Q680" s="34">
        <f t="shared" si="146"/>
        <v>0</v>
      </c>
      <c r="R680" s="34">
        <f t="shared" si="146"/>
        <v>0</v>
      </c>
      <c r="S680" s="34">
        <f t="shared" si="146"/>
        <v>0</v>
      </c>
      <c r="T680" s="34">
        <f t="shared" si="146"/>
        <v>0</v>
      </c>
      <c r="U680" s="34">
        <f t="shared" si="146"/>
        <v>0</v>
      </c>
      <c r="V680" s="34">
        <f t="shared" si="146"/>
        <v>0</v>
      </c>
      <c r="W680" s="33">
        <f t="shared" si="146"/>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2">
      <c r="B685" s="25"/>
      <c r="C685" s="23"/>
      <c r="D685" s="23"/>
      <c r="E685" s="24" t="s">
        <v>172</v>
      </c>
      <c r="F685" s="24"/>
      <c r="G685" s="69">
        <f t="shared" ref="G685:W685" si="147">SUBTOTAL(9,G686:G687)</f>
        <v>0</v>
      </c>
      <c r="H685" s="70">
        <f t="shared" si="147"/>
        <v>0</v>
      </c>
      <c r="I685" s="66">
        <f t="shared" si="147"/>
        <v>0</v>
      </c>
      <c r="J685" s="66">
        <f t="shared" si="147"/>
        <v>0</v>
      </c>
      <c r="K685" s="67">
        <f t="shared" si="147"/>
        <v>0</v>
      </c>
      <c r="L685" s="34">
        <f t="shared" si="147"/>
        <v>0</v>
      </c>
      <c r="M685" s="34">
        <f t="shared" si="147"/>
        <v>0</v>
      </c>
      <c r="N685" s="34">
        <f t="shared" si="147"/>
        <v>0</v>
      </c>
      <c r="O685" s="34">
        <f t="shared" si="147"/>
        <v>0</v>
      </c>
      <c r="P685" s="34">
        <f t="shared" si="147"/>
        <v>0</v>
      </c>
      <c r="Q685" s="34">
        <f t="shared" si="147"/>
        <v>0</v>
      </c>
      <c r="R685" s="34">
        <f t="shared" si="147"/>
        <v>0</v>
      </c>
      <c r="S685" s="34">
        <f t="shared" si="147"/>
        <v>0</v>
      </c>
      <c r="T685" s="34">
        <f t="shared" si="147"/>
        <v>0</v>
      </c>
      <c r="U685" s="34">
        <f t="shared" si="147"/>
        <v>0</v>
      </c>
      <c r="V685" s="34">
        <f t="shared" si="147"/>
        <v>0</v>
      </c>
      <c r="W685" s="33">
        <f t="shared" si="147"/>
        <v>0</v>
      </c>
      <c r="Y685" s="591"/>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48">SUBTOTAL(9,G689:G691)</f>
        <v>0</v>
      </c>
      <c r="H688" s="70">
        <f t="shared" si="148"/>
        <v>0</v>
      </c>
      <c r="I688" s="66">
        <f t="shared" si="148"/>
        <v>0</v>
      </c>
      <c r="J688" s="66">
        <f t="shared" si="148"/>
        <v>0</v>
      </c>
      <c r="K688" s="67">
        <f t="shared" si="148"/>
        <v>0</v>
      </c>
      <c r="L688" s="34">
        <f t="shared" si="148"/>
        <v>0</v>
      </c>
      <c r="M688" s="34">
        <f t="shared" si="148"/>
        <v>0</v>
      </c>
      <c r="N688" s="34">
        <f t="shared" si="148"/>
        <v>0</v>
      </c>
      <c r="O688" s="34">
        <f t="shared" si="148"/>
        <v>0</v>
      </c>
      <c r="P688" s="34">
        <f t="shared" si="148"/>
        <v>0</v>
      </c>
      <c r="Q688" s="34">
        <f t="shared" si="148"/>
        <v>0</v>
      </c>
      <c r="R688" s="34">
        <f t="shared" si="148"/>
        <v>0</v>
      </c>
      <c r="S688" s="34">
        <f t="shared" si="148"/>
        <v>0</v>
      </c>
      <c r="T688" s="34">
        <f t="shared" si="148"/>
        <v>0</v>
      </c>
      <c r="U688" s="34">
        <f t="shared" si="148"/>
        <v>0</v>
      </c>
      <c r="V688" s="34">
        <f t="shared" si="148"/>
        <v>0</v>
      </c>
      <c r="W688" s="33">
        <f t="shared" si="148"/>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49">SUBTOTAL(9,G693:G694)</f>
        <v>0</v>
      </c>
      <c r="H692" s="70">
        <f t="shared" si="149"/>
        <v>0</v>
      </c>
      <c r="I692" s="66">
        <f t="shared" si="149"/>
        <v>0</v>
      </c>
      <c r="J692" s="66">
        <f t="shared" si="149"/>
        <v>0</v>
      </c>
      <c r="K692" s="67">
        <f t="shared" si="149"/>
        <v>0</v>
      </c>
      <c r="L692" s="34">
        <f t="shared" si="149"/>
        <v>0</v>
      </c>
      <c r="M692" s="34">
        <f t="shared" si="149"/>
        <v>0</v>
      </c>
      <c r="N692" s="34">
        <f t="shared" si="149"/>
        <v>0</v>
      </c>
      <c r="O692" s="34">
        <f t="shared" si="149"/>
        <v>0</v>
      </c>
      <c r="P692" s="34">
        <f t="shared" si="149"/>
        <v>0</v>
      </c>
      <c r="Q692" s="34">
        <f t="shared" si="149"/>
        <v>0</v>
      </c>
      <c r="R692" s="34">
        <f t="shared" si="149"/>
        <v>0</v>
      </c>
      <c r="S692" s="34">
        <f t="shared" si="149"/>
        <v>0</v>
      </c>
      <c r="T692" s="34">
        <f t="shared" si="149"/>
        <v>0</v>
      </c>
      <c r="U692" s="34">
        <f t="shared" si="149"/>
        <v>0</v>
      </c>
      <c r="V692" s="34">
        <f t="shared" si="149"/>
        <v>0</v>
      </c>
      <c r="W692" s="33">
        <f t="shared" si="149"/>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0">SUBTOTAL(9,G696:G698)</f>
        <v>0</v>
      </c>
      <c r="H695" s="70">
        <f t="shared" si="150"/>
        <v>0</v>
      </c>
      <c r="I695" s="66">
        <f t="shared" si="150"/>
        <v>0</v>
      </c>
      <c r="J695" s="66">
        <f t="shared" si="150"/>
        <v>0</v>
      </c>
      <c r="K695" s="67">
        <f t="shared" si="150"/>
        <v>0</v>
      </c>
      <c r="L695" s="34">
        <f t="shared" si="150"/>
        <v>0</v>
      </c>
      <c r="M695" s="34">
        <f t="shared" si="150"/>
        <v>0</v>
      </c>
      <c r="N695" s="34">
        <f t="shared" si="150"/>
        <v>0</v>
      </c>
      <c r="O695" s="34">
        <f t="shared" si="150"/>
        <v>0</v>
      </c>
      <c r="P695" s="34">
        <f t="shared" si="150"/>
        <v>0</v>
      </c>
      <c r="Q695" s="34">
        <f t="shared" si="150"/>
        <v>0</v>
      </c>
      <c r="R695" s="34">
        <f t="shared" si="150"/>
        <v>0</v>
      </c>
      <c r="S695" s="34">
        <f t="shared" si="150"/>
        <v>0</v>
      </c>
      <c r="T695" s="34">
        <f t="shared" si="150"/>
        <v>0</v>
      </c>
      <c r="U695" s="34">
        <f t="shared" si="150"/>
        <v>0</v>
      </c>
      <c r="V695" s="34">
        <f t="shared" si="150"/>
        <v>0</v>
      </c>
      <c r="W695" s="33">
        <f t="shared" si="150"/>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1">SUBTOTAL(9,G700:G701)</f>
        <v>0</v>
      </c>
      <c r="H699" s="70">
        <f t="shared" si="151"/>
        <v>0</v>
      </c>
      <c r="I699" s="66">
        <f t="shared" si="151"/>
        <v>0</v>
      </c>
      <c r="J699" s="66">
        <f t="shared" si="151"/>
        <v>0</v>
      </c>
      <c r="K699" s="67">
        <f t="shared" si="151"/>
        <v>0</v>
      </c>
      <c r="L699" s="34">
        <f t="shared" si="151"/>
        <v>0</v>
      </c>
      <c r="M699" s="34">
        <f t="shared" si="151"/>
        <v>0</v>
      </c>
      <c r="N699" s="34">
        <f t="shared" si="151"/>
        <v>0</v>
      </c>
      <c r="O699" s="34">
        <f t="shared" si="151"/>
        <v>0</v>
      </c>
      <c r="P699" s="34">
        <f t="shared" si="151"/>
        <v>0</v>
      </c>
      <c r="Q699" s="34">
        <f t="shared" si="151"/>
        <v>0</v>
      </c>
      <c r="R699" s="34">
        <f t="shared" si="151"/>
        <v>0</v>
      </c>
      <c r="S699" s="34">
        <f t="shared" si="151"/>
        <v>0</v>
      </c>
      <c r="T699" s="34">
        <f t="shared" si="151"/>
        <v>0</v>
      </c>
      <c r="U699" s="34">
        <f t="shared" si="151"/>
        <v>0</v>
      </c>
      <c r="V699" s="34">
        <f t="shared" si="151"/>
        <v>0</v>
      </c>
      <c r="W699" s="33">
        <f t="shared" si="151"/>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2">SUBTOTAL(9,G703:G705)</f>
        <v>0</v>
      </c>
      <c r="H702" s="70">
        <f t="shared" si="152"/>
        <v>0</v>
      </c>
      <c r="I702" s="66">
        <f t="shared" si="152"/>
        <v>0</v>
      </c>
      <c r="J702" s="66">
        <f t="shared" si="152"/>
        <v>0</v>
      </c>
      <c r="K702" s="67">
        <f t="shared" si="152"/>
        <v>0</v>
      </c>
      <c r="L702" s="34">
        <f t="shared" si="152"/>
        <v>0</v>
      </c>
      <c r="M702" s="34">
        <f t="shared" si="152"/>
        <v>0</v>
      </c>
      <c r="N702" s="34">
        <f t="shared" si="152"/>
        <v>0</v>
      </c>
      <c r="O702" s="34">
        <f t="shared" si="152"/>
        <v>0</v>
      </c>
      <c r="P702" s="34">
        <f t="shared" si="152"/>
        <v>0</v>
      </c>
      <c r="Q702" s="34">
        <f t="shared" si="152"/>
        <v>0</v>
      </c>
      <c r="R702" s="34">
        <f t="shared" si="152"/>
        <v>0</v>
      </c>
      <c r="S702" s="34">
        <f t="shared" si="152"/>
        <v>0</v>
      </c>
      <c r="T702" s="34">
        <f t="shared" si="152"/>
        <v>0</v>
      </c>
      <c r="U702" s="34">
        <f t="shared" si="152"/>
        <v>0</v>
      </c>
      <c r="V702" s="34">
        <f t="shared" si="152"/>
        <v>0</v>
      </c>
      <c r="W702" s="33">
        <f t="shared" si="152"/>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2">
      <c r="B707" s="25"/>
      <c r="C707" s="23"/>
      <c r="D707" s="23"/>
      <c r="E707" s="24" t="s">
        <v>184</v>
      </c>
      <c r="F707" s="24"/>
      <c r="G707" s="69">
        <f t="shared" ref="G707:W707" si="153">SUBTOTAL(9,G708:G709)</f>
        <v>0</v>
      </c>
      <c r="H707" s="70">
        <f t="shared" si="153"/>
        <v>0</v>
      </c>
      <c r="I707" s="66">
        <f t="shared" si="153"/>
        <v>0</v>
      </c>
      <c r="J707" s="66">
        <f t="shared" si="153"/>
        <v>0</v>
      </c>
      <c r="K707" s="67">
        <f t="shared" si="153"/>
        <v>0</v>
      </c>
      <c r="L707" s="34">
        <f t="shared" si="153"/>
        <v>0</v>
      </c>
      <c r="M707" s="34">
        <f t="shared" si="153"/>
        <v>0</v>
      </c>
      <c r="N707" s="34">
        <f t="shared" si="153"/>
        <v>0</v>
      </c>
      <c r="O707" s="34">
        <f t="shared" si="153"/>
        <v>0</v>
      </c>
      <c r="P707" s="34">
        <f t="shared" si="153"/>
        <v>0</v>
      </c>
      <c r="Q707" s="34">
        <f t="shared" si="153"/>
        <v>0</v>
      </c>
      <c r="R707" s="34">
        <f t="shared" si="153"/>
        <v>0</v>
      </c>
      <c r="S707" s="34">
        <f t="shared" si="153"/>
        <v>0</v>
      </c>
      <c r="T707" s="34">
        <f t="shared" si="153"/>
        <v>0</v>
      </c>
      <c r="U707" s="34">
        <f t="shared" si="153"/>
        <v>0</v>
      </c>
      <c r="V707" s="34">
        <f t="shared" si="153"/>
        <v>0</v>
      </c>
      <c r="W707" s="33">
        <f t="shared" si="153"/>
        <v>0</v>
      </c>
      <c r="Y707" s="591"/>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4">SUBTOTAL(9,G711:G712)</f>
        <v>0</v>
      </c>
      <c r="H710" s="70">
        <f t="shared" si="154"/>
        <v>0</v>
      </c>
      <c r="I710" s="66">
        <f t="shared" si="154"/>
        <v>0</v>
      </c>
      <c r="J710" s="66">
        <f t="shared" si="154"/>
        <v>0</v>
      </c>
      <c r="K710" s="67">
        <f t="shared" si="154"/>
        <v>0</v>
      </c>
      <c r="L710" s="34">
        <f t="shared" si="154"/>
        <v>0</v>
      </c>
      <c r="M710" s="34">
        <f t="shared" si="154"/>
        <v>0</v>
      </c>
      <c r="N710" s="34">
        <f t="shared" si="154"/>
        <v>0</v>
      </c>
      <c r="O710" s="34">
        <f t="shared" si="154"/>
        <v>0</v>
      </c>
      <c r="P710" s="34">
        <f t="shared" si="154"/>
        <v>0</v>
      </c>
      <c r="Q710" s="34">
        <f t="shared" si="154"/>
        <v>0</v>
      </c>
      <c r="R710" s="34">
        <f t="shared" si="154"/>
        <v>0</v>
      </c>
      <c r="S710" s="34">
        <f t="shared" si="154"/>
        <v>0</v>
      </c>
      <c r="T710" s="34">
        <f t="shared" si="154"/>
        <v>0</v>
      </c>
      <c r="U710" s="34">
        <f t="shared" si="154"/>
        <v>0</v>
      </c>
      <c r="V710" s="34">
        <f t="shared" si="154"/>
        <v>0</v>
      </c>
      <c r="W710" s="33">
        <f t="shared" si="154"/>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5">SUBTOTAL(9,G714:G715)</f>
        <v>0</v>
      </c>
      <c r="H713" s="70">
        <f t="shared" si="155"/>
        <v>0</v>
      </c>
      <c r="I713" s="66">
        <f t="shared" si="155"/>
        <v>0</v>
      </c>
      <c r="J713" s="66">
        <f t="shared" si="155"/>
        <v>0</v>
      </c>
      <c r="K713" s="67">
        <f t="shared" si="155"/>
        <v>0</v>
      </c>
      <c r="L713" s="34">
        <f t="shared" si="155"/>
        <v>0</v>
      </c>
      <c r="M713" s="34">
        <f t="shared" si="155"/>
        <v>0</v>
      </c>
      <c r="N713" s="34">
        <f t="shared" si="155"/>
        <v>0</v>
      </c>
      <c r="O713" s="34">
        <f t="shared" si="155"/>
        <v>0</v>
      </c>
      <c r="P713" s="34">
        <f t="shared" si="155"/>
        <v>0</v>
      </c>
      <c r="Q713" s="34">
        <f t="shared" si="155"/>
        <v>0</v>
      </c>
      <c r="R713" s="34">
        <f t="shared" si="155"/>
        <v>0</v>
      </c>
      <c r="S713" s="34">
        <f t="shared" si="155"/>
        <v>0</v>
      </c>
      <c r="T713" s="34">
        <f t="shared" si="155"/>
        <v>0</v>
      </c>
      <c r="U713" s="34">
        <f t="shared" si="155"/>
        <v>0</v>
      </c>
      <c r="V713" s="34">
        <f t="shared" si="155"/>
        <v>0</v>
      </c>
      <c r="W713" s="33">
        <f t="shared" si="155"/>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6">SUBTOTAL(9,G717:G718)</f>
        <v>0</v>
      </c>
      <c r="H716" s="70">
        <f t="shared" si="156"/>
        <v>0</v>
      </c>
      <c r="I716" s="66">
        <f t="shared" si="156"/>
        <v>0</v>
      </c>
      <c r="J716" s="66">
        <f t="shared" si="156"/>
        <v>0</v>
      </c>
      <c r="K716" s="67">
        <f t="shared" si="156"/>
        <v>0</v>
      </c>
      <c r="L716" s="34">
        <f t="shared" si="156"/>
        <v>0</v>
      </c>
      <c r="M716" s="34">
        <f t="shared" si="156"/>
        <v>0</v>
      </c>
      <c r="N716" s="34">
        <f t="shared" si="156"/>
        <v>0</v>
      </c>
      <c r="O716" s="34">
        <f t="shared" si="156"/>
        <v>0</v>
      </c>
      <c r="P716" s="34">
        <f t="shared" si="156"/>
        <v>0</v>
      </c>
      <c r="Q716" s="34">
        <f t="shared" si="156"/>
        <v>0</v>
      </c>
      <c r="R716" s="34">
        <f t="shared" si="156"/>
        <v>0</v>
      </c>
      <c r="S716" s="34">
        <f t="shared" si="156"/>
        <v>0</v>
      </c>
      <c r="T716" s="34">
        <f t="shared" si="156"/>
        <v>0</v>
      </c>
      <c r="U716" s="34">
        <f t="shared" si="156"/>
        <v>0</v>
      </c>
      <c r="V716" s="34">
        <f t="shared" si="156"/>
        <v>0</v>
      </c>
      <c r="W716" s="33">
        <f t="shared" si="156"/>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57">SUBTOTAL(9,G720:G721)</f>
        <v>0</v>
      </c>
      <c r="H719" s="70">
        <f t="shared" si="157"/>
        <v>0</v>
      </c>
      <c r="I719" s="66">
        <f t="shared" si="157"/>
        <v>0</v>
      </c>
      <c r="J719" s="66">
        <f t="shared" si="157"/>
        <v>0</v>
      </c>
      <c r="K719" s="67">
        <f t="shared" si="157"/>
        <v>0</v>
      </c>
      <c r="L719" s="34">
        <f t="shared" si="157"/>
        <v>0</v>
      </c>
      <c r="M719" s="34">
        <f t="shared" si="157"/>
        <v>0</v>
      </c>
      <c r="N719" s="34">
        <f t="shared" si="157"/>
        <v>0</v>
      </c>
      <c r="O719" s="34">
        <f t="shared" si="157"/>
        <v>0</v>
      </c>
      <c r="P719" s="34">
        <f t="shared" si="157"/>
        <v>0</v>
      </c>
      <c r="Q719" s="34">
        <f t="shared" si="157"/>
        <v>0</v>
      </c>
      <c r="R719" s="34">
        <f t="shared" si="157"/>
        <v>0</v>
      </c>
      <c r="S719" s="34">
        <f t="shared" si="157"/>
        <v>0</v>
      </c>
      <c r="T719" s="34">
        <f t="shared" si="157"/>
        <v>0</v>
      </c>
      <c r="U719" s="34">
        <f t="shared" si="157"/>
        <v>0</v>
      </c>
      <c r="V719" s="34">
        <f t="shared" si="157"/>
        <v>0</v>
      </c>
      <c r="W719" s="33">
        <f t="shared" si="157"/>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58">SUBTOTAL(9,G723:G724)</f>
        <v>0</v>
      </c>
      <c r="H722" s="70">
        <f t="shared" si="158"/>
        <v>0</v>
      </c>
      <c r="I722" s="66">
        <f t="shared" si="158"/>
        <v>0</v>
      </c>
      <c r="J722" s="66">
        <f t="shared" si="158"/>
        <v>0</v>
      </c>
      <c r="K722" s="67">
        <f t="shared" si="158"/>
        <v>0</v>
      </c>
      <c r="L722" s="34">
        <f t="shared" si="158"/>
        <v>0</v>
      </c>
      <c r="M722" s="34">
        <f t="shared" si="158"/>
        <v>0</v>
      </c>
      <c r="N722" s="34">
        <f t="shared" si="158"/>
        <v>0</v>
      </c>
      <c r="O722" s="34">
        <f t="shared" si="158"/>
        <v>0</v>
      </c>
      <c r="P722" s="34">
        <f t="shared" si="158"/>
        <v>0</v>
      </c>
      <c r="Q722" s="34">
        <f t="shared" si="158"/>
        <v>0</v>
      </c>
      <c r="R722" s="34">
        <f t="shared" si="158"/>
        <v>0</v>
      </c>
      <c r="S722" s="34">
        <f t="shared" si="158"/>
        <v>0</v>
      </c>
      <c r="T722" s="34">
        <f t="shared" si="158"/>
        <v>0</v>
      </c>
      <c r="U722" s="34">
        <f t="shared" si="158"/>
        <v>0</v>
      </c>
      <c r="V722" s="34">
        <f t="shared" si="158"/>
        <v>0</v>
      </c>
      <c r="W722" s="33">
        <f t="shared" si="158"/>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59">SUBTOTAL(9,H726:H728)</f>
        <v>0</v>
      </c>
      <c r="I725" s="66">
        <f t="shared" si="159"/>
        <v>0</v>
      </c>
      <c r="J725" s="66">
        <f t="shared" si="159"/>
        <v>0</v>
      </c>
      <c r="K725" s="67">
        <f t="shared" si="159"/>
        <v>0</v>
      </c>
      <c r="L725" s="51">
        <f t="shared" si="159"/>
        <v>0</v>
      </c>
      <c r="M725" s="34">
        <f t="shared" si="159"/>
        <v>0</v>
      </c>
      <c r="N725" s="34">
        <f t="shared" si="159"/>
        <v>0</v>
      </c>
      <c r="O725" s="34">
        <f t="shared" si="159"/>
        <v>0</v>
      </c>
      <c r="P725" s="34">
        <f t="shared" si="159"/>
        <v>0</v>
      </c>
      <c r="Q725" s="34">
        <f t="shared" si="159"/>
        <v>0</v>
      </c>
      <c r="R725" s="34">
        <f t="shared" si="159"/>
        <v>0</v>
      </c>
      <c r="S725" s="34">
        <f t="shared" si="159"/>
        <v>0</v>
      </c>
      <c r="T725" s="34">
        <f t="shared" si="159"/>
        <v>0</v>
      </c>
      <c r="U725" s="34">
        <f t="shared" si="159"/>
        <v>0</v>
      </c>
      <c r="V725" s="37">
        <f t="shared" si="159"/>
        <v>0</v>
      </c>
      <c r="W725" s="37">
        <f t="shared" si="159"/>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0">SUBTOTAL(9,G735:G738)</f>
        <v>0</v>
      </c>
      <c r="H734" s="70">
        <f t="shared" si="160"/>
        <v>0</v>
      </c>
      <c r="I734" s="66">
        <f t="shared" si="160"/>
        <v>0</v>
      </c>
      <c r="J734" s="66">
        <f t="shared" si="160"/>
        <v>0</v>
      </c>
      <c r="K734" s="67">
        <f t="shared" si="160"/>
        <v>0</v>
      </c>
      <c r="L734" s="34">
        <f t="shared" si="160"/>
        <v>0</v>
      </c>
      <c r="M734" s="34">
        <f t="shared" si="160"/>
        <v>0</v>
      </c>
      <c r="N734" s="34">
        <f t="shared" si="160"/>
        <v>0</v>
      </c>
      <c r="O734" s="34">
        <f t="shared" si="160"/>
        <v>0</v>
      </c>
      <c r="P734" s="34">
        <f t="shared" si="160"/>
        <v>0</v>
      </c>
      <c r="Q734" s="34">
        <f t="shared" si="160"/>
        <v>0</v>
      </c>
      <c r="R734" s="34">
        <f t="shared" si="160"/>
        <v>0</v>
      </c>
      <c r="S734" s="34">
        <f t="shared" si="160"/>
        <v>0</v>
      </c>
      <c r="T734" s="34">
        <f t="shared" si="160"/>
        <v>0</v>
      </c>
      <c r="U734" s="34">
        <f t="shared" si="160"/>
        <v>0</v>
      </c>
      <c r="V734" s="34">
        <f t="shared" si="160"/>
        <v>0</v>
      </c>
      <c r="W734" s="33">
        <f t="shared" si="160"/>
        <v>0</v>
      </c>
      <c r="Y734" s="591"/>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1">SUBTOTAL(9,G740:G743)</f>
        <v>0</v>
      </c>
      <c r="H739" s="70">
        <f t="shared" si="161"/>
        <v>0</v>
      </c>
      <c r="I739" s="66">
        <f t="shared" si="161"/>
        <v>0</v>
      </c>
      <c r="J739" s="66">
        <f t="shared" si="161"/>
        <v>0</v>
      </c>
      <c r="K739" s="67">
        <f t="shared" si="161"/>
        <v>0</v>
      </c>
      <c r="L739" s="34">
        <f t="shared" si="161"/>
        <v>0</v>
      </c>
      <c r="M739" s="34">
        <f t="shared" si="161"/>
        <v>0</v>
      </c>
      <c r="N739" s="34">
        <f t="shared" si="161"/>
        <v>0</v>
      </c>
      <c r="O739" s="34">
        <f t="shared" si="161"/>
        <v>0</v>
      </c>
      <c r="P739" s="34">
        <f t="shared" si="161"/>
        <v>0</v>
      </c>
      <c r="Q739" s="34">
        <f t="shared" si="161"/>
        <v>0</v>
      </c>
      <c r="R739" s="34">
        <f t="shared" si="161"/>
        <v>0</v>
      </c>
      <c r="S739" s="34">
        <f t="shared" si="161"/>
        <v>0</v>
      </c>
      <c r="T739" s="34">
        <f t="shared" si="161"/>
        <v>0</v>
      </c>
      <c r="U739" s="34">
        <f t="shared" si="161"/>
        <v>0</v>
      </c>
      <c r="V739" s="34">
        <f t="shared" si="161"/>
        <v>0</v>
      </c>
      <c r="W739" s="33">
        <f t="shared" si="161"/>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2">SUBTOTAL(9,G745:G748)</f>
        <v>0</v>
      </c>
      <c r="H744" s="70">
        <f t="shared" si="162"/>
        <v>0</v>
      </c>
      <c r="I744" s="66">
        <f t="shared" si="162"/>
        <v>0</v>
      </c>
      <c r="J744" s="66">
        <f t="shared" si="162"/>
        <v>0</v>
      </c>
      <c r="K744" s="67">
        <f t="shared" si="162"/>
        <v>0</v>
      </c>
      <c r="L744" s="34">
        <f t="shared" si="162"/>
        <v>0</v>
      </c>
      <c r="M744" s="34">
        <f t="shared" si="162"/>
        <v>0</v>
      </c>
      <c r="N744" s="34">
        <f t="shared" si="162"/>
        <v>0</v>
      </c>
      <c r="O744" s="34">
        <f t="shared" si="162"/>
        <v>0</v>
      </c>
      <c r="P744" s="34">
        <f t="shared" si="162"/>
        <v>0</v>
      </c>
      <c r="Q744" s="34">
        <f t="shared" si="162"/>
        <v>0</v>
      </c>
      <c r="R744" s="34">
        <f t="shared" si="162"/>
        <v>0</v>
      </c>
      <c r="S744" s="34">
        <f t="shared" si="162"/>
        <v>0</v>
      </c>
      <c r="T744" s="34">
        <f t="shared" si="162"/>
        <v>0</v>
      </c>
      <c r="U744" s="34">
        <f t="shared" si="162"/>
        <v>0</v>
      </c>
      <c r="V744" s="34">
        <f t="shared" si="162"/>
        <v>0</v>
      </c>
      <c r="W744" s="33">
        <f t="shared" si="162"/>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2">
      <c r="B750" s="25"/>
      <c r="C750" s="23"/>
      <c r="D750" s="23"/>
      <c r="E750" s="64" t="s">
        <v>54</v>
      </c>
      <c r="F750" s="24"/>
      <c r="G750" s="69">
        <f t="shared" ref="G750:W750" si="163">SUBTOTAL(9,G751:G753)</f>
        <v>0</v>
      </c>
      <c r="H750" s="70">
        <f t="shared" si="163"/>
        <v>0</v>
      </c>
      <c r="I750" s="66">
        <f t="shared" si="163"/>
        <v>0</v>
      </c>
      <c r="J750" s="66">
        <f t="shared" si="163"/>
        <v>0</v>
      </c>
      <c r="K750" s="67">
        <f t="shared" si="163"/>
        <v>0</v>
      </c>
      <c r="L750" s="34">
        <f t="shared" si="163"/>
        <v>0</v>
      </c>
      <c r="M750" s="34">
        <f t="shared" si="163"/>
        <v>0</v>
      </c>
      <c r="N750" s="34">
        <f t="shared" si="163"/>
        <v>0</v>
      </c>
      <c r="O750" s="34">
        <f t="shared" si="163"/>
        <v>0</v>
      </c>
      <c r="P750" s="34">
        <f t="shared" si="163"/>
        <v>0</v>
      </c>
      <c r="Q750" s="34">
        <f t="shared" si="163"/>
        <v>0</v>
      </c>
      <c r="R750" s="34">
        <f t="shared" si="163"/>
        <v>0</v>
      </c>
      <c r="S750" s="34">
        <f t="shared" si="163"/>
        <v>0</v>
      </c>
      <c r="T750" s="34">
        <f t="shared" si="163"/>
        <v>0</v>
      </c>
      <c r="U750" s="34">
        <f t="shared" si="163"/>
        <v>0</v>
      </c>
      <c r="V750" s="34">
        <f t="shared" si="163"/>
        <v>0</v>
      </c>
      <c r="W750" s="33">
        <f t="shared" si="163"/>
        <v>0</v>
      </c>
      <c r="Y750" s="591"/>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4">SUBTOTAL(9,G755:G757)</f>
        <v>0</v>
      </c>
      <c r="H754" s="70">
        <f t="shared" si="164"/>
        <v>0</v>
      </c>
      <c r="I754" s="66">
        <f t="shared" si="164"/>
        <v>0</v>
      </c>
      <c r="J754" s="66">
        <f t="shared" si="164"/>
        <v>0</v>
      </c>
      <c r="K754" s="67">
        <f t="shared" si="164"/>
        <v>0</v>
      </c>
      <c r="L754" s="34">
        <f t="shared" si="164"/>
        <v>0</v>
      </c>
      <c r="M754" s="34">
        <f t="shared" si="164"/>
        <v>0</v>
      </c>
      <c r="N754" s="34">
        <f t="shared" si="164"/>
        <v>0</v>
      </c>
      <c r="O754" s="34">
        <f t="shared" si="164"/>
        <v>0</v>
      </c>
      <c r="P754" s="34">
        <f t="shared" si="164"/>
        <v>0</v>
      </c>
      <c r="Q754" s="34">
        <f t="shared" si="164"/>
        <v>0</v>
      </c>
      <c r="R754" s="34">
        <f t="shared" si="164"/>
        <v>0</v>
      </c>
      <c r="S754" s="34">
        <f t="shared" si="164"/>
        <v>0</v>
      </c>
      <c r="T754" s="34">
        <f t="shared" si="164"/>
        <v>0</v>
      </c>
      <c r="U754" s="34">
        <f t="shared" si="164"/>
        <v>0</v>
      </c>
      <c r="V754" s="34">
        <f t="shared" si="164"/>
        <v>0</v>
      </c>
      <c r="W754" s="33">
        <f t="shared" si="164"/>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5">SUBTOTAL(9,G759:G761)</f>
        <v>0</v>
      </c>
      <c r="H758" s="70">
        <f t="shared" si="165"/>
        <v>0</v>
      </c>
      <c r="I758" s="66">
        <f t="shared" si="165"/>
        <v>0</v>
      </c>
      <c r="J758" s="66">
        <f t="shared" si="165"/>
        <v>0</v>
      </c>
      <c r="K758" s="67">
        <f t="shared" si="165"/>
        <v>0</v>
      </c>
      <c r="L758" s="34">
        <f t="shared" si="165"/>
        <v>0</v>
      </c>
      <c r="M758" s="34">
        <f t="shared" si="165"/>
        <v>0</v>
      </c>
      <c r="N758" s="34">
        <f t="shared" si="165"/>
        <v>0</v>
      </c>
      <c r="O758" s="34">
        <f t="shared" si="165"/>
        <v>0</v>
      </c>
      <c r="P758" s="34">
        <f t="shared" si="165"/>
        <v>0</v>
      </c>
      <c r="Q758" s="34">
        <f t="shared" si="165"/>
        <v>0</v>
      </c>
      <c r="R758" s="34">
        <f t="shared" si="165"/>
        <v>0</v>
      </c>
      <c r="S758" s="34">
        <f t="shared" si="165"/>
        <v>0</v>
      </c>
      <c r="T758" s="34">
        <f t="shared" si="165"/>
        <v>0</v>
      </c>
      <c r="U758" s="34">
        <f t="shared" si="165"/>
        <v>0</v>
      </c>
      <c r="V758" s="34">
        <f t="shared" si="165"/>
        <v>0</v>
      </c>
      <c r="W758" s="33">
        <f t="shared" si="165"/>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2">
      <c r="B763" s="25"/>
      <c r="C763" s="23"/>
      <c r="D763" s="23"/>
      <c r="E763" s="24" t="s">
        <v>172</v>
      </c>
      <c r="F763" s="24"/>
      <c r="G763" s="69">
        <f t="shared" ref="G763:W763" si="166">SUBTOTAL(9,G764:G765)</f>
        <v>0</v>
      </c>
      <c r="H763" s="70">
        <f t="shared" si="166"/>
        <v>0</v>
      </c>
      <c r="I763" s="66">
        <f t="shared" si="166"/>
        <v>0</v>
      </c>
      <c r="J763" s="66">
        <f t="shared" si="166"/>
        <v>0</v>
      </c>
      <c r="K763" s="67">
        <f t="shared" si="166"/>
        <v>0</v>
      </c>
      <c r="L763" s="34">
        <f t="shared" si="166"/>
        <v>0</v>
      </c>
      <c r="M763" s="34">
        <f t="shared" si="166"/>
        <v>0</v>
      </c>
      <c r="N763" s="34">
        <f t="shared" si="166"/>
        <v>0</v>
      </c>
      <c r="O763" s="34">
        <f t="shared" si="166"/>
        <v>0</v>
      </c>
      <c r="P763" s="34">
        <f t="shared" si="166"/>
        <v>0</v>
      </c>
      <c r="Q763" s="34">
        <f t="shared" si="166"/>
        <v>0</v>
      </c>
      <c r="R763" s="34">
        <f t="shared" si="166"/>
        <v>0</v>
      </c>
      <c r="S763" s="34">
        <f t="shared" si="166"/>
        <v>0</v>
      </c>
      <c r="T763" s="34">
        <f t="shared" si="166"/>
        <v>0</v>
      </c>
      <c r="U763" s="34">
        <f t="shared" si="166"/>
        <v>0</v>
      </c>
      <c r="V763" s="34">
        <f t="shared" si="166"/>
        <v>0</v>
      </c>
      <c r="W763" s="33">
        <f t="shared" si="166"/>
        <v>0</v>
      </c>
      <c r="Y763" s="591"/>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67">SUBTOTAL(9,G767:G769)</f>
        <v>0</v>
      </c>
      <c r="H766" s="70">
        <f t="shared" si="167"/>
        <v>0</v>
      </c>
      <c r="I766" s="66">
        <f t="shared" si="167"/>
        <v>0</v>
      </c>
      <c r="J766" s="66">
        <f t="shared" si="167"/>
        <v>0</v>
      </c>
      <c r="K766" s="67">
        <f t="shared" si="167"/>
        <v>0</v>
      </c>
      <c r="L766" s="34">
        <f t="shared" si="167"/>
        <v>0</v>
      </c>
      <c r="M766" s="34">
        <f t="shared" si="167"/>
        <v>0</v>
      </c>
      <c r="N766" s="34">
        <f t="shared" si="167"/>
        <v>0</v>
      </c>
      <c r="O766" s="34">
        <f t="shared" si="167"/>
        <v>0</v>
      </c>
      <c r="P766" s="34">
        <f t="shared" si="167"/>
        <v>0</v>
      </c>
      <c r="Q766" s="34">
        <f t="shared" si="167"/>
        <v>0</v>
      </c>
      <c r="R766" s="34">
        <f t="shared" si="167"/>
        <v>0</v>
      </c>
      <c r="S766" s="34">
        <f t="shared" si="167"/>
        <v>0</v>
      </c>
      <c r="T766" s="34">
        <f t="shared" si="167"/>
        <v>0</v>
      </c>
      <c r="U766" s="34">
        <f t="shared" si="167"/>
        <v>0</v>
      </c>
      <c r="V766" s="34">
        <f t="shared" si="167"/>
        <v>0</v>
      </c>
      <c r="W766" s="33">
        <f t="shared" si="167"/>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68">SUBTOTAL(9,G771:G772)</f>
        <v>0</v>
      </c>
      <c r="H770" s="70">
        <f t="shared" si="168"/>
        <v>0</v>
      </c>
      <c r="I770" s="66">
        <f t="shared" si="168"/>
        <v>0</v>
      </c>
      <c r="J770" s="66">
        <f t="shared" si="168"/>
        <v>0</v>
      </c>
      <c r="K770" s="67">
        <f t="shared" si="168"/>
        <v>0</v>
      </c>
      <c r="L770" s="34">
        <f t="shared" si="168"/>
        <v>0</v>
      </c>
      <c r="M770" s="34">
        <f t="shared" si="168"/>
        <v>0</v>
      </c>
      <c r="N770" s="34">
        <f t="shared" si="168"/>
        <v>0</v>
      </c>
      <c r="O770" s="34">
        <f t="shared" si="168"/>
        <v>0</v>
      </c>
      <c r="P770" s="34">
        <f t="shared" si="168"/>
        <v>0</v>
      </c>
      <c r="Q770" s="34">
        <f t="shared" si="168"/>
        <v>0</v>
      </c>
      <c r="R770" s="34">
        <f t="shared" si="168"/>
        <v>0</v>
      </c>
      <c r="S770" s="34">
        <f t="shared" si="168"/>
        <v>0</v>
      </c>
      <c r="T770" s="34">
        <f t="shared" si="168"/>
        <v>0</v>
      </c>
      <c r="U770" s="34">
        <f t="shared" si="168"/>
        <v>0</v>
      </c>
      <c r="V770" s="34">
        <f t="shared" si="168"/>
        <v>0</v>
      </c>
      <c r="W770" s="33">
        <f t="shared" si="168"/>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69">SUBTOTAL(9,G774:G776)</f>
        <v>0</v>
      </c>
      <c r="H773" s="70">
        <f t="shared" si="169"/>
        <v>0</v>
      </c>
      <c r="I773" s="66">
        <f t="shared" si="169"/>
        <v>0</v>
      </c>
      <c r="J773" s="66">
        <f t="shared" si="169"/>
        <v>0</v>
      </c>
      <c r="K773" s="67">
        <f t="shared" si="169"/>
        <v>0</v>
      </c>
      <c r="L773" s="34">
        <f t="shared" si="169"/>
        <v>0</v>
      </c>
      <c r="M773" s="34">
        <f t="shared" si="169"/>
        <v>0</v>
      </c>
      <c r="N773" s="34">
        <f t="shared" si="169"/>
        <v>0</v>
      </c>
      <c r="O773" s="34">
        <f t="shared" si="169"/>
        <v>0</v>
      </c>
      <c r="P773" s="34">
        <f t="shared" si="169"/>
        <v>0</v>
      </c>
      <c r="Q773" s="34">
        <f t="shared" si="169"/>
        <v>0</v>
      </c>
      <c r="R773" s="34">
        <f t="shared" si="169"/>
        <v>0</v>
      </c>
      <c r="S773" s="34">
        <f t="shared" si="169"/>
        <v>0</v>
      </c>
      <c r="T773" s="34">
        <f t="shared" si="169"/>
        <v>0</v>
      </c>
      <c r="U773" s="34">
        <f t="shared" si="169"/>
        <v>0</v>
      </c>
      <c r="V773" s="34">
        <f t="shared" si="169"/>
        <v>0</v>
      </c>
      <c r="W773" s="33">
        <f t="shared" si="169"/>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0">SUBTOTAL(9,G778:G779)</f>
        <v>0</v>
      </c>
      <c r="H777" s="70">
        <f t="shared" si="170"/>
        <v>0</v>
      </c>
      <c r="I777" s="66">
        <f t="shared" si="170"/>
        <v>0</v>
      </c>
      <c r="J777" s="66">
        <f t="shared" si="170"/>
        <v>0</v>
      </c>
      <c r="K777" s="67">
        <f t="shared" si="170"/>
        <v>0</v>
      </c>
      <c r="L777" s="34">
        <f t="shared" si="170"/>
        <v>0</v>
      </c>
      <c r="M777" s="34">
        <f t="shared" si="170"/>
        <v>0</v>
      </c>
      <c r="N777" s="34">
        <f t="shared" si="170"/>
        <v>0</v>
      </c>
      <c r="O777" s="34">
        <f t="shared" si="170"/>
        <v>0</v>
      </c>
      <c r="P777" s="34">
        <f t="shared" si="170"/>
        <v>0</v>
      </c>
      <c r="Q777" s="34">
        <f t="shared" si="170"/>
        <v>0</v>
      </c>
      <c r="R777" s="34">
        <f t="shared" si="170"/>
        <v>0</v>
      </c>
      <c r="S777" s="34">
        <f t="shared" si="170"/>
        <v>0</v>
      </c>
      <c r="T777" s="34">
        <f t="shared" si="170"/>
        <v>0</v>
      </c>
      <c r="U777" s="34">
        <f t="shared" si="170"/>
        <v>0</v>
      </c>
      <c r="V777" s="34">
        <f t="shared" si="170"/>
        <v>0</v>
      </c>
      <c r="W777" s="33">
        <f t="shared" si="170"/>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1">SUBTOTAL(9,G781:G783)</f>
        <v>0</v>
      </c>
      <c r="H780" s="70">
        <f t="shared" si="171"/>
        <v>0</v>
      </c>
      <c r="I780" s="66">
        <f t="shared" si="171"/>
        <v>0</v>
      </c>
      <c r="J780" s="66">
        <f t="shared" si="171"/>
        <v>0</v>
      </c>
      <c r="K780" s="67">
        <f t="shared" si="171"/>
        <v>0</v>
      </c>
      <c r="L780" s="34">
        <f t="shared" si="171"/>
        <v>0</v>
      </c>
      <c r="M780" s="34">
        <f t="shared" si="171"/>
        <v>0</v>
      </c>
      <c r="N780" s="34">
        <f t="shared" si="171"/>
        <v>0</v>
      </c>
      <c r="O780" s="34">
        <f t="shared" si="171"/>
        <v>0</v>
      </c>
      <c r="P780" s="34">
        <f t="shared" si="171"/>
        <v>0</v>
      </c>
      <c r="Q780" s="34">
        <f t="shared" si="171"/>
        <v>0</v>
      </c>
      <c r="R780" s="34">
        <f t="shared" si="171"/>
        <v>0</v>
      </c>
      <c r="S780" s="34">
        <f t="shared" si="171"/>
        <v>0</v>
      </c>
      <c r="T780" s="34">
        <f t="shared" si="171"/>
        <v>0</v>
      </c>
      <c r="U780" s="34">
        <f t="shared" si="171"/>
        <v>0</v>
      </c>
      <c r="V780" s="34">
        <f t="shared" si="171"/>
        <v>0</v>
      </c>
      <c r="W780" s="33">
        <f t="shared" si="171"/>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2">
      <c r="B785" s="25"/>
      <c r="C785" s="23"/>
      <c r="D785" s="23"/>
      <c r="E785" s="24" t="s">
        <v>184</v>
      </c>
      <c r="F785" s="24"/>
      <c r="G785" s="69">
        <f t="shared" ref="G785:W785" si="172">SUBTOTAL(9,G786:G787)</f>
        <v>0</v>
      </c>
      <c r="H785" s="70">
        <f t="shared" si="172"/>
        <v>0</v>
      </c>
      <c r="I785" s="66">
        <f t="shared" si="172"/>
        <v>0</v>
      </c>
      <c r="J785" s="66">
        <f t="shared" si="172"/>
        <v>0</v>
      </c>
      <c r="K785" s="67">
        <f t="shared" si="172"/>
        <v>0</v>
      </c>
      <c r="L785" s="34">
        <f t="shared" si="172"/>
        <v>0</v>
      </c>
      <c r="M785" s="34">
        <f t="shared" si="172"/>
        <v>0</v>
      </c>
      <c r="N785" s="34">
        <f t="shared" si="172"/>
        <v>0</v>
      </c>
      <c r="O785" s="34">
        <f t="shared" si="172"/>
        <v>0</v>
      </c>
      <c r="P785" s="34">
        <f t="shared" si="172"/>
        <v>0</v>
      </c>
      <c r="Q785" s="34">
        <f t="shared" si="172"/>
        <v>0</v>
      </c>
      <c r="R785" s="34">
        <f t="shared" si="172"/>
        <v>0</v>
      </c>
      <c r="S785" s="34">
        <f t="shared" si="172"/>
        <v>0</v>
      </c>
      <c r="T785" s="34">
        <f t="shared" si="172"/>
        <v>0</v>
      </c>
      <c r="U785" s="34">
        <f t="shared" si="172"/>
        <v>0</v>
      </c>
      <c r="V785" s="34">
        <f t="shared" si="172"/>
        <v>0</v>
      </c>
      <c r="W785" s="33">
        <f t="shared" si="172"/>
        <v>0</v>
      </c>
      <c r="Y785" s="591"/>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3">SUBTOTAL(9,G789:G790)</f>
        <v>0</v>
      </c>
      <c r="H788" s="70">
        <f t="shared" si="173"/>
        <v>0</v>
      </c>
      <c r="I788" s="66">
        <f t="shared" si="173"/>
        <v>0</v>
      </c>
      <c r="J788" s="66">
        <f t="shared" si="173"/>
        <v>0</v>
      </c>
      <c r="K788" s="67">
        <f t="shared" si="173"/>
        <v>0</v>
      </c>
      <c r="L788" s="34">
        <f t="shared" si="173"/>
        <v>0</v>
      </c>
      <c r="M788" s="34">
        <f t="shared" si="173"/>
        <v>0</v>
      </c>
      <c r="N788" s="34">
        <f t="shared" si="173"/>
        <v>0</v>
      </c>
      <c r="O788" s="34">
        <f t="shared" si="173"/>
        <v>0</v>
      </c>
      <c r="P788" s="34">
        <f t="shared" si="173"/>
        <v>0</v>
      </c>
      <c r="Q788" s="34">
        <f t="shared" si="173"/>
        <v>0</v>
      </c>
      <c r="R788" s="34">
        <f t="shared" si="173"/>
        <v>0</v>
      </c>
      <c r="S788" s="34">
        <f t="shared" si="173"/>
        <v>0</v>
      </c>
      <c r="T788" s="34">
        <f t="shared" si="173"/>
        <v>0</v>
      </c>
      <c r="U788" s="34">
        <f t="shared" si="173"/>
        <v>0</v>
      </c>
      <c r="V788" s="34">
        <f t="shared" si="173"/>
        <v>0</v>
      </c>
      <c r="W788" s="33">
        <f t="shared" si="173"/>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4">SUBTOTAL(9,G792:G793)</f>
        <v>0</v>
      </c>
      <c r="H791" s="70">
        <f t="shared" si="174"/>
        <v>0</v>
      </c>
      <c r="I791" s="66">
        <f t="shared" si="174"/>
        <v>0</v>
      </c>
      <c r="J791" s="66">
        <f t="shared" si="174"/>
        <v>0</v>
      </c>
      <c r="K791" s="67">
        <f t="shared" si="174"/>
        <v>0</v>
      </c>
      <c r="L791" s="34">
        <f t="shared" si="174"/>
        <v>0</v>
      </c>
      <c r="M791" s="34">
        <f t="shared" si="174"/>
        <v>0</v>
      </c>
      <c r="N791" s="34">
        <f t="shared" si="174"/>
        <v>0</v>
      </c>
      <c r="O791" s="34">
        <f t="shared" si="174"/>
        <v>0</v>
      </c>
      <c r="P791" s="34">
        <f t="shared" si="174"/>
        <v>0</v>
      </c>
      <c r="Q791" s="34">
        <f t="shared" si="174"/>
        <v>0</v>
      </c>
      <c r="R791" s="34">
        <f t="shared" si="174"/>
        <v>0</v>
      </c>
      <c r="S791" s="34">
        <f t="shared" si="174"/>
        <v>0</v>
      </c>
      <c r="T791" s="34">
        <f t="shared" si="174"/>
        <v>0</v>
      </c>
      <c r="U791" s="34">
        <f t="shared" si="174"/>
        <v>0</v>
      </c>
      <c r="V791" s="34">
        <f t="shared" si="174"/>
        <v>0</v>
      </c>
      <c r="W791" s="33">
        <f t="shared" si="174"/>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5">SUBTOTAL(9,G795:G796)</f>
        <v>0</v>
      </c>
      <c r="H794" s="70">
        <f t="shared" si="175"/>
        <v>0</v>
      </c>
      <c r="I794" s="66">
        <f t="shared" si="175"/>
        <v>0</v>
      </c>
      <c r="J794" s="66">
        <f t="shared" si="175"/>
        <v>0</v>
      </c>
      <c r="K794" s="67">
        <f t="shared" si="175"/>
        <v>0</v>
      </c>
      <c r="L794" s="34">
        <f t="shared" si="175"/>
        <v>0</v>
      </c>
      <c r="M794" s="34">
        <f t="shared" si="175"/>
        <v>0</v>
      </c>
      <c r="N794" s="34">
        <f t="shared" si="175"/>
        <v>0</v>
      </c>
      <c r="O794" s="34">
        <f t="shared" si="175"/>
        <v>0</v>
      </c>
      <c r="P794" s="34">
        <f t="shared" si="175"/>
        <v>0</v>
      </c>
      <c r="Q794" s="34">
        <f t="shared" si="175"/>
        <v>0</v>
      </c>
      <c r="R794" s="34">
        <f t="shared" si="175"/>
        <v>0</v>
      </c>
      <c r="S794" s="34">
        <f t="shared" si="175"/>
        <v>0</v>
      </c>
      <c r="T794" s="34">
        <f t="shared" si="175"/>
        <v>0</v>
      </c>
      <c r="U794" s="34">
        <f t="shared" si="175"/>
        <v>0</v>
      </c>
      <c r="V794" s="34">
        <f t="shared" si="175"/>
        <v>0</v>
      </c>
      <c r="W794" s="33">
        <f t="shared" si="175"/>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6">SUBTOTAL(9,G798:G799)</f>
        <v>0</v>
      </c>
      <c r="H797" s="70">
        <f t="shared" si="176"/>
        <v>0</v>
      </c>
      <c r="I797" s="66">
        <f t="shared" si="176"/>
        <v>0</v>
      </c>
      <c r="J797" s="66">
        <f t="shared" si="176"/>
        <v>0</v>
      </c>
      <c r="K797" s="67">
        <f t="shared" si="176"/>
        <v>0</v>
      </c>
      <c r="L797" s="34">
        <f t="shared" si="176"/>
        <v>0</v>
      </c>
      <c r="M797" s="34">
        <f t="shared" si="176"/>
        <v>0</v>
      </c>
      <c r="N797" s="34">
        <f t="shared" si="176"/>
        <v>0</v>
      </c>
      <c r="O797" s="34">
        <f t="shared" si="176"/>
        <v>0</v>
      </c>
      <c r="P797" s="34">
        <f t="shared" si="176"/>
        <v>0</v>
      </c>
      <c r="Q797" s="34">
        <f t="shared" si="176"/>
        <v>0</v>
      </c>
      <c r="R797" s="34">
        <f t="shared" si="176"/>
        <v>0</v>
      </c>
      <c r="S797" s="34">
        <f t="shared" si="176"/>
        <v>0</v>
      </c>
      <c r="T797" s="34">
        <f t="shared" si="176"/>
        <v>0</v>
      </c>
      <c r="U797" s="34">
        <f t="shared" si="176"/>
        <v>0</v>
      </c>
      <c r="V797" s="34">
        <f t="shared" si="176"/>
        <v>0</v>
      </c>
      <c r="W797" s="33">
        <f t="shared" si="176"/>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77">SUBTOTAL(9,G801:G802)</f>
        <v>0</v>
      </c>
      <c r="H800" s="66">
        <f t="shared" si="177"/>
        <v>0</v>
      </c>
      <c r="I800" s="66">
        <f t="shared" si="177"/>
        <v>0</v>
      </c>
      <c r="J800" s="66">
        <f t="shared" si="177"/>
        <v>0</v>
      </c>
      <c r="K800" s="67">
        <f t="shared" si="177"/>
        <v>0</v>
      </c>
      <c r="L800" s="51">
        <f t="shared" si="177"/>
        <v>0</v>
      </c>
      <c r="M800" s="34">
        <f t="shared" si="177"/>
        <v>0</v>
      </c>
      <c r="N800" s="34">
        <f t="shared" si="177"/>
        <v>0</v>
      </c>
      <c r="O800" s="34">
        <f t="shared" si="177"/>
        <v>0</v>
      </c>
      <c r="P800" s="34">
        <f t="shared" si="177"/>
        <v>0</v>
      </c>
      <c r="Q800" s="34">
        <f t="shared" si="177"/>
        <v>0</v>
      </c>
      <c r="R800" s="34">
        <f t="shared" si="177"/>
        <v>0</v>
      </c>
      <c r="S800" s="34">
        <f t="shared" si="177"/>
        <v>0</v>
      </c>
      <c r="T800" s="34">
        <f t="shared" si="177"/>
        <v>0</v>
      </c>
      <c r="U800" s="34">
        <f t="shared" si="177"/>
        <v>0</v>
      </c>
      <c r="V800" s="37">
        <f t="shared" si="177"/>
        <v>0</v>
      </c>
      <c r="W800" s="37">
        <f t="shared" si="177"/>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78">SUBTOTAL(9,H804:H806)</f>
        <v>0</v>
      </c>
      <c r="I803" s="66">
        <f t="shared" si="178"/>
        <v>0</v>
      </c>
      <c r="J803" s="66">
        <f t="shared" si="178"/>
        <v>0</v>
      </c>
      <c r="K803" s="67">
        <f t="shared" si="178"/>
        <v>0</v>
      </c>
      <c r="L803" s="34">
        <f t="shared" si="178"/>
        <v>0</v>
      </c>
      <c r="M803" s="34">
        <f t="shared" si="178"/>
        <v>0</v>
      </c>
      <c r="N803" s="34">
        <f t="shared" si="178"/>
        <v>0</v>
      </c>
      <c r="O803" s="34">
        <f t="shared" si="178"/>
        <v>0</v>
      </c>
      <c r="P803" s="34">
        <f t="shared" si="178"/>
        <v>0</v>
      </c>
      <c r="Q803" s="34">
        <f t="shared" si="178"/>
        <v>0</v>
      </c>
      <c r="R803" s="34">
        <f t="shared" si="178"/>
        <v>0</v>
      </c>
      <c r="S803" s="34">
        <f t="shared" si="178"/>
        <v>0</v>
      </c>
      <c r="T803" s="34">
        <f t="shared" si="178"/>
        <v>0</v>
      </c>
      <c r="U803" s="34">
        <f t="shared" si="178"/>
        <v>0</v>
      </c>
      <c r="V803" s="34">
        <f t="shared" si="178"/>
        <v>0</v>
      </c>
      <c r="W803" s="33">
        <f t="shared" si="178"/>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2">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2">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79">SUBTOTAL(9,H576:H815)</f>
        <v>0</v>
      </c>
      <c r="I816" s="82">
        <f t="shared" si="179"/>
        <v>0</v>
      </c>
      <c r="J816" s="82">
        <f t="shared" si="179"/>
        <v>0</v>
      </c>
      <c r="K816" s="471">
        <f t="shared" si="179"/>
        <v>0</v>
      </c>
      <c r="L816" s="83">
        <f t="shared" si="179"/>
        <v>0</v>
      </c>
      <c r="M816" s="84">
        <f t="shared" si="179"/>
        <v>0</v>
      </c>
      <c r="N816" s="84">
        <f t="shared" si="179"/>
        <v>0</v>
      </c>
      <c r="O816" s="84">
        <f t="shared" si="179"/>
        <v>0</v>
      </c>
      <c r="P816" s="84">
        <f t="shared" si="179"/>
        <v>0</v>
      </c>
      <c r="Q816" s="84">
        <f t="shared" si="179"/>
        <v>0</v>
      </c>
      <c r="R816" s="84">
        <f t="shared" si="179"/>
        <v>0</v>
      </c>
      <c r="S816" s="84">
        <f t="shared" si="179"/>
        <v>0</v>
      </c>
      <c r="T816" s="84">
        <f t="shared" si="179"/>
        <v>0</v>
      </c>
      <c r="U816" s="84">
        <f t="shared" si="179"/>
        <v>0</v>
      </c>
      <c r="V816" s="85">
        <f t="shared" si="179"/>
        <v>0</v>
      </c>
      <c r="W816" s="85">
        <f t="shared" si="179"/>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75" x14ac:dyDescent="0.2">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604"/>
      <c r="C819" s="605" t="s">
        <v>413</v>
      </c>
      <c r="D819" s="257"/>
      <c r="E819" s="257"/>
      <c r="F819" s="606"/>
      <c r="G819" s="70">
        <f>SUBTOTAL(9,G820:G821)</f>
        <v>0</v>
      </c>
      <c r="H819" s="51">
        <f t="shared" ref="H819:W819" si="180">SUBTOTAL(9,H820:H821)</f>
        <v>0</v>
      </c>
      <c r="I819" s="34">
        <f t="shared" si="180"/>
        <v>0</v>
      </c>
      <c r="J819" s="34">
        <f t="shared" si="180"/>
        <v>0</v>
      </c>
      <c r="K819" s="37">
        <f t="shared" si="180"/>
        <v>0</v>
      </c>
      <c r="L819" s="51">
        <f t="shared" si="180"/>
        <v>0</v>
      </c>
      <c r="M819" s="36">
        <f t="shared" si="180"/>
        <v>0</v>
      </c>
      <c r="N819" s="34">
        <f t="shared" si="180"/>
        <v>0</v>
      </c>
      <c r="O819" s="34">
        <f t="shared" si="180"/>
        <v>0</v>
      </c>
      <c r="P819" s="34">
        <f t="shared" si="180"/>
        <v>0</v>
      </c>
      <c r="Q819" s="34">
        <f t="shared" si="180"/>
        <v>0</v>
      </c>
      <c r="R819" s="34">
        <f t="shared" si="180"/>
        <v>0</v>
      </c>
      <c r="S819" s="34">
        <f t="shared" si="180"/>
        <v>0</v>
      </c>
      <c r="T819" s="34">
        <f t="shared" si="180"/>
        <v>0</v>
      </c>
      <c r="U819" s="34">
        <f t="shared" si="180"/>
        <v>0</v>
      </c>
      <c r="V819" s="34">
        <f t="shared" si="180"/>
        <v>0</v>
      </c>
      <c r="W819" s="33">
        <f t="shared" si="180"/>
        <v>0</v>
      </c>
      <c r="Y819" s="429"/>
    </row>
    <row r="820" spans="2:25" s="129" customFormat="1" ht="12.75" customHeight="1" x14ac:dyDescent="0.2">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2">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2">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2">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2">
      <c r="B824" s="256"/>
      <c r="C824" s="257"/>
      <c r="D824" s="23" t="s">
        <v>13</v>
      </c>
      <c r="E824" s="64"/>
      <c r="F824" s="598"/>
      <c r="G824" s="66">
        <f>SUBTOTAL(9,G825:G828)</f>
        <v>0</v>
      </c>
      <c r="H824" s="51">
        <f t="shared" ref="H824:W824" si="181">SUBTOTAL(9,H825:H828)</f>
        <v>0</v>
      </c>
      <c r="I824" s="34">
        <f t="shared" si="181"/>
        <v>0</v>
      </c>
      <c r="J824" s="34">
        <f t="shared" si="181"/>
        <v>0</v>
      </c>
      <c r="K824" s="37">
        <f t="shared" si="181"/>
        <v>0</v>
      </c>
      <c r="L824" s="51">
        <f t="shared" si="181"/>
        <v>0</v>
      </c>
      <c r="M824" s="36">
        <f t="shared" si="181"/>
        <v>0</v>
      </c>
      <c r="N824" s="34">
        <f t="shared" si="181"/>
        <v>0</v>
      </c>
      <c r="O824" s="34">
        <f t="shared" si="181"/>
        <v>0</v>
      </c>
      <c r="P824" s="34">
        <f t="shared" si="181"/>
        <v>0</v>
      </c>
      <c r="Q824" s="34">
        <f t="shared" si="181"/>
        <v>0</v>
      </c>
      <c r="R824" s="34">
        <f t="shared" si="181"/>
        <v>0</v>
      </c>
      <c r="S824" s="34">
        <f t="shared" si="181"/>
        <v>0</v>
      </c>
      <c r="T824" s="34">
        <f t="shared" si="181"/>
        <v>0</v>
      </c>
      <c r="U824" s="34">
        <f t="shared" si="181"/>
        <v>0</v>
      </c>
      <c r="V824" s="34">
        <f t="shared" si="181"/>
        <v>0</v>
      </c>
      <c r="W824" s="33">
        <f t="shared" si="181"/>
        <v>0</v>
      </c>
      <c r="Y824" s="429"/>
    </row>
    <row r="825" spans="2:25" s="129" customFormat="1" ht="12.75" customHeight="1" outlineLevel="1" x14ac:dyDescent="0.2">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2">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2">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2">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2">
      <c r="B829" s="256"/>
      <c r="C829" s="257"/>
      <c r="D829" s="23" t="s">
        <v>25</v>
      </c>
      <c r="E829" s="64"/>
      <c r="F829" s="598"/>
      <c r="G829" s="70">
        <f>SUBTOTAL(9,G830:G833)</f>
        <v>0</v>
      </c>
      <c r="H829" s="51">
        <f t="shared" ref="H829:W829" si="182">SUBTOTAL(9,H830:H833)</f>
        <v>0</v>
      </c>
      <c r="I829" s="34">
        <f t="shared" si="182"/>
        <v>0</v>
      </c>
      <c r="J829" s="34">
        <f t="shared" si="182"/>
        <v>0</v>
      </c>
      <c r="K829" s="37">
        <f t="shared" si="182"/>
        <v>0</v>
      </c>
      <c r="L829" s="51">
        <f t="shared" si="182"/>
        <v>0</v>
      </c>
      <c r="M829" s="36">
        <f t="shared" si="182"/>
        <v>0</v>
      </c>
      <c r="N829" s="34">
        <f t="shared" si="182"/>
        <v>0</v>
      </c>
      <c r="O829" s="34">
        <f t="shared" si="182"/>
        <v>0</v>
      </c>
      <c r="P829" s="34">
        <f t="shared" si="182"/>
        <v>0</v>
      </c>
      <c r="Q829" s="34">
        <f t="shared" si="182"/>
        <v>0</v>
      </c>
      <c r="R829" s="34">
        <f t="shared" si="182"/>
        <v>0</v>
      </c>
      <c r="S829" s="34">
        <f t="shared" si="182"/>
        <v>0</v>
      </c>
      <c r="T829" s="34">
        <f t="shared" si="182"/>
        <v>0</v>
      </c>
      <c r="U829" s="34">
        <f t="shared" si="182"/>
        <v>0</v>
      </c>
      <c r="V829" s="34">
        <f t="shared" si="182"/>
        <v>0</v>
      </c>
      <c r="W829" s="33">
        <f t="shared" si="182"/>
        <v>0</v>
      </c>
      <c r="Y829" s="429"/>
    </row>
    <row r="830" spans="2:25" s="129" customFormat="1" ht="12.75" customHeight="1" outlineLevel="1" x14ac:dyDescent="0.2">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2">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2">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2">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2">
      <c r="B834" s="256"/>
      <c r="C834" s="257"/>
      <c r="D834" s="23" t="s">
        <v>422</v>
      </c>
      <c r="E834" s="64"/>
      <c r="F834" s="598"/>
      <c r="G834" s="70">
        <f>SUBTOTAL(9,G835:G836)</f>
        <v>0</v>
      </c>
      <c r="H834" s="51">
        <f t="shared" ref="H834:W834" si="183">SUBTOTAL(9,H835:H836)</f>
        <v>0</v>
      </c>
      <c r="I834" s="34">
        <f t="shared" si="183"/>
        <v>0</v>
      </c>
      <c r="J834" s="34">
        <f t="shared" si="183"/>
        <v>0</v>
      </c>
      <c r="K834" s="37">
        <f t="shared" si="183"/>
        <v>0</v>
      </c>
      <c r="L834" s="51">
        <f t="shared" si="183"/>
        <v>0</v>
      </c>
      <c r="M834" s="36">
        <f t="shared" si="183"/>
        <v>0</v>
      </c>
      <c r="N834" s="34">
        <f t="shared" si="183"/>
        <v>0</v>
      </c>
      <c r="O834" s="34">
        <f t="shared" si="183"/>
        <v>0</v>
      </c>
      <c r="P834" s="34">
        <f t="shared" si="183"/>
        <v>0</v>
      </c>
      <c r="Q834" s="34">
        <f t="shared" si="183"/>
        <v>0</v>
      </c>
      <c r="R834" s="34">
        <f t="shared" si="183"/>
        <v>0</v>
      </c>
      <c r="S834" s="34">
        <f t="shared" si="183"/>
        <v>0</v>
      </c>
      <c r="T834" s="34">
        <f t="shared" si="183"/>
        <v>0</v>
      </c>
      <c r="U834" s="34">
        <f t="shared" si="183"/>
        <v>0</v>
      </c>
      <c r="V834" s="34">
        <f t="shared" si="183"/>
        <v>0</v>
      </c>
      <c r="W834" s="33">
        <f t="shared" si="183"/>
        <v>0</v>
      </c>
      <c r="Y834" s="429"/>
    </row>
    <row r="835" spans="2:25" s="129" customFormat="1" ht="12.75" customHeight="1" outlineLevel="1" x14ac:dyDescent="0.2">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2">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2">
      <c r="B837" s="256"/>
      <c r="C837" s="257"/>
      <c r="D837" s="23" t="s">
        <v>425</v>
      </c>
      <c r="E837" s="24"/>
      <c r="F837" s="608"/>
      <c r="G837" s="70">
        <f>SUBTOTAL(9,G838:G842)</f>
        <v>0</v>
      </c>
      <c r="H837" s="51">
        <f t="shared" ref="H837:W837" si="184">SUBTOTAL(9,H838:H842)</f>
        <v>0</v>
      </c>
      <c r="I837" s="34">
        <f t="shared" si="184"/>
        <v>0</v>
      </c>
      <c r="J837" s="34">
        <f t="shared" si="184"/>
        <v>0</v>
      </c>
      <c r="K837" s="37">
        <f t="shared" si="184"/>
        <v>0</v>
      </c>
      <c r="L837" s="51">
        <f t="shared" si="184"/>
        <v>0</v>
      </c>
      <c r="M837" s="36">
        <f t="shared" si="184"/>
        <v>0</v>
      </c>
      <c r="N837" s="34">
        <f t="shared" si="184"/>
        <v>0</v>
      </c>
      <c r="O837" s="34">
        <f t="shared" si="184"/>
        <v>0</v>
      </c>
      <c r="P837" s="34">
        <f t="shared" si="184"/>
        <v>0</v>
      </c>
      <c r="Q837" s="34">
        <f t="shared" si="184"/>
        <v>0</v>
      </c>
      <c r="R837" s="34">
        <f t="shared" si="184"/>
        <v>0</v>
      </c>
      <c r="S837" s="34">
        <f t="shared" si="184"/>
        <v>0</v>
      </c>
      <c r="T837" s="34">
        <f t="shared" si="184"/>
        <v>0</v>
      </c>
      <c r="U837" s="34">
        <f t="shared" si="184"/>
        <v>0</v>
      </c>
      <c r="V837" s="34">
        <f t="shared" si="184"/>
        <v>0</v>
      </c>
      <c r="W837" s="33">
        <f t="shared" si="184"/>
        <v>0</v>
      </c>
      <c r="Y837" s="429"/>
    </row>
    <row r="838" spans="2:25" s="129" customFormat="1" ht="12.75" customHeight="1" outlineLevel="1" x14ac:dyDescent="0.2">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2">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2">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2">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2">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2">
      <c r="B843" s="256"/>
      <c r="C843" s="257"/>
      <c r="D843" s="23" t="s">
        <v>431</v>
      </c>
      <c r="E843" s="23"/>
      <c r="F843" s="599"/>
      <c r="G843" s="70">
        <f>SUBTOTAL(9,G844:G848)</f>
        <v>0</v>
      </c>
      <c r="H843" s="51">
        <f t="shared" ref="H843:W843" si="185">SUBTOTAL(9,H844:H848)</f>
        <v>0</v>
      </c>
      <c r="I843" s="34">
        <f t="shared" si="185"/>
        <v>0</v>
      </c>
      <c r="J843" s="34">
        <f t="shared" si="185"/>
        <v>0</v>
      </c>
      <c r="K843" s="37">
        <f t="shared" si="185"/>
        <v>0</v>
      </c>
      <c r="L843" s="51">
        <f t="shared" si="185"/>
        <v>0</v>
      </c>
      <c r="M843" s="36">
        <f t="shared" si="185"/>
        <v>0</v>
      </c>
      <c r="N843" s="34">
        <f t="shared" si="185"/>
        <v>0</v>
      </c>
      <c r="O843" s="34">
        <f t="shared" si="185"/>
        <v>0</v>
      </c>
      <c r="P843" s="34">
        <f t="shared" si="185"/>
        <v>0</v>
      </c>
      <c r="Q843" s="34">
        <f t="shared" si="185"/>
        <v>0</v>
      </c>
      <c r="R843" s="34">
        <f t="shared" si="185"/>
        <v>0</v>
      </c>
      <c r="S843" s="34">
        <f t="shared" si="185"/>
        <v>0</v>
      </c>
      <c r="T843" s="34">
        <f t="shared" si="185"/>
        <v>0</v>
      </c>
      <c r="U843" s="34">
        <f t="shared" si="185"/>
        <v>0</v>
      </c>
      <c r="V843" s="34">
        <f t="shared" si="185"/>
        <v>0</v>
      </c>
      <c r="W843" s="33">
        <f t="shared" si="185"/>
        <v>0</v>
      </c>
      <c r="Y843" s="429"/>
    </row>
    <row r="844" spans="2:25" s="129" customFormat="1" ht="12.75" customHeight="1" outlineLevel="1" x14ac:dyDescent="0.2">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2">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2">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2">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2">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2">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2">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2">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25">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2">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3.5" thickBot="1" x14ac:dyDescent="0.2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1" thickBot="1" x14ac:dyDescent="0.7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2">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6.5" thickBot="1" x14ac:dyDescent="0.25">
      <c r="A859" s="318"/>
      <c r="B859" s="98" t="s">
        <v>0</v>
      </c>
      <c r="C859" s="99"/>
      <c r="D859" s="99"/>
      <c r="E859" s="99"/>
      <c r="F859" s="100" t="str">
        <f>F3</f>
        <v>Euro (EUR)</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75" x14ac:dyDescent="0.2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6.5" thickBot="1" x14ac:dyDescent="0.25">
      <c r="A861" s="320"/>
      <c r="B861" s="98" t="s">
        <v>4</v>
      </c>
      <c r="C861" s="105"/>
      <c r="D861" s="105"/>
      <c r="E861" s="105"/>
      <c r="F861" s="111">
        <f>F5</f>
        <v>45046</v>
      </c>
      <c r="G861" s="112"/>
      <c r="H861" s="113">
        <f t="shared" ref="H861:V861" si="186">H5</f>
        <v>45053</v>
      </c>
      <c r="I861" s="114">
        <f t="shared" si="186"/>
        <v>45060</v>
      </c>
      <c r="J861" s="114">
        <f t="shared" si="186"/>
        <v>45067</v>
      </c>
      <c r="K861" s="115">
        <f t="shared" si="186"/>
        <v>45077</v>
      </c>
      <c r="L861" s="114">
        <f t="shared" si="186"/>
        <v>45107</v>
      </c>
      <c r="M861" s="114">
        <f t="shared" si="186"/>
        <v>45138</v>
      </c>
      <c r="N861" s="114">
        <f t="shared" si="186"/>
        <v>45169</v>
      </c>
      <c r="O861" s="114">
        <f t="shared" si="186"/>
        <v>45199</v>
      </c>
      <c r="P861" s="114">
        <f t="shared" si="186"/>
        <v>45230</v>
      </c>
      <c r="Q861" s="114">
        <f t="shared" si="186"/>
        <v>45260</v>
      </c>
      <c r="R861" s="114">
        <f t="shared" si="186"/>
        <v>45291</v>
      </c>
      <c r="S861" s="114">
        <f t="shared" si="186"/>
        <v>45322</v>
      </c>
      <c r="T861" s="114">
        <f t="shared" si="186"/>
        <v>45351</v>
      </c>
      <c r="U861" s="114">
        <f t="shared" si="186"/>
        <v>45382</v>
      </c>
      <c r="V861" s="114">
        <f t="shared" si="186"/>
        <v>45412</v>
      </c>
      <c r="W861" s="116"/>
      <c r="Y861"/>
      <c r="Z861"/>
    </row>
    <row r="862" spans="1:29" s="132" customFormat="1" ht="16.5" thickBot="1" x14ac:dyDescent="0.25">
      <c r="A862" s="321"/>
      <c r="B862" s="117" t="s">
        <v>5</v>
      </c>
      <c r="C862" s="118"/>
      <c r="D862" s="118"/>
      <c r="E862" s="118"/>
      <c r="F862" s="118"/>
      <c r="G862" s="169" t="s">
        <v>6</v>
      </c>
      <c r="H862" s="120" t="str">
        <f t="shared" ref="H862:V862" si="187">H6</f>
        <v>7 (Week 1)</v>
      </c>
      <c r="I862" s="120" t="str">
        <f t="shared" si="187"/>
        <v>14 (Week 2)</v>
      </c>
      <c r="J862" s="120" t="str">
        <f t="shared" si="187"/>
        <v>21 (Week 3)</v>
      </c>
      <c r="K862" s="121" t="str">
        <f t="shared" si="187"/>
        <v>31 (Week 4)</v>
      </c>
      <c r="L862" s="119" t="str">
        <f t="shared" si="187"/>
        <v>61 (Month 2)</v>
      </c>
      <c r="M862" s="120" t="str">
        <f t="shared" si="187"/>
        <v>92 (Month 3)</v>
      </c>
      <c r="N862" s="120" t="str">
        <f t="shared" si="187"/>
        <v>123 (Month 4)</v>
      </c>
      <c r="O862" s="120" t="str">
        <f t="shared" si="187"/>
        <v>153 (Month 5)</v>
      </c>
      <c r="P862" s="120" t="str">
        <f t="shared" si="187"/>
        <v>184 (Month 6)</v>
      </c>
      <c r="Q862" s="120" t="str">
        <f t="shared" si="187"/>
        <v>214 (Month 7)</v>
      </c>
      <c r="R862" s="120" t="str">
        <f t="shared" si="187"/>
        <v>245 (Month 8)</v>
      </c>
      <c r="S862" s="120" t="str">
        <f t="shared" si="187"/>
        <v>276 (Month 9)</v>
      </c>
      <c r="T862" s="120" t="str">
        <f t="shared" si="187"/>
        <v>305 (Month 10)</v>
      </c>
      <c r="U862" s="120" t="str">
        <f t="shared" si="187"/>
        <v>336 (Month 11)</v>
      </c>
      <c r="V862" s="121" t="str">
        <f t="shared" si="187"/>
        <v>366 (Month 12)</v>
      </c>
      <c r="W862" s="122" t="str">
        <f>W6</f>
        <v>&gt;365</v>
      </c>
      <c r="Y862"/>
      <c r="Z862"/>
    </row>
    <row r="863" spans="1:29" s="150" customFormat="1" ht="15.75" x14ac:dyDescent="0.2">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2">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2">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2">
      <c r="A866" s="318"/>
      <c r="B866" s="25"/>
      <c r="C866" s="23"/>
      <c r="D866" s="23" t="s">
        <v>9</v>
      </c>
      <c r="E866" s="24"/>
      <c r="F866" s="24"/>
      <c r="G866" s="50">
        <f>SUBTOTAL(9,G867:G868)</f>
        <v>0</v>
      </c>
      <c r="H866" s="51">
        <f t="shared" ref="H866:W866" si="188">SUBTOTAL(9,H867:H868)</f>
        <v>0</v>
      </c>
      <c r="I866" s="34">
        <f t="shared" si="188"/>
        <v>0</v>
      </c>
      <c r="J866" s="34">
        <f t="shared" si="188"/>
        <v>0</v>
      </c>
      <c r="K866" s="37">
        <f t="shared" si="188"/>
        <v>0</v>
      </c>
      <c r="L866" s="34">
        <f t="shared" si="188"/>
        <v>0</v>
      </c>
      <c r="M866" s="36">
        <f t="shared" si="188"/>
        <v>0</v>
      </c>
      <c r="N866" s="36">
        <f t="shared" si="188"/>
        <v>0</v>
      </c>
      <c r="O866" s="36">
        <f t="shared" si="188"/>
        <v>0</v>
      </c>
      <c r="P866" s="36">
        <f t="shared" si="188"/>
        <v>0</v>
      </c>
      <c r="Q866" s="36">
        <f t="shared" si="188"/>
        <v>0</v>
      </c>
      <c r="R866" s="36">
        <f t="shared" si="188"/>
        <v>0</v>
      </c>
      <c r="S866" s="36">
        <f t="shared" si="188"/>
        <v>0</v>
      </c>
      <c r="T866" s="36">
        <f t="shared" si="188"/>
        <v>0</v>
      </c>
      <c r="U866" s="36">
        <f t="shared" si="188"/>
        <v>0</v>
      </c>
      <c r="V866" s="34">
        <f t="shared" si="188"/>
        <v>0</v>
      </c>
      <c r="W866" s="33">
        <f t="shared" si="188"/>
        <v>0</v>
      </c>
      <c r="X866" s="72"/>
      <c r="Y866"/>
      <c r="Z866"/>
    </row>
    <row r="867" spans="1:26" outlineLevel="1" x14ac:dyDescent="0.2">
      <c r="A867" s="318"/>
      <c r="B867" s="25"/>
      <c r="C867" s="24"/>
      <c r="D867" s="64"/>
      <c r="E867" s="65"/>
      <c r="F867" s="176" t="s">
        <v>10</v>
      </c>
      <c r="G867" s="177">
        <f t="shared" ref="G867:V867" si="189">G11</f>
        <v>0</v>
      </c>
      <c r="H867" s="178">
        <f t="shared" si="189"/>
        <v>0</v>
      </c>
      <c r="I867" s="179">
        <f t="shared" si="189"/>
        <v>0</v>
      </c>
      <c r="J867" s="179">
        <f t="shared" si="189"/>
        <v>0</v>
      </c>
      <c r="K867" s="197">
        <f t="shared" si="189"/>
        <v>0</v>
      </c>
      <c r="L867" s="181">
        <f t="shared" si="189"/>
        <v>0</v>
      </c>
      <c r="M867" s="182">
        <f t="shared" si="189"/>
        <v>0</v>
      </c>
      <c r="N867" s="182">
        <f t="shared" si="189"/>
        <v>0</v>
      </c>
      <c r="O867" s="182">
        <f t="shared" si="189"/>
        <v>0</v>
      </c>
      <c r="P867" s="182">
        <f t="shared" si="189"/>
        <v>0</v>
      </c>
      <c r="Q867" s="182">
        <f t="shared" si="189"/>
        <v>0</v>
      </c>
      <c r="R867" s="182">
        <f t="shared" si="189"/>
        <v>0</v>
      </c>
      <c r="S867" s="182">
        <f t="shared" si="189"/>
        <v>0</v>
      </c>
      <c r="T867" s="182">
        <f t="shared" si="189"/>
        <v>0</v>
      </c>
      <c r="U867" s="182">
        <f t="shared" si="189"/>
        <v>0</v>
      </c>
      <c r="V867" s="183">
        <f t="shared" si="189"/>
        <v>0</v>
      </c>
      <c r="W867" s="46">
        <f>G867-SUM(H867:V867)</f>
        <v>0</v>
      </c>
      <c r="X867" s="72"/>
      <c r="Y867"/>
      <c r="Z867"/>
    </row>
    <row r="868" spans="1:26" outlineLevel="1" x14ac:dyDescent="0.2">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2">
      <c r="A869" s="318"/>
      <c r="B869" s="25"/>
      <c r="C869" s="64"/>
      <c r="D869" s="65" t="s">
        <v>374</v>
      </c>
      <c r="E869" s="64"/>
      <c r="F869" s="24"/>
      <c r="G869" s="50">
        <f>SUBTOTAL(9,G870:G871)</f>
        <v>0</v>
      </c>
      <c r="H869" s="124">
        <f>SUBTOTAL(9,H870:H871)</f>
        <v>0</v>
      </c>
      <c r="I869" s="42">
        <f t="shared" ref="I869:W869" si="190">SUBTOTAL(9,I870:I871)</f>
        <v>0</v>
      </c>
      <c r="J869" s="42">
        <f t="shared" si="190"/>
        <v>0</v>
      </c>
      <c r="K869" s="44">
        <f t="shared" si="190"/>
        <v>0</v>
      </c>
      <c r="L869" s="43">
        <f t="shared" si="190"/>
        <v>0</v>
      </c>
      <c r="M869" s="42">
        <f t="shared" si="190"/>
        <v>0</v>
      </c>
      <c r="N869" s="42">
        <f t="shared" si="190"/>
        <v>0</v>
      </c>
      <c r="O869" s="42">
        <f t="shared" si="190"/>
        <v>0</v>
      </c>
      <c r="P869" s="42">
        <f t="shared" si="190"/>
        <v>0</v>
      </c>
      <c r="Q869" s="42">
        <f t="shared" si="190"/>
        <v>0</v>
      </c>
      <c r="R869" s="42">
        <f t="shared" si="190"/>
        <v>0</v>
      </c>
      <c r="S869" s="42">
        <f t="shared" si="190"/>
        <v>0</v>
      </c>
      <c r="T869" s="42">
        <f t="shared" si="190"/>
        <v>0</v>
      </c>
      <c r="U869" s="42">
        <f t="shared" si="190"/>
        <v>0</v>
      </c>
      <c r="V869" s="44">
        <f t="shared" si="190"/>
        <v>0</v>
      </c>
      <c r="W869" s="49">
        <f t="shared" si="190"/>
        <v>0</v>
      </c>
      <c r="X869" s="72"/>
      <c r="Y869"/>
      <c r="Z869"/>
    </row>
    <row r="870" spans="1:26" outlineLevel="1" x14ac:dyDescent="0.2">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2">
      <c r="A871" s="318"/>
      <c r="B871" s="25"/>
      <c r="C871" s="64"/>
      <c r="D871" s="64"/>
      <c r="E871" s="64"/>
      <c r="F871" s="187" t="s">
        <v>358</v>
      </c>
      <c r="G871" s="188">
        <f>G15</f>
        <v>0</v>
      </c>
      <c r="H871" s="178">
        <f t="shared" ref="H871:V871" si="191">H15</f>
        <v>0</v>
      </c>
      <c r="I871" s="179">
        <f t="shared" si="191"/>
        <v>0</v>
      </c>
      <c r="J871" s="179">
        <f t="shared" si="191"/>
        <v>0</v>
      </c>
      <c r="K871" s="197">
        <f t="shared" si="191"/>
        <v>0</v>
      </c>
      <c r="L871" s="181">
        <f t="shared" si="191"/>
        <v>0</v>
      </c>
      <c r="M871" s="182">
        <f t="shared" si="191"/>
        <v>0</v>
      </c>
      <c r="N871" s="182">
        <f t="shared" si="191"/>
        <v>0</v>
      </c>
      <c r="O871" s="182">
        <f t="shared" si="191"/>
        <v>0</v>
      </c>
      <c r="P871" s="182">
        <f t="shared" si="191"/>
        <v>0</v>
      </c>
      <c r="Q871" s="182">
        <f t="shared" si="191"/>
        <v>0</v>
      </c>
      <c r="R871" s="182">
        <f t="shared" si="191"/>
        <v>0</v>
      </c>
      <c r="S871" s="182">
        <f t="shared" si="191"/>
        <v>0</v>
      </c>
      <c r="T871" s="182">
        <f t="shared" si="191"/>
        <v>0</v>
      </c>
      <c r="U871" s="182">
        <f t="shared" si="191"/>
        <v>0</v>
      </c>
      <c r="V871" s="183">
        <f t="shared" si="191"/>
        <v>0</v>
      </c>
      <c r="W871" s="46">
        <f>G871-SUM(H871:V871)</f>
        <v>0</v>
      </c>
      <c r="X871" s="72"/>
      <c r="Y871"/>
      <c r="Z871"/>
    </row>
    <row r="872" spans="1:26" x14ac:dyDescent="0.2">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2">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2">
      <c r="A874" s="318"/>
      <c r="B874" s="25"/>
      <c r="C874" s="23"/>
      <c r="D874" s="23"/>
      <c r="E874" s="24" t="s">
        <v>153</v>
      </c>
      <c r="F874" s="24"/>
      <c r="G874" s="69">
        <f t="shared" ref="G874:W874" si="192">SUBTOTAL(9,G875:G878)</f>
        <v>0</v>
      </c>
      <c r="H874" s="70">
        <f t="shared" si="192"/>
        <v>0</v>
      </c>
      <c r="I874" s="66">
        <f t="shared" si="192"/>
        <v>0</v>
      </c>
      <c r="J874" s="66">
        <f t="shared" si="192"/>
        <v>0</v>
      </c>
      <c r="K874" s="67">
        <f t="shared" si="192"/>
        <v>0</v>
      </c>
      <c r="L874" s="34">
        <f t="shared" si="192"/>
        <v>0</v>
      </c>
      <c r="M874" s="34">
        <f t="shared" si="192"/>
        <v>0</v>
      </c>
      <c r="N874" s="34">
        <f t="shared" si="192"/>
        <v>0</v>
      </c>
      <c r="O874" s="34">
        <f t="shared" si="192"/>
        <v>0</v>
      </c>
      <c r="P874" s="34">
        <f t="shared" si="192"/>
        <v>0</v>
      </c>
      <c r="Q874" s="34">
        <f t="shared" si="192"/>
        <v>0</v>
      </c>
      <c r="R874" s="34">
        <f t="shared" si="192"/>
        <v>0</v>
      </c>
      <c r="S874" s="34">
        <f t="shared" si="192"/>
        <v>0</v>
      </c>
      <c r="T874" s="34">
        <f t="shared" si="192"/>
        <v>0</v>
      </c>
      <c r="U874" s="34">
        <f t="shared" si="192"/>
        <v>0</v>
      </c>
      <c r="V874" s="34">
        <f t="shared" si="192"/>
        <v>0</v>
      </c>
      <c r="W874" s="33">
        <f t="shared" si="192"/>
        <v>0</v>
      </c>
      <c r="X874" s="72"/>
      <c r="Y874"/>
      <c r="Z874"/>
    </row>
    <row r="875" spans="1:26" outlineLevel="1" x14ac:dyDescent="0.2">
      <c r="A875" s="318"/>
      <c r="B875" s="25"/>
      <c r="C875" s="23"/>
      <c r="D875" s="23"/>
      <c r="E875" s="24"/>
      <c r="F875" s="176" t="s">
        <v>154</v>
      </c>
      <c r="G875" s="190">
        <f>G19</f>
        <v>0</v>
      </c>
      <c r="H875" s="191">
        <f>G875*(1-VLOOKUP($F875,SHT,4,FALSE))+$H19*VLOOKUP($F875,SHT,4,FALSE)</f>
        <v>0</v>
      </c>
      <c r="I875" s="179">
        <f t="shared" ref="I875:V875" si="193">I19*VLOOKUP($F875,SHT,4,FALSE)</f>
        <v>0</v>
      </c>
      <c r="J875" s="179">
        <f t="shared" si="193"/>
        <v>0</v>
      </c>
      <c r="K875" s="197">
        <f t="shared" si="193"/>
        <v>0</v>
      </c>
      <c r="L875" s="181">
        <f t="shared" si="193"/>
        <v>0</v>
      </c>
      <c r="M875" s="192">
        <f t="shared" si="193"/>
        <v>0</v>
      </c>
      <c r="N875" s="182">
        <f t="shared" si="193"/>
        <v>0</v>
      </c>
      <c r="O875" s="182">
        <f t="shared" si="193"/>
        <v>0</v>
      </c>
      <c r="P875" s="182">
        <f t="shared" si="193"/>
        <v>0</v>
      </c>
      <c r="Q875" s="182">
        <f t="shared" si="193"/>
        <v>0</v>
      </c>
      <c r="R875" s="182">
        <f t="shared" si="193"/>
        <v>0</v>
      </c>
      <c r="S875" s="182">
        <f t="shared" si="193"/>
        <v>0</v>
      </c>
      <c r="T875" s="178">
        <f t="shared" si="193"/>
        <v>0</v>
      </c>
      <c r="U875" s="182">
        <f t="shared" si="193"/>
        <v>0</v>
      </c>
      <c r="V875" s="183">
        <f t="shared" si="193"/>
        <v>0</v>
      </c>
      <c r="W875" s="46">
        <f>G875-SUM(H875:V875)</f>
        <v>0</v>
      </c>
      <c r="X875" s="72"/>
      <c r="Y875"/>
      <c r="Z875"/>
    </row>
    <row r="876" spans="1:26" outlineLevel="1" x14ac:dyDescent="0.2">
      <c r="A876" s="318"/>
      <c r="B876" s="25"/>
      <c r="C876" s="23"/>
      <c r="D876" s="23"/>
      <c r="E876" s="24"/>
      <c r="F876" s="176" t="s">
        <v>155</v>
      </c>
      <c r="G876" s="190">
        <f>G20</f>
        <v>0</v>
      </c>
      <c r="H876" s="191">
        <f>G876*(1-VLOOKUP($F876,SHT,4,FALSE))+$H20*VLOOKUP($F876,SHT,4,FALSE)</f>
        <v>0</v>
      </c>
      <c r="I876" s="179">
        <f t="shared" ref="I876:V876" si="194">I20*VLOOKUP($F876,SHT,4,FALSE)</f>
        <v>0</v>
      </c>
      <c r="J876" s="179">
        <f t="shared" si="194"/>
        <v>0</v>
      </c>
      <c r="K876" s="197">
        <f t="shared" si="194"/>
        <v>0</v>
      </c>
      <c r="L876" s="181">
        <f t="shared" si="194"/>
        <v>0</v>
      </c>
      <c r="M876" s="192">
        <f t="shared" si="194"/>
        <v>0</v>
      </c>
      <c r="N876" s="182">
        <f t="shared" si="194"/>
        <v>0</v>
      </c>
      <c r="O876" s="182">
        <f t="shared" si="194"/>
        <v>0</v>
      </c>
      <c r="P876" s="182">
        <f t="shared" si="194"/>
        <v>0</v>
      </c>
      <c r="Q876" s="182">
        <f t="shared" si="194"/>
        <v>0</v>
      </c>
      <c r="R876" s="182">
        <f t="shared" si="194"/>
        <v>0</v>
      </c>
      <c r="S876" s="182">
        <f t="shared" si="194"/>
        <v>0</v>
      </c>
      <c r="T876" s="178">
        <f t="shared" si="194"/>
        <v>0</v>
      </c>
      <c r="U876" s="182">
        <f t="shared" si="194"/>
        <v>0</v>
      </c>
      <c r="V876" s="183">
        <f t="shared" si="194"/>
        <v>0</v>
      </c>
      <c r="W876" s="46">
        <f>G876-SUM(H876:V876)</f>
        <v>0</v>
      </c>
      <c r="X876" s="72"/>
      <c r="Y876"/>
      <c r="Z876"/>
    </row>
    <row r="877" spans="1:26" outlineLevel="1" x14ac:dyDescent="0.2">
      <c r="A877" s="318"/>
      <c r="B877" s="25"/>
      <c r="C877" s="23"/>
      <c r="D877" s="23"/>
      <c r="E877" s="24"/>
      <c r="F877" s="176" t="s">
        <v>156</v>
      </c>
      <c r="G877" s="190">
        <f>G21</f>
        <v>0</v>
      </c>
      <c r="H877" s="191">
        <f>G877*(1-VLOOKUP($F877,SHT,4,FALSE))+$H21*VLOOKUP($F877,SHT,4,FALSE)</f>
        <v>0</v>
      </c>
      <c r="I877" s="179">
        <f t="shared" ref="I877:V877" si="195">I21*VLOOKUP($F877,SHT,4,FALSE)</f>
        <v>0</v>
      </c>
      <c r="J877" s="179">
        <f t="shared" si="195"/>
        <v>0</v>
      </c>
      <c r="K877" s="197">
        <f t="shared" si="195"/>
        <v>0</v>
      </c>
      <c r="L877" s="181">
        <f t="shared" si="195"/>
        <v>0</v>
      </c>
      <c r="M877" s="192">
        <f t="shared" si="195"/>
        <v>0</v>
      </c>
      <c r="N877" s="182">
        <f t="shared" si="195"/>
        <v>0</v>
      </c>
      <c r="O877" s="182">
        <f t="shared" si="195"/>
        <v>0</v>
      </c>
      <c r="P877" s="182">
        <f t="shared" si="195"/>
        <v>0</v>
      </c>
      <c r="Q877" s="182">
        <f t="shared" si="195"/>
        <v>0</v>
      </c>
      <c r="R877" s="182">
        <f t="shared" si="195"/>
        <v>0</v>
      </c>
      <c r="S877" s="182">
        <f t="shared" si="195"/>
        <v>0</v>
      </c>
      <c r="T877" s="178">
        <f t="shared" si="195"/>
        <v>0</v>
      </c>
      <c r="U877" s="182">
        <f t="shared" si="195"/>
        <v>0</v>
      </c>
      <c r="V877" s="183">
        <f t="shared" si="195"/>
        <v>0</v>
      </c>
      <c r="W877" s="46">
        <f>G877-SUM(H877:V877)</f>
        <v>0</v>
      </c>
      <c r="X877" s="72"/>
      <c r="Y877"/>
      <c r="Z877"/>
    </row>
    <row r="878" spans="1:26" outlineLevel="1" x14ac:dyDescent="0.2">
      <c r="A878" s="318"/>
      <c r="B878" s="25"/>
      <c r="C878" s="23"/>
      <c r="D878" s="23"/>
      <c r="E878" s="24"/>
      <c r="F878" s="176" t="s">
        <v>197</v>
      </c>
      <c r="G878" s="190">
        <f>G22</f>
        <v>0</v>
      </c>
      <c r="H878" s="191">
        <f>G878*(1-VLOOKUP($F878,SHT,4,FALSE))+$H22*VLOOKUP($F878,SHT,4,FALSE)</f>
        <v>0</v>
      </c>
      <c r="I878" s="179">
        <f t="shared" ref="I878:V878" si="196">I22*VLOOKUP($F878,SHT,4,FALSE)</f>
        <v>0</v>
      </c>
      <c r="J878" s="179">
        <f t="shared" si="196"/>
        <v>0</v>
      </c>
      <c r="K878" s="197">
        <f t="shared" si="196"/>
        <v>0</v>
      </c>
      <c r="L878" s="181">
        <f t="shared" si="196"/>
        <v>0</v>
      </c>
      <c r="M878" s="192">
        <f t="shared" si="196"/>
        <v>0</v>
      </c>
      <c r="N878" s="182">
        <f t="shared" si="196"/>
        <v>0</v>
      </c>
      <c r="O878" s="182">
        <f t="shared" si="196"/>
        <v>0</v>
      </c>
      <c r="P878" s="182">
        <f t="shared" si="196"/>
        <v>0</v>
      </c>
      <c r="Q878" s="182">
        <f t="shared" si="196"/>
        <v>0</v>
      </c>
      <c r="R878" s="182">
        <f t="shared" si="196"/>
        <v>0</v>
      </c>
      <c r="S878" s="182">
        <f t="shared" si="196"/>
        <v>0</v>
      </c>
      <c r="T878" s="178">
        <f t="shared" si="196"/>
        <v>0</v>
      </c>
      <c r="U878" s="182">
        <f t="shared" si="196"/>
        <v>0</v>
      </c>
      <c r="V878" s="183">
        <f t="shared" si="196"/>
        <v>0</v>
      </c>
      <c r="W878" s="46">
        <f>G878-SUM(H878:V878)</f>
        <v>0</v>
      </c>
      <c r="X878" s="72"/>
      <c r="Y878"/>
      <c r="Z878"/>
    </row>
    <row r="879" spans="1:26" x14ac:dyDescent="0.2">
      <c r="A879" s="318"/>
      <c r="B879" s="25"/>
      <c r="C879" s="23"/>
      <c r="D879" s="23"/>
      <c r="E879" s="24" t="s">
        <v>157</v>
      </c>
      <c r="F879" s="24"/>
      <c r="G879" s="69">
        <f t="shared" ref="G879:W879" si="197">SUBTOTAL(9,G880:G883)</f>
        <v>0</v>
      </c>
      <c r="H879" s="70">
        <f t="shared" si="197"/>
        <v>0</v>
      </c>
      <c r="I879" s="66">
        <f t="shared" si="197"/>
        <v>0</v>
      </c>
      <c r="J879" s="66">
        <f t="shared" si="197"/>
        <v>0</v>
      </c>
      <c r="K879" s="67">
        <f t="shared" si="197"/>
        <v>0</v>
      </c>
      <c r="L879" s="34">
        <f t="shared" si="197"/>
        <v>0</v>
      </c>
      <c r="M879" s="34">
        <f t="shared" si="197"/>
        <v>0</v>
      </c>
      <c r="N879" s="34">
        <f t="shared" si="197"/>
        <v>0</v>
      </c>
      <c r="O879" s="34">
        <f t="shared" si="197"/>
        <v>0</v>
      </c>
      <c r="P879" s="34">
        <f t="shared" si="197"/>
        <v>0</v>
      </c>
      <c r="Q879" s="34">
        <f t="shared" si="197"/>
        <v>0</v>
      </c>
      <c r="R879" s="34">
        <f t="shared" si="197"/>
        <v>0</v>
      </c>
      <c r="S879" s="34">
        <f t="shared" si="197"/>
        <v>0</v>
      </c>
      <c r="T879" s="34">
        <f t="shared" si="197"/>
        <v>0</v>
      </c>
      <c r="U879" s="34">
        <f t="shared" si="197"/>
        <v>0</v>
      </c>
      <c r="V879" s="34">
        <f t="shared" si="197"/>
        <v>0</v>
      </c>
      <c r="W879" s="33">
        <f t="shared" si="197"/>
        <v>0</v>
      </c>
      <c r="X879" s="72"/>
      <c r="Y879"/>
      <c r="Z879"/>
    </row>
    <row r="880" spans="1:26" outlineLevel="1" x14ac:dyDescent="0.2">
      <c r="A880" s="318"/>
      <c r="B880" s="25"/>
      <c r="C880" s="23"/>
      <c r="D880" s="23"/>
      <c r="E880" s="24"/>
      <c r="F880" s="176" t="s">
        <v>158</v>
      </c>
      <c r="G880" s="190">
        <f>G24</f>
        <v>0</v>
      </c>
      <c r="H880" s="191">
        <f>G880*(1-VLOOKUP($F880,SHT,4,FALSE))+$H24*VLOOKUP($F880,SHT,4,FALSE)</f>
        <v>0</v>
      </c>
      <c r="I880" s="179">
        <f t="shared" ref="I880:V880" si="198">I24*VLOOKUP($F880,SHT,4,FALSE)</f>
        <v>0</v>
      </c>
      <c r="J880" s="179">
        <f t="shared" si="198"/>
        <v>0</v>
      </c>
      <c r="K880" s="197">
        <f t="shared" si="198"/>
        <v>0</v>
      </c>
      <c r="L880" s="181">
        <f t="shared" si="198"/>
        <v>0</v>
      </c>
      <c r="M880" s="192">
        <f t="shared" si="198"/>
        <v>0</v>
      </c>
      <c r="N880" s="182">
        <f t="shared" si="198"/>
        <v>0</v>
      </c>
      <c r="O880" s="182">
        <f t="shared" si="198"/>
        <v>0</v>
      </c>
      <c r="P880" s="182">
        <f t="shared" si="198"/>
        <v>0</v>
      </c>
      <c r="Q880" s="182">
        <f t="shared" si="198"/>
        <v>0</v>
      </c>
      <c r="R880" s="182">
        <f t="shared" si="198"/>
        <v>0</v>
      </c>
      <c r="S880" s="182">
        <f t="shared" si="198"/>
        <v>0</v>
      </c>
      <c r="T880" s="178">
        <f t="shared" si="198"/>
        <v>0</v>
      </c>
      <c r="U880" s="182">
        <f t="shared" si="198"/>
        <v>0</v>
      </c>
      <c r="V880" s="183">
        <f t="shared" si="198"/>
        <v>0</v>
      </c>
      <c r="W880" s="46">
        <f>G880-SUM(H880:V880)</f>
        <v>0</v>
      </c>
      <c r="X880" s="72"/>
      <c r="Y880"/>
      <c r="Z880"/>
    </row>
    <row r="881" spans="1:26" outlineLevel="1" x14ac:dyDescent="0.2">
      <c r="A881" s="318"/>
      <c r="B881" s="25"/>
      <c r="C881" s="23"/>
      <c r="D881" s="23"/>
      <c r="E881" s="24"/>
      <c r="F881" s="176" t="s">
        <v>159</v>
      </c>
      <c r="G881" s="190">
        <f>G25</f>
        <v>0</v>
      </c>
      <c r="H881" s="191">
        <f>G881*(1-VLOOKUP($F881,SHT,4,FALSE))+$H25*VLOOKUP($F881,SHT,4,FALSE)</f>
        <v>0</v>
      </c>
      <c r="I881" s="179">
        <f t="shared" ref="I881:V881" si="199">I25*VLOOKUP($F881,SHT,4,FALSE)</f>
        <v>0</v>
      </c>
      <c r="J881" s="179">
        <f t="shared" si="199"/>
        <v>0</v>
      </c>
      <c r="K881" s="197">
        <f t="shared" si="199"/>
        <v>0</v>
      </c>
      <c r="L881" s="181">
        <f t="shared" si="199"/>
        <v>0</v>
      </c>
      <c r="M881" s="192">
        <f t="shared" si="199"/>
        <v>0</v>
      </c>
      <c r="N881" s="182">
        <f t="shared" si="199"/>
        <v>0</v>
      </c>
      <c r="O881" s="182">
        <f t="shared" si="199"/>
        <v>0</v>
      </c>
      <c r="P881" s="182">
        <f t="shared" si="199"/>
        <v>0</v>
      </c>
      <c r="Q881" s="182">
        <f t="shared" si="199"/>
        <v>0</v>
      </c>
      <c r="R881" s="182">
        <f t="shared" si="199"/>
        <v>0</v>
      </c>
      <c r="S881" s="182">
        <f t="shared" si="199"/>
        <v>0</v>
      </c>
      <c r="T881" s="178">
        <f t="shared" si="199"/>
        <v>0</v>
      </c>
      <c r="U881" s="182">
        <f t="shared" si="199"/>
        <v>0</v>
      </c>
      <c r="V881" s="183">
        <f t="shared" si="199"/>
        <v>0</v>
      </c>
      <c r="W881" s="46">
        <f>G881-SUM(H881:V881)</f>
        <v>0</v>
      </c>
      <c r="X881" s="72"/>
      <c r="Y881"/>
      <c r="Z881"/>
    </row>
    <row r="882" spans="1:26" outlineLevel="1" x14ac:dyDescent="0.2">
      <c r="A882" s="318"/>
      <c r="B882" s="25"/>
      <c r="C882" s="23"/>
      <c r="D882" s="23"/>
      <c r="E882" s="24"/>
      <c r="F882" s="176" t="s">
        <v>160</v>
      </c>
      <c r="G882" s="190">
        <f>G26</f>
        <v>0</v>
      </c>
      <c r="H882" s="191">
        <f>G882*(1-VLOOKUP($F882,SHT,4,FALSE))+$H26*VLOOKUP($F882,SHT,4,FALSE)</f>
        <v>0</v>
      </c>
      <c r="I882" s="179">
        <f t="shared" ref="I882:V882" si="200">I26*VLOOKUP($F882,SHT,4,FALSE)</f>
        <v>0</v>
      </c>
      <c r="J882" s="179">
        <f t="shared" si="200"/>
        <v>0</v>
      </c>
      <c r="K882" s="197">
        <f t="shared" si="200"/>
        <v>0</v>
      </c>
      <c r="L882" s="181">
        <f t="shared" si="200"/>
        <v>0</v>
      </c>
      <c r="M882" s="192">
        <f t="shared" si="200"/>
        <v>0</v>
      </c>
      <c r="N882" s="182">
        <f t="shared" si="200"/>
        <v>0</v>
      </c>
      <c r="O882" s="182">
        <f t="shared" si="200"/>
        <v>0</v>
      </c>
      <c r="P882" s="182">
        <f t="shared" si="200"/>
        <v>0</v>
      </c>
      <c r="Q882" s="182">
        <f t="shared" si="200"/>
        <v>0</v>
      </c>
      <c r="R882" s="182">
        <f t="shared" si="200"/>
        <v>0</v>
      </c>
      <c r="S882" s="182">
        <f t="shared" si="200"/>
        <v>0</v>
      </c>
      <c r="T882" s="178">
        <f t="shared" si="200"/>
        <v>0</v>
      </c>
      <c r="U882" s="182">
        <f t="shared" si="200"/>
        <v>0</v>
      </c>
      <c r="V882" s="183">
        <f t="shared" si="200"/>
        <v>0</v>
      </c>
      <c r="W882" s="46">
        <f>G882-SUM(H882:V882)</f>
        <v>0</v>
      </c>
      <c r="X882" s="72"/>
      <c r="Y882"/>
      <c r="Z882"/>
    </row>
    <row r="883" spans="1:26" outlineLevel="1" x14ac:dyDescent="0.2">
      <c r="A883" s="318"/>
      <c r="B883" s="25"/>
      <c r="C883" s="23"/>
      <c r="D883" s="23"/>
      <c r="E883" s="24"/>
      <c r="F883" s="176" t="s">
        <v>198</v>
      </c>
      <c r="G883" s="190">
        <f>G27</f>
        <v>0</v>
      </c>
      <c r="H883" s="193">
        <f>G883*(1-VLOOKUP($F883,SHT,4,FALSE))+$H27*VLOOKUP($F883,SHT,4,FALSE)</f>
        <v>0</v>
      </c>
      <c r="I883" s="191">
        <f t="shared" ref="I883:V883" si="201">I27*VLOOKUP($F883,SHT,4,FALSE)</f>
        <v>0</v>
      </c>
      <c r="J883" s="179">
        <f t="shared" si="201"/>
        <v>0</v>
      </c>
      <c r="K883" s="197">
        <f t="shared" si="201"/>
        <v>0</v>
      </c>
      <c r="L883" s="181">
        <f t="shared" si="201"/>
        <v>0</v>
      </c>
      <c r="M883" s="192">
        <f t="shared" si="201"/>
        <v>0</v>
      </c>
      <c r="N883" s="182">
        <f t="shared" si="201"/>
        <v>0</v>
      </c>
      <c r="O883" s="182">
        <f t="shared" si="201"/>
        <v>0</v>
      </c>
      <c r="P883" s="182">
        <f t="shared" si="201"/>
        <v>0</v>
      </c>
      <c r="Q883" s="182">
        <f t="shared" si="201"/>
        <v>0</v>
      </c>
      <c r="R883" s="182">
        <f t="shared" si="201"/>
        <v>0</v>
      </c>
      <c r="S883" s="182">
        <f t="shared" si="201"/>
        <v>0</v>
      </c>
      <c r="T883" s="178">
        <f t="shared" si="201"/>
        <v>0</v>
      </c>
      <c r="U883" s="182">
        <f t="shared" si="201"/>
        <v>0</v>
      </c>
      <c r="V883" s="183">
        <f t="shared" si="201"/>
        <v>0</v>
      </c>
      <c r="W883" s="46">
        <f>G883-SUM(H883:V883)</f>
        <v>0</v>
      </c>
      <c r="X883" s="72"/>
      <c r="Y883"/>
      <c r="Z883"/>
    </row>
    <row r="884" spans="1:26" x14ac:dyDescent="0.2">
      <c r="A884" s="318"/>
      <c r="B884" s="25"/>
      <c r="C884" s="23"/>
      <c r="D884" s="23"/>
      <c r="E884" s="24" t="s">
        <v>347</v>
      </c>
      <c r="F884" s="24"/>
      <c r="G884" s="69">
        <f t="shared" ref="G884:W884" si="202">SUBTOTAL(9,G885:G888)</f>
        <v>0</v>
      </c>
      <c r="H884" s="70">
        <f t="shared" si="202"/>
        <v>0</v>
      </c>
      <c r="I884" s="66">
        <f t="shared" si="202"/>
        <v>0</v>
      </c>
      <c r="J884" s="66">
        <f t="shared" si="202"/>
        <v>0</v>
      </c>
      <c r="K884" s="67">
        <f t="shared" si="202"/>
        <v>0</v>
      </c>
      <c r="L884" s="34">
        <f t="shared" si="202"/>
        <v>0</v>
      </c>
      <c r="M884" s="34">
        <f t="shared" si="202"/>
        <v>0</v>
      </c>
      <c r="N884" s="34">
        <f t="shared" si="202"/>
        <v>0</v>
      </c>
      <c r="O884" s="34">
        <f t="shared" si="202"/>
        <v>0</v>
      </c>
      <c r="P884" s="34">
        <f t="shared" si="202"/>
        <v>0</v>
      </c>
      <c r="Q884" s="34">
        <f t="shared" si="202"/>
        <v>0</v>
      </c>
      <c r="R884" s="34">
        <f t="shared" si="202"/>
        <v>0</v>
      </c>
      <c r="S884" s="34">
        <f t="shared" si="202"/>
        <v>0</v>
      </c>
      <c r="T884" s="34">
        <f t="shared" si="202"/>
        <v>0</v>
      </c>
      <c r="U884" s="34">
        <f t="shared" si="202"/>
        <v>0</v>
      </c>
      <c r="V884" s="34">
        <f t="shared" si="202"/>
        <v>0</v>
      </c>
      <c r="W884" s="33">
        <f t="shared" si="202"/>
        <v>0</v>
      </c>
      <c r="X884" s="72"/>
      <c r="Y884"/>
      <c r="Z884"/>
    </row>
    <row r="885" spans="1:26" outlineLevel="1" x14ac:dyDescent="0.2">
      <c r="A885" s="318"/>
      <c r="B885" s="25"/>
      <c r="C885" s="23"/>
      <c r="D885" s="23"/>
      <c r="E885" s="24"/>
      <c r="F885" s="176" t="s">
        <v>327</v>
      </c>
      <c r="G885" s="190">
        <f>G29</f>
        <v>0</v>
      </c>
      <c r="H885" s="191">
        <f>G885*(1-VLOOKUP($F885,SHT,4,FALSE))+$H29*VLOOKUP($F885,SHT,4,FALSE)</f>
        <v>0</v>
      </c>
      <c r="I885" s="179">
        <f t="shared" ref="I885:V885" si="203">I29*VLOOKUP($F885,SHT,4,FALSE)</f>
        <v>0</v>
      </c>
      <c r="J885" s="179">
        <f t="shared" si="203"/>
        <v>0</v>
      </c>
      <c r="K885" s="197">
        <f t="shared" si="203"/>
        <v>0</v>
      </c>
      <c r="L885" s="181">
        <f t="shared" si="203"/>
        <v>0</v>
      </c>
      <c r="M885" s="192">
        <f t="shared" si="203"/>
        <v>0</v>
      </c>
      <c r="N885" s="182">
        <f t="shared" si="203"/>
        <v>0</v>
      </c>
      <c r="O885" s="182">
        <f t="shared" si="203"/>
        <v>0</v>
      </c>
      <c r="P885" s="182">
        <f t="shared" si="203"/>
        <v>0</v>
      </c>
      <c r="Q885" s="182">
        <f t="shared" si="203"/>
        <v>0</v>
      </c>
      <c r="R885" s="182">
        <f t="shared" si="203"/>
        <v>0</v>
      </c>
      <c r="S885" s="182">
        <f t="shared" si="203"/>
        <v>0</v>
      </c>
      <c r="T885" s="178">
        <f t="shared" si="203"/>
        <v>0</v>
      </c>
      <c r="U885" s="182">
        <f t="shared" si="203"/>
        <v>0</v>
      </c>
      <c r="V885" s="183">
        <f t="shared" si="203"/>
        <v>0</v>
      </c>
      <c r="W885" s="46">
        <f>G885-SUM(H885:V885)</f>
        <v>0</v>
      </c>
      <c r="X885" s="72"/>
      <c r="Y885"/>
      <c r="Z885"/>
    </row>
    <row r="886" spans="1:26" outlineLevel="1" x14ac:dyDescent="0.2">
      <c r="A886" s="318"/>
      <c r="B886" s="25"/>
      <c r="C886" s="23"/>
      <c r="D886" s="23"/>
      <c r="E886" s="24"/>
      <c r="F886" s="176" t="s">
        <v>328</v>
      </c>
      <c r="G886" s="190">
        <f>G30</f>
        <v>0</v>
      </c>
      <c r="H886" s="191">
        <f>G886*(1-VLOOKUP($F886,SHT,4,FALSE))+$H30*VLOOKUP($F886,SHT,4,FALSE)</f>
        <v>0</v>
      </c>
      <c r="I886" s="179">
        <f t="shared" ref="I886:V886" si="204">I30*VLOOKUP($F886,SHT,4,FALSE)</f>
        <v>0</v>
      </c>
      <c r="J886" s="179">
        <f t="shared" si="204"/>
        <v>0</v>
      </c>
      <c r="K886" s="197">
        <f t="shared" si="204"/>
        <v>0</v>
      </c>
      <c r="L886" s="181">
        <f t="shared" si="204"/>
        <v>0</v>
      </c>
      <c r="M886" s="192">
        <f t="shared" si="204"/>
        <v>0</v>
      </c>
      <c r="N886" s="182">
        <f t="shared" si="204"/>
        <v>0</v>
      </c>
      <c r="O886" s="182">
        <f t="shared" si="204"/>
        <v>0</v>
      </c>
      <c r="P886" s="182">
        <f t="shared" si="204"/>
        <v>0</v>
      </c>
      <c r="Q886" s="182">
        <f t="shared" si="204"/>
        <v>0</v>
      </c>
      <c r="R886" s="182">
        <f t="shared" si="204"/>
        <v>0</v>
      </c>
      <c r="S886" s="182">
        <f t="shared" si="204"/>
        <v>0</v>
      </c>
      <c r="T886" s="178">
        <f t="shared" si="204"/>
        <v>0</v>
      </c>
      <c r="U886" s="182">
        <f t="shared" si="204"/>
        <v>0</v>
      </c>
      <c r="V886" s="183">
        <f t="shared" si="204"/>
        <v>0</v>
      </c>
      <c r="W886" s="46">
        <f>G886-SUM(H886:V886)</f>
        <v>0</v>
      </c>
      <c r="X886" s="72"/>
      <c r="Y886"/>
      <c r="Z886"/>
    </row>
    <row r="887" spans="1:26" outlineLevel="1" x14ac:dyDescent="0.2">
      <c r="A887" s="318"/>
      <c r="B887" s="25"/>
      <c r="C887" s="23"/>
      <c r="D887" s="23"/>
      <c r="E887" s="24"/>
      <c r="F887" s="176" t="s">
        <v>329</v>
      </c>
      <c r="G887" s="190">
        <f>G31</f>
        <v>0</v>
      </c>
      <c r="H887" s="191">
        <f>G887*(1-VLOOKUP($F887,SHT,4,FALSE))+$H31*VLOOKUP($F887,SHT,4,FALSE)</f>
        <v>0</v>
      </c>
      <c r="I887" s="179">
        <f t="shared" ref="I887:V887" si="205">I31*VLOOKUP($F887,SHT,4,FALSE)</f>
        <v>0</v>
      </c>
      <c r="J887" s="179">
        <f t="shared" si="205"/>
        <v>0</v>
      </c>
      <c r="K887" s="197">
        <f t="shared" si="205"/>
        <v>0</v>
      </c>
      <c r="L887" s="181">
        <f t="shared" si="205"/>
        <v>0</v>
      </c>
      <c r="M887" s="192">
        <f t="shared" si="205"/>
        <v>0</v>
      </c>
      <c r="N887" s="182">
        <f t="shared" si="205"/>
        <v>0</v>
      </c>
      <c r="O887" s="182">
        <f t="shared" si="205"/>
        <v>0</v>
      </c>
      <c r="P887" s="182">
        <f t="shared" si="205"/>
        <v>0</v>
      </c>
      <c r="Q887" s="182">
        <f t="shared" si="205"/>
        <v>0</v>
      </c>
      <c r="R887" s="182">
        <f t="shared" si="205"/>
        <v>0</v>
      </c>
      <c r="S887" s="182">
        <f t="shared" si="205"/>
        <v>0</v>
      </c>
      <c r="T887" s="178">
        <f t="shared" si="205"/>
        <v>0</v>
      </c>
      <c r="U887" s="182">
        <f t="shared" si="205"/>
        <v>0</v>
      </c>
      <c r="V887" s="183">
        <f t="shared" si="205"/>
        <v>0</v>
      </c>
      <c r="W887" s="46">
        <f>G887-SUM(H887:V887)</f>
        <v>0</v>
      </c>
      <c r="X887" s="72"/>
      <c r="Y887"/>
      <c r="Z887"/>
    </row>
    <row r="888" spans="1:26" outlineLevel="1" x14ac:dyDescent="0.2">
      <c r="A888" s="318"/>
      <c r="B888" s="25"/>
      <c r="C888" s="23"/>
      <c r="D888" s="23"/>
      <c r="E888" s="24"/>
      <c r="F888" s="176" t="s">
        <v>330</v>
      </c>
      <c r="G888" s="190">
        <f>G32</f>
        <v>0</v>
      </c>
      <c r="H888" s="191">
        <f>G888*(1-VLOOKUP($F888,SHT,4,FALSE))+$H32*VLOOKUP($F888,SHT,4,FALSE)</f>
        <v>0</v>
      </c>
      <c r="I888" s="179">
        <f t="shared" ref="I888:V888" si="206">I32*VLOOKUP($F888,SHT,4,FALSE)</f>
        <v>0</v>
      </c>
      <c r="J888" s="179">
        <f t="shared" si="206"/>
        <v>0</v>
      </c>
      <c r="K888" s="197">
        <f t="shared" si="206"/>
        <v>0</v>
      </c>
      <c r="L888" s="181">
        <f t="shared" si="206"/>
        <v>0</v>
      </c>
      <c r="M888" s="192">
        <f t="shared" si="206"/>
        <v>0</v>
      </c>
      <c r="N888" s="182">
        <f t="shared" si="206"/>
        <v>0</v>
      </c>
      <c r="O888" s="182">
        <f t="shared" si="206"/>
        <v>0</v>
      </c>
      <c r="P888" s="182">
        <f t="shared" si="206"/>
        <v>0</v>
      </c>
      <c r="Q888" s="182">
        <f t="shared" si="206"/>
        <v>0</v>
      </c>
      <c r="R888" s="182">
        <f t="shared" si="206"/>
        <v>0</v>
      </c>
      <c r="S888" s="182">
        <f t="shared" si="206"/>
        <v>0</v>
      </c>
      <c r="T888" s="178">
        <f t="shared" si="206"/>
        <v>0</v>
      </c>
      <c r="U888" s="182">
        <f t="shared" si="206"/>
        <v>0</v>
      </c>
      <c r="V888" s="183">
        <f t="shared" si="206"/>
        <v>0</v>
      </c>
      <c r="W888" s="46">
        <f>G888-SUM(H888:V888)</f>
        <v>0</v>
      </c>
      <c r="X888" s="72"/>
      <c r="Y888"/>
      <c r="Z888"/>
    </row>
    <row r="889" spans="1:26" x14ac:dyDescent="0.2">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2">
      <c r="A890" s="318"/>
      <c r="B890" s="25"/>
      <c r="C890" s="23"/>
      <c r="D890" s="23"/>
      <c r="E890" s="64" t="s">
        <v>54</v>
      </c>
      <c r="F890" s="24"/>
      <c r="G890" s="69">
        <f t="shared" ref="G890:W890" si="207">SUBTOTAL(9,G891:G893)</f>
        <v>0</v>
      </c>
      <c r="H890" s="70">
        <f t="shared" si="207"/>
        <v>0</v>
      </c>
      <c r="I890" s="66">
        <f t="shared" si="207"/>
        <v>0</v>
      </c>
      <c r="J890" s="66">
        <f t="shared" si="207"/>
        <v>0</v>
      </c>
      <c r="K890" s="67">
        <f t="shared" si="207"/>
        <v>0</v>
      </c>
      <c r="L890" s="34">
        <f t="shared" si="207"/>
        <v>0</v>
      </c>
      <c r="M890" s="34">
        <f t="shared" si="207"/>
        <v>0</v>
      </c>
      <c r="N890" s="34">
        <f t="shared" si="207"/>
        <v>0</v>
      </c>
      <c r="O890" s="34">
        <f t="shared" si="207"/>
        <v>0</v>
      </c>
      <c r="P890" s="34">
        <f t="shared" si="207"/>
        <v>0</v>
      </c>
      <c r="Q890" s="34">
        <f t="shared" si="207"/>
        <v>0</v>
      </c>
      <c r="R890" s="34">
        <f t="shared" si="207"/>
        <v>0</v>
      </c>
      <c r="S890" s="34">
        <f t="shared" si="207"/>
        <v>0</v>
      </c>
      <c r="T890" s="34">
        <f t="shared" si="207"/>
        <v>0</v>
      </c>
      <c r="U890" s="34">
        <f t="shared" si="207"/>
        <v>0</v>
      </c>
      <c r="V890" s="34">
        <f t="shared" si="207"/>
        <v>0</v>
      </c>
      <c r="W890" s="33">
        <f t="shared" si="207"/>
        <v>0</v>
      </c>
      <c r="X890" s="72"/>
      <c r="Y890"/>
      <c r="Z890"/>
    </row>
    <row r="891" spans="1:26" outlineLevel="1" x14ac:dyDescent="0.2">
      <c r="A891" s="318"/>
      <c r="B891" s="25"/>
      <c r="C891" s="23"/>
      <c r="D891" s="23"/>
      <c r="E891" s="64"/>
      <c r="F891" s="176" t="s">
        <v>55</v>
      </c>
      <c r="G891" s="190">
        <f>G35</f>
        <v>0</v>
      </c>
      <c r="H891" s="191">
        <f>G891*(1-VLOOKUP($F891,SHT,4,FALSE))+$H35*VLOOKUP($F891,SHT,4,FALSE)</f>
        <v>0</v>
      </c>
      <c r="I891" s="179">
        <f t="shared" ref="I891:V891" si="208">I35*VLOOKUP($F891,SHT,4,FALSE)</f>
        <v>0</v>
      </c>
      <c r="J891" s="179">
        <f t="shared" si="208"/>
        <v>0</v>
      </c>
      <c r="K891" s="197">
        <f t="shared" si="208"/>
        <v>0</v>
      </c>
      <c r="L891" s="181">
        <f t="shared" si="208"/>
        <v>0</v>
      </c>
      <c r="M891" s="192">
        <f t="shared" si="208"/>
        <v>0</v>
      </c>
      <c r="N891" s="182">
        <f t="shared" si="208"/>
        <v>0</v>
      </c>
      <c r="O891" s="182">
        <f t="shared" si="208"/>
        <v>0</v>
      </c>
      <c r="P891" s="182">
        <f t="shared" si="208"/>
        <v>0</v>
      </c>
      <c r="Q891" s="182">
        <f t="shared" si="208"/>
        <v>0</v>
      </c>
      <c r="R891" s="182">
        <f t="shared" si="208"/>
        <v>0</v>
      </c>
      <c r="S891" s="182">
        <f t="shared" si="208"/>
        <v>0</v>
      </c>
      <c r="T891" s="178">
        <f t="shared" si="208"/>
        <v>0</v>
      </c>
      <c r="U891" s="182">
        <f t="shared" si="208"/>
        <v>0</v>
      </c>
      <c r="V891" s="183">
        <f t="shared" si="208"/>
        <v>0</v>
      </c>
      <c r="W891" s="46">
        <f>G891-SUM(H891:V891)</f>
        <v>0</v>
      </c>
      <c r="Y891"/>
      <c r="Z891"/>
    </row>
    <row r="892" spans="1:26" outlineLevel="1" x14ac:dyDescent="0.2">
      <c r="A892" s="318"/>
      <c r="B892" s="25"/>
      <c r="C892" s="23"/>
      <c r="D892" s="23"/>
      <c r="E892" s="24"/>
      <c r="F892" s="176" t="s">
        <v>161</v>
      </c>
      <c r="G892" s="190">
        <f>G36</f>
        <v>0</v>
      </c>
      <c r="H892" s="191">
        <f>G892*(1-VLOOKUP($F892,SHT,4,FALSE))+$H36*VLOOKUP($F892,SHT,4,FALSE)</f>
        <v>0</v>
      </c>
      <c r="I892" s="179">
        <f t="shared" ref="I892:V892" si="209">I36*VLOOKUP($F892,SHT,4,FALSE)</f>
        <v>0</v>
      </c>
      <c r="J892" s="179">
        <f t="shared" si="209"/>
        <v>0</v>
      </c>
      <c r="K892" s="197">
        <f t="shared" si="209"/>
        <v>0</v>
      </c>
      <c r="L892" s="181">
        <f t="shared" si="209"/>
        <v>0</v>
      </c>
      <c r="M892" s="192">
        <f t="shared" si="209"/>
        <v>0</v>
      </c>
      <c r="N892" s="182">
        <f t="shared" si="209"/>
        <v>0</v>
      </c>
      <c r="O892" s="182">
        <f t="shared" si="209"/>
        <v>0</v>
      </c>
      <c r="P892" s="182">
        <f t="shared" si="209"/>
        <v>0</v>
      </c>
      <c r="Q892" s="182">
        <f t="shared" si="209"/>
        <v>0</v>
      </c>
      <c r="R892" s="182">
        <f t="shared" si="209"/>
        <v>0</v>
      </c>
      <c r="S892" s="182">
        <f t="shared" si="209"/>
        <v>0</v>
      </c>
      <c r="T892" s="178">
        <f t="shared" si="209"/>
        <v>0</v>
      </c>
      <c r="U892" s="182">
        <f t="shared" si="209"/>
        <v>0</v>
      </c>
      <c r="V892" s="183">
        <f t="shared" si="209"/>
        <v>0</v>
      </c>
      <c r="W892" s="46">
        <f>G892-SUM(H892:V892)</f>
        <v>0</v>
      </c>
      <c r="Y892"/>
      <c r="Z892"/>
    </row>
    <row r="893" spans="1:26" outlineLevel="1" x14ac:dyDescent="0.2">
      <c r="A893" s="318"/>
      <c r="B893" s="25"/>
      <c r="C893" s="23"/>
      <c r="D893" s="23"/>
      <c r="E893" s="24"/>
      <c r="F893" s="176" t="s">
        <v>331</v>
      </c>
      <c r="G893" s="190">
        <f>G37</f>
        <v>0</v>
      </c>
      <c r="H893" s="191">
        <f>G893*(1-VLOOKUP($F893,SHT,4,FALSE))+$H37*VLOOKUP($F893,SHT,4,FALSE)</f>
        <v>0</v>
      </c>
      <c r="I893" s="179">
        <f t="shared" ref="I893:V893" si="210">I37*VLOOKUP($F893,SHT,4,FALSE)</f>
        <v>0</v>
      </c>
      <c r="J893" s="179">
        <f t="shared" si="210"/>
        <v>0</v>
      </c>
      <c r="K893" s="197">
        <f t="shared" si="210"/>
        <v>0</v>
      </c>
      <c r="L893" s="181">
        <f t="shared" si="210"/>
        <v>0</v>
      </c>
      <c r="M893" s="192">
        <f t="shared" si="210"/>
        <v>0</v>
      </c>
      <c r="N893" s="182">
        <f t="shared" si="210"/>
        <v>0</v>
      </c>
      <c r="O893" s="182">
        <f t="shared" si="210"/>
        <v>0</v>
      </c>
      <c r="P893" s="182">
        <f t="shared" si="210"/>
        <v>0</v>
      </c>
      <c r="Q893" s="182">
        <f t="shared" si="210"/>
        <v>0</v>
      </c>
      <c r="R893" s="182">
        <f t="shared" si="210"/>
        <v>0</v>
      </c>
      <c r="S893" s="182">
        <f t="shared" si="210"/>
        <v>0</v>
      </c>
      <c r="T893" s="178">
        <f t="shared" si="210"/>
        <v>0</v>
      </c>
      <c r="U893" s="182">
        <f t="shared" si="210"/>
        <v>0</v>
      </c>
      <c r="V893" s="183">
        <f t="shared" si="210"/>
        <v>0</v>
      </c>
      <c r="W893" s="46">
        <f>G893-SUM(H893:V893)</f>
        <v>0</v>
      </c>
      <c r="Y893"/>
      <c r="Z893"/>
    </row>
    <row r="894" spans="1:26" x14ac:dyDescent="0.2">
      <c r="A894" s="318"/>
      <c r="B894" s="25"/>
      <c r="C894" s="23"/>
      <c r="D894" s="23"/>
      <c r="E894" s="24" t="s">
        <v>56</v>
      </c>
      <c r="F894" s="24"/>
      <c r="G894" s="69">
        <f t="shared" ref="G894:W894" si="211">SUBTOTAL(9,G895:G897)</f>
        <v>0</v>
      </c>
      <c r="H894" s="70">
        <f t="shared" si="211"/>
        <v>0</v>
      </c>
      <c r="I894" s="66">
        <f t="shared" si="211"/>
        <v>0</v>
      </c>
      <c r="J894" s="66">
        <f t="shared" si="211"/>
        <v>0</v>
      </c>
      <c r="K894" s="67">
        <f t="shared" si="211"/>
        <v>0</v>
      </c>
      <c r="L894" s="34">
        <f t="shared" si="211"/>
        <v>0</v>
      </c>
      <c r="M894" s="34">
        <f t="shared" si="211"/>
        <v>0</v>
      </c>
      <c r="N894" s="34">
        <f t="shared" si="211"/>
        <v>0</v>
      </c>
      <c r="O894" s="34">
        <f t="shared" si="211"/>
        <v>0</v>
      </c>
      <c r="P894" s="34">
        <f t="shared" si="211"/>
        <v>0</v>
      </c>
      <c r="Q894" s="34">
        <f t="shared" si="211"/>
        <v>0</v>
      </c>
      <c r="R894" s="34">
        <f t="shared" si="211"/>
        <v>0</v>
      </c>
      <c r="S894" s="34">
        <f t="shared" si="211"/>
        <v>0</v>
      </c>
      <c r="T894" s="34">
        <f t="shared" si="211"/>
        <v>0</v>
      </c>
      <c r="U894" s="34">
        <f t="shared" si="211"/>
        <v>0</v>
      </c>
      <c r="V894" s="34">
        <f t="shared" si="211"/>
        <v>0</v>
      </c>
      <c r="W894" s="33">
        <f t="shared" si="211"/>
        <v>0</v>
      </c>
      <c r="Y894"/>
      <c r="Z894"/>
    </row>
    <row r="895" spans="1:26" outlineLevel="1" x14ac:dyDescent="0.2">
      <c r="A895" s="318"/>
      <c r="B895" s="25"/>
      <c r="C895" s="23"/>
      <c r="D895" s="23"/>
      <c r="E895" s="24"/>
      <c r="F895" s="176" t="s">
        <v>162</v>
      </c>
      <c r="G895" s="190">
        <f>G39</f>
        <v>0</v>
      </c>
      <c r="H895" s="191">
        <f>G895*(1-VLOOKUP($F895,SHT,4,FALSE))+$H39*VLOOKUP($F895,SHT,4,FALSE)</f>
        <v>0</v>
      </c>
      <c r="I895" s="179">
        <f t="shared" ref="I895:V895" si="212">I39*VLOOKUP($F895,SHT,4,FALSE)</f>
        <v>0</v>
      </c>
      <c r="J895" s="179">
        <f t="shared" si="212"/>
        <v>0</v>
      </c>
      <c r="K895" s="197">
        <f t="shared" si="212"/>
        <v>0</v>
      </c>
      <c r="L895" s="181">
        <f t="shared" si="212"/>
        <v>0</v>
      </c>
      <c r="M895" s="192">
        <f t="shared" si="212"/>
        <v>0</v>
      </c>
      <c r="N895" s="182">
        <f t="shared" si="212"/>
        <v>0</v>
      </c>
      <c r="O895" s="182">
        <f t="shared" si="212"/>
        <v>0</v>
      </c>
      <c r="P895" s="182">
        <f t="shared" si="212"/>
        <v>0</v>
      </c>
      <c r="Q895" s="182">
        <f t="shared" si="212"/>
        <v>0</v>
      </c>
      <c r="R895" s="182">
        <f t="shared" si="212"/>
        <v>0</v>
      </c>
      <c r="S895" s="182">
        <f t="shared" si="212"/>
        <v>0</v>
      </c>
      <c r="T895" s="178">
        <f t="shared" si="212"/>
        <v>0</v>
      </c>
      <c r="U895" s="182">
        <f t="shared" si="212"/>
        <v>0</v>
      </c>
      <c r="V895" s="183">
        <f t="shared" si="212"/>
        <v>0</v>
      </c>
      <c r="W895" s="46">
        <f>G895-SUM(H895:V895)</f>
        <v>0</v>
      </c>
      <c r="Y895"/>
      <c r="Z895"/>
    </row>
    <row r="896" spans="1:26" outlineLevel="1" x14ac:dyDescent="0.2">
      <c r="A896" s="318"/>
      <c r="B896" s="25"/>
      <c r="C896" s="23"/>
      <c r="D896" s="23"/>
      <c r="E896" s="24"/>
      <c r="F896" s="176" t="s">
        <v>163</v>
      </c>
      <c r="G896" s="190">
        <f>G40</f>
        <v>0</v>
      </c>
      <c r="H896" s="191">
        <f>G896*(1-VLOOKUP($F896,SHT,4,FALSE))+$H40*VLOOKUP($F896,SHT,4,FALSE)</f>
        <v>0</v>
      </c>
      <c r="I896" s="179">
        <f t="shared" ref="I896:V896" si="213">I40*VLOOKUP($F896,SHT,4,FALSE)</f>
        <v>0</v>
      </c>
      <c r="J896" s="179">
        <f t="shared" si="213"/>
        <v>0</v>
      </c>
      <c r="K896" s="197">
        <f t="shared" si="213"/>
        <v>0</v>
      </c>
      <c r="L896" s="181">
        <f t="shared" si="213"/>
        <v>0</v>
      </c>
      <c r="M896" s="192">
        <f t="shared" si="213"/>
        <v>0</v>
      </c>
      <c r="N896" s="182">
        <f t="shared" si="213"/>
        <v>0</v>
      </c>
      <c r="O896" s="182">
        <f t="shared" si="213"/>
        <v>0</v>
      </c>
      <c r="P896" s="182">
        <f t="shared" si="213"/>
        <v>0</v>
      </c>
      <c r="Q896" s="182">
        <f t="shared" si="213"/>
        <v>0</v>
      </c>
      <c r="R896" s="182">
        <f t="shared" si="213"/>
        <v>0</v>
      </c>
      <c r="S896" s="182">
        <f t="shared" si="213"/>
        <v>0</v>
      </c>
      <c r="T896" s="178">
        <f t="shared" si="213"/>
        <v>0</v>
      </c>
      <c r="U896" s="182">
        <f t="shared" si="213"/>
        <v>0</v>
      </c>
      <c r="V896" s="183">
        <f t="shared" si="213"/>
        <v>0</v>
      </c>
      <c r="W896" s="46">
        <f>G896-SUM(H896:V896)</f>
        <v>0</v>
      </c>
      <c r="Y896"/>
      <c r="Z896"/>
    </row>
    <row r="897" spans="1:26" outlineLevel="1" x14ac:dyDescent="0.2">
      <c r="A897" s="318"/>
      <c r="B897" s="25"/>
      <c r="C897" s="23"/>
      <c r="D897" s="23"/>
      <c r="E897" s="24"/>
      <c r="F897" s="176" t="s">
        <v>332</v>
      </c>
      <c r="G897" s="190">
        <f>G41</f>
        <v>0</v>
      </c>
      <c r="H897" s="191">
        <f>G897*(1-VLOOKUP($F897,SHT,4,FALSE))+$H41*VLOOKUP($F897,SHT,4,FALSE)</f>
        <v>0</v>
      </c>
      <c r="I897" s="179">
        <f t="shared" ref="I897:V897" si="214">I41*VLOOKUP($F897,SHT,4,FALSE)</f>
        <v>0</v>
      </c>
      <c r="J897" s="179">
        <f t="shared" si="214"/>
        <v>0</v>
      </c>
      <c r="K897" s="197">
        <f t="shared" si="214"/>
        <v>0</v>
      </c>
      <c r="L897" s="181">
        <f t="shared" si="214"/>
        <v>0</v>
      </c>
      <c r="M897" s="192">
        <f t="shared" si="214"/>
        <v>0</v>
      </c>
      <c r="N897" s="182">
        <f t="shared" si="214"/>
        <v>0</v>
      </c>
      <c r="O897" s="182">
        <f t="shared" si="214"/>
        <v>0</v>
      </c>
      <c r="P897" s="182">
        <f t="shared" si="214"/>
        <v>0</v>
      </c>
      <c r="Q897" s="182">
        <f t="shared" si="214"/>
        <v>0</v>
      </c>
      <c r="R897" s="182">
        <f t="shared" si="214"/>
        <v>0</v>
      </c>
      <c r="S897" s="182">
        <f t="shared" si="214"/>
        <v>0</v>
      </c>
      <c r="T897" s="178">
        <f t="shared" si="214"/>
        <v>0</v>
      </c>
      <c r="U897" s="182">
        <f t="shared" si="214"/>
        <v>0</v>
      </c>
      <c r="V897" s="183">
        <f t="shared" si="214"/>
        <v>0</v>
      </c>
      <c r="W897" s="46">
        <f>G897-SUM(H897:V897)</f>
        <v>0</v>
      </c>
      <c r="Y897"/>
      <c r="Z897"/>
    </row>
    <row r="898" spans="1:26" x14ac:dyDescent="0.2">
      <c r="A898" s="318"/>
      <c r="B898" s="25"/>
      <c r="C898" s="23"/>
      <c r="D898" s="23"/>
      <c r="E898" s="24" t="s">
        <v>57</v>
      </c>
      <c r="F898" s="24"/>
      <c r="G898" s="69">
        <f t="shared" ref="G898:W898" si="215">SUBTOTAL(9,G899:G901)</f>
        <v>0</v>
      </c>
      <c r="H898" s="70">
        <f t="shared" si="215"/>
        <v>0</v>
      </c>
      <c r="I898" s="66">
        <f t="shared" si="215"/>
        <v>0</v>
      </c>
      <c r="J898" s="66">
        <f t="shared" si="215"/>
        <v>0</v>
      </c>
      <c r="K898" s="67">
        <f t="shared" si="215"/>
        <v>0</v>
      </c>
      <c r="L898" s="34">
        <f t="shared" si="215"/>
        <v>0</v>
      </c>
      <c r="M898" s="34">
        <f t="shared" si="215"/>
        <v>0</v>
      </c>
      <c r="N898" s="34">
        <f t="shared" si="215"/>
        <v>0</v>
      </c>
      <c r="O898" s="34">
        <f t="shared" si="215"/>
        <v>0</v>
      </c>
      <c r="P898" s="34">
        <f t="shared" si="215"/>
        <v>0</v>
      </c>
      <c r="Q898" s="34">
        <f t="shared" si="215"/>
        <v>0</v>
      </c>
      <c r="R898" s="34">
        <f t="shared" si="215"/>
        <v>0</v>
      </c>
      <c r="S898" s="34">
        <f t="shared" si="215"/>
        <v>0</v>
      </c>
      <c r="T898" s="34">
        <f t="shared" si="215"/>
        <v>0</v>
      </c>
      <c r="U898" s="34">
        <f t="shared" si="215"/>
        <v>0</v>
      </c>
      <c r="V898" s="34">
        <f t="shared" si="215"/>
        <v>0</v>
      </c>
      <c r="W898" s="33">
        <f t="shared" si="215"/>
        <v>0</v>
      </c>
      <c r="Y898"/>
      <c r="Z898"/>
    </row>
    <row r="899" spans="1:26" outlineLevel="1" x14ac:dyDescent="0.2">
      <c r="A899" s="318"/>
      <c r="B899" s="25"/>
      <c r="C899" s="23"/>
      <c r="D899" s="23"/>
      <c r="E899" s="24"/>
      <c r="F899" s="176" t="s">
        <v>164</v>
      </c>
      <c r="G899" s="190">
        <f>G43</f>
        <v>0</v>
      </c>
      <c r="H899" s="191">
        <f>G899*(1-VLOOKUP($F899,SHT,4,FALSE))+$H43*VLOOKUP($F899,SHT,4,FALSE)</f>
        <v>0</v>
      </c>
      <c r="I899" s="179">
        <f t="shared" ref="I899:V899" si="216">I43*VLOOKUP($F899,SHT,4,FALSE)</f>
        <v>0</v>
      </c>
      <c r="J899" s="179">
        <f t="shared" si="216"/>
        <v>0</v>
      </c>
      <c r="K899" s="197">
        <f t="shared" si="216"/>
        <v>0</v>
      </c>
      <c r="L899" s="181">
        <f t="shared" si="216"/>
        <v>0</v>
      </c>
      <c r="M899" s="192">
        <f t="shared" si="216"/>
        <v>0</v>
      </c>
      <c r="N899" s="182">
        <f t="shared" si="216"/>
        <v>0</v>
      </c>
      <c r="O899" s="182">
        <f t="shared" si="216"/>
        <v>0</v>
      </c>
      <c r="P899" s="182">
        <f t="shared" si="216"/>
        <v>0</v>
      </c>
      <c r="Q899" s="182">
        <f t="shared" si="216"/>
        <v>0</v>
      </c>
      <c r="R899" s="182">
        <f t="shared" si="216"/>
        <v>0</v>
      </c>
      <c r="S899" s="182">
        <f t="shared" si="216"/>
        <v>0</v>
      </c>
      <c r="T899" s="178">
        <f t="shared" si="216"/>
        <v>0</v>
      </c>
      <c r="U899" s="182">
        <f t="shared" si="216"/>
        <v>0</v>
      </c>
      <c r="V899" s="183">
        <f t="shared" si="216"/>
        <v>0</v>
      </c>
      <c r="W899" s="46">
        <f>G899-SUM(H899:V899)</f>
        <v>0</v>
      </c>
      <c r="Y899"/>
      <c r="Z899"/>
    </row>
    <row r="900" spans="1:26" outlineLevel="1" x14ac:dyDescent="0.2">
      <c r="A900" s="318"/>
      <c r="B900" s="25"/>
      <c r="C900" s="23"/>
      <c r="D900" s="23"/>
      <c r="E900" s="24"/>
      <c r="F900" s="176" t="s">
        <v>255</v>
      </c>
      <c r="G900" s="190">
        <f>G44</f>
        <v>0</v>
      </c>
      <c r="H900" s="191">
        <f>G900*(1-VLOOKUP($F900,SHT,4,FALSE))+$H44*VLOOKUP($F900,SHT,4,FALSE)</f>
        <v>0</v>
      </c>
      <c r="I900" s="179">
        <f t="shared" ref="I900:V900" si="217">I44*VLOOKUP($F900,SHT,4,FALSE)</f>
        <v>0</v>
      </c>
      <c r="J900" s="179">
        <f t="shared" si="217"/>
        <v>0</v>
      </c>
      <c r="K900" s="197">
        <f t="shared" si="217"/>
        <v>0</v>
      </c>
      <c r="L900" s="181">
        <f t="shared" si="217"/>
        <v>0</v>
      </c>
      <c r="M900" s="192">
        <f t="shared" si="217"/>
        <v>0</v>
      </c>
      <c r="N900" s="182">
        <f t="shared" si="217"/>
        <v>0</v>
      </c>
      <c r="O900" s="182">
        <f t="shared" si="217"/>
        <v>0</v>
      </c>
      <c r="P900" s="182">
        <f t="shared" si="217"/>
        <v>0</v>
      </c>
      <c r="Q900" s="182">
        <f t="shared" si="217"/>
        <v>0</v>
      </c>
      <c r="R900" s="182">
        <f t="shared" si="217"/>
        <v>0</v>
      </c>
      <c r="S900" s="182">
        <f t="shared" si="217"/>
        <v>0</v>
      </c>
      <c r="T900" s="178">
        <f t="shared" si="217"/>
        <v>0</v>
      </c>
      <c r="U900" s="182">
        <f t="shared" si="217"/>
        <v>0</v>
      </c>
      <c r="V900" s="183">
        <f t="shared" si="217"/>
        <v>0</v>
      </c>
      <c r="W900" s="46">
        <f>G900-SUM(H900:V900)</f>
        <v>0</v>
      </c>
      <c r="Y900"/>
      <c r="Z900"/>
    </row>
    <row r="901" spans="1:26" outlineLevel="1" x14ac:dyDescent="0.2">
      <c r="A901" s="318"/>
      <c r="B901" s="25"/>
      <c r="C901" s="23"/>
      <c r="D901" s="23"/>
      <c r="E901" s="24"/>
      <c r="F901" s="176" t="s">
        <v>333</v>
      </c>
      <c r="G901" s="190">
        <f>G45</f>
        <v>0</v>
      </c>
      <c r="H901" s="191">
        <f>G901*(1-VLOOKUP($F901,SHT,4,FALSE))+$H45*VLOOKUP($F901,SHT,4,FALSE)</f>
        <v>0</v>
      </c>
      <c r="I901" s="179">
        <f t="shared" ref="I901:V901" si="218">I45*VLOOKUP($F901,SHT,4,FALSE)</f>
        <v>0</v>
      </c>
      <c r="J901" s="179">
        <f t="shared" si="218"/>
        <v>0</v>
      </c>
      <c r="K901" s="197">
        <f t="shared" si="218"/>
        <v>0</v>
      </c>
      <c r="L901" s="181">
        <f t="shared" si="218"/>
        <v>0</v>
      </c>
      <c r="M901" s="192">
        <f t="shared" si="218"/>
        <v>0</v>
      </c>
      <c r="N901" s="182">
        <f t="shared" si="218"/>
        <v>0</v>
      </c>
      <c r="O901" s="182">
        <f t="shared" si="218"/>
        <v>0</v>
      </c>
      <c r="P901" s="182">
        <f t="shared" si="218"/>
        <v>0</v>
      </c>
      <c r="Q901" s="182">
        <f t="shared" si="218"/>
        <v>0</v>
      </c>
      <c r="R901" s="182">
        <f t="shared" si="218"/>
        <v>0</v>
      </c>
      <c r="S901" s="182">
        <f t="shared" si="218"/>
        <v>0</v>
      </c>
      <c r="T901" s="178">
        <f t="shared" si="218"/>
        <v>0</v>
      </c>
      <c r="U901" s="182">
        <f t="shared" si="218"/>
        <v>0</v>
      </c>
      <c r="V901" s="183">
        <f t="shared" si="218"/>
        <v>0</v>
      </c>
      <c r="W901" s="46">
        <f>G901-SUM(H901:V901)</f>
        <v>0</v>
      </c>
      <c r="Y901"/>
      <c r="Z901"/>
    </row>
    <row r="902" spans="1:26" x14ac:dyDescent="0.2">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2">
      <c r="A903" s="318"/>
      <c r="B903" s="25"/>
      <c r="C903" s="23"/>
      <c r="D903" s="23"/>
      <c r="E903" s="24" t="s">
        <v>172</v>
      </c>
      <c r="F903" s="24"/>
      <c r="G903" s="69">
        <f t="shared" ref="G903:W903" si="219">SUBTOTAL(9,G904:G905)</f>
        <v>0</v>
      </c>
      <c r="H903" s="70">
        <f t="shared" si="219"/>
        <v>0</v>
      </c>
      <c r="I903" s="66">
        <f t="shared" si="219"/>
        <v>0</v>
      </c>
      <c r="J903" s="66">
        <f t="shared" si="219"/>
        <v>0</v>
      </c>
      <c r="K903" s="67">
        <f t="shared" si="219"/>
        <v>0</v>
      </c>
      <c r="L903" s="34">
        <f t="shared" si="219"/>
        <v>0</v>
      </c>
      <c r="M903" s="34">
        <f t="shared" si="219"/>
        <v>0</v>
      </c>
      <c r="N903" s="34">
        <f t="shared" si="219"/>
        <v>0</v>
      </c>
      <c r="O903" s="34">
        <f t="shared" si="219"/>
        <v>0</v>
      </c>
      <c r="P903" s="34">
        <f t="shared" si="219"/>
        <v>0</v>
      </c>
      <c r="Q903" s="34">
        <f t="shared" si="219"/>
        <v>0</v>
      </c>
      <c r="R903" s="34">
        <f t="shared" si="219"/>
        <v>0</v>
      </c>
      <c r="S903" s="34">
        <f t="shared" si="219"/>
        <v>0</v>
      </c>
      <c r="T903" s="34">
        <f t="shared" si="219"/>
        <v>0</v>
      </c>
      <c r="U903" s="34">
        <f t="shared" si="219"/>
        <v>0</v>
      </c>
      <c r="V903" s="34">
        <f t="shared" si="219"/>
        <v>0</v>
      </c>
      <c r="W903" s="33">
        <f t="shared" si="219"/>
        <v>0</v>
      </c>
      <c r="Y903"/>
      <c r="Z903"/>
    </row>
    <row r="904" spans="1:26" outlineLevel="1" x14ac:dyDescent="0.2">
      <c r="A904" s="318"/>
      <c r="B904" s="25"/>
      <c r="C904" s="23"/>
      <c r="D904" s="23"/>
      <c r="E904" s="24"/>
      <c r="F904" s="176" t="s">
        <v>61</v>
      </c>
      <c r="G904" s="190">
        <f>G48</f>
        <v>0</v>
      </c>
      <c r="H904" s="191">
        <f>G904*(1-VLOOKUP($F904,SHT,4,FALSE))+$H48*VLOOKUP($F904,SHT,4,FALSE)</f>
        <v>0</v>
      </c>
      <c r="I904" s="179">
        <f t="shared" ref="I904:V904" si="220">I48*VLOOKUP($F904,SHT,4,FALSE)</f>
        <v>0</v>
      </c>
      <c r="J904" s="179">
        <f t="shared" si="220"/>
        <v>0</v>
      </c>
      <c r="K904" s="197">
        <f t="shared" si="220"/>
        <v>0</v>
      </c>
      <c r="L904" s="181">
        <f t="shared" si="220"/>
        <v>0</v>
      </c>
      <c r="M904" s="192">
        <f t="shared" si="220"/>
        <v>0</v>
      </c>
      <c r="N904" s="182">
        <f t="shared" si="220"/>
        <v>0</v>
      </c>
      <c r="O904" s="182">
        <f t="shared" si="220"/>
        <v>0</v>
      </c>
      <c r="P904" s="182">
        <f t="shared" si="220"/>
        <v>0</v>
      </c>
      <c r="Q904" s="182">
        <f t="shared" si="220"/>
        <v>0</v>
      </c>
      <c r="R904" s="182">
        <f t="shared" si="220"/>
        <v>0</v>
      </c>
      <c r="S904" s="182">
        <f t="shared" si="220"/>
        <v>0</v>
      </c>
      <c r="T904" s="178">
        <f t="shared" si="220"/>
        <v>0</v>
      </c>
      <c r="U904" s="182">
        <f t="shared" si="220"/>
        <v>0</v>
      </c>
      <c r="V904" s="183">
        <f t="shared" si="220"/>
        <v>0</v>
      </c>
      <c r="W904" s="46">
        <f>G904-SUM(H904:V904)</f>
        <v>0</v>
      </c>
      <c r="Y904"/>
      <c r="Z904"/>
    </row>
    <row r="905" spans="1:26" outlineLevel="1" x14ac:dyDescent="0.2">
      <c r="A905" s="318"/>
      <c r="B905" s="25"/>
      <c r="C905" s="23"/>
      <c r="D905" s="23"/>
      <c r="E905" s="24"/>
      <c r="F905" s="176" t="s">
        <v>173</v>
      </c>
      <c r="G905" s="190">
        <f>G49</f>
        <v>0</v>
      </c>
      <c r="H905" s="191">
        <f>G905*(1-VLOOKUP($F905,SHT,4,FALSE))+$H49*VLOOKUP($F905,SHT,4,FALSE)</f>
        <v>0</v>
      </c>
      <c r="I905" s="179">
        <f t="shared" ref="I905:V905" si="221">I49*VLOOKUP($F905,SHT,4,FALSE)</f>
        <v>0</v>
      </c>
      <c r="J905" s="179">
        <f t="shared" si="221"/>
        <v>0</v>
      </c>
      <c r="K905" s="197">
        <f t="shared" si="221"/>
        <v>0</v>
      </c>
      <c r="L905" s="181">
        <f t="shared" si="221"/>
        <v>0</v>
      </c>
      <c r="M905" s="192">
        <f t="shared" si="221"/>
        <v>0</v>
      </c>
      <c r="N905" s="182">
        <f t="shared" si="221"/>
        <v>0</v>
      </c>
      <c r="O905" s="182">
        <f t="shared" si="221"/>
        <v>0</v>
      </c>
      <c r="P905" s="182">
        <f t="shared" si="221"/>
        <v>0</v>
      </c>
      <c r="Q905" s="182">
        <f t="shared" si="221"/>
        <v>0</v>
      </c>
      <c r="R905" s="182">
        <f t="shared" si="221"/>
        <v>0</v>
      </c>
      <c r="S905" s="182">
        <f t="shared" si="221"/>
        <v>0</v>
      </c>
      <c r="T905" s="178">
        <f t="shared" si="221"/>
        <v>0</v>
      </c>
      <c r="U905" s="182">
        <f t="shared" si="221"/>
        <v>0</v>
      </c>
      <c r="V905" s="183">
        <f t="shared" si="221"/>
        <v>0</v>
      </c>
      <c r="W905" s="46">
        <f>G905-SUM(H905:V905)</f>
        <v>0</v>
      </c>
      <c r="Y905"/>
      <c r="Z905"/>
    </row>
    <row r="906" spans="1:26" x14ac:dyDescent="0.2">
      <c r="A906" s="318"/>
      <c r="B906" s="25"/>
      <c r="C906" s="23"/>
      <c r="D906" s="23"/>
      <c r="E906" s="24" t="s">
        <v>166</v>
      </c>
      <c r="F906" s="24"/>
      <c r="G906" s="69">
        <f t="shared" ref="G906:W906" si="222">SUBTOTAL(9,G907:G909)</f>
        <v>0</v>
      </c>
      <c r="H906" s="70">
        <f t="shared" si="222"/>
        <v>0</v>
      </c>
      <c r="I906" s="66">
        <f t="shared" si="222"/>
        <v>0</v>
      </c>
      <c r="J906" s="66">
        <f t="shared" si="222"/>
        <v>0</v>
      </c>
      <c r="K906" s="67">
        <f t="shared" si="222"/>
        <v>0</v>
      </c>
      <c r="L906" s="34">
        <f t="shared" si="222"/>
        <v>0</v>
      </c>
      <c r="M906" s="34">
        <f t="shared" si="222"/>
        <v>0</v>
      </c>
      <c r="N906" s="34">
        <f t="shared" si="222"/>
        <v>0</v>
      </c>
      <c r="O906" s="34">
        <f t="shared" si="222"/>
        <v>0</v>
      </c>
      <c r="P906" s="34">
        <f t="shared" si="222"/>
        <v>0</v>
      </c>
      <c r="Q906" s="34">
        <f t="shared" si="222"/>
        <v>0</v>
      </c>
      <c r="R906" s="34">
        <f t="shared" si="222"/>
        <v>0</v>
      </c>
      <c r="S906" s="34">
        <f t="shared" si="222"/>
        <v>0</v>
      </c>
      <c r="T906" s="34">
        <f t="shared" si="222"/>
        <v>0</v>
      </c>
      <c r="U906" s="34">
        <f t="shared" si="222"/>
        <v>0</v>
      </c>
      <c r="V906" s="34">
        <f t="shared" si="222"/>
        <v>0</v>
      </c>
      <c r="W906" s="33">
        <f t="shared" si="222"/>
        <v>0</v>
      </c>
      <c r="Y906"/>
      <c r="Z906"/>
    </row>
    <row r="907" spans="1:26" outlineLevel="1" x14ac:dyDescent="0.2">
      <c r="A907" s="318"/>
      <c r="B907" s="25"/>
      <c r="C907" s="23"/>
      <c r="D907" s="23"/>
      <c r="E907" s="24"/>
      <c r="F907" s="176" t="s">
        <v>59</v>
      </c>
      <c r="G907" s="190">
        <f>G51</f>
        <v>0</v>
      </c>
      <c r="H907" s="191">
        <f>G907*(1-VLOOKUP($F907,SHT,4,FALSE))+$H51*VLOOKUP($F907,SHT,4,FALSE)</f>
        <v>0</v>
      </c>
      <c r="I907" s="179">
        <f t="shared" ref="I907:V907" si="223">I51*VLOOKUP($F907,SHT,4,FALSE)</f>
        <v>0</v>
      </c>
      <c r="J907" s="179">
        <f t="shared" si="223"/>
        <v>0</v>
      </c>
      <c r="K907" s="197">
        <f t="shared" si="223"/>
        <v>0</v>
      </c>
      <c r="L907" s="194">
        <f t="shared" si="223"/>
        <v>0</v>
      </c>
      <c r="M907" s="192">
        <f t="shared" si="223"/>
        <v>0</v>
      </c>
      <c r="N907" s="182">
        <f t="shared" si="223"/>
        <v>0</v>
      </c>
      <c r="O907" s="182">
        <f t="shared" si="223"/>
        <v>0</v>
      </c>
      <c r="P907" s="182">
        <f t="shared" si="223"/>
        <v>0</v>
      </c>
      <c r="Q907" s="182">
        <f t="shared" si="223"/>
        <v>0</v>
      </c>
      <c r="R907" s="182">
        <f t="shared" si="223"/>
        <v>0</v>
      </c>
      <c r="S907" s="182">
        <f t="shared" si="223"/>
        <v>0</v>
      </c>
      <c r="T907" s="178">
        <f t="shared" si="223"/>
        <v>0</v>
      </c>
      <c r="U907" s="182">
        <f t="shared" si="223"/>
        <v>0</v>
      </c>
      <c r="V907" s="183">
        <f t="shared" si="223"/>
        <v>0</v>
      </c>
      <c r="W907" s="46">
        <f>G907-SUM(H907:V907)</f>
        <v>0</v>
      </c>
      <c r="Y907"/>
      <c r="Z907"/>
    </row>
    <row r="908" spans="1:26" outlineLevel="1" x14ac:dyDescent="0.2">
      <c r="A908" s="318"/>
      <c r="B908" s="25"/>
      <c r="C908" s="23"/>
      <c r="D908" s="23"/>
      <c r="E908" s="24"/>
      <c r="F908" s="176" t="s">
        <v>167</v>
      </c>
      <c r="G908" s="190">
        <f>G52</f>
        <v>0</v>
      </c>
      <c r="H908" s="191">
        <f>G908*(1-VLOOKUP($F908,SHT,4,FALSE))+$H52*VLOOKUP($F908,SHT,4,FALSE)</f>
        <v>0</v>
      </c>
      <c r="I908" s="179">
        <f t="shared" ref="I908:V908" si="224">I52*VLOOKUP($F908,SHT,4,FALSE)</f>
        <v>0</v>
      </c>
      <c r="J908" s="179">
        <f t="shared" si="224"/>
        <v>0</v>
      </c>
      <c r="K908" s="197">
        <f t="shared" si="224"/>
        <v>0</v>
      </c>
      <c r="L908" s="181">
        <f t="shared" si="224"/>
        <v>0</v>
      </c>
      <c r="M908" s="195">
        <f t="shared" si="224"/>
        <v>0</v>
      </c>
      <c r="N908" s="182">
        <f t="shared" si="224"/>
        <v>0</v>
      </c>
      <c r="O908" s="182">
        <f t="shared" si="224"/>
        <v>0</v>
      </c>
      <c r="P908" s="182">
        <f t="shared" si="224"/>
        <v>0</v>
      </c>
      <c r="Q908" s="182">
        <f t="shared" si="224"/>
        <v>0</v>
      </c>
      <c r="R908" s="182">
        <f t="shared" si="224"/>
        <v>0</v>
      </c>
      <c r="S908" s="182">
        <f t="shared" si="224"/>
        <v>0</v>
      </c>
      <c r="T908" s="178">
        <f t="shared" si="224"/>
        <v>0</v>
      </c>
      <c r="U908" s="182">
        <f t="shared" si="224"/>
        <v>0</v>
      </c>
      <c r="V908" s="183">
        <f t="shared" si="224"/>
        <v>0</v>
      </c>
      <c r="W908" s="46">
        <f>G908-SUM(H908:V908)</f>
        <v>0</v>
      </c>
      <c r="Y908"/>
      <c r="Z908"/>
    </row>
    <row r="909" spans="1:26" outlineLevel="1" x14ac:dyDescent="0.2">
      <c r="A909" s="318"/>
      <c r="B909" s="25"/>
      <c r="C909" s="23"/>
      <c r="D909" s="23"/>
      <c r="E909" s="24"/>
      <c r="F909" s="176" t="s">
        <v>168</v>
      </c>
      <c r="G909" s="190">
        <f>G53</f>
        <v>0</v>
      </c>
      <c r="H909" s="191">
        <f>G909*(1-VLOOKUP($F909,SHT,4,FALSE))+$H53*VLOOKUP($F909,SHT,4,FALSE)</f>
        <v>0</v>
      </c>
      <c r="I909" s="179">
        <f t="shared" ref="I909:V909" si="225">I53*VLOOKUP($F909,SHT,4,FALSE)</f>
        <v>0</v>
      </c>
      <c r="J909" s="179">
        <f t="shared" si="225"/>
        <v>0</v>
      </c>
      <c r="K909" s="197">
        <f t="shared" si="225"/>
        <v>0</v>
      </c>
      <c r="L909" s="196">
        <f t="shared" si="225"/>
        <v>0</v>
      </c>
      <c r="M909" s="178">
        <f t="shared" si="225"/>
        <v>0</v>
      </c>
      <c r="N909" s="182">
        <f t="shared" si="225"/>
        <v>0</v>
      </c>
      <c r="O909" s="182">
        <f t="shared" si="225"/>
        <v>0</v>
      </c>
      <c r="P909" s="182">
        <f t="shared" si="225"/>
        <v>0</v>
      </c>
      <c r="Q909" s="182">
        <f t="shared" si="225"/>
        <v>0</v>
      </c>
      <c r="R909" s="182">
        <f t="shared" si="225"/>
        <v>0</v>
      </c>
      <c r="S909" s="182">
        <f t="shared" si="225"/>
        <v>0</v>
      </c>
      <c r="T909" s="182">
        <f t="shared" si="225"/>
        <v>0</v>
      </c>
      <c r="U909" s="182">
        <f t="shared" si="225"/>
        <v>0</v>
      </c>
      <c r="V909" s="183">
        <f t="shared" si="225"/>
        <v>0</v>
      </c>
      <c r="W909" s="46">
        <f>G909-SUM(H909:V909)</f>
        <v>0</v>
      </c>
      <c r="Y909"/>
      <c r="Z909"/>
    </row>
    <row r="910" spans="1:26" x14ac:dyDescent="0.2">
      <c r="A910" s="318"/>
      <c r="B910" s="25"/>
      <c r="C910" s="23"/>
      <c r="D910" s="23"/>
      <c r="E910" s="24" t="s">
        <v>174</v>
      </c>
      <c r="F910" s="24"/>
      <c r="G910" s="69">
        <f t="shared" ref="G910:W910" si="226">SUBTOTAL(9,G911:G912)</f>
        <v>0</v>
      </c>
      <c r="H910" s="70">
        <f t="shared" si="226"/>
        <v>0</v>
      </c>
      <c r="I910" s="66">
        <f t="shared" si="226"/>
        <v>0</v>
      </c>
      <c r="J910" s="66">
        <f t="shared" si="226"/>
        <v>0</v>
      </c>
      <c r="K910" s="67">
        <f t="shared" si="226"/>
        <v>0</v>
      </c>
      <c r="L910" s="34">
        <f t="shared" si="226"/>
        <v>0</v>
      </c>
      <c r="M910" s="34">
        <f t="shared" si="226"/>
        <v>0</v>
      </c>
      <c r="N910" s="34">
        <f t="shared" si="226"/>
        <v>0</v>
      </c>
      <c r="O910" s="34">
        <f t="shared" si="226"/>
        <v>0</v>
      </c>
      <c r="P910" s="34">
        <f t="shared" si="226"/>
        <v>0</v>
      </c>
      <c r="Q910" s="34">
        <f t="shared" si="226"/>
        <v>0</v>
      </c>
      <c r="R910" s="34">
        <f t="shared" si="226"/>
        <v>0</v>
      </c>
      <c r="S910" s="34">
        <f t="shared" si="226"/>
        <v>0</v>
      </c>
      <c r="T910" s="34">
        <f t="shared" si="226"/>
        <v>0</v>
      </c>
      <c r="U910" s="34">
        <f t="shared" si="226"/>
        <v>0</v>
      </c>
      <c r="V910" s="34">
        <f t="shared" si="226"/>
        <v>0</v>
      </c>
      <c r="W910" s="33">
        <f t="shared" si="226"/>
        <v>0</v>
      </c>
      <c r="Y910"/>
      <c r="Z910"/>
    </row>
    <row r="911" spans="1:26" outlineLevel="1" x14ac:dyDescent="0.2">
      <c r="A911" s="318"/>
      <c r="B911" s="25"/>
      <c r="C911" s="23"/>
      <c r="D911" s="23"/>
      <c r="E911" s="24"/>
      <c r="F911" s="176" t="s">
        <v>62</v>
      </c>
      <c r="G911" s="190">
        <f>G55</f>
        <v>0</v>
      </c>
      <c r="H911" s="191">
        <f>G911*(1-VLOOKUP($F911,SHT,4,FALSE))+$H55*VLOOKUP($F911,SHT,4,FALSE)</f>
        <v>0</v>
      </c>
      <c r="I911" s="179">
        <f t="shared" ref="I911:V911" si="227">I55*VLOOKUP($F911,SHT,4,FALSE)</f>
        <v>0</v>
      </c>
      <c r="J911" s="179">
        <f t="shared" si="227"/>
        <v>0</v>
      </c>
      <c r="K911" s="197">
        <f t="shared" si="227"/>
        <v>0</v>
      </c>
      <c r="L911" s="181">
        <f t="shared" si="227"/>
        <v>0</v>
      </c>
      <c r="M911" s="178">
        <f t="shared" si="227"/>
        <v>0</v>
      </c>
      <c r="N911" s="182">
        <f t="shared" si="227"/>
        <v>0</v>
      </c>
      <c r="O911" s="182">
        <f t="shared" si="227"/>
        <v>0</v>
      </c>
      <c r="P911" s="182">
        <f t="shared" si="227"/>
        <v>0</v>
      </c>
      <c r="Q911" s="182">
        <f t="shared" si="227"/>
        <v>0</v>
      </c>
      <c r="R911" s="182">
        <f t="shared" si="227"/>
        <v>0</v>
      </c>
      <c r="S911" s="182">
        <f t="shared" si="227"/>
        <v>0</v>
      </c>
      <c r="T911" s="182">
        <f t="shared" si="227"/>
        <v>0</v>
      </c>
      <c r="U911" s="178">
        <f t="shared" si="227"/>
        <v>0</v>
      </c>
      <c r="V911" s="183">
        <f t="shared" si="227"/>
        <v>0</v>
      </c>
      <c r="W911" s="46">
        <f>G911-SUM(H911:V911)</f>
        <v>0</v>
      </c>
      <c r="Y911"/>
      <c r="Z911"/>
    </row>
    <row r="912" spans="1:26" outlineLevel="1" x14ac:dyDescent="0.2">
      <c r="A912" s="318"/>
      <c r="B912" s="25"/>
      <c r="C912" s="23"/>
      <c r="D912" s="23"/>
      <c r="E912" s="24"/>
      <c r="F912" s="176" t="s">
        <v>175</v>
      </c>
      <c r="G912" s="190">
        <f>G56</f>
        <v>0</v>
      </c>
      <c r="H912" s="191">
        <f>G912*(1-VLOOKUP($F912,SHT,4,FALSE))+$H56*VLOOKUP($F912,SHT,4,FALSE)</f>
        <v>0</v>
      </c>
      <c r="I912" s="179">
        <f t="shared" ref="I912:V912" si="228">I56*VLOOKUP($F912,SHT,4,FALSE)</f>
        <v>0</v>
      </c>
      <c r="J912" s="179">
        <f t="shared" si="228"/>
        <v>0</v>
      </c>
      <c r="K912" s="197">
        <f t="shared" si="228"/>
        <v>0</v>
      </c>
      <c r="L912" s="181">
        <f t="shared" si="228"/>
        <v>0</v>
      </c>
      <c r="M912" s="178">
        <f t="shared" si="228"/>
        <v>0</v>
      </c>
      <c r="N912" s="182">
        <f t="shared" si="228"/>
        <v>0</v>
      </c>
      <c r="O912" s="182">
        <f t="shared" si="228"/>
        <v>0</v>
      </c>
      <c r="P912" s="182">
        <f t="shared" si="228"/>
        <v>0</v>
      </c>
      <c r="Q912" s="182">
        <f t="shared" si="228"/>
        <v>0</v>
      </c>
      <c r="R912" s="182">
        <f t="shared" si="228"/>
        <v>0</v>
      </c>
      <c r="S912" s="182">
        <f t="shared" si="228"/>
        <v>0</v>
      </c>
      <c r="T912" s="182">
        <f t="shared" si="228"/>
        <v>0</v>
      </c>
      <c r="U912" s="182">
        <f t="shared" si="228"/>
        <v>0</v>
      </c>
      <c r="V912" s="192">
        <f t="shared" si="228"/>
        <v>0</v>
      </c>
      <c r="W912" s="46">
        <f>G912-SUM(H912:V912)</f>
        <v>0</v>
      </c>
      <c r="Y912"/>
      <c r="Z912"/>
    </row>
    <row r="913" spans="1:26" x14ac:dyDescent="0.2">
      <c r="A913" s="318"/>
      <c r="B913" s="25"/>
      <c r="C913" s="23"/>
      <c r="D913" s="23"/>
      <c r="E913" s="24" t="s">
        <v>169</v>
      </c>
      <c r="F913" s="24"/>
      <c r="G913" s="69">
        <f t="shared" ref="G913:W913" si="229">SUBTOTAL(9,G914:G916)</f>
        <v>0</v>
      </c>
      <c r="H913" s="66">
        <f t="shared" si="229"/>
        <v>0</v>
      </c>
      <c r="I913" s="66">
        <f t="shared" si="229"/>
        <v>0</v>
      </c>
      <c r="J913" s="66">
        <f t="shared" si="229"/>
        <v>0</v>
      </c>
      <c r="K913" s="67">
        <f t="shared" si="229"/>
        <v>0</v>
      </c>
      <c r="L913" s="34">
        <f t="shared" si="229"/>
        <v>0</v>
      </c>
      <c r="M913" s="34">
        <f t="shared" si="229"/>
        <v>0</v>
      </c>
      <c r="N913" s="34">
        <f t="shared" si="229"/>
        <v>0</v>
      </c>
      <c r="O913" s="34">
        <f t="shared" si="229"/>
        <v>0</v>
      </c>
      <c r="P913" s="34">
        <f t="shared" si="229"/>
        <v>0</v>
      </c>
      <c r="Q913" s="34">
        <f t="shared" si="229"/>
        <v>0</v>
      </c>
      <c r="R913" s="34">
        <f t="shared" si="229"/>
        <v>0</v>
      </c>
      <c r="S913" s="34">
        <f t="shared" si="229"/>
        <v>0</v>
      </c>
      <c r="T913" s="34">
        <f t="shared" si="229"/>
        <v>0</v>
      </c>
      <c r="U913" s="34">
        <f t="shared" si="229"/>
        <v>0</v>
      </c>
      <c r="V913" s="34">
        <f t="shared" si="229"/>
        <v>0</v>
      </c>
      <c r="W913" s="33">
        <f t="shared" si="229"/>
        <v>0</v>
      </c>
      <c r="Y913"/>
      <c r="Z913"/>
    </row>
    <row r="914" spans="1:26" outlineLevel="1" x14ac:dyDescent="0.2">
      <c r="A914" s="318"/>
      <c r="B914" s="25"/>
      <c r="C914" s="23"/>
      <c r="D914" s="23"/>
      <c r="E914" s="24"/>
      <c r="F914" s="176" t="s">
        <v>60</v>
      </c>
      <c r="G914" s="190">
        <f>G58</f>
        <v>0</v>
      </c>
      <c r="H914" s="191">
        <f>G914*(1-VLOOKUP($F914,SHT,4,FALSE))+$H58*VLOOKUP($F914,SHT,4,FALSE)</f>
        <v>0</v>
      </c>
      <c r="I914" s="179">
        <f t="shared" ref="I914:V914" si="230">I58*VLOOKUP($F914,SHT,4,FALSE)</f>
        <v>0</v>
      </c>
      <c r="J914" s="179">
        <f t="shared" si="230"/>
        <v>0</v>
      </c>
      <c r="K914" s="197">
        <f t="shared" si="230"/>
        <v>0</v>
      </c>
      <c r="L914" s="178">
        <f t="shared" si="230"/>
        <v>0</v>
      </c>
      <c r="M914" s="182">
        <f t="shared" si="230"/>
        <v>0</v>
      </c>
      <c r="N914" s="182">
        <f t="shared" si="230"/>
        <v>0</v>
      </c>
      <c r="O914" s="182">
        <f t="shared" si="230"/>
        <v>0</v>
      </c>
      <c r="P914" s="182">
        <f t="shared" si="230"/>
        <v>0</v>
      </c>
      <c r="Q914" s="182">
        <f t="shared" si="230"/>
        <v>0</v>
      </c>
      <c r="R914" s="182">
        <f t="shared" si="230"/>
        <v>0</v>
      </c>
      <c r="S914" s="182">
        <f t="shared" si="230"/>
        <v>0</v>
      </c>
      <c r="T914" s="182">
        <f t="shared" si="230"/>
        <v>0</v>
      </c>
      <c r="U914" s="182">
        <f t="shared" si="230"/>
        <v>0</v>
      </c>
      <c r="V914" s="192">
        <f t="shared" si="230"/>
        <v>0</v>
      </c>
      <c r="W914" s="46">
        <f>G914-SUM(H914:V914)</f>
        <v>0</v>
      </c>
      <c r="Y914"/>
      <c r="Z914"/>
    </row>
    <row r="915" spans="1:26" outlineLevel="1" x14ac:dyDescent="0.2">
      <c r="A915" s="318"/>
      <c r="B915" s="25"/>
      <c r="C915" s="23"/>
      <c r="D915" s="23"/>
      <c r="E915" s="24"/>
      <c r="F915" s="176" t="s">
        <v>170</v>
      </c>
      <c r="G915" s="190">
        <f>G59</f>
        <v>0</v>
      </c>
      <c r="H915" s="191">
        <f>G915*(1-VLOOKUP($F915,SHT,4,FALSE))+$H59*VLOOKUP($F915,SHT,4,FALSE)</f>
        <v>0</v>
      </c>
      <c r="I915" s="179">
        <f t="shared" ref="I915:V915" si="231">I59*VLOOKUP($F915,SHT,4,FALSE)</f>
        <v>0</v>
      </c>
      <c r="J915" s="179">
        <f t="shared" si="231"/>
        <v>0</v>
      </c>
      <c r="K915" s="197">
        <f t="shared" si="231"/>
        <v>0</v>
      </c>
      <c r="L915" s="178">
        <f t="shared" si="231"/>
        <v>0</v>
      </c>
      <c r="M915" s="182">
        <f t="shared" si="231"/>
        <v>0</v>
      </c>
      <c r="N915" s="182">
        <f t="shared" si="231"/>
        <v>0</v>
      </c>
      <c r="O915" s="182">
        <f t="shared" si="231"/>
        <v>0</v>
      </c>
      <c r="P915" s="182">
        <f t="shared" si="231"/>
        <v>0</v>
      </c>
      <c r="Q915" s="182">
        <f t="shared" si="231"/>
        <v>0</v>
      </c>
      <c r="R915" s="182">
        <f t="shared" si="231"/>
        <v>0</v>
      </c>
      <c r="S915" s="182">
        <f t="shared" si="231"/>
        <v>0</v>
      </c>
      <c r="T915" s="182">
        <f t="shared" si="231"/>
        <v>0</v>
      </c>
      <c r="U915" s="178">
        <f t="shared" si="231"/>
        <v>0</v>
      </c>
      <c r="V915" s="183">
        <f t="shared" si="231"/>
        <v>0</v>
      </c>
      <c r="W915" s="46">
        <f>G915-SUM(H915:V915)</f>
        <v>0</v>
      </c>
      <c r="Y915"/>
      <c r="Z915"/>
    </row>
    <row r="916" spans="1:26" outlineLevel="1" x14ac:dyDescent="0.2">
      <c r="A916" s="318"/>
      <c r="B916" s="25"/>
      <c r="C916" s="23"/>
      <c r="D916" s="23"/>
      <c r="E916" s="24"/>
      <c r="F916" s="176" t="s">
        <v>171</v>
      </c>
      <c r="G916" s="190">
        <f>G60</f>
        <v>0</v>
      </c>
      <c r="H916" s="191">
        <f>G916*(1-VLOOKUP($F916,SHT,4,FALSE))+$H60*VLOOKUP($F916,SHT,4,FALSE)</f>
        <v>0</v>
      </c>
      <c r="I916" s="179">
        <f t="shared" ref="I916:V916" si="232">I60*VLOOKUP($F916,SHT,4,FALSE)</f>
        <v>0</v>
      </c>
      <c r="J916" s="179">
        <f t="shared" si="232"/>
        <v>0</v>
      </c>
      <c r="K916" s="197">
        <f t="shared" si="232"/>
        <v>0</v>
      </c>
      <c r="L916" s="178">
        <f t="shared" si="232"/>
        <v>0</v>
      </c>
      <c r="M916" s="182">
        <f t="shared" si="232"/>
        <v>0</v>
      </c>
      <c r="N916" s="182">
        <f t="shared" si="232"/>
        <v>0</v>
      </c>
      <c r="O916" s="182">
        <f t="shared" si="232"/>
        <v>0</v>
      </c>
      <c r="P916" s="182">
        <f t="shared" si="232"/>
        <v>0</v>
      </c>
      <c r="Q916" s="182">
        <f t="shared" si="232"/>
        <v>0</v>
      </c>
      <c r="R916" s="182">
        <f t="shared" si="232"/>
        <v>0</v>
      </c>
      <c r="S916" s="182">
        <f t="shared" si="232"/>
        <v>0</v>
      </c>
      <c r="T916" s="182">
        <f t="shared" si="232"/>
        <v>0</v>
      </c>
      <c r="U916" s="178">
        <f t="shared" si="232"/>
        <v>0</v>
      </c>
      <c r="V916" s="183">
        <f t="shared" si="232"/>
        <v>0</v>
      </c>
      <c r="W916" s="46">
        <f>G916-SUM(H916:V916)</f>
        <v>0</v>
      </c>
      <c r="Y916"/>
      <c r="Z916"/>
    </row>
    <row r="917" spans="1:26" x14ac:dyDescent="0.2">
      <c r="A917" s="318"/>
      <c r="B917" s="25"/>
      <c r="C917" s="23"/>
      <c r="D917" s="23"/>
      <c r="E917" s="24" t="s">
        <v>334</v>
      </c>
      <c r="F917" s="24"/>
      <c r="G917" s="69">
        <f t="shared" ref="G917:W917" si="233">SUBTOTAL(9,G918:G919)</f>
        <v>0</v>
      </c>
      <c r="H917" s="70">
        <f t="shared" si="233"/>
        <v>0</v>
      </c>
      <c r="I917" s="66">
        <f t="shared" si="233"/>
        <v>0</v>
      </c>
      <c r="J917" s="66">
        <f t="shared" si="233"/>
        <v>0</v>
      </c>
      <c r="K917" s="67">
        <f t="shared" si="233"/>
        <v>0</v>
      </c>
      <c r="L917" s="34">
        <f t="shared" si="233"/>
        <v>0</v>
      </c>
      <c r="M917" s="34">
        <f t="shared" si="233"/>
        <v>0</v>
      </c>
      <c r="N917" s="34">
        <f t="shared" si="233"/>
        <v>0</v>
      </c>
      <c r="O917" s="34">
        <f t="shared" si="233"/>
        <v>0</v>
      </c>
      <c r="P917" s="34">
        <f t="shared" si="233"/>
        <v>0</v>
      </c>
      <c r="Q917" s="34">
        <f t="shared" si="233"/>
        <v>0</v>
      </c>
      <c r="R917" s="34">
        <f t="shared" si="233"/>
        <v>0</v>
      </c>
      <c r="S917" s="34">
        <f t="shared" si="233"/>
        <v>0</v>
      </c>
      <c r="T917" s="34">
        <f t="shared" si="233"/>
        <v>0</v>
      </c>
      <c r="U917" s="34">
        <f t="shared" si="233"/>
        <v>0</v>
      </c>
      <c r="V917" s="34">
        <f t="shared" si="233"/>
        <v>0</v>
      </c>
      <c r="W917" s="33">
        <f t="shared" si="233"/>
        <v>0</v>
      </c>
      <c r="Y917"/>
      <c r="Z917"/>
    </row>
    <row r="918" spans="1:26" outlineLevel="1" x14ac:dyDescent="0.2">
      <c r="A918" s="318"/>
      <c r="B918" s="25"/>
      <c r="C918" s="23"/>
      <c r="D918" s="23"/>
      <c r="E918" s="24"/>
      <c r="F918" s="176" t="s">
        <v>335</v>
      </c>
      <c r="G918" s="190">
        <f>G62</f>
        <v>0</v>
      </c>
      <c r="H918" s="191">
        <f>G918*(1-VLOOKUP($F918,SHT,4,FALSE))+$H62*VLOOKUP($F918,SHT,4,FALSE)</f>
        <v>0</v>
      </c>
      <c r="I918" s="179">
        <f t="shared" ref="I918:V918" si="234">I62*VLOOKUP($F918,SHT,4,FALSE)</f>
        <v>0</v>
      </c>
      <c r="J918" s="179">
        <f t="shared" si="234"/>
        <v>0</v>
      </c>
      <c r="K918" s="197">
        <f t="shared" si="234"/>
        <v>0</v>
      </c>
      <c r="L918" s="195">
        <f t="shared" si="234"/>
        <v>0</v>
      </c>
      <c r="M918" s="182">
        <f t="shared" si="234"/>
        <v>0</v>
      </c>
      <c r="N918" s="182">
        <f t="shared" si="234"/>
        <v>0</v>
      </c>
      <c r="O918" s="182">
        <f t="shared" si="234"/>
        <v>0</v>
      </c>
      <c r="P918" s="182">
        <f t="shared" si="234"/>
        <v>0</v>
      </c>
      <c r="Q918" s="182">
        <f t="shared" si="234"/>
        <v>0</v>
      </c>
      <c r="R918" s="182">
        <f t="shared" si="234"/>
        <v>0</v>
      </c>
      <c r="S918" s="182">
        <f t="shared" si="234"/>
        <v>0</v>
      </c>
      <c r="T918" s="182">
        <f t="shared" si="234"/>
        <v>0</v>
      </c>
      <c r="U918" s="178">
        <f t="shared" si="234"/>
        <v>0</v>
      </c>
      <c r="V918" s="183">
        <f t="shared" si="234"/>
        <v>0</v>
      </c>
      <c r="W918" s="46">
        <f>G918-SUM(H918:V918)</f>
        <v>0</v>
      </c>
      <c r="Y918"/>
      <c r="Z918"/>
    </row>
    <row r="919" spans="1:26" outlineLevel="1" x14ac:dyDescent="0.2">
      <c r="A919" s="318"/>
      <c r="B919" s="25"/>
      <c r="C919" s="23"/>
      <c r="D919" s="23"/>
      <c r="E919" s="24"/>
      <c r="F919" s="176" t="s">
        <v>336</v>
      </c>
      <c r="G919" s="190">
        <f>G63</f>
        <v>0</v>
      </c>
      <c r="H919" s="191">
        <f>G919*(1-VLOOKUP($F919,SHT,4,FALSE))+$H63*VLOOKUP($F919,SHT,4,FALSE)</f>
        <v>0</v>
      </c>
      <c r="I919" s="179">
        <f t="shared" ref="I919:V919" si="235">I63*VLOOKUP($F919,SHT,4,FALSE)</f>
        <v>0</v>
      </c>
      <c r="J919" s="179">
        <f t="shared" si="235"/>
        <v>0</v>
      </c>
      <c r="K919" s="197">
        <f t="shared" si="235"/>
        <v>0</v>
      </c>
      <c r="L919" s="195">
        <f t="shared" si="235"/>
        <v>0</v>
      </c>
      <c r="M919" s="182">
        <f t="shared" si="235"/>
        <v>0</v>
      </c>
      <c r="N919" s="182">
        <f t="shared" si="235"/>
        <v>0</v>
      </c>
      <c r="O919" s="182">
        <f t="shared" si="235"/>
        <v>0</v>
      </c>
      <c r="P919" s="182">
        <f t="shared" si="235"/>
        <v>0</v>
      </c>
      <c r="Q919" s="182">
        <f t="shared" si="235"/>
        <v>0</v>
      </c>
      <c r="R919" s="182">
        <f t="shared" si="235"/>
        <v>0</v>
      </c>
      <c r="S919" s="182">
        <f t="shared" si="235"/>
        <v>0</v>
      </c>
      <c r="T919" s="182">
        <f t="shared" si="235"/>
        <v>0</v>
      </c>
      <c r="U919" s="178">
        <f t="shared" si="235"/>
        <v>0</v>
      </c>
      <c r="V919" s="183">
        <f t="shared" si="235"/>
        <v>0</v>
      </c>
      <c r="W919" s="46">
        <f>G919-SUM(H919:V919)</f>
        <v>0</v>
      </c>
      <c r="Y919"/>
      <c r="Z919"/>
    </row>
    <row r="920" spans="1:26" x14ac:dyDescent="0.2">
      <c r="A920" s="318"/>
      <c r="B920" s="25"/>
      <c r="C920" s="23"/>
      <c r="D920" s="23"/>
      <c r="E920" s="24" t="s">
        <v>337</v>
      </c>
      <c r="F920" s="24"/>
      <c r="G920" s="69">
        <f t="shared" ref="G920:W920" si="236">SUBTOTAL(9,G921:G923)</f>
        <v>0</v>
      </c>
      <c r="H920" s="70">
        <f t="shared" si="236"/>
        <v>0</v>
      </c>
      <c r="I920" s="66">
        <f t="shared" si="236"/>
        <v>0</v>
      </c>
      <c r="J920" s="66">
        <f t="shared" si="236"/>
        <v>0</v>
      </c>
      <c r="K920" s="67">
        <f t="shared" si="236"/>
        <v>0</v>
      </c>
      <c r="L920" s="34">
        <f t="shared" si="236"/>
        <v>0</v>
      </c>
      <c r="M920" s="34">
        <f t="shared" si="236"/>
        <v>0</v>
      </c>
      <c r="N920" s="34">
        <f t="shared" si="236"/>
        <v>0</v>
      </c>
      <c r="O920" s="34">
        <f t="shared" si="236"/>
        <v>0</v>
      </c>
      <c r="P920" s="34">
        <f t="shared" si="236"/>
        <v>0</v>
      </c>
      <c r="Q920" s="34">
        <f t="shared" si="236"/>
        <v>0</v>
      </c>
      <c r="R920" s="34">
        <f t="shared" si="236"/>
        <v>0</v>
      </c>
      <c r="S920" s="34">
        <f t="shared" si="236"/>
        <v>0</v>
      </c>
      <c r="T920" s="34">
        <f t="shared" si="236"/>
        <v>0</v>
      </c>
      <c r="U920" s="34">
        <f t="shared" si="236"/>
        <v>0</v>
      </c>
      <c r="V920" s="34">
        <f t="shared" si="236"/>
        <v>0</v>
      </c>
      <c r="W920" s="33">
        <f t="shared" si="236"/>
        <v>0</v>
      </c>
      <c r="Y920"/>
      <c r="Z920"/>
    </row>
    <row r="921" spans="1:26" outlineLevel="1" x14ac:dyDescent="0.2">
      <c r="A921" s="318"/>
      <c r="B921" s="25"/>
      <c r="C921" s="23"/>
      <c r="D921" s="23"/>
      <c r="E921" s="24"/>
      <c r="F921" s="176" t="s">
        <v>338</v>
      </c>
      <c r="G921" s="190">
        <f>G65</f>
        <v>0</v>
      </c>
      <c r="H921" s="191">
        <f>G921*(1-VLOOKUP($F921,SHT,4,FALSE))+$H65*VLOOKUP($F921,SHT,4,FALSE)</f>
        <v>0</v>
      </c>
      <c r="I921" s="179">
        <f t="shared" ref="I921:V921" si="237">I65*VLOOKUP($F921,SHT,4,FALSE)</f>
        <v>0</v>
      </c>
      <c r="J921" s="179">
        <f t="shared" si="237"/>
        <v>0</v>
      </c>
      <c r="K921" s="197">
        <f t="shared" si="237"/>
        <v>0</v>
      </c>
      <c r="L921" s="196">
        <f t="shared" si="237"/>
        <v>0</v>
      </c>
      <c r="M921" s="182">
        <f t="shared" si="237"/>
        <v>0</v>
      </c>
      <c r="N921" s="182">
        <f t="shared" si="237"/>
        <v>0</v>
      </c>
      <c r="O921" s="182">
        <f t="shared" si="237"/>
        <v>0</v>
      </c>
      <c r="P921" s="182">
        <f t="shared" si="237"/>
        <v>0</v>
      </c>
      <c r="Q921" s="182">
        <f t="shared" si="237"/>
        <v>0</v>
      </c>
      <c r="R921" s="182">
        <f t="shared" si="237"/>
        <v>0</v>
      </c>
      <c r="S921" s="182">
        <f t="shared" si="237"/>
        <v>0</v>
      </c>
      <c r="T921" s="182">
        <f t="shared" si="237"/>
        <v>0</v>
      </c>
      <c r="U921" s="178">
        <f t="shared" si="237"/>
        <v>0</v>
      </c>
      <c r="V921" s="183">
        <f t="shared" si="237"/>
        <v>0</v>
      </c>
      <c r="W921" s="46">
        <f>G921-SUM(H921:V921)</f>
        <v>0</v>
      </c>
      <c r="Y921"/>
      <c r="Z921"/>
    </row>
    <row r="922" spans="1:26" outlineLevel="1" x14ac:dyDescent="0.2">
      <c r="A922" s="318"/>
      <c r="B922" s="25"/>
      <c r="C922" s="23"/>
      <c r="D922" s="23"/>
      <c r="E922" s="24"/>
      <c r="F922" s="176" t="s">
        <v>339</v>
      </c>
      <c r="G922" s="190">
        <f>G66</f>
        <v>0</v>
      </c>
      <c r="H922" s="191">
        <f>G922*(1-VLOOKUP($F922,SHT,4,FALSE))+$H66*VLOOKUP($F922,SHT,4,FALSE)</f>
        <v>0</v>
      </c>
      <c r="I922" s="179">
        <f t="shared" ref="I922:V922" si="238">I66*VLOOKUP($F922,SHT,4,FALSE)</f>
        <v>0</v>
      </c>
      <c r="J922" s="179">
        <f t="shared" si="238"/>
        <v>0</v>
      </c>
      <c r="K922" s="197">
        <f t="shared" si="238"/>
        <v>0</v>
      </c>
      <c r="L922" s="196">
        <f t="shared" si="238"/>
        <v>0</v>
      </c>
      <c r="M922" s="182">
        <f t="shared" si="238"/>
        <v>0</v>
      </c>
      <c r="N922" s="182">
        <f t="shared" si="238"/>
        <v>0</v>
      </c>
      <c r="O922" s="182">
        <f t="shared" si="238"/>
        <v>0</v>
      </c>
      <c r="P922" s="182">
        <f t="shared" si="238"/>
        <v>0</v>
      </c>
      <c r="Q922" s="182">
        <f t="shared" si="238"/>
        <v>0</v>
      </c>
      <c r="R922" s="182">
        <f t="shared" si="238"/>
        <v>0</v>
      </c>
      <c r="S922" s="182">
        <f t="shared" si="238"/>
        <v>0</v>
      </c>
      <c r="T922" s="182">
        <f t="shared" si="238"/>
        <v>0</v>
      </c>
      <c r="U922" s="178">
        <f t="shared" si="238"/>
        <v>0</v>
      </c>
      <c r="V922" s="183">
        <f t="shared" si="238"/>
        <v>0</v>
      </c>
      <c r="W922" s="46">
        <f>G922-SUM(H922:V922)</f>
        <v>0</v>
      </c>
      <c r="Y922"/>
      <c r="Z922"/>
    </row>
    <row r="923" spans="1:26" outlineLevel="1" x14ac:dyDescent="0.2">
      <c r="A923" s="318"/>
      <c r="B923" s="25"/>
      <c r="C923" s="23"/>
      <c r="D923" s="23"/>
      <c r="E923" s="24"/>
      <c r="F923" s="176" t="s">
        <v>340</v>
      </c>
      <c r="G923" s="190">
        <f>G67</f>
        <v>0</v>
      </c>
      <c r="H923" s="191">
        <f>G923*(1-VLOOKUP($F923,SHT,4,FALSE))+$H67*VLOOKUP($F923,SHT,4,FALSE)</f>
        <v>0</v>
      </c>
      <c r="I923" s="179">
        <f t="shared" ref="I923:V923" si="239">I67*VLOOKUP($F923,SHT,4,FALSE)</f>
        <v>0</v>
      </c>
      <c r="J923" s="179">
        <f t="shared" si="239"/>
        <v>0</v>
      </c>
      <c r="K923" s="197">
        <f t="shared" si="239"/>
        <v>0</v>
      </c>
      <c r="L923" s="196">
        <f t="shared" si="239"/>
        <v>0</v>
      </c>
      <c r="M923" s="182">
        <f t="shared" si="239"/>
        <v>0</v>
      </c>
      <c r="N923" s="182">
        <f t="shared" si="239"/>
        <v>0</v>
      </c>
      <c r="O923" s="182">
        <f t="shared" si="239"/>
        <v>0</v>
      </c>
      <c r="P923" s="182">
        <f t="shared" si="239"/>
        <v>0</v>
      </c>
      <c r="Q923" s="182">
        <f t="shared" si="239"/>
        <v>0</v>
      </c>
      <c r="R923" s="182">
        <f t="shared" si="239"/>
        <v>0</v>
      </c>
      <c r="S923" s="182">
        <f t="shared" si="239"/>
        <v>0</v>
      </c>
      <c r="T923" s="182">
        <f t="shared" si="239"/>
        <v>0</v>
      </c>
      <c r="U923" s="178">
        <f t="shared" si="239"/>
        <v>0</v>
      </c>
      <c r="V923" s="183">
        <f t="shared" si="239"/>
        <v>0</v>
      </c>
      <c r="W923" s="46">
        <f>G923-SUM(H923:V923)</f>
        <v>0</v>
      </c>
      <c r="Y923"/>
      <c r="Z923"/>
    </row>
    <row r="924" spans="1:26" x14ac:dyDescent="0.2">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2">
      <c r="A925" s="318"/>
      <c r="B925" s="25"/>
      <c r="C925" s="23"/>
      <c r="D925" s="23"/>
      <c r="E925" s="24" t="s">
        <v>184</v>
      </c>
      <c r="F925" s="24"/>
      <c r="G925" s="69">
        <f t="shared" ref="G925:W925" si="240">SUBTOTAL(9,G926:G927)</f>
        <v>0</v>
      </c>
      <c r="H925" s="70">
        <f t="shared" si="240"/>
        <v>0</v>
      </c>
      <c r="I925" s="66">
        <f t="shared" si="240"/>
        <v>0</v>
      </c>
      <c r="J925" s="66">
        <f t="shared" si="240"/>
        <v>0</v>
      </c>
      <c r="K925" s="67">
        <f t="shared" si="240"/>
        <v>0</v>
      </c>
      <c r="L925" s="34">
        <f t="shared" si="240"/>
        <v>0</v>
      </c>
      <c r="M925" s="34">
        <f t="shared" si="240"/>
        <v>0</v>
      </c>
      <c r="N925" s="34">
        <f t="shared" si="240"/>
        <v>0</v>
      </c>
      <c r="O925" s="34">
        <f t="shared" si="240"/>
        <v>0</v>
      </c>
      <c r="P925" s="34">
        <f t="shared" si="240"/>
        <v>0</v>
      </c>
      <c r="Q925" s="34">
        <f t="shared" si="240"/>
        <v>0</v>
      </c>
      <c r="R925" s="34">
        <f t="shared" si="240"/>
        <v>0</v>
      </c>
      <c r="S925" s="34">
        <f t="shared" si="240"/>
        <v>0</v>
      </c>
      <c r="T925" s="34">
        <f t="shared" si="240"/>
        <v>0</v>
      </c>
      <c r="U925" s="34">
        <f t="shared" si="240"/>
        <v>0</v>
      </c>
      <c r="V925" s="34">
        <f t="shared" si="240"/>
        <v>0</v>
      </c>
      <c r="W925" s="33">
        <f t="shared" si="240"/>
        <v>0</v>
      </c>
      <c r="Y925"/>
      <c r="Z925"/>
    </row>
    <row r="926" spans="1:26" outlineLevel="1" x14ac:dyDescent="0.2">
      <c r="A926" s="318"/>
      <c r="B926" s="25"/>
      <c r="C926" s="23"/>
      <c r="D926" s="23"/>
      <c r="E926" s="24"/>
      <c r="F926" s="176" t="s">
        <v>176</v>
      </c>
      <c r="G926" s="190">
        <f>G70</f>
        <v>0</v>
      </c>
      <c r="H926" s="191">
        <f>G926*(1-VLOOKUP($F926,SHT,4,FALSE))+$H70*VLOOKUP($F926,SHT,4,FALSE)</f>
        <v>0</v>
      </c>
      <c r="I926" s="179">
        <f t="shared" ref="I926:V926" si="241">I70*VLOOKUP($F926,SHT,4,FALSE)</f>
        <v>0</v>
      </c>
      <c r="J926" s="179">
        <f t="shared" si="241"/>
        <v>0</v>
      </c>
      <c r="K926" s="197">
        <f t="shared" si="241"/>
        <v>0</v>
      </c>
      <c r="L926" s="196">
        <f t="shared" si="241"/>
        <v>0</v>
      </c>
      <c r="M926" s="182">
        <f t="shared" si="241"/>
        <v>0</v>
      </c>
      <c r="N926" s="182">
        <f t="shared" si="241"/>
        <v>0</v>
      </c>
      <c r="O926" s="182">
        <f t="shared" si="241"/>
        <v>0</v>
      </c>
      <c r="P926" s="182">
        <f t="shared" si="241"/>
        <v>0</v>
      </c>
      <c r="Q926" s="182">
        <f t="shared" si="241"/>
        <v>0</v>
      </c>
      <c r="R926" s="182">
        <f t="shared" si="241"/>
        <v>0</v>
      </c>
      <c r="S926" s="182">
        <f t="shared" si="241"/>
        <v>0</v>
      </c>
      <c r="T926" s="178">
        <f t="shared" si="241"/>
        <v>0</v>
      </c>
      <c r="U926" s="182">
        <f t="shared" si="241"/>
        <v>0</v>
      </c>
      <c r="V926" s="183">
        <f t="shared" si="241"/>
        <v>0</v>
      </c>
      <c r="W926" s="46">
        <f>G926-SUM(H926:V926)</f>
        <v>0</v>
      </c>
      <c r="Y926"/>
      <c r="Z926"/>
    </row>
    <row r="927" spans="1:26" outlineLevel="1" x14ac:dyDescent="0.2">
      <c r="A927" s="318"/>
      <c r="B927" s="25"/>
      <c r="C927" s="23"/>
      <c r="D927" s="23"/>
      <c r="E927" s="24"/>
      <c r="F927" s="176" t="s">
        <v>180</v>
      </c>
      <c r="G927" s="190">
        <f>G71</f>
        <v>0</v>
      </c>
      <c r="H927" s="191">
        <f>G927*(1-VLOOKUP($F927,SHT,4,FALSE))+$H71*VLOOKUP($F927,SHT,4,FALSE)</f>
        <v>0</v>
      </c>
      <c r="I927" s="179">
        <f t="shared" ref="I927:V927" si="242">I71*VLOOKUP($F927,SHT,4,FALSE)</f>
        <v>0</v>
      </c>
      <c r="J927" s="179">
        <f t="shared" si="242"/>
        <v>0</v>
      </c>
      <c r="K927" s="197">
        <f t="shared" si="242"/>
        <v>0</v>
      </c>
      <c r="L927" s="196">
        <f t="shared" si="242"/>
        <v>0</v>
      </c>
      <c r="M927" s="182">
        <f t="shared" si="242"/>
        <v>0</v>
      </c>
      <c r="N927" s="182">
        <f t="shared" si="242"/>
        <v>0</v>
      </c>
      <c r="O927" s="182">
        <f t="shared" si="242"/>
        <v>0</v>
      </c>
      <c r="P927" s="182">
        <f t="shared" si="242"/>
        <v>0</v>
      </c>
      <c r="Q927" s="182">
        <f t="shared" si="242"/>
        <v>0</v>
      </c>
      <c r="R927" s="182">
        <f t="shared" si="242"/>
        <v>0</v>
      </c>
      <c r="S927" s="182">
        <f t="shared" si="242"/>
        <v>0</v>
      </c>
      <c r="T927" s="178">
        <f t="shared" si="242"/>
        <v>0</v>
      </c>
      <c r="U927" s="182">
        <f t="shared" si="242"/>
        <v>0</v>
      </c>
      <c r="V927" s="183">
        <f t="shared" si="242"/>
        <v>0</v>
      </c>
      <c r="W927" s="46">
        <f>G927-SUM(H927:V927)</f>
        <v>0</v>
      </c>
      <c r="Y927"/>
      <c r="Z927"/>
    </row>
    <row r="928" spans="1:26" x14ac:dyDescent="0.2">
      <c r="A928" s="318"/>
      <c r="B928" s="25"/>
      <c r="C928" s="23"/>
      <c r="D928" s="23"/>
      <c r="E928" s="24" t="s">
        <v>185</v>
      </c>
      <c r="F928" s="24"/>
      <c r="G928" s="69">
        <f t="shared" ref="G928:W928" si="243">SUBTOTAL(9,G929:G930)</f>
        <v>0</v>
      </c>
      <c r="H928" s="70">
        <f t="shared" si="243"/>
        <v>0</v>
      </c>
      <c r="I928" s="66">
        <f t="shared" si="243"/>
        <v>0</v>
      </c>
      <c r="J928" s="66">
        <f t="shared" si="243"/>
        <v>0</v>
      </c>
      <c r="K928" s="67">
        <f t="shared" si="243"/>
        <v>0</v>
      </c>
      <c r="L928" s="34">
        <f t="shared" si="243"/>
        <v>0</v>
      </c>
      <c r="M928" s="34">
        <f t="shared" si="243"/>
        <v>0</v>
      </c>
      <c r="N928" s="34">
        <f t="shared" si="243"/>
        <v>0</v>
      </c>
      <c r="O928" s="34">
        <f t="shared" si="243"/>
        <v>0</v>
      </c>
      <c r="P928" s="34">
        <f t="shared" si="243"/>
        <v>0</v>
      </c>
      <c r="Q928" s="34">
        <f t="shared" si="243"/>
        <v>0</v>
      </c>
      <c r="R928" s="34">
        <f t="shared" si="243"/>
        <v>0</v>
      </c>
      <c r="S928" s="34">
        <f t="shared" si="243"/>
        <v>0</v>
      </c>
      <c r="T928" s="34">
        <f t="shared" si="243"/>
        <v>0</v>
      </c>
      <c r="U928" s="34">
        <f t="shared" si="243"/>
        <v>0</v>
      </c>
      <c r="V928" s="34">
        <f t="shared" si="243"/>
        <v>0</v>
      </c>
      <c r="W928" s="33">
        <f t="shared" si="243"/>
        <v>0</v>
      </c>
      <c r="Y928"/>
      <c r="Z928"/>
    </row>
    <row r="929" spans="1:26" outlineLevel="1" x14ac:dyDescent="0.2">
      <c r="A929" s="318"/>
      <c r="B929" s="25"/>
      <c r="C929" s="23"/>
      <c r="D929" s="23"/>
      <c r="E929" s="24"/>
      <c r="F929" s="176" t="s">
        <v>177</v>
      </c>
      <c r="G929" s="190">
        <f>G73</f>
        <v>0</v>
      </c>
      <c r="H929" s="191">
        <f>G929*(1-VLOOKUP($F929,SHT,4,FALSE))+$H73*VLOOKUP($F929,SHT,4,FALSE)</f>
        <v>0</v>
      </c>
      <c r="I929" s="179">
        <f t="shared" ref="I929:V929" si="244">I73*VLOOKUP($F929,SHT,4,FALSE)</f>
        <v>0</v>
      </c>
      <c r="J929" s="179">
        <f t="shared" si="244"/>
        <v>0</v>
      </c>
      <c r="K929" s="197">
        <f t="shared" si="244"/>
        <v>0</v>
      </c>
      <c r="L929" s="196">
        <f t="shared" si="244"/>
        <v>0</v>
      </c>
      <c r="M929" s="182">
        <f t="shared" si="244"/>
        <v>0</v>
      </c>
      <c r="N929" s="182">
        <f t="shared" si="244"/>
        <v>0</v>
      </c>
      <c r="O929" s="182">
        <f t="shared" si="244"/>
        <v>0</v>
      </c>
      <c r="P929" s="182">
        <f t="shared" si="244"/>
        <v>0</v>
      </c>
      <c r="Q929" s="182">
        <f t="shared" si="244"/>
        <v>0</v>
      </c>
      <c r="R929" s="182">
        <f t="shared" si="244"/>
        <v>0</v>
      </c>
      <c r="S929" s="182">
        <f t="shared" si="244"/>
        <v>0</v>
      </c>
      <c r="T929" s="182">
        <f t="shared" si="244"/>
        <v>0</v>
      </c>
      <c r="U929" s="178">
        <f t="shared" si="244"/>
        <v>0</v>
      </c>
      <c r="V929" s="183">
        <f t="shared" si="244"/>
        <v>0</v>
      </c>
      <c r="W929" s="46">
        <f>G929-SUM(H929:V929)</f>
        <v>0</v>
      </c>
      <c r="Y929"/>
      <c r="Z929"/>
    </row>
    <row r="930" spans="1:26" outlineLevel="1" x14ac:dyDescent="0.2">
      <c r="A930" s="318"/>
      <c r="B930" s="25"/>
      <c r="C930" s="23"/>
      <c r="D930" s="23"/>
      <c r="E930" s="24"/>
      <c r="F930" s="176" t="s">
        <v>182</v>
      </c>
      <c r="G930" s="190">
        <f>G74</f>
        <v>0</v>
      </c>
      <c r="H930" s="191">
        <f>G930*(1-VLOOKUP($F930,SHT,4,FALSE))+$H74*VLOOKUP($F930,SHT,4,FALSE)</f>
        <v>0</v>
      </c>
      <c r="I930" s="179">
        <f t="shared" ref="I930:V930" si="245">I74*VLOOKUP($F930,SHT,4,FALSE)</f>
        <v>0</v>
      </c>
      <c r="J930" s="179">
        <f t="shared" si="245"/>
        <v>0</v>
      </c>
      <c r="K930" s="197">
        <f t="shared" si="245"/>
        <v>0</v>
      </c>
      <c r="L930" s="196">
        <f t="shared" si="245"/>
        <v>0</v>
      </c>
      <c r="M930" s="182">
        <f t="shared" si="245"/>
        <v>0</v>
      </c>
      <c r="N930" s="182">
        <f t="shared" si="245"/>
        <v>0</v>
      </c>
      <c r="O930" s="182">
        <f t="shared" si="245"/>
        <v>0</v>
      </c>
      <c r="P930" s="182">
        <f t="shared" si="245"/>
        <v>0</v>
      </c>
      <c r="Q930" s="182">
        <f t="shared" si="245"/>
        <v>0</v>
      </c>
      <c r="R930" s="182">
        <f t="shared" si="245"/>
        <v>0</v>
      </c>
      <c r="S930" s="182">
        <f t="shared" si="245"/>
        <v>0</v>
      </c>
      <c r="T930" s="182">
        <f t="shared" si="245"/>
        <v>0</v>
      </c>
      <c r="U930" s="178">
        <f t="shared" si="245"/>
        <v>0</v>
      </c>
      <c r="V930" s="183">
        <f t="shared" si="245"/>
        <v>0</v>
      </c>
      <c r="W930" s="46">
        <f>G930-SUM(H930:V930)</f>
        <v>0</v>
      </c>
      <c r="Y930"/>
      <c r="Z930"/>
    </row>
    <row r="931" spans="1:26" x14ac:dyDescent="0.2">
      <c r="A931" s="318"/>
      <c r="B931" s="25"/>
      <c r="C931" s="23"/>
      <c r="D931" s="23"/>
      <c r="E931" s="24" t="s">
        <v>186</v>
      </c>
      <c r="F931" s="24"/>
      <c r="G931" s="69">
        <f t="shared" ref="G931:W931" si="246">SUBTOTAL(9,G932:G933)</f>
        <v>0</v>
      </c>
      <c r="H931" s="70">
        <f t="shared" si="246"/>
        <v>0</v>
      </c>
      <c r="I931" s="66">
        <f t="shared" si="246"/>
        <v>0</v>
      </c>
      <c r="J931" s="66">
        <f t="shared" si="246"/>
        <v>0</v>
      </c>
      <c r="K931" s="67">
        <f t="shared" si="246"/>
        <v>0</v>
      </c>
      <c r="L931" s="34">
        <f t="shared" si="246"/>
        <v>0</v>
      </c>
      <c r="M931" s="34">
        <f t="shared" si="246"/>
        <v>0</v>
      </c>
      <c r="N931" s="34">
        <f t="shared" si="246"/>
        <v>0</v>
      </c>
      <c r="O931" s="34">
        <f t="shared" si="246"/>
        <v>0</v>
      </c>
      <c r="P931" s="34">
        <f t="shared" si="246"/>
        <v>0</v>
      </c>
      <c r="Q931" s="34">
        <f t="shared" si="246"/>
        <v>0</v>
      </c>
      <c r="R931" s="34">
        <f t="shared" si="246"/>
        <v>0</v>
      </c>
      <c r="S931" s="34">
        <f t="shared" si="246"/>
        <v>0</v>
      </c>
      <c r="T931" s="34">
        <f t="shared" si="246"/>
        <v>0</v>
      </c>
      <c r="U931" s="34">
        <f t="shared" si="246"/>
        <v>0</v>
      </c>
      <c r="V931" s="34">
        <f t="shared" si="246"/>
        <v>0</v>
      </c>
      <c r="W931" s="33">
        <f t="shared" si="246"/>
        <v>0</v>
      </c>
      <c r="Y931"/>
      <c r="Z931"/>
    </row>
    <row r="932" spans="1:26" outlineLevel="1" x14ac:dyDescent="0.2">
      <c r="A932" s="318"/>
      <c r="B932" s="25"/>
      <c r="C932" s="23"/>
      <c r="D932" s="23"/>
      <c r="E932" s="24"/>
      <c r="F932" s="176" t="s">
        <v>178</v>
      </c>
      <c r="G932" s="190">
        <f>G76</f>
        <v>0</v>
      </c>
      <c r="H932" s="191">
        <f>G932*(1-VLOOKUP($F932,SHT,4,FALSE))+$H76*VLOOKUP($F932,SHT,4,FALSE)</f>
        <v>0</v>
      </c>
      <c r="I932" s="179">
        <f t="shared" ref="I932:V932" si="247">I76*VLOOKUP($F932,SHT,4,FALSE)</f>
        <v>0</v>
      </c>
      <c r="J932" s="179">
        <f t="shared" si="247"/>
        <v>0</v>
      </c>
      <c r="K932" s="197">
        <f t="shared" si="247"/>
        <v>0</v>
      </c>
      <c r="L932" s="196">
        <f t="shared" si="247"/>
        <v>0</v>
      </c>
      <c r="M932" s="182">
        <f t="shared" si="247"/>
        <v>0</v>
      </c>
      <c r="N932" s="182">
        <f t="shared" si="247"/>
        <v>0</v>
      </c>
      <c r="O932" s="182">
        <f t="shared" si="247"/>
        <v>0</v>
      </c>
      <c r="P932" s="182">
        <f t="shared" si="247"/>
        <v>0</v>
      </c>
      <c r="Q932" s="182">
        <f t="shared" si="247"/>
        <v>0</v>
      </c>
      <c r="R932" s="182">
        <f t="shared" si="247"/>
        <v>0</v>
      </c>
      <c r="S932" s="182">
        <f t="shared" si="247"/>
        <v>0</v>
      </c>
      <c r="T932" s="178">
        <f t="shared" si="247"/>
        <v>0</v>
      </c>
      <c r="U932" s="182">
        <f t="shared" si="247"/>
        <v>0</v>
      </c>
      <c r="V932" s="183">
        <f t="shared" si="247"/>
        <v>0</v>
      </c>
      <c r="W932" s="46">
        <f>G932-SUM(H932:V932)</f>
        <v>0</v>
      </c>
      <c r="Y932"/>
      <c r="Z932"/>
    </row>
    <row r="933" spans="1:26" outlineLevel="1" x14ac:dyDescent="0.2">
      <c r="A933" s="318"/>
      <c r="B933" s="25"/>
      <c r="C933" s="23"/>
      <c r="D933" s="23"/>
      <c r="E933" s="24"/>
      <c r="F933" s="176" t="s">
        <v>181</v>
      </c>
      <c r="G933" s="190">
        <f>G77</f>
        <v>0</v>
      </c>
      <c r="H933" s="191">
        <f>G933*(1-VLOOKUP($F933,SHT,4,FALSE))+$H77*VLOOKUP($F933,SHT,4,FALSE)</f>
        <v>0</v>
      </c>
      <c r="I933" s="179">
        <f t="shared" ref="I933:V933" si="248">I77*VLOOKUP($F933,SHT,4,FALSE)</f>
        <v>0</v>
      </c>
      <c r="J933" s="179">
        <f t="shared" si="248"/>
        <v>0</v>
      </c>
      <c r="K933" s="197">
        <f t="shared" si="248"/>
        <v>0</v>
      </c>
      <c r="L933" s="196">
        <f t="shared" si="248"/>
        <v>0</v>
      </c>
      <c r="M933" s="182">
        <f t="shared" si="248"/>
        <v>0</v>
      </c>
      <c r="N933" s="182">
        <f t="shared" si="248"/>
        <v>0</v>
      </c>
      <c r="O933" s="182">
        <f t="shared" si="248"/>
        <v>0</v>
      </c>
      <c r="P933" s="182">
        <f t="shared" si="248"/>
        <v>0</v>
      </c>
      <c r="Q933" s="182">
        <f t="shared" si="248"/>
        <v>0</v>
      </c>
      <c r="R933" s="182">
        <f t="shared" si="248"/>
        <v>0</v>
      </c>
      <c r="S933" s="182">
        <f t="shared" si="248"/>
        <v>0</v>
      </c>
      <c r="T933" s="178">
        <f t="shared" si="248"/>
        <v>0</v>
      </c>
      <c r="U933" s="182">
        <f t="shared" si="248"/>
        <v>0</v>
      </c>
      <c r="V933" s="183">
        <f t="shared" si="248"/>
        <v>0</v>
      </c>
      <c r="W933" s="46">
        <f>G933-SUM(H933:V933)</f>
        <v>0</v>
      </c>
      <c r="Y933"/>
      <c r="Z933"/>
    </row>
    <row r="934" spans="1:26" x14ac:dyDescent="0.2">
      <c r="A934" s="318"/>
      <c r="B934" s="25"/>
      <c r="C934" s="23"/>
      <c r="D934" s="23"/>
      <c r="E934" s="24" t="s">
        <v>187</v>
      </c>
      <c r="F934" s="24"/>
      <c r="G934" s="69">
        <f t="shared" ref="G934:W934" si="249">SUBTOTAL(9,G935:G936)</f>
        <v>0</v>
      </c>
      <c r="H934" s="70">
        <f t="shared" si="249"/>
        <v>0</v>
      </c>
      <c r="I934" s="66">
        <f t="shared" si="249"/>
        <v>0</v>
      </c>
      <c r="J934" s="66">
        <f t="shared" si="249"/>
        <v>0</v>
      </c>
      <c r="K934" s="67">
        <f t="shared" si="249"/>
        <v>0</v>
      </c>
      <c r="L934" s="34">
        <f t="shared" si="249"/>
        <v>0</v>
      </c>
      <c r="M934" s="34">
        <f t="shared" si="249"/>
        <v>0</v>
      </c>
      <c r="N934" s="34">
        <f t="shared" si="249"/>
        <v>0</v>
      </c>
      <c r="O934" s="34">
        <f t="shared" si="249"/>
        <v>0</v>
      </c>
      <c r="P934" s="34">
        <f t="shared" si="249"/>
        <v>0</v>
      </c>
      <c r="Q934" s="34">
        <f t="shared" si="249"/>
        <v>0</v>
      </c>
      <c r="R934" s="34">
        <f t="shared" si="249"/>
        <v>0</v>
      </c>
      <c r="S934" s="34">
        <f t="shared" si="249"/>
        <v>0</v>
      </c>
      <c r="T934" s="34">
        <f t="shared" si="249"/>
        <v>0</v>
      </c>
      <c r="U934" s="34">
        <f t="shared" si="249"/>
        <v>0</v>
      </c>
      <c r="V934" s="34">
        <f t="shared" si="249"/>
        <v>0</v>
      </c>
      <c r="W934" s="33">
        <f t="shared" si="249"/>
        <v>0</v>
      </c>
      <c r="Y934"/>
      <c r="Z934"/>
    </row>
    <row r="935" spans="1:26" outlineLevel="1" x14ac:dyDescent="0.2">
      <c r="A935" s="318"/>
      <c r="B935" s="25"/>
      <c r="C935" s="23"/>
      <c r="D935" s="23"/>
      <c r="E935" s="24"/>
      <c r="F935" s="176" t="s">
        <v>179</v>
      </c>
      <c r="G935" s="190">
        <f>G79</f>
        <v>0</v>
      </c>
      <c r="H935" s="191">
        <f>G935*(1-VLOOKUP($F935,SHT,4,FALSE))+$H79*VLOOKUP($F935,SHT,4,FALSE)</f>
        <v>0</v>
      </c>
      <c r="I935" s="179">
        <f t="shared" ref="I935:V935" si="250">I79*VLOOKUP($F935,SHT,4,FALSE)</f>
        <v>0</v>
      </c>
      <c r="J935" s="179">
        <f t="shared" si="250"/>
        <v>0</v>
      </c>
      <c r="K935" s="197">
        <f t="shared" si="250"/>
        <v>0</v>
      </c>
      <c r="L935" s="196">
        <f t="shared" si="250"/>
        <v>0</v>
      </c>
      <c r="M935" s="182">
        <f t="shared" si="250"/>
        <v>0</v>
      </c>
      <c r="N935" s="182">
        <f t="shared" si="250"/>
        <v>0</v>
      </c>
      <c r="O935" s="182">
        <f t="shared" si="250"/>
        <v>0</v>
      </c>
      <c r="P935" s="182">
        <f t="shared" si="250"/>
        <v>0</v>
      </c>
      <c r="Q935" s="182">
        <f t="shared" si="250"/>
        <v>0</v>
      </c>
      <c r="R935" s="182">
        <f t="shared" si="250"/>
        <v>0</v>
      </c>
      <c r="S935" s="182">
        <f t="shared" si="250"/>
        <v>0</v>
      </c>
      <c r="T935" s="178">
        <f t="shared" si="250"/>
        <v>0</v>
      </c>
      <c r="U935" s="182">
        <f t="shared" si="250"/>
        <v>0</v>
      </c>
      <c r="V935" s="183">
        <f t="shared" si="250"/>
        <v>0</v>
      </c>
      <c r="W935" s="46">
        <f>G935-SUM(H935:V935)</f>
        <v>0</v>
      </c>
      <c r="Y935"/>
      <c r="Z935"/>
    </row>
    <row r="936" spans="1:26" outlineLevel="1" x14ac:dyDescent="0.2">
      <c r="A936" s="318"/>
      <c r="B936" s="25"/>
      <c r="C936" s="23"/>
      <c r="D936" s="23"/>
      <c r="E936" s="24"/>
      <c r="F936" s="176" t="s">
        <v>188</v>
      </c>
      <c r="G936" s="190">
        <f>G80</f>
        <v>0</v>
      </c>
      <c r="H936" s="191">
        <f>G936*(1-VLOOKUP($F936,SHT,4,FALSE))+$H80*VLOOKUP($F936,SHT,4,FALSE)</f>
        <v>0</v>
      </c>
      <c r="I936" s="179">
        <f t="shared" ref="I936:V936" si="251">I80*VLOOKUP($F936,SHT,4,FALSE)</f>
        <v>0</v>
      </c>
      <c r="J936" s="179">
        <f t="shared" si="251"/>
        <v>0</v>
      </c>
      <c r="K936" s="197">
        <f t="shared" si="251"/>
        <v>0</v>
      </c>
      <c r="L936" s="196">
        <f t="shared" si="251"/>
        <v>0</v>
      </c>
      <c r="M936" s="182">
        <f t="shared" si="251"/>
        <v>0</v>
      </c>
      <c r="N936" s="182">
        <f t="shared" si="251"/>
        <v>0</v>
      </c>
      <c r="O936" s="182">
        <f t="shared" si="251"/>
        <v>0</v>
      </c>
      <c r="P936" s="182">
        <f t="shared" si="251"/>
        <v>0</v>
      </c>
      <c r="Q936" s="182">
        <f t="shared" si="251"/>
        <v>0</v>
      </c>
      <c r="R936" s="182">
        <f t="shared" si="251"/>
        <v>0</v>
      </c>
      <c r="S936" s="182">
        <f t="shared" si="251"/>
        <v>0</v>
      </c>
      <c r="T936" s="178">
        <f t="shared" si="251"/>
        <v>0</v>
      </c>
      <c r="U936" s="182">
        <f t="shared" si="251"/>
        <v>0</v>
      </c>
      <c r="V936" s="183">
        <f t="shared" si="251"/>
        <v>0</v>
      </c>
      <c r="W936" s="46">
        <f>G936-SUM(H936:V936)</f>
        <v>0</v>
      </c>
      <c r="Y936"/>
      <c r="Z936"/>
    </row>
    <row r="937" spans="1:26" x14ac:dyDescent="0.2">
      <c r="A937" s="318"/>
      <c r="B937" s="25"/>
      <c r="C937" s="23"/>
      <c r="D937" s="23"/>
      <c r="E937" s="24" t="s">
        <v>341</v>
      </c>
      <c r="F937" s="24"/>
      <c r="G937" s="69">
        <f t="shared" ref="G937:W937" si="252">SUBTOTAL(9,G938:G939)</f>
        <v>0</v>
      </c>
      <c r="H937" s="70">
        <f t="shared" si="252"/>
        <v>0</v>
      </c>
      <c r="I937" s="66">
        <f t="shared" si="252"/>
        <v>0</v>
      </c>
      <c r="J937" s="66">
        <f t="shared" si="252"/>
        <v>0</v>
      </c>
      <c r="K937" s="67">
        <f t="shared" si="252"/>
        <v>0</v>
      </c>
      <c r="L937" s="34">
        <f t="shared" si="252"/>
        <v>0</v>
      </c>
      <c r="M937" s="34">
        <f t="shared" si="252"/>
        <v>0</v>
      </c>
      <c r="N937" s="34">
        <f t="shared" si="252"/>
        <v>0</v>
      </c>
      <c r="O937" s="34">
        <f t="shared" si="252"/>
        <v>0</v>
      </c>
      <c r="P937" s="34">
        <f t="shared" si="252"/>
        <v>0</v>
      </c>
      <c r="Q937" s="34">
        <f t="shared" si="252"/>
        <v>0</v>
      </c>
      <c r="R937" s="34">
        <f t="shared" si="252"/>
        <v>0</v>
      </c>
      <c r="S937" s="34">
        <f t="shared" si="252"/>
        <v>0</v>
      </c>
      <c r="T937" s="34">
        <f t="shared" si="252"/>
        <v>0</v>
      </c>
      <c r="U937" s="34">
        <f t="shared" si="252"/>
        <v>0</v>
      </c>
      <c r="V937" s="34">
        <f t="shared" si="252"/>
        <v>0</v>
      </c>
      <c r="W937" s="33">
        <f t="shared" si="252"/>
        <v>0</v>
      </c>
      <c r="Y937"/>
      <c r="Z937"/>
    </row>
    <row r="938" spans="1:26" outlineLevel="1" x14ac:dyDescent="0.2">
      <c r="A938" s="318"/>
      <c r="B938" s="25"/>
      <c r="C938" s="23"/>
      <c r="D938" s="23"/>
      <c r="E938" s="24"/>
      <c r="F938" s="176" t="s">
        <v>342</v>
      </c>
      <c r="G938" s="190">
        <f>G82</f>
        <v>0</v>
      </c>
      <c r="H938" s="191">
        <f>G938*(1-VLOOKUP($F938,SHT,4,FALSE))+$H82*VLOOKUP($F938,SHT,4,FALSE)</f>
        <v>0</v>
      </c>
      <c r="I938" s="179">
        <f t="shared" ref="I938:V938" si="253">I82*VLOOKUP($F938,SHT,4,FALSE)</f>
        <v>0</v>
      </c>
      <c r="J938" s="179">
        <f t="shared" si="253"/>
        <v>0</v>
      </c>
      <c r="K938" s="197">
        <f t="shared" si="253"/>
        <v>0</v>
      </c>
      <c r="L938" s="196">
        <f t="shared" si="253"/>
        <v>0</v>
      </c>
      <c r="M938" s="182">
        <f t="shared" si="253"/>
        <v>0</v>
      </c>
      <c r="N938" s="182">
        <f t="shared" si="253"/>
        <v>0</v>
      </c>
      <c r="O938" s="182">
        <f t="shared" si="253"/>
        <v>0</v>
      </c>
      <c r="P938" s="182">
        <f t="shared" si="253"/>
        <v>0</v>
      </c>
      <c r="Q938" s="182">
        <f t="shared" si="253"/>
        <v>0</v>
      </c>
      <c r="R938" s="182">
        <f t="shared" si="253"/>
        <v>0</v>
      </c>
      <c r="S938" s="182">
        <f t="shared" si="253"/>
        <v>0</v>
      </c>
      <c r="T938" s="178">
        <f t="shared" si="253"/>
        <v>0</v>
      </c>
      <c r="U938" s="182">
        <f t="shared" si="253"/>
        <v>0</v>
      </c>
      <c r="V938" s="183">
        <f t="shared" si="253"/>
        <v>0</v>
      </c>
      <c r="W938" s="46">
        <f>G938-SUM(H938:V938)</f>
        <v>0</v>
      </c>
      <c r="Y938"/>
      <c r="Z938"/>
    </row>
    <row r="939" spans="1:26" outlineLevel="1" x14ac:dyDescent="0.2">
      <c r="A939" s="318"/>
      <c r="B939" s="25"/>
      <c r="C939" s="23"/>
      <c r="D939" s="23"/>
      <c r="E939" s="24"/>
      <c r="F939" s="176" t="s">
        <v>343</v>
      </c>
      <c r="G939" s="190">
        <f>G83</f>
        <v>0</v>
      </c>
      <c r="H939" s="191">
        <f>G939*(1-VLOOKUP($F939,SHT,4,FALSE))+$H83*VLOOKUP($F939,SHT,4,FALSE)</f>
        <v>0</v>
      </c>
      <c r="I939" s="179">
        <f t="shared" ref="I939:V939" si="254">I83*VLOOKUP($F939,SHT,4,FALSE)</f>
        <v>0</v>
      </c>
      <c r="J939" s="179">
        <f t="shared" si="254"/>
        <v>0</v>
      </c>
      <c r="K939" s="197">
        <f t="shared" si="254"/>
        <v>0</v>
      </c>
      <c r="L939" s="196">
        <f t="shared" si="254"/>
        <v>0</v>
      </c>
      <c r="M939" s="182">
        <f t="shared" si="254"/>
        <v>0</v>
      </c>
      <c r="N939" s="182">
        <f t="shared" si="254"/>
        <v>0</v>
      </c>
      <c r="O939" s="182">
        <f t="shared" si="254"/>
        <v>0</v>
      </c>
      <c r="P939" s="182">
        <f t="shared" si="254"/>
        <v>0</v>
      </c>
      <c r="Q939" s="182">
        <f t="shared" si="254"/>
        <v>0</v>
      </c>
      <c r="R939" s="182">
        <f t="shared" si="254"/>
        <v>0</v>
      </c>
      <c r="S939" s="182">
        <f t="shared" si="254"/>
        <v>0</v>
      </c>
      <c r="T939" s="178">
        <f t="shared" si="254"/>
        <v>0</v>
      </c>
      <c r="U939" s="182">
        <f t="shared" si="254"/>
        <v>0</v>
      </c>
      <c r="V939" s="183">
        <f t="shared" si="254"/>
        <v>0</v>
      </c>
      <c r="W939" s="46">
        <f>G939-SUM(H939:V939)</f>
        <v>0</v>
      </c>
      <c r="Y939"/>
      <c r="Z939"/>
    </row>
    <row r="940" spans="1:26" x14ac:dyDescent="0.2">
      <c r="A940" s="318"/>
      <c r="B940" s="25"/>
      <c r="C940" s="23"/>
      <c r="D940" s="23"/>
      <c r="E940" s="24" t="s">
        <v>344</v>
      </c>
      <c r="F940" s="24"/>
      <c r="G940" s="69">
        <f t="shared" ref="G940:W940" si="255">SUBTOTAL(9,G941:G942)</f>
        <v>0</v>
      </c>
      <c r="H940" s="70">
        <f t="shared" si="255"/>
        <v>0</v>
      </c>
      <c r="I940" s="66">
        <f t="shared" si="255"/>
        <v>0</v>
      </c>
      <c r="J940" s="66">
        <f t="shared" si="255"/>
        <v>0</v>
      </c>
      <c r="K940" s="67">
        <f t="shared" si="255"/>
        <v>0</v>
      </c>
      <c r="L940" s="34">
        <f t="shared" si="255"/>
        <v>0</v>
      </c>
      <c r="M940" s="34">
        <f t="shared" si="255"/>
        <v>0</v>
      </c>
      <c r="N940" s="34">
        <f t="shared" si="255"/>
        <v>0</v>
      </c>
      <c r="O940" s="34">
        <f t="shared" si="255"/>
        <v>0</v>
      </c>
      <c r="P940" s="34">
        <f t="shared" si="255"/>
        <v>0</v>
      </c>
      <c r="Q940" s="34">
        <f t="shared" si="255"/>
        <v>0</v>
      </c>
      <c r="R940" s="34">
        <f t="shared" si="255"/>
        <v>0</v>
      </c>
      <c r="S940" s="34">
        <f t="shared" si="255"/>
        <v>0</v>
      </c>
      <c r="T940" s="34">
        <f t="shared" si="255"/>
        <v>0</v>
      </c>
      <c r="U940" s="34">
        <f t="shared" si="255"/>
        <v>0</v>
      </c>
      <c r="V940" s="34">
        <f t="shared" si="255"/>
        <v>0</v>
      </c>
      <c r="W940" s="33">
        <f t="shared" si="255"/>
        <v>0</v>
      </c>
      <c r="Y940"/>
      <c r="Z940"/>
    </row>
    <row r="941" spans="1:26" outlineLevel="1" x14ac:dyDescent="0.2">
      <c r="A941" s="318"/>
      <c r="B941" s="25"/>
      <c r="C941" s="23"/>
      <c r="D941" s="23"/>
      <c r="E941" s="24"/>
      <c r="F941" s="176" t="s">
        <v>345</v>
      </c>
      <c r="G941" s="190">
        <f>G85</f>
        <v>0</v>
      </c>
      <c r="H941" s="191">
        <f>G941*(1-VLOOKUP($F941,SHT,4,FALSE))+$H85*VLOOKUP($F941,SHT,4,FALSE)</f>
        <v>0</v>
      </c>
      <c r="I941" s="179">
        <f t="shared" ref="I941:V941" si="256">I85*VLOOKUP($F941,SHT,4,FALSE)</f>
        <v>0</v>
      </c>
      <c r="J941" s="179">
        <f t="shared" si="256"/>
        <v>0</v>
      </c>
      <c r="K941" s="197">
        <f t="shared" si="256"/>
        <v>0</v>
      </c>
      <c r="L941" s="196">
        <f t="shared" si="256"/>
        <v>0</v>
      </c>
      <c r="M941" s="182">
        <f t="shared" si="256"/>
        <v>0</v>
      </c>
      <c r="N941" s="182">
        <f t="shared" si="256"/>
        <v>0</v>
      </c>
      <c r="O941" s="182">
        <f t="shared" si="256"/>
        <v>0</v>
      </c>
      <c r="P941" s="182">
        <f t="shared" si="256"/>
        <v>0</v>
      </c>
      <c r="Q941" s="182">
        <f t="shared" si="256"/>
        <v>0</v>
      </c>
      <c r="R941" s="182">
        <f t="shared" si="256"/>
        <v>0</v>
      </c>
      <c r="S941" s="182">
        <f t="shared" si="256"/>
        <v>0</v>
      </c>
      <c r="T941" s="178">
        <f t="shared" si="256"/>
        <v>0</v>
      </c>
      <c r="U941" s="182">
        <f t="shared" si="256"/>
        <v>0</v>
      </c>
      <c r="V941" s="183">
        <f t="shared" si="256"/>
        <v>0</v>
      </c>
      <c r="W941" s="46">
        <f>G941-SUM(H941:V941)</f>
        <v>0</v>
      </c>
      <c r="Y941"/>
      <c r="Z941"/>
    </row>
    <row r="942" spans="1:26" outlineLevel="1" x14ac:dyDescent="0.2">
      <c r="A942" s="318"/>
      <c r="B942" s="25"/>
      <c r="C942" s="23"/>
      <c r="D942" s="23"/>
      <c r="E942" s="24"/>
      <c r="F942" s="176" t="s">
        <v>346</v>
      </c>
      <c r="G942" s="190">
        <f>G86</f>
        <v>0</v>
      </c>
      <c r="H942" s="191">
        <f>G942*(1-VLOOKUP($F942,SHT,4,FALSE))+$H86*VLOOKUP($F942,SHT,4,FALSE)</f>
        <v>0</v>
      </c>
      <c r="I942" s="179">
        <f t="shared" ref="I942:V942" si="257">I86*VLOOKUP($F942,SHT,4,FALSE)</f>
        <v>0</v>
      </c>
      <c r="J942" s="179">
        <f t="shared" si="257"/>
        <v>0</v>
      </c>
      <c r="K942" s="197">
        <f t="shared" si="257"/>
        <v>0</v>
      </c>
      <c r="L942" s="196">
        <f t="shared" si="257"/>
        <v>0</v>
      </c>
      <c r="M942" s="182">
        <f t="shared" si="257"/>
        <v>0</v>
      </c>
      <c r="N942" s="182">
        <f t="shared" si="257"/>
        <v>0</v>
      </c>
      <c r="O942" s="182">
        <f t="shared" si="257"/>
        <v>0</v>
      </c>
      <c r="P942" s="182">
        <f t="shared" si="257"/>
        <v>0</v>
      </c>
      <c r="Q942" s="182">
        <f t="shared" si="257"/>
        <v>0</v>
      </c>
      <c r="R942" s="182">
        <f t="shared" si="257"/>
        <v>0</v>
      </c>
      <c r="S942" s="182">
        <f t="shared" si="257"/>
        <v>0</v>
      </c>
      <c r="T942" s="178">
        <f t="shared" si="257"/>
        <v>0</v>
      </c>
      <c r="U942" s="182">
        <f t="shared" si="257"/>
        <v>0</v>
      </c>
      <c r="V942" s="183">
        <f t="shared" si="257"/>
        <v>0</v>
      </c>
      <c r="W942" s="46">
        <f>G942-SUM(H942:V942)</f>
        <v>0</v>
      </c>
      <c r="Y942"/>
      <c r="Z942"/>
    </row>
    <row r="943" spans="1:26" x14ac:dyDescent="0.2">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2">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2">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2">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2">
      <c r="A947" s="318"/>
      <c r="B947" s="25"/>
      <c r="C947" s="64"/>
      <c r="D947" s="23" t="s">
        <v>192</v>
      </c>
      <c r="E947" s="24"/>
      <c r="F947" s="24"/>
      <c r="G947" s="69">
        <f>SUBTOTAL(9,G948:G949)</f>
        <v>0</v>
      </c>
      <c r="H947" s="70">
        <f t="shared" ref="H947:W947" si="258">SUBTOTAL(9,H948:H949)</f>
        <v>0</v>
      </c>
      <c r="I947" s="66">
        <f t="shared" si="258"/>
        <v>0</v>
      </c>
      <c r="J947" s="66">
        <f t="shared" si="258"/>
        <v>0</v>
      </c>
      <c r="K947" s="67">
        <f t="shared" si="258"/>
        <v>0</v>
      </c>
      <c r="L947" s="34">
        <f t="shared" si="258"/>
        <v>0</v>
      </c>
      <c r="M947" s="34">
        <f t="shared" si="258"/>
        <v>0</v>
      </c>
      <c r="N947" s="34">
        <f t="shared" si="258"/>
        <v>0</v>
      </c>
      <c r="O947" s="34">
        <f t="shared" si="258"/>
        <v>0</v>
      </c>
      <c r="P947" s="34">
        <f t="shared" si="258"/>
        <v>0</v>
      </c>
      <c r="Q947" s="34">
        <f t="shared" si="258"/>
        <v>0</v>
      </c>
      <c r="R947" s="34">
        <f t="shared" si="258"/>
        <v>0</v>
      </c>
      <c r="S947" s="34">
        <f t="shared" si="258"/>
        <v>0</v>
      </c>
      <c r="T947" s="34">
        <f t="shared" si="258"/>
        <v>0</v>
      </c>
      <c r="U947" s="34">
        <f t="shared" si="258"/>
        <v>0</v>
      </c>
      <c r="V947" s="34">
        <f t="shared" si="258"/>
        <v>0</v>
      </c>
      <c r="W947" s="33">
        <f t="shared" si="258"/>
        <v>0</v>
      </c>
      <c r="Y947"/>
      <c r="Z947"/>
    </row>
    <row r="948" spans="1:26" outlineLevel="1" x14ac:dyDescent="0.2">
      <c r="A948" s="318"/>
      <c r="B948" s="25"/>
      <c r="C948" s="23"/>
      <c r="D948" s="23"/>
      <c r="E948" s="24"/>
      <c r="F948" s="176" t="s">
        <v>193</v>
      </c>
      <c r="G948" s="190">
        <f t="shared" ref="G948:V948" si="259">G92</f>
        <v>0</v>
      </c>
      <c r="H948" s="191">
        <f t="shared" si="259"/>
        <v>0</v>
      </c>
      <c r="I948" s="179">
        <f t="shared" si="259"/>
        <v>0</v>
      </c>
      <c r="J948" s="179">
        <f t="shared" si="259"/>
        <v>0</v>
      </c>
      <c r="K948" s="197">
        <f t="shared" si="259"/>
        <v>0</v>
      </c>
      <c r="L948" s="181">
        <f t="shared" si="259"/>
        <v>0</v>
      </c>
      <c r="M948" s="192">
        <f t="shared" si="259"/>
        <v>0</v>
      </c>
      <c r="N948" s="182">
        <f t="shared" si="259"/>
        <v>0</v>
      </c>
      <c r="O948" s="182">
        <f t="shared" si="259"/>
        <v>0</v>
      </c>
      <c r="P948" s="182">
        <f t="shared" si="259"/>
        <v>0</v>
      </c>
      <c r="Q948" s="182">
        <f t="shared" si="259"/>
        <v>0</v>
      </c>
      <c r="R948" s="182">
        <f t="shared" si="259"/>
        <v>0</v>
      </c>
      <c r="S948" s="182">
        <f t="shared" si="259"/>
        <v>0</v>
      </c>
      <c r="T948" s="178">
        <f t="shared" si="259"/>
        <v>0</v>
      </c>
      <c r="U948" s="182">
        <f t="shared" si="259"/>
        <v>0</v>
      </c>
      <c r="V948" s="183">
        <f t="shared" si="259"/>
        <v>0</v>
      </c>
      <c r="W948" s="46">
        <f>G948-SUM(H948:V948)</f>
        <v>0</v>
      </c>
      <c r="Y948"/>
      <c r="Z948"/>
    </row>
    <row r="949" spans="1:26" outlineLevel="1" x14ac:dyDescent="0.2">
      <c r="A949" s="318"/>
      <c r="B949" s="25"/>
      <c r="C949" s="23"/>
      <c r="D949" s="23"/>
      <c r="E949" s="24"/>
      <c r="F949" s="176" t="s">
        <v>194</v>
      </c>
      <c r="G949" s="190">
        <f t="shared" ref="G949:V949" si="260">G93</f>
        <v>0</v>
      </c>
      <c r="H949" s="191">
        <f t="shared" si="260"/>
        <v>0</v>
      </c>
      <c r="I949" s="179">
        <f t="shared" si="260"/>
        <v>0</v>
      </c>
      <c r="J949" s="179">
        <f t="shared" si="260"/>
        <v>0</v>
      </c>
      <c r="K949" s="197">
        <f t="shared" si="260"/>
        <v>0</v>
      </c>
      <c r="L949" s="181">
        <f t="shared" si="260"/>
        <v>0</v>
      </c>
      <c r="M949" s="192">
        <f t="shared" si="260"/>
        <v>0</v>
      </c>
      <c r="N949" s="182">
        <f t="shared" si="260"/>
        <v>0</v>
      </c>
      <c r="O949" s="182">
        <f t="shared" si="260"/>
        <v>0</v>
      </c>
      <c r="P949" s="182">
        <f t="shared" si="260"/>
        <v>0</v>
      </c>
      <c r="Q949" s="182">
        <f t="shared" si="260"/>
        <v>0</v>
      </c>
      <c r="R949" s="182">
        <f t="shared" si="260"/>
        <v>0</v>
      </c>
      <c r="S949" s="182">
        <f t="shared" si="260"/>
        <v>0</v>
      </c>
      <c r="T949" s="178">
        <f t="shared" si="260"/>
        <v>0</v>
      </c>
      <c r="U949" s="182">
        <f t="shared" si="260"/>
        <v>0</v>
      </c>
      <c r="V949" s="183">
        <f t="shared" si="260"/>
        <v>0</v>
      </c>
      <c r="W949" s="46">
        <f>G949-SUM(H949:V949)</f>
        <v>0</v>
      </c>
      <c r="Y949"/>
      <c r="Z949"/>
    </row>
    <row r="950" spans="1:26" x14ac:dyDescent="0.2">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2">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2">
      <c r="A952" s="318"/>
      <c r="B952" s="25"/>
      <c r="C952" s="23"/>
      <c r="D952" s="23"/>
      <c r="E952" s="24" t="s">
        <v>14</v>
      </c>
      <c r="F952" s="24"/>
      <c r="G952" s="69">
        <f>SUBTOTAL(9,G953:G956)</f>
        <v>0</v>
      </c>
      <c r="H952" s="70">
        <f>SUBTOTAL(9,H953:H956)</f>
        <v>0</v>
      </c>
      <c r="I952" s="66">
        <f t="shared" ref="I952:V952" si="261">SUBTOTAL(9,I953:I956)</f>
        <v>0</v>
      </c>
      <c r="J952" s="66">
        <f t="shared" si="261"/>
        <v>0</v>
      </c>
      <c r="K952" s="67">
        <f t="shared" si="261"/>
        <v>0</v>
      </c>
      <c r="L952" s="34">
        <f t="shared" si="261"/>
        <v>0</v>
      </c>
      <c r="M952" s="34">
        <f t="shared" si="261"/>
        <v>0</v>
      </c>
      <c r="N952" s="34">
        <f t="shared" si="261"/>
        <v>0</v>
      </c>
      <c r="O952" s="34">
        <f t="shared" si="261"/>
        <v>0</v>
      </c>
      <c r="P952" s="34">
        <f t="shared" si="261"/>
        <v>0</v>
      </c>
      <c r="Q952" s="34">
        <f t="shared" si="261"/>
        <v>0</v>
      </c>
      <c r="R952" s="34">
        <f t="shared" si="261"/>
        <v>0</v>
      </c>
      <c r="S952" s="34">
        <f t="shared" si="261"/>
        <v>0</v>
      </c>
      <c r="T952" s="34">
        <f t="shared" si="261"/>
        <v>0</v>
      </c>
      <c r="U952" s="34">
        <f t="shared" si="261"/>
        <v>0</v>
      </c>
      <c r="V952" s="34">
        <f t="shared" si="261"/>
        <v>0</v>
      </c>
      <c r="W952" s="33">
        <f>SUBTOTAL(9,W953:W956)</f>
        <v>0</v>
      </c>
      <c r="Y952"/>
      <c r="Z952"/>
    </row>
    <row r="953" spans="1:26" outlineLevel="1" x14ac:dyDescent="0.2">
      <c r="A953" s="318"/>
      <c r="B953" s="25"/>
      <c r="C953" s="24"/>
      <c r="D953" s="64"/>
      <c r="E953" s="64"/>
      <c r="F953" s="176" t="s">
        <v>15</v>
      </c>
      <c r="G953" s="190">
        <f>G97</f>
        <v>0</v>
      </c>
      <c r="H953" s="191">
        <f>G953*(1-VLOOKUP($F953,SHT,4,FALSE))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2">
      <c r="A954" s="318"/>
      <c r="B954" s="25"/>
      <c r="C954" s="24"/>
      <c r="D954" s="64"/>
      <c r="E954" s="64"/>
      <c r="F954" s="176" t="s">
        <v>16</v>
      </c>
      <c r="G954" s="190">
        <f>G98</f>
        <v>0</v>
      </c>
      <c r="H954" s="191">
        <f>G954*(1-VLOOKUP($F954,SHT,4,FALSE))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2">
      <c r="A955" s="318"/>
      <c r="B955" s="25"/>
      <c r="C955" s="24"/>
      <c r="D955" s="64"/>
      <c r="E955" s="64"/>
      <c r="F955" s="176" t="s">
        <v>17</v>
      </c>
      <c r="G955" s="190">
        <f>G99</f>
        <v>0</v>
      </c>
      <c r="H955" s="191">
        <f t="shared" ref="H955:V955" si="262">H99</f>
        <v>0</v>
      </c>
      <c r="I955" s="179">
        <f t="shared" si="262"/>
        <v>0</v>
      </c>
      <c r="J955" s="179">
        <f t="shared" si="262"/>
        <v>0</v>
      </c>
      <c r="K955" s="197">
        <f t="shared" si="262"/>
        <v>0</v>
      </c>
      <c r="L955" s="181">
        <f t="shared" si="262"/>
        <v>0</v>
      </c>
      <c r="M955" s="192">
        <f t="shared" si="262"/>
        <v>0</v>
      </c>
      <c r="N955" s="182">
        <f t="shared" si="262"/>
        <v>0</v>
      </c>
      <c r="O955" s="182">
        <f t="shared" si="262"/>
        <v>0</v>
      </c>
      <c r="P955" s="182">
        <f t="shared" si="262"/>
        <v>0</v>
      </c>
      <c r="Q955" s="182">
        <f t="shared" si="262"/>
        <v>0</v>
      </c>
      <c r="R955" s="182">
        <f t="shared" si="262"/>
        <v>0</v>
      </c>
      <c r="S955" s="182">
        <f t="shared" si="262"/>
        <v>0</v>
      </c>
      <c r="T955" s="178">
        <f t="shared" si="262"/>
        <v>0</v>
      </c>
      <c r="U955" s="182">
        <f t="shared" si="262"/>
        <v>0</v>
      </c>
      <c r="V955" s="183">
        <f t="shared" si="262"/>
        <v>0</v>
      </c>
      <c r="W955" s="46">
        <f>G955-SUM(H955:V955)</f>
        <v>0</v>
      </c>
      <c r="Y955"/>
      <c r="Z955"/>
    </row>
    <row r="956" spans="1:26" outlineLevel="1" x14ac:dyDescent="0.2">
      <c r="A956" s="318"/>
      <c r="B956" s="25"/>
      <c r="C956" s="24"/>
      <c r="D956" s="64"/>
      <c r="E956" s="64"/>
      <c r="F956" s="176" t="s">
        <v>18</v>
      </c>
      <c r="G956" s="190">
        <f>G100</f>
        <v>0</v>
      </c>
      <c r="H956" s="191">
        <f t="shared" ref="H956:V956" si="263">H100</f>
        <v>0</v>
      </c>
      <c r="I956" s="179">
        <f t="shared" si="263"/>
        <v>0</v>
      </c>
      <c r="J956" s="179">
        <f t="shared" si="263"/>
        <v>0</v>
      </c>
      <c r="K956" s="197">
        <f t="shared" si="263"/>
        <v>0</v>
      </c>
      <c r="L956" s="181">
        <f t="shared" si="263"/>
        <v>0</v>
      </c>
      <c r="M956" s="192">
        <f t="shared" si="263"/>
        <v>0</v>
      </c>
      <c r="N956" s="182">
        <f t="shared" si="263"/>
        <v>0</v>
      </c>
      <c r="O956" s="182">
        <f t="shared" si="263"/>
        <v>0</v>
      </c>
      <c r="P956" s="182">
        <f t="shared" si="263"/>
        <v>0</v>
      </c>
      <c r="Q956" s="182">
        <f t="shared" si="263"/>
        <v>0</v>
      </c>
      <c r="R956" s="182">
        <f t="shared" si="263"/>
        <v>0</v>
      </c>
      <c r="S956" s="182">
        <f t="shared" si="263"/>
        <v>0</v>
      </c>
      <c r="T956" s="178">
        <f t="shared" si="263"/>
        <v>0</v>
      </c>
      <c r="U956" s="182">
        <f t="shared" si="263"/>
        <v>0</v>
      </c>
      <c r="V956" s="183">
        <f t="shared" si="263"/>
        <v>0</v>
      </c>
      <c r="W956" s="46">
        <f>G956-SUM(H956:V956)</f>
        <v>0</v>
      </c>
      <c r="Y956"/>
      <c r="Z956"/>
    </row>
    <row r="957" spans="1:26" x14ac:dyDescent="0.2">
      <c r="A957" s="318"/>
      <c r="B957" s="25"/>
      <c r="C957" s="24"/>
      <c r="D957" s="64"/>
      <c r="E957" s="24" t="s">
        <v>19</v>
      </c>
      <c r="F957" s="24"/>
      <c r="G957" s="69">
        <f t="shared" ref="G957:W957" si="264">SUBTOTAL(9,G958:G959)</f>
        <v>0</v>
      </c>
      <c r="H957" s="70">
        <f t="shared" si="264"/>
        <v>0</v>
      </c>
      <c r="I957" s="66">
        <f t="shared" si="264"/>
        <v>0</v>
      </c>
      <c r="J957" s="66">
        <f t="shared" si="264"/>
        <v>0</v>
      </c>
      <c r="K957" s="67">
        <f t="shared" si="264"/>
        <v>0</v>
      </c>
      <c r="L957" s="34">
        <f t="shared" si="264"/>
        <v>0</v>
      </c>
      <c r="M957" s="34">
        <f t="shared" si="264"/>
        <v>0</v>
      </c>
      <c r="N957" s="34">
        <f t="shared" si="264"/>
        <v>0</v>
      </c>
      <c r="O957" s="34">
        <f t="shared" si="264"/>
        <v>0</v>
      </c>
      <c r="P957" s="34">
        <f t="shared" si="264"/>
        <v>0</v>
      </c>
      <c r="Q957" s="34">
        <f t="shared" si="264"/>
        <v>0</v>
      </c>
      <c r="R957" s="34">
        <f t="shared" si="264"/>
        <v>0</v>
      </c>
      <c r="S957" s="34">
        <f t="shared" si="264"/>
        <v>0</v>
      </c>
      <c r="T957" s="34">
        <f t="shared" si="264"/>
        <v>0</v>
      </c>
      <c r="U957" s="34">
        <f t="shared" si="264"/>
        <v>0</v>
      </c>
      <c r="V957" s="34">
        <f t="shared" si="264"/>
        <v>0</v>
      </c>
      <c r="W957" s="33">
        <f t="shared" si="264"/>
        <v>0</v>
      </c>
      <c r="Y957"/>
      <c r="Z957"/>
    </row>
    <row r="958" spans="1:26" outlineLevel="1" x14ac:dyDescent="0.2">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2">
      <c r="A959" s="318"/>
      <c r="B959" s="25"/>
      <c r="C959" s="24"/>
      <c r="D959" s="64"/>
      <c r="E959" s="64"/>
      <c r="F959" s="176" t="s">
        <v>21</v>
      </c>
      <c r="G959" s="190">
        <f>G103</f>
        <v>0</v>
      </c>
      <c r="H959" s="191">
        <f>H103</f>
        <v>0</v>
      </c>
      <c r="I959" s="179">
        <f>I103</f>
        <v>0</v>
      </c>
      <c r="J959" s="179">
        <f>J103</f>
        <v>0</v>
      </c>
      <c r="K959" s="197">
        <f>K103</f>
        <v>0</v>
      </c>
      <c r="L959" s="181">
        <f t="shared" ref="L959:V959" si="265">IF($Y103="CONTRACTUAL",L103,SUM($H959:$K959))</f>
        <v>0</v>
      </c>
      <c r="M959" s="192">
        <f t="shared" si="265"/>
        <v>0</v>
      </c>
      <c r="N959" s="182">
        <f t="shared" si="265"/>
        <v>0</v>
      </c>
      <c r="O959" s="182">
        <f t="shared" si="265"/>
        <v>0</v>
      </c>
      <c r="P959" s="182">
        <f t="shared" si="265"/>
        <v>0</v>
      </c>
      <c r="Q959" s="182">
        <f t="shared" si="265"/>
        <v>0</v>
      </c>
      <c r="R959" s="182">
        <f t="shared" si="265"/>
        <v>0</v>
      </c>
      <c r="S959" s="182">
        <f t="shared" si="265"/>
        <v>0</v>
      </c>
      <c r="T959" s="178">
        <f t="shared" si="265"/>
        <v>0</v>
      </c>
      <c r="U959" s="182">
        <f t="shared" si="265"/>
        <v>0</v>
      </c>
      <c r="V959" s="183">
        <f t="shared" si="265"/>
        <v>0</v>
      </c>
      <c r="W959" s="46">
        <f>G959-SUM(H959:V959)</f>
        <v>0</v>
      </c>
      <c r="Y959"/>
      <c r="Z959"/>
    </row>
    <row r="960" spans="1:26" x14ac:dyDescent="0.2">
      <c r="A960" s="318"/>
      <c r="B960" s="25"/>
      <c r="C960" s="24"/>
      <c r="D960" s="64"/>
      <c r="E960" s="24" t="s">
        <v>22</v>
      </c>
      <c r="F960" s="24"/>
      <c r="G960" s="69">
        <f>SUBTOTAL(9,G961:G962)</f>
        <v>0</v>
      </c>
      <c r="H960" s="70">
        <f t="shared" ref="H960:W960" si="266">SUBTOTAL(9,H961:H962)</f>
        <v>0</v>
      </c>
      <c r="I960" s="66">
        <f t="shared" si="266"/>
        <v>0</v>
      </c>
      <c r="J960" s="66">
        <f t="shared" si="266"/>
        <v>0</v>
      </c>
      <c r="K960" s="67">
        <f t="shared" si="266"/>
        <v>0</v>
      </c>
      <c r="L960" s="34">
        <f t="shared" si="266"/>
        <v>0</v>
      </c>
      <c r="M960" s="34">
        <f t="shared" si="266"/>
        <v>0</v>
      </c>
      <c r="N960" s="34">
        <f t="shared" si="266"/>
        <v>0</v>
      </c>
      <c r="O960" s="34">
        <f t="shared" si="266"/>
        <v>0</v>
      </c>
      <c r="P960" s="34">
        <f t="shared" si="266"/>
        <v>0</v>
      </c>
      <c r="Q960" s="34">
        <f t="shared" si="266"/>
        <v>0</v>
      </c>
      <c r="R960" s="34">
        <f t="shared" si="266"/>
        <v>0</v>
      </c>
      <c r="S960" s="34">
        <f t="shared" si="266"/>
        <v>0</v>
      </c>
      <c r="T960" s="34">
        <f t="shared" si="266"/>
        <v>0</v>
      </c>
      <c r="U960" s="34">
        <f t="shared" si="266"/>
        <v>0</v>
      </c>
      <c r="V960" s="34">
        <f t="shared" si="266"/>
        <v>0</v>
      </c>
      <c r="W960" s="33">
        <f t="shared" si="266"/>
        <v>0</v>
      </c>
      <c r="Y960"/>
      <c r="Z960"/>
    </row>
    <row r="961" spans="1:26" outlineLevel="1" x14ac:dyDescent="0.2">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2">
      <c r="A962" s="318"/>
      <c r="B962" s="25"/>
      <c r="C962" s="24"/>
      <c r="D962" s="64"/>
      <c r="E962" s="64"/>
      <c r="F962" s="176" t="s">
        <v>24</v>
      </c>
      <c r="G962" s="190">
        <f>G106</f>
        <v>0</v>
      </c>
      <c r="H962" s="191">
        <f>H106</f>
        <v>0</v>
      </c>
      <c r="I962" s="179">
        <f>I106</f>
        <v>0</v>
      </c>
      <c r="J962" s="179">
        <f>J106</f>
        <v>0</v>
      </c>
      <c r="K962" s="197">
        <f>K106</f>
        <v>0</v>
      </c>
      <c r="L962" s="196">
        <f t="shared" ref="L962:V962" si="267">IF($Y106="CONTRACTUAL",L106,SUM($H962:$K962))</f>
        <v>0</v>
      </c>
      <c r="M962" s="182">
        <f t="shared" si="267"/>
        <v>0</v>
      </c>
      <c r="N962" s="182">
        <f t="shared" si="267"/>
        <v>0</v>
      </c>
      <c r="O962" s="182">
        <f t="shared" si="267"/>
        <v>0</v>
      </c>
      <c r="P962" s="182">
        <f t="shared" si="267"/>
        <v>0</v>
      </c>
      <c r="Q962" s="182">
        <f t="shared" si="267"/>
        <v>0</v>
      </c>
      <c r="R962" s="182">
        <f t="shared" si="267"/>
        <v>0</v>
      </c>
      <c r="S962" s="182">
        <f t="shared" si="267"/>
        <v>0</v>
      </c>
      <c r="T962" s="178">
        <f t="shared" si="267"/>
        <v>0</v>
      </c>
      <c r="U962" s="182">
        <f t="shared" si="267"/>
        <v>0</v>
      </c>
      <c r="V962" s="183">
        <f t="shared" si="267"/>
        <v>0</v>
      </c>
      <c r="W962" s="46">
        <f>G962-SUM(H962:V962)</f>
        <v>0</v>
      </c>
      <c r="Y962"/>
      <c r="Z962"/>
    </row>
    <row r="963" spans="1:26" x14ac:dyDescent="0.2">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2">
      <c r="A964" s="318"/>
      <c r="B964" s="25"/>
      <c r="C964" s="23"/>
      <c r="D964" s="23"/>
      <c r="E964" s="24" t="s">
        <v>26</v>
      </c>
      <c r="F964" s="24"/>
      <c r="G964" s="69">
        <f>SUBTOTAL(9,G965:G968)</f>
        <v>0</v>
      </c>
      <c r="H964" s="70">
        <f t="shared" ref="H964:W964" si="268">SUBTOTAL(9,H965:H968)</f>
        <v>0</v>
      </c>
      <c r="I964" s="66">
        <f t="shared" si="268"/>
        <v>0</v>
      </c>
      <c r="J964" s="66">
        <f t="shared" si="268"/>
        <v>0</v>
      </c>
      <c r="K964" s="67">
        <f t="shared" si="268"/>
        <v>0</v>
      </c>
      <c r="L964" s="34">
        <f t="shared" si="268"/>
        <v>0</v>
      </c>
      <c r="M964" s="34">
        <f t="shared" si="268"/>
        <v>0</v>
      </c>
      <c r="N964" s="34">
        <f t="shared" si="268"/>
        <v>0</v>
      </c>
      <c r="O964" s="34">
        <f t="shared" si="268"/>
        <v>0</v>
      </c>
      <c r="P964" s="34">
        <f t="shared" si="268"/>
        <v>0</v>
      </c>
      <c r="Q964" s="34">
        <f t="shared" si="268"/>
        <v>0</v>
      </c>
      <c r="R964" s="34">
        <f t="shared" si="268"/>
        <v>0</v>
      </c>
      <c r="S964" s="34">
        <f t="shared" si="268"/>
        <v>0</v>
      </c>
      <c r="T964" s="34">
        <f t="shared" si="268"/>
        <v>0</v>
      </c>
      <c r="U964" s="34">
        <f t="shared" si="268"/>
        <v>0</v>
      </c>
      <c r="V964" s="34">
        <f t="shared" si="268"/>
        <v>0</v>
      </c>
      <c r="W964" s="33">
        <f t="shared" si="268"/>
        <v>0</v>
      </c>
      <c r="Y964"/>
      <c r="Z964"/>
    </row>
    <row r="965" spans="1:26" outlineLevel="1" x14ac:dyDescent="0.2">
      <c r="A965" s="318"/>
      <c r="B965" s="25"/>
      <c r="C965" s="24"/>
      <c r="D965" s="64"/>
      <c r="E965" s="64"/>
      <c r="F965" s="176" t="s">
        <v>27</v>
      </c>
      <c r="G965" s="190">
        <f>G109</f>
        <v>0</v>
      </c>
      <c r="H965" s="191">
        <f>G965*VLOOKUP($F965,SHT,4,FALSE)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2">
      <c r="A966" s="318"/>
      <c r="B966" s="25"/>
      <c r="C966" s="24"/>
      <c r="D966" s="64"/>
      <c r="E966" s="64"/>
      <c r="F966" s="176" t="s">
        <v>28</v>
      </c>
      <c r="G966" s="190">
        <f>G110</f>
        <v>0</v>
      </c>
      <c r="H966" s="191">
        <f>G966*VLOOKUP($F966,SHT,4,FALSE)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2">
      <c r="A967" s="318"/>
      <c r="B967" s="25"/>
      <c r="C967" s="24"/>
      <c r="D967" s="64"/>
      <c r="E967" s="64"/>
      <c r="F967" s="176" t="s">
        <v>29</v>
      </c>
      <c r="G967" s="190">
        <f>G111</f>
        <v>0</v>
      </c>
      <c r="H967" s="191">
        <f t="shared" ref="H967:V967" si="269">H111</f>
        <v>0</v>
      </c>
      <c r="I967" s="179">
        <f t="shared" si="269"/>
        <v>0</v>
      </c>
      <c r="J967" s="179">
        <f t="shared" si="269"/>
        <v>0</v>
      </c>
      <c r="K967" s="197">
        <f t="shared" si="269"/>
        <v>0</v>
      </c>
      <c r="L967" s="181">
        <f t="shared" si="269"/>
        <v>0</v>
      </c>
      <c r="M967" s="192">
        <f t="shared" si="269"/>
        <v>0</v>
      </c>
      <c r="N967" s="182">
        <f t="shared" si="269"/>
        <v>0</v>
      </c>
      <c r="O967" s="182">
        <f t="shared" si="269"/>
        <v>0</v>
      </c>
      <c r="P967" s="182">
        <f t="shared" si="269"/>
        <v>0</v>
      </c>
      <c r="Q967" s="182">
        <f t="shared" si="269"/>
        <v>0</v>
      </c>
      <c r="R967" s="182">
        <f t="shared" si="269"/>
        <v>0</v>
      </c>
      <c r="S967" s="182">
        <f t="shared" si="269"/>
        <v>0</v>
      </c>
      <c r="T967" s="178">
        <f t="shared" si="269"/>
        <v>0</v>
      </c>
      <c r="U967" s="182">
        <f t="shared" si="269"/>
        <v>0</v>
      </c>
      <c r="V967" s="183">
        <f t="shared" si="269"/>
        <v>0</v>
      </c>
      <c r="W967" s="46">
        <f>G967-SUM(H967:V967)</f>
        <v>0</v>
      </c>
      <c r="Y967"/>
      <c r="Z967"/>
    </row>
    <row r="968" spans="1:26" outlineLevel="1" x14ac:dyDescent="0.2">
      <c r="A968" s="318"/>
      <c r="B968" s="25"/>
      <c r="C968" s="24"/>
      <c r="D968" s="64"/>
      <c r="E968" s="64"/>
      <c r="F968" s="176" t="s">
        <v>30</v>
      </c>
      <c r="G968" s="190">
        <f>G112</f>
        <v>0</v>
      </c>
      <c r="H968" s="191">
        <f t="shared" ref="H968:V968" si="270">H112</f>
        <v>0</v>
      </c>
      <c r="I968" s="179">
        <f t="shared" si="270"/>
        <v>0</v>
      </c>
      <c r="J968" s="179">
        <f t="shared" si="270"/>
        <v>0</v>
      </c>
      <c r="K968" s="197">
        <f t="shared" si="270"/>
        <v>0</v>
      </c>
      <c r="L968" s="181">
        <f t="shared" si="270"/>
        <v>0</v>
      </c>
      <c r="M968" s="192">
        <f t="shared" si="270"/>
        <v>0</v>
      </c>
      <c r="N968" s="182">
        <f t="shared" si="270"/>
        <v>0</v>
      </c>
      <c r="O968" s="182">
        <f t="shared" si="270"/>
        <v>0</v>
      </c>
      <c r="P968" s="182">
        <f t="shared" si="270"/>
        <v>0</v>
      </c>
      <c r="Q968" s="182">
        <f t="shared" si="270"/>
        <v>0</v>
      </c>
      <c r="R968" s="182">
        <f t="shared" si="270"/>
        <v>0</v>
      </c>
      <c r="S968" s="182">
        <f t="shared" si="270"/>
        <v>0</v>
      </c>
      <c r="T968" s="178">
        <f t="shared" si="270"/>
        <v>0</v>
      </c>
      <c r="U968" s="182">
        <f t="shared" si="270"/>
        <v>0</v>
      </c>
      <c r="V968" s="183">
        <f t="shared" si="270"/>
        <v>0</v>
      </c>
      <c r="W968" s="46">
        <f>G968-SUM(H968:V968)</f>
        <v>0</v>
      </c>
      <c r="Y968"/>
      <c r="Z968"/>
    </row>
    <row r="969" spans="1:26" x14ac:dyDescent="0.2">
      <c r="A969" s="318"/>
      <c r="B969" s="25"/>
      <c r="C969" s="24"/>
      <c r="D969" s="64"/>
      <c r="E969" s="24" t="s">
        <v>31</v>
      </c>
      <c r="F969" s="24"/>
      <c r="G969" s="69">
        <f t="shared" ref="G969:W969" si="271">SUBTOTAL(9,G970:G971)</f>
        <v>0</v>
      </c>
      <c r="H969" s="70">
        <f t="shared" si="271"/>
        <v>0</v>
      </c>
      <c r="I969" s="66">
        <f t="shared" si="271"/>
        <v>0</v>
      </c>
      <c r="J969" s="66">
        <f t="shared" si="271"/>
        <v>0</v>
      </c>
      <c r="K969" s="67">
        <f t="shared" si="271"/>
        <v>0</v>
      </c>
      <c r="L969" s="34">
        <f t="shared" si="271"/>
        <v>0</v>
      </c>
      <c r="M969" s="34">
        <f t="shared" si="271"/>
        <v>0</v>
      </c>
      <c r="N969" s="34">
        <f t="shared" si="271"/>
        <v>0</v>
      </c>
      <c r="O969" s="34">
        <f t="shared" si="271"/>
        <v>0</v>
      </c>
      <c r="P969" s="34">
        <f t="shared" si="271"/>
        <v>0</v>
      </c>
      <c r="Q969" s="34">
        <f t="shared" si="271"/>
        <v>0</v>
      </c>
      <c r="R969" s="34">
        <f t="shared" si="271"/>
        <v>0</v>
      </c>
      <c r="S969" s="34">
        <f t="shared" si="271"/>
        <v>0</v>
      </c>
      <c r="T969" s="34">
        <f t="shared" si="271"/>
        <v>0</v>
      </c>
      <c r="U969" s="34">
        <f t="shared" si="271"/>
        <v>0</v>
      </c>
      <c r="V969" s="34">
        <f t="shared" si="271"/>
        <v>0</v>
      </c>
      <c r="W969" s="33">
        <f t="shared" si="271"/>
        <v>0</v>
      </c>
      <c r="Y969"/>
      <c r="Z969"/>
    </row>
    <row r="970" spans="1:26" outlineLevel="1" x14ac:dyDescent="0.2">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2">
      <c r="A971" s="318"/>
      <c r="B971" s="25"/>
      <c r="C971" s="24"/>
      <c r="D971" s="64"/>
      <c r="E971" s="64"/>
      <c r="F971" s="176" t="s">
        <v>33</v>
      </c>
      <c r="G971" s="190">
        <f>G115</f>
        <v>0</v>
      </c>
      <c r="H971" s="191">
        <f>H115</f>
        <v>0</v>
      </c>
      <c r="I971" s="179">
        <f>I115</f>
        <v>0</v>
      </c>
      <c r="J971" s="179">
        <f>J115</f>
        <v>0</v>
      </c>
      <c r="K971" s="197">
        <f>K115</f>
        <v>0</v>
      </c>
      <c r="L971" s="181">
        <f t="shared" ref="L971:V971" si="272">IF($Y115="CONTRACTUAL",L115,SUM($H971:$K971))</f>
        <v>0</v>
      </c>
      <c r="M971" s="192">
        <f t="shared" si="272"/>
        <v>0</v>
      </c>
      <c r="N971" s="182">
        <f t="shared" si="272"/>
        <v>0</v>
      </c>
      <c r="O971" s="182">
        <f t="shared" si="272"/>
        <v>0</v>
      </c>
      <c r="P971" s="182">
        <f t="shared" si="272"/>
        <v>0</v>
      </c>
      <c r="Q971" s="182">
        <f t="shared" si="272"/>
        <v>0</v>
      </c>
      <c r="R971" s="182">
        <f t="shared" si="272"/>
        <v>0</v>
      </c>
      <c r="S971" s="182">
        <f t="shared" si="272"/>
        <v>0</v>
      </c>
      <c r="T971" s="178">
        <f t="shared" si="272"/>
        <v>0</v>
      </c>
      <c r="U971" s="182">
        <f t="shared" si="272"/>
        <v>0</v>
      </c>
      <c r="V971" s="183">
        <f t="shared" si="272"/>
        <v>0</v>
      </c>
      <c r="W971" s="46">
        <f>G971-SUM(H971:V971)</f>
        <v>0</v>
      </c>
      <c r="Y971"/>
      <c r="Z971"/>
    </row>
    <row r="972" spans="1:26" x14ac:dyDescent="0.2">
      <c r="A972" s="318"/>
      <c r="B972" s="25"/>
      <c r="C972" s="24"/>
      <c r="D972" s="64"/>
      <c r="E972" s="24" t="s">
        <v>34</v>
      </c>
      <c r="F972" s="24"/>
      <c r="G972" s="69">
        <f t="shared" ref="G972:W972" si="273">SUBTOTAL(9,G973:G974)</f>
        <v>0</v>
      </c>
      <c r="H972" s="70">
        <f t="shared" si="273"/>
        <v>0</v>
      </c>
      <c r="I972" s="66">
        <f t="shared" si="273"/>
        <v>0</v>
      </c>
      <c r="J972" s="66">
        <f t="shared" si="273"/>
        <v>0</v>
      </c>
      <c r="K972" s="67">
        <f t="shared" si="273"/>
        <v>0</v>
      </c>
      <c r="L972" s="34">
        <f t="shared" si="273"/>
        <v>0</v>
      </c>
      <c r="M972" s="34">
        <f t="shared" si="273"/>
        <v>0</v>
      </c>
      <c r="N972" s="34">
        <f t="shared" si="273"/>
        <v>0</v>
      </c>
      <c r="O972" s="34">
        <f t="shared" si="273"/>
        <v>0</v>
      </c>
      <c r="P972" s="34">
        <f t="shared" si="273"/>
        <v>0</v>
      </c>
      <c r="Q972" s="34">
        <f t="shared" si="273"/>
        <v>0</v>
      </c>
      <c r="R972" s="34">
        <f t="shared" si="273"/>
        <v>0</v>
      </c>
      <c r="S972" s="34">
        <f t="shared" si="273"/>
        <v>0</v>
      </c>
      <c r="T972" s="34">
        <f t="shared" si="273"/>
        <v>0</v>
      </c>
      <c r="U972" s="34">
        <f t="shared" si="273"/>
        <v>0</v>
      </c>
      <c r="V972" s="34">
        <f t="shared" si="273"/>
        <v>0</v>
      </c>
      <c r="W972" s="33">
        <f t="shared" si="273"/>
        <v>0</v>
      </c>
      <c r="Y972"/>
      <c r="Z972"/>
    </row>
    <row r="973" spans="1:26" outlineLevel="1" x14ac:dyDescent="0.2">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2">
      <c r="A974" s="318"/>
      <c r="B974" s="25"/>
      <c r="C974" s="24"/>
      <c r="D974" s="64"/>
      <c r="E974" s="64"/>
      <c r="F974" s="176" t="s">
        <v>36</v>
      </c>
      <c r="G974" s="190">
        <f>G118</f>
        <v>0</v>
      </c>
      <c r="H974" s="191">
        <f>H118</f>
        <v>0</v>
      </c>
      <c r="I974" s="179">
        <f>I118</f>
        <v>0</v>
      </c>
      <c r="J974" s="179">
        <f>J118</f>
        <v>0</v>
      </c>
      <c r="K974" s="197">
        <f>K118</f>
        <v>0</v>
      </c>
      <c r="L974" s="181">
        <f t="shared" ref="L974:V974" si="274">IF($Y118="CONTRACTUAL",L118,SUM($H974:$K974))</f>
        <v>0</v>
      </c>
      <c r="M974" s="192">
        <f t="shared" si="274"/>
        <v>0</v>
      </c>
      <c r="N974" s="182">
        <f t="shared" si="274"/>
        <v>0</v>
      </c>
      <c r="O974" s="182">
        <f t="shared" si="274"/>
        <v>0</v>
      </c>
      <c r="P974" s="182">
        <f t="shared" si="274"/>
        <v>0</v>
      </c>
      <c r="Q974" s="182">
        <f t="shared" si="274"/>
        <v>0</v>
      </c>
      <c r="R974" s="182">
        <f t="shared" si="274"/>
        <v>0</v>
      </c>
      <c r="S974" s="182">
        <f t="shared" si="274"/>
        <v>0</v>
      </c>
      <c r="T974" s="178">
        <f t="shared" si="274"/>
        <v>0</v>
      </c>
      <c r="U974" s="182">
        <f t="shared" si="274"/>
        <v>0</v>
      </c>
      <c r="V974" s="183">
        <f t="shared" si="274"/>
        <v>0</v>
      </c>
      <c r="W974" s="46">
        <f>G974-SUM(H974:V974)</f>
        <v>0</v>
      </c>
      <c r="Y974"/>
      <c r="Z974"/>
    </row>
    <row r="975" spans="1:26" x14ac:dyDescent="0.2">
      <c r="A975" s="318"/>
      <c r="B975" s="25"/>
      <c r="C975" s="24"/>
      <c r="D975" s="65" t="s">
        <v>37</v>
      </c>
      <c r="E975" s="64"/>
      <c r="F975" s="24"/>
      <c r="G975" s="69">
        <f t="shared" ref="G975:W975" si="275">SUBTOTAL(9,G976:G978)</f>
        <v>0</v>
      </c>
      <c r="H975" s="70">
        <f t="shared" si="275"/>
        <v>0</v>
      </c>
      <c r="I975" s="66">
        <f t="shared" si="275"/>
        <v>0</v>
      </c>
      <c r="J975" s="66">
        <f t="shared" si="275"/>
        <v>0</v>
      </c>
      <c r="K975" s="67">
        <f t="shared" si="275"/>
        <v>0</v>
      </c>
      <c r="L975" s="34">
        <f t="shared" si="275"/>
        <v>0</v>
      </c>
      <c r="M975" s="34">
        <f t="shared" si="275"/>
        <v>0</v>
      </c>
      <c r="N975" s="34">
        <f t="shared" si="275"/>
        <v>0</v>
      </c>
      <c r="O975" s="34">
        <f t="shared" si="275"/>
        <v>0</v>
      </c>
      <c r="P975" s="34">
        <f t="shared" si="275"/>
        <v>0</v>
      </c>
      <c r="Q975" s="34">
        <f t="shared" si="275"/>
        <v>0</v>
      </c>
      <c r="R975" s="34">
        <f t="shared" si="275"/>
        <v>0</v>
      </c>
      <c r="S975" s="34">
        <f t="shared" si="275"/>
        <v>0</v>
      </c>
      <c r="T975" s="34">
        <f t="shared" si="275"/>
        <v>0</v>
      </c>
      <c r="U975" s="34">
        <f t="shared" si="275"/>
        <v>0</v>
      </c>
      <c r="V975" s="34">
        <f t="shared" si="275"/>
        <v>0</v>
      </c>
      <c r="W975" s="33">
        <f t="shared" si="275"/>
        <v>0</v>
      </c>
      <c r="Y975"/>
      <c r="Z975"/>
    </row>
    <row r="976" spans="1:26" outlineLevel="1" x14ac:dyDescent="0.2">
      <c r="A976" s="318"/>
      <c r="B976" s="25"/>
      <c r="C976" s="24"/>
      <c r="D976" s="64"/>
      <c r="E976" s="64"/>
      <c r="F976" s="176" t="s">
        <v>38</v>
      </c>
      <c r="G976" s="190">
        <f t="shared" ref="G976:V976" si="276">G120</f>
        <v>0</v>
      </c>
      <c r="H976" s="191">
        <f t="shared" si="276"/>
        <v>0</v>
      </c>
      <c r="I976" s="179">
        <f t="shared" si="276"/>
        <v>0</v>
      </c>
      <c r="J976" s="179">
        <f t="shared" si="276"/>
        <v>0</v>
      </c>
      <c r="K976" s="197">
        <f t="shared" si="276"/>
        <v>0</v>
      </c>
      <c r="L976" s="181">
        <f t="shared" si="276"/>
        <v>0</v>
      </c>
      <c r="M976" s="192">
        <f t="shared" si="276"/>
        <v>0</v>
      </c>
      <c r="N976" s="182">
        <f t="shared" si="276"/>
        <v>0</v>
      </c>
      <c r="O976" s="182">
        <f t="shared" si="276"/>
        <v>0</v>
      </c>
      <c r="P976" s="182">
        <f t="shared" si="276"/>
        <v>0</v>
      </c>
      <c r="Q976" s="182">
        <f t="shared" si="276"/>
        <v>0</v>
      </c>
      <c r="R976" s="182">
        <f t="shared" si="276"/>
        <v>0</v>
      </c>
      <c r="S976" s="182">
        <f t="shared" si="276"/>
        <v>0</v>
      </c>
      <c r="T976" s="178">
        <f t="shared" si="276"/>
        <v>0</v>
      </c>
      <c r="U976" s="182">
        <f t="shared" si="276"/>
        <v>0</v>
      </c>
      <c r="V976" s="183">
        <f t="shared" si="276"/>
        <v>0</v>
      </c>
      <c r="W976" s="46">
        <f>G976-SUM(H976:V976)</f>
        <v>0</v>
      </c>
      <c r="Y976"/>
      <c r="Z976"/>
    </row>
    <row r="977" spans="1:26" outlineLevel="1" x14ac:dyDescent="0.2">
      <c r="A977" s="318"/>
      <c r="B977" s="25"/>
      <c r="C977" s="24"/>
      <c r="D977" s="64"/>
      <c r="E977" s="64"/>
      <c r="F977" s="176" t="s">
        <v>39</v>
      </c>
      <c r="G977" s="190">
        <f t="shared" ref="G977:V977" si="277">G121</f>
        <v>0</v>
      </c>
      <c r="H977" s="191">
        <f t="shared" si="277"/>
        <v>0</v>
      </c>
      <c r="I977" s="179">
        <f t="shared" si="277"/>
        <v>0</v>
      </c>
      <c r="J977" s="179">
        <f t="shared" si="277"/>
        <v>0</v>
      </c>
      <c r="K977" s="197">
        <f t="shared" si="277"/>
        <v>0</v>
      </c>
      <c r="L977" s="181">
        <f t="shared" si="277"/>
        <v>0</v>
      </c>
      <c r="M977" s="192">
        <f t="shared" si="277"/>
        <v>0</v>
      </c>
      <c r="N977" s="182">
        <f t="shared" si="277"/>
        <v>0</v>
      </c>
      <c r="O977" s="182">
        <f t="shared" si="277"/>
        <v>0</v>
      </c>
      <c r="P977" s="182">
        <f t="shared" si="277"/>
        <v>0</v>
      </c>
      <c r="Q977" s="182">
        <f t="shared" si="277"/>
        <v>0</v>
      </c>
      <c r="R977" s="182">
        <f t="shared" si="277"/>
        <v>0</v>
      </c>
      <c r="S977" s="182">
        <f t="shared" si="277"/>
        <v>0</v>
      </c>
      <c r="T977" s="178">
        <f t="shared" si="277"/>
        <v>0</v>
      </c>
      <c r="U977" s="182">
        <f t="shared" si="277"/>
        <v>0</v>
      </c>
      <c r="V977" s="183">
        <f t="shared" si="277"/>
        <v>0</v>
      </c>
      <c r="W977" s="46">
        <f>G977-SUM(H977:V977)</f>
        <v>0</v>
      </c>
      <c r="Y977"/>
      <c r="Z977"/>
    </row>
    <row r="978" spans="1:26" outlineLevel="1" x14ac:dyDescent="0.2">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2">
      <c r="A979" s="318"/>
      <c r="B979" s="25"/>
      <c r="C979" s="24"/>
      <c r="D979" s="23" t="s">
        <v>41</v>
      </c>
      <c r="E979" s="64"/>
      <c r="F979" s="24"/>
      <c r="G979" s="69">
        <f t="shared" ref="G979:W979" si="278">SUBTOTAL(9,G980:G982)</f>
        <v>0</v>
      </c>
      <c r="H979" s="70">
        <f t="shared" si="278"/>
        <v>0</v>
      </c>
      <c r="I979" s="66">
        <f t="shared" si="278"/>
        <v>0</v>
      </c>
      <c r="J979" s="66">
        <f t="shared" si="278"/>
        <v>0</v>
      </c>
      <c r="K979" s="67">
        <f t="shared" si="278"/>
        <v>0</v>
      </c>
      <c r="L979" s="34">
        <f t="shared" si="278"/>
        <v>0</v>
      </c>
      <c r="M979" s="34">
        <f t="shared" si="278"/>
        <v>0</v>
      </c>
      <c r="N979" s="34">
        <f t="shared" si="278"/>
        <v>0</v>
      </c>
      <c r="O979" s="34">
        <f t="shared" si="278"/>
        <v>0</v>
      </c>
      <c r="P979" s="34">
        <f t="shared" si="278"/>
        <v>0</v>
      </c>
      <c r="Q979" s="34">
        <f t="shared" si="278"/>
        <v>0</v>
      </c>
      <c r="R979" s="34">
        <f t="shared" si="278"/>
        <v>0</v>
      </c>
      <c r="S979" s="34">
        <f t="shared" si="278"/>
        <v>0</v>
      </c>
      <c r="T979" s="34">
        <f t="shared" si="278"/>
        <v>0</v>
      </c>
      <c r="U979" s="34">
        <f t="shared" si="278"/>
        <v>0</v>
      </c>
      <c r="V979" s="34">
        <f t="shared" si="278"/>
        <v>0</v>
      </c>
      <c r="W979" s="33">
        <f t="shared" si="278"/>
        <v>0</v>
      </c>
      <c r="Y979"/>
      <c r="Z979"/>
    </row>
    <row r="980" spans="1:26" outlineLevel="1" x14ac:dyDescent="0.2">
      <c r="A980" s="318"/>
      <c r="B980" s="25"/>
      <c r="C980" s="24"/>
      <c r="D980" s="24"/>
      <c r="E980" s="64"/>
      <c r="F980" s="176" t="s">
        <v>42</v>
      </c>
      <c r="G980" s="190">
        <f t="shared" ref="G980" si="279">G124</f>
        <v>0</v>
      </c>
      <c r="H980" s="191">
        <f>H124*0.5</f>
        <v>0</v>
      </c>
      <c r="I980" s="179">
        <f t="shared" ref="I980:V980" si="280">I124*0.5</f>
        <v>0</v>
      </c>
      <c r="J980" s="179">
        <f t="shared" si="280"/>
        <v>0</v>
      </c>
      <c r="K980" s="197">
        <f t="shared" si="280"/>
        <v>0</v>
      </c>
      <c r="L980" s="181">
        <f t="shared" si="280"/>
        <v>0</v>
      </c>
      <c r="M980" s="192">
        <f t="shared" si="280"/>
        <v>0</v>
      </c>
      <c r="N980" s="182">
        <f t="shared" si="280"/>
        <v>0</v>
      </c>
      <c r="O980" s="182">
        <f t="shared" si="280"/>
        <v>0</v>
      </c>
      <c r="P980" s="182">
        <f t="shared" si="280"/>
        <v>0</v>
      </c>
      <c r="Q980" s="182">
        <f t="shared" si="280"/>
        <v>0</v>
      </c>
      <c r="R980" s="182">
        <f t="shared" si="280"/>
        <v>0</v>
      </c>
      <c r="S980" s="182">
        <f t="shared" si="280"/>
        <v>0</v>
      </c>
      <c r="T980" s="178">
        <f t="shared" si="280"/>
        <v>0</v>
      </c>
      <c r="U980" s="182">
        <f t="shared" si="280"/>
        <v>0</v>
      </c>
      <c r="V980" s="183">
        <f t="shared" si="280"/>
        <v>0</v>
      </c>
      <c r="W980" s="46">
        <f>G980-SUM(H980:V980)</f>
        <v>0</v>
      </c>
      <c r="Y980"/>
      <c r="Z980"/>
    </row>
    <row r="981" spans="1:26" outlineLevel="1" x14ac:dyDescent="0.2">
      <c r="A981" s="318"/>
      <c r="B981" s="25"/>
      <c r="C981" s="24"/>
      <c r="D981" s="64"/>
      <c r="E981" s="64"/>
      <c r="F981" s="176" t="s">
        <v>43</v>
      </c>
      <c r="G981" s="190">
        <f t="shared" ref="G981" si="281">G125</f>
        <v>0</v>
      </c>
      <c r="H981" s="191">
        <f t="shared" ref="H981:V981" si="282">H125*0.5</f>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2">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2">
      <c r="A983" s="318"/>
      <c r="B983" s="25"/>
      <c r="C983" s="24"/>
      <c r="D983" s="23" t="s">
        <v>45</v>
      </c>
      <c r="E983" s="64"/>
      <c r="F983" s="64"/>
      <c r="G983" s="69">
        <f t="shared" ref="G983:W983" si="283">SUBTOTAL(9,G984:G985)</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2">
      <c r="A984" s="318"/>
      <c r="B984" s="25"/>
      <c r="C984" s="24"/>
      <c r="D984" s="24"/>
      <c r="E984" s="64"/>
      <c r="F984" s="176" t="s">
        <v>46</v>
      </c>
      <c r="G984" s="190">
        <f t="shared" ref="G984:V984" si="284">G128</f>
        <v>0</v>
      </c>
      <c r="H984" s="191">
        <f t="shared" si="284"/>
        <v>0</v>
      </c>
      <c r="I984" s="179">
        <f t="shared" si="284"/>
        <v>0</v>
      </c>
      <c r="J984" s="179">
        <f t="shared" si="284"/>
        <v>0</v>
      </c>
      <c r="K984" s="197">
        <f t="shared" si="284"/>
        <v>0</v>
      </c>
      <c r="L984" s="181">
        <f t="shared" si="284"/>
        <v>0</v>
      </c>
      <c r="M984" s="192">
        <f t="shared" si="284"/>
        <v>0</v>
      </c>
      <c r="N984" s="182">
        <f t="shared" si="284"/>
        <v>0</v>
      </c>
      <c r="O984" s="182">
        <f t="shared" si="284"/>
        <v>0</v>
      </c>
      <c r="P984" s="182">
        <f t="shared" si="284"/>
        <v>0</v>
      </c>
      <c r="Q984" s="182">
        <f t="shared" si="284"/>
        <v>0</v>
      </c>
      <c r="R984" s="182">
        <f t="shared" si="284"/>
        <v>0</v>
      </c>
      <c r="S984" s="182">
        <f t="shared" si="284"/>
        <v>0</v>
      </c>
      <c r="T984" s="178">
        <f t="shared" si="284"/>
        <v>0</v>
      </c>
      <c r="U984" s="182">
        <f t="shared" si="284"/>
        <v>0</v>
      </c>
      <c r="V984" s="183">
        <f t="shared" si="284"/>
        <v>0</v>
      </c>
      <c r="W984" s="46">
        <f>G984-SUM(H984:V984)</f>
        <v>0</v>
      </c>
      <c r="Y984"/>
      <c r="Z984"/>
    </row>
    <row r="985" spans="1:26" outlineLevel="1" x14ac:dyDescent="0.2">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2">
      <c r="A986" s="318"/>
      <c r="B986" s="25"/>
      <c r="C986" s="24"/>
      <c r="D986" s="23" t="s">
        <v>48</v>
      </c>
      <c r="E986" s="64"/>
      <c r="F986" s="24"/>
      <c r="G986" s="69">
        <f t="shared" ref="G986:W986" si="285">SUBTOTAL(9,G987:G990)</f>
        <v>0</v>
      </c>
      <c r="H986" s="70">
        <f t="shared" si="285"/>
        <v>0</v>
      </c>
      <c r="I986" s="66">
        <f t="shared" si="285"/>
        <v>0</v>
      </c>
      <c r="J986" s="66">
        <f t="shared" si="285"/>
        <v>0</v>
      </c>
      <c r="K986" s="67">
        <f t="shared" si="285"/>
        <v>0</v>
      </c>
      <c r="L986" s="34">
        <f t="shared" si="285"/>
        <v>0</v>
      </c>
      <c r="M986" s="34">
        <f t="shared" si="285"/>
        <v>0</v>
      </c>
      <c r="N986" s="34">
        <f t="shared" si="285"/>
        <v>0</v>
      </c>
      <c r="O986" s="34">
        <f t="shared" si="285"/>
        <v>0</v>
      </c>
      <c r="P986" s="34">
        <f t="shared" si="285"/>
        <v>0</v>
      </c>
      <c r="Q986" s="34">
        <f t="shared" si="285"/>
        <v>0</v>
      </c>
      <c r="R986" s="34">
        <f t="shared" si="285"/>
        <v>0</v>
      </c>
      <c r="S986" s="34">
        <f t="shared" si="285"/>
        <v>0</v>
      </c>
      <c r="T986" s="34">
        <f t="shared" si="285"/>
        <v>0</v>
      </c>
      <c r="U986" s="34">
        <f t="shared" si="285"/>
        <v>0</v>
      </c>
      <c r="V986" s="34">
        <f t="shared" si="285"/>
        <v>0</v>
      </c>
      <c r="W986" s="33">
        <f t="shared" si="285"/>
        <v>0</v>
      </c>
      <c r="Y986"/>
      <c r="Z986"/>
    </row>
    <row r="987" spans="1:26" outlineLevel="1" x14ac:dyDescent="0.2">
      <c r="A987" s="318"/>
      <c r="B987" s="25"/>
      <c r="C987" s="24"/>
      <c r="D987" s="24"/>
      <c r="E987" s="64"/>
      <c r="F987" s="176" t="s">
        <v>49</v>
      </c>
      <c r="G987" s="190">
        <f t="shared" ref="G987:V987" si="286">G131</f>
        <v>0</v>
      </c>
      <c r="H987" s="191">
        <f t="shared" si="286"/>
        <v>0</v>
      </c>
      <c r="I987" s="179">
        <f t="shared" si="286"/>
        <v>0</v>
      </c>
      <c r="J987" s="179">
        <f t="shared" si="286"/>
        <v>0</v>
      </c>
      <c r="K987" s="197">
        <f t="shared" si="286"/>
        <v>0</v>
      </c>
      <c r="L987" s="181">
        <f t="shared" si="286"/>
        <v>0</v>
      </c>
      <c r="M987" s="192">
        <f t="shared" si="286"/>
        <v>0</v>
      </c>
      <c r="N987" s="182">
        <f t="shared" si="286"/>
        <v>0</v>
      </c>
      <c r="O987" s="182">
        <f t="shared" si="286"/>
        <v>0</v>
      </c>
      <c r="P987" s="182">
        <f t="shared" si="286"/>
        <v>0</v>
      </c>
      <c r="Q987" s="182">
        <f t="shared" si="286"/>
        <v>0</v>
      </c>
      <c r="R987" s="182">
        <f t="shared" si="286"/>
        <v>0</v>
      </c>
      <c r="S987" s="182">
        <f t="shared" si="286"/>
        <v>0</v>
      </c>
      <c r="T987" s="178">
        <f t="shared" si="286"/>
        <v>0</v>
      </c>
      <c r="U987" s="182">
        <f t="shared" si="286"/>
        <v>0</v>
      </c>
      <c r="V987" s="183">
        <f t="shared" si="286"/>
        <v>0</v>
      </c>
      <c r="W987" s="46">
        <f>G987-SUM(H987:V987)</f>
        <v>0</v>
      </c>
      <c r="Y987"/>
      <c r="Z987"/>
    </row>
    <row r="988" spans="1:26" outlineLevel="1" x14ac:dyDescent="0.2">
      <c r="A988" s="318"/>
      <c r="B988" s="25"/>
      <c r="C988" s="64"/>
      <c r="D988" s="64"/>
      <c r="E988" s="64"/>
      <c r="F988" s="176" t="s">
        <v>200</v>
      </c>
      <c r="G988" s="190">
        <f t="shared" ref="G988:V988" si="287">G132</f>
        <v>0</v>
      </c>
      <c r="H988" s="191">
        <f t="shared" si="287"/>
        <v>0</v>
      </c>
      <c r="I988" s="179">
        <f t="shared" si="287"/>
        <v>0</v>
      </c>
      <c r="J988" s="179">
        <f t="shared" si="287"/>
        <v>0</v>
      </c>
      <c r="K988" s="197">
        <f t="shared" si="287"/>
        <v>0</v>
      </c>
      <c r="L988" s="181">
        <f t="shared" si="287"/>
        <v>0</v>
      </c>
      <c r="M988" s="192">
        <f t="shared" si="287"/>
        <v>0</v>
      </c>
      <c r="N988" s="182">
        <f t="shared" si="287"/>
        <v>0</v>
      </c>
      <c r="O988" s="182">
        <f t="shared" si="287"/>
        <v>0</v>
      </c>
      <c r="P988" s="182">
        <f t="shared" si="287"/>
        <v>0</v>
      </c>
      <c r="Q988" s="182">
        <f t="shared" si="287"/>
        <v>0</v>
      </c>
      <c r="R988" s="182">
        <f t="shared" si="287"/>
        <v>0</v>
      </c>
      <c r="S988" s="182">
        <f t="shared" si="287"/>
        <v>0</v>
      </c>
      <c r="T988" s="178">
        <f t="shared" si="287"/>
        <v>0</v>
      </c>
      <c r="U988" s="182">
        <f t="shared" si="287"/>
        <v>0</v>
      </c>
      <c r="V988" s="183">
        <f t="shared" si="287"/>
        <v>0</v>
      </c>
      <c r="W988" s="46">
        <f>G988-SUM(H988:V988)</f>
        <v>0</v>
      </c>
      <c r="Y988"/>
      <c r="Z988"/>
    </row>
    <row r="989" spans="1:26" outlineLevel="1" x14ac:dyDescent="0.2">
      <c r="A989" s="318"/>
      <c r="B989" s="25"/>
      <c r="C989" s="64"/>
      <c r="D989" s="64"/>
      <c r="E989" s="64"/>
      <c r="F989" s="176" t="s">
        <v>317</v>
      </c>
      <c r="G989" s="190">
        <f t="shared" ref="G989:V989" si="288">G133</f>
        <v>0</v>
      </c>
      <c r="H989" s="191">
        <f t="shared" si="288"/>
        <v>0</v>
      </c>
      <c r="I989" s="179">
        <f t="shared" si="288"/>
        <v>0</v>
      </c>
      <c r="J989" s="179">
        <f t="shared" si="288"/>
        <v>0</v>
      </c>
      <c r="K989" s="197">
        <f t="shared" si="288"/>
        <v>0</v>
      </c>
      <c r="L989" s="181">
        <f t="shared" si="288"/>
        <v>0</v>
      </c>
      <c r="M989" s="192">
        <f t="shared" si="288"/>
        <v>0</v>
      </c>
      <c r="N989" s="182">
        <f t="shared" si="288"/>
        <v>0</v>
      </c>
      <c r="O989" s="182">
        <f t="shared" si="288"/>
        <v>0</v>
      </c>
      <c r="P989" s="182">
        <f t="shared" si="288"/>
        <v>0</v>
      </c>
      <c r="Q989" s="182">
        <f t="shared" si="288"/>
        <v>0</v>
      </c>
      <c r="R989" s="182">
        <f t="shared" si="288"/>
        <v>0</v>
      </c>
      <c r="S989" s="182">
        <f t="shared" si="288"/>
        <v>0</v>
      </c>
      <c r="T989" s="178">
        <f t="shared" si="288"/>
        <v>0</v>
      </c>
      <c r="U989" s="182">
        <f t="shared" si="288"/>
        <v>0</v>
      </c>
      <c r="V989" s="183">
        <f t="shared" si="288"/>
        <v>0</v>
      </c>
      <c r="W989" s="46">
        <f>G989-SUM(H989:V989)</f>
        <v>0</v>
      </c>
      <c r="Y989"/>
      <c r="Z989"/>
    </row>
    <row r="990" spans="1:26" outlineLevel="1" x14ac:dyDescent="0.2">
      <c r="A990" s="318"/>
      <c r="B990" s="25"/>
      <c r="C990" s="64"/>
      <c r="D990" s="64"/>
      <c r="E990" s="64"/>
      <c r="F990" s="176" t="s">
        <v>50</v>
      </c>
      <c r="G990" s="190">
        <f t="shared" ref="G990:V990" si="289">G134</f>
        <v>0</v>
      </c>
      <c r="H990" s="191">
        <f t="shared" si="289"/>
        <v>0</v>
      </c>
      <c r="I990" s="179">
        <f t="shared" si="289"/>
        <v>0</v>
      </c>
      <c r="J990" s="179">
        <f t="shared" si="289"/>
        <v>0</v>
      </c>
      <c r="K990" s="197">
        <f t="shared" si="289"/>
        <v>0</v>
      </c>
      <c r="L990" s="181">
        <f t="shared" si="289"/>
        <v>0</v>
      </c>
      <c r="M990" s="192">
        <f t="shared" si="289"/>
        <v>0</v>
      </c>
      <c r="N990" s="182">
        <f t="shared" si="289"/>
        <v>0</v>
      </c>
      <c r="O990" s="182">
        <f t="shared" si="289"/>
        <v>0</v>
      </c>
      <c r="P990" s="182">
        <f t="shared" si="289"/>
        <v>0</v>
      </c>
      <c r="Q990" s="182">
        <f t="shared" si="289"/>
        <v>0</v>
      </c>
      <c r="R990" s="182">
        <f t="shared" si="289"/>
        <v>0</v>
      </c>
      <c r="S990" s="182">
        <f t="shared" si="289"/>
        <v>0</v>
      </c>
      <c r="T990" s="178">
        <f t="shared" si="289"/>
        <v>0</v>
      </c>
      <c r="U990" s="182">
        <f t="shared" si="289"/>
        <v>0</v>
      </c>
      <c r="V990" s="183">
        <f t="shared" si="289"/>
        <v>0</v>
      </c>
      <c r="W990" s="46">
        <f>G990-SUM(H990:V990)</f>
        <v>0</v>
      </c>
      <c r="Y990"/>
      <c r="Z990"/>
    </row>
    <row r="991" spans="1:26" x14ac:dyDescent="0.2">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2">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2">
      <c r="A993" s="322"/>
      <c r="B993" s="25"/>
      <c r="C993" s="23"/>
      <c r="D993" s="23"/>
      <c r="E993" s="24" t="s">
        <v>153</v>
      </c>
      <c r="F993" s="24"/>
      <c r="G993" s="69">
        <f t="shared" ref="G993:W993" si="290">SUBTOTAL(9,G994:G997)</f>
        <v>0</v>
      </c>
      <c r="H993" s="66">
        <f t="shared" si="290"/>
        <v>0</v>
      </c>
      <c r="I993" s="66">
        <f t="shared" si="290"/>
        <v>0</v>
      </c>
      <c r="J993" s="66">
        <f t="shared" si="290"/>
        <v>0</v>
      </c>
      <c r="K993" s="67">
        <f t="shared" si="290"/>
        <v>0</v>
      </c>
      <c r="L993" s="51">
        <f t="shared" si="290"/>
        <v>0</v>
      </c>
      <c r="M993" s="34">
        <f t="shared" si="290"/>
        <v>0</v>
      </c>
      <c r="N993" s="34">
        <f t="shared" si="290"/>
        <v>0</v>
      </c>
      <c r="O993" s="34">
        <f t="shared" si="290"/>
        <v>0</v>
      </c>
      <c r="P993" s="34">
        <f t="shared" si="290"/>
        <v>0</v>
      </c>
      <c r="Q993" s="34">
        <f t="shared" si="290"/>
        <v>0</v>
      </c>
      <c r="R993" s="34">
        <f t="shared" si="290"/>
        <v>0</v>
      </c>
      <c r="S993" s="34">
        <f t="shared" si="290"/>
        <v>0</v>
      </c>
      <c r="T993" s="34">
        <f t="shared" si="290"/>
        <v>0</v>
      </c>
      <c r="U993" s="34">
        <f t="shared" si="290"/>
        <v>0</v>
      </c>
      <c r="V993" s="37">
        <f t="shared" si="290"/>
        <v>0</v>
      </c>
      <c r="W993" s="33">
        <f t="shared" si="290"/>
        <v>0</v>
      </c>
      <c r="Y993"/>
      <c r="Z993"/>
    </row>
    <row r="994" spans="1:26" s="72" customFormat="1" outlineLevel="1" x14ac:dyDescent="0.2">
      <c r="A994" s="322"/>
      <c r="B994" s="25"/>
      <c r="C994" s="23"/>
      <c r="D994" s="23"/>
      <c r="E994" s="24"/>
      <c r="F994" s="176" t="s">
        <v>154</v>
      </c>
      <c r="G994" s="190">
        <f t="shared" ref="G994:V994" si="291">G138</f>
        <v>0</v>
      </c>
      <c r="H994" s="191">
        <f t="shared" si="291"/>
        <v>0</v>
      </c>
      <c r="I994" s="179">
        <f t="shared" si="291"/>
        <v>0</v>
      </c>
      <c r="J994" s="179">
        <f t="shared" si="291"/>
        <v>0</v>
      </c>
      <c r="K994" s="197">
        <f t="shared" si="291"/>
        <v>0</v>
      </c>
      <c r="L994" s="181">
        <f t="shared" si="291"/>
        <v>0</v>
      </c>
      <c r="M994" s="192">
        <f t="shared" si="291"/>
        <v>0</v>
      </c>
      <c r="N994" s="182">
        <f t="shared" si="291"/>
        <v>0</v>
      </c>
      <c r="O994" s="182">
        <f t="shared" si="291"/>
        <v>0</v>
      </c>
      <c r="P994" s="182">
        <f t="shared" si="291"/>
        <v>0</v>
      </c>
      <c r="Q994" s="182">
        <f t="shared" si="291"/>
        <v>0</v>
      </c>
      <c r="R994" s="182">
        <f t="shared" si="291"/>
        <v>0</v>
      </c>
      <c r="S994" s="182">
        <f t="shared" si="291"/>
        <v>0</v>
      </c>
      <c r="T994" s="178">
        <f t="shared" si="291"/>
        <v>0</v>
      </c>
      <c r="U994" s="182">
        <f t="shared" si="291"/>
        <v>0</v>
      </c>
      <c r="V994" s="183">
        <f t="shared" si="291"/>
        <v>0</v>
      </c>
      <c r="W994" s="46">
        <f>G994-SUM(H994:V994)</f>
        <v>0</v>
      </c>
      <c r="Y994"/>
      <c r="Z994"/>
    </row>
    <row r="995" spans="1:26" s="72" customFormat="1" outlineLevel="1" x14ac:dyDescent="0.2">
      <c r="A995" s="322"/>
      <c r="B995" s="25"/>
      <c r="C995" s="23"/>
      <c r="D995" s="23"/>
      <c r="E995" s="24"/>
      <c r="F995" s="176" t="s">
        <v>155</v>
      </c>
      <c r="G995" s="190">
        <f t="shared" ref="G995:V995" si="292">G139</f>
        <v>0</v>
      </c>
      <c r="H995" s="191">
        <f t="shared" si="292"/>
        <v>0</v>
      </c>
      <c r="I995" s="179">
        <f t="shared" si="292"/>
        <v>0</v>
      </c>
      <c r="J995" s="179">
        <f t="shared" si="292"/>
        <v>0</v>
      </c>
      <c r="K995" s="197">
        <f t="shared" si="292"/>
        <v>0</v>
      </c>
      <c r="L995" s="181">
        <f t="shared" si="292"/>
        <v>0</v>
      </c>
      <c r="M995" s="192">
        <f t="shared" si="292"/>
        <v>0</v>
      </c>
      <c r="N995" s="182">
        <f t="shared" si="292"/>
        <v>0</v>
      </c>
      <c r="O995" s="182">
        <f t="shared" si="292"/>
        <v>0</v>
      </c>
      <c r="P995" s="182">
        <f t="shared" si="292"/>
        <v>0</v>
      </c>
      <c r="Q995" s="182">
        <f t="shared" si="292"/>
        <v>0</v>
      </c>
      <c r="R995" s="182">
        <f t="shared" si="292"/>
        <v>0</v>
      </c>
      <c r="S995" s="182">
        <f t="shared" si="292"/>
        <v>0</v>
      </c>
      <c r="T995" s="178">
        <f t="shared" si="292"/>
        <v>0</v>
      </c>
      <c r="U995" s="182">
        <f t="shared" si="292"/>
        <v>0</v>
      </c>
      <c r="V995" s="183">
        <f t="shared" si="292"/>
        <v>0</v>
      </c>
      <c r="W995" s="46">
        <f>G995-SUM(H995:V995)</f>
        <v>0</v>
      </c>
      <c r="Y995"/>
      <c r="Z995"/>
    </row>
    <row r="996" spans="1:26" s="72" customFormat="1" outlineLevel="1" x14ac:dyDescent="0.2">
      <c r="A996" s="322"/>
      <c r="B996" s="25"/>
      <c r="C996" s="23"/>
      <c r="D996" s="23"/>
      <c r="E996" s="24"/>
      <c r="F996" s="176" t="s">
        <v>156</v>
      </c>
      <c r="G996" s="190">
        <f t="shared" ref="G996:V996" si="293">G140</f>
        <v>0</v>
      </c>
      <c r="H996" s="191">
        <f t="shared" si="293"/>
        <v>0</v>
      </c>
      <c r="I996" s="179">
        <f t="shared" si="293"/>
        <v>0</v>
      </c>
      <c r="J996" s="179">
        <f t="shared" si="293"/>
        <v>0</v>
      </c>
      <c r="K996" s="197">
        <f t="shared" si="293"/>
        <v>0</v>
      </c>
      <c r="L996" s="181">
        <f t="shared" si="293"/>
        <v>0</v>
      </c>
      <c r="M996" s="192">
        <f t="shared" si="293"/>
        <v>0</v>
      </c>
      <c r="N996" s="182">
        <f t="shared" si="293"/>
        <v>0</v>
      </c>
      <c r="O996" s="182">
        <f t="shared" si="293"/>
        <v>0</v>
      </c>
      <c r="P996" s="182">
        <f t="shared" si="293"/>
        <v>0</v>
      </c>
      <c r="Q996" s="182">
        <f t="shared" si="293"/>
        <v>0</v>
      </c>
      <c r="R996" s="182">
        <f t="shared" si="293"/>
        <v>0</v>
      </c>
      <c r="S996" s="182">
        <f t="shared" si="293"/>
        <v>0</v>
      </c>
      <c r="T996" s="178">
        <f t="shared" si="293"/>
        <v>0</v>
      </c>
      <c r="U996" s="182">
        <f t="shared" si="293"/>
        <v>0</v>
      </c>
      <c r="V996" s="183">
        <f t="shared" si="293"/>
        <v>0</v>
      </c>
      <c r="W996" s="46">
        <f>G996-SUM(H996:V996)</f>
        <v>0</v>
      </c>
      <c r="Y996"/>
      <c r="Z996"/>
    </row>
    <row r="997" spans="1:26" s="72" customFormat="1" outlineLevel="1" x14ac:dyDescent="0.2">
      <c r="A997" s="322"/>
      <c r="B997" s="25"/>
      <c r="C997" s="23"/>
      <c r="D997" s="23"/>
      <c r="E997" s="24"/>
      <c r="F997" s="176" t="s">
        <v>197</v>
      </c>
      <c r="G997" s="190">
        <f t="shared" ref="G997:V997" si="294">G141</f>
        <v>0</v>
      </c>
      <c r="H997" s="191">
        <f t="shared" si="294"/>
        <v>0</v>
      </c>
      <c r="I997" s="179">
        <f t="shared" si="294"/>
        <v>0</v>
      </c>
      <c r="J997" s="179">
        <f t="shared" si="294"/>
        <v>0</v>
      </c>
      <c r="K997" s="197">
        <f t="shared" si="294"/>
        <v>0</v>
      </c>
      <c r="L997" s="181">
        <f t="shared" si="294"/>
        <v>0</v>
      </c>
      <c r="M997" s="192">
        <f t="shared" si="294"/>
        <v>0</v>
      </c>
      <c r="N997" s="182">
        <f t="shared" si="294"/>
        <v>0</v>
      </c>
      <c r="O997" s="182">
        <f t="shared" si="294"/>
        <v>0</v>
      </c>
      <c r="P997" s="182">
        <f t="shared" si="294"/>
        <v>0</v>
      </c>
      <c r="Q997" s="182">
        <f t="shared" si="294"/>
        <v>0</v>
      </c>
      <c r="R997" s="182">
        <f t="shared" si="294"/>
        <v>0</v>
      </c>
      <c r="S997" s="182">
        <f t="shared" si="294"/>
        <v>0</v>
      </c>
      <c r="T997" s="178">
        <f t="shared" si="294"/>
        <v>0</v>
      </c>
      <c r="U997" s="182">
        <f t="shared" si="294"/>
        <v>0</v>
      </c>
      <c r="V997" s="183">
        <f t="shared" si="294"/>
        <v>0</v>
      </c>
      <c r="W997" s="46">
        <f>G997-SUM(H997:V997)</f>
        <v>0</v>
      </c>
      <c r="Y997"/>
      <c r="Z997"/>
    </row>
    <row r="998" spans="1:26" s="72" customFormat="1" x14ac:dyDescent="0.2">
      <c r="A998" s="322"/>
      <c r="B998" s="25"/>
      <c r="C998" s="23"/>
      <c r="D998" s="23"/>
      <c r="E998" s="24" t="s">
        <v>157</v>
      </c>
      <c r="F998" s="24"/>
      <c r="G998" s="69">
        <f t="shared" ref="G998:W998" si="295">SUBTOTAL(9,G999:G1002)</f>
        <v>0</v>
      </c>
      <c r="H998" s="70">
        <f t="shared" si="295"/>
        <v>0</v>
      </c>
      <c r="I998" s="66">
        <f t="shared" si="295"/>
        <v>0</v>
      </c>
      <c r="J998" s="66">
        <f t="shared" si="295"/>
        <v>0</v>
      </c>
      <c r="K998" s="67">
        <f t="shared" si="295"/>
        <v>0</v>
      </c>
      <c r="L998" s="34">
        <f t="shared" si="295"/>
        <v>0</v>
      </c>
      <c r="M998" s="34">
        <f t="shared" si="295"/>
        <v>0</v>
      </c>
      <c r="N998" s="34">
        <f t="shared" si="295"/>
        <v>0</v>
      </c>
      <c r="O998" s="34">
        <f t="shared" si="295"/>
        <v>0</v>
      </c>
      <c r="P998" s="34">
        <f t="shared" si="295"/>
        <v>0</v>
      </c>
      <c r="Q998" s="34">
        <f t="shared" si="295"/>
        <v>0</v>
      </c>
      <c r="R998" s="34">
        <f t="shared" si="295"/>
        <v>0</v>
      </c>
      <c r="S998" s="34">
        <f t="shared" si="295"/>
        <v>0</v>
      </c>
      <c r="T998" s="34">
        <f t="shared" si="295"/>
        <v>0</v>
      </c>
      <c r="U998" s="34">
        <f t="shared" si="295"/>
        <v>0</v>
      </c>
      <c r="V998" s="34">
        <f t="shared" si="295"/>
        <v>0</v>
      </c>
      <c r="W998" s="33">
        <f t="shared" si="295"/>
        <v>0</v>
      </c>
      <c r="Y998"/>
      <c r="Z998"/>
    </row>
    <row r="999" spans="1:26" s="72" customFormat="1" ht="12" customHeight="1" outlineLevel="1" x14ac:dyDescent="0.2">
      <c r="A999" s="322"/>
      <c r="B999" s="25"/>
      <c r="C999" s="23"/>
      <c r="D999" s="23"/>
      <c r="E999" s="24"/>
      <c r="F999" s="176" t="s">
        <v>158</v>
      </c>
      <c r="G999" s="190">
        <f t="shared" ref="G999:V999" si="296">G143</f>
        <v>0</v>
      </c>
      <c r="H999" s="191">
        <f t="shared" si="296"/>
        <v>0</v>
      </c>
      <c r="I999" s="179">
        <f t="shared" si="296"/>
        <v>0</v>
      </c>
      <c r="J999" s="179">
        <f t="shared" si="296"/>
        <v>0</v>
      </c>
      <c r="K999" s="197">
        <f t="shared" si="296"/>
        <v>0</v>
      </c>
      <c r="L999" s="181">
        <f t="shared" si="296"/>
        <v>0</v>
      </c>
      <c r="M999" s="192">
        <f t="shared" si="296"/>
        <v>0</v>
      </c>
      <c r="N999" s="182">
        <f t="shared" si="296"/>
        <v>0</v>
      </c>
      <c r="O999" s="182">
        <f t="shared" si="296"/>
        <v>0</v>
      </c>
      <c r="P999" s="182">
        <f t="shared" si="296"/>
        <v>0</v>
      </c>
      <c r="Q999" s="182">
        <f t="shared" si="296"/>
        <v>0</v>
      </c>
      <c r="R999" s="182">
        <f t="shared" si="296"/>
        <v>0</v>
      </c>
      <c r="S999" s="182">
        <f t="shared" si="296"/>
        <v>0</v>
      </c>
      <c r="T999" s="178">
        <f t="shared" si="296"/>
        <v>0</v>
      </c>
      <c r="U999" s="182">
        <f t="shared" si="296"/>
        <v>0</v>
      </c>
      <c r="V999" s="183">
        <f t="shared" si="296"/>
        <v>0</v>
      </c>
      <c r="W999" s="46">
        <f t="shared" ref="W999:W1007" si="297">G999-SUM(H999:V999)</f>
        <v>0</v>
      </c>
      <c r="Y999"/>
      <c r="Z999"/>
    </row>
    <row r="1000" spans="1:26" s="72" customFormat="1" outlineLevel="1" x14ac:dyDescent="0.2">
      <c r="A1000" s="322"/>
      <c r="B1000" s="25"/>
      <c r="C1000" s="23"/>
      <c r="D1000" s="23"/>
      <c r="E1000" s="24"/>
      <c r="F1000" s="176" t="s">
        <v>159</v>
      </c>
      <c r="G1000" s="190">
        <f t="shared" ref="G1000:V1000" si="298">G144</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 t="shared" si="297"/>
        <v>0</v>
      </c>
      <c r="Y1000"/>
      <c r="Z1000"/>
    </row>
    <row r="1001" spans="1:26" s="72" customFormat="1" outlineLevel="1" x14ac:dyDescent="0.2">
      <c r="A1001" s="322"/>
      <c r="B1001" s="25"/>
      <c r="C1001" s="23"/>
      <c r="D1001" s="23"/>
      <c r="E1001" s="24"/>
      <c r="F1001" s="176" t="s">
        <v>160</v>
      </c>
      <c r="G1001" s="190">
        <f t="shared" ref="G1001:V1001" si="299">G145</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 t="shared" si="297"/>
        <v>0</v>
      </c>
      <c r="Y1001"/>
      <c r="Z1001"/>
    </row>
    <row r="1002" spans="1:26" s="72" customFormat="1" outlineLevel="1" x14ac:dyDescent="0.2">
      <c r="A1002" s="322"/>
      <c r="B1002" s="25"/>
      <c r="C1002" s="23"/>
      <c r="D1002" s="23"/>
      <c r="E1002" s="24"/>
      <c r="F1002" s="176" t="s">
        <v>198</v>
      </c>
      <c r="G1002" s="190">
        <f t="shared" ref="G1002:V1002" si="300">G146</f>
        <v>0</v>
      </c>
      <c r="H1002" s="191">
        <f t="shared" si="300"/>
        <v>0</v>
      </c>
      <c r="I1002" s="179">
        <f t="shared" si="300"/>
        <v>0</v>
      </c>
      <c r="J1002" s="179">
        <f t="shared" si="300"/>
        <v>0</v>
      </c>
      <c r="K1002" s="197">
        <f t="shared" si="300"/>
        <v>0</v>
      </c>
      <c r="L1002" s="181">
        <f t="shared" si="300"/>
        <v>0</v>
      </c>
      <c r="M1002" s="192">
        <f t="shared" si="300"/>
        <v>0</v>
      </c>
      <c r="N1002" s="182">
        <f t="shared" si="300"/>
        <v>0</v>
      </c>
      <c r="O1002" s="182">
        <f t="shared" si="300"/>
        <v>0</v>
      </c>
      <c r="P1002" s="182">
        <f t="shared" si="300"/>
        <v>0</v>
      </c>
      <c r="Q1002" s="182">
        <f t="shared" si="300"/>
        <v>0</v>
      </c>
      <c r="R1002" s="182">
        <f t="shared" si="300"/>
        <v>0</v>
      </c>
      <c r="S1002" s="182">
        <f t="shared" si="300"/>
        <v>0</v>
      </c>
      <c r="T1002" s="178">
        <f t="shared" si="300"/>
        <v>0</v>
      </c>
      <c r="U1002" s="182">
        <f t="shared" si="300"/>
        <v>0</v>
      </c>
      <c r="V1002" s="183">
        <f t="shared" si="300"/>
        <v>0</v>
      </c>
      <c r="W1002" s="46">
        <f t="shared" si="297"/>
        <v>0</v>
      </c>
      <c r="Y1002"/>
      <c r="Z1002"/>
    </row>
    <row r="1003" spans="1:26" s="72" customFormat="1" x14ac:dyDescent="0.2">
      <c r="A1003" s="322"/>
      <c r="B1003" s="25"/>
      <c r="C1003" s="23"/>
      <c r="D1003" s="23"/>
      <c r="E1003" s="24" t="s">
        <v>347</v>
      </c>
      <c r="F1003" s="24"/>
      <c r="G1003" s="69">
        <f t="shared" ref="G1003:W1003" si="301">SUBTOTAL(9,G1004:G1007)</f>
        <v>0</v>
      </c>
      <c r="H1003" s="70">
        <f t="shared" si="301"/>
        <v>0</v>
      </c>
      <c r="I1003" s="66">
        <f t="shared" si="301"/>
        <v>0</v>
      </c>
      <c r="J1003" s="66">
        <f t="shared" si="301"/>
        <v>0</v>
      </c>
      <c r="K1003" s="67">
        <f t="shared" si="301"/>
        <v>0</v>
      </c>
      <c r="L1003" s="34">
        <f t="shared" si="301"/>
        <v>0</v>
      </c>
      <c r="M1003" s="34">
        <f t="shared" si="301"/>
        <v>0</v>
      </c>
      <c r="N1003" s="34">
        <f t="shared" si="301"/>
        <v>0</v>
      </c>
      <c r="O1003" s="34">
        <f t="shared" si="301"/>
        <v>0</v>
      </c>
      <c r="P1003" s="34">
        <f t="shared" si="301"/>
        <v>0</v>
      </c>
      <c r="Q1003" s="34">
        <f t="shared" si="301"/>
        <v>0</v>
      </c>
      <c r="R1003" s="34">
        <f t="shared" si="301"/>
        <v>0</v>
      </c>
      <c r="S1003" s="34">
        <f t="shared" si="301"/>
        <v>0</v>
      </c>
      <c r="T1003" s="34">
        <f t="shared" si="301"/>
        <v>0</v>
      </c>
      <c r="U1003" s="34">
        <f t="shared" si="301"/>
        <v>0</v>
      </c>
      <c r="V1003" s="34">
        <f t="shared" si="301"/>
        <v>0</v>
      </c>
      <c r="W1003" s="33">
        <f t="shared" si="301"/>
        <v>0</v>
      </c>
      <c r="Y1003"/>
      <c r="Z1003"/>
    </row>
    <row r="1004" spans="1:26" s="72" customFormat="1" outlineLevel="1" x14ac:dyDescent="0.2">
      <c r="A1004" s="322"/>
      <c r="B1004" s="25"/>
      <c r="C1004" s="23"/>
      <c r="D1004" s="23"/>
      <c r="E1004" s="24"/>
      <c r="F1004" s="176" t="s">
        <v>327</v>
      </c>
      <c r="G1004" s="190">
        <f t="shared" ref="G1004:V1004" si="302">G148</f>
        <v>0</v>
      </c>
      <c r="H1004" s="191">
        <f t="shared" si="302"/>
        <v>0</v>
      </c>
      <c r="I1004" s="179">
        <f t="shared" si="302"/>
        <v>0</v>
      </c>
      <c r="J1004" s="179">
        <f t="shared" si="302"/>
        <v>0</v>
      </c>
      <c r="K1004" s="197">
        <f t="shared" si="302"/>
        <v>0</v>
      </c>
      <c r="L1004" s="181">
        <f t="shared" si="302"/>
        <v>0</v>
      </c>
      <c r="M1004" s="192">
        <f t="shared" si="302"/>
        <v>0</v>
      </c>
      <c r="N1004" s="182">
        <f t="shared" si="302"/>
        <v>0</v>
      </c>
      <c r="O1004" s="182">
        <f t="shared" si="302"/>
        <v>0</v>
      </c>
      <c r="P1004" s="182">
        <f t="shared" si="302"/>
        <v>0</v>
      </c>
      <c r="Q1004" s="182">
        <f t="shared" si="302"/>
        <v>0</v>
      </c>
      <c r="R1004" s="182">
        <f t="shared" si="302"/>
        <v>0</v>
      </c>
      <c r="S1004" s="182">
        <f t="shared" si="302"/>
        <v>0</v>
      </c>
      <c r="T1004" s="178">
        <f t="shared" si="302"/>
        <v>0</v>
      </c>
      <c r="U1004" s="182">
        <f t="shared" si="302"/>
        <v>0</v>
      </c>
      <c r="V1004" s="183">
        <f t="shared" si="302"/>
        <v>0</v>
      </c>
      <c r="W1004" s="46">
        <f t="shared" si="297"/>
        <v>0</v>
      </c>
      <c r="Y1004"/>
      <c r="Z1004"/>
    </row>
    <row r="1005" spans="1:26" s="72" customFormat="1" outlineLevel="1" x14ac:dyDescent="0.2">
      <c r="A1005" s="322"/>
      <c r="B1005" s="25"/>
      <c r="C1005" s="23"/>
      <c r="D1005" s="23"/>
      <c r="E1005" s="24"/>
      <c r="F1005" s="176" t="s">
        <v>328</v>
      </c>
      <c r="G1005" s="190">
        <f t="shared" ref="G1005:V1005" si="303">G149</f>
        <v>0</v>
      </c>
      <c r="H1005" s="191">
        <f t="shared" si="303"/>
        <v>0</v>
      </c>
      <c r="I1005" s="179">
        <f t="shared" si="303"/>
        <v>0</v>
      </c>
      <c r="J1005" s="179">
        <f t="shared" si="303"/>
        <v>0</v>
      </c>
      <c r="K1005" s="197">
        <f t="shared" si="303"/>
        <v>0</v>
      </c>
      <c r="L1005" s="181">
        <f t="shared" si="303"/>
        <v>0</v>
      </c>
      <c r="M1005" s="192">
        <f t="shared" si="303"/>
        <v>0</v>
      </c>
      <c r="N1005" s="182">
        <f t="shared" si="303"/>
        <v>0</v>
      </c>
      <c r="O1005" s="182">
        <f t="shared" si="303"/>
        <v>0</v>
      </c>
      <c r="P1005" s="182">
        <f t="shared" si="303"/>
        <v>0</v>
      </c>
      <c r="Q1005" s="182">
        <f t="shared" si="303"/>
        <v>0</v>
      </c>
      <c r="R1005" s="182">
        <f t="shared" si="303"/>
        <v>0</v>
      </c>
      <c r="S1005" s="182">
        <f t="shared" si="303"/>
        <v>0</v>
      </c>
      <c r="T1005" s="178">
        <f t="shared" si="303"/>
        <v>0</v>
      </c>
      <c r="U1005" s="182">
        <f t="shared" si="303"/>
        <v>0</v>
      </c>
      <c r="V1005" s="183">
        <f t="shared" si="303"/>
        <v>0</v>
      </c>
      <c r="W1005" s="46">
        <f t="shared" si="297"/>
        <v>0</v>
      </c>
      <c r="Y1005"/>
      <c r="Z1005"/>
    </row>
    <row r="1006" spans="1:26" s="72" customFormat="1" outlineLevel="1" x14ac:dyDescent="0.2">
      <c r="A1006" s="322"/>
      <c r="B1006" s="25"/>
      <c r="C1006" s="23"/>
      <c r="D1006" s="23"/>
      <c r="E1006" s="24"/>
      <c r="F1006" s="176" t="s">
        <v>329</v>
      </c>
      <c r="G1006" s="190">
        <f t="shared" ref="G1006:V1006" si="304">G150</f>
        <v>0</v>
      </c>
      <c r="H1006" s="191">
        <f t="shared" si="304"/>
        <v>0</v>
      </c>
      <c r="I1006" s="179">
        <f t="shared" si="304"/>
        <v>0</v>
      </c>
      <c r="J1006" s="179">
        <f t="shared" si="304"/>
        <v>0</v>
      </c>
      <c r="K1006" s="197">
        <f t="shared" si="304"/>
        <v>0</v>
      </c>
      <c r="L1006" s="181">
        <f t="shared" si="304"/>
        <v>0</v>
      </c>
      <c r="M1006" s="192">
        <f t="shared" si="304"/>
        <v>0</v>
      </c>
      <c r="N1006" s="182">
        <f t="shared" si="304"/>
        <v>0</v>
      </c>
      <c r="O1006" s="182">
        <f t="shared" si="304"/>
        <v>0</v>
      </c>
      <c r="P1006" s="182">
        <f t="shared" si="304"/>
        <v>0</v>
      </c>
      <c r="Q1006" s="182">
        <f t="shared" si="304"/>
        <v>0</v>
      </c>
      <c r="R1006" s="182">
        <f t="shared" si="304"/>
        <v>0</v>
      </c>
      <c r="S1006" s="182">
        <f t="shared" si="304"/>
        <v>0</v>
      </c>
      <c r="T1006" s="178">
        <f t="shared" si="304"/>
        <v>0</v>
      </c>
      <c r="U1006" s="182">
        <f t="shared" si="304"/>
        <v>0</v>
      </c>
      <c r="V1006" s="183">
        <f t="shared" si="304"/>
        <v>0</v>
      </c>
      <c r="W1006" s="46">
        <f t="shared" si="297"/>
        <v>0</v>
      </c>
      <c r="Y1006"/>
      <c r="Z1006"/>
    </row>
    <row r="1007" spans="1:26" s="72" customFormat="1" outlineLevel="1" x14ac:dyDescent="0.2">
      <c r="A1007" s="322"/>
      <c r="B1007" s="25"/>
      <c r="C1007" s="23"/>
      <c r="D1007" s="23"/>
      <c r="E1007" s="24"/>
      <c r="F1007" s="176" t="s">
        <v>330</v>
      </c>
      <c r="G1007" s="190">
        <f t="shared" ref="G1007:V1007" si="305">G151</f>
        <v>0</v>
      </c>
      <c r="H1007" s="191">
        <f t="shared" si="305"/>
        <v>0</v>
      </c>
      <c r="I1007" s="179">
        <f t="shared" si="305"/>
        <v>0</v>
      </c>
      <c r="J1007" s="179">
        <f t="shared" si="305"/>
        <v>0</v>
      </c>
      <c r="K1007" s="197">
        <f t="shared" si="305"/>
        <v>0</v>
      </c>
      <c r="L1007" s="181">
        <f t="shared" si="305"/>
        <v>0</v>
      </c>
      <c r="M1007" s="192">
        <f t="shared" si="305"/>
        <v>0</v>
      </c>
      <c r="N1007" s="182">
        <f t="shared" si="305"/>
        <v>0</v>
      </c>
      <c r="O1007" s="182">
        <f t="shared" si="305"/>
        <v>0</v>
      </c>
      <c r="P1007" s="182">
        <f t="shared" si="305"/>
        <v>0</v>
      </c>
      <c r="Q1007" s="182">
        <f t="shared" si="305"/>
        <v>0</v>
      </c>
      <c r="R1007" s="182">
        <f t="shared" si="305"/>
        <v>0</v>
      </c>
      <c r="S1007" s="182">
        <f t="shared" si="305"/>
        <v>0</v>
      </c>
      <c r="T1007" s="178">
        <f t="shared" si="305"/>
        <v>0</v>
      </c>
      <c r="U1007" s="182">
        <f t="shared" si="305"/>
        <v>0</v>
      </c>
      <c r="V1007" s="183">
        <f t="shared" si="305"/>
        <v>0</v>
      </c>
      <c r="W1007" s="46">
        <f t="shared" si="297"/>
        <v>0</v>
      </c>
      <c r="Y1007"/>
      <c r="Z1007"/>
    </row>
    <row r="1008" spans="1:26" s="72" customFormat="1" x14ac:dyDescent="0.2">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2">
      <c r="A1009" s="322"/>
      <c r="B1009" s="25"/>
      <c r="C1009" s="23"/>
      <c r="D1009" s="23"/>
      <c r="E1009" s="64" t="s">
        <v>54</v>
      </c>
      <c r="F1009" s="24"/>
      <c r="G1009" s="69">
        <f t="shared" ref="G1009:W1009" si="306">SUBTOTAL(9,G1010:G1012)</f>
        <v>0</v>
      </c>
      <c r="H1009" s="70">
        <f t="shared" si="306"/>
        <v>0</v>
      </c>
      <c r="I1009" s="66">
        <f t="shared" si="306"/>
        <v>0</v>
      </c>
      <c r="J1009" s="66">
        <f t="shared" si="306"/>
        <v>0</v>
      </c>
      <c r="K1009" s="67">
        <f t="shared" si="306"/>
        <v>0</v>
      </c>
      <c r="L1009" s="34">
        <f t="shared" si="306"/>
        <v>0</v>
      </c>
      <c r="M1009" s="34">
        <f t="shared" si="306"/>
        <v>0</v>
      </c>
      <c r="N1009" s="34">
        <f t="shared" si="306"/>
        <v>0</v>
      </c>
      <c r="O1009" s="34">
        <f t="shared" si="306"/>
        <v>0</v>
      </c>
      <c r="P1009" s="34">
        <f t="shared" si="306"/>
        <v>0</v>
      </c>
      <c r="Q1009" s="34">
        <f t="shared" si="306"/>
        <v>0</v>
      </c>
      <c r="R1009" s="34">
        <f t="shared" si="306"/>
        <v>0</v>
      </c>
      <c r="S1009" s="34">
        <f t="shared" si="306"/>
        <v>0</v>
      </c>
      <c r="T1009" s="34">
        <f t="shared" si="306"/>
        <v>0</v>
      </c>
      <c r="U1009" s="34">
        <f t="shared" si="306"/>
        <v>0</v>
      </c>
      <c r="V1009" s="34">
        <f t="shared" si="306"/>
        <v>0</v>
      </c>
      <c r="W1009" s="33">
        <f t="shared" si="306"/>
        <v>0</v>
      </c>
      <c r="Y1009"/>
      <c r="Z1009"/>
    </row>
    <row r="1010" spans="1:26" s="72" customFormat="1" outlineLevel="1" x14ac:dyDescent="0.2">
      <c r="A1010" s="322"/>
      <c r="B1010" s="25"/>
      <c r="C1010" s="23"/>
      <c r="D1010" s="23"/>
      <c r="E1010" s="64"/>
      <c r="F1010" s="176" t="s">
        <v>55</v>
      </c>
      <c r="G1010" s="190">
        <f t="shared" ref="G1010:V1010" si="307">G154</f>
        <v>0</v>
      </c>
      <c r="H1010" s="191">
        <f t="shared" si="307"/>
        <v>0</v>
      </c>
      <c r="I1010" s="179">
        <f t="shared" si="307"/>
        <v>0</v>
      </c>
      <c r="J1010" s="179">
        <f t="shared" si="307"/>
        <v>0</v>
      </c>
      <c r="K1010" s="197">
        <f t="shared" si="307"/>
        <v>0</v>
      </c>
      <c r="L1010" s="181">
        <f t="shared" si="307"/>
        <v>0</v>
      </c>
      <c r="M1010" s="192">
        <f t="shared" si="307"/>
        <v>0</v>
      </c>
      <c r="N1010" s="182">
        <f t="shared" si="307"/>
        <v>0</v>
      </c>
      <c r="O1010" s="182">
        <f t="shared" si="307"/>
        <v>0</v>
      </c>
      <c r="P1010" s="182">
        <f t="shared" si="307"/>
        <v>0</v>
      </c>
      <c r="Q1010" s="182">
        <f t="shared" si="307"/>
        <v>0</v>
      </c>
      <c r="R1010" s="182">
        <f t="shared" si="307"/>
        <v>0</v>
      </c>
      <c r="S1010" s="182">
        <f t="shared" si="307"/>
        <v>0</v>
      </c>
      <c r="T1010" s="178">
        <f t="shared" si="307"/>
        <v>0</v>
      </c>
      <c r="U1010" s="182">
        <f t="shared" si="307"/>
        <v>0</v>
      </c>
      <c r="V1010" s="183">
        <f t="shared" si="307"/>
        <v>0</v>
      </c>
      <c r="W1010" s="46">
        <f>G1010-SUM(H1010:V1010)</f>
        <v>0</v>
      </c>
      <c r="Y1010"/>
      <c r="Z1010"/>
    </row>
    <row r="1011" spans="1:26" s="72" customFormat="1" outlineLevel="1" x14ac:dyDescent="0.2">
      <c r="A1011" s="322"/>
      <c r="B1011" s="25"/>
      <c r="C1011" s="23"/>
      <c r="D1011" s="23"/>
      <c r="E1011" s="24"/>
      <c r="F1011" s="176" t="s">
        <v>161</v>
      </c>
      <c r="G1011" s="190">
        <f t="shared" ref="G1011:V1011" si="308">G155</f>
        <v>0</v>
      </c>
      <c r="H1011" s="191">
        <f t="shared" si="308"/>
        <v>0</v>
      </c>
      <c r="I1011" s="179">
        <f t="shared" si="308"/>
        <v>0</v>
      </c>
      <c r="J1011" s="179">
        <f t="shared" si="308"/>
        <v>0</v>
      </c>
      <c r="K1011" s="197">
        <f t="shared" si="308"/>
        <v>0</v>
      </c>
      <c r="L1011" s="181">
        <f t="shared" si="308"/>
        <v>0</v>
      </c>
      <c r="M1011" s="192">
        <f t="shared" si="308"/>
        <v>0</v>
      </c>
      <c r="N1011" s="182">
        <f t="shared" si="308"/>
        <v>0</v>
      </c>
      <c r="O1011" s="182">
        <f t="shared" si="308"/>
        <v>0</v>
      </c>
      <c r="P1011" s="182">
        <f t="shared" si="308"/>
        <v>0</v>
      </c>
      <c r="Q1011" s="182">
        <f t="shared" si="308"/>
        <v>0</v>
      </c>
      <c r="R1011" s="182">
        <f t="shared" si="308"/>
        <v>0</v>
      </c>
      <c r="S1011" s="182">
        <f t="shared" si="308"/>
        <v>0</v>
      </c>
      <c r="T1011" s="178">
        <f t="shared" si="308"/>
        <v>0</v>
      </c>
      <c r="U1011" s="182">
        <f t="shared" si="308"/>
        <v>0</v>
      </c>
      <c r="V1011" s="183">
        <f t="shared" si="308"/>
        <v>0</v>
      </c>
      <c r="W1011" s="46">
        <f>G1011-SUM(H1011:V1011)</f>
        <v>0</v>
      </c>
      <c r="Y1011"/>
      <c r="Z1011"/>
    </row>
    <row r="1012" spans="1:26" s="72" customFormat="1" outlineLevel="1" x14ac:dyDescent="0.2">
      <c r="A1012" s="322"/>
      <c r="B1012" s="25"/>
      <c r="C1012" s="23"/>
      <c r="D1012" s="23"/>
      <c r="E1012" s="24"/>
      <c r="F1012" s="176" t="s">
        <v>331</v>
      </c>
      <c r="G1012" s="190">
        <f t="shared" ref="G1012:V1012" si="309">G156</f>
        <v>0</v>
      </c>
      <c r="H1012" s="191">
        <f t="shared" si="309"/>
        <v>0</v>
      </c>
      <c r="I1012" s="179">
        <f t="shared" si="309"/>
        <v>0</v>
      </c>
      <c r="J1012" s="179">
        <f t="shared" si="309"/>
        <v>0</v>
      </c>
      <c r="K1012" s="197">
        <f t="shared" si="309"/>
        <v>0</v>
      </c>
      <c r="L1012" s="181">
        <f t="shared" si="309"/>
        <v>0</v>
      </c>
      <c r="M1012" s="192">
        <f t="shared" si="309"/>
        <v>0</v>
      </c>
      <c r="N1012" s="182">
        <f t="shared" si="309"/>
        <v>0</v>
      </c>
      <c r="O1012" s="182">
        <f t="shared" si="309"/>
        <v>0</v>
      </c>
      <c r="P1012" s="182">
        <f t="shared" si="309"/>
        <v>0</v>
      </c>
      <c r="Q1012" s="182">
        <f t="shared" si="309"/>
        <v>0</v>
      </c>
      <c r="R1012" s="182">
        <f t="shared" si="309"/>
        <v>0</v>
      </c>
      <c r="S1012" s="182">
        <f t="shared" si="309"/>
        <v>0</v>
      </c>
      <c r="T1012" s="182">
        <f t="shared" si="309"/>
        <v>0</v>
      </c>
      <c r="U1012" s="182">
        <f t="shared" si="309"/>
        <v>0</v>
      </c>
      <c r="V1012" s="183">
        <f t="shared" si="309"/>
        <v>0</v>
      </c>
      <c r="W1012" s="46">
        <f>G1012-SUM(H1012:V1012)</f>
        <v>0</v>
      </c>
      <c r="Y1012"/>
      <c r="Z1012"/>
    </row>
    <row r="1013" spans="1:26" s="72" customFormat="1" x14ac:dyDescent="0.2">
      <c r="A1013" s="322"/>
      <c r="B1013" s="25"/>
      <c r="C1013" s="23"/>
      <c r="D1013" s="23"/>
      <c r="E1013" s="24" t="s">
        <v>56</v>
      </c>
      <c r="F1013" s="24"/>
      <c r="G1013" s="69">
        <f t="shared" ref="G1013:W1013" si="310">SUBTOTAL(9,G1014:G1016)</f>
        <v>0</v>
      </c>
      <c r="H1013" s="70">
        <f t="shared" si="310"/>
        <v>0</v>
      </c>
      <c r="I1013" s="66">
        <f t="shared" si="310"/>
        <v>0</v>
      </c>
      <c r="J1013" s="66">
        <f t="shared" si="310"/>
        <v>0</v>
      </c>
      <c r="K1013" s="67">
        <f t="shared" si="310"/>
        <v>0</v>
      </c>
      <c r="L1013" s="34">
        <f t="shared" si="310"/>
        <v>0</v>
      </c>
      <c r="M1013" s="34">
        <f t="shared" si="310"/>
        <v>0</v>
      </c>
      <c r="N1013" s="34">
        <f t="shared" si="310"/>
        <v>0</v>
      </c>
      <c r="O1013" s="34">
        <f t="shared" si="310"/>
        <v>0</v>
      </c>
      <c r="P1013" s="34">
        <f t="shared" si="310"/>
        <v>0</v>
      </c>
      <c r="Q1013" s="34">
        <f t="shared" si="310"/>
        <v>0</v>
      </c>
      <c r="R1013" s="34">
        <f t="shared" si="310"/>
        <v>0</v>
      </c>
      <c r="S1013" s="34">
        <f t="shared" si="310"/>
        <v>0</v>
      </c>
      <c r="T1013" s="34">
        <f t="shared" si="310"/>
        <v>0</v>
      </c>
      <c r="U1013" s="34">
        <f t="shared" si="310"/>
        <v>0</v>
      </c>
      <c r="V1013" s="34">
        <f t="shared" si="310"/>
        <v>0</v>
      </c>
      <c r="W1013" s="33">
        <f t="shared" si="310"/>
        <v>0</v>
      </c>
      <c r="Y1013"/>
      <c r="Z1013"/>
    </row>
    <row r="1014" spans="1:26" s="72" customFormat="1" outlineLevel="1" x14ac:dyDescent="0.2">
      <c r="A1014" s="322"/>
      <c r="B1014" s="25"/>
      <c r="C1014" s="23"/>
      <c r="D1014" s="23"/>
      <c r="E1014" s="24"/>
      <c r="F1014" s="176" t="s">
        <v>162</v>
      </c>
      <c r="G1014" s="190">
        <f t="shared" ref="G1014:V1014" si="311">G158</f>
        <v>0</v>
      </c>
      <c r="H1014" s="191">
        <f t="shared" si="311"/>
        <v>0</v>
      </c>
      <c r="I1014" s="179">
        <f t="shared" si="311"/>
        <v>0</v>
      </c>
      <c r="J1014" s="179">
        <f t="shared" si="311"/>
        <v>0</v>
      </c>
      <c r="K1014" s="197">
        <f t="shared" si="311"/>
        <v>0</v>
      </c>
      <c r="L1014" s="181">
        <f t="shared" si="311"/>
        <v>0</v>
      </c>
      <c r="M1014" s="192">
        <f t="shared" si="311"/>
        <v>0</v>
      </c>
      <c r="N1014" s="182">
        <f t="shared" si="311"/>
        <v>0</v>
      </c>
      <c r="O1014" s="182">
        <f t="shared" si="311"/>
        <v>0</v>
      </c>
      <c r="P1014" s="182">
        <f t="shared" si="311"/>
        <v>0</v>
      </c>
      <c r="Q1014" s="182">
        <f t="shared" si="311"/>
        <v>0</v>
      </c>
      <c r="R1014" s="182">
        <f t="shared" si="311"/>
        <v>0</v>
      </c>
      <c r="S1014" s="182">
        <f t="shared" si="311"/>
        <v>0</v>
      </c>
      <c r="T1014" s="178">
        <f t="shared" si="311"/>
        <v>0</v>
      </c>
      <c r="U1014" s="182">
        <f t="shared" si="311"/>
        <v>0</v>
      </c>
      <c r="V1014" s="183">
        <f t="shared" si="311"/>
        <v>0</v>
      </c>
      <c r="W1014" s="46">
        <f>G1014-SUM(H1014:V1014)</f>
        <v>0</v>
      </c>
      <c r="Y1014"/>
      <c r="Z1014"/>
    </row>
    <row r="1015" spans="1:26" s="72" customFormat="1" outlineLevel="1" x14ac:dyDescent="0.2">
      <c r="A1015" s="322"/>
      <c r="B1015" s="25"/>
      <c r="C1015" s="23"/>
      <c r="D1015" s="23"/>
      <c r="E1015" s="24"/>
      <c r="F1015" s="176" t="s">
        <v>163</v>
      </c>
      <c r="G1015" s="190">
        <f t="shared" ref="G1015:V1015" si="312">G159</f>
        <v>0</v>
      </c>
      <c r="H1015" s="191">
        <f t="shared" si="312"/>
        <v>0</v>
      </c>
      <c r="I1015" s="179">
        <f t="shared" si="312"/>
        <v>0</v>
      </c>
      <c r="J1015" s="179">
        <f t="shared" si="312"/>
        <v>0</v>
      </c>
      <c r="K1015" s="197">
        <f t="shared" si="312"/>
        <v>0</v>
      </c>
      <c r="L1015" s="181">
        <f t="shared" si="312"/>
        <v>0</v>
      </c>
      <c r="M1015" s="192">
        <f t="shared" si="312"/>
        <v>0</v>
      </c>
      <c r="N1015" s="182">
        <f t="shared" si="312"/>
        <v>0</v>
      </c>
      <c r="O1015" s="182">
        <f t="shared" si="312"/>
        <v>0</v>
      </c>
      <c r="P1015" s="182">
        <f t="shared" si="312"/>
        <v>0</v>
      </c>
      <c r="Q1015" s="182">
        <f t="shared" si="312"/>
        <v>0</v>
      </c>
      <c r="R1015" s="182">
        <f t="shared" si="312"/>
        <v>0</v>
      </c>
      <c r="S1015" s="182">
        <f t="shared" si="312"/>
        <v>0</v>
      </c>
      <c r="T1015" s="178">
        <f t="shared" si="312"/>
        <v>0</v>
      </c>
      <c r="U1015" s="182">
        <f t="shared" si="312"/>
        <v>0</v>
      </c>
      <c r="V1015" s="183">
        <f t="shared" si="312"/>
        <v>0</v>
      </c>
      <c r="W1015" s="46">
        <f>G1015-SUM(H1015:V1015)</f>
        <v>0</v>
      </c>
      <c r="Y1015"/>
      <c r="Z1015"/>
    </row>
    <row r="1016" spans="1:26" s="72" customFormat="1" outlineLevel="1" x14ac:dyDescent="0.2">
      <c r="A1016" s="322"/>
      <c r="B1016" s="25"/>
      <c r="C1016" s="23"/>
      <c r="D1016" s="23"/>
      <c r="E1016" s="24"/>
      <c r="F1016" s="176" t="s">
        <v>332</v>
      </c>
      <c r="G1016" s="190">
        <f t="shared" ref="G1016:V1016" si="313">G160</f>
        <v>0</v>
      </c>
      <c r="H1016" s="191">
        <f t="shared" si="313"/>
        <v>0</v>
      </c>
      <c r="I1016" s="179">
        <f t="shared" si="313"/>
        <v>0</v>
      </c>
      <c r="J1016" s="179">
        <f t="shared" si="313"/>
        <v>0</v>
      </c>
      <c r="K1016" s="197">
        <f t="shared" si="313"/>
        <v>0</v>
      </c>
      <c r="L1016" s="181">
        <f t="shared" si="313"/>
        <v>0</v>
      </c>
      <c r="M1016" s="192">
        <f t="shared" si="313"/>
        <v>0</v>
      </c>
      <c r="N1016" s="182">
        <f t="shared" si="313"/>
        <v>0</v>
      </c>
      <c r="O1016" s="182">
        <f t="shared" si="313"/>
        <v>0</v>
      </c>
      <c r="P1016" s="182">
        <f t="shared" si="313"/>
        <v>0</v>
      </c>
      <c r="Q1016" s="182">
        <f t="shared" si="313"/>
        <v>0</v>
      </c>
      <c r="R1016" s="182">
        <f t="shared" si="313"/>
        <v>0</v>
      </c>
      <c r="S1016" s="182">
        <f t="shared" si="313"/>
        <v>0</v>
      </c>
      <c r="T1016" s="178">
        <f t="shared" si="313"/>
        <v>0</v>
      </c>
      <c r="U1016" s="182">
        <f t="shared" si="313"/>
        <v>0</v>
      </c>
      <c r="V1016" s="183">
        <f t="shared" si="313"/>
        <v>0</v>
      </c>
      <c r="W1016" s="46">
        <f>G1016-SUM(H1016:V1016)</f>
        <v>0</v>
      </c>
      <c r="Y1016"/>
      <c r="Z1016"/>
    </row>
    <row r="1017" spans="1:26" s="72" customFormat="1" x14ac:dyDescent="0.2">
      <c r="A1017" s="322"/>
      <c r="B1017" s="25"/>
      <c r="C1017" s="23"/>
      <c r="D1017" s="23"/>
      <c r="E1017" s="24" t="s">
        <v>57</v>
      </c>
      <c r="F1017" s="24"/>
      <c r="G1017" s="69">
        <f t="shared" ref="G1017:W1017" si="314">SUBTOTAL(9,G1018:G1020)</f>
        <v>0</v>
      </c>
      <c r="H1017" s="70">
        <f t="shared" si="314"/>
        <v>0</v>
      </c>
      <c r="I1017" s="66">
        <f t="shared" si="314"/>
        <v>0</v>
      </c>
      <c r="J1017" s="66">
        <f t="shared" si="314"/>
        <v>0</v>
      </c>
      <c r="K1017" s="67">
        <f t="shared" si="314"/>
        <v>0</v>
      </c>
      <c r="L1017" s="34">
        <f t="shared" si="314"/>
        <v>0</v>
      </c>
      <c r="M1017" s="34">
        <f t="shared" si="314"/>
        <v>0</v>
      </c>
      <c r="N1017" s="34">
        <f t="shared" si="314"/>
        <v>0</v>
      </c>
      <c r="O1017" s="34">
        <f t="shared" si="314"/>
        <v>0</v>
      </c>
      <c r="P1017" s="34">
        <f t="shared" si="314"/>
        <v>0</v>
      </c>
      <c r="Q1017" s="34">
        <f t="shared" si="314"/>
        <v>0</v>
      </c>
      <c r="R1017" s="34">
        <f t="shared" si="314"/>
        <v>0</v>
      </c>
      <c r="S1017" s="34">
        <f t="shared" si="314"/>
        <v>0</v>
      </c>
      <c r="T1017" s="34">
        <f t="shared" si="314"/>
        <v>0</v>
      </c>
      <c r="U1017" s="34">
        <f t="shared" si="314"/>
        <v>0</v>
      </c>
      <c r="V1017" s="34">
        <f t="shared" si="314"/>
        <v>0</v>
      </c>
      <c r="W1017" s="33">
        <f t="shared" si="314"/>
        <v>0</v>
      </c>
      <c r="Y1017"/>
      <c r="Z1017"/>
    </row>
    <row r="1018" spans="1:26" s="72" customFormat="1" outlineLevel="1" x14ac:dyDescent="0.2">
      <c r="A1018" s="322"/>
      <c r="B1018" s="25"/>
      <c r="C1018" s="23"/>
      <c r="D1018" s="23"/>
      <c r="E1018" s="24"/>
      <c r="F1018" s="176" t="s">
        <v>164</v>
      </c>
      <c r="G1018" s="190">
        <f t="shared" ref="G1018:V1018" si="315">G162</f>
        <v>0</v>
      </c>
      <c r="H1018" s="191">
        <f t="shared" si="315"/>
        <v>0</v>
      </c>
      <c r="I1018" s="179">
        <f t="shared" si="315"/>
        <v>0</v>
      </c>
      <c r="J1018" s="179">
        <f t="shared" si="315"/>
        <v>0</v>
      </c>
      <c r="K1018" s="197">
        <f t="shared" si="315"/>
        <v>0</v>
      </c>
      <c r="L1018" s="181">
        <f t="shared" si="315"/>
        <v>0</v>
      </c>
      <c r="M1018" s="192">
        <f t="shared" si="315"/>
        <v>0</v>
      </c>
      <c r="N1018" s="182">
        <f t="shared" si="315"/>
        <v>0</v>
      </c>
      <c r="O1018" s="182">
        <f t="shared" si="315"/>
        <v>0</v>
      </c>
      <c r="P1018" s="182">
        <f t="shared" si="315"/>
        <v>0</v>
      </c>
      <c r="Q1018" s="182">
        <f t="shared" si="315"/>
        <v>0</v>
      </c>
      <c r="R1018" s="182">
        <f t="shared" si="315"/>
        <v>0</v>
      </c>
      <c r="S1018" s="182">
        <f t="shared" si="315"/>
        <v>0</v>
      </c>
      <c r="T1018" s="178">
        <f t="shared" si="315"/>
        <v>0</v>
      </c>
      <c r="U1018" s="182">
        <f t="shared" si="315"/>
        <v>0</v>
      </c>
      <c r="V1018" s="183">
        <f t="shared" si="315"/>
        <v>0</v>
      </c>
      <c r="W1018" s="46">
        <f>G1018-SUM(H1018:V1018)</f>
        <v>0</v>
      </c>
      <c r="Y1018"/>
      <c r="Z1018"/>
    </row>
    <row r="1019" spans="1:26" s="72" customFormat="1" outlineLevel="1" x14ac:dyDescent="0.2">
      <c r="A1019" s="322"/>
      <c r="B1019" s="25"/>
      <c r="C1019" s="23"/>
      <c r="D1019" s="23"/>
      <c r="E1019" s="24"/>
      <c r="F1019" s="176" t="s">
        <v>165</v>
      </c>
      <c r="G1019" s="190">
        <f t="shared" ref="G1019:V1019" si="316">G163</f>
        <v>0</v>
      </c>
      <c r="H1019" s="191">
        <f t="shared" si="316"/>
        <v>0</v>
      </c>
      <c r="I1019" s="179">
        <f t="shared" si="316"/>
        <v>0</v>
      </c>
      <c r="J1019" s="179">
        <f t="shared" si="316"/>
        <v>0</v>
      </c>
      <c r="K1019" s="197">
        <f t="shared" si="316"/>
        <v>0</v>
      </c>
      <c r="L1019" s="181">
        <f t="shared" si="316"/>
        <v>0</v>
      </c>
      <c r="M1019" s="192">
        <f t="shared" si="316"/>
        <v>0</v>
      </c>
      <c r="N1019" s="182">
        <f t="shared" si="316"/>
        <v>0</v>
      </c>
      <c r="O1019" s="182">
        <f t="shared" si="316"/>
        <v>0</v>
      </c>
      <c r="P1019" s="182">
        <f t="shared" si="316"/>
        <v>0</v>
      </c>
      <c r="Q1019" s="182">
        <f t="shared" si="316"/>
        <v>0</v>
      </c>
      <c r="R1019" s="182">
        <f t="shared" si="316"/>
        <v>0</v>
      </c>
      <c r="S1019" s="182">
        <f t="shared" si="316"/>
        <v>0</v>
      </c>
      <c r="T1019" s="178">
        <f t="shared" si="316"/>
        <v>0</v>
      </c>
      <c r="U1019" s="182">
        <f t="shared" si="316"/>
        <v>0</v>
      </c>
      <c r="V1019" s="183">
        <f t="shared" si="316"/>
        <v>0</v>
      </c>
      <c r="W1019" s="46">
        <f>G1019-SUM(H1019:V1019)</f>
        <v>0</v>
      </c>
      <c r="Y1019"/>
      <c r="Z1019"/>
    </row>
    <row r="1020" spans="1:26" s="72" customFormat="1" outlineLevel="1" x14ac:dyDescent="0.2">
      <c r="A1020" s="322"/>
      <c r="B1020" s="25"/>
      <c r="C1020" s="23"/>
      <c r="D1020" s="23"/>
      <c r="E1020" s="24"/>
      <c r="F1020" s="176" t="s">
        <v>333</v>
      </c>
      <c r="G1020" s="190">
        <f t="shared" ref="G1020:V1020" si="317">G164</f>
        <v>0</v>
      </c>
      <c r="H1020" s="191">
        <f t="shared" si="317"/>
        <v>0</v>
      </c>
      <c r="I1020" s="179">
        <f t="shared" si="317"/>
        <v>0</v>
      </c>
      <c r="J1020" s="179">
        <f t="shared" si="317"/>
        <v>0</v>
      </c>
      <c r="K1020" s="197">
        <f t="shared" si="317"/>
        <v>0</v>
      </c>
      <c r="L1020" s="181">
        <f t="shared" si="317"/>
        <v>0</v>
      </c>
      <c r="M1020" s="192">
        <f t="shared" si="317"/>
        <v>0</v>
      </c>
      <c r="N1020" s="182">
        <f t="shared" si="317"/>
        <v>0</v>
      </c>
      <c r="O1020" s="182">
        <f t="shared" si="317"/>
        <v>0</v>
      </c>
      <c r="P1020" s="182">
        <f t="shared" si="317"/>
        <v>0</v>
      </c>
      <c r="Q1020" s="182">
        <f t="shared" si="317"/>
        <v>0</v>
      </c>
      <c r="R1020" s="182">
        <f t="shared" si="317"/>
        <v>0</v>
      </c>
      <c r="S1020" s="182">
        <f t="shared" si="317"/>
        <v>0</v>
      </c>
      <c r="T1020" s="178">
        <f t="shared" si="317"/>
        <v>0</v>
      </c>
      <c r="U1020" s="182">
        <f t="shared" si="317"/>
        <v>0</v>
      </c>
      <c r="V1020" s="183">
        <f t="shared" si="317"/>
        <v>0</v>
      </c>
      <c r="W1020" s="46">
        <f>G1020-SUM(H1020:V1020)</f>
        <v>0</v>
      </c>
      <c r="Y1020"/>
      <c r="Z1020"/>
    </row>
    <row r="1021" spans="1:26" s="72" customFormat="1" x14ac:dyDescent="0.2">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2">
      <c r="A1022" s="322"/>
      <c r="B1022" s="25"/>
      <c r="C1022" s="23"/>
      <c r="D1022" s="23"/>
      <c r="E1022" s="24" t="s">
        <v>172</v>
      </c>
      <c r="F1022" s="24"/>
      <c r="G1022" s="69">
        <f t="shared" ref="G1022:W1022" si="318">SUBTOTAL(9,G1023:G1024)</f>
        <v>0</v>
      </c>
      <c r="H1022" s="70">
        <f t="shared" si="318"/>
        <v>0</v>
      </c>
      <c r="I1022" s="66">
        <f t="shared" si="318"/>
        <v>0</v>
      </c>
      <c r="J1022" s="66">
        <f t="shared" si="318"/>
        <v>0</v>
      </c>
      <c r="K1022" s="67">
        <f t="shared" si="318"/>
        <v>0</v>
      </c>
      <c r="L1022" s="34">
        <f t="shared" si="318"/>
        <v>0</v>
      </c>
      <c r="M1022" s="34">
        <f t="shared" si="318"/>
        <v>0</v>
      </c>
      <c r="N1022" s="34">
        <f t="shared" si="318"/>
        <v>0</v>
      </c>
      <c r="O1022" s="34">
        <f t="shared" si="318"/>
        <v>0</v>
      </c>
      <c r="P1022" s="34">
        <f t="shared" si="318"/>
        <v>0</v>
      </c>
      <c r="Q1022" s="34">
        <f t="shared" si="318"/>
        <v>0</v>
      </c>
      <c r="R1022" s="34">
        <f t="shared" si="318"/>
        <v>0</v>
      </c>
      <c r="S1022" s="34">
        <f t="shared" si="318"/>
        <v>0</v>
      </c>
      <c r="T1022" s="34">
        <f t="shared" si="318"/>
        <v>0</v>
      </c>
      <c r="U1022" s="34">
        <f t="shared" si="318"/>
        <v>0</v>
      </c>
      <c r="V1022" s="34">
        <f t="shared" si="318"/>
        <v>0</v>
      </c>
      <c r="W1022" s="33">
        <f t="shared" si="318"/>
        <v>0</v>
      </c>
      <c r="Y1022"/>
      <c r="Z1022"/>
    </row>
    <row r="1023" spans="1:26" s="72" customFormat="1" outlineLevel="1" x14ac:dyDescent="0.2">
      <c r="A1023" s="322"/>
      <c r="B1023" s="25"/>
      <c r="C1023" s="23"/>
      <c r="D1023" s="23"/>
      <c r="E1023" s="24"/>
      <c r="F1023" s="176" t="s">
        <v>61</v>
      </c>
      <c r="G1023" s="190">
        <f t="shared" ref="G1023:V1023" si="319">G167</f>
        <v>0</v>
      </c>
      <c r="H1023" s="191">
        <f t="shared" si="319"/>
        <v>0</v>
      </c>
      <c r="I1023" s="179">
        <f t="shared" si="319"/>
        <v>0</v>
      </c>
      <c r="J1023" s="179">
        <f t="shared" si="319"/>
        <v>0</v>
      </c>
      <c r="K1023" s="197">
        <f t="shared" si="319"/>
        <v>0</v>
      </c>
      <c r="L1023" s="181">
        <f t="shared" si="319"/>
        <v>0</v>
      </c>
      <c r="M1023" s="192">
        <f t="shared" si="319"/>
        <v>0</v>
      </c>
      <c r="N1023" s="182">
        <f t="shared" si="319"/>
        <v>0</v>
      </c>
      <c r="O1023" s="182">
        <f t="shared" si="319"/>
        <v>0</v>
      </c>
      <c r="P1023" s="182">
        <f t="shared" si="319"/>
        <v>0</v>
      </c>
      <c r="Q1023" s="182">
        <f t="shared" si="319"/>
        <v>0</v>
      </c>
      <c r="R1023" s="182">
        <f t="shared" si="319"/>
        <v>0</v>
      </c>
      <c r="S1023" s="182">
        <f t="shared" si="319"/>
        <v>0</v>
      </c>
      <c r="T1023" s="178">
        <f t="shared" si="319"/>
        <v>0</v>
      </c>
      <c r="U1023" s="182">
        <f t="shared" si="319"/>
        <v>0</v>
      </c>
      <c r="V1023" s="183">
        <f t="shared" si="319"/>
        <v>0</v>
      </c>
      <c r="W1023" s="46">
        <f>G1023-SUM(H1023:V1023)</f>
        <v>0</v>
      </c>
      <c r="Y1023"/>
      <c r="Z1023"/>
    </row>
    <row r="1024" spans="1:26" s="72" customFormat="1" outlineLevel="1" x14ac:dyDescent="0.2">
      <c r="A1024" s="322"/>
      <c r="B1024" s="25"/>
      <c r="C1024" s="23"/>
      <c r="D1024" s="23"/>
      <c r="E1024" s="24"/>
      <c r="F1024" s="176" t="s">
        <v>173</v>
      </c>
      <c r="G1024" s="190">
        <f t="shared" ref="G1024:V1024" si="320">G168</f>
        <v>0</v>
      </c>
      <c r="H1024" s="191">
        <f t="shared" si="320"/>
        <v>0</v>
      </c>
      <c r="I1024" s="179">
        <f t="shared" si="320"/>
        <v>0</v>
      </c>
      <c r="J1024" s="179">
        <f t="shared" si="320"/>
        <v>0</v>
      </c>
      <c r="K1024" s="197">
        <f t="shared" si="320"/>
        <v>0</v>
      </c>
      <c r="L1024" s="181">
        <f t="shared" si="320"/>
        <v>0</v>
      </c>
      <c r="M1024" s="192">
        <f t="shared" si="320"/>
        <v>0</v>
      </c>
      <c r="N1024" s="182">
        <f t="shared" si="320"/>
        <v>0</v>
      </c>
      <c r="O1024" s="182">
        <f t="shared" si="320"/>
        <v>0</v>
      </c>
      <c r="P1024" s="182">
        <f t="shared" si="320"/>
        <v>0</v>
      </c>
      <c r="Q1024" s="182">
        <f t="shared" si="320"/>
        <v>0</v>
      </c>
      <c r="R1024" s="182">
        <f t="shared" si="320"/>
        <v>0</v>
      </c>
      <c r="S1024" s="182">
        <f t="shared" si="320"/>
        <v>0</v>
      </c>
      <c r="T1024" s="178">
        <f t="shared" si="320"/>
        <v>0</v>
      </c>
      <c r="U1024" s="182">
        <f t="shared" si="320"/>
        <v>0</v>
      </c>
      <c r="V1024" s="183">
        <f t="shared" si="320"/>
        <v>0</v>
      </c>
      <c r="W1024" s="46">
        <f>G1024-SUM(H1024:V1024)</f>
        <v>0</v>
      </c>
      <c r="Y1024"/>
      <c r="Z1024"/>
    </row>
    <row r="1025" spans="1:26" s="72" customFormat="1" x14ac:dyDescent="0.2">
      <c r="A1025" s="322"/>
      <c r="B1025" s="25"/>
      <c r="C1025" s="23"/>
      <c r="D1025" s="23"/>
      <c r="E1025" s="24" t="s">
        <v>166</v>
      </c>
      <c r="F1025" s="24"/>
      <c r="G1025" s="69">
        <f t="shared" ref="G1025:W1025" si="321">SUBTOTAL(9,G1026:G1028)</f>
        <v>0</v>
      </c>
      <c r="H1025" s="70">
        <f t="shared" si="321"/>
        <v>0</v>
      </c>
      <c r="I1025" s="66">
        <f t="shared" si="321"/>
        <v>0</v>
      </c>
      <c r="J1025" s="66">
        <f t="shared" si="321"/>
        <v>0</v>
      </c>
      <c r="K1025" s="67">
        <f t="shared" si="321"/>
        <v>0</v>
      </c>
      <c r="L1025" s="34">
        <f t="shared" si="321"/>
        <v>0</v>
      </c>
      <c r="M1025" s="34">
        <f t="shared" si="321"/>
        <v>0</v>
      </c>
      <c r="N1025" s="34">
        <f t="shared" si="321"/>
        <v>0</v>
      </c>
      <c r="O1025" s="34">
        <f t="shared" si="321"/>
        <v>0</v>
      </c>
      <c r="P1025" s="34">
        <f t="shared" si="321"/>
        <v>0</v>
      </c>
      <c r="Q1025" s="34">
        <f t="shared" si="321"/>
        <v>0</v>
      </c>
      <c r="R1025" s="34">
        <f t="shared" si="321"/>
        <v>0</v>
      </c>
      <c r="S1025" s="34">
        <f t="shared" si="321"/>
        <v>0</v>
      </c>
      <c r="T1025" s="34">
        <f t="shared" si="321"/>
        <v>0</v>
      </c>
      <c r="U1025" s="34">
        <f t="shared" si="321"/>
        <v>0</v>
      </c>
      <c r="V1025" s="34">
        <f t="shared" si="321"/>
        <v>0</v>
      </c>
      <c r="W1025" s="33">
        <f t="shared" si="321"/>
        <v>0</v>
      </c>
      <c r="Y1025"/>
      <c r="Z1025"/>
    </row>
    <row r="1026" spans="1:26" s="72" customFormat="1" outlineLevel="1" x14ac:dyDescent="0.2">
      <c r="A1026" s="322"/>
      <c r="B1026" s="25"/>
      <c r="C1026" s="23"/>
      <c r="D1026" s="23"/>
      <c r="E1026" s="24"/>
      <c r="F1026" s="176" t="s">
        <v>59</v>
      </c>
      <c r="G1026" s="190">
        <f t="shared" ref="G1026:V1026" si="322">G170</f>
        <v>0</v>
      </c>
      <c r="H1026" s="191">
        <f t="shared" si="322"/>
        <v>0</v>
      </c>
      <c r="I1026" s="179">
        <f t="shared" si="322"/>
        <v>0</v>
      </c>
      <c r="J1026" s="179">
        <f t="shared" si="322"/>
        <v>0</v>
      </c>
      <c r="K1026" s="197">
        <f t="shared" si="322"/>
        <v>0</v>
      </c>
      <c r="L1026" s="181">
        <f t="shared" si="322"/>
        <v>0</v>
      </c>
      <c r="M1026" s="192">
        <f t="shared" si="322"/>
        <v>0</v>
      </c>
      <c r="N1026" s="182">
        <f t="shared" si="322"/>
        <v>0</v>
      </c>
      <c r="O1026" s="182">
        <f t="shared" si="322"/>
        <v>0</v>
      </c>
      <c r="P1026" s="182">
        <f t="shared" si="322"/>
        <v>0</v>
      </c>
      <c r="Q1026" s="182">
        <f t="shared" si="322"/>
        <v>0</v>
      </c>
      <c r="R1026" s="182">
        <f t="shared" si="322"/>
        <v>0</v>
      </c>
      <c r="S1026" s="182">
        <f t="shared" si="322"/>
        <v>0</v>
      </c>
      <c r="T1026" s="178">
        <f t="shared" si="322"/>
        <v>0</v>
      </c>
      <c r="U1026" s="182">
        <f t="shared" si="322"/>
        <v>0</v>
      </c>
      <c r="V1026" s="183">
        <f t="shared" si="322"/>
        <v>0</v>
      </c>
      <c r="W1026" s="46">
        <f>G1026-SUM(H1026:V1026)</f>
        <v>0</v>
      </c>
      <c r="Y1026"/>
      <c r="Z1026"/>
    </row>
    <row r="1027" spans="1:26" s="72" customFormat="1" outlineLevel="1" x14ac:dyDescent="0.2">
      <c r="A1027" s="322"/>
      <c r="B1027" s="25"/>
      <c r="C1027" s="23"/>
      <c r="D1027" s="23"/>
      <c r="E1027" s="24"/>
      <c r="F1027" s="176" t="s">
        <v>167</v>
      </c>
      <c r="G1027" s="190">
        <f t="shared" ref="G1027:V1027" si="323">G171</f>
        <v>0</v>
      </c>
      <c r="H1027" s="191">
        <f t="shared" si="323"/>
        <v>0</v>
      </c>
      <c r="I1027" s="179">
        <f t="shared" si="323"/>
        <v>0</v>
      </c>
      <c r="J1027" s="179">
        <f t="shared" si="323"/>
        <v>0</v>
      </c>
      <c r="K1027" s="197">
        <f t="shared" si="323"/>
        <v>0</v>
      </c>
      <c r="L1027" s="181">
        <f t="shared" si="323"/>
        <v>0</v>
      </c>
      <c r="M1027" s="192">
        <f t="shared" si="323"/>
        <v>0</v>
      </c>
      <c r="N1027" s="182">
        <f t="shared" si="323"/>
        <v>0</v>
      </c>
      <c r="O1027" s="182">
        <f t="shared" si="323"/>
        <v>0</v>
      </c>
      <c r="P1027" s="182">
        <f t="shared" si="323"/>
        <v>0</v>
      </c>
      <c r="Q1027" s="182">
        <f t="shared" si="323"/>
        <v>0</v>
      </c>
      <c r="R1027" s="182">
        <f t="shared" si="323"/>
        <v>0</v>
      </c>
      <c r="S1027" s="182">
        <f t="shared" si="323"/>
        <v>0</v>
      </c>
      <c r="T1027" s="178">
        <f t="shared" si="323"/>
        <v>0</v>
      </c>
      <c r="U1027" s="182">
        <f t="shared" si="323"/>
        <v>0</v>
      </c>
      <c r="V1027" s="183">
        <f t="shared" si="323"/>
        <v>0</v>
      </c>
      <c r="W1027" s="46">
        <f>G1027-SUM(H1027:V1027)</f>
        <v>0</v>
      </c>
      <c r="Y1027"/>
      <c r="Z1027"/>
    </row>
    <row r="1028" spans="1:26" s="72" customFormat="1" outlineLevel="1" x14ac:dyDescent="0.2">
      <c r="A1028" s="322"/>
      <c r="B1028" s="25"/>
      <c r="C1028" s="23"/>
      <c r="D1028" s="23"/>
      <c r="E1028" s="24"/>
      <c r="F1028" s="176" t="s">
        <v>168</v>
      </c>
      <c r="G1028" s="190">
        <f t="shared" ref="G1028:V1028" si="324">G172</f>
        <v>0</v>
      </c>
      <c r="H1028" s="191">
        <f t="shared" si="324"/>
        <v>0</v>
      </c>
      <c r="I1028" s="179">
        <f t="shared" si="324"/>
        <v>0</v>
      </c>
      <c r="J1028" s="179">
        <f t="shared" si="324"/>
        <v>0</v>
      </c>
      <c r="K1028" s="197">
        <f t="shared" si="324"/>
        <v>0</v>
      </c>
      <c r="L1028" s="181">
        <f t="shared" si="324"/>
        <v>0</v>
      </c>
      <c r="M1028" s="192">
        <f t="shared" si="324"/>
        <v>0</v>
      </c>
      <c r="N1028" s="182">
        <f t="shared" si="324"/>
        <v>0</v>
      </c>
      <c r="O1028" s="182">
        <f t="shared" si="324"/>
        <v>0</v>
      </c>
      <c r="P1028" s="182">
        <f t="shared" si="324"/>
        <v>0</v>
      </c>
      <c r="Q1028" s="182">
        <f t="shared" si="324"/>
        <v>0</v>
      </c>
      <c r="R1028" s="182">
        <f t="shared" si="324"/>
        <v>0</v>
      </c>
      <c r="S1028" s="182">
        <f t="shared" si="324"/>
        <v>0</v>
      </c>
      <c r="T1028" s="178">
        <f t="shared" si="324"/>
        <v>0</v>
      </c>
      <c r="U1028" s="182">
        <f t="shared" si="324"/>
        <v>0</v>
      </c>
      <c r="V1028" s="183">
        <f t="shared" si="324"/>
        <v>0</v>
      </c>
      <c r="W1028" s="46">
        <f>G1028-SUM(H1028:V1028)</f>
        <v>0</v>
      </c>
      <c r="Y1028"/>
      <c r="Z1028"/>
    </row>
    <row r="1029" spans="1:26" s="72" customFormat="1" x14ac:dyDescent="0.2">
      <c r="A1029" s="322"/>
      <c r="B1029" s="25"/>
      <c r="C1029" s="23"/>
      <c r="D1029" s="23"/>
      <c r="E1029" s="24" t="s">
        <v>174</v>
      </c>
      <c r="F1029" s="24"/>
      <c r="G1029" s="69">
        <f t="shared" ref="G1029:W1029" si="325">SUBTOTAL(9,G1030:G1031)</f>
        <v>0</v>
      </c>
      <c r="H1029" s="70">
        <f t="shared" si="325"/>
        <v>0</v>
      </c>
      <c r="I1029" s="66">
        <f t="shared" si="325"/>
        <v>0</v>
      </c>
      <c r="J1029" s="66">
        <f t="shared" si="325"/>
        <v>0</v>
      </c>
      <c r="K1029" s="67">
        <f t="shared" si="325"/>
        <v>0</v>
      </c>
      <c r="L1029" s="34">
        <f t="shared" si="325"/>
        <v>0</v>
      </c>
      <c r="M1029" s="34">
        <f t="shared" si="325"/>
        <v>0</v>
      </c>
      <c r="N1029" s="34">
        <f t="shared" si="325"/>
        <v>0</v>
      </c>
      <c r="O1029" s="34">
        <f t="shared" si="325"/>
        <v>0</v>
      </c>
      <c r="P1029" s="34">
        <f t="shared" si="325"/>
        <v>0</v>
      </c>
      <c r="Q1029" s="34">
        <f t="shared" si="325"/>
        <v>0</v>
      </c>
      <c r="R1029" s="34">
        <f t="shared" si="325"/>
        <v>0</v>
      </c>
      <c r="S1029" s="34">
        <f t="shared" si="325"/>
        <v>0</v>
      </c>
      <c r="T1029" s="34">
        <f t="shared" si="325"/>
        <v>0</v>
      </c>
      <c r="U1029" s="34">
        <f t="shared" si="325"/>
        <v>0</v>
      </c>
      <c r="V1029" s="34">
        <f t="shared" si="325"/>
        <v>0</v>
      </c>
      <c r="W1029" s="33">
        <f t="shared" si="325"/>
        <v>0</v>
      </c>
      <c r="Y1029"/>
      <c r="Z1029"/>
    </row>
    <row r="1030" spans="1:26" s="72" customFormat="1" outlineLevel="1" x14ac:dyDescent="0.2">
      <c r="A1030" s="322"/>
      <c r="B1030" s="25"/>
      <c r="C1030" s="23"/>
      <c r="D1030" s="23"/>
      <c r="E1030" s="24"/>
      <c r="F1030" s="176" t="s">
        <v>62</v>
      </c>
      <c r="G1030" s="190">
        <f t="shared" ref="G1030:V1030" si="326">G174</f>
        <v>0</v>
      </c>
      <c r="H1030" s="191">
        <f t="shared" si="326"/>
        <v>0</v>
      </c>
      <c r="I1030" s="179">
        <f t="shared" si="326"/>
        <v>0</v>
      </c>
      <c r="J1030" s="179">
        <f t="shared" si="326"/>
        <v>0</v>
      </c>
      <c r="K1030" s="197">
        <f t="shared" si="326"/>
        <v>0</v>
      </c>
      <c r="L1030" s="181">
        <f t="shared" si="326"/>
        <v>0</v>
      </c>
      <c r="M1030" s="192">
        <f t="shared" si="326"/>
        <v>0</v>
      </c>
      <c r="N1030" s="182">
        <f t="shared" si="326"/>
        <v>0</v>
      </c>
      <c r="O1030" s="182">
        <f t="shared" si="326"/>
        <v>0</v>
      </c>
      <c r="P1030" s="182">
        <f t="shared" si="326"/>
        <v>0</v>
      </c>
      <c r="Q1030" s="182">
        <f t="shared" si="326"/>
        <v>0</v>
      </c>
      <c r="R1030" s="182">
        <f t="shared" si="326"/>
        <v>0</v>
      </c>
      <c r="S1030" s="182">
        <f t="shared" si="326"/>
        <v>0</v>
      </c>
      <c r="T1030" s="182">
        <f t="shared" si="326"/>
        <v>0</v>
      </c>
      <c r="U1030" s="178">
        <f t="shared" si="326"/>
        <v>0</v>
      </c>
      <c r="V1030" s="183">
        <f t="shared" si="326"/>
        <v>0</v>
      </c>
      <c r="W1030" s="46">
        <f>G1030-SUM(H1030:V1030)</f>
        <v>0</v>
      </c>
      <c r="Y1030"/>
      <c r="Z1030"/>
    </row>
    <row r="1031" spans="1:26" s="72" customFormat="1" outlineLevel="1" x14ac:dyDescent="0.2">
      <c r="A1031" s="322"/>
      <c r="B1031" s="25"/>
      <c r="C1031" s="23"/>
      <c r="D1031" s="23"/>
      <c r="E1031" s="24"/>
      <c r="F1031" s="176" t="s">
        <v>175</v>
      </c>
      <c r="G1031" s="190">
        <f t="shared" ref="G1031:V1031" si="327">G175</f>
        <v>0</v>
      </c>
      <c r="H1031" s="191">
        <f t="shared" si="327"/>
        <v>0</v>
      </c>
      <c r="I1031" s="179">
        <f t="shared" si="327"/>
        <v>0</v>
      </c>
      <c r="J1031" s="179">
        <f t="shared" si="327"/>
        <v>0</v>
      </c>
      <c r="K1031" s="197">
        <f t="shared" si="327"/>
        <v>0</v>
      </c>
      <c r="L1031" s="181">
        <f t="shared" si="327"/>
        <v>0</v>
      </c>
      <c r="M1031" s="192">
        <f t="shared" si="327"/>
        <v>0</v>
      </c>
      <c r="N1031" s="182">
        <f t="shared" si="327"/>
        <v>0</v>
      </c>
      <c r="O1031" s="182">
        <f t="shared" si="327"/>
        <v>0</v>
      </c>
      <c r="P1031" s="182">
        <f t="shared" si="327"/>
        <v>0</v>
      </c>
      <c r="Q1031" s="182">
        <f t="shared" si="327"/>
        <v>0</v>
      </c>
      <c r="R1031" s="182">
        <f t="shared" si="327"/>
        <v>0</v>
      </c>
      <c r="S1031" s="182">
        <f t="shared" si="327"/>
        <v>0</v>
      </c>
      <c r="T1031" s="182">
        <f t="shared" si="327"/>
        <v>0</v>
      </c>
      <c r="U1031" s="178">
        <f t="shared" si="327"/>
        <v>0</v>
      </c>
      <c r="V1031" s="183">
        <f t="shared" si="327"/>
        <v>0</v>
      </c>
      <c r="W1031" s="46">
        <f>G1031-SUM(H1031:V1031)</f>
        <v>0</v>
      </c>
      <c r="Y1031"/>
      <c r="Z1031"/>
    </row>
    <row r="1032" spans="1:26" s="72" customFormat="1" x14ac:dyDescent="0.2">
      <c r="A1032" s="322"/>
      <c r="B1032" s="25"/>
      <c r="C1032" s="23"/>
      <c r="D1032" s="23"/>
      <c r="E1032" s="24" t="s">
        <v>169</v>
      </c>
      <c r="F1032" s="24"/>
      <c r="G1032" s="69">
        <f t="shared" ref="G1032:W1032" si="328">SUBTOTAL(9,G1033:G1035)</f>
        <v>0</v>
      </c>
      <c r="H1032" s="70">
        <f t="shared" si="328"/>
        <v>0</v>
      </c>
      <c r="I1032" s="66">
        <f t="shared" si="328"/>
        <v>0</v>
      </c>
      <c r="J1032" s="66">
        <f t="shared" si="328"/>
        <v>0</v>
      </c>
      <c r="K1032" s="67">
        <f t="shared" si="328"/>
        <v>0</v>
      </c>
      <c r="L1032" s="34">
        <f t="shared" si="328"/>
        <v>0</v>
      </c>
      <c r="M1032" s="34">
        <f t="shared" si="328"/>
        <v>0</v>
      </c>
      <c r="N1032" s="34">
        <f t="shared" si="328"/>
        <v>0</v>
      </c>
      <c r="O1032" s="34">
        <f t="shared" si="328"/>
        <v>0</v>
      </c>
      <c r="P1032" s="34">
        <f t="shared" si="328"/>
        <v>0</v>
      </c>
      <c r="Q1032" s="34">
        <f t="shared" si="328"/>
        <v>0</v>
      </c>
      <c r="R1032" s="34">
        <f t="shared" si="328"/>
        <v>0</v>
      </c>
      <c r="S1032" s="34">
        <f t="shared" si="328"/>
        <v>0</v>
      </c>
      <c r="T1032" s="34">
        <f t="shared" si="328"/>
        <v>0</v>
      </c>
      <c r="U1032" s="34">
        <f t="shared" si="328"/>
        <v>0</v>
      </c>
      <c r="V1032" s="34">
        <f t="shared" si="328"/>
        <v>0</v>
      </c>
      <c r="W1032" s="33">
        <f t="shared" si="328"/>
        <v>0</v>
      </c>
      <c r="Y1032"/>
      <c r="Z1032"/>
    </row>
    <row r="1033" spans="1:26" s="72" customFormat="1" outlineLevel="1" x14ac:dyDescent="0.2">
      <c r="A1033" s="322"/>
      <c r="B1033" s="25"/>
      <c r="C1033" s="23"/>
      <c r="D1033" s="23"/>
      <c r="E1033" s="24"/>
      <c r="F1033" s="176" t="s">
        <v>60</v>
      </c>
      <c r="G1033" s="190">
        <f t="shared" ref="G1033:V1033" si="329">G177</f>
        <v>0</v>
      </c>
      <c r="H1033" s="191">
        <f t="shared" si="329"/>
        <v>0</v>
      </c>
      <c r="I1033" s="179">
        <f t="shared" si="329"/>
        <v>0</v>
      </c>
      <c r="J1033" s="179">
        <f t="shared" si="329"/>
        <v>0</v>
      </c>
      <c r="K1033" s="197">
        <f t="shared" si="329"/>
        <v>0</v>
      </c>
      <c r="L1033" s="181">
        <f t="shared" si="329"/>
        <v>0</v>
      </c>
      <c r="M1033" s="192">
        <f t="shared" si="329"/>
        <v>0</v>
      </c>
      <c r="N1033" s="182">
        <f t="shared" si="329"/>
        <v>0</v>
      </c>
      <c r="O1033" s="182">
        <f t="shared" si="329"/>
        <v>0</v>
      </c>
      <c r="P1033" s="182">
        <f t="shared" si="329"/>
        <v>0</v>
      </c>
      <c r="Q1033" s="182">
        <f t="shared" si="329"/>
        <v>0</v>
      </c>
      <c r="R1033" s="182">
        <f t="shared" si="329"/>
        <v>0</v>
      </c>
      <c r="S1033" s="182">
        <f t="shared" si="329"/>
        <v>0</v>
      </c>
      <c r="T1033" s="178">
        <f t="shared" si="329"/>
        <v>0</v>
      </c>
      <c r="U1033" s="182">
        <f t="shared" si="329"/>
        <v>0</v>
      </c>
      <c r="V1033" s="183">
        <f t="shared" si="329"/>
        <v>0</v>
      </c>
      <c r="W1033" s="46">
        <f>G1033-SUM(H1033:V1033)</f>
        <v>0</v>
      </c>
      <c r="Y1033"/>
      <c r="Z1033"/>
    </row>
    <row r="1034" spans="1:26" s="72" customFormat="1" outlineLevel="1" x14ac:dyDescent="0.2">
      <c r="A1034" s="322"/>
      <c r="B1034" s="25"/>
      <c r="C1034" s="23"/>
      <c r="D1034" s="23"/>
      <c r="E1034" s="24"/>
      <c r="F1034" s="176" t="s">
        <v>170</v>
      </c>
      <c r="G1034" s="190">
        <f t="shared" ref="G1034:V1034" si="330">G178</f>
        <v>0</v>
      </c>
      <c r="H1034" s="191">
        <f t="shared" si="330"/>
        <v>0</v>
      </c>
      <c r="I1034" s="179">
        <f t="shared" si="330"/>
        <v>0</v>
      </c>
      <c r="J1034" s="179">
        <f t="shared" si="330"/>
        <v>0</v>
      </c>
      <c r="K1034" s="197">
        <f t="shared" si="330"/>
        <v>0</v>
      </c>
      <c r="L1034" s="181">
        <f t="shared" si="330"/>
        <v>0</v>
      </c>
      <c r="M1034" s="192">
        <f t="shared" si="330"/>
        <v>0</v>
      </c>
      <c r="N1034" s="182">
        <f t="shared" si="330"/>
        <v>0</v>
      </c>
      <c r="O1034" s="182">
        <f t="shared" si="330"/>
        <v>0</v>
      </c>
      <c r="P1034" s="182">
        <f t="shared" si="330"/>
        <v>0</v>
      </c>
      <c r="Q1034" s="182">
        <f t="shared" si="330"/>
        <v>0</v>
      </c>
      <c r="R1034" s="182">
        <f t="shared" si="330"/>
        <v>0</v>
      </c>
      <c r="S1034" s="182">
        <f t="shared" si="330"/>
        <v>0</v>
      </c>
      <c r="T1034" s="178">
        <f t="shared" si="330"/>
        <v>0</v>
      </c>
      <c r="U1034" s="182">
        <f t="shared" si="330"/>
        <v>0</v>
      </c>
      <c r="V1034" s="183">
        <f t="shared" si="330"/>
        <v>0</v>
      </c>
      <c r="W1034" s="46">
        <f>G1034-SUM(H1034:V1034)</f>
        <v>0</v>
      </c>
      <c r="Y1034"/>
      <c r="Z1034"/>
    </row>
    <row r="1035" spans="1:26" s="72" customFormat="1" outlineLevel="1" x14ac:dyDescent="0.2">
      <c r="A1035" s="322"/>
      <c r="B1035" s="25"/>
      <c r="C1035" s="23"/>
      <c r="D1035" s="23"/>
      <c r="E1035" s="24"/>
      <c r="F1035" s="176" t="s">
        <v>171</v>
      </c>
      <c r="G1035" s="190">
        <f t="shared" ref="G1035:V1035" si="331">G179</f>
        <v>0</v>
      </c>
      <c r="H1035" s="191">
        <f t="shared" si="331"/>
        <v>0</v>
      </c>
      <c r="I1035" s="179">
        <f t="shared" si="331"/>
        <v>0</v>
      </c>
      <c r="J1035" s="179">
        <f t="shared" si="331"/>
        <v>0</v>
      </c>
      <c r="K1035" s="197">
        <f t="shared" si="331"/>
        <v>0</v>
      </c>
      <c r="L1035" s="181">
        <f t="shared" si="331"/>
        <v>0</v>
      </c>
      <c r="M1035" s="192">
        <f t="shared" si="331"/>
        <v>0</v>
      </c>
      <c r="N1035" s="182">
        <f t="shared" si="331"/>
        <v>0</v>
      </c>
      <c r="O1035" s="182">
        <f t="shared" si="331"/>
        <v>0</v>
      </c>
      <c r="P1035" s="182">
        <f t="shared" si="331"/>
        <v>0</v>
      </c>
      <c r="Q1035" s="182">
        <f t="shared" si="331"/>
        <v>0</v>
      </c>
      <c r="R1035" s="182">
        <f t="shared" si="331"/>
        <v>0</v>
      </c>
      <c r="S1035" s="182">
        <f t="shared" si="331"/>
        <v>0</v>
      </c>
      <c r="T1035" s="178">
        <f t="shared" si="331"/>
        <v>0</v>
      </c>
      <c r="U1035" s="182">
        <f t="shared" si="331"/>
        <v>0</v>
      </c>
      <c r="V1035" s="183">
        <f t="shared" si="331"/>
        <v>0</v>
      </c>
      <c r="W1035" s="46">
        <f>G1035-SUM(H1035:V1035)</f>
        <v>0</v>
      </c>
      <c r="Y1035"/>
      <c r="Z1035"/>
    </row>
    <row r="1036" spans="1:26" s="72" customFormat="1" x14ac:dyDescent="0.2">
      <c r="A1036" s="322"/>
      <c r="B1036" s="25"/>
      <c r="C1036" s="23"/>
      <c r="D1036" s="23"/>
      <c r="E1036" s="24" t="s">
        <v>334</v>
      </c>
      <c r="F1036" s="24"/>
      <c r="G1036" s="69">
        <f t="shared" ref="G1036:W1036" si="332">SUBTOTAL(9,G1037:G1038)</f>
        <v>0</v>
      </c>
      <c r="H1036" s="70">
        <f t="shared" si="332"/>
        <v>0</v>
      </c>
      <c r="I1036" s="66">
        <f t="shared" si="332"/>
        <v>0</v>
      </c>
      <c r="J1036" s="66">
        <f t="shared" si="332"/>
        <v>0</v>
      </c>
      <c r="K1036" s="67">
        <f t="shared" si="332"/>
        <v>0</v>
      </c>
      <c r="L1036" s="34">
        <f t="shared" si="332"/>
        <v>0</v>
      </c>
      <c r="M1036" s="34">
        <f t="shared" si="332"/>
        <v>0</v>
      </c>
      <c r="N1036" s="34">
        <f t="shared" si="332"/>
        <v>0</v>
      </c>
      <c r="O1036" s="34">
        <f t="shared" si="332"/>
        <v>0</v>
      </c>
      <c r="P1036" s="34">
        <f t="shared" si="332"/>
        <v>0</v>
      </c>
      <c r="Q1036" s="34">
        <f t="shared" si="332"/>
        <v>0</v>
      </c>
      <c r="R1036" s="34">
        <f t="shared" si="332"/>
        <v>0</v>
      </c>
      <c r="S1036" s="34">
        <f t="shared" si="332"/>
        <v>0</v>
      </c>
      <c r="T1036" s="34">
        <f t="shared" si="332"/>
        <v>0</v>
      </c>
      <c r="U1036" s="34">
        <f t="shared" si="332"/>
        <v>0</v>
      </c>
      <c r="V1036" s="34">
        <f t="shared" si="332"/>
        <v>0</v>
      </c>
      <c r="W1036" s="33">
        <f t="shared" si="332"/>
        <v>0</v>
      </c>
      <c r="Y1036"/>
      <c r="Z1036"/>
    </row>
    <row r="1037" spans="1:26" s="72" customFormat="1" outlineLevel="1" x14ac:dyDescent="0.2">
      <c r="A1037" s="322"/>
      <c r="B1037" s="25"/>
      <c r="C1037" s="23"/>
      <c r="D1037" s="23"/>
      <c r="E1037" s="24"/>
      <c r="F1037" s="176" t="s">
        <v>335</v>
      </c>
      <c r="G1037" s="190">
        <f t="shared" ref="G1037:V1037" si="333">G181</f>
        <v>0</v>
      </c>
      <c r="H1037" s="191">
        <f t="shared" si="333"/>
        <v>0</v>
      </c>
      <c r="I1037" s="179">
        <f t="shared" si="333"/>
        <v>0</v>
      </c>
      <c r="J1037" s="179">
        <f t="shared" si="333"/>
        <v>0</v>
      </c>
      <c r="K1037" s="197">
        <f t="shared" si="333"/>
        <v>0</v>
      </c>
      <c r="L1037" s="181">
        <f t="shared" si="333"/>
        <v>0</v>
      </c>
      <c r="M1037" s="192">
        <f t="shared" si="333"/>
        <v>0</v>
      </c>
      <c r="N1037" s="182">
        <f t="shared" si="333"/>
        <v>0</v>
      </c>
      <c r="O1037" s="182">
        <f t="shared" si="333"/>
        <v>0</v>
      </c>
      <c r="P1037" s="182">
        <f t="shared" si="333"/>
        <v>0</v>
      </c>
      <c r="Q1037" s="182">
        <f t="shared" si="333"/>
        <v>0</v>
      </c>
      <c r="R1037" s="182">
        <f t="shared" si="333"/>
        <v>0</v>
      </c>
      <c r="S1037" s="182">
        <f t="shared" si="333"/>
        <v>0</v>
      </c>
      <c r="T1037" s="178">
        <f t="shared" si="333"/>
        <v>0</v>
      </c>
      <c r="U1037" s="182">
        <f t="shared" si="333"/>
        <v>0</v>
      </c>
      <c r="V1037" s="183">
        <f t="shared" si="333"/>
        <v>0</v>
      </c>
      <c r="W1037" s="46">
        <f>G1037-SUM(H1037:V1037)</f>
        <v>0</v>
      </c>
      <c r="Y1037"/>
      <c r="Z1037"/>
    </row>
    <row r="1038" spans="1:26" s="72" customFormat="1" outlineLevel="1" x14ac:dyDescent="0.2">
      <c r="A1038" s="322"/>
      <c r="B1038" s="25"/>
      <c r="C1038" s="23"/>
      <c r="D1038" s="23"/>
      <c r="E1038" s="24"/>
      <c r="F1038" s="176" t="s">
        <v>336</v>
      </c>
      <c r="G1038" s="190">
        <f t="shared" ref="G1038:V1038" si="334">G182</f>
        <v>0</v>
      </c>
      <c r="H1038" s="191">
        <f t="shared" si="334"/>
        <v>0</v>
      </c>
      <c r="I1038" s="179">
        <f t="shared" si="334"/>
        <v>0</v>
      </c>
      <c r="J1038" s="179">
        <f t="shared" si="334"/>
        <v>0</v>
      </c>
      <c r="K1038" s="197">
        <f t="shared" si="334"/>
        <v>0</v>
      </c>
      <c r="L1038" s="181">
        <f t="shared" si="334"/>
        <v>0</v>
      </c>
      <c r="M1038" s="192">
        <f t="shared" si="334"/>
        <v>0</v>
      </c>
      <c r="N1038" s="182">
        <f t="shared" si="334"/>
        <v>0</v>
      </c>
      <c r="O1038" s="182">
        <f t="shared" si="334"/>
        <v>0</v>
      </c>
      <c r="P1038" s="182">
        <f t="shared" si="334"/>
        <v>0</v>
      </c>
      <c r="Q1038" s="182">
        <f t="shared" si="334"/>
        <v>0</v>
      </c>
      <c r="R1038" s="182">
        <f t="shared" si="334"/>
        <v>0</v>
      </c>
      <c r="S1038" s="182">
        <f t="shared" si="334"/>
        <v>0</v>
      </c>
      <c r="T1038" s="178">
        <f t="shared" si="334"/>
        <v>0</v>
      </c>
      <c r="U1038" s="182">
        <f t="shared" si="334"/>
        <v>0</v>
      </c>
      <c r="V1038" s="183">
        <f t="shared" si="334"/>
        <v>0</v>
      </c>
      <c r="W1038" s="46">
        <f>G1038-SUM(H1038:V1038)</f>
        <v>0</v>
      </c>
      <c r="Y1038"/>
      <c r="Z1038"/>
    </row>
    <row r="1039" spans="1:26" s="72" customFormat="1" x14ac:dyDescent="0.2">
      <c r="A1039" s="322"/>
      <c r="B1039" s="25"/>
      <c r="C1039" s="23"/>
      <c r="D1039" s="23"/>
      <c r="E1039" s="24" t="s">
        <v>337</v>
      </c>
      <c r="F1039" s="24"/>
      <c r="G1039" s="69">
        <f t="shared" ref="G1039:W1039" si="335">SUBTOTAL(9,G1040:G1042)</f>
        <v>0</v>
      </c>
      <c r="H1039" s="70">
        <f t="shared" si="335"/>
        <v>0</v>
      </c>
      <c r="I1039" s="66">
        <f t="shared" si="335"/>
        <v>0</v>
      </c>
      <c r="J1039" s="66">
        <f t="shared" si="335"/>
        <v>0</v>
      </c>
      <c r="K1039" s="67">
        <f t="shared" si="335"/>
        <v>0</v>
      </c>
      <c r="L1039" s="34">
        <f t="shared" si="335"/>
        <v>0</v>
      </c>
      <c r="M1039" s="34">
        <f t="shared" si="335"/>
        <v>0</v>
      </c>
      <c r="N1039" s="34">
        <f t="shared" si="335"/>
        <v>0</v>
      </c>
      <c r="O1039" s="34">
        <f t="shared" si="335"/>
        <v>0</v>
      </c>
      <c r="P1039" s="34">
        <f t="shared" si="335"/>
        <v>0</v>
      </c>
      <c r="Q1039" s="34">
        <f t="shared" si="335"/>
        <v>0</v>
      </c>
      <c r="R1039" s="34">
        <f t="shared" si="335"/>
        <v>0</v>
      </c>
      <c r="S1039" s="34">
        <f t="shared" si="335"/>
        <v>0</v>
      </c>
      <c r="T1039" s="34">
        <f t="shared" si="335"/>
        <v>0</v>
      </c>
      <c r="U1039" s="34">
        <f t="shared" si="335"/>
        <v>0</v>
      </c>
      <c r="V1039" s="34">
        <f t="shared" si="335"/>
        <v>0</v>
      </c>
      <c r="W1039" s="33">
        <f t="shared" si="335"/>
        <v>0</v>
      </c>
      <c r="Y1039"/>
      <c r="Z1039"/>
    </row>
    <row r="1040" spans="1:26" s="72" customFormat="1" outlineLevel="1" x14ac:dyDescent="0.2">
      <c r="A1040" s="322"/>
      <c r="B1040" s="25"/>
      <c r="C1040" s="23"/>
      <c r="D1040" s="23"/>
      <c r="E1040" s="24"/>
      <c r="F1040" s="176" t="s">
        <v>338</v>
      </c>
      <c r="G1040" s="190">
        <f t="shared" ref="G1040:V1040" si="336">G184</f>
        <v>0</v>
      </c>
      <c r="H1040" s="191">
        <f t="shared" si="336"/>
        <v>0</v>
      </c>
      <c r="I1040" s="179">
        <f t="shared" si="336"/>
        <v>0</v>
      </c>
      <c r="J1040" s="179">
        <f t="shared" si="336"/>
        <v>0</v>
      </c>
      <c r="K1040" s="197">
        <f t="shared" si="336"/>
        <v>0</v>
      </c>
      <c r="L1040" s="181">
        <f t="shared" si="336"/>
        <v>0</v>
      </c>
      <c r="M1040" s="192">
        <f t="shared" si="336"/>
        <v>0</v>
      </c>
      <c r="N1040" s="182">
        <f t="shared" si="336"/>
        <v>0</v>
      </c>
      <c r="O1040" s="182">
        <f t="shared" si="336"/>
        <v>0</v>
      </c>
      <c r="P1040" s="182">
        <f t="shared" si="336"/>
        <v>0</v>
      </c>
      <c r="Q1040" s="182">
        <f t="shared" si="336"/>
        <v>0</v>
      </c>
      <c r="R1040" s="182">
        <f t="shared" si="336"/>
        <v>0</v>
      </c>
      <c r="S1040" s="182">
        <f t="shared" si="336"/>
        <v>0</v>
      </c>
      <c r="T1040" s="178">
        <f t="shared" si="336"/>
        <v>0</v>
      </c>
      <c r="U1040" s="182">
        <f t="shared" si="336"/>
        <v>0</v>
      </c>
      <c r="V1040" s="183">
        <f t="shared" si="336"/>
        <v>0</v>
      </c>
      <c r="W1040" s="46">
        <f>G1040-SUM(H1040:V1040)</f>
        <v>0</v>
      </c>
      <c r="Y1040"/>
      <c r="Z1040"/>
    </row>
    <row r="1041" spans="1:26" s="72" customFormat="1" outlineLevel="1" x14ac:dyDescent="0.2">
      <c r="A1041" s="322"/>
      <c r="B1041" s="25"/>
      <c r="C1041" s="23"/>
      <c r="D1041" s="23"/>
      <c r="E1041" s="24"/>
      <c r="F1041" s="176" t="s">
        <v>339</v>
      </c>
      <c r="G1041" s="190">
        <f t="shared" ref="G1041:V1041" si="337">G185</f>
        <v>0</v>
      </c>
      <c r="H1041" s="191">
        <f t="shared" si="337"/>
        <v>0</v>
      </c>
      <c r="I1041" s="179">
        <f t="shared" si="337"/>
        <v>0</v>
      </c>
      <c r="J1041" s="179">
        <f t="shared" si="337"/>
        <v>0</v>
      </c>
      <c r="K1041" s="197">
        <f t="shared" si="337"/>
        <v>0</v>
      </c>
      <c r="L1041" s="181">
        <f t="shared" si="337"/>
        <v>0</v>
      </c>
      <c r="M1041" s="192">
        <f t="shared" si="337"/>
        <v>0</v>
      </c>
      <c r="N1041" s="182">
        <f t="shared" si="337"/>
        <v>0</v>
      </c>
      <c r="O1041" s="182">
        <f t="shared" si="337"/>
        <v>0</v>
      </c>
      <c r="P1041" s="182">
        <f t="shared" si="337"/>
        <v>0</v>
      </c>
      <c r="Q1041" s="182">
        <f t="shared" si="337"/>
        <v>0</v>
      </c>
      <c r="R1041" s="182">
        <f t="shared" si="337"/>
        <v>0</v>
      </c>
      <c r="S1041" s="182">
        <f t="shared" si="337"/>
        <v>0</v>
      </c>
      <c r="T1041" s="178">
        <f t="shared" si="337"/>
        <v>0</v>
      </c>
      <c r="U1041" s="182">
        <f t="shared" si="337"/>
        <v>0</v>
      </c>
      <c r="V1041" s="183">
        <f t="shared" si="337"/>
        <v>0</v>
      </c>
      <c r="W1041" s="46">
        <f>G1041-SUM(H1041:V1041)</f>
        <v>0</v>
      </c>
      <c r="Y1041"/>
      <c r="Z1041"/>
    </row>
    <row r="1042" spans="1:26" s="72" customFormat="1" outlineLevel="1" x14ac:dyDescent="0.2">
      <c r="A1042" s="322"/>
      <c r="B1042" s="25"/>
      <c r="C1042" s="23"/>
      <c r="D1042" s="23"/>
      <c r="E1042" s="24"/>
      <c r="F1042" s="176" t="s">
        <v>340</v>
      </c>
      <c r="G1042" s="190">
        <f t="shared" ref="G1042:V1042" si="338">G186</f>
        <v>0</v>
      </c>
      <c r="H1042" s="191">
        <f t="shared" si="338"/>
        <v>0</v>
      </c>
      <c r="I1042" s="179">
        <f t="shared" si="338"/>
        <v>0</v>
      </c>
      <c r="J1042" s="179">
        <f t="shared" si="338"/>
        <v>0</v>
      </c>
      <c r="K1042" s="197">
        <f t="shared" si="338"/>
        <v>0</v>
      </c>
      <c r="L1042" s="181">
        <f t="shared" si="338"/>
        <v>0</v>
      </c>
      <c r="M1042" s="192">
        <f t="shared" si="338"/>
        <v>0</v>
      </c>
      <c r="N1042" s="182">
        <f t="shared" si="338"/>
        <v>0</v>
      </c>
      <c r="O1042" s="182">
        <f t="shared" si="338"/>
        <v>0</v>
      </c>
      <c r="P1042" s="182">
        <f t="shared" si="338"/>
        <v>0</v>
      </c>
      <c r="Q1042" s="182">
        <f t="shared" si="338"/>
        <v>0</v>
      </c>
      <c r="R1042" s="182">
        <f t="shared" si="338"/>
        <v>0</v>
      </c>
      <c r="S1042" s="182">
        <f t="shared" si="338"/>
        <v>0</v>
      </c>
      <c r="T1042" s="178">
        <f t="shared" si="338"/>
        <v>0</v>
      </c>
      <c r="U1042" s="182">
        <f t="shared" si="338"/>
        <v>0</v>
      </c>
      <c r="V1042" s="183">
        <f t="shared" si="338"/>
        <v>0</v>
      </c>
      <c r="W1042" s="46">
        <f>G1042-SUM(H1042:V1042)</f>
        <v>0</v>
      </c>
      <c r="Y1042"/>
      <c r="Z1042"/>
    </row>
    <row r="1043" spans="1:26" s="72" customFormat="1" x14ac:dyDescent="0.2">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2">
      <c r="A1044" s="322"/>
      <c r="B1044" s="25"/>
      <c r="C1044" s="23"/>
      <c r="D1044" s="23"/>
      <c r="E1044" s="24" t="s">
        <v>184</v>
      </c>
      <c r="F1044" s="24"/>
      <c r="G1044" s="69">
        <f t="shared" ref="G1044:W1044" si="339">SUBTOTAL(9,G1045:G1046)</f>
        <v>0</v>
      </c>
      <c r="H1044" s="70">
        <f t="shared" si="339"/>
        <v>0</v>
      </c>
      <c r="I1044" s="66">
        <f t="shared" si="339"/>
        <v>0</v>
      </c>
      <c r="J1044" s="66">
        <f t="shared" si="339"/>
        <v>0</v>
      </c>
      <c r="K1044" s="67">
        <f t="shared" si="339"/>
        <v>0</v>
      </c>
      <c r="L1044" s="34">
        <f t="shared" si="339"/>
        <v>0</v>
      </c>
      <c r="M1044" s="34">
        <f t="shared" si="339"/>
        <v>0</v>
      </c>
      <c r="N1044" s="34">
        <f t="shared" si="339"/>
        <v>0</v>
      </c>
      <c r="O1044" s="34">
        <f t="shared" si="339"/>
        <v>0</v>
      </c>
      <c r="P1044" s="34">
        <f t="shared" si="339"/>
        <v>0</v>
      </c>
      <c r="Q1044" s="34">
        <f t="shared" si="339"/>
        <v>0</v>
      </c>
      <c r="R1044" s="34">
        <f t="shared" si="339"/>
        <v>0</v>
      </c>
      <c r="S1044" s="34">
        <f t="shared" si="339"/>
        <v>0</v>
      </c>
      <c r="T1044" s="34">
        <f t="shared" si="339"/>
        <v>0</v>
      </c>
      <c r="U1044" s="34">
        <f t="shared" si="339"/>
        <v>0</v>
      </c>
      <c r="V1044" s="34">
        <f t="shared" si="339"/>
        <v>0</v>
      </c>
      <c r="W1044" s="33">
        <f t="shared" si="339"/>
        <v>0</v>
      </c>
      <c r="Y1044"/>
      <c r="Z1044"/>
    </row>
    <row r="1045" spans="1:26" s="72" customFormat="1" outlineLevel="1" x14ac:dyDescent="0.2">
      <c r="A1045" s="322"/>
      <c r="B1045" s="25"/>
      <c r="C1045" s="23"/>
      <c r="D1045" s="23"/>
      <c r="E1045" s="24"/>
      <c r="F1045" s="176" t="s">
        <v>176</v>
      </c>
      <c r="G1045" s="190">
        <f t="shared" ref="G1045:V1045" si="340">G189</f>
        <v>0</v>
      </c>
      <c r="H1045" s="191">
        <f t="shared" si="340"/>
        <v>0</v>
      </c>
      <c r="I1045" s="179">
        <f t="shared" si="340"/>
        <v>0</v>
      </c>
      <c r="J1045" s="179">
        <f t="shared" si="340"/>
        <v>0</v>
      </c>
      <c r="K1045" s="197">
        <f t="shared" si="340"/>
        <v>0</v>
      </c>
      <c r="L1045" s="181">
        <f t="shared" si="340"/>
        <v>0</v>
      </c>
      <c r="M1045" s="192">
        <f t="shared" si="340"/>
        <v>0</v>
      </c>
      <c r="N1045" s="182">
        <f t="shared" si="340"/>
        <v>0</v>
      </c>
      <c r="O1045" s="182">
        <f t="shared" si="340"/>
        <v>0</v>
      </c>
      <c r="P1045" s="182">
        <f t="shared" si="340"/>
        <v>0</v>
      </c>
      <c r="Q1045" s="182">
        <f t="shared" si="340"/>
        <v>0</v>
      </c>
      <c r="R1045" s="182">
        <f t="shared" si="340"/>
        <v>0</v>
      </c>
      <c r="S1045" s="182">
        <f t="shared" si="340"/>
        <v>0</v>
      </c>
      <c r="T1045" s="178">
        <f t="shared" si="340"/>
        <v>0</v>
      </c>
      <c r="U1045" s="182">
        <f t="shared" si="340"/>
        <v>0</v>
      </c>
      <c r="V1045" s="183">
        <f t="shared" si="340"/>
        <v>0</v>
      </c>
      <c r="W1045" s="46">
        <f>G1045-SUM(H1045:V1045)</f>
        <v>0</v>
      </c>
      <c r="Y1045"/>
      <c r="Z1045"/>
    </row>
    <row r="1046" spans="1:26" s="72" customFormat="1" outlineLevel="1" x14ac:dyDescent="0.2">
      <c r="A1046" s="322"/>
      <c r="B1046" s="25"/>
      <c r="C1046" s="23"/>
      <c r="D1046" s="23"/>
      <c r="E1046" s="24"/>
      <c r="F1046" s="176" t="s">
        <v>180</v>
      </c>
      <c r="G1046" s="190">
        <f t="shared" ref="G1046:V1046" si="341">G190</f>
        <v>0</v>
      </c>
      <c r="H1046" s="191">
        <f t="shared" si="341"/>
        <v>0</v>
      </c>
      <c r="I1046" s="179">
        <f t="shared" si="341"/>
        <v>0</v>
      </c>
      <c r="J1046" s="179">
        <f t="shared" si="341"/>
        <v>0</v>
      </c>
      <c r="K1046" s="197">
        <f t="shared" si="341"/>
        <v>0</v>
      </c>
      <c r="L1046" s="181">
        <f t="shared" si="341"/>
        <v>0</v>
      </c>
      <c r="M1046" s="192">
        <f t="shared" si="341"/>
        <v>0</v>
      </c>
      <c r="N1046" s="182">
        <f t="shared" si="341"/>
        <v>0</v>
      </c>
      <c r="O1046" s="182">
        <f t="shared" si="341"/>
        <v>0</v>
      </c>
      <c r="P1046" s="182">
        <f t="shared" si="341"/>
        <v>0</v>
      </c>
      <c r="Q1046" s="182">
        <f t="shared" si="341"/>
        <v>0</v>
      </c>
      <c r="R1046" s="182">
        <f t="shared" si="341"/>
        <v>0</v>
      </c>
      <c r="S1046" s="182">
        <f t="shared" si="341"/>
        <v>0</v>
      </c>
      <c r="T1046" s="178">
        <f t="shared" si="341"/>
        <v>0</v>
      </c>
      <c r="U1046" s="182">
        <f t="shared" si="341"/>
        <v>0</v>
      </c>
      <c r="V1046" s="183">
        <f t="shared" si="341"/>
        <v>0</v>
      </c>
      <c r="W1046" s="46">
        <f>G1046-SUM(H1046:V1046)</f>
        <v>0</v>
      </c>
      <c r="Y1046"/>
      <c r="Z1046"/>
    </row>
    <row r="1047" spans="1:26" s="72" customFormat="1" x14ac:dyDescent="0.2">
      <c r="A1047" s="322"/>
      <c r="B1047" s="25"/>
      <c r="C1047" s="23"/>
      <c r="D1047" s="23"/>
      <c r="E1047" s="24" t="s">
        <v>185</v>
      </c>
      <c r="F1047" s="24"/>
      <c r="G1047" s="69">
        <f t="shared" ref="G1047:W1047" si="342">SUBTOTAL(9,G1048:G1049)</f>
        <v>0</v>
      </c>
      <c r="H1047" s="70">
        <f t="shared" si="342"/>
        <v>0</v>
      </c>
      <c r="I1047" s="66">
        <f t="shared" si="342"/>
        <v>0</v>
      </c>
      <c r="J1047" s="66">
        <f t="shared" si="342"/>
        <v>0</v>
      </c>
      <c r="K1047" s="67">
        <f t="shared" si="342"/>
        <v>0</v>
      </c>
      <c r="L1047" s="34">
        <f t="shared" si="342"/>
        <v>0</v>
      </c>
      <c r="M1047" s="34">
        <f t="shared" si="342"/>
        <v>0</v>
      </c>
      <c r="N1047" s="34">
        <f t="shared" si="342"/>
        <v>0</v>
      </c>
      <c r="O1047" s="34">
        <f t="shared" si="342"/>
        <v>0</v>
      </c>
      <c r="P1047" s="34">
        <f t="shared" si="342"/>
        <v>0</v>
      </c>
      <c r="Q1047" s="34">
        <f t="shared" si="342"/>
        <v>0</v>
      </c>
      <c r="R1047" s="34">
        <f t="shared" si="342"/>
        <v>0</v>
      </c>
      <c r="S1047" s="34">
        <f t="shared" si="342"/>
        <v>0</v>
      </c>
      <c r="T1047" s="34">
        <f t="shared" si="342"/>
        <v>0</v>
      </c>
      <c r="U1047" s="34">
        <f t="shared" si="342"/>
        <v>0</v>
      </c>
      <c r="V1047" s="34">
        <f t="shared" si="342"/>
        <v>0</v>
      </c>
      <c r="W1047" s="33">
        <f t="shared" si="342"/>
        <v>0</v>
      </c>
      <c r="Y1047"/>
      <c r="Z1047"/>
    </row>
    <row r="1048" spans="1:26" s="72" customFormat="1" outlineLevel="1" x14ac:dyDescent="0.2">
      <c r="A1048" s="322"/>
      <c r="B1048" s="25"/>
      <c r="C1048" s="23"/>
      <c r="D1048" s="23"/>
      <c r="E1048" s="24"/>
      <c r="F1048" s="176" t="s">
        <v>177</v>
      </c>
      <c r="G1048" s="190">
        <f t="shared" ref="G1048:V1048" si="343">G192</f>
        <v>0</v>
      </c>
      <c r="H1048" s="191">
        <f t="shared" si="343"/>
        <v>0</v>
      </c>
      <c r="I1048" s="179">
        <f t="shared" si="343"/>
        <v>0</v>
      </c>
      <c r="J1048" s="179">
        <f t="shared" si="343"/>
        <v>0</v>
      </c>
      <c r="K1048" s="197">
        <f t="shared" si="343"/>
        <v>0</v>
      </c>
      <c r="L1048" s="181">
        <f t="shared" si="343"/>
        <v>0</v>
      </c>
      <c r="M1048" s="192">
        <f t="shared" si="343"/>
        <v>0</v>
      </c>
      <c r="N1048" s="182">
        <f t="shared" si="343"/>
        <v>0</v>
      </c>
      <c r="O1048" s="182">
        <f t="shared" si="343"/>
        <v>0</v>
      </c>
      <c r="P1048" s="182">
        <f t="shared" si="343"/>
        <v>0</v>
      </c>
      <c r="Q1048" s="182">
        <f t="shared" si="343"/>
        <v>0</v>
      </c>
      <c r="R1048" s="182">
        <f t="shared" si="343"/>
        <v>0</v>
      </c>
      <c r="S1048" s="182">
        <f t="shared" si="343"/>
        <v>0</v>
      </c>
      <c r="T1048" s="178">
        <f t="shared" si="343"/>
        <v>0</v>
      </c>
      <c r="U1048" s="182">
        <f t="shared" si="343"/>
        <v>0</v>
      </c>
      <c r="V1048" s="183">
        <f t="shared" si="343"/>
        <v>0</v>
      </c>
      <c r="W1048" s="46">
        <f>G1048-SUM(H1048:V1048)</f>
        <v>0</v>
      </c>
      <c r="Y1048"/>
      <c r="Z1048"/>
    </row>
    <row r="1049" spans="1:26" s="72" customFormat="1" outlineLevel="1" x14ac:dyDescent="0.2">
      <c r="A1049" s="322"/>
      <c r="B1049" s="25"/>
      <c r="C1049" s="23"/>
      <c r="D1049" s="23"/>
      <c r="E1049" s="24"/>
      <c r="F1049" s="176" t="s">
        <v>182</v>
      </c>
      <c r="G1049" s="190">
        <f t="shared" ref="G1049:V1049" si="344">G193</f>
        <v>0</v>
      </c>
      <c r="H1049" s="191">
        <f t="shared" si="344"/>
        <v>0</v>
      </c>
      <c r="I1049" s="179">
        <f t="shared" si="344"/>
        <v>0</v>
      </c>
      <c r="J1049" s="179">
        <f t="shared" si="344"/>
        <v>0</v>
      </c>
      <c r="K1049" s="197">
        <f t="shared" si="344"/>
        <v>0</v>
      </c>
      <c r="L1049" s="181">
        <f t="shared" si="344"/>
        <v>0</v>
      </c>
      <c r="M1049" s="192">
        <f t="shared" si="344"/>
        <v>0</v>
      </c>
      <c r="N1049" s="182">
        <f t="shared" si="344"/>
        <v>0</v>
      </c>
      <c r="O1049" s="182">
        <f t="shared" si="344"/>
        <v>0</v>
      </c>
      <c r="P1049" s="182">
        <f t="shared" si="344"/>
        <v>0</v>
      </c>
      <c r="Q1049" s="182">
        <f t="shared" si="344"/>
        <v>0</v>
      </c>
      <c r="R1049" s="182">
        <f t="shared" si="344"/>
        <v>0</v>
      </c>
      <c r="S1049" s="182">
        <f t="shared" si="344"/>
        <v>0</v>
      </c>
      <c r="T1049" s="178">
        <f t="shared" si="344"/>
        <v>0</v>
      </c>
      <c r="U1049" s="182">
        <f t="shared" si="344"/>
        <v>0</v>
      </c>
      <c r="V1049" s="183">
        <f t="shared" si="344"/>
        <v>0</v>
      </c>
      <c r="W1049" s="46">
        <f>G1049-SUM(H1049:V1049)</f>
        <v>0</v>
      </c>
      <c r="Y1049"/>
      <c r="Z1049"/>
    </row>
    <row r="1050" spans="1:26" s="72" customFormat="1" x14ac:dyDescent="0.2">
      <c r="A1050" s="322"/>
      <c r="B1050" s="25"/>
      <c r="C1050" s="23"/>
      <c r="D1050" s="23"/>
      <c r="E1050" s="24" t="s">
        <v>186</v>
      </c>
      <c r="F1050" s="24"/>
      <c r="G1050" s="69">
        <f t="shared" ref="G1050:W1050" si="345">SUBTOTAL(9,G1051:G1052)</f>
        <v>0</v>
      </c>
      <c r="H1050" s="70">
        <f t="shared" si="345"/>
        <v>0</v>
      </c>
      <c r="I1050" s="66">
        <f t="shared" si="345"/>
        <v>0</v>
      </c>
      <c r="J1050" s="66">
        <f t="shared" si="345"/>
        <v>0</v>
      </c>
      <c r="K1050" s="67">
        <f t="shared" si="345"/>
        <v>0</v>
      </c>
      <c r="L1050" s="34">
        <f t="shared" si="345"/>
        <v>0</v>
      </c>
      <c r="M1050" s="34">
        <f t="shared" si="345"/>
        <v>0</v>
      </c>
      <c r="N1050" s="34">
        <f t="shared" si="345"/>
        <v>0</v>
      </c>
      <c r="O1050" s="34">
        <f t="shared" si="345"/>
        <v>0</v>
      </c>
      <c r="P1050" s="34">
        <f t="shared" si="345"/>
        <v>0</v>
      </c>
      <c r="Q1050" s="34">
        <f t="shared" si="345"/>
        <v>0</v>
      </c>
      <c r="R1050" s="34">
        <f t="shared" si="345"/>
        <v>0</v>
      </c>
      <c r="S1050" s="34">
        <f t="shared" si="345"/>
        <v>0</v>
      </c>
      <c r="T1050" s="34">
        <f t="shared" si="345"/>
        <v>0</v>
      </c>
      <c r="U1050" s="34">
        <f t="shared" si="345"/>
        <v>0</v>
      </c>
      <c r="V1050" s="34">
        <f t="shared" si="345"/>
        <v>0</v>
      </c>
      <c r="W1050" s="33">
        <f t="shared" si="345"/>
        <v>0</v>
      </c>
      <c r="Y1050"/>
      <c r="Z1050"/>
    </row>
    <row r="1051" spans="1:26" s="72" customFormat="1" outlineLevel="1" x14ac:dyDescent="0.2">
      <c r="A1051" s="322"/>
      <c r="B1051" s="25"/>
      <c r="C1051" s="23"/>
      <c r="D1051" s="23"/>
      <c r="E1051" s="24"/>
      <c r="F1051" s="176" t="s">
        <v>178</v>
      </c>
      <c r="G1051" s="190">
        <f t="shared" ref="G1051:V1051" si="346">G195</f>
        <v>0</v>
      </c>
      <c r="H1051" s="191">
        <f t="shared" si="346"/>
        <v>0</v>
      </c>
      <c r="I1051" s="179">
        <f t="shared" si="346"/>
        <v>0</v>
      </c>
      <c r="J1051" s="179">
        <f t="shared" si="346"/>
        <v>0</v>
      </c>
      <c r="K1051" s="197">
        <f t="shared" si="346"/>
        <v>0</v>
      </c>
      <c r="L1051" s="181">
        <f t="shared" si="346"/>
        <v>0</v>
      </c>
      <c r="M1051" s="192">
        <f t="shared" si="346"/>
        <v>0</v>
      </c>
      <c r="N1051" s="182">
        <f t="shared" si="346"/>
        <v>0</v>
      </c>
      <c r="O1051" s="182">
        <f t="shared" si="346"/>
        <v>0</v>
      </c>
      <c r="P1051" s="182">
        <f t="shared" si="346"/>
        <v>0</v>
      </c>
      <c r="Q1051" s="182">
        <f t="shared" si="346"/>
        <v>0</v>
      </c>
      <c r="R1051" s="182">
        <f t="shared" si="346"/>
        <v>0</v>
      </c>
      <c r="S1051" s="182">
        <f t="shared" si="346"/>
        <v>0</v>
      </c>
      <c r="T1051" s="178">
        <f t="shared" si="346"/>
        <v>0</v>
      </c>
      <c r="U1051" s="182">
        <f t="shared" si="346"/>
        <v>0</v>
      </c>
      <c r="V1051" s="183">
        <f t="shared" si="346"/>
        <v>0</v>
      </c>
      <c r="W1051" s="46">
        <f>G1051-SUM(H1051:V1051)</f>
        <v>0</v>
      </c>
      <c r="Y1051"/>
      <c r="Z1051"/>
    </row>
    <row r="1052" spans="1:26" s="72" customFormat="1" outlineLevel="1" x14ac:dyDescent="0.2">
      <c r="A1052" s="322"/>
      <c r="B1052" s="25"/>
      <c r="C1052" s="23"/>
      <c r="D1052" s="23"/>
      <c r="E1052" s="24"/>
      <c r="F1052" s="176" t="s">
        <v>181</v>
      </c>
      <c r="G1052" s="190">
        <f t="shared" ref="G1052:V1052" si="347">G196</f>
        <v>0</v>
      </c>
      <c r="H1052" s="191">
        <f t="shared" si="347"/>
        <v>0</v>
      </c>
      <c r="I1052" s="179">
        <f t="shared" si="347"/>
        <v>0</v>
      </c>
      <c r="J1052" s="179">
        <f t="shared" si="347"/>
        <v>0</v>
      </c>
      <c r="K1052" s="197">
        <f t="shared" si="347"/>
        <v>0</v>
      </c>
      <c r="L1052" s="181">
        <f t="shared" si="347"/>
        <v>0</v>
      </c>
      <c r="M1052" s="192">
        <f t="shared" si="347"/>
        <v>0</v>
      </c>
      <c r="N1052" s="182">
        <f t="shared" si="347"/>
        <v>0</v>
      </c>
      <c r="O1052" s="182">
        <f t="shared" si="347"/>
        <v>0</v>
      </c>
      <c r="P1052" s="182">
        <f t="shared" si="347"/>
        <v>0</v>
      </c>
      <c r="Q1052" s="182">
        <f t="shared" si="347"/>
        <v>0</v>
      </c>
      <c r="R1052" s="182">
        <f t="shared" si="347"/>
        <v>0</v>
      </c>
      <c r="S1052" s="182">
        <f t="shared" si="347"/>
        <v>0</v>
      </c>
      <c r="T1052" s="178">
        <f t="shared" si="347"/>
        <v>0</v>
      </c>
      <c r="U1052" s="182">
        <f t="shared" si="347"/>
        <v>0</v>
      </c>
      <c r="V1052" s="183">
        <f t="shared" si="347"/>
        <v>0</v>
      </c>
      <c r="W1052" s="46">
        <f>G1052-SUM(H1052:V1052)</f>
        <v>0</v>
      </c>
      <c r="Y1052"/>
      <c r="Z1052"/>
    </row>
    <row r="1053" spans="1:26" s="72" customFormat="1" x14ac:dyDescent="0.2">
      <c r="A1053" s="322"/>
      <c r="B1053" s="25"/>
      <c r="C1053" s="23"/>
      <c r="D1053" s="23"/>
      <c r="E1053" s="24" t="s">
        <v>187</v>
      </c>
      <c r="F1053" s="24"/>
      <c r="G1053" s="69">
        <f t="shared" ref="G1053:W1053" si="348">SUBTOTAL(9,G1054:G1055)</f>
        <v>0</v>
      </c>
      <c r="H1053" s="70">
        <f t="shared" si="348"/>
        <v>0</v>
      </c>
      <c r="I1053" s="66">
        <f t="shared" si="348"/>
        <v>0</v>
      </c>
      <c r="J1053" s="66">
        <f t="shared" si="348"/>
        <v>0</v>
      </c>
      <c r="K1053" s="67">
        <f t="shared" si="348"/>
        <v>0</v>
      </c>
      <c r="L1053" s="34">
        <f t="shared" si="348"/>
        <v>0</v>
      </c>
      <c r="M1053" s="34">
        <f t="shared" si="348"/>
        <v>0</v>
      </c>
      <c r="N1053" s="34">
        <f t="shared" si="348"/>
        <v>0</v>
      </c>
      <c r="O1053" s="34">
        <f t="shared" si="348"/>
        <v>0</v>
      </c>
      <c r="P1053" s="34">
        <f t="shared" si="348"/>
        <v>0</v>
      </c>
      <c r="Q1053" s="34">
        <f t="shared" si="348"/>
        <v>0</v>
      </c>
      <c r="R1053" s="34">
        <f t="shared" si="348"/>
        <v>0</v>
      </c>
      <c r="S1053" s="34">
        <f t="shared" si="348"/>
        <v>0</v>
      </c>
      <c r="T1053" s="34">
        <f t="shared" si="348"/>
        <v>0</v>
      </c>
      <c r="U1053" s="34">
        <f t="shared" si="348"/>
        <v>0</v>
      </c>
      <c r="V1053" s="34">
        <f t="shared" si="348"/>
        <v>0</v>
      </c>
      <c r="W1053" s="33">
        <f t="shared" si="348"/>
        <v>0</v>
      </c>
      <c r="Y1053"/>
      <c r="Z1053"/>
    </row>
    <row r="1054" spans="1:26" s="72" customFormat="1" outlineLevel="1" x14ac:dyDescent="0.2">
      <c r="A1054" s="322"/>
      <c r="B1054" s="25"/>
      <c r="C1054" s="23"/>
      <c r="D1054" s="23"/>
      <c r="E1054" s="24"/>
      <c r="F1054" s="176" t="s">
        <v>179</v>
      </c>
      <c r="G1054" s="190">
        <f t="shared" ref="G1054:V1054" si="349">G198</f>
        <v>0</v>
      </c>
      <c r="H1054" s="191">
        <f t="shared" si="349"/>
        <v>0</v>
      </c>
      <c r="I1054" s="179">
        <f t="shared" si="349"/>
        <v>0</v>
      </c>
      <c r="J1054" s="179">
        <f t="shared" si="349"/>
        <v>0</v>
      </c>
      <c r="K1054" s="197">
        <f t="shared" si="349"/>
        <v>0</v>
      </c>
      <c r="L1054" s="181">
        <f t="shared" si="349"/>
        <v>0</v>
      </c>
      <c r="M1054" s="192">
        <f t="shared" si="349"/>
        <v>0</v>
      </c>
      <c r="N1054" s="182">
        <f t="shared" si="349"/>
        <v>0</v>
      </c>
      <c r="O1054" s="182">
        <f t="shared" si="349"/>
        <v>0</v>
      </c>
      <c r="P1054" s="182">
        <f t="shared" si="349"/>
        <v>0</v>
      </c>
      <c r="Q1054" s="182">
        <f t="shared" si="349"/>
        <v>0</v>
      </c>
      <c r="R1054" s="182">
        <f t="shared" si="349"/>
        <v>0</v>
      </c>
      <c r="S1054" s="182">
        <f t="shared" si="349"/>
        <v>0</v>
      </c>
      <c r="T1054" s="178">
        <f t="shared" si="349"/>
        <v>0</v>
      </c>
      <c r="U1054" s="182">
        <f t="shared" si="349"/>
        <v>0</v>
      </c>
      <c r="V1054" s="183">
        <f t="shared" si="349"/>
        <v>0</v>
      </c>
      <c r="W1054" s="46">
        <f>G1054-SUM(H1054:V1054)</f>
        <v>0</v>
      </c>
      <c r="Y1054"/>
      <c r="Z1054"/>
    </row>
    <row r="1055" spans="1:26" s="72" customFormat="1" outlineLevel="1" x14ac:dyDescent="0.2">
      <c r="A1055" s="322"/>
      <c r="B1055" s="25"/>
      <c r="C1055" s="23"/>
      <c r="D1055" s="23"/>
      <c r="E1055" s="24"/>
      <c r="F1055" s="176" t="s">
        <v>188</v>
      </c>
      <c r="G1055" s="190">
        <f t="shared" ref="G1055:V1055" si="350">G199</f>
        <v>0</v>
      </c>
      <c r="H1055" s="191">
        <f t="shared" si="350"/>
        <v>0</v>
      </c>
      <c r="I1055" s="179">
        <f t="shared" si="350"/>
        <v>0</v>
      </c>
      <c r="J1055" s="179">
        <f t="shared" si="350"/>
        <v>0</v>
      </c>
      <c r="K1055" s="197">
        <f t="shared" si="350"/>
        <v>0</v>
      </c>
      <c r="L1055" s="181">
        <f t="shared" si="350"/>
        <v>0</v>
      </c>
      <c r="M1055" s="192">
        <f t="shared" si="350"/>
        <v>0</v>
      </c>
      <c r="N1055" s="182">
        <f t="shared" si="350"/>
        <v>0</v>
      </c>
      <c r="O1055" s="182">
        <f t="shared" si="350"/>
        <v>0</v>
      </c>
      <c r="P1055" s="182">
        <f t="shared" si="350"/>
        <v>0</v>
      </c>
      <c r="Q1055" s="182">
        <f t="shared" si="350"/>
        <v>0</v>
      </c>
      <c r="R1055" s="182">
        <f t="shared" si="350"/>
        <v>0</v>
      </c>
      <c r="S1055" s="182">
        <f t="shared" si="350"/>
        <v>0</v>
      </c>
      <c r="T1055" s="178">
        <f t="shared" si="350"/>
        <v>0</v>
      </c>
      <c r="U1055" s="182">
        <f t="shared" si="350"/>
        <v>0</v>
      </c>
      <c r="V1055" s="183">
        <f t="shared" si="350"/>
        <v>0</v>
      </c>
      <c r="W1055" s="46">
        <f>G1055-SUM(H1055:V1055)</f>
        <v>0</v>
      </c>
      <c r="Y1055"/>
      <c r="Z1055"/>
    </row>
    <row r="1056" spans="1:26" s="72" customFormat="1" x14ac:dyDescent="0.2">
      <c r="A1056" s="322"/>
      <c r="B1056" s="25"/>
      <c r="C1056" s="23"/>
      <c r="D1056" s="23"/>
      <c r="E1056" s="24" t="s">
        <v>341</v>
      </c>
      <c r="F1056" s="24"/>
      <c r="G1056" s="69">
        <f t="shared" ref="G1056:W1056" si="351">SUBTOTAL(9,G1057:G1058)</f>
        <v>0</v>
      </c>
      <c r="H1056" s="70">
        <f t="shared" si="351"/>
        <v>0</v>
      </c>
      <c r="I1056" s="66">
        <f t="shared" si="351"/>
        <v>0</v>
      </c>
      <c r="J1056" s="66">
        <f t="shared" si="351"/>
        <v>0</v>
      </c>
      <c r="K1056" s="67">
        <f t="shared" si="351"/>
        <v>0</v>
      </c>
      <c r="L1056" s="34">
        <f t="shared" si="351"/>
        <v>0</v>
      </c>
      <c r="M1056" s="34">
        <f t="shared" si="351"/>
        <v>0</v>
      </c>
      <c r="N1056" s="34">
        <f t="shared" si="351"/>
        <v>0</v>
      </c>
      <c r="O1056" s="34">
        <f t="shared" si="351"/>
        <v>0</v>
      </c>
      <c r="P1056" s="34">
        <f t="shared" si="351"/>
        <v>0</v>
      </c>
      <c r="Q1056" s="34">
        <f t="shared" si="351"/>
        <v>0</v>
      </c>
      <c r="R1056" s="34">
        <f t="shared" si="351"/>
        <v>0</v>
      </c>
      <c r="S1056" s="34">
        <f t="shared" si="351"/>
        <v>0</v>
      </c>
      <c r="T1056" s="34">
        <f t="shared" si="351"/>
        <v>0</v>
      </c>
      <c r="U1056" s="34">
        <f t="shared" si="351"/>
        <v>0</v>
      </c>
      <c r="V1056" s="34">
        <f t="shared" si="351"/>
        <v>0</v>
      </c>
      <c r="W1056" s="33">
        <f t="shared" si="351"/>
        <v>0</v>
      </c>
      <c r="Y1056"/>
      <c r="Z1056"/>
    </row>
    <row r="1057" spans="1:26" s="72" customFormat="1" outlineLevel="1" x14ac:dyDescent="0.2">
      <c r="A1057" s="322"/>
      <c r="B1057" s="25"/>
      <c r="C1057" s="23"/>
      <c r="D1057" s="23"/>
      <c r="E1057" s="24"/>
      <c r="F1057" s="176" t="s">
        <v>342</v>
      </c>
      <c r="G1057" s="190">
        <f t="shared" ref="G1057:V1057" si="352">G201</f>
        <v>0</v>
      </c>
      <c r="H1057" s="191">
        <f t="shared" si="352"/>
        <v>0</v>
      </c>
      <c r="I1057" s="179">
        <f t="shared" si="352"/>
        <v>0</v>
      </c>
      <c r="J1057" s="179">
        <f t="shared" si="352"/>
        <v>0</v>
      </c>
      <c r="K1057" s="197">
        <f t="shared" si="352"/>
        <v>0</v>
      </c>
      <c r="L1057" s="181">
        <f t="shared" si="352"/>
        <v>0</v>
      </c>
      <c r="M1057" s="192">
        <f t="shared" si="352"/>
        <v>0</v>
      </c>
      <c r="N1057" s="182">
        <f t="shared" si="352"/>
        <v>0</v>
      </c>
      <c r="O1057" s="182">
        <f t="shared" si="352"/>
        <v>0</v>
      </c>
      <c r="P1057" s="182">
        <f t="shared" si="352"/>
        <v>0</v>
      </c>
      <c r="Q1057" s="182">
        <f t="shared" si="352"/>
        <v>0</v>
      </c>
      <c r="R1057" s="182">
        <f t="shared" si="352"/>
        <v>0</v>
      </c>
      <c r="S1057" s="182">
        <f t="shared" si="352"/>
        <v>0</v>
      </c>
      <c r="T1057" s="178">
        <f t="shared" si="352"/>
        <v>0</v>
      </c>
      <c r="U1057" s="182">
        <f t="shared" si="352"/>
        <v>0</v>
      </c>
      <c r="V1057" s="183">
        <f t="shared" si="352"/>
        <v>0</v>
      </c>
      <c r="W1057" s="46">
        <f>G1057-SUM(H1057:V1057)</f>
        <v>0</v>
      </c>
      <c r="Y1057"/>
      <c r="Z1057"/>
    </row>
    <row r="1058" spans="1:26" s="72" customFormat="1" outlineLevel="1" x14ac:dyDescent="0.2">
      <c r="A1058" s="322"/>
      <c r="B1058" s="25"/>
      <c r="C1058" s="23"/>
      <c r="D1058" s="23"/>
      <c r="E1058" s="24"/>
      <c r="F1058" s="176" t="s">
        <v>343</v>
      </c>
      <c r="G1058" s="190">
        <f t="shared" ref="G1058:V1058" si="353">G202</f>
        <v>0</v>
      </c>
      <c r="H1058" s="191">
        <f t="shared" si="353"/>
        <v>0</v>
      </c>
      <c r="I1058" s="179">
        <f t="shared" si="353"/>
        <v>0</v>
      </c>
      <c r="J1058" s="179">
        <f t="shared" si="353"/>
        <v>0</v>
      </c>
      <c r="K1058" s="197">
        <f t="shared" si="353"/>
        <v>0</v>
      </c>
      <c r="L1058" s="181">
        <f t="shared" si="353"/>
        <v>0</v>
      </c>
      <c r="M1058" s="192">
        <f t="shared" si="353"/>
        <v>0</v>
      </c>
      <c r="N1058" s="182">
        <f t="shared" si="353"/>
        <v>0</v>
      </c>
      <c r="O1058" s="182">
        <f t="shared" si="353"/>
        <v>0</v>
      </c>
      <c r="P1058" s="182">
        <f t="shared" si="353"/>
        <v>0</v>
      </c>
      <c r="Q1058" s="182">
        <f t="shared" si="353"/>
        <v>0</v>
      </c>
      <c r="R1058" s="182">
        <f t="shared" si="353"/>
        <v>0</v>
      </c>
      <c r="S1058" s="182">
        <f t="shared" si="353"/>
        <v>0</v>
      </c>
      <c r="T1058" s="178">
        <f t="shared" si="353"/>
        <v>0</v>
      </c>
      <c r="U1058" s="182">
        <f t="shared" si="353"/>
        <v>0</v>
      </c>
      <c r="V1058" s="183">
        <f t="shared" si="353"/>
        <v>0</v>
      </c>
      <c r="W1058" s="46">
        <f>G1058-SUM(H1058:V1058)</f>
        <v>0</v>
      </c>
      <c r="Y1058"/>
      <c r="Z1058"/>
    </row>
    <row r="1059" spans="1:26" s="72" customFormat="1" x14ac:dyDescent="0.2">
      <c r="A1059" s="322"/>
      <c r="B1059" s="25"/>
      <c r="C1059" s="23"/>
      <c r="D1059" s="23"/>
      <c r="E1059" s="24" t="s">
        <v>344</v>
      </c>
      <c r="F1059" s="24"/>
      <c r="G1059" s="69">
        <f t="shared" ref="G1059:W1059" si="354">SUBTOTAL(9,G1060:G1061)</f>
        <v>0</v>
      </c>
      <c r="H1059" s="70">
        <f t="shared" si="354"/>
        <v>0</v>
      </c>
      <c r="I1059" s="66">
        <f t="shared" si="354"/>
        <v>0</v>
      </c>
      <c r="J1059" s="66">
        <f t="shared" si="354"/>
        <v>0</v>
      </c>
      <c r="K1059" s="67">
        <f t="shared" si="354"/>
        <v>0</v>
      </c>
      <c r="L1059" s="34">
        <f t="shared" si="354"/>
        <v>0</v>
      </c>
      <c r="M1059" s="34">
        <f t="shared" si="354"/>
        <v>0</v>
      </c>
      <c r="N1059" s="34">
        <f t="shared" si="354"/>
        <v>0</v>
      </c>
      <c r="O1059" s="34">
        <f t="shared" si="354"/>
        <v>0</v>
      </c>
      <c r="P1059" s="34">
        <f t="shared" si="354"/>
        <v>0</v>
      </c>
      <c r="Q1059" s="34">
        <f t="shared" si="354"/>
        <v>0</v>
      </c>
      <c r="R1059" s="34">
        <f t="shared" si="354"/>
        <v>0</v>
      </c>
      <c r="S1059" s="34">
        <f t="shared" si="354"/>
        <v>0</v>
      </c>
      <c r="T1059" s="34">
        <f t="shared" si="354"/>
        <v>0</v>
      </c>
      <c r="U1059" s="34">
        <f t="shared" si="354"/>
        <v>0</v>
      </c>
      <c r="V1059" s="34">
        <f t="shared" si="354"/>
        <v>0</v>
      </c>
      <c r="W1059" s="33">
        <f t="shared" si="354"/>
        <v>0</v>
      </c>
      <c r="Y1059"/>
      <c r="Z1059"/>
    </row>
    <row r="1060" spans="1:26" s="72" customFormat="1" outlineLevel="1" x14ac:dyDescent="0.2">
      <c r="A1060" s="322"/>
      <c r="B1060" s="25"/>
      <c r="C1060" s="23"/>
      <c r="D1060" s="23"/>
      <c r="E1060" s="24"/>
      <c r="F1060" s="176" t="s">
        <v>345</v>
      </c>
      <c r="G1060" s="190">
        <f t="shared" ref="G1060:V1060" si="355">G204</f>
        <v>0</v>
      </c>
      <c r="H1060" s="191">
        <f t="shared" si="355"/>
        <v>0</v>
      </c>
      <c r="I1060" s="179">
        <f t="shared" si="355"/>
        <v>0</v>
      </c>
      <c r="J1060" s="179">
        <f t="shared" si="355"/>
        <v>0</v>
      </c>
      <c r="K1060" s="197">
        <f t="shared" si="355"/>
        <v>0</v>
      </c>
      <c r="L1060" s="181">
        <f t="shared" si="355"/>
        <v>0</v>
      </c>
      <c r="M1060" s="192">
        <f t="shared" si="355"/>
        <v>0</v>
      </c>
      <c r="N1060" s="182">
        <f t="shared" si="355"/>
        <v>0</v>
      </c>
      <c r="O1060" s="182">
        <f t="shared" si="355"/>
        <v>0</v>
      </c>
      <c r="P1060" s="182">
        <f t="shared" si="355"/>
        <v>0</v>
      </c>
      <c r="Q1060" s="182">
        <f t="shared" si="355"/>
        <v>0</v>
      </c>
      <c r="R1060" s="182">
        <f t="shared" si="355"/>
        <v>0</v>
      </c>
      <c r="S1060" s="182">
        <f t="shared" si="355"/>
        <v>0</v>
      </c>
      <c r="T1060" s="178">
        <f t="shared" si="355"/>
        <v>0</v>
      </c>
      <c r="U1060" s="182">
        <f t="shared" si="355"/>
        <v>0</v>
      </c>
      <c r="V1060" s="183">
        <f t="shared" si="355"/>
        <v>0</v>
      </c>
      <c r="W1060" s="46">
        <f t="shared" ref="W1060:W1068" si="356">G1060-SUM(H1060:V1060)</f>
        <v>0</v>
      </c>
      <c r="Y1060"/>
      <c r="Z1060"/>
    </row>
    <row r="1061" spans="1:26" s="72" customFormat="1" outlineLevel="1" x14ac:dyDescent="0.2">
      <c r="A1061" s="322"/>
      <c r="B1061" s="25"/>
      <c r="C1061" s="23"/>
      <c r="D1061" s="23"/>
      <c r="E1061" s="24"/>
      <c r="F1061" s="176" t="s">
        <v>346</v>
      </c>
      <c r="G1061" s="190">
        <f t="shared" ref="G1061:V1061" si="357">G205</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 t="shared" si="356"/>
        <v>0</v>
      </c>
      <c r="Y1061"/>
      <c r="Z1061"/>
    </row>
    <row r="1062" spans="1:26" s="72" customFormat="1" x14ac:dyDescent="0.2">
      <c r="A1062" s="322"/>
      <c r="B1062" s="25"/>
      <c r="C1062" s="23"/>
      <c r="D1062" s="23" t="s">
        <v>63</v>
      </c>
      <c r="E1062" s="24"/>
      <c r="F1062" s="24"/>
      <c r="G1062" s="69">
        <f t="shared" ref="G1062:W1062" si="358">SUBTOTAL(9,G1063:G1065)</f>
        <v>0</v>
      </c>
      <c r="H1062" s="70">
        <f t="shared" si="358"/>
        <v>0</v>
      </c>
      <c r="I1062" s="66">
        <f t="shared" si="358"/>
        <v>0</v>
      </c>
      <c r="J1062" s="66">
        <f t="shared" si="358"/>
        <v>0</v>
      </c>
      <c r="K1062" s="67">
        <f t="shared" si="358"/>
        <v>0</v>
      </c>
      <c r="L1062" s="34">
        <f t="shared" si="358"/>
        <v>0</v>
      </c>
      <c r="M1062" s="34">
        <f t="shared" si="358"/>
        <v>0</v>
      </c>
      <c r="N1062" s="34">
        <f t="shared" si="358"/>
        <v>0</v>
      </c>
      <c r="O1062" s="34">
        <f t="shared" si="358"/>
        <v>0</v>
      </c>
      <c r="P1062" s="34">
        <f t="shared" si="358"/>
        <v>0</v>
      </c>
      <c r="Q1062" s="34">
        <f t="shared" si="358"/>
        <v>0</v>
      </c>
      <c r="R1062" s="34">
        <f t="shared" si="358"/>
        <v>0</v>
      </c>
      <c r="S1062" s="34">
        <f t="shared" si="358"/>
        <v>0</v>
      </c>
      <c r="T1062" s="34">
        <f t="shared" si="358"/>
        <v>0</v>
      </c>
      <c r="U1062" s="34">
        <f t="shared" si="358"/>
        <v>0</v>
      </c>
      <c r="V1062" s="34">
        <f t="shared" si="358"/>
        <v>0</v>
      </c>
      <c r="W1062" s="33">
        <f t="shared" si="358"/>
        <v>0</v>
      </c>
      <c r="Y1062"/>
      <c r="Z1062"/>
    </row>
    <row r="1063" spans="1:26" s="72" customFormat="1" outlineLevel="1" x14ac:dyDescent="0.2">
      <c r="A1063" s="322"/>
      <c r="B1063" s="25"/>
      <c r="C1063" s="23"/>
      <c r="D1063" s="23"/>
      <c r="E1063" s="24"/>
      <c r="F1063" s="176" t="s">
        <v>190</v>
      </c>
      <c r="G1063" s="190">
        <f t="shared" ref="G1063:V1063" si="359">G207</f>
        <v>0</v>
      </c>
      <c r="H1063" s="191">
        <f t="shared" si="359"/>
        <v>0</v>
      </c>
      <c r="I1063" s="179">
        <f t="shared" si="359"/>
        <v>0</v>
      </c>
      <c r="J1063" s="179">
        <f t="shared" si="359"/>
        <v>0</v>
      </c>
      <c r="K1063" s="197">
        <f t="shared" si="359"/>
        <v>0</v>
      </c>
      <c r="L1063" s="178">
        <f t="shared" si="359"/>
        <v>0</v>
      </c>
      <c r="M1063" s="192">
        <f t="shared" si="359"/>
        <v>0</v>
      </c>
      <c r="N1063" s="182">
        <f t="shared" si="359"/>
        <v>0</v>
      </c>
      <c r="O1063" s="182">
        <f t="shared" si="359"/>
        <v>0</v>
      </c>
      <c r="P1063" s="182">
        <f t="shared" si="359"/>
        <v>0</v>
      </c>
      <c r="Q1063" s="182">
        <f t="shared" si="359"/>
        <v>0</v>
      </c>
      <c r="R1063" s="182">
        <f t="shared" si="359"/>
        <v>0</v>
      </c>
      <c r="S1063" s="182">
        <f t="shared" si="359"/>
        <v>0</v>
      </c>
      <c r="T1063" s="178">
        <f t="shared" si="359"/>
        <v>0</v>
      </c>
      <c r="U1063" s="182">
        <f t="shared" si="359"/>
        <v>0</v>
      </c>
      <c r="V1063" s="183">
        <f t="shared" si="359"/>
        <v>0</v>
      </c>
      <c r="W1063" s="46">
        <f t="shared" si="356"/>
        <v>0</v>
      </c>
      <c r="Y1063"/>
      <c r="Z1063"/>
    </row>
    <row r="1064" spans="1:26" s="72" customFormat="1" outlineLevel="1" x14ac:dyDescent="0.2">
      <c r="A1064" s="322"/>
      <c r="B1064" s="25"/>
      <c r="C1064" s="23"/>
      <c r="D1064" s="23"/>
      <c r="E1064" s="24"/>
      <c r="F1064" s="176" t="s">
        <v>191</v>
      </c>
      <c r="G1064" s="190">
        <f t="shared" ref="G1064:V1064" si="360">G208</f>
        <v>0</v>
      </c>
      <c r="H1064" s="191">
        <f t="shared" si="360"/>
        <v>0</v>
      </c>
      <c r="I1064" s="179">
        <f t="shared" si="360"/>
        <v>0</v>
      </c>
      <c r="J1064" s="179">
        <f t="shared" si="360"/>
        <v>0</v>
      </c>
      <c r="K1064" s="197">
        <f t="shared" si="360"/>
        <v>0</v>
      </c>
      <c r="L1064" s="178">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201">
        <f t="shared" si="360"/>
        <v>0</v>
      </c>
      <c r="U1064" s="182">
        <f t="shared" si="360"/>
        <v>0</v>
      </c>
      <c r="V1064" s="183">
        <f t="shared" si="360"/>
        <v>0</v>
      </c>
      <c r="W1064" s="46">
        <f t="shared" si="356"/>
        <v>0</v>
      </c>
      <c r="Y1064"/>
      <c r="Z1064"/>
    </row>
    <row r="1065" spans="1:26" s="72" customFormat="1" outlineLevel="1" x14ac:dyDescent="0.2">
      <c r="A1065" s="322"/>
      <c r="B1065" s="25"/>
      <c r="C1065" s="23"/>
      <c r="D1065" s="23"/>
      <c r="E1065" s="24"/>
      <c r="F1065" s="176" t="s">
        <v>189</v>
      </c>
      <c r="G1065" s="190">
        <f t="shared" ref="G1065:V1065" si="361">G209</f>
        <v>0</v>
      </c>
      <c r="H1065" s="191">
        <f t="shared" si="361"/>
        <v>0</v>
      </c>
      <c r="I1065" s="179">
        <f t="shared" si="361"/>
        <v>0</v>
      </c>
      <c r="J1065" s="179">
        <f t="shared" si="361"/>
        <v>0</v>
      </c>
      <c r="K1065" s="197">
        <f t="shared" si="361"/>
        <v>0</v>
      </c>
      <c r="L1065" s="178">
        <f t="shared" si="361"/>
        <v>0</v>
      </c>
      <c r="M1065" s="192">
        <f t="shared" si="361"/>
        <v>0</v>
      </c>
      <c r="N1065" s="182">
        <f t="shared" si="361"/>
        <v>0</v>
      </c>
      <c r="O1065" s="182">
        <f t="shared" si="361"/>
        <v>0</v>
      </c>
      <c r="P1065" s="182">
        <f t="shared" si="361"/>
        <v>0</v>
      </c>
      <c r="Q1065" s="182">
        <f t="shared" si="361"/>
        <v>0</v>
      </c>
      <c r="R1065" s="182">
        <f t="shared" si="361"/>
        <v>0</v>
      </c>
      <c r="S1065" s="182">
        <f t="shared" si="361"/>
        <v>0</v>
      </c>
      <c r="T1065" s="182">
        <f t="shared" si="361"/>
        <v>0</v>
      </c>
      <c r="U1065" s="178">
        <f t="shared" si="361"/>
        <v>0</v>
      </c>
      <c r="V1065" s="183">
        <f t="shared" si="361"/>
        <v>0</v>
      </c>
      <c r="W1065" s="46">
        <f t="shared" si="356"/>
        <v>0</v>
      </c>
      <c r="Y1065"/>
      <c r="Z1065"/>
    </row>
    <row r="1066" spans="1:26" s="72" customFormat="1" x14ac:dyDescent="0.2">
      <c r="A1066" s="322"/>
      <c r="B1066" s="25"/>
      <c r="C1066" s="64"/>
      <c r="D1066" s="23" t="s">
        <v>192</v>
      </c>
      <c r="E1066" s="24"/>
      <c r="F1066" s="24"/>
      <c r="G1066" s="69">
        <f t="shared" ref="G1066:W1066" si="362">SUBTOTAL(9,G1067:G1068)</f>
        <v>0</v>
      </c>
      <c r="H1066" s="70">
        <f t="shared" si="362"/>
        <v>0</v>
      </c>
      <c r="I1066" s="66">
        <f t="shared" si="362"/>
        <v>0</v>
      </c>
      <c r="J1066" s="66">
        <f t="shared" si="362"/>
        <v>0</v>
      </c>
      <c r="K1066" s="67">
        <f t="shared" si="362"/>
        <v>0</v>
      </c>
      <c r="L1066" s="34">
        <f t="shared" si="362"/>
        <v>0</v>
      </c>
      <c r="M1066" s="34">
        <f t="shared" si="362"/>
        <v>0</v>
      </c>
      <c r="N1066" s="34">
        <f t="shared" si="362"/>
        <v>0</v>
      </c>
      <c r="O1066" s="34">
        <f t="shared" si="362"/>
        <v>0</v>
      </c>
      <c r="P1066" s="34">
        <f t="shared" si="362"/>
        <v>0</v>
      </c>
      <c r="Q1066" s="34">
        <f t="shared" si="362"/>
        <v>0</v>
      </c>
      <c r="R1066" s="34">
        <f t="shared" si="362"/>
        <v>0</v>
      </c>
      <c r="S1066" s="34">
        <f t="shared" si="362"/>
        <v>0</v>
      </c>
      <c r="T1066" s="34">
        <f t="shared" si="362"/>
        <v>0</v>
      </c>
      <c r="U1066" s="34">
        <f t="shared" si="362"/>
        <v>0</v>
      </c>
      <c r="V1066" s="34">
        <f t="shared" si="362"/>
        <v>0</v>
      </c>
      <c r="W1066" s="33">
        <f t="shared" si="362"/>
        <v>0</v>
      </c>
      <c r="Y1066"/>
      <c r="Z1066"/>
    </row>
    <row r="1067" spans="1:26" s="72" customFormat="1" outlineLevel="1" x14ac:dyDescent="0.2">
      <c r="A1067" s="322"/>
      <c r="B1067" s="25"/>
      <c r="C1067" s="23"/>
      <c r="D1067" s="23"/>
      <c r="E1067" s="24"/>
      <c r="F1067" s="176" t="s">
        <v>193</v>
      </c>
      <c r="G1067" s="190">
        <f t="shared" ref="G1067:V1067" si="363">G211</f>
        <v>0</v>
      </c>
      <c r="H1067" s="191">
        <f t="shared" si="363"/>
        <v>0</v>
      </c>
      <c r="I1067" s="179">
        <f t="shared" si="363"/>
        <v>0</v>
      </c>
      <c r="J1067" s="179">
        <f t="shared" si="363"/>
        <v>0</v>
      </c>
      <c r="K1067" s="197">
        <f t="shared" si="363"/>
        <v>0</v>
      </c>
      <c r="L1067" s="178">
        <f t="shared" si="363"/>
        <v>0</v>
      </c>
      <c r="M1067" s="192">
        <f t="shared" si="363"/>
        <v>0</v>
      </c>
      <c r="N1067" s="182">
        <f t="shared" si="363"/>
        <v>0</v>
      </c>
      <c r="O1067" s="182">
        <f t="shared" si="363"/>
        <v>0</v>
      </c>
      <c r="P1067" s="182">
        <f t="shared" si="363"/>
        <v>0</v>
      </c>
      <c r="Q1067" s="182">
        <f t="shared" si="363"/>
        <v>0</v>
      </c>
      <c r="R1067" s="182">
        <f t="shared" si="363"/>
        <v>0</v>
      </c>
      <c r="S1067" s="182">
        <f t="shared" si="363"/>
        <v>0</v>
      </c>
      <c r="T1067" s="182">
        <f t="shared" si="363"/>
        <v>0</v>
      </c>
      <c r="U1067" s="178">
        <f t="shared" si="363"/>
        <v>0</v>
      </c>
      <c r="V1067" s="183">
        <f t="shared" si="363"/>
        <v>0</v>
      </c>
      <c r="W1067" s="46">
        <f t="shared" si="356"/>
        <v>0</v>
      </c>
      <c r="Y1067"/>
      <c r="Z1067"/>
    </row>
    <row r="1068" spans="1:26" s="72" customFormat="1" outlineLevel="1" x14ac:dyDescent="0.2">
      <c r="A1068" s="322"/>
      <c r="B1068" s="25"/>
      <c r="C1068" s="23"/>
      <c r="D1068" s="23"/>
      <c r="E1068" s="24"/>
      <c r="F1068" s="176" t="s">
        <v>194</v>
      </c>
      <c r="G1068" s="190">
        <f t="shared" ref="G1068:V1068" si="364">G212</f>
        <v>0</v>
      </c>
      <c r="H1068" s="191">
        <f t="shared" si="364"/>
        <v>0</v>
      </c>
      <c r="I1068" s="179">
        <f t="shared" si="364"/>
        <v>0</v>
      </c>
      <c r="J1068" s="179">
        <f t="shared" si="364"/>
        <v>0</v>
      </c>
      <c r="K1068" s="197">
        <f t="shared" si="364"/>
        <v>0</v>
      </c>
      <c r="L1068" s="178">
        <f t="shared" si="364"/>
        <v>0</v>
      </c>
      <c r="M1068" s="192">
        <f t="shared" si="364"/>
        <v>0</v>
      </c>
      <c r="N1068" s="182">
        <f t="shared" si="364"/>
        <v>0</v>
      </c>
      <c r="O1068" s="182">
        <f t="shared" si="364"/>
        <v>0</v>
      </c>
      <c r="P1068" s="182">
        <f t="shared" si="364"/>
        <v>0</v>
      </c>
      <c r="Q1068" s="182">
        <f t="shared" si="364"/>
        <v>0</v>
      </c>
      <c r="R1068" s="182">
        <f t="shared" si="364"/>
        <v>0</v>
      </c>
      <c r="S1068" s="182">
        <f t="shared" si="364"/>
        <v>0</v>
      </c>
      <c r="T1068" s="182">
        <f t="shared" si="364"/>
        <v>0</v>
      </c>
      <c r="U1068" s="178">
        <f t="shared" si="364"/>
        <v>0</v>
      </c>
      <c r="V1068" s="183">
        <f t="shared" si="364"/>
        <v>0</v>
      </c>
      <c r="W1068" s="46">
        <f t="shared" si="356"/>
        <v>0</v>
      </c>
      <c r="Y1068"/>
      <c r="Z1068"/>
    </row>
    <row r="1069" spans="1:26" x14ac:dyDescent="0.2">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2">
      <c r="A1070" s="318"/>
      <c r="B1070" s="25"/>
      <c r="C1070" s="23"/>
      <c r="D1070" s="23" t="s">
        <v>66</v>
      </c>
      <c r="E1070" s="24"/>
      <c r="F1070" s="64"/>
      <c r="G1070" s="69">
        <f t="shared" ref="G1070:W1070" si="365">SUBTOTAL(9,G1071:G1072)</f>
        <v>0</v>
      </c>
      <c r="H1070" s="70">
        <f t="shared" si="365"/>
        <v>0</v>
      </c>
      <c r="I1070" s="66">
        <f t="shared" si="365"/>
        <v>0</v>
      </c>
      <c r="J1070" s="66">
        <f t="shared" si="365"/>
        <v>0</v>
      </c>
      <c r="K1070" s="67">
        <f t="shared" si="365"/>
        <v>0</v>
      </c>
      <c r="L1070" s="34">
        <f t="shared" si="365"/>
        <v>0</v>
      </c>
      <c r="M1070" s="34">
        <f t="shared" si="365"/>
        <v>0</v>
      </c>
      <c r="N1070" s="34">
        <f t="shared" si="365"/>
        <v>0</v>
      </c>
      <c r="O1070" s="34">
        <f t="shared" si="365"/>
        <v>0</v>
      </c>
      <c r="P1070" s="34">
        <f t="shared" si="365"/>
        <v>0</v>
      </c>
      <c r="Q1070" s="34">
        <f t="shared" si="365"/>
        <v>0</v>
      </c>
      <c r="R1070" s="34">
        <f t="shared" si="365"/>
        <v>0</v>
      </c>
      <c r="S1070" s="34">
        <f t="shared" si="365"/>
        <v>0</v>
      </c>
      <c r="T1070" s="34">
        <f t="shared" si="365"/>
        <v>0</v>
      </c>
      <c r="U1070" s="34">
        <f t="shared" si="365"/>
        <v>0</v>
      </c>
      <c r="V1070" s="34">
        <f t="shared" si="365"/>
        <v>0</v>
      </c>
      <c r="W1070" s="33">
        <f t="shared" si="365"/>
        <v>0</v>
      </c>
      <c r="Y1070"/>
      <c r="Z1070"/>
    </row>
    <row r="1071" spans="1:26" outlineLevel="1" x14ac:dyDescent="0.2">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2">
      <c r="A1072" s="318"/>
      <c r="B1072" s="71"/>
      <c r="C1072" s="24"/>
      <c r="D1072" s="24"/>
      <c r="E1072" s="24"/>
      <c r="F1072" s="176" t="s">
        <v>68</v>
      </c>
      <c r="G1072" s="190">
        <f>G216</f>
        <v>0</v>
      </c>
      <c r="H1072" s="191">
        <f t="shared" ref="H1072:V1072" si="366">H216</f>
        <v>0</v>
      </c>
      <c r="I1072" s="179">
        <f t="shared" si="366"/>
        <v>0</v>
      </c>
      <c r="J1072" s="179">
        <f t="shared" si="366"/>
        <v>0</v>
      </c>
      <c r="K1072" s="197">
        <f t="shared" si="366"/>
        <v>0</v>
      </c>
      <c r="L1072" s="181">
        <f t="shared" si="366"/>
        <v>0</v>
      </c>
      <c r="M1072" s="192">
        <f t="shared" si="366"/>
        <v>0</v>
      </c>
      <c r="N1072" s="182">
        <f t="shared" si="366"/>
        <v>0</v>
      </c>
      <c r="O1072" s="182">
        <f t="shared" si="366"/>
        <v>0</v>
      </c>
      <c r="P1072" s="182">
        <f t="shared" si="366"/>
        <v>0</v>
      </c>
      <c r="Q1072" s="182">
        <f t="shared" si="366"/>
        <v>0</v>
      </c>
      <c r="R1072" s="182">
        <f t="shared" si="366"/>
        <v>0</v>
      </c>
      <c r="S1072" s="182">
        <f t="shared" si="366"/>
        <v>0</v>
      </c>
      <c r="T1072" s="182">
        <f t="shared" si="366"/>
        <v>0</v>
      </c>
      <c r="U1072" s="178">
        <f t="shared" si="366"/>
        <v>0</v>
      </c>
      <c r="V1072" s="183">
        <f t="shared" si="366"/>
        <v>0</v>
      </c>
      <c r="W1072" s="46">
        <f>G1072-SUM(H1072:V1072)</f>
        <v>0</v>
      </c>
      <c r="Y1072"/>
      <c r="Z1072"/>
    </row>
    <row r="1073" spans="1:26" x14ac:dyDescent="0.2">
      <c r="A1073" s="318"/>
      <c r="B1073" s="71"/>
      <c r="C1073" s="24"/>
      <c r="D1073" s="23" t="s">
        <v>202</v>
      </c>
      <c r="E1073" s="24"/>
      <c r="F1073" s="24"/>
      <c r="G1073" s="69">
        <f>SUBTOTAL(9,G1074:G1076)</f>
        <v>0</v>
      </c>
      <c r="H1073" s="70">
        <f t="shared" ref="H1073:W1073" si="367">SUBTOTAL(9,H1074:H1076)</f>
        <v>0</v>
      </c>
      <c r="I1073" s="66">
        <f t="shared" si="367"/>
        <v>0</v>
      </c>
      <c r="J1073" s="66">
        <f t="shared" si="367"/>
        <v>0</v>
      </c>
      <c r="K1073" s="67">
        <f t="shared" si="367"/>
        <v>0</v>
      </c>
      <c r="L1073" s="34">
        <f t="shared" si="367"/>
        <v>0</v>
      </c>
      <c r="M1073" s="34">
        <f t="shared" si="367"/>
        <v>0</v>
      </c>
      <c r="N1073" s="34">
        <f t="shared" si="367"/>
        <v>0</v>
      </c>
      <c r="O1073" s="34">
        <f t="shared" si="367"/>
        <v>0</v>
      </c>
      <c r="P1073" s="34">
        <f t="shared" si="367"/>
        <v>0</v>
      </c>
      <c r="Q1073" s="34">
        <f t="shared" si="367"/>
        <v>0</v>
      </c>
      <c r="R1073" s="34">
        <f t="shared" si="367"/>
        <v>0</v>
      </c>
      <c r="S1073" s="34">
        <f t="shared" si="367"/>
        <v>0</v>
      </c>
      <c r="T1073" s="34">
        <f t="shared" si="367"/>
        <v>0</v>
      </c>
      <c r="U1073" s="34">
        <f t="shared" si="367"/>
        <v>0</v>
      </c>
      <c r="V1073" s="34">
        <f t="shared" si="367"/>
        <v>0</v>
      </c>
      <c r="W1073" s="33">
        <f t="shared" si="367"/>
        <v>0</v>
      </c>
      <c r="Y1073"/>
      <c r="Z1073"/>
    </row>
    <row r="1074" spans="1:26" outlineLevel="1" x14ac:dyDescent="0.2">
      <c r="A1074" s="318"/>
      <c r="B1074" s="25"/>
      <c r="C1074" s="24"/>
      <c r="D1074" s="24"/>
      <c r="E1074" s="64"/>
      <c r="F1074" s="176" t="s">
        <v>251</v>
      </c>
      <c r="G1074" s="190">
        <f t="shared" ref="G1074:V1074" si="368">G218</f>
        <v>0</v>
      </c>
      <c r="H1074" s="191">
        <f t="shared" si="368"/>
        <v>0</v>
      </c>
      <c r="I1074" s="179">
        <f t="shared" si="368"/>
        <v>0</v>
      </c>
      <c r="J1074" s="179">
        <f t="shared" si="368"/>
        <v>0</v>
      </c>
      <c r="K1074" s="197">
        <f t="shared" si="368"/>
        <v>0</v>
      </c>
      <c r="L1074" s="181">
        <f t="shared" si="368"/>
        <v>0</v>
      </c>
      <c r="M1074" s="192">
        <f t="shared" si="368"/>
        <v>0</v>
      </c>
      <c r="N1074" s="182">
        <f t="shared" si="368"/>
        <v>0</v>
      </c>
      <c r="O1074" s="182">
        <f t="shared" si="368"/>
        <v>0</v>
      </c>
      <c r="P1074" s="182">
        <f t="shared" si="368"/>
        <v>0</v>
      </c>
      <c r="Q1074" s="182">
        <f t="shared" si="368"/>
        <v>0</v>
      </c>
      <c r="R1074" s="182">
        <f t="shared" si="368"/>
        <v>0</v>
      </c>
      <c r="S1074" s="182">
        <f t="shared" si="368"/>
        <v>0</v>
      </c>
      <c r="T1074" s="178">
        <f t="shared" si="368"/>
        <v>0</v>
      </c>
      <c r="U1074" s="182">
        <f t="shared" si="368"/>
        <v>0</v>
      </c>
      <c r="V1074" s="183">
        <f t="shared" si="368"/>
        <v>0</v>
      </c>
      <c r="W1074" s="46">
        <f>G1074-SUM(H1074:V1074)</f>
        <v>0</v>
      </c>
      <c r="Y1074"/>
      <c r="Z1074"/>
    </row>
    <row r="1075" spans="1:26" outlineLevel="1" x14ac:dyDescent="0.2">
      <c r="A1075" s="318"/>
      <c r="B1075" s="25"/>
      <c r="C1075" s="24"/>
      <c r="D1075" s="24"/>
      <c r="E1075" s="64"/>
      <c r="F1075" s="176" t="s">
        <v>252</v>
      </c>
      <c r="G1075" s="190">
        <f t="shared" ref="G1075:V1075" si="369">G219</f>
        <v>0</v>
      </c>
      <c r="H1075" s="191">
        <f t="shared" si="369"/>
        <v>0</v>
      </c>
      <c r="I1075" s="179">
        <f t="shared" si="369"/>
        <v>0</v>
      </c>
      <c r="J1075" s="179">
        <f t="shared" si="369"/>
        <v>0</v>
      </c>
      <c r="K1075" s="197">
        <f t="shared" si="369"/>
        <v>0</v>
      </c>
      <c r="L1075" s="181">
        <f t="shared" si="369"/>
        <v>0</v>
      </c>
      <c r="M1075" s="192">
        <f t="shared" si="369"/>
        <v>0</v>
      </c>
      <c r="N1075" s="182">
        <f t="shared" si="369"/>
        <v>0</v>
      </c>
      <c r="O1075" s="182">
        <f t="shared" si="369"/>
        <v>0</v>
      </c>
      <c r="P1075" s="182">
        <f t="shared" si="369"/>
        <v>0</v>
      </c>
      <c r="Q1075" s="182">
        <f t="shared" si="369"/>
        <v>0</v>
      </c>
      <c r="R1075" s="182">
        <f t="shared" si="369"/>
        <v>0</v>
      </c>
      <c r="S1075" s="182">
        <f t="shared" si="369"/>
        <v>0</v>
      </c>
      <c r="T1075" s="178">
        <f t="shared" si="369"/>
        <v>0</v>
      </c>
      <c r="U1075" s="182">
        <f t="shared" si="369"/>
        <v>0</v>
      </c>
      <c r="V1075" s="183">
        <f t="shared" si="369"/>
        <v>0</v>
      </c>
      <c r="W1075" s="46">
        <f>G1075-SUM(H1075:V1075)</f>
        <v>0</v>
      </c>
      <c r="Y1075"/>
      <c r="Z1075"/>
    </row>
    <row r="1076" spans="1:26" outlineLevel="1" x14ac:dyDescent="0.2">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2">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2">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2">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2">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2">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2">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2">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2">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2">
      <c r="A1085" s="318"/>
      <c r="B1085" s="25"/>
      <c r="C1085" s="24"/>
      <c r="D1085" s="23"/>
      <c r="E1085" s="64"/>
      <c r="F1085" s="439" t="s">
        <v>485</v>
      </c>
      <c r="G1085" s="442">
        <f t="shared" ref="G1085:G1087" si="370">G229</f>
        <v>0</v>
      </c>
      <c r="H1085" s="443">
        <f>G1085*(1-VLOOKUP($F1085,SHT,4,FALSE))+$H229*VLOOKUP($F1085,SHT,4,FALSE)</f>
        <v>0</v>
      </c>
      <c r="I1085" s="444">
        <f t="shared" ref="I1085:V1085" si="371">I229*VLOOKUP($F1085,SHT,4,FALSE)</f>
        <v>0</v>
      </c>
      <c r="J1085" s="444">
        <f t="shared" si="371"/>
        <v>0</v>
      </c>
      <c r="K1085" s="445">
        <f t="shared" si="371"/>
        <v>0</v>
      </c>
      <c r="L1085" s="446">
        <f t="shared" si="371"/>
        <v>0</v>
      </c>
      <c r="M1085" s="447">
        <f t="shared" si="371"/>
        <v>0</v>
      </c>
      <c r="N1085" s="444">
        <f t="shared" si="371"/>
        <v>0</v>
      </c>
      <c r="O1085" s="444">
        <f t="shared" si="371"/>
        <v>0</v>
      </c>
      <c r="P1085" s="444">
        <f t="shared" si="371"/>
        <v>0</v>
      </c>
      <c r="Q1085" s="444">
        <f t="shared" si="371"/>
        <v>0</v>
      </c>
      <c r="R1085" s="444">
        <f t="shared" si="371"/>
        <v>0</v>
      </c>
      <c r="S1085" s="444">
        <f t="shared" si="371"/>
        <v>0</v>
      </c>
      <c r="T1085" s="444">
        <f t="shared" si="371"/>
        <v>0</v>
      </c>
      <c r="U1085" s="444">
        <f t="shared" si="371"/>
        <v>0</v>
      </c>
      <c r="V1085" s="448">
        <f t="shared" si="371"/>
        <v>0</v>
      </c>
      <c r="W1085" s="442">
        <f t="shared" ref="W1085:W1087" si="372">G1085-SUM(H1085:V1085)</f>
        <v>0</v>
      </c>
      <c r="Y1085"/>
      <c r="Z1085"/>
    </row>
    <row r="1086" spans="1:26" s="72" customFormat="1" outlineLevel="1" x14ac:dyDescent="0.2">
      <c r="A1086" s="318"/>
      <c r="B1086" s="25"/>
      <c r="C1086" s="24"/>
      <c r="D1086" s="23"/>
      <c r="E1086" s="64"/>
      <c r="F1086" s="439" t="s">
        <v>486</v>
      </c>
      <c r="G1086" s="442">
        <f t="shared" si="370"/>
        <v>0</v>
      </c>
      <c r="H1086" s="443">
        <f>G1086*(1-VLOOKUP($F1086,SHT,4,FALSE))+$H230*VLOOKUP($F1086,SHT,4,FALSE)</f>
        <v>0</v>
      </c>
      <c r="I1086" s="444">
        <f t="shared" ref="I1086:V1086" si="373">I230*VLOOKUP($F1086,SHT,4,FALSE)</f>
        <v>0</v>
      </c>
      <c r="J1086" s="444">
        <f t="shared" si="373"/>
        <v>0</v>
      </c>
      <c r="K1086" s="445">
        <f t="shared" si="373"/>
        <v>0</v>
      </c>
      <c r="L1086" s="446">
        <f t="shared" si="373"/>
        <v>0</v>
      </c>
      <c r="M1086" s="447">
        <f t="shared" si="373"/>
        <v>0</v>
      </c>
      <c r="N1086" s="444">
        <f t="shared" si="373"/>
        <v>0</v>
      </c>
      <c r="O1086" s="444">
        <f t="shared" si="373"/>
        <v>0</v>
      </c>
      <c r="P1086" s="444">
        <f t="shared" si="373"/>
        <v>0</v>
      </c>
      <c r="Q1086" s="444">
        <f t="shared" si="373"/>
        <v>0</v>
      </c>
      <c r="R1086" s="444">
        <f t="shared" si="373"/>
        <v>0</v>
      </c>
      <c r="S1086" s="444">
        <f t="shared" si="373"/>
        <v>0</v>
      </c>
      <c r="T1086" s="444">
        <f t="shared" si="373"/>
        <v>0</v>
      </c>
      <c r="U1086" s="444">
        <f t="shared" si="373"/>
        <v>0</v>
      </c>
      <c r="V1086" s="448">
        <f t="shared" si="373"/>
        <v>0</v>
      </c>
      <c r="W1086" s="442">
        <f t="shared" si="372"/>
        <v>0</v>
      </c>
      <c r="Y1086"/>
      <c r="Z1086"/>
    </row>
    <row r="1087" spans="1:26" s="72" customFormat="1" outlineLevel="1" x14ac:dyDescent="0.2">
      <c r="A1087" s="318"/>
      <c r="B1087" s="25"/>
      <c r="C1087" s="24"/>
      <c r="D1087" s="23"/>
      <c r="E1087" s="64"/>
      <c r="F1087" s="439" t="s">
        <v>487</v>
      </c>
      <c r="G1087" s="442">
        <f t="shared" si="370"/>
        <v>0</v>
      </c>
      <c r="H1087" s="443">
        <f>G1087*(1-VLOOKUP($F1087,SHT,4,FALSE))+$H231*VLOOKUP($F1087,SHT,4,FALSE)</f>
        <v>0</v>
      </c>
      <c r="I1087" s="444">
        <f t="shared" ref="I1087:V1087" si="374">I231*VLOOKUP($F1087,SHT,4,FALSE)</f>
        <v>0</v>
      </c>
      <c r="J1087" s="444">
        <f t="shared" si="374"/>
        <v>0</v>
      </c>
      <c r="K1087" s="445">
        <f t="shared" si="374"/>
        <v>0</v>
      </c>
      <c r="L1087" s="446">
        <f t="shared" si="374"/>
        <v>0</v>
      </c>
      <c r="M1087" s="447">
        <f t="shared" si="374"/>
        <v>0</v>
      </c>
      <c r="N1087" s="444">
        <f t="shared" si="374"/>
        <v>0</v>
      </c>
      <c r="O1087" s="444">
        <f t="shared" si="374"/>
        <v>0</v>
      </c>
      <c r="P1087" s="444">
        <f t="shared" si="374"/>
        <v>0</v>
      </c>
      <c r="Q1087" s="444">
        <f t="shared" si="374"/>
        <v>0</v>
      </c>
      <c r="R1087" s="444">
        <f t="shared" si="374"/>
        <v>0</v>
      </c>
      <c r="S1087" s="444">
        <f t="shared" si="374"/>
        <v>0</v>
      </c>
      <c r="T1087" s="444">
        <f t="shared" si="374"/>
        <v>0</v>
      </c>
      <c r="U1087" s="444">
        <f t="shared" si="374"/>
        <v>0</v>
      </c>
      <c r="V1087" s="448">
        <f t="shared" si="374"/>
        <v>0</v>
      </c>
      <c r="W1087" s="442">
        <f t="shared" si="372"/>
        <v>0</v>
      </c>
      <c r="Y1087"/>
      <c r="Z1087"/>
    </row>
    <row r="1088" spans="1:26" x14ac:dyDescent="0.2">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6.5" thickBot="1" x14ac:dyDescent="0.25">
      <c r="A1089" s="319"/>
      <c r="B1089" s="79" t="s">
        <v>309</v>
      </c>
      <c r="C1089" s="204"/>
      <c r="D1089" s="204"/>
      <c r="E1089" s="204"/>
      <c r="F1089" s="204"/>
      <c r="G1089" s="205">
        <f>SUBTOTAL(9,G864:G1088)</f>
        <v>0</v>
      </c>
      <c r="H1089" s="206">
        <f t="shared" ref="H1089:W1089" si="375">SUBTOTAL(9,H864:H1088)</f>
        <v>0</v>
      </c>
      <c r="I1089" s="207">
        <f t="shared" si="375"/>
        <v>0</v>
      </c>
      <c r="J1089" s="207">
        <f t="shared" si="375"/>
        <v>0</v>
      </c>
      <c r="K1089" s="474">
        <f t="shared" si="375"/>
        <v>0</v>
      </c>
      <c r="L1089" s="209">
        <f t="shared" si="375"/>
        <v>0</v>
      </c>
      <c r="M1089" s="210">
        <f t="shared" si="375"/>
        <v>0</v>
      </c>
      <c r="N1089" s="210">
        <f t="shared" si="375"/>
        <v>0</v>
      </c>
      <c r="O1089" s="210">
        <f t="shared" si="375"/>
        <v>0</v>
      </c>
      <c r="P1089" s="210">
        <f t="shared" si="375"/>
        <v>0</v>
      </c>
      <c r="Q1089" s="210">
        <f t="shared" si="375"/>
        <v>0</v>
      </c>
      <c r="R1089" s="210">
        <f t="shared" si="375"/>
        <v>0</v>
      </c>
      <c r="S1089" s="210">
        <f t="shared" si="375"/>
        <v>0</v>
      </c>
      <c r="T1089" s="210">
        <f t="shared" si="375"/>
        <v>0</v>
      </c>
      <c r="U1089" s="210">
        <f t="shared" si="375"/>
        <v>0</v>
      </c>
      <c r="V1089" s="211">
        <f t="shared" si="375"/>
        <v>0</v>
      </c>
      <c r="W1089" s="205">
        <f t="shared" si="375"/>
        <v>0</v>
      </c>
      <c r="Y1089"/>
      <c r="Z1089"/>
    </row>
    <row r="1090" spans="1:26" ht="13.5" thickBot="1" x14ac:dyDescent="0.2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75" x14ac:dyDescent="0.2">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2">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2">
      <c r="A1093" s="318"/>
      <c r="B1093" s="71"/>
      <c r="C1093" s="64"/>
      <c r="D1093" s="23" t="s">
        <v>77</v>
      </c>
      <c r="E1093" s="64"/>
      <c r="F1093" s="64"/>
      <c r="G1093" s="69">
        <f>SUBTOTAL(9,G1094:G1100)</f>
        <v>0</v>
      </c>
      <c r="H1093" s="34">
        <f t="shared" ref="H1093:W1093" si="376">SUBTOTAL(9,H1094:H1100)</f>
        <v>0</v>
      </c>
      <c r="I1093" s="34">
        <f t="shared" si="376"/>
        <v>0</v>
      </c>
      <c r="J1093" s="34">
        <f t="shared" si="376"/>
        <v>0</v>
      </c>
      <c r="K1093" s="37">
        <f t="shared" si="376"/>
        <v>0</v>
      </c>
      <c r="L1093" s="35">
        <f t="shared" si="376"/>
        <v>0</v>
      </c>
      <c r="M1093" s="36">
        <f t="shared" si="376"/>
        <v>0</v>
      </c>
      <c r="N1093" s="36">
        <f t="shared" si="376"/>
        <v>0</v>
      </c>
      <c r="O1093" s="36">
        <f t="shared" si="376"/>
        <v>0</v>
      </c>
      <c r="P1093" s="36">
        <f t="shared" si="376"/>
        <v>0</v>
      </c>
      <c r="Q1093" s="36">
        <f t="shared" si="376"/>
        <v>0</v>
      </c>
      <c r="R1093" s="36">
        <f t="shared" si="376"/>
        <v>0</v>
      </c>
      <c r="S1093" s="36">
        <f t="shared" si="376"/>
        <v>0</v>
      </c>
      <c r="T1093" s="36">
        <f t="shared" si="376"/>
        <v>0</v>
      </c>
      <c r="U1093" s="36">
        <f t="shared" si="376"/>
        <v>0</v>
      </c>
      <c r="V1093" s="37">
        <f t="shared" si="376"/>
        <v>0</v>
      </c>
      <c r="W1093" s="37">
        <f t="shared" si="376"/>
        <v>0</v>
      </c>
      <c r="Y1093"/>
      <c r="Z1093"/>
    </row>
    <row r="1094" spans="1:26" outlineLevel="1" x14ac:dyDescent="0.2">
      <c r="A1094" s="318"/>
      <c r="B1094" s="29"/>
      <c r="C1094" s="73"/>
      <c r="D1094" s="73"/>
      <c r="E1094" s="73"/>
      <c r="F1094" s="212" t="s">
        <v>78</v>
      </c>
      <c r="G1094" s="188">
        <f t="shared" ref="G1094:G1100" si="377">G238</f>
        <v>0</v>
      </c>
      <c r="H1094" s="189">
        <f t="shared" ref="H1094:H1100" si="378">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 t="shared" ref="W1094:W1100" si="379">G1094-SUM(H1094:V1094)</f>
        <v>0</v>
      </c>
      <c r="Y1094"/>
      <c r="Z1094"/>
    </row>
    <row r="1095" spans="1:26" outlineLevel="1" x14ac:dyDescent="0.2">
      <c r="A1095" s="318"/>
      <c r="B1095" s="25"/>
      <c r="C1095" s="64"/>
      <c r="D1095" s="64"/>
      <c r="E1095" s="64"/>
      <c r="F1095" s="212" t="s">
        <v>79</v>
      </c>
      <c r="G1095" s="188">
        <f t="shared" si="377"/>
        <v>0</v>
      </c>
      <c r="H1095" s="189">
        <f t="shared" si="378"/>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si="379"/>
        <v>0</v>
      </c>
      <c r="Y1095"/>
      <c r="Z1095"/>
    </row>
    <row r="1096" spans="1:26" outlineLevel="1" x14ac:dyDescent="0.2">
      <c r="A1096" s="318"/>
      <c r="B1096" s="25"/>
      <c r="C1096" s="64"/>
      <c r="D1096" s="64"/>
      <c r="E1096" s="64"/>
      <c r="F1096" s="187" t="s">
        <v>80</v>
      </c>
      <c r="G1096" s="188">
        <f t="shared" si="377"/>
        <v>0</v>
      </c>
      <c r="H1096" s="189">
        <f t="shared" si="378"/>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9"/>
        <v>0</v>
      </c>
      <c r="Y1096"/>
      <c r="Z1096"/>
    </row>
    <row r="1097" spans="1:26" outlineLevel="1" x14ac:dyDescent="0.2">
      <c r="A1097" s="318"/>
      <c r="B1097" s="25"/>
      <c r="C1097" s="64"/>
      <c r="D1097" s="64"/>
      <c r="E1097" s="64"/>
      <c r="F1097" s="187" t="s">
        <v>405</v>
      </c>
      <c r="G1097" s="188">
        <f t="shared" si="377"/>
        <v>0</v>
      </c>
      <c r="H1097" s="189">
        <f t="shared" si="378"/>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9"/>
        <v>0</v>
      </c>
      <c r="Y1097"/>
      <c r="Z1097"/>
    </row>
    <row r="1098" spans="1:26" outlineLevel="1" x14ac:dyDescent="0.2">
      <c r="A1098" s="318"/>
      <c r="B1098" s="25"/>
      <c r="C1098" s="64"/>
      <c r="D1098" s="64"/>
      <c r="E1098" s="64"/>
      <c r="F1098" s="187" t="s">
        <v>81</v>
      </c>
      <c r="G1098" s="188">
        <f t="shared" si="377"/>
        <v>0</v>
      </c>
      <c r="H1098" s="189">
        <f t="shared" si="378"/>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9"/>
        <v>0</v>
      </c>
      <c r="Y1098"/>
      <c r="Z1098"/>
    </row>
    <row r="1099" spans="1:26" outlineLevel="1" x14ac:dyDescent="0.2">
      <c r="A1099" s="318"/>
      <c r="B1099" s="25"/>
      <c r="C1099" s="64"/>
      <c r="D1099" s="64"/>
      <c r="E1099" s="64"/>
      <c r="F1099" s="176" t="s">
        <v>402</v>
      </c>
      <c r="G1099" s="188">
        <f t="shared" si="377"/>
        <v>0</v>
      </c>
      <c r="H1099" s="189">
        <f t="shared" si="378"/>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9"/>
        <v>0</v>
      </c>
      <c r="Y1099"/>
      <c r="Z1099"/>
    </row>
    <row r="1100" spans="1:26" outlineLevel="1" x14ac:dyDescent="0.2">
      <c r="A1100" s="318"/>
      <c r="B1100" s="25"/>
      <c r="C1100" s="64"/>
      <c r="D1100" s="64"/>
      <c r="E1100" s="64"/>
      <c r="F1100" s="176" t="s">
        <v>403</v>
      </c>
      <c r="G1100" s="188">
        <f t="shared" si="377"/>
        <v>0</v>
      </c>
      <c r="H1100" s="189">
        <f t="shared" si="378"/>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9"/>
        <v>0</v>
      </c>
      <c r="Y1100"/>
      <c r="Z1100"/>
    </row>
    <row r="1101" spans="1:26" x14ac:dyDescent="0.2">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2">
      <c r="A1102" s="318"/>
      <c r="B1102" s="71"/>
      <c r="C1102" s="64"/>
      <c r="D1102" s="65"/>
      <c r="E1102" s="64" t="s">
        <v>83</v>
      </c>
      <c r="F1102" s="64"/>
      <c r="G1102" s="69">
        <f t="shared" ref="G1102:W1102" si="380">SUBTOTAL(9,G1103:G1108)</f>
        <v>0</v>
      </c>
      <c r="H1102" s="34">
        <f t="shared" si="380"/>
        <v>0</v>
      </c>
      <c r="I1102" s="34">
        <f t="shared" si="380"/>
        <v>0</v>
      </c>
      <c r="J1102" s="34">
        <f t="shared" si="380"/>
        <v>0</v>
      </c>
      <c r="K1102" s="37">
        <f t="shared" si="380"/>
        <v>0</v>
      </c>
      <c r="L1102" s="35">
        <f t="shared" si="380"/>
        <v>0</v>
      </c>
      <c r="M1102" s="36">
        <f t="shared" si="380"/>
        <v>0</v>
      </c>
      <c r="N1102" s="36">
        <f t="shared" si="380"/>
        <v>0</v>
      </c>
      <c r="O1102" s="36">
        <f t="shared" si="380"/>
        <v>0</v>
      </c>
      <c r="P1102" s="36">
        <f t="shared" si="380"/>
        <v>0</v>
      </c>
      <c r="Q1102" s="36">
        <f t="shared" si="380"/>
        <v>0</v>
      </c>
      <c r="R1102" s="36">
        <f t="shared" si="380"/>
        <v>0</v>
      </c>
      <c r="S1102" s="36">
        <f t="shared" si="380"/>
        <v>0</v>
      </c>
      <c r="T1102" s="36">
        <f t="shared" si="380"/>
        <v>0</v>
      </c>
      <c r="U1102" s="36">
        <f t="shared" si="380"/>
        <v>0</v>
      </c>
      <c r="V1102" s="37">
        <f t="shared" si="380"/>
        <v>0</v>
      </c>
      <c r="W1102" s="37">
        <f t="shared" si="380"/>
        <v>0</v>
      </c>
      <c r="Y1102"/>
      <c r="Z1102"/>
    </row>
    <row r="1103" spans="1:26" outlineLevel="1" x14ac:dyDescent="0.2">
      <c r="A1103" s="318"/>
      <c r="B1103" s="25"/>
      <c r="C1103" s="64"/>
      <c r="D1103" s="64"/>
      <c r="E1103" s="24"/>
      <c r="F1103" s="187" t="s">
        <v>84</v>
      </c>
      <c r="G1103" s="188">
        <f t="shared" ref="G1103:G1108" si="381">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2">
      <c r="A1104" s="318"/>
      <c r="B1104" s="25"/>
      <c r="C1104" s="64"/>
      <c r="D1104" s="64"/>
      <c r="E1104" s="24"/>
      <c r="F1104" s="187" t="s">
        <v>85</v>
      </c>
      <c r="G1104" s="188">
        <f t="shared" si="381"/>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2">G1104-SUM(H1104:V1104)</f>
        <v>0</v>
      </c>
      <c r="Y1104"/>
      <c r="Z1104"/>
    </row>
    <row r="1105" spans="1:26" outlineLevel="1" x14ac:dyDescent="0.2">
      <c r="A1105" s="318"/>
      <c r="B1105" s="25"/>
      <c r="C1105" s="64"/>
      <c r="D1105" s="64"/>
      <c r="E1105" s="24"/>
      <c r="F1105" s="187" t="s">
        <v>86</v>
      </c>
      <c r="G1105" s="188">
        <f t="shared" si="381"/>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2"/>
        <v>0</v>
      </c>
      <c r="Y1105"/>
      <c r="Z1105"/>
    </row>
    <row r="1106" spans="1:26" outlineLevel="1" x14ac:dyDescent="0.2">
      <c r="A1106" s="318"/>
      <c r="B1106" s="25"/>
      <c r="C1106" s="24"/>
      <c r="D1106" s="24"/>
      <c r="E1106" s="24"/>
      <c r="F1106" s="187" t="s">
        <v>87</v>
      </c>
      <c r="G1106" s="188">
        <f t="shared" si="381"/>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2"/>
        <v>0</v>
      </c>
      <c r="Y1106"/>
      <c r="Z1106"/>
    </row>
    <row r="1107" spans="1:26" outlineLevel="1" x14ac:dyDescent="0.2">
      <c r="A1107" s="318"/>
      <c r="B1107" s="25"/>
      <c r="C1107" s="24"/>
      <c r="D1107" s="24"/>
      <c r="E1107" s="24"/>
      <c r="F1107" s="176" t="s">
        <v>88</v>
      </c>
      <c r="G1107" s="188">
        <f t="shared" si="381"/>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2"/>
        <v>0</v>
      </c>
      <c r="Y1107"/>
      <c r="Z1107"/>
    </row>
    <row r="1108" spans="1:26" outlineLevel="1" x14ac:dyDescent="0.2">
      <c r="A1108" s="318"/>
      <c r="B1108" s="25"/>
      <c r="C1108" s="24"/>
      <c r="D1108" s="24"/>
      <c r="E1108" s="24"/>
      <c r="F1108" s="176" t="s">
        <v>406</v>
      </c>
      <c r="G1108" s="188">
        <f t="shared" si="381"/>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2"/>
        <v>0</v>
      </c>
      <c r="Y1108"/>
      <c r="Z1108"/>
    </row>
    <row r="1109" spans="1:26" x14ac:dyDescent="0.2">
      <c r="A1109" s="318"/>
      <c r="B1109" s="25"/>
      <c r="C1109" s="24"/>
      <c r="D1109" s="24"/>
      <c r="E1109" s="24" t="s">
        <v>89</v>
      </c>
      <c r="F1109" s="64"/>
      <c r="G1109" s="69">
        <f t="shared" ref="G1109:W1109" si="383">SUBTOTAL(9,G1110:G1115)</f>
        <v>0</v>
      </c>
      <c r="H1109" s="34">
        <f t="shared" si="383"/>
        <v>0</v>
      </c>
      <c r="I1109" s="34">
        <f t="shared" si="383"/>
        <v>0</v>
      </c>
      <c r="J1109" s="34">
        <f t="shared" si="383"/>
        <v>0</v>
      </c>
      <c r="K1109" s="37">
        <f t="shared" si="383"/>
        <v>0</v>
      </c>
      <c r="L1109" s="35">
        <f t="shared" si="383"/>
        <v>0</v>
      </c>
      <c r="M1109" s="36">
        <f t="shared" si="383"/>
        <v>0</v>
      </c>
      <c r="N1109" s="36">
        <f t="shared" si="383"/>
        <v>0</v>
      </c>
      <c r="O1109" s="36">
        <f t="shared" si="383"/>
        <v>0</v>
      </c>
      <c r="P1109" s="36">
        <f t="shared" si="383"/>
        <v>0</v>
      </c>
      <c r="Q1109" s="36">
        <f t="shared" si="383"/>
        <v>0</v>
      </c>
      <c r="R1109" s="36">
        <f t="shared" si="383"/>
        <v>0</v>
      </c>
      <c r="S1109" s="36">
        <f t="shared" si="383"/>
        <v>0</v>
      </c>
      <c r="T1109" s="36">
        <f t="shared" si="383"/>
        <v>0</v>
      </c>
      <c r="U1109" s="36">
        <f t="shared" si="383"/>
        <v>0</v>
      </c>
      <c r="V1109" s="37">
        <f t="shared" si="383"/>
        <v>0</v>
      </c>
      <c r="W1109" s="37">
        <f t="shared" si="383"/>
        <v>0</v>
      </c>
      <c r="Y1109"/>
      <c r="Z1109"/>
    </row>
    <row r="1110" spans="1:26" outlineLevel="1" x14ac:dyDescent="0.2">
      <c r="A1110" s="318"/>
      <c r="B1110" s="25"/>
      <c r="C1110" s="24"/>
      <c r="D1110" s="24"/>
      <c r="E1110" s="24"/>
      <c r="F1110" s="176" t="s">
        <v>90</v>
      </c>
      <c r="G1110" s="188">
        <f t="shared" ref="G1110:G1115" si="384">G254</f>
        <v>0</v>
      </c>
      <c r="H1110" s="178">
        <f t="shared" ref="H1110:K1115" si="385">IF(H254="",0,H254*VLOOKUP($F1110,DRT,3,FALSE))</f>
        <v>0</v>
      </c>
      <c r="I1110" s="182">
        <f t="shared" si="385"/>
        <v>0</v>
      </c>
      <c r="J1110" s="182">
        <f t="shared" si="385"/>
        <v>0</v>
      </c>
      <c r="K1110" s="183">
        <f t="shared" si="385"/>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2"/>
        <v>0</v>
      </c>
      <c r="Y1110"/>
      <c r="Z1110"/>
    </row>
    <row r="1111" spans="1:26" outlineLevel="1" x14ac:dyDescent="0.2">
      <c r="A1111" s="318"/>
      <c r="B1111" s="25"/>
      <c r="C1111" s="24"/>
      <c r="D1111" s="24"/>
      <c r="E1111" s="24"/>
      <c r="F1111" s="176" t="s">
        <v>91</v>
      </c>
      <c r="G1111" s="188">
        <f t="shared" si="384"/>
        <v>0</v>
      </c>
      <c r="H1111" s="178">
        <f t="shared" si="385"/>
        <v>0</v>
      </c>
      <c r="I1111" s="182">
        <f t="shared" si="385"/>
        <v>0</v>
      </c>
      <c r="J1111" s="182">
        <f t="shared" si="385"/>
        <v>0</v>
      </c>
      <c r="K1111" s="183">
        <f t="shared" si="385"/>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2"/>
        <v>0</v>
      </c>
      <c r="Y1111"/>
      <c r="Z1111"/>
    </row>
    <row r="1112" spans="1:26" outlineLevel="1" x14ac:dyDescent="0.2">
      <c r="A1112" s="318"/>
      <c r="B1112" s="25"/>
      <c r="C1112" s="24"/>
      <c r="D1112" s="24"/>
      <c r="E1112" s="24"/>
      <c r="F1112" s="176" t="s">
        <v>92</v>
      </c>
      <c r="G1112" s="188">
        <f t="shared" si="384"/>
        <v>0</v>
      </c>
      <c r="H1112" s="178">
        <f t="shared" si="385"/>
        <v>0</v>
      </c>
      <c r="I1112" s="182">
        <f t="shared" si="385"/>
        <v>0</v>
      </c>
      <c r="J1112" s="182">
        <f t="shared" si="385"/>
        <v>0</v>
      </c>
      <c r="K1112" s="183">
        <f t="shared" si="385"/>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2"/>
        <v>0</v>
      </c>
      <c r="Y1112"/>
      <c r="Z1112"/>
    </row>
    <row r="1113" spans="1:26" outlineLevel="1" x14ac:dyDescent="0.2">
      <c r="A1113" s="318"/>
      <c r="B1113" s="25"/>
      <c r="C1113" s="24"/>
      <c r="D1113" s="24"/>
      <c r="E1113" s="24"/>
      <c r="F1113" s="176" t="s">
        <v>93</v>
      </c>
      <c r="G1113" s="188">
        <f t="shared" si="384"/>
        <v>0</v>
      </c>
      <c r="H1113" s="178">
        <f t="shared" si="385"/>
        <v>0</v>
      </c>
      <c r="I1113" s="182">
        <f t="shared" si="385"/>
        <v>0</v>
      </c>
      <c r="J1113" s="182">
        <f t="shared" si="385"/>
        <v>0</v>
      </c>
      <c r="K1113" s="183">
        <f t="shared" si="385"/>
        <v>0</v>
      </c>
      <c r="L1113" s="181">
        <f>IF(L257="",0,L257*VLOOKUP($F1113,DRT,4,FALSE))</f>
        <v>0</v>
      </c>
      <c r="M1113" s="184">
        <f>IF(M257="",0,M257*VLOOKUP($F1113,DRT,4,FALSE))</f>
        <v>0</v>
      </c>
      <c r="N1113" s="184">
        <f t="shared" ref="N1113:P1115" si="386">IF(N257="",0,N257*VLOOKUP($F1113,DRT,4,FALSE))</f>
        <v>0</v>
      </c>
      <c r="O1113" s="184">
        <f t="shared" si="386"/>
        <v>0</v>
      </c>
      <c r="P1113" s="184">
        <f t="shared" si="386"/>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2"/>
        <v>0</v>
      </c>
      <c r="Y1113"/>
      <c r="Z1113"/>
    </row>
    <row r="1114" spans="1:26" outlineLevel="1" x14ac:dyDescent="0.2">
      <c r="A1114" s="318"/>
      <c r="B1114" s="25"/>
      <c r="C1114" s="24"/>
      <c r="D1114" s="24"/>
      <c r="E1114" s="24"/>
      <c r="F1114" s="176" t="s">
        <v>94</v>
      </c>
      <c r="G1114" s="188">
        <f t="shared" si="384"/>
        <v>0</v>
      </c>
      <c r="H1114" s="178">
        <f t="shared" si="385"/>
        <v>0</v>
      </c>
      <c r="I1114" s="182">
        <f t="shared" si="385"/>
        <v>0</v>
      </c>
      <c r="J1114" s="182">
        <f t="shared" si="385"/>
        <v>0</v>
      </c>
      <c r="K1114" s="183">
        <f t="shared" si="385"/>
        <v>0</v>
      </c>
      <c r="L1114" s="181">
        <f>IF(L258="",0,L258*VLOOKUP($F1114,DRT,4,FALSE))</f>
        <v>0</v>
      </c>
      <c r="M1114" s="184">
        <f>IF(M258="",0,M258*VLOOKUP($F1114,DRT,4,FALSE))</f>
        <v>0</v>
      </c>
      <c r="N1114" s="184">
        <f t="shared" si="386"/>
        <v>0</v>
      </c>
      <c r="O1114" s="184">
        <f t="shared" si="386"/>
        <v>0</v>
      </c>
      <c r="P1114" s="184">
        <f t="shared" si="386"/>
        <v>0</v>
      </c>
      <c r="Q1114" s="184">
        <f t="shared" ref="Q1114:V1115" si="387">IF(Q258="",0,Q258*VLOOKUP($F1114,DRT,4,FALSE))</f>
        <v>0</v>
      </c>
      <c r="R1114" s="184">
        <f t="shared" si="387"/>
        <v>0</v>
      </c>
      <c r="S1114" s="184">
        <f t="shared" si="387"/>
        <v>0</v>
      </c>
      <c r="T1114" s="184">
        <f t="shared" si="387"/>
        <v>0</v>
      </c>
      <c r="U1114" s="184">
        <f t="shared" si="387"/>
        <v>0</v>
      </c>
      <c r="V1114" s="215">
        <f t="shared" si="387"/>
        <v>0</v>
      </c>
      <c r="W1114" s="46">
        <f t="shared" si="382"/>
        <v>0</v>
      </c>
      <c r="Y1114"/>
      <c r="Z1114"/>
    </row>
    <row r="1115" spans="1:26" outlineLevel="1" x14ac:dyDescent="0.2">
      <c r="A1115" s="318"/>
      <c r="B1115" s="25"/>
      <c r="C1115" s="24"/>
      <c r="D1115" s="24"/>
      <c r="E1115" s="24"/>
      <c r="F1115" s="176" t="s">
        <v>95</v>
      </c>
      <c r="G1115" s="188">
        <f t="shared" si="384"/>
        <v>0</v>
      </c>
      <c r="H1115" s="178">
        <f t="shared" si="385"/>
        <v>0</v>
      </c>
      <c r="I1115" s="182">
        <f t="shared" si="385"/>
        <v>0</v>
      </c>
      <c r="J1115" s="182">
        <f t="shared" si="385"/>
        <v>0</v>
      </c>
      <c r="K1115" s="183">
        <f t="shared" si="385"/>
        <v>0</v>
      </c>
      <c r="L1115" s="214">
        <f>IF(L259="",0,L259*VLOOKUP($F1115,DRT,4,FALSE))</f>
        <v>0</v>
      </c>
      <c r="M1115" s="182">
        <f>IF(M259="",0,M259*VLOOKUP($F1115,DRT,4,FALSE))</f>
        <v>0</v>
      </c>
      <c r="N1115" s="184">
        <f t="shared" si="386"/>
        <v>0</v>
      </c>
      <c r="O1115" s="184">
        <f t="shared" si="386"/>
        <v>0</v>
      </c>
      <c r="P1115" s="184">
        <f t="shared" si="386"/>
        <v>0</v>
      </c>
      <c r="Q1115" s="184">
        <f t="shared" si="387"/>
        <v>0</v>
      </c>
      <c r="R1115" s="184">
        <f t="shared" si="387"/>
        <v>0</v>
      </c>
      <c r="S1115" s="184">
        <f t="shared" si="387"/>
        <v>0</v>
      </c>
      <c r="T1115" s="184">
        <f t="shared" si="387"/>
        <v>0</v>
      </c>
      <c r="U1115" s="184">
        <f t="shared" si="387"/>
        <v>0</v>
      </c>
      <c r="V1115" s="215">
        <f t="shared" si="387"/>
        <v>0</v>
      </c>
      <c r="W1115" s="46">
        <f t="shared" si="382"/>
        <v>0</v>
      </c>
      <c r="Y1115"/>
      <c r="Z1115"/>
    </row>
    <row r="1116" spans="1:26" x14ac:dyDescent="0.2">
      <c r="A1116" s="318"/>
      <c r="B1116" s="25"/>
      <c r="C1116" s="24"/>
      <c r="D1116" s="24"/>
      <c r="E1116" s="24" t="s">
        <v>96</v>
      </c>
      <c r="F1116" s="64"/>
      <c r="G1116" s="69">
        <f t="shared" ref="G1116:W1116" si="388">SUBTOTAL(9,G1117:G1122)</f>
        <v>0</v>
      </c>
      <c r="H1116" s="34">
        <f t="shared" si="388"/>
        <v>0</v>
      </c>
      <c r="I1116" s="34">
        <f t="shared" si="388"/>
        <v>0</v>
      </c>
      <c r="J1116" s="34">
        <f t="shared" si="388"/>
        <v>0</v>
      </c>
      <c r="K1116" s="37">
        <f t="shared" si="388"/>
        <v>0</v>
      </c>
      <c r="L1116" s="35">
        <f t="shared" si="388"/>
        <v>0</v>
      </c>
      <c r="M1116" s="36">
        <f t="shared" si="388"/>
        <v>0</v>
      </c>
      <c r="N1116" s="36">
        <f t="shared" si="388"/>
        <v>0</v>
      </c>
      <c r="O1116" s="36">
        <f t="shared" si="388"/>
        <v>0</v>
      </c>
      <c r="P1116" s="36">
        <f t="shared" si="388"/>
        <v>0</v>
      </c>
      <c r="Q1116" s="36">
        <f t="shared" si="388"/>
        <v>0</v>
      </c>
      <c r="R1116" s="36">
        <f t="shared" si="388"/>
        <v>0</v>
      </c>
      <c r="S1116" s="36">
        <f t="shared" si="388"/>
        <v>0</v>
      </c>
      <c r="T1116" s="36">
        <f t="shared" si="388"/>
        <v>0</v>
      </c>
      <c r="U1116" s="36">
        <f t="shared" si="388"/>
        <v>0</v>
      </c>
      <c r="V1116" s="37">
        <f t="shared" si="388"/>
        <v>0</v>
      </c>
      <c r="W1116" s="37">
        <f t="shared" si="388"/>
        <v>0</v>
      </c>
      <c r="Y1116"/>
      <c r="Z1116"/>
    </row>
    <row r="1117" spans="1:26" outlineLevel="1" x14ac:dyDescent="0.2">
      <c r="A1117" s="318"/>
      <c r="B1117" s="25"/>
      <c r="C1117" s="24"/>
      <c r="D1117" s="24"/>
      <c r="E1117" s="24"/>
      <c r="F1117" s="176" t="s">
        <v>97</v>
      </c>
      <c r="G1117" s="188">
        <f t="shared" ref="G1117:G1122" si="389">G261</f>
        <v>0</v>
      </c>
      <c r="H1117" s="178">
        <f t="shared" ref="H1117:K1122" si="390">IF(H261="",0,H261*VLOOKUP($F1117,DRT,3,FALSE))</f>
        <v>0</v>
      </c>
      <c r="I1117" s="182">
        <f t="shared" si="390"/>
        <v>0</v>
      </c>
      <c r="J1117" s="182">
        <f t="shared" si="390"/>
        <v>0</v>
      </c>
      <c r="K1117" s="183">
        <f t="shared" si="390"/>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1">G1117-SUM(H1117:V1117)</f>
        <v>0</v>
      </c>
      <c r="Y1117"/>
      <c r="Z1117"/>
    </row>
    <row r="1118" spans="1:26" outlineLevel="1" x14ac:dyDescent="0.2">
      <c r="A1118" s="318"/>
      <c r="B1118" s="25"/>
      <c r="C1118" s="24"/>
      <c r="D1118" s="24"/>
      <c r="E1118" s="24"/>
      <c r="F1118" s="176" t="s">
        <v>98</v>
      </c>
      <c r="G1118" s="188">
        <f t="shared" si="389"/>
        <v>0</v>
      </c>
      <c r="H1118" s="178">
        <f t="shared" si="390"/>
        <v>0</v>
      </c>
      <c r="I1118" s="182">
        <f t="shared" si="390"/>
        <v>0</v>
      </c>
      <c r="J1118" s="182">
        <f t="shared" si="390"/>
        <v>0</v>
      </c>
      <c r="K1118" s="183">
        <f t="shared" si="390"/>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1"/>
        <v>0</v>
      </c>
      <c r="Y1118"/>
      <c r="Z1118"/>
    </row>
    <row r="1119" spans="1:26" outlineLevel="1" x14ac:dyDescent="0.2">
      <c r="A1119" s="318"/>
      <c r="B1119" s="25"/>
      <c r="C1119" s="24"/>
      <c r="D1119" s="24"/>
      <c r="E1119" s="24"/>
      <c r="F1119" s="176" t="s">
        <v>99</v>
      </c>
      <c r="G1119" s="188">
        <f t="shared" si="389"/>
        <v>0</v>
      </c>
      <c r="H1119" s="178">
        <f t="shared" si="390"/>
        <v>0</v>
      </c>
      <c r="I1119" s="182">
        <f t="shared" si="390"/>
        <v>0</v>
      </c>
      <c r="J1119" s="182">
        <f t="shared" si="390"/>
        <v>0</v>
      </c>
      <c r="K1119" s="183">
        <f t="shared" si="390"/>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1"/>
        <v>0</v>
      </c>
      <c r="Y1119"/>
      <c r="Z1119"/>
    </row>
    <row r="1120" spans="1:26" outlineLevel="1" x14ac:dyDescent="0.2">
      <c r="A1120" s="318"/>
      <c r="B1120" s="25"/>
      <c r="C1120" s="24"/>
      <c r="D1120" s="24"/>
      <c r="E1120" s="24"/>
      <c r="F1120" s="176" t="s">
        <v>100</v>
      </c>
      <c r="G1120" s="188">
        <f t="shared" si="389"/>
        <v>0</v>
      </c>
      <c r="H1120" s="178">
        <f t="shared" si="390"/>
        <v>0</v>
      </c>
      <c r="I1120" s="182">
        <f t="shared" si="390"/>
        <v>0</v>
      </c>
      <c r="J1120" s="182">
        <f t="shared" si="390"/>
        <v>0</v>
      </c>
      <c r="K1120" s="183">
        <f t="shared" si="390"/>
        <v>0</v>
      </c>
      <c r="L1120" s="181">
        <f>IF(L264="",0,L264*VLOOKUP($F1120,DRT,4,FALSE))</f>
        <v>0</v>
      </c>
      <c r="M1120" s="184">
        <f>IF(M264="",0,M264*VLOOKUP($F1120,DRT,4,FALSE))</f>
        <v>0</v>
      </c>
      <c r="N1120" s="184">
        <f t="shared" ref="N1120:P1122" si="392">IF(N264="",0,N264*VLOOKUP($F1120,DRT,4,FALSE))</f>
        <v>0</v>
      </c>
      <c r="O1120" s="184">
        <f t="shared" si="392"/>
        <v>0</v>
      </c>
      <c r="P1120" s="184">
        <f t="shared" si="392"/>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1"/>
        <v>0</v>
      </c>
      <c r="Y1120"/>
      <c r="Z1120"/>
    </row>
    <row r="1121" spans="1:26" outlineLevel="1" x14ac:dyDescent="0.2">
      <c r="A1121" s="318"/>
      <c r="B1121" s="25"/>
      <c r="C1121" s="24"/>
      <c r="D1121" s="24"/>
      <c r="E1121" s="24"/>
      <c r="F1121" s="176" t="s">
        <v>101</v>
      </c>
      <c r="G1121" s="188">
        <f t="shared" si="389"/>
        <v>0</v>
      </c>
      <c r="H1121" s="178">
        <f t="shared" si="390"/>
        <v>0</v>
      </c>
      <c r="I1121" s="182">
        <f t="shared" si="390"/>
        <v>0</v>
      </c>
      <c r="J1121" s="182">
        <f t="shared" si="390"/>
        <v>0</v>
      </c>
      <c r="K1121" s="183">
        <f t="shared" si="390"/>
        <v>0</v>
      </c>
      <c r="L1121" s="181">
        <f>IF(L265="",0,L265*VLOOKUP($F1121,DRT,4,FALSE))</f>
        <v>0</v>
      </c>
      <c r="M1121" s="184">
        <f>IF(M265="",0,M265*VLOOKUP($F1121,DRT,4,FALSE))</f>
        <v>0</v>
      </c>
      <c r="N1121" s="184">
        <f t="shared" si="392"/>
        <v>0</v>
      </c>
      <c r="O1121" s="184">
        <f t="shared" si="392"/>
        <v>0</v>
      </c>
      <c r="P1121" s="184">
        <f t="shared" si="392"/>
        <v>0</v>
      </c>
      <c r="Q1121" s="184">
        <f t="shared" ref="Q1121:V1122" si="393">IF(Q265="",0,Q265*VLOOKUP($F1121,DRT,4,FALSE))</f>
        <v>0</v>
      </c>
      <c r="R1121" s="184">
        <f t="shared" si="393"/>
        <v>0</v>
      </c>
      <c r="S1121" s="184">
        <f t="shared" si="393"/>
        <v>0</v>
      </c>
      <c r="T1121" s="184">
        <f t="shared" si="393"/>
        <v>0</v>
      </c>
      <c r="U1121" s="184">
        <f t="shared" si="393"/>
        <v>0</v>
      </c>
      <c r="V1121" s="215">
        <f t="shared" si="393"/>
        <v>0</v>
      </c>
      <c r="W1121" s="46">
        <f t="shared" si="391"/>
        <v>0</v>
      </c>
      <c r="Y1121"/>
      <c r="Z1121"/>
    </row>
    <row r="1122" spans="1:26" outlineLevel="1" x14ac:dyDescent="0.2">
      <c r="A1122" s="318"/>
      <c r="B1122" s="25"/>
      <c r="C1122" s="24"/>
      <c r="D1122" s="24"/>
      <c r="E1122" s="24"/>
      <c r="F1122" s="176" t="s">
        <v>102</v>
      </c>
      <c r="G1122" s="188">
        <f t="shared" si="389"/>
        <v>0</v>
      </c>
      <c r="H1122" s="178">
        <f t="shared" si="390"/>
        <v>0</v>
      </c>
      <c r="I1122" s="182">
        <f t="shared" si="390"/>
        <v>0</v>
      </c>
      <c r="J1122" s="182">
        <f t="shared" si="390"/>
        <v>0</v>
      </c>
      <c r="K1122" s="183">
        <f t="shared" si="390"/>
        <v>0</v>
      </c>
      <c r="L1122" s="214">
        <f>IF(L266="",0,L266*VLOOKUP($F1122,DRT,4,FALSE))</f>
        <v>0</v>
      </c>
      <c r="M1122" s="182">
        <f>IF(M266="",0,M266*VLOOKUP($F1122,DRT,4,FALSE))</f>
        <v>0</v>
      </c>
      <c r="N1122" s="184">
        <f t="shared" si="392"/>
        <v>0</v>
      </c>
      <c r="O1122" s="184">
        <f t="shared" si="392"/>
        <v>0</v>
      </c>
      <c r="P1122" s="184">
        <f t="shared" si="392"/>
        <v>0</v>
      </c>
      <c r="Q1122" s="184">
        <f t="shared" si="393"/>
        <v>0</v>
      </c>
      <c r="R1122" s="184">
        <f t="shared" si="393"/>
        <v>0</v>
      </c>
      <c r="S1122" s="184">
        <f t="shared" si="393"/>
        <v>0</v>
      </c>
      <c r="T1122" s="184">
        <f t="shared" si="393"/>
        <v>0</v>
      </c>
      <c r="U1122" s="184">
        <f t="shared" si="393"/>
        <v>0</v>
      </c>
      <c r="V1122" s="215">
        <f t="shared" si="393"/>
        <v>0</v>
      </c>
      <c r="W1122" s="46">
        <f t="shared" si="391"/>
        <v>0</v>
      </c>
      <c r="Y1122"/>
      <c r="Z1122"/>
    </row>
    <row r="1123" spans="1:26" x14ac:dyDescent="0.2">
      <c r="A1123" s="318"/>
      <c r="B1123" s="25"/>
      <c r="C1123" s="24"/>
      <c r="D1123" s="24"/>
      <c r="E1123" s="24" t="s">
        <v>103</v>
      </c>
      <c r="F1123" s="64"/>
      <c r="G1123" s="69">
        <f t="shared" ref="G1123:W1123" si="394">SUBTOTAL(9,G1124:G1129)</f>
        <v>0</v>
      </c>
      <c r="H1123" s="34">
        <f t="shared" si="394"/>
        <v>0</v>
      </c>
      <c r="I1123" s="34">
        <f t="shared" si="394"/>
        <v>0</v>
      </c>
      <c r="J1123" s="34">
        <f t="shared" si="394"/>
        <v>0</v>
      </c>
      <c r="K1123" s="37">
        <f t="shared" si="394"/>
        <v>0</v>
      </c>
      <c r="L1123" s="35">
        <f t="shared" si="394"/>
        <v>0</v>
      </c>
      <c r="M1123" s="36">
        <f t="shared" si="394"/>
        <v>0</v>
      </c>
      <c r="N1123" s="36">
        <f t="shared" si="394"/>
        <v>0</v>
      </c>
      <c r="O1123" s="36">
        <f t="shared" si="394"/>
        <v>0</v>
      </c>
      <c r="P1123" s="36">
        <f t="shared" si="394"/>
        <v>0</v>
      </c>
      <c r="Q1123" s="36">
        <f t="shared" si="394"/>
        <v>0</v>
      </c>
      <c r="R1123" s="36">
        <f t="shared" si="394"/>
        <v>0</v>
      </c>
      <c r="S1123" s="36">
        <f t="shared" si="394"/>
        <v>0</v>
      </c>
      <c r="T1123" s="36">
        <f t="shared" si="394"/>
        <v>0</v>
      </c>
      <c r="U1123" s="36">
        <f t="shared" si="394"/>
        <v>0</v>
      </c>
      <c r="V1123" s="37">
        <f t="shared" si="394"/>
        <v>0</v>
      </c>
      <c r="W1123" s="37">
        <f t="shared" si="394"/>
        <v>0</v>
      </c>
      <c r="Y1123"/>
      <c r="Z1123"/>
    </row>
    <row r="1124" spans="1:26" outlineLevel="1" x14ac:dyDescent="0.2">
      <c r="A1124" s="318"/>
      <c r="B1124" s="25"/>
      <c r="C1124" s="24"/>
      <c r="D1124" s="24"/>
      <c r="E1124" s="24"/>
      <c r="F1124" s="176" t="s">
        <v>104</v>
      </c>
      <c r="G1124" s="188">
        <f t="shared" ref="G1124:G1129" si="395">G268</f>
        <v>0</v>
      </c>
      <c r="H1124" s="178">
        <f t="shared" ref="H1124:K1129" si="396">IF(H268="",0,H268*VLOOKUP($F1124,DRT,3,FALSE))</f>
        <v>0</v>
      </c>
      <c r="I1124" s="182">
        <f t="shared" si="396"/>
        <v>0</v>
      </c>
      <c r="J1124" s="182">
        <f t="shared" si="396"/>
        <v>0</v>
      </c>
      <c r="K1124" s="183">
        <f t="shared" si="396"/>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7">G1124-SUM(H1124:V1124)</f>
        <v>0</v>
      </c>
      <c r="Y1124"/>
      <c r="Z1124"/>
    </row>
    <row r="1125" spans="1:26" outlineLevel="1" x14ac:dyDescent="0.2">
      <c r="A1125" s="318"/>
      <c r="B1125" s="25"/>
      <c r="C1125" s="24"/>
      <c r="D1125" s="24"/>
      <c r="E1125" s="24"/>
      <c r="F1125" s="176" t="s">
        <v>105</v>
      </c>
      <c r="G1125" s="188">
        <f t="shared" si="395"/>
        <v>0</v>
      </c>
      <c r="H1125" s="178">
        <f t="shared" si="396"/>
        <v>0</v>
      </c>
      <c r="I1125" s="182">
        <f t="shared" si="396"/>
        <v>0</v>
      </c>
      <c r="J1125" s="182">
        <f t="shared" si="396"/>
        <v>0</v>
      </c>
      <c r="K1125" s="183">
        <f t="shared" si="396"/>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7"/>
        <v>0</v>
      </c>
      <c r="Y1125"/>
      <c r="Z1125"/>
    </row>
    <row r="1126" spans="1:26" outlineLevel="1" x14ac:dyDescent="0.2">
      <c r="A1126" s="318"/>
      <c r="B1126" s="25"/>
      <c r="C1126" s="24"/>
      <c r="D1126" s="24"/>
      <c r="E1126" s="24"/>
      <c r="F1126" s="176" t="s">
        <v>106</v>
      </c>
      <c r="G1126" s="188">
        <f t="shared" si="395"/>
        <v>0</v>
      </c>
      <c r="H1126" s="178">
        <f t="shared" si="396"/>
        <v>0</v>
      </c>
      <c r="I1126" s="182">
        <f t="shared" si="396"/>
        <v>0</v>
      </c>
      <c r="J1126" s="182">
        <f t="shared" si="396"/>
        <v>0</v>
      </c>
      <c r="K1126" s="183">
        <f t="shared" si="396"/>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7"/>
        <v>0</v>
      </c>
      <c r="Y1126"/>
      <c r="Z1126"/>
    </row>
    <row r="1127" spans="1:26" outlineLevel="1" x14ac:dyDescent="0.2">
      <c r="A1127" s="318"/>
      <c r="B1127" s="25"/>
      <c r="C1127" s="24"/>
      <c r="D1127" s="24"/>
      <c r="E1127" s="24"/>
      <c r="F1127" s="176" t="s">
        <v>107</v>
      </c>
      <c r="G1127" s="188">
        <f t="shared" si="395"/>
        <v>0</v>
      </c>
      <c r="H1127" s="178">
        <f t="shared" si="396"/>
        <v>0</v>
      </c>
      <c r="I1127" s="182">
        <f t="shared" si="396"/>
        <v>0</v>
      </c>
      <c r="J1127" s="182">
        <f t="shared" si="396"/>
        <v>0</v>
      </c>
      <c r="K1127" s="183">
        <f t="shared" si="396"/>
        <v>0</v>
      </c>
      <c r="L1127" s="181">
        <f>IF(L271="",0,L271*VLOOKUP($F1127,DRT,4,FALSE))</f>
        <v>0</v>
      </c>
      <c r="M1127" s="184">
        <f>IF(M271="",0,M271*VLOOKUP($F1127,DRT,4,FALSE))</f>
        <v>0</v>
      </c>
      <c r="N1127" s="184">
        <f t="shared" ref="N1127:P1129" si="398">IF(N271="",0,N271*VLOOKUP($F1127,DRT,4,FALSE))</f>
        <v>0</v>
      </c>
      <c r="O1127" s="184">
        <f t="shared" si="398"/>
        <v>0</v>
      </c>
      <c r="P1127" s="184">
        <f t="shared" si="398"/>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7"/>
        <v>0</v>
      </c>
      <c r="Y1127"/>
      <c r="Z1127"/>
    </row>
    <row r="1128" spans="1:26" outlineLevel="1" x14ac:dyDescent="0.2">
      <c r="A1128" s="318"/>
      <c r="B1128" s="25"/>
      <c r="C1128" s="24"/>
      <c r="D1128" s="24"/>
      <c r="E1128" s="24"/>
      <c r="F1128" s="176" t="s">
        <v>108</v>
      </c>
      <c r="G1128" s="188">
        <f t="shared" si="395"/>
        <v>0</v>
      </c>
      <c r="H1128" s="178">
        <f t="shared" si="396"/>
        <v>0</v>
      </c>
      <c r="I1128" s="182">
        <f t="shared" si="396"/>
        <v>0</v>
      </c>
      <c r="J1128" s="182">
        <f t="shared" si="396"/>
        <v>0</v>
      </c>
      <c r="K1128" s="183">
        <f t="shared" si="396"/>
        <v>0</v>
      </c>
      <c r="L1128" s="181">
        <f>IF(L272="",0,L272*VLOOKUP($F1128,DRT,4,FALSE))</f>
        <v>0</v>
      </c>
      <c r="M1128" s="184">
        <f>IF(M272="",0,M272*VLOOKUP($F1128,DRT,4,FALSE))</f>
        <v>0</v>
      </c>
      <c r="N1128" s="184">
        <f t="shared" si="398"/>
        <v>0</v>
      </c>
      <c r="O1128" s="184">
        <f t="shared" si="398"/>
        <v>0</v>
      </c>
      <c r="P1128" s="184">
        <f t="shared" si="398"/>
        <v>0</v>
      </c>
      <c r="Q1128" s="184">
        <f t="shared" ref="Q1128:V1129" si="399">IF(Q272="",0,Q272*VLOOKUP($F1128,DRT,4,FALSE))</f>
        <v>0</v>
      </c>
      <c r="R1128" s="184">
        <f t="shared" si="399"/>
        <v>0</v>
      </c>
      <c r="S1128" s="184">
        <f t="shared" si="399"/>
        <v>0</v>
      </c>
      <c r="T1128" s="184">
        <f t="shared" si="399"/>
        <v>0</v>
      </c>
      <c r="U1128" s="184">
        <f t="shared" si="399"/>
        <v>0</v>
      </c>
      <c r="V1128" s="215">
        <f t="shared" si="399"/>
        <v>0</v>
      </c>
      <c r="W1128" s="46">
        <f t="shared" si="397"/>
        <v>0</v>
      </c>
      <c r="Y1128"/>
      <c r="Z1128"/>
    </row>
    <row r="1129" spans="1:26" outlineLevel="1" x14ac:dyDescent="0.2">
      <c r="A1129" s="318"/>
      <c r="B1129" s="25"/>
      <c r="C1129" s="24"/>
      <c r="D1129" s="24"/>
      <c r="E1129" s="24"/>
      <c r="F1129" s="176" t="s">
        <v>109</v>
      </c>
      <c r="G1129" s="188">
        <f t="shared" si="395"/>
        <v>0</v>
      </c>
      <c r="H1129" s="178">
        <f t="shared" si="396"/>
        <v>0</v>
      </c>
      <c r="I1129" s="182">
        <f t="shared" si="396"/>
        <v>0</v>
      </c>
      <c r="J1129" s="182">
        <f t="shared" si="396"/>
        <v>0</v>
      </c>
      <c r="K1129" s="183">
        <f t="shared" si="396"/>
        <v>0</v>
      </c>
      <c r="L1129" s="214">
        <f>IF(L273="",0,L273*VLOOKUP($F1129,DRT,4,FALSE))</f>
        <v>0</v>
      </c>
      <c r="M1129" s="182">
        <f>IF(M273="",0,M273*VLOOKUP($F1129,DRT,4,FALSE))</f>
        <v>0</v>
      </c>
      <c r="N1129" s="184">
        <f t="shared" si="398"/>
        <v>0</v>
      </c>
      <c r="O1129" s="184">
        <f t="shared" si="398"/>
        <v>0</v>
      </c>
      <c r="P1129" s="184">
        <f t="shared" si="398"/>
        <v>0</v>
      </c>
      <c r="Q1129" s="184">
        <f t="shared" si="399"/>
        <v>0</v>
      </c>
      <c r="R1129" s="184">
        <f t="shared" si="399"/>
        <v>0</v>
      </c>
      <c r="S1129" s="184">
        <f t="shared" si="399"/>
        <v>0</v>
      </c>
      <c r="T1129" s="184">
        <f t="shared" si="399"/>
        <v>0</v>
      </c>
      <c r="U1129" s="184">
        <f t="shared" si="399"/>
        <v>0</v>
      </c>
      <c r="V1129" s="215">
        <f t="shared" si="399"/>
        <v>0</v>
      </c>
      <c r="W1129" s="46">
        <f t="shared" si="397"/>
        <v>0</v>
      </c>
      <c r="Y1129"/>
      <c r="Z1129"/>
    </row>
    <row r="1130" spans="1:26" x14ac:dyDescent="0.2">
      <c r="A1130" s="318"/>
      <c r="B1130" s="25"/>
      <c r="C1130" s="24"/>
      <c r="D1130" s="24"/>
      <c r="E1130" s="24" t="s">
        <v>110</v>
      </c>
      <c r="F1130" s="64"/>
      <c r="G1130" s="69">
        <f t="shared" ref="G1130:W1130" si="400">SUBTOTAL(9,G1131:G1136)</f>
        <v>0</v>
      </c>
      <c r="H1130" s="34">
        <f t="shared" si="400"/>
        <v>0</v>
      </c>
      <c r="I1130" s="34">
        <f t="shared" si="400"/>
        <v>0</v>
      </c>
      <c r="J1130" s="34">
        <f t="shared" si="400"/>
        <v>0</v>
      </c>
      <c r="K1130" s="37">
        <f t="shared" si="400"/>
        <v>0</v>
      </c>
      <c r="L1130" s="35">
        <f t="shared" si="400"/>
        <v>0</v>
      </c>
      <c r="M1130" s="36">
        <f t="shared" si="400"/>
        <v>0</v>
      </c>
      <c r="N1130" s="36">
        <f t="shared" si="400"/>
        <v>0</v>
      </c>
      <c r="O1130" s="36">
        <f t="shared" si="400"/>
        <v>0</v>
      </c>
      <c r="P1130" s="36">
        <f t="shared" si="400"/>
        <v>0</v>
      </c>
      <c r="Q1130" s="36">
        <f t="shared" si="400"/>
        <v>0</v>
      </c>
      <c r="R1130" s="36">
        <f t="shared" si="400"/>
        <v>0</v>
      </c>
      <c r="S1130" s="36">
        <f t="shared" si="400"/>
        <v>0</v>
      </c>
      <c r="T1130" s="36">
        <f t="shared" si="400"/>
        <v>0</v>
      </c>
      <c r="U1130" s="36">
        <f t="shared" si="400"/>
        <v>0</v>
      </c>
      <c r="V1130" s="37">
        <f t="shared" si="400"/>
        <v>0</v>
      </c>
      <c r="W1130" s="37">
        <f t="shared" si="400"/>
        <v>0</v>
      </c>
      <c r="Y1130"/>
      <c r="Z1130"/>
    </row>
    <row r="1131" spans="1:26" outlineLevel="1" x14ac:dyDescent="0.2">
      <c r="A1131" s="318"/>
      <c r="B1131" s="25"/>
      <c r="C1131" s="24"/>
      <c r="D1131" s="24"/>
      <c r="E1131" s="24"/>
      <c r="F1131" s="176" t="s">
        <v>111</v>
      </c>
      <c r="G1131" s="188">
        <f t="shared" ref="G1131:G1136" si="401">G275</f>
        <v>0</v>
      </c>
      <c r="H1131" s="178">
        <f t="shared" ref="H1131:K1136" si="402">IF(H275="",0,H275*VLOOKUP($F1131,DRT,3,FALSE))</f>
        <v>0</v>
      </c>
      <c r="I1131" s="182">
        <f t="shared" si="402"/>
        <v>0</v>
      </c>
      <c r="J1131" s="182">
        <f t="shared" si="402"/>
        <v>0</v>
      </c>
      <c r="K1131" s="183">
        <f t="shared" si="402"/>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3">G1131-SUM(H1131:V1131)</f>
        <v>0</v>
      </c>
      <c r="Y1131"/>
      <c r="Z1131"/>
    </row>
    <row r="1132" spans="1:26" outlineLevel="1" x14ac:dyDescent="0.2">
      <c r="A1132" s="318"/>
      <c r="B1132" s="25"/>
      <c r="C1132" s="24"/>
      <c r="D1132" s="24"/>
      <c r="E1132" s="24"/>
      <c r="F1132" s="176" t="s">
        <v>112</v>
      </c>
      <c r="G1132" s="188">
        <f t="shared" si="401"/>
        <v>0</v>
      </c>
      <c r="H1132" s="178">
        <f t="shared" si="402"/>
        <v>0</v>
      </c>
      <c r="I1132" s="182">
        <f t="shared" si="402"/>
        <v>0</v>
      </c>
      <c r="J1132" s="182">
        <f t="shared" si="402"/>
        <v>0</v>
      </c>
      <c r="K1132" s="183">
        <f t="shared" si="402"/>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3"/>
        <v>0</v>
      </c>
      <c r="Y1132"/>
      <c r="Z1132"/>
    </row>
    <row r="1133" spans="1:26" outlineLevel="1" x14ac:dyDescent="0.2">
      <c r="A1133" s="318"/>
      <c r="B1133" s="25"/>
      <c r="C1133" s="24"/>
      <c r="D1133" s="24"/>
      <c r="E1133" s="24"/>
      <c r="F1133" s="176" t="s">
        <v>113</v>
      </c>
      <c r="G1133" s="188">
        <f t="shared" si="401"/>
        <v>0</v>
      </c>
      <c r="H1133" s="178">
        <f t="shared" si="402"/>
        <v>0</v>
      </c>
      <c r="I1133" s="182">
        <f t="shared" si="402"/>
        <v>0</v>
      </c>
      <c r="J1133" s="182">
        <f t="shared" si="402"/>
        <v>0</v>
      </c>
      <c r="K1133" s="183">
        <f t="shared" si="402"/>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3"/>
        <v>0</v>
      </c>
      <c r="Y1133"/>
      <c r="Z1133"/>
    </row>
    <row r="1134" spans="1:26" outlineLevel="1" x14ac:dyDescent="0.2">
      <c r="A1134" s="318"/>
      <c r="B1134" s="25"/>
      <c r="C1134" s="24"/>
      <c r="D1134" s="24"/>
      <c r="E1134" s="24"/>
      <c r="F1134" s="176" t="s">
        <v>114</v>
      </c>
      <c r="G1134" s="188">
        <f t="shared" si="401"/>
        <v>0</v>
      </c>
      <c r="H1134" s="178">
        <f t="shared" si="402"/>
        <v>0</v>
      </c>
      <c r="I1134" s="182">
        <f t="shared" si="402"/>
        <v>0</v>
      </c>
      <c r="J1134" s="182">
        <f t="shared" si="402"/>
        <v>0</v>
      </c>
      <c r="K1134" s="183">
        <f t="shared" si="402"/>
        <v>0</v>
      </c>
      <c r="L1134" s="181">
        <f>IF(L278="",0,L278*VLOOKUP($F1134,DRT,4,FALSE))</f>
        <v>0</v>
      </c>
      <c r="M1134" s="184">
        <f>IF(M278="",0,M278*VLOOKUP($F1134,DRT,4,FALSE))</f>
        <v>0</v>
      </c>
      <c r="N1134" s="184">
        <f t="shared" ref="N1134:P1136" si="404">IF(N278="",0,N278*VLOOKUP($F1134,DRT,4,FALSE))</f>
        <v>0</v>
      </c>
      <c r="O1134" s="184">
        <f t="shared" si="404"/>
        <v>0</v>
      </c>
      <c r="P1134" s="184">
        <f t="shared" si="404"/>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3"/>
        <v>0</v>
      </c>
      <c r="Y1134"/>
      <c r="Z1134"/>
    </row>
    <row r="1135" spans="1:26" outlineLevel="1" x14ac:dyDescent="0.2">
      <c r="A1135" s="318"/>
      <c r="B1135" s="25"/>
      <c r="C1135" s="24"/>
      <c r="D1135" s="24"/>
      <c r="E1135" s="24"/>
      <c r="F1135" s="176" t="s">
        <v>115</v>
      </c>
      <c r="G1135" s="188">
        <f t="shared" si="401"/>
        <v>0</v>
      </c>
      <c r="H1135" s="178">
        <f t="shared" si="402"/>
        <v>0</v>
      </c>
      <c r="I1135" s="182">
        <f t="shared" si="402"/>
        <v>0</v>
      </c>
      <c r="J1135" s="182">
        <f t="shared" si="402"/>
        <v>0</v>
      </c>
      <c r="K1135" s="183">
        <f t="shared" si="402"/>
        <v>0</v>
      </c>
      <c r="L1135" s="181">
        <f>IF(L279="",0,L279*VLOOKUP($F1135,DRT,4,FALSE))</f>
        <v>0</v>
      </c>
      <c r="M1135" s="184">
        <f>IF(M279="",0,M279*VLOOKUP($F1135,DRT,4,FALSE))</f>
        <v>0</v>
      </c>
      <c r="N1135" s="184">
        <f t="shared" si="404"/>
        <v>0</v>
      </c>
      <c r="O1135" s="184">
        <f t="shared" si="404"/>
        <v>0</v>
      </c>
      <c r="P1135" s="184">
        <f t="shared" si="404"/>
        <v>0</v>
      </c>
      <c r="Q1135" s="184">
        <f t="shared" ref="Q1135:V1136" si="405">IF(Q279="",0,Q279*VLOOKUP($F1135,DRT,4,FALSE))</f>
        <v>0</v>
      </c>
      <c r="R1135" s="184">
        <f t="shared" si="405"/>
        <v>0</v>
      </c>
      <c r="S1135" s="184">
        <f t="shared" si="405"/>
        <v>0</v>
      </c>
      <c r="T1135" s="184">
        <f t="shared" si="405"/>
        <v>0</v>
      </c>
      <c r="U1135" s="184">
        <f t="shared" si="405"/>
        <v>0</v>
      </c>
      <c r="V1135" s="215">
        <f t="shared" si="405"/>
        <v>0</v>
      </c>
      <c r="W1135" s="46">
        <f t="shared" si="403"/>
        <v>0</v>
      </c>
      <c r="Y1135"/>
      <c r="Z1135"/>
    </row>
    <row r="1136" spans="1:26" outlineLevel="1" x14ac:dyDescent="0.2">
      <c r="A1136" s="318"/>
      <c r="B1136" s="25"/>
      <c r="C1136" s="24"/>
      <c r="D1136" s="24"/>
      <c r="E1136" s="24"/>
      <c r="F1136" s="176" t="s">
        <v>116</v>
      </c>
      <c r="G1136" s="188">
        <f t="shared" si="401"/>
        <v>0</v>
      </c>
      <c r="H1136" s="178">
        <f t="shared" si="402"/>
        <v>0</v>
      </c>
      <c r="I1136" s="182">
        <f t="shared" si="402"/>
        <v>0</v>
      </c>
      <c r="J1136" s="182">
        <f t="shared" si="402"/>
        <v>0</v>
      </c>
      <c r="K1136" s="183">
        <f t="shared" si="402"/>
        <v>0</v>
      </c>
      <c r="L1136" s="214">
        <f>IF(L280="",0,L280*VLOOKUP($F1136,DRT,4,FALSE))</f>
        <v>0</v>
      </c>
      <c r="M1136" s="182">
        <f>IF(M280="",0,M280*VLOOKUP($F1136,DRT,4,FALSE))</f>
        <v>0</v>
      </c>
      <c r="N1136" s="184">
        <f t="shared" si="404"/>
        <v>0</v>
      </c>
      <c r="O1136" s="184">
        <f t="shared" si="404"/>
        <v>0</v>
      </c>
      <c r="P1136" s="184">
        <f t="shared" si="404"/>
        <v>0</v>
      </c>
      <c r="Q1136" s="184">
        <f t="shared" si="405"/>
        <v>0</v>
      </c>
      <c r="R1136" s="184">
        <f t="shared" si="405"/>
        <v>0</v>
      </c>
      <c r="S1136" s="184">
        <f t="shared" si="405"/>
        <v>0</v>
      </c>
      <c r="T1136" s="184">
        <f t="shared" si="405"/>
        <v>0</v>
      </c>
      <c r="U1136" s="184">
        <f t="shared" si="405"/>
        <v>0</v>
      </c>
      <c r="V1136" s="215">
        <f t="shared" si="405"/>
        <v>0</v>
      </c>
      <c r="W1136" s="46">
        <f t="shared" si="403"/>
        <v>0</v>
      </c>
      <c r="Y1136"/>
      <c r="Z1136"/>
    </row>
    <row r="1137" spans="1:26" x14ac:dyDescent="0.2">
      <c r="A1137" s="318"/>
      <c r="B1137" s="25"/>
      <c r="C1137" s="24"/>
      <c r="D1137" s="24"/>
      <c r="E1137" s="24" t="s">
        <v>117</v>
      </c>
      <c r="F1137" s="64"/>
      <c r="G1137" s="69">
        <f t="shared" ref="G1137:W1137" si="406">SUBTOTAL(9,G1138:G1143)</f>
        <v>0</v>
      </c>
      <c r="H1137" s="34">
        <f t="shared" si="406"/>
        <v>0</v>
      </c>
      <c r="I1137" s="34">
        <f t="shared" si="406"/>
        <v>0</v>
      </c>
      <c r="J1137" s="34">
        <f t="shared" si="406"/>
        <v>0</v>
      </c>
      <c r="K1137" s="37">
        <f t="shared" si="406"/>
        <v>0</v>
      </c>
      <c r="L1137" s="35">
        <f t="shared" si="406"/>
        <v>0</v>
      </c>
      <c r="M1137" s="36">
        <f t="shared" si="406"/>
        <v>0</v>
      </c>
      <c r="N1137" s="36">
        <f t="shared" si="406"/>
        <v>0</v>
      </c>
      <c r="O1137" s="36">
        <f t="shared" si="406"/>
        <v>0</v>
      </c>
      <c r="P1137" s="36">
        <f t="shared" si="406"/>
        <v>0</v>
      </c>
      <c r="Q1137" s="36">
        <f t="shared" si="406"/>
        <v>0</v>
      </c>
      <c r="R1137" s="36">
        <f t="shared" si="406"/>
        <v>0</v>
      </c>
      <c r="S1137" s="36">
        <f t="shared" si="406"/>
        <v>0</v>
      </c>
      <c r="T1137" s="36">
        <f t="shared" si="406"/>
        <v>0</v>
      </c>
      <c r="U1137" s="36">
        <f t="shared" si="406"/>
        <v>0</v>
      </c>
      <c r="V1137" s="37">
        <f t="shared" si="406"/>
        <v>0</v>
      </c>
      <c r="W1137" s="37">
        <f t="shared" si="406"/>
        <v>0</v>
      </c>
      <c r="Y1137"/>
      <c r="Z1137"/>
    </row>
    <row r="1138" spans="1:26" outlineLevel="1" x14ac:dyDescent="0.2">
      <c r="A1138" s="318"/>
      <c r="B1138" s="25"/>
      <c r="C1138" s="24"/>
      <c r="D1138" s="24"/>
      <c r="E1138" s="24"/>
      <c r="F1138" s="176" t="s">
        <v>118</v>
      </c>
      <c r="G1138" s="188">
        <f t="shared" ref="G1138:G1143" si="407">G282</f>
        <v>0</v>
      </c>
      <c r="H1138" s="178">
        <f t="shared" ref="H1138:K1143" si="408">IF(H282="",0,H282*VLOOKUP($F1138,DRT,3,FALSE))</f>
        <v>0</v>
      </c>
      <c r="I1138" s="182">
        <f t="shared" si="408"/>
        <v>0</v>
      </c>
      <c r="J1138" s="182">
        <f t="shared" si="408"/>
        <v>0</v>
      </c>
      <c r="K1138" s="183">
        <f t="shared" si="408"/>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9">G1138-SUM(H1138:V1138)</f>
        <v>0</v>
      </c>
      <c r="Y1138"/>
      <c r="Z1138"/>
    </row>
    <row r="1139" spans="1:26" outlineLevel="1" x14ac:dyDescent="0.2">
      <c r="A1139" s="318"/>
      <c r="B1139" s="25"/>
      <c r="C1139" s="24"/>
      <c r="D1139" s="24"/>
      <c r="E1139" s="24"/>
      <c r="F1139" s="176" t="s">
        <v>119</v>
      </c>
      <c r="G1139" s="188">
        <f t="shared" si="407"/>
        <v>0</v>
      </c>
      <c r="H1139" s="178">
        <f t="shared" si="408"/>
        <v>0</v>
      </c>
      <c r="I1139" s="182">
        <f t="shared" si="408"/>
        <v>0</v>
      </c>
      <c r="J1139" s="182">
        <f t="shared" si="408"/>
        <v>0</v>
      </c>
      <c r="K1139" s="183">
        <f t="shared" si="408"/>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9"/>
        <v>0</v>
      </c>
      <c r="Y1139"/>
      <c r="Z1139"/>
    </row>
    <row r="1140" spans="1:26" outlineLevel="1" x14ac:dyDescent="0.2">
      <c r="A1140" s="318"/>
      <c r="B1140" s="25"/>
      <c r="C1140" s="24"/>
      <c r="D1140" s="24"/>
      <c r="E1140" s="24"/>
      <c r="F1140" s="176" t="s">
        <v>120</v>
      </c>
      <c r="G1140" s="188">
        <f t="shared" si="407"/>
        <v>0</v>
      </c>
      <c r="H1140" s="178">
        <f t="shared" si="408"/>
        <v>0</v>
      </c>
      <c r="I1140" s="182">
        <f t="shared" si="408"/>
        <v>0</v>
      </c>
      <c r="J1140" s="182">
        <f t="shared" si="408"/>
        <v>0</v>
      </c>
      <c r="K1140" s="183">
        <f t="shared" si="408"/>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9"/>
        <v>0</v>
      </c>
      <c r="Y1140"/>
      <c r="Z1140"/>
    </row>
    <row r="1141" spans="1:26" outlineLevel="1" x14ac:dyDescent="0.2">
      <c r="A1141" s="318"/>
      <c r="B1141" s="25"/>
      <c r="C1141" s="24"/>
      <c r="D1141" s="24"/>
      <c r="E1141" s="24"/>
      <c r="F1141" s="176" t="s">
        <v>121</v>
      </c>
      <c r="G1141" s="188">
        <f t="shared" si="407"/>
        <v>0</v>
      </c>
      <c r="H1141" s="178">
        <f t="shared" si="408"/>
        <v>0</v>
      </c>
      <c r="I1141" s="182">
        <f t="shared" si="408"/>
        <v>0</v>
      </c>
      <c r="J1141" s="182">
        <f t="shared" si="408"/>
        <v>0</v>
      </c>
      <c r="K1141" s="183">
        <f t="shared" si="408"/>
        <v>0</v>
      </c>
      <c r="L1141" s="181">
        <f>IF(L285="",0,L285*VLOOKUP($F1141,DRT,4,FALSE))</f>
        <v>0</v>
      </c>
      <c r="M1141" s="184">
        <f>IF(M285="",0,M285*VLOOKUP($F1141,DRT,4,FALSE))</f>
        <v>0</v>
      </c>
      <c r="N1141" s="184">
        <f t="shared" ref="N1141:P1143" si="410">IF(N285="",0,N285*VLOOKUP($F1141,DRT,4,FALSE))</f>
        <v>0</v>
      </c>
      <c r="O1141" s="184">
        <f t="shared" si="410"/>
        <v>0</v>
      </c>
      <c r="P1141" s="184">
        <f t="shared" si="410"/>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9"/>
        <v>0</v>
      </c>
      <c r="Y1141"/>
      <c r="Z1141"/>
    </row>
    <row r="1142" spans="1:26" outlineLevel="1" x14ac:dyDescent="0.2">
      <c r="A1142" s="318"/>
      <c r="B1142" s="25"/>
      <c r="C1142" s="24"/>
      <c r="D1142" s="24"/>
      <c r="E1142" s="24"/>
      <c r="F1142" s="176" t="s">
        <v>122</v>
      </c>
      <c r="G1142" s="188">
        <f t="shared" si="407"/>
        <v>0</v>
      </c>
      <c r="H1142" s="178">
        <f t="shared" si="408"/>
        <v>0</v>
      </c>
      <c r="I1142" s="182">
        <f t="shared" si="408"/>
        <v>0</v>
      </c>
      <c r="J1142" s="182">
        <f t="shared" si="408"/>
        <v>0</v>
      </c>
      <c r="K1142" s="183">
        <f t="shared" si="408"/>
        <v>0</v>
      </c>
      <c r="L1142" s="181">
        <f>IF(L286="",0,L286*VLOOKUP($F1142,DRT,4,FALSE))</f>
        <v>0</v>
      </c>
      <c r="M1142" s="184">
        <f>IF(M286="",0,M286*VLOOKUP($F1142,DRT,4,FALSE))</f>
        <v>0</v>
      </c>
      <c r="N1142" s="184">
        <f t="shared" si="410"/>
        <v>0</v>
      </c>
      <c r="O1142" s="184">
        <f t="shared" si="410"/>
        <v>0</v>
      </c>
      <c r="P1142" s="184">
        <f t="shared" si="410"/>
        <v>0</v>
      </c>
      <c r="Q1142" s="184">
        <f t="shared" ref="Q1142:V1143" si="411">IF(Q286="",0,Q286*VLOOKUP($F1142,DRT,4,FALSE))</f>
        <v>0</v>
      </c>
      <c r="R1142" s="184">
        <f t="shared" si="411"/>
        <v>0</v>
      </c>
      <c r="S1142" s="184">
        <f t="shared" si="411"/>
        <v>0</v>
      </c>
      <c r="T1142" s="184">
        <f t="shared" si="411"/>
        <v>0</v>
      </c>
      <c r="U1142" s="184">
        <f t="shared" si="411"/>
        <v>0</v>
      </c>
      <c r="V1142" s="215">
        <f t="shared" si="411"/>
        <v>0</v>
      </c>
      <c r="W1142" s="46">
        <f t="shared" si="409"/>
        <v>0</v>
      </c>
      <c r="Y1142"/>
      <c r="Z1142"/>
    </row>
    <row r="1143" spans="1:26" outlineLevel="1" x14ac:dyDescent="0.2">
      <c r="A1143" s="318"/>
      <c r="B1143" s="25"/>
      <c r="C1143" s="24"/>
      <c r="D1143" s="24"/>
      <c r="E1143" s="24"/>
      <c r="F1143" s="176" t="s">
        <v>123</v>
      </c>
      <c r="G1143" s="188">
        <f t="shared" si="407"/>
        <v>0</v>
      </c>
      <c r="H1143" s="178">
        <f t="shared" si="408"/>
        <v>0</v>
      </c>
      <c r="I1143" s="182">
        <f t="shared" si="408"/>
        <v>0</v>
      </c>
      <c r="J1143" s="182">
        <f t="shared" si="408"/>
        <v>0</v>
      </c>
      <c r="K1143" s="183">
        <f t="shared" si="408"/>
        <v>0</v>
      </c>
      <c r="L1143" s="214">
        <f>IF(L287="",0,L287*VLOOKUP($F1143,DRT,4,FALSE))</f>
        <v>0</v>
      </c>
      <c r="M1143" s="182">
        <f>IF(M287="",0,M287*VLOOKUP($F1143,DRT,4,FALSE))</f>
        <v>0</v>
      </c>
      <c r="N1143" s="184">
        <f t="shared" si="410"/>
        <v>0</v>
      </c>
      <c r="O1143" s="184">
        <f t="shared" si="410"/>
        <v>0</v>
      </c>
      <c r="P1143" s="184">
        <f t="shared" si="410"/>
        <v>0</v>
      </c>
      <c r="Q1143" s="184">
        <f t="shared" si="411"/>
        <v>0</v>
      </c>
      <c r="R1143" s="184">
        <f t="shared" si="411"/>
        <v>0</v>
      </c>
      <c r="S1143" s="184">
        <f t="shared" si="411"/>
        <v>0</v>
      </c>
      <c r="T1143" s="184">
        <f t="shared" si="411"/>
        <v>0</v>
      </c>
      <c r="U1143" s="184">
        <f t="shared" si="411"/>
        <v>0</v>
      </c>
      <c r="V1143" s="215">
        <f t="shared" si="411"/>
        <v>0</v>
      </c>
      <c r="W1143" s="46">
        <f t="shared" si="409"/>
        <v>0</v>
      </c>
      <c r="Y1143"/>
      <c r="Z1143"/>
    </row>
    <row r="1144" spans="1:26" x14ac:dyDescent="0.2">
      <c r="A1144" s="318"/>
      <c r="B1144" s="25"/>
      <c r="C1144" s="24"/>
      <c r="D1144" s="24"/>
      <c r="E1144" s="24" t="s">
        <v>395</v>
      </c>
      <c r="F1144" s="64"/>
      <c r="G1144" s="69">
        <f t="shared" ref="G1144:W1144" si="412">SUBTOTAL(9,G1145:G1150)</f>
        <v>0</v>
      </c>
      <c r="H1144" s="34">
        <f t="shared" si="412"/>
        <v>0</v>
      </c>
      <c r="I1144" s="34">
        <f t="shared" si="412"/>
        <v>0</v>
      </c>
      <c r="J1144" s="34">
        <f t="shared" si="412"/>
        <v>0</v>
      </c>
      <c r="K1144" s="37">
        <f t="shared" si="412"/>
        <v>0</v>
      </c>
      <c r="L1144" s="35">
        <f t="shared" si="412"/>
        <v>0</v>
      </c>
      <c r="M1144" s="36">
        <f t="shared" si="412"/>
        <v>0</v>
      </c>
      <c r="N1144" s="36">
        <f t="shared" si="412"/>
        <v>0</v>
      </c>
      <c r="O1144" s="36">
        <f t="shared" si="412"/>
        <v>0</v>
      </c>
      <c r="P1144" s="36">
        <f t="shared" si="412"/>
        <v>0</v>
      </c>
      <c r="Q1144" s="36">
        <f t="shared" si="412"/>
        <v>0</v>
      </c>
      <c r="R1144" s="36">
        <f t="shared" si="412"/>
        <v>0</v>
      </c>
      <c r="S1144" s="36">
        <f t="shared" si="412"/>
        <v>0</v>
      </c>
      <c r="T1144" s="36">
        <f t="shared" si="412"/>
        <v>0</v>
      </c>
      <c r="U1144" s="36">
        <f t="shared" si="412"/>
        <v>0</v>
      </c>
      <c r="V1144" s="37">
        <f t="shared" si="412"/>
        <v>0</v>
      </c>
      <c r="W1144" s="37">
        <f t="shared" si="412"/>
        <v>0</v>
      </c>
      <c r="Y1144"/>
      <c r="Z1144"/>
    </row>
    <row r="1145" spans="1:26" outlineLevel="1" x14ac:dyDescent="0.2">
      <c r="A1145" s="318"/>
      <c r="B1145" s="25"/>
      <c r="C1145" s="24"/>
      <c r="D1145" s="24"/>
      <c r="E1145" s="23"/>
      <c r="F1145" s="176" t="s">
        <v>396</v>
      </c>
      <c r="G1145" s="188">
        <f t="shared" ref="G1145:G1150" si="413">G289</f>
        <v>0</v>
      </c>
      <c r="H1145" s="178">
        <f t="shared" ref="H1145:K1150" si="414">IF(H289="",0,H289*VLOOKUP($F1145,DRT,3,FALSE))</f>
        <v>0</v>
      </c>
      <c r="I1145" s="182">
        <f t="shared" si="414"/>
        <v>0</v>
      </c>
      <c r="J1145" s="182">
        <f t="shared" si="414"/>
        <v>0</v>
      </c>
      <c r="K1145" s="183">
        <f t="shared" si="414"/>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5">G1145-SUM(H1145:V1145)</f>
        <v>0</v>
      </c>
      <c r="Y1145"/>
      <c r="Z1145"/>
    </row>
    <row r="1146" spans="1:26" outlineLevel="1" x14ac:dyDescent="0.2">
      <c r="A1146" s="318"/>
      <c r="B1146" s="25"/>
      <c r="C1146" s="24"/>
      <c r="D1146" s="24"/>
      <c r="E1146" s="23"/>
      <c r="F1146" s="176" t="s">
        <v>397</v>
      </c>
      <c r="G1146" s="188">
        <f t="shared" si="413"/>
        <v>0</v>
      </c>
      <c r="H1146" s="178">
        <f t="shared" si="414"/>
        <v>0</v>
      </c>
      <c r="I1146" s="182">
        <f t="shared" si="414"/>
        <v>0</v>
      </c>
      <c r="J1146" s="182">
        <f t="shared" si="414"/>
        <v>0</v>
      </c>
      <c r="K1146" s="183">
        <f t="shared" si="414"/>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5"/>
        <v>0</v>
      </c>
      <c r="Y1146"/>
      <c r="Z1146"/>
    </row>
    <row r="1147" spans="1:26" outlineLevel="1" x14ac:dyDescent="0.2">
      <c r="A1147" s="318"/>
      <c r="B1147" s="25"/>
      <c r="C1147" s="24"/>
      <c r="D1147" s="24"/>
      <c r="E1147" s="23"/>
      <c r="F1147" s="176" t="s">
        <v>398</v>
      </c>
      <c r="G1147" s="188">
        <f t="shared" si="413"/>
        <v>0</v>
      </c>
      <c r="H1147" s="178">
        <f t="shared" si="414"/>
        <v>0</v>
      </c>
      <c r="I1147" s="182">
        <f t="shared" si="414"/>
        <v>0</v>
      </c>
      <c r="J1147" s="182">
        <f t="shared" si="414"/>
        <v>0</v>
      </c>
      <c r="K1147" s="183">
        <f t="shared" si="414"/>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5"/>
        <v>0</v>
      </c>
      <c r="Y1147"/>
      <c r="Z1147"/>
    </row>
    <row r="1148" spans="1:26" outlineLevel="1" x14ac:dyDescent="0.2">
      <c r="A1148" s="318"/>
      <c r="B1148" s="25"/>
      <c r="C1148" s="24"/>
      <c r="D1148" s="24"/>
      <c r="E1148" s="23"/>
      <c r="F1148" s="176" t="s">
        <v>401</v>
      </c>
      <c r="G1148" s="188">
        <f t="shared" si="413"/>
        <v>0</v>
      </c>
      <c r="H1148" s="178">
        <f t="shared" si="414"/>
        <v>0</v>
      </c>
      <c r="I1148" s="182">
        <f t="shared" si="414"/>
        <v>0</v>
      </c>
      <c r="J1148" s="182">
        <f t="shared" si="414"/>
        <v>0</v>
      </c>
      <c r="K1148" s="183">
        <f t="shared" si="414"/>
        <v>0</v>
      </c>
      <c r="L1148" s="181">
        <f>IF(L292="",0,L292*VLOOKUP($F1148,DRT,4,FALSE))</f>
        <v>0</v>
      </c>
      <c r="M1148" s="184">
        <f>IF(M292="",0,M292*VLOOKUP($F1148,DRT,4,FALSE))</f>
        <v>0</v>
      </c>
      <c r="N1148" s="184">
        <f t="shared" ref="N1148:P1150" si="416">IF(N292="",0,N292*VLOOKUP($F1148,DRT,4,FALSE))</f>
        <v>0</v>
      </c>
      <c r="O1148" s="184">
        <f t="shared" si="416"/>
        <v>0</v>
      </c>
      <c r="P1148" s="184">
        <f t="shared" si="416"/>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5"/>
        <v>0</v>
      </c>
      <c r="Y1148"/>
      <c r="Z1148"/>
    </row>
    <row r="1149" spans="1:26" outlineLevel="1" x14ac:dyDescent="0.2">
      <c r="A1149" s="318"/>
      <c r="B1149" s="25"/>
      <c r="C1149" s="24"/>
      <c r="D1149" s="24"/>
      <c r="E1149" s="23"/>
      <c r="F1149" s="176" t="s">
        <v>399</v>
      </c>
      <c r="G1149" s="188">
        <f t="shared" si="413"/>
        <v>0</v>
      </c>
      <c r="H1149" s="178">
        <f t="shared" si="414"/>
        <v>0</v>
      </c>
      <c r="I1149" s="182">
        <f t="shared" si="414"/>
        <v>0</v>
      </c>
      <c r="J1149" s="182">
        <f t="shared" si="414"/>
        <v>0</v>
      </c>
      <c r="K1149" s="183">
        <f t="shared" si="414"/>
        <v>0</v>
      </c>
      <c r="L1149" s="181">
        <f>IF(L293="",0,L293*VLOOKUP($F1149,DRT,4,FALSE))</f>
        <v>0</v>
      </c>
      <c r="M1149" s="184">
        <f>IF(M293="",0,M293*VLOOKUP($F1149,DRT,4,FALSE))</f>
        <v>0</v>
      </c>
      <c r="N1149" s="184">
        <f t="shared" si="416"/>
        <v>0</v>
      </c>
      <c r="O1149" s="184">
        <f t="shared" si="416"/>
        <v>0</v>
      </c>
      <c r="P1149" s="184">
        <f t="shared" si="416"/>
        <v>0</v>
      </c>
      <c r="Q1149" s="184">
        <f t="shared" ref="Q1149:V1150" si="417">IF(Q293="",0,Q293*VLOOKUP($F1149,DRT,4,FALSE))</f>
        <v>0</v>
      </c>
      <c r="R1149" s="184">
        <f t="shared" si="417"/>
        <v>0</v>
      </c>
      <c r="S1149" s="184">
        <f t="shared" si="417"/>
        <v>0</v>
      </c>
      <c r="T1149" s="184">
        <f t="shared" si="417"/>
        <v>0</v>
      </c>
      <c r="U1149" s="184">
        <f t="shared" si="417"/>
        <v>0</v>
      </c>
      <c r="V1149" s="215">
        <f t="shared" si="417"/>
        <v>0</v>
      </c>
      <c r="W1149" s="186">
        <f t="shared" si="415"/>
        <v>0</v>
      </c>
      <c r="Y1149"/>
      <c r="Z1149"/>
    </row>
    <row r="1150" spans="1:26" outlineLevel="1" x14ac:dyDescent="0.2">
      <c r="A1150" s="318"/>
      <c r="B1150" s="25"/>
      <c r="C1150" s="24"/>
      <c r="D1150" s="24"/>
      <c r="E1150" s="23"/>
      <c r="F1150" s="176" t="s">
        <v>400</v>
      </c>
      <c r="G1150" s="188">
        <f t="shared" si="413"/>
        <v>0</v>
      </c>
      <c r="H1150" s="178">
        <f t="shared" si="414"/>
        <v>0</v>
      </c>
      <c r="I1150" s="182">
        <f t="shared" si="414"/>
        <v>0</v>
      </c>
      <c r="J1150" s="182">
        <f t="shared" si="414"/>
        <v>0</v>
      </c>
      <c r="K1150" s="183">
        <f t="shared" si="414"/>
        <v>0</v>
      </c>
      <c r="L1150" s="214">
        <f>IF(L294="",0,L294*VLOOKUP($F1150,DRT,4,FALSE))</f>
        <v>0</v>
      </c>
      <c r="M1150" s="182">
        <f>IF(M294="",0,M294*VLOOKUP($F1150,DRT,4,FALSE))</f>
        <v>0</v>
      </c>
      <c r="N1150" s="184">
        <f t="shared" si="416"/>
        <v>0</v>
      </c>
      <c r="O1150" s="184">
        <f t="shared" si="416"/>
        <v>0</v>
      </c>
      <c r="P1150" s="184">
        <f t="shared" si="416"/>
        <v>0</v>
      </c>
      <c r="Q1150" s="184">
        <f t="shared" si="417"/>
        <v>0</v>
      </c>
      <c r="R1150" s="184">
        <f t="shared" si="417"/>
        <v>0</v>
      </c>
      <c r="S1150" s="184">
        <f t="shared" si="417"/>
        <v>0</v>
      </c>
      <c r="T1150" s="184">
        <f t="shared" si="417"/>
        <v>0</v>
      </c>
      <c r="U1150" s="184">
        <f t="shared" si="417"/>
        <v>0</v>
      </c>
      <c r="V1150" s="215">
        <f t="shared" si="417"/>
        <v>0</v>
      </c>
      <c r="W1150" s="46">
        <f t="shared" si="415"/>
        <v>0</v>
      </c>
      <c r="Y1150"/>
      <c r="Z1150"/>
    </row>
    <row r="1151" spans="1:26" x14ac:dyDescent="0.2">
      <c r="A1151" s="318"/>
      <c r="B1151" s="71"/>
      <c r="C1151" s="64"/>
      <c r="D1151" s="65" t="s">
        <v>124</v>
      </c>
      <c r="E1151" s="24"/>
      <c r="F1151" s="24"/>
      <c r="G1151" s="69">
        <f t="shared" ref="G1151:W1151" si="418">SUBTOTAL(9,G1152:G1153)</f>
        <v>0</v>
      </c>
      <c r="H1151" s="70">
        <f t="shared" si="418"/>
        <v>0</v>
      </c>
      <c r="I1151" s="66">
        <f t="shared" si="418"/>
        <v>0</v>
      </c>
      <c r="J1151" s="66">
        <f t="shared" si="418"/>
        <v>0</v>
      </c>
      <c r="K1151" s="67">
        <f t="shared" si="418"/>
        <v>0</v>
      </c>
      <c r="L1151" s="34">
        <f t="shared" si="418"/>
        <v>0</v>
      </c>
      <c r="M1151" s="34">
        <f t="shared" si="418"/>
        <v>0</v>
      </c>
      <c r="N1151" s="34">
        <f t="shared" si="418"/>
        <v>0</v>
      </c>
      <c r="O1151" s="34">
        <f t="shared" si="418"/>
        <v>0</v>
      </c>
      <c r="P1151" s="34">
        <f t="shared" si="418"/>
        <v>0</v>
      </c>
      <c r="Q1151" s="34">
        <f t="shared" si="418"/>
        <v>0</v>
      </c>
      <c r="R1151" s="34">
        <f t="shared" si="418"/>
        <v>0</v>
      </c>
      <c r="S1151" s="34">
        <f t="shared" si="418"/>
        <v>0</v>
      </c>
      <c r="T1151" s="34">
        <f t="shared" si="418"/>
        <v>0</v>
      </c>
      <c r="U1151" s="34">
        <f t="shared" si="418"/>
        <v>0</v>
      </c>
      <c r="V1151" s="34">
        <f t="shared" si="418"/>
        <v>0</v>
      </c>
      <c r="W1151" s="49">
        <f t="shared" si="418"/>
        <v>0</v>
      </c>
      <c r="Y1151"/>
      <c r="Z1151"/>
    </row>
    <row r="1152" spans="1:26" outlineLevel="1" x14ac:dyDescent="0.2">
      <c r="A1152" s="318"/>
      <c r="B1152" s="71"/>
      <c r="C1152" s="64"/>
      <c r="D1152" s="65"/>
      <c r="E1152" s="24"/>
      <c r="F1152" s="176" t="s">
        <v>253</v>
      </c>
      <c r="G1152" s="188">
        <f t="shared" ref="G1152:V1152" si="419">G296</f>
        <v>0</v>
      </c>
      <c r="H1152" s="178">
        <f t="shared" si="419"/>
        <v>0</v>
      </c>
      <c r="I1152" s="182">
        <f t="shared" si="419"/>
        <v>0</v>
      </c>
      <c r="J1152" s="182">
        <f t="shared" si="419"/>
        <v>0</v>
      </c>
      <c r="K1152" s="183">
        <f t="shared" si="419"/>
        <v>0</v>
      </c>
      <c r="L1152" s="189">
        <f t="shared" si="419"/>
        <v>0</v>
      </c>
      <c r="M1152" s="213">
        <f t="shared" si="419"/>
        <v>0</v>
      </c>
      <c r="N1152" s="184">
        <f t="shared" si="419"/>
        <v>0</v>
      </c>
      <c r="O1152" s="184">
        <f t="shared" si="419"/>
        <v>0</v>
      </c>
      <c r="P1152" s="184">
        <f t="shared" si="419"/>
        <v>0</v>
      </c>
      <c r="Q1152" s="184">
        <f t="shared" si="419"/>
        <v>0</v>
      </c>
      <c r="R1152" s="184">
        <f t="shared" si="419"/>
        <v>0</v>
      </c>
      <c r="S1152" s="184">
        <f t="shared" si="419"/>
        <v>0</v>
      </c>
      <c r="T1152" s="184">
        <f t="shared" si="419"/>
        <v>0</v>
      </c>
      <c r="U1152" s="184">
        <f t="shared" si="419"/>
        <v>0</v>
      </c>
      <c r="V1152" s="213">
        <f t="shared" si="419"/>
        <v>0</v>
      </c>
      <c r="W1152" s="46">
        <f>G1152-SUM(H1152:V1152)</f>
        <v>0</v>
      </c>
      <c r="Y1152"/>
      <c r="Z1152"/>
    </row>
    <row r="1153" spans="1:26" outlineLevel="1" x14ac:dyDescent="0.2">
      <c r="A1153" s="318"/>
      <c r="B1153" s="71"/>
      <c r="C1153" s="64"/>
      <c r="D1153" s="65"/>
      <c r="E1153" s="24"/>
      <c r="F1153" s="176" t="s">
        <v>254</v>
      </c>
      <c r="G1153" s="188">
        <f t="shared" ref="G1153:V1153" si="420">G297</f>
        <v>0</v>
      </c>
      <c r="H1153" s="218">
        <f t="shared" si="420"/>
        <v>0</v>
      </c>
      <c r="I1153" s="219">
        <f t="shared" si="420"/>
        <v>0</v>
      </c>
      <c r="J1153" s="219">
        <f t="shared" si="420"/>
        <v>0</v>
      </c>
      <c r="K1153" s="220">
        <f t="shared" si="420"/>
        <v>0</v>
      </c>
      <c r="L1153" s="189">
        <f t="shared" si="420"/>
        <v>0</v>
      </c>
      <c r="M1153" s="213">
        <f t="shared" si="420"/>
        <v>0</v>
      </c>
      <c r="N1153" s="184">
        <f t="shared" si="420"/>
        <v>0</v>
      </c>
      <c r="O1153" s="184">
        <f t="shared" si="420"/>
        <v>0</v>
      </c>
      <c r="P1153" s="184">
        <f t="shared" si="420"/>
        <v>0</v>
      </c>
      <c r="Q1153" s="184">
        <f t="shared" si="420"/>
        <v>0</v>
      </c>
      <c r="R1153" s="184">
        <f t="shared" si="420"/>
        <v>0</v>
      </c>
      <c r="S1153" s="184">
        <f t="shared" si="420"/>
        <v>0</v>
      </c>
      <c r="T1153" s="184">
        <f t="shared" si="420"/>
        <v>0</v>
      </c>
      <c r="U1153" s="184">
        <f t="shared" si="420"/>
        <v>0</v>
      </c>
      <c r="V1153" s="213">
        <f t="shared" si="420"/>
        <v>0</v>
      </c>
      <c r="W1153" s="221">
        <f>G1153-SUM(H1153:V1153)</f>
        <v>0</v>
      </c>
      <c r="Y1153"/>
      <c r="Z1153"/>
    </row>
    <row r="1154" spans="1:26" x14ac:dyDescent="0.2">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2">
      <c r="A1155" s="318"/>
      <c r="B1155" s="71"/>
      <c r="C1155" s="64"/>
      <c r="D1155" s="65"/>
      <c r="E1155" s="64" t="s">
        <v>510</v>
      </c>
      <c r="F1155" s="24"/>
      <c r="G1155" s="69">
        <f t="shared" ref="G1155:W1155" si="421">SUBTOTAL(9,G1156:G1158)</f>
        <v>0</v>
      </c>
      <c r="H1155" s="70">
        <f t="shared" si="421"/>
        <v>0</v>
      </c>
      <c r="I1155" s="66">
        <f t="shared" si="421"/>
        <v>0</v>
      </c>
      <c r="J1155" s="66">
        <f t="shared" si="421"/>
        <v>0</v>
      </c>
      <c r="K1155" s="67">
        <f t="shared" si="421"/>
        <v>0</v>
      </c>
      <c r="L1155" s="34">
        <f t="shared" si="421"/>
        <v>0</v>
      </c>
      <c r="M1155" s="34">
        <f t="shared" si="421"/>
        <v>0</v>
      </c>
      <c r="N1155" s="34">
        <f t="shared" si="421"/>
        <v>0</v>
      </c>
      <c r="O1155" s="34">
        <f t="shared" si="421"/>
        <v>0</v>
      </c>
      <c r="P1155" s="34">
        <f t="shared" si="421"/>
        <v>0</v>
      </c>
      <c r="Q1155" s="34">
        <f t="shared" si="421"/>
        <v>0</v>
      </c>
      <c r="R1155" s="34">
        <f t="shared" si="421"/>
        <v>0</v>
      </c>
      <c r="S1155" s="34">
        <f t="shared" si="421"/>
        <v>0</v>
      </c>
      <c r="T1155" s="34">
        <f t="shared" si="421"/>
        <v>0</v>
      </c>
      <c r="U1155" s="34">
        <f t="shared" si="421"/>
        <v>0</v>
      </c>
      <c r="V1155" s="34">
        <f t="shared" si="421"/>
        <v>0</v>
      </c>
      <c r="W1155" s="49">
        <f t="shared" si="421"/>
        <v>0</v>
      </c>
      <c r="Y1155"/>
      <c r="Z1155"/>
    </row>
    <row r="1156" spans="1:26" outlineLevel="1" x14ac:dyDescent="0.2">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2">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2">G1157-SUM(H1157:V1157)</f>
        <v>0</v>
      </c>
      <c r="Y1157"/>
      <c r="Z1157"/>
    </row>
    <row r="1158" spans="1:26" outlineLevel="1" x14ac:dyDescent="0.2">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2"/>
        <v>0</v>
      </c>
      <c r="Y1158"/>
      <c r="Z1158"/>
    </row>
    <row r="1159" spans="1:26" x14ac:dyDescent="0.2">
      <c r="A1159" s="318"/>
      <c r="B1159" s="71"/>
      <c r="C1159" s="64"/>
      <c r="D1159" s="65"/>
      <c r="E1159" s="64" t="s">
        <v>508</v>
      </c>
      <c r="F1159" s="24"/>
      <c r="G1159" s="69">
        <f t="shared" ref="G1159:W1159" si="423">SUBTOTAL(9,G1160:G1163)</f>
        <v>0</v>
      </c>
      <c r="H1159" s="70">
        <f t="shared" si="423"/>
        <v>0</v>
      </c>
      <c r="I1159" s="66">
        <f t="shared" si="423"/>
        <v>0</v>
      </c>
      <c r="J1159" s="66">
        <f t="shared" si="423"/>
        <v>0</v>
      </c>
      <c r="K1159" s="67">
        <f t="shared" si="423"/>
        <v>0</v>
      </c>
      <c r="L1159" s="34">
        <f t="shared" si="423"/>
        <v>0</v>
      </c>
      <c r="M1159" s="34">
        <f t="shared" si="423"/>
        <v>0</v>
      </c>
      <c r="N1159" s="34">
        <f t="shared" si="423"/>
        <v>0</v>
      </c>
      <c r="O1159" s="34">
        <f t="shared" si="423"/>
        <v>0</v>
      </c>
      <c r="P1159" s="34">
        <f t="shared" si="423"/>
        <v>0</v>
      </c>
      <c r="Q1159" s="34">
        <f t="shared" si="423"/>
        <v>0</v>
      </c>
      <c r="R1159" s="34">
        <f t="shared" si="423"/>
        <v>0</v>
      </c>
      <c r="S1159" s="34">
        <f t="shared" si="423"/>
        <v>0</v>
      </c>
      <c r="T1159" s="34">
        <f t="shared" si="423"/>
        <v>0</v>
      </c>
      <c r="U1159" s="34">
        <f t="shared" si="423"/>
        <v>0</v>
      </c>
      <c r="V1159" s="34">
        <f t="shared" si="423"/>
        <v>0</v>
      </c>
      <c r="W1159" s="49">
        <f t="shared" si="423"/>
        <v>0</v>
      </c>
      <c r="Y1159"/>
      <c r="Z1159"/>
    </row>
    <row r="1160" spans="1:26" outlineLevel="1" x14ac:dyDescent="0.2">
      <c r="A1160" s="318"/>
      <c r="B1160" s="71"/>
      <c r="C1160" s="64"/>
      <c r="D1160" s="64"/>
      <c r="E1160" s="64"/>
      <c r="F1160" s="176" t="s">
        <v>378</v>
      </c>
      <c r="G1160" s="188">
        <f>G304</f>
        <v>0</v>
      </c>
      <c r="H1160" s="189">
        <f t="shared" ref="H1160:K1163" si="424">$G1160*VLOOKUP($F1160,DRT,2,FALSE)</f>
        <v>0</v>
      </c>
      <c r="I1160" s="184">
        <f t="shared" si="424"/>
        <v>0</v>
      </c>
      <c r="J1160" s="213">
        <f t="shared" si="424"/>
        <v>0</v>
      </c>
      <c r="K1160" s="215">
        <f t="shared" si="424"/>
        <v>0</v>
      </c>
      <c r="L1160" s="42"/>
      <c r="M1160" s="42"/>
      <c r="N1160" s="42"/>
      <c r="O1160" s="42"/>
      <c r="P1160" s="42"/>
      <c r="Q1160" s="42"/>
      <c r="R1160" s="42"/>
      <c r="S1160" s="42"/>
      <c r="T1160" s="42"/>
      <c r="U1160" s="42"/>
      <c r="V1160" s="42"/>
      <c r="W1160" s="46">
        <f>G1160-SUM(H1160:V1160)</f>
        <v>0</v>
      </c>
      <c r="Y1160"/>
      <c r="Z1160"/>
    </row>
    <row r="1161" spans="1:26" outlineLevel="1" x14ac:dyDescent="0.2">
      <c r="A1161" s="318"/>
      <c r="B1161" s="25"/>
      <c r="C1161" s="24"/>
      <c r="D1161" s="24"/>
      <c r="E1161" s="64"/>
      <c r="F1161" s="176" t="s">
        <v>377</v>
      </c>
      <c r="G1161" s="188">
        <f>G305</f>
        <v>0</v>
      </c>
      <c r="H1161" s="189">
        <f t="shared" si="424"/>
        <v>0</v>
      </c>
      <c r="I1161" s="184">
        <f t="shared" si="424"/>
        <v>0</v>
      </c>
      <c r="J1161" s="184">
        <f t="shared" si="424"/>
        <v>0</v>
      </c>
      <c r="K1161" s="222">
        <f t="shared" si="424"/>
        <v>0</v>
      </c>
      <c r="L1161" s="42"/>
      <c r="M1161" s="42"/>
      <c r="N1161" s="42"/>
      <c r="O1161" s="42"/>
      <c r="P1161" s="42"/>
      <c r="Q1161" s="42"/>
      <c r="R1161" s="42"/>
      <c r="S1161" s="42"/>
      <c r="T1161" s="42"/>
      <c r="U1161" s="42"/>
      <c r="V1161" s="42"/>
      <c r="W1161" s="221">
        <f>G1161-SUM(H1161:V1161)</f>
        <v>0</v>
      </c>
      <c r="Y1161"/>
      <c r="Z1161"/>
    </row>
    <row r="1162" spans="1:26" outlineLevel="1" x14ac:dyDescent="0.2">
      <c r="A1162" s="318"/>
      <c r="B1162" s="25"/>
      <c r="C1162" s="24"/>
      <c r="D1162" s="24"/>
      <c r="E1162" s="64"/>
      <c r="F1162" s="176" t="s">
        <v>376</v>
      </c>
      <c r="G1162" s="188">
        <f>G306</f>
        <v>0</v>
      </c>
      <c r="H1162" s="189">
        <f t="shared" si="424"/>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2">
      <c r="A1163" s="318"/>
      <c r="B1163" s="25"/>
      <c r="C1163" s="24"/>
      <c r="D1163" s="24"/>
      <c r="E1163" s="64"/>
      <c r="F1163" s="176" t="s">
        <v>375</v>
      </c>
      <c r="G1163" s="188">
        <f>G307</f>
        <v>0</v>
      </c>
      <c r="H1163" s="189">
        <f t="shared" si="424"/>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5">G1163-SUM(H1163:V1163)</f>
        <v>0</v>
      </c>
      <c r="Y1163"/>
      <c r="Z1163"/>
    </row>
    <row r="1164" spans="1:26" x14ac:dyDescent="0.2">
      <c r="A1164" s="318"/>
      <c r="B1164" s="25"/>
      <c r="C1164" s="24"/>
      <c r="D1164" s="24"/>
      <c r="E1164" s="64" t="s">
        <v>507</v>
      </c>
      <c r="F1164" s="24"/>
      <c r="G1164" s="69">
        <f>SUBTOTAL(9,G1165)</f>
        <v>0</v>
      </c>
      <c r="H1164" s="66">
        <f t="shared" ref="H1164:W1164" si="426">SUBTOTAL(9,H1165)</f>
        <v>0</v>
      </c>
      <c r="I1164" s="66">
        <f t="shared" si="426"/>
        <v>0</v>
      </c>
      <c r="J1164" s="66">
        <f t="shared" si="426"/>
        <v>0</v>
      </c>
      <c r="K1164" s="67">
        <f t="shared" si="426"/>
        <v>0</v>
      </c>
      <c r="L1164" s="34">
        <f t="shared" si="426"/>
        <v>0</v>
      </c>
      <c r="M1164" s="34">
        <f t="shared" si="426"/>
        <v>0</v>
      </c>
      <c r="N1164" s="34">
        <f t="shared" si="426"/>
        <v>0</v>
      </c>
      <c r="O1164" s="34">
        <f t="shared" si="426"/>
        <v>0</v>
      </c>
      <c r="P1164" s="34">
        <f t="shared" si="426"/>
        <v>0</v>
      </c>
      <c r="Q1164" s="34">
        <f t="shared" si="426"/>
        <v>0</v>
      </c>
      <c r="R1164" s="34">
        <f t="shared" si="426"/>
        <v>0</v>
      </c>
      <c r="S1164" s="34">
        <f t="shared" si="426"/>
        <v>0</v>
      </c>
      <c r="T1164" s="34">
        <f t="shared" si="426"/>
        <v>0</v>
      </c>
      <c r="U1164" s="34">
        <f t="shared" si="426"/>
        <v>0</v>
      </c>
      <c r="V1164" s="34">
        <f t="shared" si="426"/>
        <v>0</v>
      </c>
      <c r="W1164" s="49">
        <f t="shared" si="426"/>
        <v>0</v>
      </c>
      <c r="Y1164"/>
      <c r="Z1164"/>
    </row>
    <row r="1165" spans="1:26" ht="12.75" customHeight="1" outlineLevel="1" x14ac:dyDescent="0.2">
      <c r="A1165" s="318"/>
      <c r="B1165" s="256"/>
      <c r="C1165" s="257"/>
      <c r="D1165" s="257"/>
      <c r="E1165" s="257"/>
      <c r="F1165" s="176" t="s">
        <v>505</v>
      </c>
      <c r="G1165" s="188">
        <f t="shared" ref="G1165:V1165" si="427">G309</f>
        <v>0</v>
      </c>
      <c r="H1165" s="214">
        <f t="shared" si="427"/>
        <v>0</v>
      </c>
      <c r="I1165" s="184">
        <f t="shared" si="427"/>
        <v>0</v>
      </c>
      <c r="J1165" s="184">
        <f t="shared" si="427"/>
        <v>0</v>
      </c>
      <c r="K1165" s="215">
        <f t="shared" si="427"/>
        <v>0</v>
      </c>
      <c r="L1165" s="214">
        <f t="shared" si="427"/>
        <v>0</v>
      </c>
      <c r="M1165" s="184">
        <f t="shared" si="427"/>
        <v>0</v>
      </c>
      <c r="N1165" s="184">
        <f t="shared" si="427"/>
        <v>0</v>
      </c>
      <c r="O1165" s="184">
        <f t="shared" si="427"/>
        <v>0</v>
      </c>
      <c r="P1165" s="184">
        <f t="shared" si="427"/>
        <v>0</v>
      </c>
      <c r="Q1165" s="184">
        <f t="shared" si="427"/>
        <v>0</v>
      </c>
      <c r="R1165" s="184">
        <f t="shared" si="427"/>
        <v>0</v>
      </c>
      <c r="S1165" s="184">
        <f t="shared" si="427"/>
        <v>0</v>
      </c>
      <c r="T1165" s="184">
        <f t="shared" si="427"/>
        <v>0</v>
      </c>
      <c r="U1165" s="184">
        <f t="shared" si="427"/>
        <v>0</v>
      </c>
      <c r="V1165" s="215">
        <f t="shared" si="427"/>
        <v>0</v>
      </c>
      <c r="W1165" s="46">
        <f t="shared" ref="W1165" si="428">G1165-SUM(H1165:V1165)</f>
        <v>0</v>
      </c>
      <c r="Y1165"/>
      <c r="Z1165"/>
    </row>
    <row r="1166" spans="1:26" outlineLevel="1" x14ac:dyDescent="0.2">
      <c r="A1166" s="318"/>
      <c r="B1166" s="25"/>
      <c r="C1166" s="24"/>
      <c r="D1166" s="24"/>
      <c r="E1166" s="64" t="s">
        <v>501</v>
      </c>
      <c r="F1166" s="24"/>
      <c r="G1166" s="75">
        <f t="shared" ref="G1166:W1166" si="429">SUBTOTAL(9,G1167:G1169)</f>
        <v>0</v>
      </c>
      <c r="H1166" s="42">
        <f t="shared" si="429"/>
        <v>0</v>
      </c>
      <c r="I1166" s="42">
        <f t="shared" si="429"/>
        <v>0</v>
      </c>
      <c r="J1166" s="42">
        <f t="shared" si="429"/>
        <v>0</v>
      </c>
      <c r="K1166" s="44">
        <f t="shared" si="429"/>
        <v>0</v>
      </c>
      <c r="L1166" s="42">
        <f t="shared" si="429"/>
        <v>0</v>
      </c>
      <c r="M1166" s="42">
        <f t="shared" si="429"/>
        <v>0</v>
      </c>
      <c r="N1166" s="42">
        <f t="shared" si="429"/>
        <v>0</v>
      </c>
      <c r="O1166" s="42">
        <f t="shared" si="429"/>
        <v>0</v>
      </c>
      <c r="P1166" s="42">
        <f t="shared" si="429"/>
        <v>0</v>
      </c>
      <c r="Q1166" s="42">
        <f t="shared" si="429"/>
        <v>0</v>
      </c>
      <c r="R1166" s="42">
        <f t="shared" si="429"/>
        <v>0</v>
      </c>
      <c r="S1166" s="42">
        <f t="shared" si="429"/>
        <v>0</v>
      </c>
      <c r="T1166" s="42">
        <f t="shared" si="429"/>
        <v>0</v>
      </c>
      <c r="U1166" s="42">
        <f t="shared" si="429"/>
        <v>0</v>
      </c>
      <c r="V1166" s="42">
        <f t="shared" si="429"/>
        <v>0</v>
      </c>
      <c r="W1166" s="49">
        <f t="shared" si="429"/>
        <v>0</v>
      </c>
      <c r="Y1166"/>
      <c r="Z1166"/>
    </row>
    <row r="1167" spans="1:26" outlineLevel="1" x14ac:dyDescent="0.2">
      <c r="A1167" s="318"/>
      <c r="B1167" s="25"/>
      <c r="C1167" s="24"/>
      <c r="D1167" s="24"/>
      <c r="E1167" s="64"/>
      <c r="F1167" s="439" t="s">
        <v>502</v>
      </c>
      <c r="G1167" s="188">
        <f>G311</f>
        <v>0</v>
      </c>
      <c r="H1167" s="189">
        <f t="shared" ref="H1167:K1168" si="430">IF(H311="",0,H311*VLOOKUP($F1167,DRT,3,FALSE))</f>
        <v>0</v>
      </c>
      <c r="I1167" s="184">
        <f t="shared" si="430"/>
        <v>0</v>
      </c>
      <c r="J1167" s="184">
        <f t="shared" si="430"/>
        <v>0</v>
      </c>
      <c r="K1167" s="215">
        <f t="shared" si="430"/>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1">G1167-SUM(H1167:V1167)</f>
        <v>0</v>
      </c>
      <c r="Y1167"/>
      <c r="Z1167"/>
    </row>
    <row r="1168" spans="1:26" outlineLevel="1" x14ac:dyDescent="0.2">
      <c r="A1168" s="318"/>
      <c r="B1168" s="25"/>
      <c r="C1168" s="24"/>
      <c r="D1168" s="24"/>
      <c r="E1168" s="64"/>
      <c r="F1168" s="439" t="s">
        <v>503</v>
      </c>
      <c r="G1168" s="188">
        <f>G312</f>
        <v>0</v>
      </c>
      <c r="H1168" s="189">
        <f t="shared" si="430"/>
        <v>0</v>
      </c>
      <c r="I1168" s="184">
        <f t="shared" si="430"/>
        <v>0</v>
      </c>
      <c r="J1168" s="184">
        <f t="shared" si="430"/>
        <v>0</v>
      </c>
      <c r="K1168" s="215">
        <f t="shared" si="430"/>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1"/>
        <v>0</v>
      </c>
      <c r="Y1168"/>
      <c r="Z1168"/>
    </row>
    <row r="1169" spans="1:26" outlineLevel="1" x14ac:dyDescent="0.2">
      <c r="A1169" s="318"/>
      <c r="B1169" s="25"/>
      <c r="C1169" s="24"/>
      <c r="D1169" s="24"/>
      <c r="E1169" s="64"/>
      <c r="F1169" s="439" t="s">
        <v>504</v>
      </c>
      <c r="G1169" s="188">
        <f>G313</f>
        <v>0</v>
      </c>
      <c r="H1169" s="178">
        <f t="shared" ref="H1169:V1169" si="432">H313</f>
        <v>0</v>
      </c>
      <c r="I1169" s="182">
        <f t="shared" si="432"/>
        <v>0</v>
      </c>
      <c r="J1169" s="182">
        <f t="shared" si="432"/>
        <v>0</v>
      </c>
      <c r="K1169" s="183">
        <f t="shared" si="432"/>
        <v>0</v>
      </c>
      <c r="L1169" s="189">
        <f t="shared" si="432"/>
        <v>0</v>
      </c>
      <c r="M1169" s="213">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3">
        <f t="shared" si="432"/>
        <v>0</v>
      </c>
      <c r="W1169" s="46">
        <f t="shared" ref="W1169" si="433">G1169-SUM(H1169:V1169)</f>
        <v>0</v>
      </c>
      <c r="Y1169"/>
      <c r="Z1169"/>
    </row>
    <row r="1170" spans="1:26" x14ac:dyDescent="0.2">
      <c r="A1170" s="318"/>
      <c r="B1170" s="25"/>
      <c r="C1170" s="24"/>
      <c r="D1170" s="24"/>
      <c r="E1170" s="64" t="s">
        <v>506</v>
      </c>
      <c r="F1170" s="24"/>
      <c r="G1170" s="69">
        <f t="shared" ref="G1170:W1170" si="434">SUBTOTAL(9,G1171:G1173)</f>
        <v>0</v>
      </c>
      <c r="H1170" s="66">
        <f t="shared" si="434"/>
        <v>0</v>
      </c>
      <c r="I1170" s="66">
        <f t="shared" si="434"/>
        <v>0</v>
      </c>
      <c r="J1170" s="66">
        <f t="shared" si="434"/>
        <v>0</v>
      </c>
      <c r="K1170" s="67">
        <f t="shared" si="434"/>
        <v>0</v>
      </c>
      <c r="L1170" s="34">
        <f t="shared" si="434"/>
        <v>0</v>
      </c>
      <c r="M1170" s="34">
        <f t="shared" si="434"/>
        <v>0</v>
      </c>
      <c r="N1170" s="34">
        <f t="shared" si="434"/>
        <v>0</v>
      </c>
      <c r="O1170" s="34">
        <f t="shared" si="434"/>
        <v>0</v>
      </c>
      <c r="P1170" s="34">
        <f t="shared" si="434"/>
        <v>0</v>
      </c>
      <c r="Q1170" s="34">
        <f t="shared" si="434"/>
        <v>0</v>
      </c>
      <c r="R1170" s="34">
        <f t="shared" si="434"/>
        <v>0</v>
      </c>
      <c r="S1170" s="34">
        <f t="shared" si="434"/>
        <v>0</v>
      </c>
      <c r="T1170" s="34">
        <f t="shared" si="434"/>
        <v>0</v>
      </c>
      <c r="U1170" s="34">
        <f t="shared" si="434"/>
        <v>0</v>
      </c>
      <c r="V1170" s="34">
        <f t="shared" si="434"/>
        <v>0</v>
      </c>
      <c r="W1170" s="49">
        <f t="shared" si="434"/>
        <v>0</v>
      </c>
      <c r="Y1170"/>
      <c r="Z1170"/>
    </row>
    <row r="1171" spans="1:26" outlineLevel="1" x14ac:dyDescent="0.2">
      <c r="A1171" s="318"/>
      <c r="B1171" s="25"/>
      <c r="C1171" s="24"/>
      <c r="D1171" s="24"/>
      <c r="E1171" s="64"/>
      <c r="F1171" s="187" t="s">
        <v>499</v>
      </c>
      <c r="G1171" s="188">
        <f>G315</f>
        <v>0</v>
      </c>
      <c r="H1171" s="189">
        <f t="shared" ref="H1171:K1172" si="435">IF(H315="",0,H315*VLOOKUP($F1171,DRT,3,FALSE))</f>
        <v>0</v>
      </c>
      <c r="I1171" s="184">
        <f t="shared" si="435"/>
        <v>0</v>
      </c>
      <c r="J1171" s="184">
        <f t="shared" si="435"/>
        <v>0</v>
      </c>
      <c r="K1171" s="215">
        <f t="shared" si="435"/>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2">
      <c r="A1172" s="318"/>
      <c r="B1172" s="256"/>
      <c r="C1172" s="257"/>
      <c r="D1172" s="257"/>
      <c r="E1172" s="257"/>
      <c r="F1172" s="176" t="s">
        <v>500</v>
      </c>
      <c r="G1172" s="226">
        <f>G316</f>
        <v>0</v>
      </c>
      <c r="H1172" s="189">
        <f t="shared" si="435"/>
        <v>0</v>
      </c>
      <c r="I1172" s="189">
        <f t="shared" si="435"/>
        <v>0</v>
      </c>
      <c r="J1172" s="189">
        <f t="shared" si="435"/>
        <v>0</v>
      </c>
      <c r="K1172" s="215">
        <f t="shared" si="435"/>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2">
      <c r="A1173" s="318"/>
      <c r="B1173" s="256"/>
      <c r="C1173" s="257"/>
      <c r="D1173" s="257"/>
      <c r="E1173" s="257"/>
      <c r="F1173" s="176" t="s">
        <v>471</v>
      </c>
      <c r="G1173" s="226">
        <f>G317</f>
        <v>0</v>
      </c>
      <c r="H1173" s="223">
        <f t="shared" ref="H1173:V1173" si="436">H317</f>
        <v>0</v>
      </c>
      <c r="I1173" s="224">
        <f t="shared" si="436"/>
        <v>0</v>
      </c>
      <c r="J1173" s="224">
        <f t="shared" si="436"/>
        <v>0</v>
      </c>
      <c r="K1173" s="215">
        <f t="shared" si="436"/>
        <v>0</v>
      </c>
      <c r="L1173" s="223">
        <f t="shared" si="436"/>
        <v>0</v>
      </c>
      <c r="M1173" s="224">
        <f t="shared" si="436"/>
        <v>0</v>
      </c>
      <c r="N1173" s="184">
        <f t="shared" si="436"/>
        <v>0</v>
      </c>
      <c r="O1173" s="224">
        <f t="shared" si="436"/>
        <v>0</v>
      </c>
      <c r="P1173" s="224">
        <f t="shared" si="436"/>
        <v>0</v>
      </c>
      <c r="Q1173" s="224">
        <f t="shared" si="436"/>
        <v>0</v>
      </c>
      <c r="R1173" s="184">
        <f t="shared" si="436"/>
        <v>0</v>
      </c>
      <c r="S1173" s="224">
        <f t="shared" si="436"/>
        <v>0</v>
      </c>
      <c r="T1173" s="224">
        <f t="shared" si="436"/>
        <v>0</v>
      </c>
      <c r="U1173" s="224">
        <f t="shared" si="436"/>
        <v>0</v>
      </c>
      <c r="V1173" s="225">
        <f t="shared" si="436"/>
        <v>0</v>
      </c>
      <c r="W1173" s="46">
        <f t="shared" ref="W1173" si="437">G1173-SUM(H1173:V1173)</f>
        <v>0</v>
      </c>
      <c r="Y1173"/>
      <c r="Z1173"/>
    </row>
    <row r="1174" spans="1:26" x14ac:dyDescent="0.2">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x14ac:dyDescent="0.2">
      <c r="A1175" s="318"/>
      <c r="B1175" s="71"/>
      <c r="C1175" s="23"/>
      <c r="D1175" s="23"/>
      <c r="E1175" s="24" t="s">
        <v>142</v>
      </c>
      <c r="F1175" s="24"/>
      <c r="G1175" s="69">
        <f>SUBTOTAL(9,G1176:G1178)</f>
        <v>0</v>
      </c>
      <c r="H1175" s="70">
        <f t="shared" ref="H1175:W1175" si="438">SUBTOTAL(9,H1176:H1178)</f>
        <v>0</v>
      </c>
      <c r="I1175" s="66">
        <f t="shared" si="438"/>
        <v>0</v>
      </c>
      <c r="J1175" s="66">
        <f t="shared" si="438"/>
        <v>0</v>
      </c>
      <c r="K1175" s="67">
        <f t="shared" si="438"/>
        <v>0</v>
      </c>
      <c r="L1175" s="34">
        <f t="shared" si="438"/>
        <v>0</v>
      </c>
      <c r="M1175" s="34">
        <f t="shared" si="438"/>
        <v>0</v>
      </c>
      <c r="N1175" s="34">
        <f t="shared" si="438"/>
        <v>0</v>
      </c>
      <c r="O1175" s="34">
        <f t="shared" si="438"/>
        <v>0</v>
      </c>
      <c r="P1175" s="34">
        <f t="shared" si="438"/>
        <v>0</v>
      </c>
      <c r="Q1175" s="34">
        <f t="shared" si="438"/>
        <v>0</v>
      </c>
      <c r="R1175" s="34">
        <f t="shared" si="438"/>
        <v>0</v>
      </c>
      <c r="S1175" s="34">
        <f t="shared" si="438"/>
        <v>0</v>
      </c>
      <c r="T1175" s="34">
        <f t="shared" si="438"/>
        <v>0</v>
      </c>
      <c r="U1175" s="34">
        <f t="shared" si="438"/>
        <v>0</v>
      </c>
      <c r="V1175" s="34">
        <f t="shared" si="438"/>
        <v>0</v>
      </c>
      <c r="W1175" s="33">
        <f t="shared" si="438"/>
        <v>0</v>
      </c>
      <c r="Y1175"/>
      <c r="Z1175"/>
    </row>
    <row r="1176" spans="1:26" outlineLevel="1" x14ac:dyDescent="0.2">
      <c r="A1176" s="318"/>
      <c r="B1176" s="71"/>
      <c r="C1176" s="23"/>
      <c r="D1176" s="23"/>
      <c r="E1176" s="24"/>
      <c r="F1176" s="176" t="s">
        <v>129</v>
      </c>
      <c r="G1176" s="188">
        <f>G320</f>
        <v>0</v>
      </c>
      <c r="H1176" s="189">
        <f t="shared" ref="H1176:K1178" si="439">IF(H320="",0,H320*VLOOKUP($F1176,DRT,3,FALSE))</f>
        <v>0</v>
      </c>
      <c r="I1176" s="189">
        <f t="shared" si="439"/>
        <v>0</v>
      </c>
      <c r="J1176" s="189">
        <f t="shared" si="439"/>
        <v>0</v>
      </c>
      <c r="K1176" s="215">
        <f t="shared" si="439"/>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c r="Y1176"/>
      <c r="Z1176"/>
    </row>
    <row r="1177" spans="1:26" outlineLevel="1" x14ac:dyDescent="0.2">
      <c r="A1177" s="318"/>
      <c r="B1177" s="71"/>
      <c r="C1177" s="23"/>
      <c r="D1177" s="23"/>
      <c r="E1177" s="24"/>
      <c r="F1177" s="176" t="s">
        <v>130</v>
      </c>
      <c r="G1177" s="188">
        <f>G321</f>
        <v>0</v>
      </c>
      <c r="H1177" s="189">
        <f t="shared" si="439"/>
        <v>0</v>
      </c>
      <c r="I1177" s="184">
        <f t="shared" si="439"/>
        <v>0</v>
      </c>
      <c r="J1177" s="184">
        <f t="shared" si="439"/>
        <v>0</v>
      </c>
      <c r="K1177" s="215">
        <f t="shared" si="439"/>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outlineLevel="1" x14ac:dyDescent="0.2">
      <c r="A1178" s="318"/>
      <c r="B1178" s="71"/>
      <c r="C1178" s="23"/>
      <c r="D1178" s="23"/>
      <c r="E1178" s="24"/>
      <c r="F1178" s="176" t="s">
        <v>131</v>
      </c>
      <c r="G1178" s="188">
        <f>G322</f>
        <v>0</v>
      </c>
      <c r="H1178" s="189">
        <f t="shared" si="439"/>
        <v>0</v>
      </c>
      <c r="I1178" s="184">
        <f t="shared" si="439"/>
        <v>0</v>
      </c>
      <c r="J1178" s="184">
        <f t="shared" si="439"/>
        <v>0</v>
      </c>
      <c r="K1178" s="215">
        <f t="shared" si="439"/>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2">
      <c r="A1179" s="318"/>
      <c r="B1179" s="71"/>
      <c r="C1179" s="23"/>
      <c r="D1179" s="23"/>
      <c r="E1179" s="24" t="s">
        <v>393</v>
      </c>
      <c r="F1179" s="24"/>
      <c r="G1179" s="69">
        <f>SUBTOTAL(9,G1180:G1181)</f>
        <v>0</v>
      </c>
      <c r="H1179" s="70">
        <f t="shared" ref="H1179:W1179" si="440">SUBTOTAL(9,H1180:H1181)</f>
        <v>0</v>
      </c>
      <c r="I1179" s="66">
        <f t="shared" si="440"/>
        <v>0</v>
      </c>
      <c r="J1179" s="66">
        <f t="shared" si="440"/>
        <v>0</v>
      </c>
      <c r="K1179" s="67">
        <f t="shared" si="440"/>
        <v>0</v>
      </c>
      <c r="L1179" s="34">
        <f t="shared" si="440"/>
        <v>0</v>
      </c>
      <c r="M1179" s="34">
        <f t="shared" si="440"/>
        <v>0</v>
      </c>
      <c r="N1179" s="34">
        <f t="shared" si="440"/>
        <v>0</v>
      </c>
      <c r="O1179" s="34">
        <f t="shared" si="440"/>
        <v>0</v>
      </c>
      <c r="P1179" s="34">
        <f t="shared" si="440"/>
        <v>0</v>
      </c>
      <c r="Q1179" s="34">
        <f t="shared" si="440"/>
        <v>0</v>
      </c>
      <c r="R1179" s="34">
        <f t="shared" si="440"/>
        <v>0</v>
      </c>
      <c r="S1179" s="34">
        <f t="shared" si="440"/>
        <v>0</v>
      </c>
      <c r="T1179" s="34">
        <f t="shared" si="440"/>
        <v>0</v>
      </c>
      <c r="U1179" s="34">
        <f t="shared" si="440"/>
        <v>0</v>
      </c>
      <c r="V1179" s="34">
        <f t="shared" si="440"/>
        <v>0</v>
      </c>
      <c r="W1179" s="33">
        <f t="shared" si="440"/>
        <v>0</v>
      </c>
      <c r="Y1179"/>
      <c r="Z1179"/>
    </row>
    <row r="1180" spans="1:26" outlineLevel="1" x14ac:dyDescent="0.2">
      <c r="A1180" s="318"/>
      <c r="B1180" s="25"/>
      <c r="C1180" s="24"/>
      <c r="D1180" s="23"/>
      <c r="E1180" s="64"/>
      <c r="F1180" s="187" t="s">
        <v>201</v>
      </c>
      <c r="G1180" s="188">
        <f t="shared" ref="G1180:V1180" si="441">G324</f>
        <v>0</v>
      </c>
      <c r="H1180" s="189">
        <f t="shared" si="441"/>
        <v>0</v>
      </c>
      <c r="I1180" s="189">
        <f t="shared" si="441"/>
        <v>0</v>
      </c>
      <c r="J1180" s="45">
        <f t="shared" si="441"/>
        <v>0</v>
      </c>
      <c r="K1180" s="215">
        <f t="shared" si="441"/>
        <v>0</v>
      </c>
      <c r="L1180" s="189">
        <f t="shared" si="441"/>
        <v>0</v>
      </c>
      <c r="M1180" s="45">
        <f t="shared" si="441"/>
        <v>0</v>
      </c>
      <c r="N1180" s="184">
        <f t="shared" si="441"/>
        <v>0</v>
      </c>
      <c r="O1180" s="189">
        <f t="shared" si="441"/>
        <v>0</v>
      </c>
      <c r="P1180" s="189">
        <f t="shared" si="441"/>
        <v>0</v>
      </c>
      <c r="Q1180" s="45">
        <f t="shared" si="441"/>
        <v>0</v>
      </c>
      <c r="R1180" s="184">
        <f t="shared" si="441"/>
        <v>0</v>
      </c>
      <c r="S1180" s="189">
        <f t="shared" si="441"/>
        <v>0</v>
      </c>
      <c r="T1180" s="189">
        <f t="shared" si="441"/>
        <v>0</v>
      </c>
      <c r="U1180" s="189">
        <f t="shared" si="441"/>
        <v>0</v>
      </c>
      <c r="V1180" s="45">
        <f t="shared" si="441"/>
        <v>0</v>
      </c>
      <c r="W1180" s="46">
        <f>G1180-SUM(H1180:V1180)</f>
        <v>0</v>
      </c>
      <c r="Y1180"/>
      <c r="Z1180"/>
    </row>
    <row r="1181" spans="1:26" outlineLevel="1" x14ac:dyDescent="0.2">
      <c r="A1181" s="318"/>
      <c r="B1181" s="25"/>
      <c r="C1181" s="24"/>
      <c r="D1181" s="23"/>
      <c r="E1181" s="64"/>
      <c r="F1181" s="187" t="s">
        <v>314</v>
      </c>
      <c r="G1181" s="188">
        <f t="shared" ref="G1181:V1181" si="442">G325</f>
        <v>0</v>
      </c>
      <c r="H1181" s="189">
        <f t="shared" si="442"/>
        <v>0</v>
      </c>
      <c r="I1181" s="189">
        <f t="shared" si="442"/>
        <v>0</v>
      </c>
      <c r="J1181" s="45">
        <f t="shared" si="442"/>
        <v>0</v>
      </c>
      <c r="K1181" s="215">
        <f t="shared" si="442"/>
        <v>0</v>
      </c>
      <c r="L1181" s="189">
        <f t="shared" si="442"/>
        <v>0</v>
      </c>
      <c r="M1181" s="45">
        <f t="shared" si="442"/>
        <v>0</v>
      </c>
      <c r="N1181" s="184">
        <f t="shared" si="442"/>
        <v>0</v>
      </c>
      <c r="O1181" s="189">
        <f t="shared" si="442"/>
        <v>0</v>
      </c>
      <c r="P1181" s="189">
        <f t="shared" si="442"/>
        <v>0</v>
      </c>
      <c r="Q1181" s="45">
        <f t="shared" si="442"/>
        <v>0</v>
      </c>
      <c r="R1181" s="184">
        <f t="shared" si="442"/>
        <v>0</v>
      </c>
      <c r="S1181" s="189">
        <f t="shared" si="442"/>
        <v>0</v>
      </c>
      <c r="T1181" s="189">
        <f t="shared" si="442"/>
        <v>0</v>
      </c>
      <c r="U1181" s="189">
        <f t="shared" si="442"/>
        <v>0</v>
      </c>
      <c r="V1181" s="45">
        <f t="shared" si="442"/>
        <v>0</v>
      </c>
      <c r="W1181" s="46">
        <f>G1181-SUM(H1181:V1181)</f>
        <v>0</v>
      </c>
      <c r="Y1181"/>
      <c r="Z1181"/>
    </row>
    <row r="1182" spans="1:26" x14ac:dyDescent="0.2">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x14ac:dyDescent="0.2">
      <c r="A1183" s="318"/>
      <c r="B1183" s="71"/>
      <c r="C1183" s="23"/>
      <c r="D1183" s="23" t="s">
        <v>127</v>
      </c>
      <c r="E1183" s="24"/>
      <c r="F1183" s="24"/>
      <c r="G1183" s="75">
        <f>SUBTOTAL(9,G1184:G1189)</f>
        <v>0</v>
      </c>
      <c r="H1183" s="42">
        <f t="shared" ref="H1183:W1183" si="443">SUBTOTAL(9,H1184:H1189)</f>
        <v>0</v>
      </c>
      <c r="I1183" s="42">
        <f t="shared" si="443"/>
        <v>0</v>
      </c>
      <c r="J1183" s="42">
        <f t="shared" si="443"/>
        <v>0</v>
      </c>
      <c r="K1183" s="44">
        <f t="shared" si="443"/>
        <v>0</v>
      </c>
      <c r="L1183" s="42">
        <f t="shared" si="443"/>
        <v>0</v>
      </c>
      <c r="M1183" s="42">
        <f t="shared" si="443"/>
        <v>0</v>
      </c>
      <c r="N1183" s="42">
        <f t="shared" si="443"/>
        <v>0</v>
      </c>
      <c r="O1183" s="42">
        <f t="shared" si="443"/>
        <v>0</v>
      </c>
      <c r="P1183" s="42">
        <f t="shared" si="443"/>
        <v>0</v>
      </c>
      <c r="Q1183" s="42">
        <f t="shared" si="443"/>
        <v>0</v>
      </c>
      <c r="R1183" s="42">
        <f t="shared" si="443"/>
        <v>0</v>
      </c>
      <c r="S1183" s="42">
        <f t="shared" si="443"/>
        <v>0</v>
      </c>
      <c r="T1183" s="42">
        <f t="shared" si="443"/>
        <v>0</v>
      </c>
      <c r="U1183" s="42">
        <f t="shared" si="443"/>
        <v>0</v>
      </c>
      <c r="V1183" s="42">
        <f t="shared" si="443"/>
        <v>0</v>
      </c>
      <c r="W1183" s="49">
        <f t="shared" si="443"/>
        <v>0</v>
      </c>
      <c r="Y1183"/>
      <c r="Z1183"/>
    </row>
    <row r="1184" spans="1:26" outlineLevel="1" x14ac:dyDescent="0.2">
      <c r="A1184" s="318"/>
      <c r="B1184" s="25"/>
      <c r="C1184" s="24"/>
      <c r="D1184" s="23"/>
      <c r="E1184" s="64"/>
      <c r="F1184" s="187" t="s">
        <v>128</v>
      </c>
      <c r="G1184" s="188">
        <f t="shared" ref="G1184:W1184" si="444">G328</f>
        <v>0</v>
      </c>
      <c r="H1184" s="189">
        <f t="shared" si="444"/>
        <v>0</v>
      </c>
      <c r="I1184" s="189">
        <f t="shared" si="444"/>
        <v>0</v>
      </c>
      <c r="J1184" s="45">
        <f t="shared" si="444"/>
        <v>0</v>
      </c>
      <c r="K1184" s="215">
        <f t="shared" si="444"/>
        <v>0</v>
      </c>
      <c r="L1184" s="189">
        <f t="shared" si="444"/>
        <v>0</v>
      </c>
      <c r="M1184" s="45">
        <f t="shared" si="444"/>
        <v>0</v>
      </c>
      <c r="N1184" s="184">
        <f t="shared" si="444"/>
        <v>0</v>
      </c>
      <c r="O1184" s="189">
        <f t="shared" si="444"/>
        <v>0</v>
      </c>
      <c r="P1184" s="189">
        <f t="shared" si="444"/>
        <v>0</v>
      </c>
      <c r="Q1184" s="45">
        <f t="shared" si="444"/>
        <v>0</v>
      </c>
      <c r="R1184" s="184">
        <f t="shared" si="444"/>
        <v>0</v>
      </c>
      <c r="S1184" s="189">
        <f t="shared" si="444"/>
        <v>0</v>
      </c>
      <c r="T1184" s="189">
        <f t="shared" si="444"/>
        <v>0</v>
      </c>
      <c r="U1184" s="189">
        <f t="shared" si="444"/>
        <v>0</v>
      </c>
      <c r="V1184" s="45">
        <f t="shared" si="444"/>
        <v>0</v>
      </c>
      <c r="W1184" s="46">
        <f t="shared" si="444"/>
        <v>0</v>
      </c>
      <c r="Y1184"/>
      <c r="Z1184"/>
    </row>
    <row r="1185" spans="1:26" outlineLevel="1" x14ac:dyDescent="0.2">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G1185-SUM(H1185:V1185)</f>
        <v>0</v>
      </c>
      <c r="Y1185"/>
      <c r="Z1185"/>
    </row>
    <row r="1186" spans="1:26" outlineLevel="1" x14ac:dyDescent="0.2">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G1186-SUM(H1186:V1186)</f>
        <v>0</v>
      </c>
      <c r="Y1186"/>
      <c r="Z1186"/>
    </row>
    <row r="1187" spans="1:26" outlineLevel="1" x14ac:dyDescent="0.2">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G1187-SUM(H1187:V1187)</f>
        <v>0</v>
      </c>
      <c r="Y1187"/>
      <c r="Z1187"/>
    </row>
    <row r="1188" spans="1:26" outlineLevel="1" x14ac:dyDescent="0.2">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G1188-SUM(H1188:V1188)</f>
        <v>0</v>
      </c>
      <c r="Y1188"/>
      <c r="Z1188"/>
    </row>
    <row r="1189" spans="1:26" outlineLevel="1" x14ac:dyDescent="0.2">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G1189-SUM(H1189:V1189)</f>
        <v>0</v>
      </c>
      <c r="Y1189"/>
      <c r="Z1189"/>
    </row>
    <row r="1190" spans="1:26" x14ac:dyDescent="0.2">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2">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2">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2">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2">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2">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2">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2">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2">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2">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2">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2">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2">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2">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2">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2">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2">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2">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2">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2">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2">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2">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2">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2">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2">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2">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2">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2">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2">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2">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2">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2">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2">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2">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2">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2">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2">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2">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2">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2">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2">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2">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2">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2">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2">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2">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2">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2">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2">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2">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2">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2">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2">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2">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2">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2">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2">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2">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2">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2">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2">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2">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2">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2">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2">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2">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2">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2">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2">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2">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2">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2">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2">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2">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2">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2">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2">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2">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2">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2">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2">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2">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2">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2">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2">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2">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2">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2">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2">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2">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2">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2">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2">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2">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2">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2">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2">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2">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2">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2">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2">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2">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2">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2">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2">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2">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2">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2">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2">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2">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2">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2">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2">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2">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2">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2">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2">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2">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2">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2">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2">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2">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2">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2">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2">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2">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2">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2">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2">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2">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2">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2">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2">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2">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2">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2">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2">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2">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2">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2">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2">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2">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2">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2">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2">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2">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2">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2">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2">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2">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2">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2">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2">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2">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2">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2">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2">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2">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2">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2">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2">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2">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2">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2">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2">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6.5" thickBot="1" x14ac:dyDescent="0.25">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3.5" thickBot="1" x14ac:dyDescent="0.2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75" x14ac:dyDescent="0.2">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2">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2">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2">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2">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2">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2">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2">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2">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2">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2">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2">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2">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2">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2">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2">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2">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2">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2">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2">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2">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2">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2">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2">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2">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2">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2">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2">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2">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2">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2">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2">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2">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2">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2">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2">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2">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2">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2">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2">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2">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2">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2">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2">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2">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2">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2">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2">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2">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2">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2">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6.5" thickBot="1" x14ac:dyDescent="0.25">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3.5" thickBot="1" x14ac:dyDescent="0.2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75" x14ac:dyDescent="0.2">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2">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2">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2">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2">
      <c r="A1435" s="322"/>
      <c r="B1435" s="25"/>
      <c r="C1435" s="23"/>
      <c r="D1435" s="23"/>
      <c r="E1435" s="24"/>
      <c r="F1435" s="176" t="s">
        <v>154</v>
      </c>
      <c r="G1435" s="190">
        <f>G579</f>
        <v>0</v>
      </c>
      <c r="H1435" s="242">
        <f>G1435*(1-VLOOKUP($F1435,SHT,4,FALSE))+H579*(1-VLOOKUP($F1435,SHT,4,FALSE))</f>
        <v>0</v>
      </c>
      <c r="I1435" s="179">
        <f t="shared" ref="I1435:V1435" si="601">I579*(1-VLOOKUP($F1435,SHT,4,FALSE))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2">
      <c r="A1436" s="322"/>
      <c r="B1436" s="25"/>
      <c r="C1436" s="23"/>
      <c r="D1436" s="23"/>
      <c r="E1436" s="24"/>
      <c r="F1436" s="176" t="s">
        <v>155</v>
      </c>
      <c r="G1436" s="190">
        <f>G580</f>
        <v>0</v>
      </c>
      <c r="H1436" s="242">
        <f>G1436*(1-VLOOKUP($F1436,SHT,4,FALSE))+H580*(1-VLOOKUP($F1436,SHT,4,FALSE))</f>
        <v>0</v>
      </c>
      <c r="I1436" s="179">
        <f t="shared" ref="I1436:V1436" si="602">I580*(1-VLOOKUP($F1436,SHT,4,FALSE))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2">
      <c r="A1437" s="322"/>
      <c r="B1437" s="25"/>
      <c r="C1437" s="23"/>
      <c r="D1437" s="23"/>
      <c r="E1437" s="24"/>
      <c r="F1437" s="176" t="s">
        <v>156</v>
      </c>
      <c r="G1437" s="190">
        <f>G581</f>
        <v>0</v>
      </c>
      <c r="H1437" s="242">
        <f>G1437*(1-VLOOKUP($F1437,SHT,4,FALSE))+H581*(1-VLOOKUP($F1437,SHT,4,FALSE))</f>
        <v>0</v>
      </c>
      <c r="I1437" s="179">
        <f t="shared" ref="I1437:V1437" si="603">I581*(1-VLOOKUP($F1437,SHT,4,FALSE))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2">
      <c r="A1438" s="322"/>
      <c r="B1438" s="25"/>
      <c r="C1438" s="23"/>
      <c r="D1438" s="23"/>
      <c r="E1438" s="24"/>
      <c r="F1438" s="176" t="s">
        <v>197</v>
      </c>
      <c r="G1438" s="190">
        <f>G582</f>
        <v>0</v>
      </c>
      <c r="H1438" s="242">
        <f>G1438*(1-VLOOKUP($F1438,SHT,4,FALSE))+H582*(1-VLOOKUP($F1438,SHT,4,FALSE))</f>
        <v>0</v>
      </c>
      <c r="I1438" s="179">
        <f t="shared" ref="I1438:V1438" si="604">I582*(1-VLOOKUP($F1438,SHT,4,FALSE))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2">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2">
      <c r="A1440" s="322"/>
      <c r="B1440" s="25"/>
      <c r="C1440" s="23"/>
      <c r="D1440" s="23"/>
      <c r="E1440" s="24"/>
      <c r="F1440" s="176" t="s">
        <v>158</v>
      </c>
      <c r="G1440" s="190">
        <f>G584</f>
        <v>0</v>
      </c>
      <c r="H1440" s="242">
        <f>G1440*(1-VLOOKUP($F1440,SHT,4,FALSE))+H584*(1-VLOOKUP($F1440,SHT,4,FALSE))</f>
        <v>0</v>
      </c>
      <c r="I1440" s="179">
        <f t="shared" ref="I1440:V1440" si="606">I584*(1-VLOOKUP($F1440,SHT,4,FALSE))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2">
      <c r="A1441" s="322"/>
      <c r="B1441" s="25"/>
      <c r="C1441" s="23"/>
      <c r="D1441" s="23"/>
      <c r="E1441" s="24"/>
      <c r="F1441" s="176" t="s">
        <v>159</v>
      </c>
      <c r="G1441" s="190">
        <f>G585</f>
        <v>0</v>
      </c>
      <c r="H1441" s="242">
        <f>G1441*(1-VLOOKUP($F1441,SHT,4,FALSE))+H585*(1-VLOOKUP($F1441,SHT,4,FALSE))</f>
        <v>0</v>
      </c>
      <c r="I1441" s="179">
        <f t="shared" ref="I1441:V1441" si="607">I585*(1-VLOOKUP($F1441,SHT,4,FALSE))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2">
      <c r="A1442" s="322"/>
      <c r="B1442" s="25"/>
      <c r="C1442" s="23"/>
      <c r="D1442" s="23"/>
      <c r="E1442" s="24"/>
      <c r="F1442" s="176" t="s">
        <v>160</v>
      </c>
      <c r="G1442" s="190">
        <f>G586</f>
        <v>0</v>
      </c>
      <c r="H1442" s="242">
        <f>G1442*(1-VLOOKUP($F1442,SHT,4,FALSE))+H586*(1-VLOOKUP($F1442,SHT,4,FALSE))</f>
        <v>0</v>
      </c>
      <c r="I1442" s="179">
        <f t="shared" ref="I1442:V1442" si="608">I586*(1-VLOOKUP($F1442,SHT,4,FALSE))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2">
      <c r="A1443" s="322"/>
      <c r="B1443" s="25"/>
      <c r="C1443" s="23"/>
      <c r="D1443" s="23"/>
      <c r="E1443" s="24"/>
      <c r="F1443" s="176" t="s">
        <v>198</v>
      </c>
      <c r="G1443" s="190">
        <f>G587</f>
        <v>0</v>
      </c>
      <c r="H1443" s="242">
        <f>G1443*(1-VLOOKUP($F1443,SHT,4,FALSE))+H587*(1-VLOOKUP($F1443,SHT,4,FALSE))</f>
        <v>0</v>
      </c>
      <c r="I1443" s="179">
        <f t="shared" ref="I1443:V1443" si="609">I587*(1-VLOOKUP($F1443,SHT,4,FALSE))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2">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2">
      <c r="A1445" s="322"/>
      <c r="B1445" s="25"/>
      <c r="C1445" s="23"/>
      <c r="D1445" s="23"/>
      <c r="E1445" s="24"/>
      <c r="F1445" s="176" t="s">
        <v>327</v>
      </c>
      <c r="G1445" s="190">
        <f>G589</f>
        <v>0</v>
      </c>
      <c r="H1445" s="242">
        <f>G1445*(1-VLOOKUP($F1445,SHT,4,FALSE))+H589*(1-VLOOKUP($F1445,SHT,4,FALSE))</f>
        <v>0</v>
      </c>
      <c r="I1445" s="179">
        <f t="shared" ref="I1445:V1445" si="611">I589*(1-VLOOKUP($F1445,SHT,4,FALSE))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2">
      <c r="A1446" s="322"/>
      <c r="B1446" s="25"/>
      <c r="C1446" s="23"/>
      <c r="D1446" s="23"/>
      <c r="E1446" s="24"/>
      <c r="F1446" s="176" t="s">
        <v>328</v>
      </c>
      <c r="G1446" s="190">
        <f>G590</f>
        <v>0</v>
      </c>
      <c r="H1446" s="242">
        <f>G1446*(1-VLOOKUP($F1446,SHT,4,FALSE))+H590*(1-VLOOKUP($F1446,SHT,4,FALSE))</f>
        <v>0</v>
      </c>
      <c r="I1446" s="179">
        <f t="shared" ref="I1446:V1446" si="612">I590*(1-VLOOKUP($F1446,SHT,4,FALSE))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2">
      <c r="A1447" s="322"/>
      <c r="B1447" s="25"/>
      <c r="C1447" s="23"/>
      <c r="D1447" s="23"/>
      <c r="E1447" s="24"/>
      <c r="F1447" s="176" t="s">
        <v>329</v>
      </c>
      <c r="G1447" s="190">
        <f>G591</f>
        <v>0</v>
      </c>
      <c r="H1447" s="242">
        <f>G1447*(1-VLOOKUP($F1447,SHT,4,FALSE))+H591*(1-VLOOKUP($F1447,SHT,4,FALSE))</f>
        <v>0</v>
      </c>
      <c r="I1447" s="179">
        <f t="shared" ref="I1447:V1447" si="613">I591*(1-VLOOKUP($F1447,SHT,4,FALSE))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2">
      <c r="A1448" s="322"/>
      <c r="B1448" s="25"/>
      <c r="C1448" s="23"/>
      <c r="D1448" s="23"/>
      <c r="E1448" s="24"/>
      <c r="F1448" s="176" t="s">
        <v>330</v>
      </c>
      <c r="G1448" s="190">
        <f>G592</f>
        <v>0</v>
      </c>
      <c r="H1448" s="242">
        <f>G1448*(1-VLOOKUP($F1448,SHT,4,FALSE))+H592*(1-VLOOKUP($F1448,SHT,4,FALSE))</f>
        <v>0</v>
      </c>
      <c r="I1448" s="179">
        <f t="shared" ref="I1448:V1448" si="614">I592*(1-VLOOKUP($F1448,SHT,4,FALSE))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2">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2">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2">
      <c r="A1451" s="322"/>
      <c r="B1451" s="25"/>
      <c r="C1451" s="23"/>
      <c r="D1451" s="23"/>
      <c r="E1451" s="64"/>
      <c r="F1451" s="176" t="s">
        <v>55</v>
      </c>
      <c r="G1451" s="190">
        <f>G595</f>
        <v>0</v>
      </c>
      <c r="H1451" s="242">
        <f>G1451*(1-VLOOKUP($F1451,SHT,4,FALSE))+H595*(1-VLOOKUP($F1451,SHT,4,FALSE))</f>
        <v>0</v>
      </c>
      <c r="I1451" s="179">
        <f t="shared" ref="I1451:V1451" si="616">I595*(1-VLOOKUP($F1451,SHT,4,FALSE))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2">
      <c r="A1452" s="322"/>
      <c r="B1452" s="25"/>
      <c r="C1452" s="23"/>
      <c r="D1452" s="23"/>
      <c r="E1452" s="24"/>
      <c r="F1452" s="176" t="s">
        <v>161</v>
      </c>
      <c r="G1452" s="190">
        <f>G596</f>
        <v>0</v>
      </c>
      <c r="H1452" s="242">
        <f>G1452*(1-VLOOKUP($F1452,SHT,4,FALSE))+H596*(1-VLOOKUP($F1452,SHT,4,FALSE))</f>
        <v>0</v>
      </c>
      <c r="I1452" s="179">
        <f t="shared" ref="I1452:V1452" si="617">I596*(1-VLOOKUP($F1452,SHT,4,FALSE))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2">
      <c r="A1453" s="322"/>
      <c r="B1453" s="25"/>
      <c r="C1453" s="23"/>
      <c r="D1453" s="23"/>
      <c r="E1453" s="24"/>
      <c r="F1453" s="176" t="s">
        <v>331</v>
      </c>
      <c r="G1453" s="190">
        <f>G597</f>
        <v>0</v>
      </c>
      <c r="H1453" s="242">
        <f>G1453*(1-VLOOKUP($F1453,SHT,4,FALSE))+H597*(1-VLOOKUP($F1453,SHT,4,FALSE))</f>
        <v>0</v>
      </c>
      <c r="I1453" s="179">
        <f t="shared" ref="I1453:V1453" si="618">I597*(1-VLOOKUP($F1453,SHT,4,FALSE))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2">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2">
      <c r="A1455" s="322"/>
      <c r="B1455" s="25"/>
      <c r="C1455" s="23"/>
      <c r="D1455" s="23"/>
      <c r="E1455" s="24"/>
      <c r="F1455" s="176" t="s">
        <v>162</v>
      </c>
      <c r="G1455" s="190">
        <f>G599</f>
        <v>0</v>
      </c>
      <c r="H1455" s="242">
        <f>G1455*(1-VLOOKUP($F1455,SHT,4,FALSE))+H599*(1-VLOOKUP($F1455,SHT,4,FALSE))</f>
        <v>0</v>
      </c>
      <c r="I1455" s="179">
        <f t="shared" ref="I1455:V1455" si="620">I599*(1-VLOOKUP($F1455,SHT,4,FALSE))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2">
      <c r="A1456" s="322"/>
      <c r="B1456" s="25"/>
      <c r="C1456" s="23"/>
      <c r="D1456" s="23"/>
      <c r="E1456" s="24"/>
      <c r="F1456" s="176" t="s">
        <v>163</v>
      </c>
      <c r="G1456" s="190">
        <f>G600</f>
        <v>0</v>
      </c>
      <c r="H1456" s="242">
        <f>G1456*(1-VLOOKUP($F1456,SHT,4,FALSE))+H600*(1-VLOOKUP($F1456,SHT,4,FALSE))</f>
        <v>0</v>
      </c>
      <c r="I1456" s="179">
        <f t="shared" ref="I1456:V1456" si="621">I600*(1-VLOOKUP($F1456,SHT,4,FALSE))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2">
      <c r="A1457" s="322"/>
      <c r="B1457" s="25"/>
      <c r="C1457" s="23"/>
      <c r="D1457" s="23"/>
      <c r="E1457" s="24"/>
      <c r="F1457" s="176" t="s">
        <v>332</v>
      </c>
      <c r="G1457" s="190">
        <f>G601</f>
        <v>0</v>
      </c>
      <c r="H1457" s="242">
        <f>G1457*(1-VLOOKUP($F1457,SHT,4,FALSE))+H601*(1-VLOOKUP($F1457,SHT,4,FALSE))</f>
        <v>0</v>
      </c>
      <c r="I1457" s="179">
        <f t="shared" ref="I1457:V1457" si="622">I601*(1-VLOOKUP($F1457,SHT,4,FALSE))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2">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2">
      <c r="A1459" s="322"/>
      <c r="B1459" s="25"/>
      <c r="C1459" s="23"/>
      <c r="D1459" s="23"/>
      <c r="E1459" s="24"/>
      <c r="F1459" s="176" t="s">
        <v>164</v>
      </c>
      <c r="G1459" s="190">
        <f>G603</f>
        <v>0</v>
      </c>
      <c r="H1459" s="242">
        <f>G1459*(1-VLOOKUP($F1459,SHT,4,FALSE))+H603*(1-VLOOKUP($F1459,SHT,4,FALSE))</f>
        <v>0</v>
      </c>
      <c r="I1459" s="179">
        <f t="shared" ref="I1459:V1459" si="624">I603*(1-VLOOKUP($F1459,SHT,4,FALSE))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2">
      <c r="A1460" s="322"/>
      <c r="B1460" s="25"/>
      <c r="C1460" s="23"/>
      <c r="D1460" s="23"/>
      <c r="E1460" s="24"/>
      <c r="F1460" s="176" t="s">
        <v>255</v>
      </c>
      <c r="G1460" s="190">
        <f>G604</f>
        <v>0</v>
      </c>
      <c r="H1460" s="242">
        <f>G1460*(1-VLOOKUP($F1460,SHT,4,FALSE))+H604*(1-VLOOKUP($F1460,SHT,4,FALSE))</f>
        <v>0</v>
      </c>
      <c r="I1460" s="179">
        <f t="shared" ref="I1460:V1460" si="625">I604*(1-VLOOKUP($F1460,SHT,4,FALSE))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2">
      <c r="A1461" s="322"/>
      <c r="B1461" s="25"/>
      <c r="C1461" s="23"/>
      <c r="D1461" s="23"/>
      <c r="E1461" s="24"/>
      <c r="F1461" s="176" t="s">
        <v>333</v>
      </c>
      <c r="G1461" s="190">
        <f>G605</f>
        <v>0</v>
      </c>
      <c r="H1461" s="242">
        <f>G1461*(1-VLOOKUP($F1461,SHT,4,FALSE))+H605*(1-VLOOKUP($F1461,SHT,4,FALSE))</f>
        <v>0</v>
      </c>
      <c r="I1461" s="179">
        <f t="shared" ref="I1461:V1461" si="626">I605*(1-VLOOKUP($F1461,SHT,4,FALSE))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2">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2">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2">
      <c r="A1464" s="322"/>
      <c r="B1464" s="25"/>
      <c r="C1464" s="23"/>
      <c r="D1464" s="23"/>
      <c r="E1464" s="24"/>
      <c r="F1464" s="176" t="s">
        <v>61</v>
      </c>
      <c r="G1464" s="190">
        <f>G608</f>
        <v>0</v>
      </c>
      <c r="H1464" s="242">
        <f>G1464*(1-VLOOKUP($F1464,SHT,4,FALSE))+H608*(1-VLOOKUP($F1464,SHT,4,FALSE))</f>
        <v>0</v>
      </c>
      <c r="I1464" s="179">
        <f t="shared" ref="I1464:V1464" si="628">I608*(1-VLOOKUP($F1464,SHT,4,FALSE))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2">
      <c r="A1465" s="322"/>
      <c r="B1465" s="25"/>
      <c r="C1465" s="23"/>
      <c r="D1465" s="23"/>
      <c r="E1465" s="24"/>
      <c r="F1465" s="176" t="s">
        <v>173</v>
      </c>
      <c r="G1465" s="190">
        <f>G609</f>
        <v>0</v>
      </c>
      <c r="H1465" s="242">
        <f>G1465*(1-VLOOKUP($F1465,SHT,4,FALSE))+H609*(1-VLOOKUP($F1465,SHT,4,FALSE))</f>
        <v>0</v>
      </c>
      <c r="I1465" s="179">
        <f t="shared" ref="I1465:V1465" si="629">I609*(1-VLOOKUP($F1465,SHT,4,FALSE))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2">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2">
      <c r="A1467" s="322"/>
      <c r="B1467" s="25"/>
      <c r="C1467" s="23"/>
      <c r="D1467" s="23"/>
      <c r="E1467" s="24"/>
      <c r="F1467" s="176" t="s">
        <v>59</v>
      </c>
      <c r="G1467" s="190">
        <f>G611</f>
        <v>0</v>
      </c>
      <c r="H1467" s="242">
        <f>G1467*(1-VLOOKUP($F1467,SHT,4,FALSE))+H611*(1-VLOOKUP($F1467,SHT,4,FALSE))</f>
        <v>0</v>
      </c>
      <c r="I1467" s="179">
        <f t="shared" ref="I1467:V1467" si="631">I611*(1-VLOOKUP($F1467,SHT,4,FALSE))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2">
      <c r="A1468" s="322"/>
      <c r="B1468" s="25"/>
      <c r="C1468" s="23"/>
      <c r="D1468" s="23"/>
      <c r="E1468" s="24"/>
      <c r="F1468" s="176" t="s">
        <v>167</v>
      </c>
      <c r="G1468" s="190">
        <f>G612</f>
        <v>0</v>
      </c>
      <c r="H1468" s="242">
        <f>G1468*(1-VLOOKUP($F1468,SHT,4,FALSE))+H612*(1-VLOOKUP($F1468,SHT,4,FALSE))</f>
        <v>0</v>
      </c>
      <c r="I1468" s="179">
        <f t="shared" ref="I1468:V1468" si="632">I612*(1-VLOOKUP($F1468,SHT,4,FALSE))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2">
      <c r="A1469" s="322"/>
      <c r="B1469" s="25"/>
      <c r="C1469" s="23"/>
      <c r="D1469" s="23"/>
      <c r="E1469" s="24"/>
      <c r="F1469" s="176" t="s">
        <v>168</v>
      </c>
      <c r="G1469" s="190">
        <f>G613</f>
        <v>0</v>
      </c>
      <c r="H1469" s="242">
        <f>G1469*(1-VLOOKUP($F1469,SHT,4,FALSE))+H613*(1-VLOOKUP($F1469,SHT,4,FALSE))</f>
        <v>0</v>
      </c>
      <c r="I1469" s="179">
        <f t="shared" ref="I1469:V1469" si="633">I613*(1-VLOOKUP($F1469,SHT,4,FALSE))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2">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2">
      <c r="A1471" s="322"/>
      <c r="B1471" s="25"/>
      <c r="C1471" s="23"/>
      <c r="D1471" s="23"/>
      <c r="E1471" s="24"/>
      <c r="F1471" s="176" t="s">
        <v>62</v>
      </c>
      <c r="G1471" s="190">
        <f>G615</f>
        <v>0</v>
      </c>
      <c r="H1471" s="242">
        <f>G1471*(1-VLOOKUP($F1471,SHT,4,FALSE))+H615*(1-VLOOKUP($F1471,SHT,4,FALSE))</f>
        <v>0</v>
      </c>
      <c r="I1471" s="179">
        <f t="shared" ref="I1471:V1471" si="635">I615*(1-VLOOKUP($F1471,SHT,4,FALSE))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2">
      <c r="A1472" s="322"/>
      <c r="B1472" s="25"/>
      <c r="C1472" s="23"/>
      <c r="D1472" s="23"/>
      <c r="E1472" s="24"/>
      <c r="F1472" s="176" t="s">
        <v>175</v>
      </c>
      <c r="G1472" s="190">
        <f>G616</f>
        <v>0</v>
      </c>
      <c r="H1472" s="242">
        <f>G1472*(1-VLOOKUP($F1472,SHT,4,FALSE))+H616*(1-VLOOKUP($F1472,SHT,4,FALSE))</f>
        <v>0</v>
      </c>
      <c r="I1472" s="179">
        <f t="shared" ref="I1472:V1472" si="636">I616*(1-VLOOKUP($F1472,SHT,4,FALSE))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2">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2">
      <c r="A1474" s="322"/>
      <c r="B1474" s="25"/>
      <c r="C1474" s="23"/>
      <c r="D1474" s="23"/>
      <c r="E1474" s="24"/>
      <c r="F1474" s="176" t="s">
        <v>60</v>
      </c>
      <c r="G1474" s="190">
        <f>G618</f>
        <v>0</v>
      </c>
      <c r="H1474" s="242">
        <f>G1474*(1-VLOOKUP($F1474,SHT,4,FALSE))+H618*(1-VLOOKUP($F1474,SHT,4,FALSE))</f>
        <v>0</v>
      </c>
      <c r="I1474" s="179">
        <f t="shared" ref="I1474:V1474" si="638">I618*(1-VLOOKUP($F1474,SHT,4,FALSE))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2">
      <c r="A1475" s="322"/>
      <c r="B1475" s="25"/>
      <c r="C1475" s="23"/>
      <c r="D1475" s="23"/>
      <c r="E1475" s="24"/>
      <c r="F1475" s="176" t="s">
        <v>170</v>
      </c>
      <c r="G1475" s="190">
        <f>G619</f>
        <v>0</v>
      </c>
      <c r="H1475" s="242">
        <f>G1475*(1-VLOOKUP($F1475,SHT,4,FALSE))+H619*(1-VLOOKUP($F1475,SHT,4,FALSE))</f>
        <v>0</v>
      </c>
      <c r="I1475" s="179">
        <f t="shared" ref="I1475:V1475" si="639">I619*(1-VLOOKUP($F1475,SHT,4,FALSE))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2">
      <c r="A1476" s="322"/>
      <c r="B1476" s="25"/>
      <c r="C1476" s="23"/>
      <c r="D1476" s="23"/>
      <c r="E1476" s="24"/>
      <c r="F1476" s="176" t="s">
        <v>171</v>
      </c>
      <c r="G1476" s="190">
        <f>G620</f>
        <v>0</v>
      </c>
      <c r="H1476" s="242">
        <f>G1476*(1-VLOOKUP($F1476,SHT,4,FALSE))+H620*(1-VLOOKUP($F1476,SHT,4,FALSE))</f>
        <v>0</v>
      </c>
      <c r="I1476" s="179">
        <f t="shared" ref="I1476:V1476" si="640">I620*(1-VLOOKUP($F1476,SHT,4,FALSE))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2">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2">
      <c r="A1478" s="322"/>
      <c r="B1478" s="25"/>
      <c r="C1478" s="23"/>
      <c r="D1478" s="23"/>
      <c r="E1478" s="24"/>
      <c r="F1478" s="176" t="s">
        <v>335</v>
      </c>
      <c r="G1478" s="190">
        <f>G622</f>
        <v>0</v>
      </c>
      <c r="H1478" s="242">
        <f>G1478*(1-VLOOKUP($F1478,SHT,4,FALSE))+H622*(1-VLOOKUP($F1478,SHT,4,FALSE))</f>
        <v>0</v>
      </c>
      <c r="I1478" s="179">
        <f t="shared" ref="I1478:V1478" si="642">I622*(1-VLOOKUP($F1478,SHT,4,FALSE))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2">
      <c r="A1479" s="322"/>
      <c r="B1479" s="25"/>
      <c r="C1479" s="23"/>
      <c r="D1479" s="23"/>
      <c r="E1479" s="24"/>
      <c r="F1479" s="176" t="s">
        <v>336</v>
      </c>
      <c r="G1479" s="190">
        <f>G623</f>
        <v>0</v>
      </c>
      <c r="H1479" s="242">
        <f>G1479*(1-VLOOKUP($F1479,SHT,4,FALSE))+H623*(1-VLOOKUP($F1479,SHT,4,FALSE))</f>
        <v>0</v>
      </c>
      <c r="I1479" s="179">
        <f t="shared" ref="I1479:V1479" si="643">I623*(1-VLOOKUP($F1479,SHT,4,FALSE))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2">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2">
      <c r="A1481" s="322"/>
      <c r="B1481" s="25"/>
      <c r="C1481" s="23"/>
      <c r="D1481" s="23"/>
      <c r="E1481" s="24"/>
      <c r="F1481" s="176" t="s">
        <v>338</v>
      </c>
      <c r="G1481" s="190">
        <f>G625</f>
        <v>0</v>
      </c>
      <c r="H1481" s="242">
        <f>G1481*(1-VLOOKUP($F1481,SHT,4,FALSE))+H625*(1-VLOOKUP($F1481,SHT,4,FALSE))</f>
        <v>0</v>
      </c>
      <c r="I1481" s="179">
        <f t="shared" ref="I1481:V1481" si="645">I625*(1-VLOOKUP($F1481,SHT,4,FALSE))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2">
      <c r="A1482" s="322"/>
      <c r="B1482" s="25"/>
      <c r="C1482" s="23"/>
      <c r="D1482" s="23"/>
      <c r="E1482" s="24"/>
      <c r="F1482" s="176" t="s">
        <v>339</v>
      </c>
      <c r="G1482" s="190">
        <f>G626</f>
        <v>0</v>
      </c>
      <c r="H1482" s="242">
        <f>G1482*(1-VLOOKUP($F1482,SHT,4,FALSE))+H626*(1-VLOOKUP($F1482,SHT,4,FALSE))</f>
        <v>0</v>
      </c>
      <c r="I1482" s="179">
        <f t="shared" ref="I1482:V1482" si="646">I626*(1-VLOOKUP($F1482,SHT,4,FALSE))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2">
      <c r="A1483" s="322"/>
      <c r="B1483" s="25"/>
      <c r="C1483" s="23"/>
      <c r="D1483" s="23"/>
      <c r="E1483" s="24"/>
      <c r="F1483" s="176" t="s">
        <v>340</v>
      </c>
      <c r="G1483" s="190">
        <f>G627</f>
        <v>0</v>
      </c>
      <c r="H1483" s="242">
        <f>G1483*(1-VLOOKUP($F1483,SHT,4,FALSE))+H627*(1-VLOOKUP($F1483,SHT,4,FALSE))</f>
        <v>0</v>
      </c>
      <c r="I1483" s="179">
        <f t="shared" ref="I1483:V1483" si="647">I627*(1-VLOOKUP($F1483,SHT,4,FALSE))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2">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2">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2">
      <c r="A1486" s="322"/>
      <c r="B1486" s="25"/>
      <c r="C1486" s="23"/>
      <c r="D1486" s="23"/>
      <c r="E1486" s="24"/>
      <c r="F1486" s="176" t="s">
        <v>176</v>
      </c>
      <c r="G1486" s="190">
        <f>G630</f>
        <v>0</v>
      </c>
      <c r="H1486" s="242">
        <f>G1486*(1-VLOOKUP($F1486,SHT,4,FALSE))+H630*(1-VLOOKUP($F1486,SHT,4,FALSE))</f>
        <v>0</v>
      </c>
      <c r="I1486" s="179">
        <f t="shared" ref="I1486:V1486" si="649">I630*(1-VLOOKUP($F1486,SHT,4,FALSE))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2">
      <c r="A1487" s="322"/>
      <c r="B1487" s="25"/>
      <c r="C1487" s="23"/>
      <c r="D1487" s="23"/>
      <c r="E1487" s="24"/>
      <c r="F1487" s="176" t="s">
        <v>180</v>
      </c>
      <c r="G1487" s="190">
        <f>G631</f>
        <v>0</v>
      </c>
      <c r="H1487" s="242">
        <f>G1487*(1-VLOOKUP($F1487,SHT,4,FALSE))+H631*(1-VLOOKUP($F1487,SHT,4,FALSE))</f>
        <v>0</v>
      </c>
      <c r="I1487" s="179">
        <f t="shared" ref="I1487:V1487" si="650">I631*(1-VLOOKUP($F1487,SHT,4,FALSE))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2">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2">
      <c r="A1489" s="322"/>
      <c r="B1489" s="25"/>
      <c r="C1489" s="23"/>
      <c r="D1489" s="23"/>
      <c r="E1489" s="24"/>
      <c r="F1489" s="176" t="s">
        <v>177</v>
      </c>
      <c r="G1489" s="190">
        <f>G633</f>
        <v>0</v>
      </c>
      <c r="H1489" s="242">
        <f>G1489*(1-VLOOKUP($F1489,SHT,4,FALSE))+H633*(1-VLOOKUP($F1489,SHT,4,FALSE))</f>
        <v>0</v>
      </c>
      <c r="I1489" s="179">
        <f t="shared" ref="I1489:V1489" si="652">I633*(1-VLOOKUP($F1489,SHT,4,FALSE))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2">
      <c r="A1490" s="322"/>
      <c r="B1490" s="25"/>
      <c r="C1490" s="23"/>
      <c r="D1490" s="23"/>
      <c r="E1490" s="24"/>
      <c r="F1490" s="176" t="s">
        <v>182</v>
      </c>
      <c r="G1490" s="190">
        <f>G634</f>
        <v>0</v>
      </c>
      <c r="H1490" s="242">
        <f>G1490*(1-VLOOKUP($F1490,SHT,4,FALSE))+H634*(1-VLOOKUP($F1490,SHT,4,FALSE))</f>
        <v>0</v>
      </c>
      <c r="I1490" s="179">
        <f t="shared" ref="I1490:V1490" si="653">I634*(1-VLOOKUP($F1490,SHT,4,FALSE))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2">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2">
      <c r="A1492" s="322"/>
      <c r="B1492" s="25"/>
      <c r="C1492" s="23"/>
      <c r="D1492" s="23"/>
      <c r="E1492" s="24"/>
      <c r="F1492" s="176" t="s">
        <v>178</v>
      </c>
      <c r="G1492" s="190">
        <f>G636</f>
        <v>0</v>
      </c>
      <c r="H1492" s="242">
        <f>G1492*(1-VLOOKUP($F1492,SHT,4,FALSE))+H636*(1-VLOOKUP($F1492,SHT,4,FALSE))</f>
        <v>0</v>
      </c>
      <c r="I1492" s="179">
        <f t="shared" ref="I1492:V1492" si="655">I636*(1-VLOOKUP($F1492,SHT,4,FALSE))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2">
      <c r="A1493" s="322"/>
      <c r="B1493" s="25"/>
      <c r="C1493" s="23"/>
      <c r="D1493" s="23"/>
      <c r="E1493" s="24"/>
      <c r="F1493" s="176" t="s">
        <v>181</v>
      </c>
      <c r="G1493" s="190">
        <f>G637</f>
        <v>0</v>
      </c>
      <c r="H1493" s="242">
        <f>G1493*(1-VLOOKUP($F1493,SHT,4,FALSE))+H637*(1-VLOOKUP($F1493,SHT,4,FALSE))</f>
        <v>0</v>
      </c>
      <c r="I1493" s="179">
        <f t="shared" ref="I1493:V1493" si="656">I637*(1-VLOOKUP($F1493,SHT,4,FALSE))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2">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2">
      <c r="A1495" s="322"/>
      <c r="B1495" s="25"/>
      <c r="C1495" s="23"/>
      <c r="D1495" s="23"/>
      <c r="E1495" s="24"/>
      <c r="F1495" s="176" t="s">
        <v>179</v>
      </c>
      <c r="G1495" s="190">
        <f>G639</f>
        <v>0</v>
      </c>
      <c r="H1495" s="242">
        <f>G1495*(1-VLOOKUP($F1495,SHT,4,FALSE))+H639*(1-VLOOKUP($F1495,SHT,4,FALSE))</f>
        <v>0</v>
      </c>
      <c r="I1495" s="179">
        <f t="shared" ref="I1495:V1495" si="658">I639*(1-VLOOKUP($F1495,SHT,4,FALSE))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2">
      <c r="A1496" s="322"/>
      <c r="B1496" s="25"/>
      <c r="C1496" s="23"/>
      <c r="D1496" s="23"/>
      <c r="E1496" s="24"/>
      <c r="F1496" s="176" t="s">
        <v>188</v>
      </c>
      <c r="G1496" s="190">
        <f>G640</f>
        <v>0</v>
      </c>
      <c r="H1496" s="242">
        <f>G1496*(1-VLOOKUP($F1496,SHT,4,FALSE))+H640*(1-VLOOKUP($F1496,SHT,4,FALSE))</f>
        <v>0</v>
      </c>
      <c r="I1496" s="179">
        <f t="shared" ref="I1496:V1496" si="659">I640*(1-VLOOKUP($F1496,SHT,4,FALSE))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2">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2">
      <c r="A1498" s="322"/>
      <c r="B1498" s="25"/>
      <c r="C1498" s="23"/>
      <c r="D1498" s="23"/>
      <c r="E1498" s="24"/>
      <c r="F1498" s="176" t="s">
        <v>342</v>
      </c>
      <c r="G1498" s="190">
        <f>G642</f>
        <v>0</v>
      </c>
      <c r="H1498" s="242">
        <f>G1498*(1-VLOOKUP($F1498,SHT,4,FALSE))+H642*(1-VLOOKUP($F1498,SHT,4,FALSE))</f>
        <v>0</v>
      </c>
      <c r="I1498" s="179">
        <f t="shared" ref="I1498:V1498" si="661">I642*(1-VLOOKUP($F1498,SHT,4,FALSE))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2">
      <c r="A1499" s="322"/>
      <c r="B1499" s="25"/>
      <c r="C1499" s="23"/>
      <c r="D1499" s="23"/>
      <c r="E1499" s="24"/>
      <c r="F1499" s="176" t="s">
        <v>343</v>
      </c>
      <c r="G1499" s="190">
        <f>G643</f>
        <v>0</v>
      </c>
      <c r="H1499" s="242">
        <f>G1499*(1-VLOOKUP($F1499,SHT,4,FALSE))+H643*(1-VLOOKUP($F1499,SHT,4,FALSE))</f>
        <v>0</v>
      </c>
      <c r="I1499" s="179">
        <f t="shared" ref="I1499:V1499" si="662">I643*(1-VLOOKUP($F1499,SHT,4,FALSE))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2">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2">
      <c r="A1501" s="322"/>
      <c r="B1501" s="25"/>
      <c r="C1501" s="23"/>
      <c r="D1501" s="23"/>
      <c r="E1501" s="24"/>
      <c r="F1501" s="176" t="s">
        <v>345</v>
      </c>
      <c r="G1501" s="190">
        <f>G645</f>
        <v>0</v>
      </c>
      <c r="H1501" s="242">
        <f>G1501*(1-VLOOKUP($F1501,SHT,4,FALSE))+H645*(1-VLOOKUP($F1501,SHT,4,FALSE))</f>
        <v>0</v>
      </c>
      <c r="I1501" s="179">
        <f t="shared" ref="I1501:V1501" si="664">I645*(1-VLOOKUP($F1501,SHT,4,FALSE))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2">
      <c r="A1502" s="322"/>
      <c r="B1502" s="25"/>
      <c r="C1502" s="23"/>
      <c r="D1502" s="23"/>
      <c r="E1502" s="24"/>
      <c r="F1502" s="176" t="s">
        <v>346</v>
      </c>
      <c r="G1502" s="190">
        <f>G646</f>
        <v>0</v>
      </c>
      <c r="H1502" s="242">
        <f>G1502*(1-VLOOKUP($F1502,SHT,4,FALSE))+H646*(1-VLOOKUP($F1502,SHT,4,FALSE))</f>
        <v>0</v>
      </c>
      <c r="I1502" s="179">
        <f t="shared" ref="I1502:V1502" si="665">I646*(1-VLOOKUP($F1502,SHT,4,FALSE))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2">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2">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2">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2">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2">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2">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2">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2">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2">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2">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2">
      <c r="A1513" s="322"/>
      <c r="B1513" s="25"/>
      <c r="C1513" s="23"/>
      <c r="D1513" s="23"/>
      <c r="E1513" s="24"/>
      <c r="F1513" s="176" t="s">
        <v>154</v>
      </c>
      <c r="G1513" s="190">
        <f>G657</f>
        <v>0</v>
      </c>
      <c r="H1513" s="242">
        <f>G1513*(1-VLOOKUP($F1513,SHT,4,FALSE))+H657*(1-VLOOKUP($F1513,SHT,4,FALSE))</f>
        <v>0</v>
      </c>
      <c r="I1513" s="179">
        <f t="shared" ref="I1513:V1513" si="670">I657*(1-VLOOKUP($F1513,SHT,4,FALSE))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2">
      <c r="A1514" s="322"/>
      <c r="B1514" s="25"/>
      <c r="C1514" s="23"/>
      <c r="D1514" s="23"/>
      <c r="E1514" s="24"/>
      <c r="F1514" s="176" t="s">
        <v>155</v>
      </c>
      <c r="G1514" s="190">
        <f>G658</f>
        <v>0</v>
      </c>
      <c r="H1514" s="242">
        <f>G1514*(1-VLOOKUP($F1514,SHT,4,FALSE))+H658*(1-VLOOKUP($F1514,SHT,4,FALSE))</f>
        <v>0</v>
      </c>
      <c r="I1514" s="179">
        <f t="shared" ref="I1514:V1514" si="671">I658*(1-VLOOKUP($F1514,SHT,4,FALSE))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2">
      <c r="A1515" s="322"/>
      <c r="B1515" s="25"/>
      <c r="C1515" s="23"/>
      <c r="D1515" s="23"/>
      <c r="E1515" s="24"/>
      <c r="F1515" s="176" t="s">
        <v>156</v>
      </c>
      <c r="G1515" s="190">
        <f>G659</f>
        <v>0</v>
      </c>
      <c r="H1515" s="242">
        <f>G1515*(1-VLOOKUP($F1515,SHT,4,FALSE))+H659*(1-VLOOKUP($F1515,SHT,4,FALSE))</f>
        <v>0</v>
      </c>
      <c r="I1515" s="179">
        <f t="shared" ref="I1515:V1515" si="672">I659*(1-VLOOKUP($F1515,SHT,4,FALSE))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2">
      <c r="A1516" s="322"/>
      <c r="B1516" s="25"/>
      <c r="C1516" s="23"/>
      <c r="D1516" s="23"/>
      <c r="E1516" s="24"/>
      <c r="F1516" s="176" t="s">
        <v>197</v>
      </c>
      <c r="G1516" s="190">
        <f>G660</f>
        <v>0</v>
      </c>
      <c r="H1516" s="242">
        <f>G1516*(1-VLOOKUP($F1516,SHT,4,FALSE))+H660*(1-VLOOKUP($F1516,SHT,4,FALSE))</f>
        <v>0</v>
      </c>
      <c r="I1516" s="179">
        <f t="shared" ref="I1516:V1516" si="673">I660*(1-VLOOKUP($F1516,SHT,4,FALSE))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2">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2">
      <c r="A1518" s="322"/>
      <c r="B1518" s="25"/>
      <c r="C1518" s="23"/>
      <c r="D1518" s="23"/>
      <c r="E1518" s="24"/>
      <c r="F1518" s="176" t="s">
        <v>158</v>
      </c>
      <c r="G1518" s="190">
        <f>G662</f>
        <v>0</v>
      </c>
      <c r="H1518" s="242">
        <f>G1518*(1-VLOOKUP($F1518,SHT,4,FALSE))+H662*(1-VLOOKUP($F1518,SHT,4,FALSE))</f>
        <v>0</v>
      </c>
      <c r="I1518" s="179">
        <f t="shared" ref="I1518:V1518" si="675">I662*(1-VLOOKUP($F1518,SHT,4,FALSE))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2">
      <c r="A1519" s="322"/>
      <c r="B1519" s="25"/>
      <c r="C1519" s="23"/>
      <c r="D1519" s="23"/>
      <c r="E1519" s="24"/>
      <c r="F1519" s="176" t="s">
        <v>159</v>
      </c>
      <c r="G1519" s="190">
        <f>G663</f>
        <v>0</v>
      </c>
      <c r="H1519" s="242">
        <f>G1519*(1-VLOOKUP($F1519,SHT,4,FALSE))+H663*(1-VLOOKUP($F1519,SHT,4,FALSE))</f>
        <v>0</v>
      </c>
      <c r="I1519" s="179">
        <f t="shared" ref="I1519:V1519" si="676">I663*(1-VLOOKUP($F1519,SHT,4,FALSE))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2">
      <c r="A1520" s="322"/>
      <c r="B1520" s="25"/>
      <c r="C1520" s="23"/>
      <c r="D1520" s="23"/>
      <c r="E1520" s="24"/>
      <c r="F1520" s="176" t="s">
        <v>160</v>
      </c>
      <c r="G1520" s="190">
        <f>G664</f>
        <v>0</v>
      </c>
      <c r="H1520" s="242">
        <f>G1520*(1-VLOOKUP($F1520,SHT,4,FALSE))+H664*(1-VLOOKUP($F1520,SHT,4,FALSE))</f>
        <v>0</v>
      </c>
      <c r="I1520" s="179">
        <f t="shared" ref="I1520:V1520" si="677">I664*(1-VLOOKUP($F1520,SHT,4,FALSE))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2">
      <c r="A1521" s="322"/>
      <c r="B1521" s="25"/>
      <c r="C1521" s="23"/>
      <c r="D1521" s="23"/>
      <c r="E1521" s="24"/>
      <c r="F1521" s="176" t="s">
        <v>198</v>
      </c>
      <c r="G1521" s="190">
        <f>G665</f>
        <v>0</v>
      </c>
      <c r="H1521" s="242">
        <f>G1521*(1-VLOOKUP($F1521,SHT,4,FALSE))+H665*(1-VLOOKUP($F1521,SHT,4,FALSE))</f>
        <v>0</v>
      </c>
      <c r="I1521" s="179">
        <f t="shared" ref="I1521:V1521" si="678">I665*(1-VLOOKUP($F1521,SHT,4,FALSE))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2">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2">
      <c r="A1523" s="322"/>
      <c r="B1523" s="25"/>
      <c r="C1523" s="23"/>
      <c r="D1523" s="23"/>
      <c r="E1523" s="24"/>
      <c r="F1523" s="176" t="s">
        <v>327</v>
      </c>
      <c r="G1523" s="190">
        <f>G667</f>
        <v>0</v>
      </c>
      <c r="H1523" s="242">
        <f>G1523*(1-VLOOKUP($F1523,SHT,4,FALSE))+H667*(1-VLOOKUP($F1523,SHT,4,FALSE))</f>
        <v>0</v>
      </c>
      <c r="I1523" s="179">
        <f t="shared" ref="I1523:V1523" si="680">I667*(1-VLOOKUP($F1523,SHT,4,FALSE))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2">
      <c r="A1524" s="322"/>
      <c r="B1524" s="25"/>
      <c r="C1524" s="23"/>
      <c r="D1524" s="23"/>
      <c r="E1524" s="24"/>
      <c r="F1524" s="176" t="s">
        <v>328</v>
      </c>
      <c r="G1524" s="190">
        <f>G668</f>
        <v>0</v>
      </c>
      <c r="H1524" s="242">
        <f>G1524*(1-VLOOKUP($F1524,SHT,4,FALSE))+H668*(1-VLOOKUP($F1524,SHT,4,FALSE))</f>
        <v>0</v>
      </c>
      <c r="I1524" s="179">
        <f t="shared" ref="I1524:V1524" si="681">I668*(1-VLOOKUP($F1524,SHT,4,FALSE))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2">
      <c r="A1525" s="322"/>
      <c r="B1525" s="25"/>
      <c r="C1525" s="23"/>
      <c r="D1525" s="23"/>
      <c r="E1525" s="24"/>
      <c r="F1525" s="176" t="s">
        <v>329</v>
      </c>
      <c r="G1525" s="190">
        <f>G669</f>
        <v>0</v>
      </c>
      <c r="H1525" s="242">
        <f>G1525*(1-VLOOKUP($F1525,SHT,4,FALSE))+H669*(1-VLOOKUP($F1525,SHT,4,FALSE))</f>
        <v>0</v>
      </c>
      <c r="I1525" s="179">
        <f t="shared" ref="I1525:V1525" si="682">I669*(1-VLOOKUP($F1525,SHT,4,FALSE))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2">
      <c r="A1526" s="322"/>
      <c r="B1526" s="25"/>
      <c r="C1526" s="23"/>
      <c r="D1526" s="23"/>
      <c r="E1526" s="24"/>
      <c r="F1526" s="176" t="s">
        <v>330</v>
      </c>
      <c r="G1526" s="190">
        <f>G670</f>
        <v>0</v>
      </c>
      <c r="H1526" s="242">
        <f>G1526*(1-VLOOKUP($F1526,SHT,4,FALSE))+H670*(1-VLOOKUP($F1526,SHT,4,FALSE))</f>
        <v>0</v>
      </c>
      <c r="I1526" s="179">
        <f t="shared" ref="I1526:V1526" si="683">I670*(1-VLOOKUP($F1526,SHT,4,FALSE))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2">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2">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2">
      <c r="A1529" s="322"/>
      <c r="B1529" s="25"/>
      <c r="C1529" s="23"/>
      <c r="D1529" s="23"/>
      <c r="E1529" s="64"/>
      <c r="F1529" s="176" t="s">
        <v>55</v>
      </c>
      <c r="G1529" s="190">
        <f>G673</f>
        <v>0</v>
      </c>
      <c r="H1529" s="242">
        <f>G1529*(1-VLOOKUP($F1529,SHT,4,FALSE))+H673*(1-VLOOKUP($F1529,SHT,4,FALSE))</f>
        <v>0</v>
      </c>
      <c r="I1529" s="179">
        <f t="shared" ref="I1529:V1529" si="685">I673*(1-VLOOKUP($F1529,SHT,4,FALSE))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2">
      <c r="A1530" s="322"/>
      <c r="B1530" s="25"/>
      <c r="C1530" s="23"/>
      <c r="D1530" s="23"/>
      <c r="E1530" s="24"/>
      <c r="F1530" s="176" t="s">
        <v>161</v>
      </c>
      <c r="G1530" s="190">
        <f>G674</f>
        <v>0</v>
      </c>
      <c r="H1530" s="242">
        <f>G1530*(1-VLOOKUP($F1530,SHT,4,FALSE))+H674*(1-VLOOKUP($F1530,SHT,4,FALSE))</f>
        <v>0</v>
      </c>
      <c r="I1530" s="179">
        <f t="shared" ref="I1530:V1530" si="686">I674*(1-VLOOKUP($F1530,SHT,4,FALSE))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2">
      <c r="A1531" s="322"/>
      <c r="B1531" s="25"/>
      <c r="C1531" s="23"/>
      <c r="D1531" s="23"/>
      <c r="E1531" s="24"/>
      <c r="F1531" s="176" t="s">
        <v>331</v>
      </c>
      <c r="G1531" s="190">
        <f>G675</f>
        <v>0</v>
      </c>
      <c r="H1531" s="242">
        <f>G1531*(1-VLOOKUP($F1531,SHT,4,FALSE))+H675*(1-VLOOKUP($F1531,SHT,4,FALSE))</f>
        <v>0</v>
      </c>
      <c r="I1531" s="179">
        <f t="shared" ref="I1531:V1531" si="687">I675*(1-VLOOKUP($F1531,SHT,4,FALSE))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2">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2">
      <c r="A1533" s="322"/>
      <c r="B1533" s="25"/>
      <c r="C1533" s="23"/>
      <c r="D1533" s="23"/>
      <c r="E1533" s="24"/>
      <c r="F1533" s="176" t="s">
        <v>162</v>
      </c>
      <c r="G1533" s="190">
        <f>G677</f>
        <v>0</v>
      </c>
      <c r="H1533" s="242">
        <f>G1533*(1-VLOOKUP($F1533,SHT,4,FALSE))+H677*(1-VLOOKUP($F1533,SHT,4,FALSE))</f>
        <v>0</v>
      </c>
      <c r="I1533" s="179">
        <f t="shared" ref="I1533:V1533" si="689">I677*(1-VLOOKUP($F1533,SHT,4,FALSE))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2">
      <c r="A1534" s="322"/>
      <c r="B1534" s="25"/>
      <c r="C1534" s="23"/>
      <c r="D1534" s="23"/>
      <c r="E1534" s="24"/>
      <c r="F1534" s="176" t="s">
        <v>163</v>
      </c>
      <c r="G1534" s="190">
        <f>G678</f>
        <v>0</v>
      </c>
      <c r="H1534" s="242">
        <f>G1534*(1-VLOOKUP($F1534,SHT,4,FALSE))+H678*(1-VLOOKUP($F1534,SHT,4,FALSE))</f>
        <v>0</v>
      </c>
      <c r="I1534" s="179">
        <f t="shared" ref="I1534:V1534" si="690">I678*(1-VLOOKUP($F1534,SHT,4,FALSE))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2">
      <c r="A1535" s="322"/>
      <c r="B1535" s="25"/>
      <c r="C1535" s="23"/>
      <c r="D1535" s="23"/>
      <c r="E1535" s="24"/>
      <c r="F1535" s="176" t="s">
        <v>332</v>
      </c>
      <c r="G1535" s="190">
        <f>G679</f>
        <v>0</v>
      </c>
      <c r="H1535" s="242">
        <f>G1535*(1-VLOOKUP($F1535,SHT,4,FALSE))+H679*(1-VLOOKUP($F1535,SHT,4,FALSE))</f>
        <v>0</v>
      </c>
      <c r="I1535" s="179">
        <f t="shared" ref="I1535:V1535" si="691">I679*(1-VLOOKUP($F1535,SHT,4,FALSE))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2">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2">
      <c r="A1537" s="322"/>
      <c r="B1537" s="25"/>
      <c r="C1537" s="23"/>
      <c r="D1537" s="23"/>
      <c r="E1537" s="24"/>
      <c r="F1537" s="176" t="s">
        <v>164</v>
      </c>
      <c r="G1537" s="190">
        <f>G681</f>
        <v>0</v>
      </c>
      <c r="H1537" s="242">
        <f>G1537*(1-VLOOKUP($F1537,SHT,4,FALSE))+H681*(1-VLOOKUP($F1537,SHT,4,FALSE))</f>
        <v>0</v>
      </c>
      <c r="I1537" s="179">
        <f t="shared" ref="I1537:V1537" si="693">I681*(1-VLOOKUP($F1537,SHT,4,FALSE))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2">
      <c r="A1538" s="322"/>
      <c r="B1538" s="25"/>
      <c r="C1538" s="23"/>
      <c r="D1538" s="23"/>
      <c r="E1538" s="24"/>
      <c r="F1538" s="176" t="s">
        <v>255</v>
      </c>
      <c r="G1538" s="190">
        <f>G682</f>
        <v>0</v>
      </c>
      <c r="H1538" s="242">
        <f>G1538*(1-VLOOKUP($F1538,SHT,4,FALSE))+H682*(1-VLOOKUP($F1538,SHT,4,FALSE))</f>
        <v>0</v>
      </c>
      <c r="I1538" s="179">
        <f t="shared" ref="I1538:V1538" si="694">I682*(1-VLOOKUP($F1538,SHT,4,FALSE))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2">
      <c r="A1539" s="322"/>
      <c r="B1539" s="25"/>
      <c r="C1539" s="23"/>
      <c r="D1539" s="23"/>
      <c r="E1539" s="24"/>
      <c r="F1539" s="176" t="s">
        <v>333</v>
      </c>
      <c r="G1539" s="190">
        <f>G683</f>
        <v>0</v>
      </c>
      <c r="H1539" s="242">
        <f>G1539*(1-VLOOKUP($F1539,SHT,4,FALSE))+H683*(1-VLOOKUP($F1539,SHT,4,FALSE))</f>
        <v>0</v>
      </c>
      <c r="I1539" s="179">
        <f t="shared" ref="I1539:V1539" si="695">I683*(1-VLOOKUP($F1539,SHT,4,FALSE))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2">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2">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2">
      <c r="A1542" s="322"/>
      <c r="B1542" s="25"/>
      <c r="C1542" s="23"/>
      <c r="D1542" s="23"/>
      <c r="E1542" s="24"/>
      <c r="F1542" s="176" t="s">
        <v>61</v>
      </c>
      <c r="G1542" s="190">
        <f>G686</f>
        <v>0</v>
      </c>
      <c r="H1542" s="242">
        <f>G1542*(1-VLOOKUP($F1542,SHT,4,FALSE))+H686*(1-VLOOKUP($F1542,SHT,4,FALSE))</f>
        <v>0</v>
      </c>
      <c r="I1542" s="179">
        <f t="shared" ref="I1542:V1542" si="697">I686*(1-VLOOKUP($F1542,SHT,4,FALSE))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2">
      <c r="A1543" s="322"/>
      <c r="B1543" s="25"/>
      <c r="C1543" s="23"/>
      <c r="D1543" s="23"/>
      <c r="E1543" s="24"/>
      <c r="F1543" s="176" t="s">
        <v>173</v>
      </c>
      <c r="G1543" s="190">
        <f>G687</f>
        <v>0</v>
      </c>
      <c r="H1543" s="242">
        <f>G1543*(1-VLOOKUP($F1543,SHT,4,FALSE))+H687*(1-VLOOKUP($F1543,SHT,4,FALSE))</f>
        <v>0</v>
      </c>
      <c r="I1543" s="179">
        <f t="shared" ref="I1543:V1543" si="698">I687*(1-VLOOKUP($F1543,SHT,4,FALSE))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2">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2">
      <c r="A1545" s="322"/>
      <c r="B1545" s="25"/>
      <c r="C1545" s="23"/>
      <c r="D1545" s="23"/>
      <c r="E1545" s="24"/>
      <c r="F1545" s="176" t="s">
        <v>59</v>
      </c>
      <c r="G1545" s="190">
        <f>G689</f>
        <v>0</v>
      </c>
      <c r="H1545" s="242">
        <f>G1545*(1-VLOOKUP($F1545,SHT,4,FALSE))+H689*(1-VLOOKUP($F1545,SHT,4,FALSE))</f>
        <v>0</v>
      </c>
      <c r="I1545" s="179">
        <f t="shared" ref="I1545:V1545" si="700">I689*(1-VLOOKUP($F1545,SHT,4,FALSE))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2">
      <c r="A1546" s="322"/>
      <c r="B1546" s="25"/>
      <c r="C1546" s="23"/>
      <c r="D1546" s="23"/>
      <c r="E1546" s="24"/>
      <c r="F1546" s="176" t="s">
        <v>167</v>
      </c>
      <c r="G1546" s="190">
        <f>G690</f>
        <v>0</v>
      </c>
      <c r="H1546" s="242">
        <f>G1546*(1-VLOOKUP($F1546,SHT,4,FALSE))+H690*(1-VLOOKUP($F1546,SHT,4,FALSE))</f>
        <v>0</v>
      </c>
      <c r="I1546" s="179">
        <f t="shared" ref="I1546:V1546" si="701">I690*(1-VLOOKUP($F1546,SHT,4,FALSE))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2">
      <c r="A1547" s="322"/>
      <c r="B1547" s="25"/>
      <c r="C1547" s="23"/>
      <c r="D1547" s="23"/>
      <c r="E1547" s="24"/>
      <c r="F1547" s="176" t="s">
        <v>168</v>
      </c>
      <c r="G1547" s="190">
        <f>G691</f>
        <v>0</v>
      </c>
      <c r="H1547" s="242">
        <f>G1547*(1-VLOOKUP($F1547,SHT,4,FALSE))+H691*(1-VLOOKUP($F1547,SHT,4,FALSE))</f>
        <v>0</v>
      </c>
      <c r="I1547" s="179">
        <f t="shared" ref="I1547:V1547" si="702">I691*(1-VLOOKUP($F1547,SHT,4,FALSE))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2">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2">
      <c r="A1549" s="322"/>
      <c r="B1549" s="25"/>
      <c r="C1549" s="23"/>
      <c r="D1549" s="23"/>
      <c r="E1549" s="24"/>
      <c r="F1549" s="176" t="s">
        <v>62</v>
      </c>
      <c r="G1549" s="190">
        <f>G693</f>
        <v>0</v>
      </c>
      <c r="H1549" s="242">
        <f>G1549*(1-VLOOKUP($F1549,SHT,4,FALSE))+H693*(1-VLOOKUP($F1549,SHT,4,FALSE))</f>
        <v>0</v>
      </c>
      <c r="I1549" s="179">
        <f t="shared" ref="I1549:V1549" si="704">I693*(1-VLOOKUP($F1549,SHT,4,FALSE))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2">
      <c r="A1550" s="322"/>
      <c r="B1550" s="25"/>
      <c r="C1550" s="23"/>
      <c r="D1550" s="23"/>
      <c r="E1550" s="24"/>
      <c r="F1550" s="176" t="s">
        <v>175</v>
      </c>
      <c r="G1550" s="190">
        <f>G694</f>
        <v>0</v>
      </c>
      <c r="H1550" s="242">
        <f>G1550*(1-VLOOKUP($F1550,SHT,4,FALSE))+H694*(1-VLOOKUP($F1550,SHT,4,FALSE))</f>
        <v>0</v>
      </c>
      <c r="I1550" s="179">
        <f t="shared" ref="I1550:V1550" si="705">I694*(1-VLOOKUP($F1550,SHT,4,FALSE))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2">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2">
      <c r="A1552" s="322"/>
      <c r="B1552" s="25"/>
      <c r="C1552" s="23"/>
      <c r="D1552" s="23"/>
      <c r="E1552" s="24"/>
      <c r="F1552" s="176" t="s">
        <v>60</v>
      </c>
      <c r="G1552" s="190">
        <f>G696</f>
        <v>0</v>
      </c>
      <c r="H1552" s="242">
        <f>G1552*(1-VLOOKUP($F1552,SHT,4,FALSE))+H696*(1-VLOOKUP($F1552,SHT,4,FALSE))</f>
        <v>0</v>
      </c>
      <c r="I1552" s="179">
        <f t="shared" ref="I1552:V1552" si="707">I696*(1-VLOOKUP($F1552,SHT,4,FALSE))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2">
      <c r="A1553" s="322"/>
      <c r="B1553" s="25"/>
      <c r="C1553" s="23"/>
      <c r="D1553" s="23"/>
      <c r="E1553" s="24"/>
      <c r="F1553" s="176" t="s">
        <v>170</v>
      </c>
      <c r="G1553" s="190">
        <f>G697</f>
        <v>0</v>
      </c>
      <c r="H1553" s="242">
        <f>G1553*(1-VLOOKUP($F1553,SHT,4,FALSE))+H697*(1-VLOOKUP($F1553,SHT,4,FALSE))</f>
        <v>0</v>
      </c>
      <c r="I1553" s="179">
        <f t="shared" ref="I1553:V1553" si="708">I697*(1-VLOOKUP($F1553,SHT,4,FALSE))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2">
      <c r="A1554" s="322"/>
      <c r="B1554" s="25"/>
      <c r="C1554" s="23"/>
      <c r="D1554" s="23"/>
      <c r="E1554" s="24"/>
      <c r="F1554" s="176" t="s">
        <v>171</v>
      </c>
      <c r="G1554" s="190">
        <f>G698</f>
        <v>0</v>
      </c>
      <c r="H1554" s="242">
        <f>G1554*(1-VLOOKUP($F1554,SHT,4,FALSE))+H698*(1-VLOOKUP($F1554,SHT,4,FALSE))</f>
        <v>0</v>
      </c>
      <c r="I1554" s="179">
        <f t="shared" ref="I1554:V1554" si="709">I698*(1-VLOOKUP($F1554,SHT,4,FALSE))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2">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2">
      <c r="A1556" s="322"/>
      <c r="B1556" s="25"/>
      <c r="C1556" s="23"/>
      <c r="D1556" s="23"/>
      <c r="E1556" s="24"/>
      <c r="F1556" s="176" t="s">
        <v>335</v>
      </c>
      <c r="G1556" s="190">
        <f>G700</f>
        <v>0</v>
      </c>
      <c r="H1556" s="242">
        <f>G1556*(1-VLOOKUP($F1556,SHT,4,FALSE))+H700*(1-VLOOKUP($F1556,SHT,4,FALSE))</f>
        <v>0</v>
      </c>
      <c r="I1556" s="179">
        <f t="shared" ref="I1556:V1556" si="711">I700*(1-VLOOKUP($F1556,SHT,4,FALSE))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2">
      <c r="A1557" s="322"/>
      <c r="B1557" s="25"/>
      <c r="C1557" s="23"/>
      <c r="D1557" s="23"/>
      <c r="E1557" s="24"/>
      <c r="F1557" s="176" t="s">
        <v>336</v>
      </c>
      <c r="G1557" s="190">
        <f>G701</f>
        <v>0</v>
      </c>
      <c r="H1557" s="242">
        <f>G1557*(1-VLOOKUP($F1557,SHT,4,FALSE))+H701*(1-VLOOKUP($F1557,SHT,4,FALSE))</f>
        <v>0</v>
      </c>
      <c r="I1557" s="179">
        <f t="shared" ref="I1557:V1557" si="712">I701*(1-VLOOKUP($F1557,SHT,4,FALSE))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2">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2">
      <c r="A1559" s="322"/>
      <c r="B1559" s="25"/>
      <c r="C1559" s="23"/>
      <c r="D1559" s="23"/>
      <c r="E1559" s="24"/>
      <c r="F1559" s="176" t="s">
        <v>338</v>
      </c>
      <c r="G1559" s="190">
        <f>G703</f>
        <v>0</v>
      </c>
      <c r="H1559" s="242">
        <f>G1559*(1-VLOOKUP($F1559,SHT,4,FALSE))+H703*(1-VLOOKUP($F1559,SHT,4,FALSE))</f>
        <v>0</v>
      </c>
      <c r="I1559" s="179">
        <f t="shared" ref="I1559:V1559" si="714">I703*(1-VLOOKUP($F1559,SHT,4,FALSE))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2">
      <c r="A1560" s="322"/>
      <c r="B1560" s="25"/>
      <c r="C1560" s="23"/>
      <c r="D1560" s="23"/>
      <c r="E1560" s="24"/>
      <c r="F1560" s="176" t="s">
        <v>339</v>
      </c>
      <c r="G1560" s="190">
        <f>G704</f>
        <v>0</v>
      </c>
      <c r="H1560" s="242">
        <f>G1560*(1-VLOOKUP($F1560,SHT,4,FALSE))+H704*(1-VLOOKUP($F1560,SHT,4,FALSE))</f>
        <v>0</v>
      </c>
      <c r="I1560" s="179">
        <f t="shared" ref="I1560:V1560" si="715">I704*(1-VLOOKUP($F1560,SHT,4,FALSE))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2">
      <c r="A1561" s="322"/>
      <c r="B1561" s="25"/>
      <c r="C1561" s="23"/>
      <c r="D1561" s="23"/>
      <c r="E1561" s="24"/>
      <c r="F1561" s="176" t="s">
        <v>340</v>
      </c>
      <c r="G1561" s="190">
        <f>G705</f>
        <v>0</v>
      </c>
      <c r="H1561" s="242">
        <f>G1561*(1-VLOOKUP($F1561,SHT,4,FALSE))+H705*(1-VLOOKUP($F1561,SHT,4,FALSE))</f>
        <v>0</v>
      </c>
      <c r="I1561" s="179">
        <f t="shared" ref="I1561:V1561" si="716">I705*(1-VLOOKUP($F1561,SHT,4,FALSE))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2">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2">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2">
      <c r="A1564" s="322"/>
      <c r="B1564" s="25"/>
      <c r="C1564" s="23"/>
      <c r="D1564" s="23"/>
      <c r="E1564" s="24"/>
      <c r="F1564" s="176" t="s">
        <v>176</v>
      </c>
      <c r="G1564" s="190">
        <f>G708</f>
        <v>0</v>
      </c>
      <c r="H1564" s="242">
        <f>G1564*(1-VLOOKUP($F1564,SHT,4,FALSE))+H708*(1-VLOOKUP($F1564,SHT,4,FALSE))</f>
        <v>0</v>
      </c>
      <c r="I1564" s="179">
        <f t="shared" ref="I1564:V1564" si="718">I708*(1-VLOOKUP($F1564,SHT,4,FALSE))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2">
      <c r="A1565" s="322"/>
      <c r="B1565" s="25"/>
      <c r="C1565" s="23"/>
      <c r="D1565" s="23"/>
      <c r="E1565" s="24"/>
      <c r="F1565" s="176" t="s">
        <v>180</v>
      </c>
      <c r="G1565" s="190">
        <f>G709</f>
        <v>0</v>
      </c>
      <c r="H1565" s="242">
        <f>G1565*(1-VLOOKUP($F1565,SHT,4,FALSE))+H709*(1-VLOOKUP($F1565,SHT,4,FALSE))</f>
        <v>0</v>
      </c>
      <c r="I1565" s="179">
        <f t="shared" ref="I1565:V1565" si="719">I709*(1-VLOOKUP($F1565,SHT,4,FALSE))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2">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2">
      <c r="A1567" s="322"/>
      <c r="B1567" s="25"/>
      <c r="C1567" s="23"/>
      <c r="D1567" s="23"/>
      <c r="E1567" s="24"/>
      <c r="F1567" s="176" t="s">
        <v>177</v>
      </c>
      <c r="G1567" s="190">
        <f>G711</f>
        <v>0</v>
      </c>
      <c r="H1567" s="242">
        <f>G1567*(1-VLOOKUP($F1567,SHT,4,FALSE))+H711*(1-VLOOKUP($F1567,SHT,4,FALSE))</f>
        <v>0</v>
      </c>
      <c r="I1567" s="179">
        <f t="shared" ref="I1567:V1567" si="721">I711*(1-VLOOKUP($F1567,SHT,4,FALSE))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2">
      <c r="A1568" s="322"/>
      <c r="B1568" s="25"/>
      <c r="C1568" s="23"/>
      <c r="D1568" s="23"/>
      <c r="E1568" s="24"/>
      <c r="F1568" s="176" t="s">
        <v>182</v>
      </c>
      <c r="G1568" s="190">
        <f>G712</f>
        <v>0</v>
      </c>
      <c r="H1568" s="242">
        <f>G1568*(1-VLOOKUP($F1568,SHT,4,FALSE))+H712*(1-VLOOKUP($F1568,SHT,4,FALSE))</f>
        <v>0</v>
      </c>
      <c r="I1568" s="179">
        <f t="shared" ref="I1568:V1568" si="722">I712*(1-VLOOKUP($F1568,SHT,4,FALSE))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2">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2">
      <c r="A1570" s="322"/>
      <c r="B1570" s="25"/>
      <c r="C1570" s="23"/>
      <c r="D1570" s="23"/>
      <c r="E1570" s="24"/>
      <c r="F1570" s="176" t="s">
        <v>178</v>
      </c>
      <c r="G1570" s="190">
        <f>G714</f>
        <v>0</v>
      </c>
      <c r="H1570" s="242">
        <f>G1570*(1-VLOOKUP($F1570,SHT,4,FALSE))+H714*(1-VLOOKUP($F1570,SHT,4,FALSE))</f>
        <v>0</v>
      </c>
      <c r="I1570" s="179">
        <f t="shared" ref="I1570:V1570" si="724">I714*(1-VLOOKUP($F1570,SHT,4,FALSE))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2">
      <c r="A1571" s="322"/>
      <c r="B1571" s="25"/>
      <c r="C1571" s="23"/>
      <c r="D1571" s="23"/>
      <c r="E1571" s="24"/>
      <c r="F1571" s="176" t="s">
        <v>181</v>
      </c>
      <c r="G1571" s="190">
        <f>G715</f>
        <v>0</v>
      </c>
      <c r="H1571" s="242">
        <f>G1571*(1-VLOOKUP($F1571,SHT,4,FALSE))+H715*(1-VLOOKUP($F1571,SHT,4,FALSE))</f>
        <v>0</v>
      </c>
      <c r="I1571" s="179">
        <f t="shared" ref="I1571:V1571" si="725">I715*(1-VLOOKUP($F1571,SHT,4,FALSE))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2">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2">
      <c r="A1573" s="322"/>
      <c r="B1573" s="25"/>
      <c r="C1573" s="23"/>
      <c r="D1573" s="23"/>
      <c r="E1573" s="24"/>
      <c r="F1573" s="176" t="s">
        <v>179</v>
      </c>
      <c r="G1573" s="190">
        <f>G717</f>
        <v>0</v>
      </c>
      <c r="H1573" s="242">
        <f>G1573*(1-VLOOKUP($F1573,SHT,4,FALSE))+H717*(1-VLOOKUP($F1573,SHT,4,FALSE))</f>
        <v>0</v>
      </c>
      <c r="I1573" s="179">
        <f t="shared" ref="I1573:V1573" si="727">I717*(1-VLOOKUP($F1573,SHT,4,FALSE))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2">
      <c r="A1574" s="322"/>
      <c r="B1574" s="25"/>
      <c r="C1574" s="23"/>
      <c r="D1574" s="23"/>
      <c r="E1574" s="24"/>
      <c r="F1574" s="176" t="s">
        <v>188</v>
      </c>
      <c r="G1574" s="190">
        <f>G718</f>
        <v>0</v>
      </c>
      <c r="H1574" s="242">
        <f>G1574*(1-VLOOKUP($F1574,SHT,4,FALSE))+H718*(1-VLOOKUP($F1574,SHT,4,FALSE))</f>
        <v>0</v>
      </c>
      <c r="I1574" s="179">
        <f t="shared" ref="I1574:V1574" si="728">I718*(1-VLOOKUP($F1574,SHT,4,FALSE))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2">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2">
      <c r="A1576" s="322"/>
      <c r="B1576" s="25"/>
      <c r="C1576" s="23"/>
      <c r="D1576" s="23"/>
      <c r="E1576" s="24"/>
      <c r="F1576" s="176" t="s">
        <v>342</v>
      </c>
      <c r="G1576" s="190">
        <f>G720</f>
        <v>0</v>
      </c>
      <c r="H1576" s="242">
        <f>G1576*(1-VLOOKUP($F1576,SHT,4,FALSE))+H720*(1-VLOOKUP($F1576,SHT,4,FALSE))</f>
        <v>0</v>
      </c>
      <c r="I1576" s="179">
        <f t="shared" ref="I1576:V1576" si="730">I720*(1-VLOOKUP($F1576,SHT,4,FALSE))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2">
      <c r="A1577" s="322"/>
      <c r="B1577" s="25"/>
      <c r="C1577" s="23"/>
      <c r="D1577" s="23"/>
      <c r="E1577" s="24"/>
      <c r="F1577" s="176" t="s">
        <v>343</v>
      </c>
      <c r="G1577" s="190">
        <f>G721</f>
        <v>0</v>
      </c>
      <c r="H1577" s="242">
        <f>G1577*(1-VLOOKUP($F1577,SHT,4,FALSE))+H721*(1-VLOOKUP($F1577,SHT,4,FALSE))</f>
        <v>0</v>
      </c>
      <c r="I1577" s="179">
        <f t="shared" ref="I1577:V1577" si="731">I721*(1-VLOOKUP($F1577,SHT,4,FALSE))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2">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2">
      <c r="A1579" s="322"/>
      <c r="B1579" s="25"/>
      <c r="C1579" s="23"/>
      <c r="D1579" s="23"/>
      <c r="E1579" s="24"/>
      <c r="F1579" s="176" t="s">
        <v>345</v>
      </c>
      <c r="G1579" s="190">
        <f>G723</f>
        <v>0</v>
      </c>
      <c r="H1579" s="242">
        <f>G1579*(1-VLOOKUP($F1579,SHT,4,FALSE))+H723*(1-VLOOKUP($F1579,SHT,4,FALSE))</f>
        <v>0</v>
      </c>
      <c r="I1579" s="179">
        <f t="shared" ref="I1579:V1579" si="733">I723*(1-VLOOKUP($F1579,SHT,4,FALSE))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2">
      <c r="A1580" s="322"/>
      <c r="B1580" s="25"/>
      <c r="C1580" s="23"/>
      <c r="D1580" s="23"/>
      <c r="E1580" s="24"/>
      <c r="F1580" s="176" t="s">
        <v>346</v>
      </c>
      <c r="G1580" s="190">
        <f>G724</f>
        <v>0</v>
      </c>
      <c r="H1580" s="242">
        <f>G1580*(1-VLOOKUP($F1580,SHT,4,FALSE))+H724*(1-VLOOKUP($F1580,SHT,4,FALSE))</f>
        <v>0</v>
      </c>
      <c r="I1580" s="179">
        <f t="shared" ref="I1580:V1580" si="734">I724*(1-VLOOKUP($F1580,SHT,4,FALSE))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2">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2">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2">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2">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2">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2">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2">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2">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2">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2">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2">
      <c r="A1591" s="322"/>
      <c r="B1591" s="25"/>
      <c r="C1591" s="23"/>
      <c r="D1591" s="23"/>
      <c r="E1591" s="24"/>
      <c r="F1591" s="176" t="s">
        <v>154</v>
      </c>
      <c r="G1591" s="190">
        <f>G735</f>
        <v>0</v>
      </c>
      <c r="H1591" s="242">
        <f>G1591*(1-VLOOKUP($F1591,SHT,4,FALSE))+H735*(1-VLOOKUP($F1591,SHT,4,FALSE))</f>
        <v>0</v>
      </c>
      <c r="I1591" s="179">
        <f t="shared" ref="I1591:V1591" si="739">I735*(1-VLOOKUP($F1591,SHT,4,FALSE))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2">
      <c r="A1592" s="322"/>
      <c r="B1592" s="25"/>
      <c r="C1592" s="23"/>
      <c r="D1592" s="23"/>
      <c r="E1592" s="24"/>
      <c r="F1592" s="176" t="s">
        <v>155</v>
      </c>
      <c r="G1592" s="190">
        <f>G736</f>
        <v>0</v>
      </c>
      <c r="H1592" s="242">
        <f>G1592*(1-VLOOKUP($F1592,SHT,4,FALSE))+H736*(1-VLOOKUP($F1592,SHT,4,FALSE))</f>
        <v>0</v>
      </c>
      <c r="I1592" s="179">
        <f t="shared" ref="I1592:V1592" si="740">I736*(1-VLOOKUP($F1592,SHT,4,FALSE))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2">
      <c r="A1593" s="322"/>
      <c r="B1593" s="25"/>
      <c r="C1593" s="23"/>
      <c r="D1593" s="23"/>
      <c r="E1593" s="24"/>
      <c r="F1593" s="176" t="s">
        <v>156</v>
      </c>
      <c r="G1593" s="190">
        <f>G737</f>
        <v>0</v>
      </c>
      <c r="H1593" s="242">
        <f>G1593*(1-VLOOKUP($F1593,SHT,4,FALSE))+H737*(1-VLOOKUP($F1593,SHT,4,FALSE))</f>
        <v>0</v>
      </c>
      <c r="I1593" s="179">
        <f t="shared" ref="I1593:V1593" si="741">I737*(1-VLOOKUP($F1593,SHT,4,FALSE))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2">
      <c r="A1594" s="322"/>
      <c r="B1594" s="25"/>
      <c r="C1594" s="23"/>
      <c r="D1594" s="23"/>
      <c r="E1594" s="24"/>
      <c r="F1594" s="176" t="s">
        <v>197</v>
      </c>
      <c r="G1594" s="190">
        <f>G738</f>
        <v>0</v>
      </c>
      <c r="H1594" s="242">
        <f>G1594*(1-VLOOKUP($F1594,SHT,4,FALSE))+H738*(1-VLOOKUP($F1594,SHT,4,FALSE))</f>
        <v>0</v>
      </c>
      <c r="I1594" s="179">
        <f t="shared" ref="I1594:V1594" si="742">I738*(1-VLOOKUP($F1594,SHT,4,FALSE))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2">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2">
      <c r="A1596" s="322"/>
      <c r="B1596" s="25"/>
      <c r="C1596" s="23"/>
      <c r="D1596" s="23"/>
      <c r="E1596" s="24"/>
      <c r="F1596" s="176" t="s">
        <v>158</v>
      </c>
      <c r="G1596" s="190">
        <f>G740</f>
        <v>0</v>
      </c>
      <c r="H1596" s="242">
        <f>G1596*(1-VLOOKUP($F1596,SHT,4,FALSE))+H740*(1-VLOOKUP($F1596,SHT,4,FALSE))</f>
        <v>0</v>
      </c>
      <c r="I1596" s="179">
        <f t="shared" ref="I1596:V1596" si="744">I740*(1-VLOOKUP($F1596,SHT,4,FALSE))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2">
      <c r="A1597" s="322"/>
      <c r="B1597" s="25"/>
      <c r="C1597" s="23"/>
      <c r="D1597" s="23"/>
      <c r="E1597" s="24"/>
      <c r="F1597" s="176" t="s">
        <v>159</v>
      </c>
      <c r="G1597" s="190">
        <f>G741</f>
        <v>0</v>
      </c>
      <c r="H1597" s="242">
        <f>G1597*(1-VLOOKUP($F1597,SHT,4,FALSE))+H741*(1-VLOOKUP($F1597,SHT,4,FALSE))</f>
        <v>0</v>
      </c>
      <c r="I1597" s="179">
        <f t="shared" ref="I1597:V1597" si="745">I741*(1-VLOOKUP($F1597,SHT,4,FALSE))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2">
      <c r="A1598" s="322"/>
      <c r="B1598" s="25"/>
      <c r="C1598" s="23"/>
      <c r="D1598" s="23"/>
      <c r="E1598" s="24"/>
      <c r="F1598" s="176" t="s">
        <v>160</v>
      </c>
      <c r="G1598" s="190">
        <f>G742</f>
        <v>0</v>
      </c>
      <c r="H1598" s="242">
        <f>G1598*(1-VLOOKUP($F1598,SHT,4,FALSE))+H742*(1-VLOOKUP($F1598,SHT,4,FALSE))</f>
        <v>0</v>
      </c>
      <c r="I1598" s="179">
        <f t="shared" ref="I1598:V1598" si="746">I742*(1-VLOOKUP($F1598,SHT,4,FALSE))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2">
      <c r="A1599" s="322"/>
      <c r="B1599" s="25"/>
      <c r="C1599" s="23"/>
      <c r="D1599" s="23"/>
      <c r="E1599" s="24"/>
      <c r="F1599" s="176" t="s">
        <v>198</v>
      </c>
      <c r="G1599" s="190">
        <f>G743</f>
        <v>0</v>
      </c>
      <c r="H1599" s="242">
        <f>G1599*(1-VLOOKUP($F1599,SHT,4,FALSE))+H743*(1-VLOOKUP($F1599,SHT,4,FALSE))</f>
        <v>0</v>
      </c>
      <c r="I1599" s="179">
        <f t="shared" ref="I1599:V1599" si="747">I743*(1-VLOOKUP($F1599,SHT,4,FALSE))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2">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2">
      <c r="A1601" s="322"/>
      <c r="B1601" s="25"/>
      <c r="C1601" s="23"/>
      <c r="D1601" s="23"/>
      <c r="E1601" s="24"/>
      <c r="F1601" s="176" t="s">
        <v>327</v>
      </c>
      <c r="G1601" s="190">
        <f>G745</f>
        <v>0</v>
      </c>
      <c r="H1601" s="242">
        <f>G1601*(1-VLOOKUP($F1601,SHT,4,FALSE))+H745*(1-VLOOKUP($F1601,SHT,4,FALSE))</f>
        <v>0</v>
      </c>
      <c r="I1601" s="179">
        <f t="shared" ref="I1601:V1601" si="749">I745*(1-VLOOKUP($F1601,SHT,4,FALSE))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2">
      <c r="A1602" s="322"/>
      <c r="B1602" s="25"/>
      <c r="C1602" s="23"/>
      <c r="D1602" s="23"/>
      <c r="E1602" s="24"/>
      <c r="F1602" s="176" t="s">
        <v>328</v>
      </c>
      <c r="G1602" s="190">
        <f>G746</f>
        <v>0</v>
      </c>
      <c r="H1602" s="242">
        <f>G1602*(1-VLOOKUP($F1602,SHT,4,FALSE))+H746*(1-VLOOKUP($F1602,SHT,4,FALSE))</f>
        <v>0</v>
      </c>
      <c r="I1602" s="179">
        <f t="shared" ref="I1602:V1602" si="750">I746*(1-VLOOKUP($F1602,SHT,4,FALSE))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2">
      <c r="A1603" s="322"/>
      <c r="B1603" s="25"/>
      <c r="C1603" s="23"/>
      <c r="D1603" s="23"/>
      <c r="E1603" s="24"/>
      <c r="F1603" s="176" t="s">
        <v>329</v>
      </c>
      <c r="G1603" s="190">
        <f>G747</f>
        <v>0</v>
      </c>
      <c r="H1603" s="242">
        <f>G1603*(1-VLOOKUP($F1603,SHT,4,FALSE))+H747*(1-VLOOKUP($F1603,SHT,4,FALSE))</f>
        <v>0</v>
      </c>
      <c r="I1603" s="179">
        <f t="shared" ref="I1603:V1603" si="751">I747*(1-VLOOKUP($F1603,SHT,4,FALSE))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2">
      <c r="A1604" s="322"/>
      <c r="B1604" s="25"/>
      <c r="C1604" s="23"/>
      <c r="D1604" s="23"/>
      <c r="E1604" s="24"/>
      <c r="F1604" s="176" t="s">
        <v>330</v>
      </c>
      <c r="G1604" s="190">
        <f>G748</f>
        <v>0</v>
      </c>
      <c r="H1604" s="242">
        <f>G1604*(1-VLOOKUP($F1604,SHT,4,FALSE))+H748*(1-VLOOKUP($F1604,SHT,4,FALSE))</f>
        <v>0</v>
      </c>
      <c r="I1604" s="179">
        <f t="shared" ref="I1604:V1604" si="752">I748*(1-VLOOKUP($F1604,SHT,4,FALSE))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2">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2">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2">
      <c r="A1607" s="322"/>
      <c r="B1607" s="25"/>
      <c r="C1607" s="23"/>
      <c r="D1607" s="23"/>
      <c r="E1607" s="64"/>
      <c r="F1607" s="176" t="s">
        <v>55</v>
      </c>
      <c r="G1607" s="190">
        <f>G751</f>
        <v>0</v>
      </c>
      <c r="H1607" s="242">
        <f>G1607*(1-VLOOKUP($F1607,SHT,4,FALSE))+H751*(1-VLOOKUP($F1607,SHT,4,FALSE))</f>
        <v>0</v>
      </c>
      <c r="I1607" s="179">
        <f t="shared" ref="I1607:V1607" si="754">I751*(1-VLOOKUP($F1607,SHT,4,FALSE))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2">
      <c r="A1608" s="322"/>
      <c r="B1608" s="25"/>
      <c r="C1608" s="23"/>
      <c r="D1608" s="23"/>
      <c r="E1608" s="24"/>
      <c r="F1608" s="176" t="s">
        <v>161</v>
      </c>
      <c r="G1608" s="190">
        <f>G752</f>
        <v>0</v>
      </c>
      <c r="H1608" s="242">
        <f>G1608*(1-VLOOKUP($F1608,SHT,4,FALSE))+H752*(1-VLOOKUP($F1608,SHT,4,FALSE))</f>
        <v>0</v>
      </c>
      <c r="I1608" s="179">
        <f t="shared" ref="I1608:V1608" si="755">I752*(1-VLOOKUP($F1608,SHT,4,FALSE))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2">
      <c r="A1609" s="322"/>
      <c r="B1609" s="25"/>
      <c r="C1609" s="23"/>
      <c r="D1609" s="23"/>
      <c r="E1609" s="24"/>
      <c r="F1609" s="176" t="s">
        <v>331</v>
      </c>
      <c r="G1609" s="190">
        <f>G753</f>
        <v>0</v>
      </c>
      <c r="H1609" s="242">
        <f>G1609*(1-VLOOKUP($F1609,SHT,4,FALSE))+H753*(1-VLOOKUP($F1609,SHT,4,FALSE))</f>
        <v>0</v>
      </c>
      <c r="I1609" s="179">
        <f t="shared" ref="I1609:V1609" si="756">I753*(1-VLOOKUP($F1609,SHT,4,FALSE))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2">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2">
      <c r="A1611" s="322"/>
      <c r="B1611" s="25"/>
      <c r="C1611" s="23"/>
      <c r="D1611" s="23"/>
      <c r="E1611" s="24"/>
      <c r="F1611" s="176" t="s">
        <v>162</v>
      </c>
      <c r="G1611" s="190">
        <f>G755</f>
        <v>0</v>
      </c>
      <c r="H1611" s="242">
        <f>G1611*(1-VLOOKUP($F1611,SHT,4,FALSE))+H755*(1-VLOOKUP($F1611,SHT,4,FALSE))</f>
        <v>0</v>
      </c>
      <c r="I1611" s="179">
        <f t="shared" ref="I1611:V1611" si="758">I755*(1-VLOOKUP($F1611,SHT,4,FALSE))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2">
      <c r="A1612" s="322"/>
      <c r="B1612" s="25"/>
      <c r="C1612" s="23"/>
      <c r="D1612" s="23"/>
      <c r="E1612" s="24"/>
      <c r="F1612" s="176" t="s">
        <v>163</v>
      </c>
      <c r="G1612" s="190">
        <f>G756</f>
        <v>0</v>
      </c>
      <c r="H1612" s="242">
        <f>G1612*(1-VLOOKUP($F1612,SHT,4,FALSE))+H756*(1-VLOOKUP($F1612,SHT,4,FALSE))</f>
        <v>0</v>
      </c>
      <c r="I1612" s="179">
        <f t="shared" ref="I1612:V1612" si="759">I756*(1-VLOOKUP($F1612,SHT,4,FALSE))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2">
      <c r="A1613" s="322"/>
      <c r="B1613" s="25"/>
      <c r="C1613" s="23"/>
      <c r="D1613" s="23"/>
      <c r="E1613" s="24"/>
      <c r="F1613" s="176" t="s">
        <v>332</v>
      </c>
      <c r="G1613" s="190">
        <f>G757</f>
        <v>0</v>
      </c>
      <c r="H1613" s="242">
        <f>G1613*(1-VLOOKUP($F1613,SHT,4,FALSE))+H757*(1-VLOOKUP($F1613,SHT,4,FALSE))</f>
        <v>0</v>
      </c>
      <c r="I1613" s="179">
        <f t="shared" ref="I1613:V1613" si="760">I757*(1-VLOOKUP($F1613,SHT,4,FALSE))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2">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2">
      <c r="A1615" s="322"/>
      <c r="B1615" s="25"/>
      <c r="C1615" s="23"/>
      <c r="D1615" s="23"/>
      <c r="E1615" s="24"/>
      <c r="F1615" s="176" t="s">
        <v>164</v>
      </c>
      <c r="G1615" s="190">
        <f>G759</f>
        <v>0</v>
      </c>
      <c r="H1615" s="242">
        <f>G1615*(1-VLOOKUP($F1615,SHT,4,FALSE))+H759*(1-VLOOKUP($F1615,SHT,4,FALSE))</f>
        <v>0</v>
      </c>
      <c r="I1615" s="179">
        <f t="shared" ref="I1615:V1615" si="762">I759*(1-VLOOKUP($F1615,SHT,4,FALSE))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2">
      <c r="A1616" s="322"/>
      <c r="B1616" s="25"/>
      <c r="C1616" s="23"/>
      <c r="D1616" s="23"/>
      <c r="E1616" s="24"/>
      <c r="F1616" s="176" t="s">
        <v>255</v>
      </c>
      <c r="G1616" s="190">
        <f>G760</f>
        <v>0</v>
      </c>
      <c r="H1616" s="242">
        <f>G1616*(1-VLOOKUP($F1616,SHT,4,FALSE))+H760*(1-VLOOKUP($F1616,SHT,4,FALSE))</f>
        <v>0</v>
      </c>
      <c r="I1616" s="179">
        <f t="shared" ref="I1616:V1616" si="763">I760*(1-VLOOKUP($F1616,SHT,4,FALSE))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2">
      <c r="A1617" s="322"/>
      <c r="B1617" s="25"/>
      <c r="C1617" s="23"/>
      <c r="D1617" s="23"/>
      <c r="E1617" s="24"/>
      <c r="F1617" s="176" t="s">
        <v>333</v>
      </c>
      <c r="G1617" s="190">
        <f>G761</f>
        <v>0</v>
      </c>
      <c r="H1617" s="242">
        <f>G1617*(1-VLOOKUP($F1617,SHT,4,FALSE))+H761*(1-VLOOKUP($F1617,SHT,4,FALSE))</f>
        <v>0</v>
      </c>
      <c r="I1617" s="179">
        <f t="shared" ref="I1617:V1617" si="764">I761*(1-VLOOKUP($F1617,SHT,4,FALSE))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2">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2">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2">
      <c r="A1620" s="322"/>
      <c r="B1620" s="25"/>
      <c r="C1620" s="23"/>
      <c r="D1620" s="23"/>
      <c r="E1620" s="24"/>
      <c r="F1620" s="176" t="s">
        <v>61</v>
      </c>
      <c r="G1620" s="190">
        <f>G764</f>
        <v>0</v>
      </c>
      <c r="H1620" s="242">
        <f>G1620*(1-VLOOKUP($F1620,SHT,4,FALSE))+H764*(1-VLOOKUP($F1620,SHT,4,FALSE))</f>
        <v>0</v>
      </c>
      <c r="I1620" s="179">
        <f t="shared" ref="I1620:V1620" si="766">I764*(1-VLOOKUP($F1620,SHT,4,FALSE))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2">
      <c r="A1621" s="322"/>
      <c r="B1621" s="25"/>
      <c r="C1621" s="23"/>
      <c r="D1621" s="23"/>
      <c r="E1621" s="24"/>
      <c r="F1621" s="176" t="s">
        <v>173</v>
      </c>
      <c r="G1621" s="190">
        <f>G765</f>
        <v>0</v>
      </c>
      <c r="H1621" s="242">
        <f>G1621*(1-VLOOKUP($F1621,SHT,4,FALSE))+H765*(1-VLOOKUP($F1621,SHT,4,FALSE))</f>
        <v>0</v>
      </c>
      <c r="I1621" s="179">
        <f t="shared" ref="I1621:V1621" si="767">I765*(1-VLOOKUP($F1621,SHT,4,FALSE))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2">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2">
      <c r="A1623" s="322"/>
      <c r="B1623" s="25"/>
      <c r="C1623" s="23"/>
      <c r="D1623" s="23"/>
      <c r="E1623" s="24"/>
      <c r="F1623" s="176" t="s">
        <v>59</v>
      </c>
      <c r="G1623" s="190">
        <f>G767</f>
        <v>0</v>
      </c>
      <c r="H1623" s="242">
        <f>G1623*(1-VLOOKUP($F1623,SHT,4,FALSE))+H767*(1-VLOOKUP($F1623,SHT,4,FALSE))</f>
        <v>0</v>
      </c>
      <c r="I1623" s="179">
        <f t="shared" ref="I1623:V1623" si="769">I767*(1-VLOOKUP($F1623,SHT,4,FALSE))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2">
      <c r="A1624" s="322"/>
      <c r="B1624" s="25"/>
      <c r="C1624" s="23"/>
      <c r="D1624" s="23"/>
      <c r="E1624" s="24"/>
      <c r="F1624" s="176" t="s">
        <v>167</v>
      </c>
      <c r="G1624" s="190">
        <f>G768</f>
        <v>0</v>
      </c>
      <c r="H1624" s="242">
        <f>G1624*(1-VLOOKUP($F1624,SHT,4,FALSE))+H768*(1-VLOOKUP($F1624,SHT,4,FALSE))</f>
        <v>0</v>
      </c>
      <c r="I1624" s="179">
        <f t="shared" ref="I1624:V1624" si="770">I768*(1-VLOOKUP($F1624,SHT,4,FALSE))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2">
      <c r="A1625" s="322"/>
      <c r="B1625" s="25"/>
      <c r="C1625" s="23"/>
      <c r="D1625" s="23"/>
      <c r="E1625" s="24"/>
      <c r="F1625" s="176" t="s">
        <v>168</v>
      </c>
      <c r="G1625" s="190">
        <f>G769</f>
        <v>0</v>
      </c>
      <c r="H1625" s="242">
        <f>G1625*(1-VLOOKUP($F1625,SHT,4,FALSE))+H769*(1-VLOOKUP($F1625,SHT,4,FALSE))</f>
        <v>0</v>
      </c>
      <c r="I1625" s="179">
        <f t="shared" ref="I1625:V1625" si="771">I769*(1-VLOOKUP($F1625,SHT,4,FALSE))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2">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2">
      <c r="A1627" s="322"/>
      <c r="B1627" s="25"/>
      <c r="C1627" s="23"/>
      <c r="D1627" s="23"/>
      <c r="E1627" s="24"/>
      <c r="F1627" s="176" t="s">
        <v>62</v>
      </c>
      <c r="G1627" s="190">
        <f>G771</f>
        <v>0</v>
      </c>
      <c r="H1627" s="242">
        <f>G1627*(1-VLOOKUP($F1627,SHT,4,FALSE))+H771*(1-VLOOKUP($F1627,SHT,4,FALSE))</f>
        <v>0</v>
      </c>
      <c r="I1627" s="179">
        <f t="shared" ref="I1627:V1627" si="773">I771*(1-VLOOKUP($F1627,SHT,4,FALSE))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2">
      <c r="A1628" s="322"/>
      <c r="B1628" s="25"/>
      <c r="C1628" s="23"/>
      <c r="D1628" s="23"/>
      <c r="E1628" s="24"/>
      <c r="F1628" s="176" t="s">
        <v>175</v>
      </c>
      <c r="G1628" s="190">
        <f>G772</f>
        <v>0</v>
      </c>
      <c r="H1628" s="242">
        <f>G1628*(1-VLOOKUP($F1628,SHT,4,FALSE))+H772*(1-VLOOKUP($F1628,SHT,4,FALSE))</f>
        <v>0</v>
      </c>
      <c r="I1628" s="179">
        <f t="shared" ref="I1628:V1628" si="774">I772*(1-VLOOKUP($F1628,SHT,4,FALSE))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2">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2">
      <c r="A1630" s="322"/>
      <c r="B1630" s="25"/>
      <c r="C1630" s="23"/>
      <c r="D1630" s="23"/>
      <c r="E1630" s="24"/>
      <c r="F1630" s="176" t="s">
        <v>60</v>
      </c>
      <c r="G1630" s="190">
        <f>G774</f>
        <v>0</v>
      </c>
      <c r="H1630" s="242">
        <f>G1630*(1-VLOOKUP($F1630,SHT,4,FALSE))+H774*(1-VLOOKUP($F1630,SHT,4,FALSE))</f>
        <v>0</v>
      </c>
      <c r="I1630" s="179">
        <f t="shared" ref="I1630:V1630" si="776">I774*(1-VLOOKUP($F1630,SHT,4,FALSE))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2">
      <c r="A1631" s="322"/>
      <c r="B1631" s="25"/>
      <c r="C1631" s="23"/>
      <c r="D1631" s="23"/>
      <c r="E1631" s="24"/>
      <c r="F1631" s="176" t="s">
        <v>170</v>
      </c>
      <c r="G1631" s="190">
        <f>G775</f>
        <v>0</v>
      </c>
      <c r="H1631" s="242">
        <f>G1631*(1-VLOOKUP($F1631,SHT,4,FALSE))+H775*(1-VLOOKUP($F1631,SHT,4,FALSE))</f>
        <v>0</v>
      </c>
      <c r="I1631" s="179">
        <f t="shared" ref="I1631:V1631" si="777">I775*(1-VLOOKUP($F1631,SHT,4,FALSE))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2">
      <c r="A1632" s="322"/>
      <c r="B1632" s="25"/>
      <c r="C1632" s="23"/>
      <c r="D1632" s="23"/>
      <c r="E1632" s="24"/>
      <c r="F1632" s="176" t="s">
        <v>171</v>
      </c>
      <c r="G1632" s="190">
        <f>G776</f>
        <v>0</v>
      </c>
      <c r="H1632" s="242">
        <f>G1632*(1-VLOOKUP($F1632,SHT,4,FALSE))+H776*(1-VLOOKUP($F1632,SHT,4,FALSE))</f>
        <v>0</v>
      </c>
      <c r="I1632" s="179">
        <f t="shared" ref="I1632:V1632" si="778">I776*(1-VLOOKUP($F1632,SHT,4,FALSE))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2">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2">
      <c r="A1634" s="322"/>
      <c r="B1634" s="25"/>
      <c r="C1634" s="23"/>
      <c r="D1634" s="23"/>
      <c r="E1634" s="24"/>
      <c r="F1634" s="176" t="s">
        <v>335</v>
      </c>
      <c r="G1634" s="190">
        <f>G778</f>
        <v>0</v>
      </c>
      <c r="H1634" s="242">
        <f>G1634*(1-VLOOKUP($F1634,SHT,4,FALSE))+H778*(1-VLOOKUP($F1634,SHT,4,FALSE))</f>
        <v>0</v>
      </c>
      <c r="I1634" s="179">
        <f t="shared" ref="I1634:V1634" si="780">I778*(1-VLOOKUP($F1634,SHT,4,FALSE))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2">
      <c r="A1635" s="322"/>
      <c r="B1635" s="25"/>
      <c r="C1635" s="23"/>
      <c r="D1635" s="23"/>
      <c r="E1635" s="24"/>
      <c r="F1635" s="176" t="s">
        <v>336</v>
      </c>
      <c r="G1635" s="190">
        <f>G779</f>
        <v>0</v>
      </c>
      <c r="H1635" s="242">
        <f>G1635*(1-VLOOKUP($F1635,SHT,4,FALSE))+H779*(1-VLOOKUP($F1635,SHT,4,FALSE))</f>
        <v>0</v>
      </c>
      <c r="I1635" s="179">
        <f t="shared" ref="I1635:V1635" si="781">I779*(1-VLOOKUP($F1635,SHT,4,FALSE))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2">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2">
      <c r="A1637" s="322"/>
      <c r="B1637" s="25"/>
      <c r="C1637" s="23"/>
      <c r="D1637" s="23"/>
      <c r="E1637" s="24"/>
      <c r="F1637" s="176" t="s">
        <v>338</v>
      </c>
      <c r="G1637" s="190">
        <f>G781</f>
        <v>0</v>
      </c>
      <c r="H1637" s="242">
        <f>G1637*(1-VLOOKUP($F1637,SHT,4,FALSE))+H781*(1-VLOOKUP($F1637,SHT,4,FALSE))</f>
        <v>0</v>
      </c>
      <c r="I1637" s="179">
        <f t="shared" ref="I1637:V1637" si="783">I781*(1-VLOOKUP($F1637,SHT,4,FALSE))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2">
      <c r="A1638" s="322"/>
      <c r="B1638" s="25"/>
      <c r="C1638" s="23"/>
      <c r="D1638" s="23"/>
      <c r="E1638" s="24"/>
      <c r="F1638" s="176" t="s">
        <v>339</v>
      </c>
      <c r="G1638" s="190">
        <f>G782</f>
        <v>0</v>
      </c>
      <c r="H1638" s="242">
        <f>G1638*(1-VLOOKUP($F1638,SHT,4,FALSE))+H782*(1-VLOOKUP($F1638,SHT,4,FALSE))</f>
        <v>0</v>
      </c>
      <c r="I1638" s="179">
        <f t="shared" ref="I1638:V1638" si="784">I782*(1-VLOOKUP($F1638,SHT,4,FALSE))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2">
      <c r="A1639" s="322"/>
      <c r="B1639" s="25"/>
      <c r="C1639" s="23"/>
      <c r="D1639" s="23"/>
      <c r="E1639" s="24"/>
      <c r="F1639" s="176" t="s">
        <v>340</v>
      </c>
      <c r="G1639" s="190">
        <f>G783</f>
        <v>0</v>
      </c>
      <c r="H1639" s="242">
        <f>G1639*(1-VLOOKUP($F1639,SHT,4,FALSE))+H783*(1-VLOOKUP($F1639,SHT,4,FALSE))</f>
        <v>0</v>
      </c>
      <c r="I1639" s="179">
        <f t="shared" ref="I1639:V1639" si="785">I783*(1-VLOOKUP($F1639,SHT,4,FALSE))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2">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2">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2">
      <c r="A1642" s="322"/>
      <c r="B1642" s="25"/>
      <c r="C1642" s="23"/>
      <c r="D1642" s="23"/>
      <c r="E1642" s="24"/>
      <c r="F1642" s="176" t="s">
        <v>176</v>
      </c>
      <c r="G1642" s="190">
        <f>G786</f>
        <v>0</v>
      </c>
      <c r="H1642" s="242">
        <f>G1642*(1-VLOOKUP($F1642,SHT,4,FALSE))+H786*(1-VLOOKUP($F1642,SHT,4,FALSE))</f>
        <v>0</v>
      </c>
      <c r="I1642" s="179">
        <f t="shared" ref="I1642:V1642" si="787">I786*(1-VLOOKUP($F1642,SHT,4,FALSE))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2">
      <c r="A1643" s="322"/>
      <c r="B1643" s="25"/>
      <c r="C1643" s="23"/>
      <c r="D1643" s="23"/>
      <c r="E1643" s="24"/>
      <c r="F1643" s="176" t="s">
        <v>180</v>
      </c>
      <c r="G1643" s="190">
        <f>G787</f>
        <v>0</v>
      </c>
      <c r="H1643" s="242">
        <f>G1643*(1-VLOOKUP($F1643,SHT,4,FALSE))+H787*(1-VLOOKUP($F1643,SHT,4,FALSE))</f>
        <v>0</v>
      </c>
      <c r="I1643" s="179">
        <f t="shared" ref="I1643:V1643" si="788">I787*(1-VLOOKUP($F1643,SHT,4,FALSE))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2">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2">
      <c r="A1645" s="322"/>
      <c r="B1645" s="25"/>
      <c r="C1645" s="23"/>
      <c r="D1645" s="23"/>
      <c r="E1645" s="24"/>
      <c r="F1645" s="176" t="s">
        <v>177</v>
      </c>
      <c r="G1645" s="190">
        <f>G789</f>
        <v>0</v>
      </c>
      <c r="H1645" s="242">
        <f>G1645*(1-VLOOKUP($F1645,SHT,4,FALSE))+H789*(1-VLOOKUP($F1645,SHT,4,FALSE))</f>
        <v>0</v>
      </c>
      <c r="I1645" s="179">
        <f t="shared" ref="I1645:V1645" si="790">I789*(1-VLOOKUP($F1645,SHT,4,FALSE))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2">
      <c r="A1646" s="322"/>
      <c r="B1646" s="25"/>
      <c r="C1646" s="23"/>
      <c r="D1646" s="23"/>
      <c r="E1646" s="24"/>
      <c r="F1646" s="176" t="s">
        <v>182</v>
      </c>
      <c r="G1646" s="190">
        <f>G790</f>
        <v>0</v>
      </c>
      <c r="H1646" s="242">
        <f>G1646*(1-VLOOKUP($F1646,SHT,4,FALSE))+H790*(1-VLOOKUP($F1646,SHT,4,FALSE))</f>
        <v>0</v>
      </c>
      <c r="I1646" s="179">
        <f t="shared" ref="I1646:V1646" si="791">I790*(1-VLOOKUP($F1646,SHT,4,FALSE))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2">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2">
      <c r="A1648" s="322"/>
      <c r="B1648" s="25"/>
      <c r="C1648" s="23"/>
      <c r="D1648" s="23"/>
      <c r="E1648" s="24"/>
      <c r="F1648" s="176" t="s">
        <v>178</v>
      </c>
      <c r="G1648" s="190">
        <f>G792</f>
        <v>0</v>
      </c>
      <c r="H1648" s="242">
        <f>G1648*(1-VLOOKUP($F1648,SHT,4,FALSE))+H792*(1-VLOOKUP($F1648,SHT,4,FALSE))</f>
        <v>0</v>
      </c>
      <c r="I1648" s="179">
        <f t="shared" ref="I1648:V1648" si="793">I792*(1-VLOOKUP($F1648,SHT,4,FALSE))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2">
      <c r="A1649" s="322"/>
      <c r="B1649" s="25"/>
      <c r="C1649" s="23"/>
      <c r="D1649" s="23"/>
      <c r="E1649" s="24"/>
      <c r="F1649" s="176" t="s">
        <v>181</v>
      </c>
      <c r="G1649" s="190">
        <f>G793</f>
        <v>0</v>
      </c>
      <c r="H1649" s="242">
        <f>G1649*(1-VLOOKUP($F1649,SHT,4,FALSE))+H793*(1-VLOOKUP($F1649,SHT,4,FALSE))</f>
        <v>0</v>
      </c>
      <c r="I1649" s="179">
        <f t="shared" ref="I1649:V1649" si="794">I793*(1-VLOOKUP($F1649,SHT,4,FALSE))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2">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2">
      <c r="A1651" s="322"/>
      <c r="B1651" s="25"/>
      <c r="C1651" s="23"/>
      <c r="D1651" s="23"/>
      <c r="E1651" s="24"/>
      <c r="F1651" s="176" t="s">
        <v>179</v>
      </c>
      <c r="G1651" s="190">
        <f>G795</f>
        <v>0</v>
      </c>
      <c r="H1651" s="242">
        <f>G1651*(1-VLOOKUP($F1651,SHT,4,FALSE))+H795*(1-VLOOKUP($F1651,SHT,4,FALSE))</f>
        <v>0</v>
      </c>
      <c r="I1651" s="179">
        <f t="shared" ref="I1651:V1651" si="796">I795*(1-VLOOKUP($F1651,SHT,4,FALSE))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2">
      <c r="A1652" s="322"/>
      <c r="B1652" s="25"/>
      <c r="C1652" s="23"/>
      <c r="D1652" s="23"/>
      <c r="E1652" s="24"/>
      <c r="F1652" s="176" t="s">
        <v>188</v>
      </c>
      <c r="G1652" s="190">
        <f>G796</f>
        <v>0</v>
      </c>
      <c r="H1652" s="242">
        <f>G1652*(1-VLOOKUP($F1652,SHT,4,FALSE))+H796*(1-VLOOKUP($F1652,SHT,4,FALSE))</f>
        <v>0</v>
      </c>
      <c r="I1652" s="179">
        <f t="shared" ref="I1652:V1652" si="797">I796*(1-VLOOKUP($F1652,SHT,4,FALSE))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2">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2">
      <c r="A1654" s="322"/>
      <c r="B1654" s="25"/>
      <c r="C1654" s="23"/>
      <c r="D1654" s="23"/>
      <c r="E1654" s="24"/>
      <c r="F1654" s="176" t="s">
        <v>342</v>
      </c>
      <c r="G1654" s="190">
        <f>G798</f>
        <v>0</v>
      </c>
      <c r="H1654" s="242">
        <f>G1654*(1-VLOOKUP($F1654,SHT,4,FALSE))+H798*(1-VLOOKUP($F1654,SHT,4,FALSE))</f>
        <v>0</v>
      </c>
      <c r="I1654" s="179">
        <f t="shared" ref="I1654:V1654" si="799">I798*(1-VLOOKUP($F1654,SHT,4,FALSE))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2">
      <c r="A1655" s="322"/>
      <c r="B1655" s="25"/>
      <c r="C1655" s="23"/>
      <c r="D1655" s="23"/>
      <c r="E1655" s="24"/>
      <c r="F1655" s="176" t="s">
        <v>343</v>
      </c>
      <c r="G1655" s="190">
        <f>G799</f>
        <v>0</v>
      </c>
      <c r="H1655" s="242">
        <f>G1655*(1-VLOOKUP($F1655,SHT,4,FALSE))+H799*(1-VLOOKUP($F1655,SHT,4,FALSE))</f>
        <v>0</v>
      </c>
      <c r="I1655" s="179">
        <f t="shared" ref="I1655:V1655" si="800">I799*(1-VLOOKUP($F1655,SHT,4,FALSE))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2">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2">
      <c r="A1657" s="322"/>
      <c r="B1657" s="25"/>
      <c r="C1657" s="23"/>
      <c r="D1657" s="23"/>
      <c r="E1657" s="24"/>
      <c r="F1657" s="176" t="s">
        <v>345</v>
      </c>
      <c r="G1657" s="190">
        <f>G801</f>
        <v>0</v>
      </c>
      <c r="H1657" s="242">
        <f>G1657*(1-VLOOKUP($F1657,SHT,4,FALSE))+H801*(1-VLOOKUP($F1657,SHT,4,FALSE))</f>
        <v>0</v>
      </c>
      <c r="I1657" s="179">
        <f t="shared" ref="I1657:V1657" si="802">I801*(1-VLOOKUP($F1657,SHT,4,FALSE))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2">
      <c r="A1658" s="322"/>
      <c r="B1658" s="25"/>
      <c r="C1658" s="23"/>
      <c r="D1658" s="23"/>
      <c r="E1658" s="24"/>
      <c r="F1658" s="176" t="s">
        <v>346</v>
      </c>
      <c r="G1658" s="190">
        <f>G802</f>
        <v>0</v>
      </c>
      <c r="H1658" s="242">
        <f>G1658*(1-VLOOKUP($F1658,SHT,4,FALSE))+H802*(1-VLOOKUP($F1658,SHT,4,FALSE))</f>
        <v>0</v>
      </c>
      <c r="I1658" s="179">
        <f t="shared" ref="I1658:V1658" si="803">I802*(1-VLOOKUP($F1658,SHT,4,FALSE))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2">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2">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2">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2">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2">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2">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2">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2">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2">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2">
      <c r="A1668" s="322"/>
      <c r="B1668" s="25"/>
      <c r="C1668" s="24"/>
      <c r="D1668" s="23"/>
      <c r="E1668" s="64"/>
      <c r="F1668" s="439" t="s">
        <v>485</v>
      </c>
      <c r="G1668" s="442">
        <f t="shared" ref="G1668:G1670" si="807">G812</f>
        <v>0</v>
      </c>
      <c r="H1668" s="443">
        <f>G1668*(1-VLOOKUP($F1668,SHT,4,FALSE))+H812*(1-VLOOKUP($F1668,SHT,4,FALSE))</f>
        <v>0</v>
      </c>
      <c r="I1668" s="444">
        <f t="shared" ref="I1668:V1668" si="808">I812*(1-VLOOKUP($F1668,SHT,4,FALSE))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2">
      <c r="A1669" s="322"/>
      <c r="B1669" s="25"/>
      <c r="C1669" s="24"/>
      <c r="D1669" s="23"/>
      <c r="E1669" s="64"/>
      <c r="F1669" s="439" t="s">
        <v>486</v>
      </c>
      <c r="G1669" s="442">
        <f t="shared" si="807"/>
        <v>0</v>
      </c>
      <c r="H1669" s="443">
        <f>G1669*(1-VLOOKUP($F1669,SHT,4,FALSE))+H813*(1-VLOOKUP($F1669,SHT,4,FALSE))</f>
        <v>0</v>
      </c>
      <c r="I1669" s="444">
        <f t="shared" ref="I1669:V1669" si="810">I813*(1-VLOOKUP($F1669,SHT,4,FALSE))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2">
      <c r="A1670" s="322"/>
      <c r="B1670" s="25"/>
      <c r="C1670" s="24"/>
      <c r="D1670" s="23"/>
      <c r="E1670" s="64"/>
      <c r="F1670" s="439" t="s">
        <v>487</v>
      </c>
      <c r="G1670" s="442">
        <f t="shared" si="807"/>
        <v>0</v>
      </c>
      <c r="H1670" s="443">
        <f>G1670*(1-VLOOKUP($F1670,SHT,4,FALSE))+H814*(1-VLOOKUP($F1670,SHT,4,FALSE))</f>
        <v>0</v>
      </c>
      <c r="I1670" s="444">
        <f t="shared" ref="I1670:V1670" si="811">I814*(1-VLOOKUP($F1670,SHT,4,FALSE))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2">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6.5" thickBot="1" x14ac:dyDescent="0.25">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3.5" thickBot="1" x14ac:dyDescent="0.2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75" x14ac:dyDescent="0.2">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75" x14ac:dyDescent="0.2">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2">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2">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2">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2">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2">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2">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2">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2">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2">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2">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2">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2">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2">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2">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2">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2">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2">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2">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2">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2">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2">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2">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2">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2">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2">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2">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2">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2">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2">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2">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2">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2">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2">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2">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25">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3.5" thickBot="1" x14ac:dyDescent="0.2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75" x14ac:dyDescent="0.2">
      <c r="A1712" s="322"/>
      <c r="B1712" s="246" t="s">
        <v>319</v>
      </c>
      <c r="C1712" s="247"/>
      <c r="D1712" s="247"/>
      <c r="E1712" s="248"/>
      <c r="F1712" s="248"/>
      <c r="G1712" s="331"/>
      <c r="H1712" s="249">
        <f t="shared" ref="H1712:W1712" si="846">SUM(SUBTOTAL(9,H865:H871),SUBTOTAL(9,H875:H882,H891,H904:H908,H911:H915,H927,H930),H953:H954,H965:H966,SUBTOTAL(9,H1435:H1442,H1451,H1464:H1468,H1471:H1475,H1487,H1490),SUBTOTAL(9,H1513:H1520,H1529,H1542:H1546,H1549:H1553,H1565,H1568),SUBTOTAL(9,H1591:H1598,H1607,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6" ht="15.75" x14ac:dyDescent="0.2">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6" ht="15.75" x14ac:dyDescent="0.2">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6" s="127" customFormat="1" ht="15.75" x14ac:dyDescent="0.2">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6" ht="16.5" thickBot="1" x14ac:dyDescent="0.3">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6" x14ac:dyDescent="0.2">
      <c r="Y1717" s="127"/>
    </row>
    <row r="1718" spans="1:26" x14ac:dyDescent="0.2">
      <c r="Y1718" s="127"/>
    </row>
  </sheetData>
  <dataConsolidate/>
  <conditionalFormatting sqref="H298:W298">
    <cfRule type="cellIs" dxfId="11" priority="9" stopIfTrue="1" operator="lessThan">
      <formula>0</formula>
    </cfRule>
    <cfRule type="cellIs" dxfId="10" priority="10" stopIfTrue="1" operator="notEqual">
      <formula>IF(ISNUMBER(H298),H298,"")</formula>
    </cfRule>
  </conditionalFormatting>
  <conditionalFormatting sqref="H1154:V1154">
    <cfRule type="cellIs" dxfId="9" priority="3" stopIfTrue="1" operator="lessThan">
      <formula>0</formula>
    </cfRule>
    <cfRule type="cellIs" dxfId="8"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7" min="1" max="22" man="1"/>
    <brk id="1060" min="1" max="22" man="1"/>
    <brk id="1265" min="1" max="22" man="1"/>
    <brk id="1364"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C1718"/>
  <sheetViews>
    <sheetView zoomScaleNormal="100" workbookViewId="0"/>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382</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2">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2">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6.5" thickBot="1" x14ac:dyDescent="0.25">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2">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2">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2">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2">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2">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2">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2">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2">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2">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2">
      <c r="B319" s="71"/>
      <c r="C319" s="23"/>
      <c r="D319" s="23"/>
      <c r="E319" s="24" t="s">
        <v>142</v>
      </c>
      <c r="F319" s="24"/>
      <c r="G319" s="69">
        <f t="shared" ref="G319:M319" si="65">SUBTOTAL(9,G320:G322)</f>
        <v>0</v>
      </c>
      <c r="H319" s="70">
        <f t="shared" si="65"/>
        <v>0</v>
      </c>
      <c r="I319" s="66">
        <f t="shared" si="65"/>
        <v>0</v>
      </c>
      <c r="J319" s="66">
        <f t="shared" si="65"/>
        <v>0</v>
      </c>
      <c r="K319" s="67">
        <f t="shared" si="65"/>
        <v>0</v>
      </c>
      <c r="L319" s="34">
        <f t="shared" si="65"/>
        <v>0</v>
      </c>
      <c r="M319" s="34">
        <f t="shared" si="65"/>
        <v>0</v>
      </c>
      <c r="N319" s="34"/>
      <c r="O319" s="34"/>
      <c r="P319" s="34"/>
      <c r="Q319" s="34"/>
      <c r="R319" s="34"/>
      <c r="S319" s="34"/>
      <c r="T319" s="34"/>
      <c r="U319" s="34"/>
      <c r="V319" s="34"/>
      <c r="W319" s="33"/>
      <c r="Y319" s="591"/>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29"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2">
      <c r="B497" s="25"/>
      <c r="C497" s="23"/>
      <c r="D497" s="23" t="s">
        <v>146</v>
      </c>
      <c r="E497" s="24"/>
      <c r="F497" s="64"/>
      <c r="G497" s="69">
        <f>SUBTOTAL(9,G498:G499)</f>
        <v>0</v>
      </c>
      <c r="H497" s="70">
        <f t="shared" ref="H497:W497" si="109">SUBTOTAL(9,H499)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91"/>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2">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2">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1">SUBTOTAL(9,G236:G515)</f>
        <v>0</v>
      </c>
      <c r="H516" s="45">
        <f t="shared" si="111"/>
        <v>0</v>
      </c>
      <c r="I516" s="45">
        <f t="shared" si="111"/>
        <v>0</v>
      </c>
      <c r="J516" s="45">
        <f t="shared" si="111"/>
        <v>0</v>
      </c>
      <c r="K516" s="48">
        <f t="shared" si="111"/>
        <v>0</v>
      </c>
      <c r="L516" s="45">
        <f t="shared" si="111"/>
        <v>0</v>
      </c>
      <c r="M516" s="45">
        <f t="shared" si="111"/>
        <v>0</v>
      </c>
      <c r="N516" s="45">
        <f t="shared" si="111"/>
        <v>0</v>
      </c>
      <c r="O516" s="45">
        <f t="shared" si="111"/>
        <v>0</v>
      </c>
      <c r="P516" s="45">
        <f t="shared" si="111"/>
        <v>0</v>
      </c>
      <c r="Q516" s="45">
        <f t="shared" si="111"/>
        <v>0</v>
      </c>
      <c r="R516" s="45">
        <f t="shared" si="111"/>
        <v>0</v>
      </c>
      <c r="S516" s="45">
        <f t="shared" si="111"/>
        <v>0</v>
      </c>
      <c r="T516" s="45">
        <f t="shared" si="111"/>
        <v>0</v>
      </c>
      <c r="U516" s="45">
        <f t="shared" si="111"/>
        <v>0</v>
      </c>
      <c r="V516" s="48">
        <f t="shared" si="111"/>
        <v>0</v>
      </c>
      <c r="W516" s="48">
        <f t="shared" si="111"/>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2">SUM(H516:H519)</f>
        <v>0</v>
      </c>
      <c r="I520" s="82">
        <f t="shared" si="112"/>
        <v>0</v>
      </c>
      <c r="J520" s="82">
        <f t="shared" si="112"/>
        <v>0</v>
      </c>
      <c r="K520" s="471">
        <f t="shared" si="112"/>
        <v>0</v>
      </c>
      <c r="L520" s="84">
        <f t="shared" si="112"/>
        <v>0</v>
      </c>
      <c r="M520" s="84">
        <f t="shared" si="112"/>
        <v>0</v>
      </c>
      <c r="N520" s="84">
        <f t="shared" si="112"/>
        <v>0</v>
      </c>
      <c r="O520" s="84">
        <f t="shared" si="112"/>
        <v>0</v>
      </c>
      <c r="P520" s="84">
        <f t="shared" si="112"/>
        <v>0</v>
      </c>
      <c r="Q520" s="84">
        <f t="shared" si="112"/>
        <v>0</v>
      </c>
      <c r="R520" s="84">
        <f t="shared" si="112"/>
        <v>0</v>
      </c>
      <c r="S520" s="84">
        <f t="shared" si="112"/>
        <v>0</v>
      </c>
      <c r="T520" s="84">
        <f t="shared" si="112"/>
        <v>0</v>
      </c>
      <c r="U520" s="84">
        <f t="shared" si="112"/>
        <v>0</v>
      </c>
      <c r="V520" s="85">
        <f t="shared" si="112"/>
        <v>0</v>
      </c>
      <c r="W520" s="85">
        <f t="shared" si="112"/>
        <v>0</v>
      </c>
      <c r="X520" s="131"/>
      <c r="Y520" s="594"/>
      <c r="Z520" s="131"/>
      <c r="AA520" s="131"/>
      <c r="AB520" s="131"/>
      <c r="AC520" s="131"/>
    </row>
    <row r="521" spans="2:29" s="72" customFormat="1" ht="13.5" thickBot="1" x14ac:dyDescent="0.2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2">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438</v>
      </c>
      <c r="E524" s="23"/>
      <c r="F524" s="599"/>
      <c r="G524" s="66">
        <f t="shared" ref="G524:W524" si="113">SUBTOTAL(9,G525:G532)</f>
        <v>0</v>
      </c>
      <c r="H524" s="51">
        <f t="shared" si="113"/>
        <v>0</v>
      </c>
      <c r="I524" s="34">
        <f t="shared" si="113"/>
        <v>0</v>
      </c>
      <c r="J524" s="34">
        <f t="shared" si="113"/>
        <v>0</v>
      </c>
      <c r="K524" s="37">
        <f t="shared" si="113"/>
        <v>0</v>
      </c>
      <c r="L524" s="34">
        <f t="shared" si="113"/>
        <v>0</v>
      </c>
      <c r="M524" s="36">
        <f t="shared" si="113"/>
        <v>0</v>
      </c>
      <c r="N524" s="34">
        <f t="shared" si="113"/>
        <v>0</v>
      </c>
      <c r="O524" s="34">
        <f t="shared" si="113"/>
        <v>0</v>
      </c>
      <c r="P524" s="34">
        <f t="shared" si="113"/>
        <v>0</v>
      </c>
      <c r="Q524" s="34">
        <f t="shared" si="113"/>
        <v>0</v>
      </c>
      <c r="R524" s="34">
        <f t="shared" si="113"/>
        <v>0</v>
      </c>
      <c r="S524" s="34">
        <f t="shared" si="113"/>
        <v>0</v>
      </c>
      <c r="T524" s="34">
        <f t="shared" si="113"/>
        <v>0</v>
      </c>
      <c r="U524" s="34">
        <f t="shared" si="113"/>
        <v>0</v>
      </c>
      <c r="V524" s="34">
        <f t="shared" si="113"/>
        <v>0</v>
      </c>
      <c r="W524" s="33">
        <f t="shared" si="113"/>
        <v>0</v>
      </c>
      <c r="Y524" s="591"/>
    </row>
    <row r="525" spans="2:29" s="129" customFormat="1" ht="12.75" customHeight="1" outlineLevel="1" x14ac:dyDescent="0.2">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2">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2">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2">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2">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2">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2">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2">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2">
      <c r="B533" s="256"/>
      <c r="C533" s="257"/>
      <c r="D533" s="23" t="s">
        <v>479</v>
      </c>
      <c r="E533" s="23"/>
      <c r="F533" s="23"/>
      <c r="G533" s="69">
        <f t="shared" ref="G533:W533" si="114">SUBTOTAL(9,G534:G541)</f>
        <v>0</v>
      </c>
      <c r="H533" s="34">
        <f t="shared" si="114"/>
        <v>0</v>
      </c>
      <c r="I533" s="34">
        <f t="shared" si="114"/>
        <v>0</v>
      </c>
      <c r="J533" s="34">
        <f t="shared" si="114"/>
        <v>0</v>
      </c>
      <c r="K533" s="37">
        <f t="shared" si="114"/>
        <v>0</v>
      </c>
      <c r="L533" s="34">
        <f t="shared" si="114"/>
        <v>0</v>
      </c>
      <c r="M533" s="36">
        <f t="shared" si="114"/>
        <v>0</v>
      </c>
      <c r="N533" s="34">
        <f t="shared" si="114"/>
        <v>0</v>
      </c>
      <c r="O533" s="34">
        <f t="shared" si="114"/>
        <v>0</v>
      </c>
      <c r="P533" s="34">
        <f t="shared" si="114"/>
        <v>0</v>
      </c>
      <c r="Q533" s="34">
        <f t="shared" si="114"/>
        <v>0</v>
      </c>
      <c r="R533" s="34">
        <f t="shared" si="114"/>
        <v>0</v>
      </c>
      <c r="S533" s="34">
        <f t="shared" si="114"/>
        <v>0</v>
      </c>
      <c r="T533" s="34">
        <f t="shared" si="114"/>
        <v>0</v>
      </c>
      <c r="U533" s="34">
        <f t="shared" si="114"/>
        <v>0</v>
      </c>
      <c r="V533" s="34">
        <f t="shared" si="114"/>
        <v>0</v>
      </c>
      <c r="W533" s="33">
        <f t="shared" si="114"/>
        <v>0</v>
      </c>
      <c r="Y533" s="370"/>
    </row>
    <row r="534" spans="2:25" s="129" customFormat="1" ht="12.75" customHeight="1" outlineLevel="2" x14ac:dyDescent="0.2">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2">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2">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2">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2">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2">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2">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2">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2">
      <c r="B542" s="256"/>
      <c r="C542" s="257"/>
      <c r="D542" s="600" t="s">
        <v>484</v>
      </c>
      <c r="E542" s="600"/>
      <c r="F542" s="601"/>
      <c r="G542" s="69">
        <f>SUBTOTAL(9,G543:G544)</f>
        <v>0</v>
      </c>
      <c r="H542" s="34">
        <f t="shared" ref="H542:W542" si="115">SUBTOTAL(9,H543:H544)</f>
        <v>0</v>
      </c>
      <c r="I542" s="34">
        <f t="shared" si="115"/>
        <v>0</v>
      </c>
      <c r="J542" s="34">
        <f t="shared" si="115"/>
        <v>0</v>
      </c>
      <c r="K542" s="37">
        <f t="shared" si="115"/>
        <v>0</v>
      </c>
      <c r="L542" s="34">
        <f t="shared" si="115"/>
        <v>0</v>
      </c>
      <c r="M542" s="36">
        <f t="shared" si="115"/>
        <v>0</v>
      </c>
      <c r="N542" s="34">
        <f t="shared" si="115"/>
        <v>0</v>
      </c>
      <c r="O542" s="34">
        <f t="shared" si="115"/>
        <v>0</v>
      </c>
      <c r="P542" s="34">
        <f t="shared" si="115"/>
        <v>0</v>
      </c>
      <c r="Q542" s="34">
        <f t="shared" si="115"/>
        <v>0</v>
      </c>
      <c r="R542" s="34">
        <f t="shared" si="115"/>
        <v>0</v>
      </c>
      <c r="S542" s="34">
        <f t="shared" si="115"/>
        <v>0</v>
      </c>
      <c r="T542" s="34">
        <f t="shared" si="115"/>
        <v>0</v>
      </c>
      <c r="U542" s="34">
        <f t="shared" si="115"/>
        <v>0</v>
      </c>
      <c r="V542" s="34">
        <f t="shared" si="115"/>
        <v>0</v>
      </c>
      <c r="W542" s="33">
        <f t="shared" si="115"/>
        <v>0</v>
      </c>
      <c r="X542" s="72"/>
      <c r="Y542" s="370"/>
    </row>
    <row r="543" spans="2:25" s="129" customFormat="1" ht="12.75" customHeight="1" outlineLevel="2" x14ac:dyDescent="0.2">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2">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2">
      <c r="B545" s="256"/>
      <c r="C545" s="257"/>
      <c r="D545" s="23" t="s">
        <v>452</v>
      </c>
      <c r="E545" s="23"/>
      <c r="F545" s="23"/>
      <c r="G545" s="69">
        <f t="shared" ref="G545:W545" si="116">SUBTOTAL(9,G546:G550)</f>
        <v>0</v>
      </c>
      <c r="H545" s="34">
        <f t="shared" si="116"/>
        <v>0</v>
      </c>
      <c r="I545" s="34">
        <f t="shared" si="116"/>
        <v>0</v>
      </c>
      <c r="J545" s="34">
        <f t="shared" si="116"/>
        <v>0</v>
      </c>
      <c r="K545" s="37">
        <f t="shared" si="116"/>
        <v>0</v>
      </c>
      <c r="L545" s="34">
        <f t="shared" si="116"/>
        <v>0</v>
      </c>
      <c r="M545" s="36">
        <f t="shared" si="116"/>
        <v>0</v>
      </c>
      <c r="N545" s="34">
        <f t="shared" si="116"/>
        <v>0</v>
      </c>
      <c r="O545" s="34">
        <f t="shared" si="116"/>
        <v>0</v>
      </c>
      <c r="P545" s="34">
        <f t="shared" si="116"/>
        <v>0</v>
      </c>
      <c r="Q545" s="34">
        <f t="shared" si="116"/>
        <v>0</v>
      </c>
      <c r="R545" s="34">
        <f t="shared" si="116"/>
        <v>0</v>
      </c>
      <c r="S545" s="34">
        <f t="shared" si="116"/>
        <v>0</v>
      </c>
      <c r="T545" s="34">
        <f t="shared" si="116"/>
        <v>0</v>
      </c>
      <c r="U545" s="34">
        <f t="shared" si="116"/>
        <v>0</v>
      </c>
      <c r="V545" s="34">
        <f t="shared" si="116"/>
        <v>0</v>
      </c>
      <c r="W545" s="33">
        <f t="shared" si="116"/>
        <v>0</v>
      </c>
      <c r="Y545" s="370"/>
    </row>
    <row r="546" spans="2:25" s="129" customFormat="1" ht="12.75" customHeight="1" outlineLevel="1" x14ac:dyDescent="0.2">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2">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2">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2">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2">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2">
      <c r="B551" s="256"/>
      <c r="C551" s="257"/>
      <c r="D551" s="23" t="s">
        <v>494</v>
      </c>
      <c r="E551" s="23"/>
      <c r="F551" s="23"/>
      <c r="G551" s="69">
        <f>SUBTOTAL(9,G552:G553)</f>
        <v>0</v>
      </c>
      <c r="H551" s="34">
        <f t="shared" ref="H551:W551" si="117">SUBTOTAL(9,H552:H553)</f>
        <v>0</v>
      </c>
      <c r="I551" s="34">
        <f t="shared" si="117"/>
        <v>0</v>
      </c>
      <c r="J551" s="34">
        <f t="shared" si="117"/>
        <v>0</v>
      </c>
      <c r="K551" s="37">
        <f t="shared" si="117"/>
        <v>0</v>
      </c>
      <c r="L551" s="34">
        <f t="shared" si="117"/>
        <v>0</v>
      </c>
      <c r="M551" s="36">
        <f t="shared" si="117"/>
        <v>0</v>
      </c>
      <c r="N551" s="34">
        <f t="shared" si="117"/>
        <v>0</v>
      </c>
      <c r="O551" s="34">
        <f t="shared" si="117"/>
        <v>0</v>
      </c>
      <c r="P551" s="34">
        <f t="shared" si="117"/>
        <v>0</v>
      </c>
      <c r="Q551" s="34">
        <f t="shared" si="117"/>
        <v>0</v>
      </c>
      <c r="R551" s="34">
        <f t="shared" si="117"/>
        <v>0</v>
      </c>
      <c r="S551" s="34">
        <f t="shared" si="117"/>
        <v>0</v>
      </c>
      <c r="T551" s="34">
        <f t="shared" si="117"/>
        <v>0</v>
      </c>
      <c r="U551" s="34">
        <f t="shared" si="117"/>
        <v>0</v>
      </c>
      <c r="V551" s="34">
        <f t="shared" si="117"/>
        <v>0</v>
      </c>
      <c r="W551" s="33">
        <f t="shared" si="117"/>
        <v>0</v>
      </c>
      <c r="Y551" s="370"/>
    </row>
    <row r="552" spans="2:25" s="129" customFormat="1" ht="12.75" customHeight="1" outlineLevel="1" x14ac:dyDescent="0.2">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2">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2">
      <c r="B554" s="256"/>
      <c r="C554" s="257"/>
      <c r="D554" s="23" t="s">
        <v>454</v>
      </c>
      <c r="E554" s="23"/>
      <c r="F554" s="23"/>
      <c r="G554" s="69">
        <f>SUBTOTAL(9,G555:G561)</f>
        <v>0</v>
      </c>
      <c r="H554" s="34">
        <f t="shared" ref="H554:W554" si="118">SUBTOTAL(9,H555:H561)</f>
        <v>0</v>
      </c>
      <c r="I554" s="34">
        <f t="shared" si="118"/>
        <v>0</v>
      </c>
      <c r="J554" s="34">
        <f t="shared" si="118"/>
        <v>0</v>
      </c>
      <c r="K554" s="37">
        <f t="shared" si="118"/>
        <v>0</v>
      </c>
      <c r="L554" s="34">
        <f t="shared" si="118"/>
        <v>0</v>
      </c>
      <c r="M554" s="36">
        <f t="shared" si="118"/>
        <v>0</v>
      </c>
      <c r="N554" s="34">
        <f t="shared" si="118"/>
        <v>0</v>
      </c>
      <c r="O554" s="34">
        <f t="shared" si="118"/>
        <v>0</v>
      </c>
      <c r="P554" s="34">
        <f t="shared" si="118"/>
        <v>0</v>
      </c>
      <c r="Q554" s="34">
        <f t="shared" si="118"/>
        <v>0</v>
      </c>
      <c r="R554" s="34">
        <f t="shared" si="118"/>
        <v>0</v>
      </c>
      <c r="S554" s="34">
        <f t="shared" si="118"/>
        <v>0</v>
      </c>
      <c r="T554" s="34">
        <f t="shared" si="118"/>
        <v>0</v>
      </c>
      <c r="U554" s="34">
        <f t="shared" si="118"/>
        <v>0</v>
      </c>
      <c r="V554" s="34">
        <f t="shared" si="118"/>
        <v>0</v>
      </c>
      <c r="W554" s="33">
        <f t="shared" si="118"/>
        <v>0</v>
      </c>
      <c r="Y554" s="370"/>
    </row>
    <row r="555" spans="2:25" s="129" customFormat="1" ht="12.75" customHeight="1" outlineLevel="1" x14ac:dyDescent="0.2">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2">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2">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2">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2">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2">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2">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2">
      <c r="B562" s="256"/>
      <c r="C562" s="257"/>
      <c r="D562" s="23" t="s">
        <v>461</v>
      </c>
      <c r="E562" s="23"/>
      <c r="F562" s="23"/>
      <c r="G562" s="69">
        <f>SUBTOTAL(9,G563:G564)</f>
        <v>0</v>
      </c>
      <c r="H562" s="34">
        <f t="shared" ref="H562:W562" si="119">SUBTOTAL(9,H563:H564)</f>
        <v>0</v>
      </c>
      <c r="I562" s="34">
        <f t="shared" si="119"/>
        <v>0</v>
      </c>
      <c r="J562" s="34">
        <f t="shared" si="119"/>
        <v>0</v>
      </c>
      <c r="K562" s="37">
        <f t="shared" si="119"/>
        <v>0</v>
      </c>
      <c r="L562" s="34">
        <f t="shared" si="119"/>
        <v>0</v>
      </c>
      <c r="M562" s="36">
        <f t="shared" si="119"/>
        <v>0</v>
      </c>
      <c r="N562" s="34">
        <f t="shared" si="119"/>
        <v>0</v>
      </c>
      <c r="O562" s="34">
        <f t="shared" si="119"/>
        <v>0</v>
      </c>
      <c r="P562" s="34">
        <f t="shared" si="119"/>
        <v>0</v>
      </c>
      <c r="Q562" s="34">
        <f t="shared" si="119"/>
        <v>0</v>
      </c>
      <c r="R562" s="34">
        <f t="shared" si="119"/>
        <v>0</v>
      </c>
      <c r="S562" s="34">
        <f t="shared" si="119"/>
        <v>0</v>
      </c>
      <c r="T562" s="34">
        <f t="shared" si="119"/>
        <v>0</v>
      </c>
      <c r="U562" s="34">
        <f t="shared" si="119"/>
        <v>0</v>
      </c>
      <c r="V562" s="34">
        <f t="shared" si="119"/>
        <v>0</v>
      </c>
      <c r="W562" s="33">
        <f t="shared" si="119"/>
        <v>0</v>
      </c>
      <c r="Y562" s="370"/>
    </row>
    <row r="563" spans="2:29" s="129" customFormat="1" ht="12.75" customHeight="1" outlineLevel="1" x14ac:dyDescent="0.2">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2">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2">
      <c r="B565" s="256"/>
      <c r="C565" s="257"/>
      <c r="D565" s="23" t="s">
        <v>464</v>
      </c>
      <c r="E565" s="257"/>
      <c r="F565" s="257"/>
      <c r="G565" s="69">
        <f>SUBTOTAL(9,G566)</f>
        <v>0</v>
      </c>
      <c r="H565" s="34">
        <f t="shared" ref="H565:W565" si="120">SUBTOTAL(9,H566)</f>
        <v>0</v>
      </c>
      <c r="I565" s="34">
        <f t="shared" si="120"/>
        <v>0</v>
      </c>
      <c r="J565" s="34">
        <f t="shared" si="120"/>
        <v>0</v>
      </c>
      <c r="K565" s="37">
        <f t="shared" si="120"/>
        <v>0</v>
      </c>
      <c r="L565" s="34">
        <f t="shared" si="120"/>
        <v>0</v>
      </c>
      <c r="M565" s="36">
        <f t="shared" si="120"/>
        <v>0</v>
      </c>
      <c r="N565" s="34">
        <f t="shared" si="120"/>
        <v>0</v>
      </c>
      <c r="O565" s="34">
        <f t="shared" si="120"/>
        <v>0</v>
      </c>
      <c r="P565" s="34">
        <f t="shared" si="120"/>
        <v>0</v>
      </c>
      <c r="Q565" s="34">
        <f t="shared" si="120"/>
        <v>0</v>
      </c>
      <c r="R565" s="34">
        <f t="shared" si="120"/>
        <v>0</v>
      </c>
      <c r="S565" s="34">
        <f t="shared" si="120"/>
        <v>0</v>
      </c>
      <c r="T565" s="34">
        <f t="shared" si="120"/>
        <v>0</v>
      </c>
      <c r="U565" s="34">
        <f t="shared" si="120"/>
        <v>0</v>
      </c>
      <c r="V565" s="34">
        <f t="shared" si="120"/>
        <v>0</v>
      </c>
      <c r="W565" s="33">
        <f t="shared" si="120"/>
        <v>0</v>
      </c>
      <c r="Y565" s="370"/>
    </row>
    <row r="566" spans="2:29" s="129" customFormat="1" ht="12.75" customHeight="1" outlineLevel="1" x14ac:dyDescent="0.2">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2">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2">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2">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6.5" thickBot="1" x14ac:dyDescent="0.25">
      <c r="B573" s="79" t="s">
        <v>466</v>
      </c>
      <c r="C573" s="80"/>
      <c r="D573" s="80"/>
      <c r="E573" s="80"/>
      <c r="F573" s="80"/>
      <c r="G573" s="92">
        <f t="shared" ref="G573:W573" si="121">SUBTOTAL(9,G523:G572)</f>
        <v>0</v>
      </c>
      <c r="H573" s="421">
        <f t="shared" si="121"/>
        <v>0</v>
      </c>
      <c r="I573" s="422">
        <f t="shared" si="121"/>
        <v>0</v>
      </c>
      <c r="J573" s="422">
        <f t="shared" si="121"/>
        <v>0</v>
      </c>
      <c r="K573" s="423">
        <f t="shared" si="121"/>
        <v>0</v>
      </c>
      <c r="L573" s="424">
        <f t="shared" si="121"/>
        <v>0</v>
      </c>
      <c r="M573" s="426">
        <f t="shared" si="121"/>
        <v>0</v>
      </c>
      <c r="N573" s="425">
        <f t="shared" si="121"/>
        <v>0</v>
      </c>
      <c r="O573" s="425">
        <f t="shared" si="121"/>
        <v>0</v>
      </c>
      <c r="P573" s="425">
        <f t="shared" si="121"/>
        <v>0</v>
      </c>
      <c r="Q573" s="425">
        <f t="shared" si="121"/>
        <v>0</v>
      </c>
      <c r="R573" s="425">
        <f t="shared" si="121"/>
        <v>0</v>
      </c>
      <c r="S573" s="425">
        <f t="shared" si="121"/>
        <v>0</v>
      </c>
      <c r="T573" s="425">
        <f t="shared" si="121"/>
        <v>0</v>
      </c>
      <c r="U573" s="425">
        <f t="shared" si="121"/>
        <v>0</v>
      </c>
      <c r="V573" s="94">
        <f t="shared" si="121"/>
        <v>0</v>
      </c>
      <c r="W573" s="97">
        <f t="shared" si="121"/>
        <v>0</v>
      </c>
      <c r="X573" s="72"/>
      <c r="Y573" s="593"/>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2">SUBTOTAL(9,G579:G582)</f>
        <v>0</v>
      </c>
      <c r="H578" s="70">
        <f t="shared" si="122"/>
        <v>0</v>
      </c>
      <c r="I578" s="66">
        <f t="shared" si="122"/>
        <v>0</v>
      </c>
      <c r="J578" s="66">
        <f t="shared" si="122"/>
        <v>0</v>
      </c>
      <c r="K578" s="67">
        <f t="shared" si="122"/>
        <v>0</v>
      </c>
      <c r="L578" s="34">
        <f t="shared" si="122"/>
        <v>0</v>
      </c>
      <c r="M578" s="34">
        <f t="shared" si="122"/>
        <v>0</v>
      </c>
      <c r="N578" s="34">
        <f t="shared" si="122"/>
        <v>0</v>
      </c>
      <c r="O578" s="34">
        <f t="shared" si="122"/>
        <v>0</v>
      </c>
      <c r="P578" s="34">
        <f t="shared" si="122"/>
        <v>0</v>
      </c>
      <c r="Q578" s="34">
        <f t="shared" si="122"/>
        <v>0</v>
      </c>
      <c r="R578" s="34">
        <f t="shared" si="122"/>
        <v>0</v>
      </c>
      <c r="S578" s="34">
        <f t="shared" si="122"/>
        <v>0</v>
      </c>
      <c r="T578" s="34">
        <f t="shared" si="122"/>
        <v>0</v>
      </c>
      <c r="U578" s="34">
        <f t="shared" si="122"/>
        <v>0</v>
      </c>
      <c r="V578" s="34">
        <f t="shared" si="122"/>
        <v>0</v>
      </c>
      <c r="W578" s="33">
        <f t="shared" si="122"/>
        <v>0</v>
      </c>
      <c r="Y578" s="591"/>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3">SUBTOTAL(9,G584:G587)</f>
        <v>0</v>
      </c>
      <c r="H583" s="70">
        <f t="shared" si="123"/>
        <v>0</v>
      </c>
      <c r="I583" s="66">
        <f t="shared" si="123"/>
        <v>0</v>
      </c>
      <c r="J583" s="66">
        <f t="shared" si="123"/>
        <v>0</v>
      </c>
      <c r="K583" s="67">
        <f t="shared" si="123"/>
        <v>0</v>
      </c>
      <c r="L583" s="34">
        <f t="shared" si="123"/>
        <v>0</v>
      </c>
      <c r="M583" s="34">
        <f t="shared" si="123"/>
        <v>0</v>
      </c>
      <c r="N583" s="34">
        <f t="shared" si="123"/>
        <v>0</v>
      </c>
      <c r="O583" s="34">
        <f t="shared" si="123"/>
        <v>0</v>
      </c>
      <c r="P583" s="34">
        <f t="shared" si="123"/>
        <v>0</v>
      </c>
      <c r="Q583" s="34">
        <f t="shared" si="123"/>
        <v>0</v>
      </c>
      <c r="R583" s="34">
        <f t="shared" si="123"/>
        <v>0</v>
      </c>
      <c r="S583" s="34">
        <f t="shared" si="123"/>
        <v>0</v>
      </c>
      <c r="T583" s="34">
        <f t="shared" si="123"/>
        <v>0</v>
      </c>
      <c r="U583" s="34">
        <f t="shared" si="123"/>
        <v>0</v>
      </c>
      <c r="V583" s="34">
        <f t="shared" si="123"/>
        <v>0</v>
      </c>
      <c r="W583" s="33">
        <f t="shared" si="123"/>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4">SUBTOTAL(9,G589:G592)</f>
        <v>0</v>
      </c>
      <c r="H588" s="70">
        <f t="shared" si="124"/>
        <v>0</v>
      </c>
      <c r="I588" s="66">
        <f t="shared" si="124"/>
        <v>0</v>
      </c>
      <c r="J588" s="66">
        <f t="shared" si="124"/>
        <v>0</v>
      </c>
      <c r="K588" s="67">
        <f t="shared" si="124"/>
        <v>0</v>
      </c>
      <c r="L588" s="34">
        <f t="shared" si="124"/>
        <v>0</v>
      </c>
      <c r="M588" s="34">
        <f t="shared" si="124"/>
        <v>0</v>
      </c>
      <c r="N588" s="34">
        <f t="shared" si="124"/>
        <v>0</v>
      </c>
      <c r="O588" s="34">
        <f t="shared" si="124"/>
        <v>0</v>
      </c>
      <c r="P588" s="34">
        <f t="shared" si="124"/>
        <v>0</v>
      </c>
      <c r="Q588" s="34">
        <f t="shared" si="124"/>
        <v>0</v>
      </c>
      <c r="R588" s="34">
        <f t="shared" si="124"/>
        <v>0</v>
      </c>
      <c r="S588" s="34">
        <f t="shared" si="124"/>
        <v>0</v>
      </c>
      <c r="T588" s="34">
        <f t="shared" si="124"/>
        <v>0</v>
      </c>
      <c r="U588" s="34">
        <f t="shared" si="124"/>
        <v>0</v>
      </c>
      <c r="V588" s="34">
        <f t="shared" si="124"/>
        <v>0</v>
      </c>
      <c r="W588" s="33">
        <f t="shared" si="124"/>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2">
      <c r="B594" s="25"/>
      <c r="C594" s="23"/>
      <c r="D594" s="23"/>
      <c r="E594" s="64" t="s">
        <v>54</v>
      </c>
      <c r="F594" s="24"/>
      <c r="G594" s="69">
        <f t="shared" ref="G594:W594" si="125">SUBTOTAL(9,G595:G597)</f>
        <v>0</v>
      </c>
      <c r="H594" s="70">
        <f t="shared" si="125"/>
        <v>0</v>
      </c>
      <c r="I594" s="66">
        <f t="shared" si="125"/>
        <v>0</v>
      </c>
      <c r="J594" s="66">
        <f t="shared" si="125"/>
        <v>0</v>
      </c>
      <c r="K594" s="67">
        <f t="shared" si="125"/>
        <v>0</v>
      </c>
      <c r="L594" s="34">
        <f t="shared" si="125"/>
        <v>0</v>
      </c>
      <c r="M594" s="34">
        <f t="shared" si="125"/>
        <v>0</v>
      </c>
      <c r="N594" s="34">
        <f t="shared" si="125"/>
        <v>0</v>
      </c>
      <c r="O594" s="34">
        <f t="shared" si="125"/>
        <v>0</v>
      </c>
      <c r="P594" s="34">
        <f t="shared" si="125"/>
        <v>0</v>
      </c>
      <c r="Q594" s="34">
        <f t="shared" si="125"/>
        <v>0</v>
      </c>
      <c r="R594" s="34">
        <f t="shared" si="125"/>
        <v>0</v>
      </c>
      <c r="S594" s="34">
        <f t="shared" si="125"/>
        <v>0</v>
      </c>
      <c r="T594" s="34">
        <f t="shared" si="125"/>
        <v>0</v>
      </c>
      <c r="U594" s="34">
        <f t="shared" si="125"/>
        <v>0</v>
      </c>
      <c r="V594" s="34">
        <f t="shared" si="125"/>
        <v>0</v>
      </c>
      <c r="W594" s="33">
        <f t="shared" si="125"/>
        <v>0</v>
      </c>
      <c r="Y594" s="591"/>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6">SUBTOTAL(9,J599:J601)</f>
        <v>0</v>
      </c>
      <c r="K598" s="67">
        <f t="shared" si="126"/>
        <v>0</v>
      </c>
      <c r="L598" s="34">
        <f t="shared" si="126"/>
        <v>0</v>
      </c>
      <c r="M598" s="34">
        <f t="shared" si="126"/>
        <v>0</v>
      </c>
      <c r="N598" s="34">
        <f t="shared" si="126"/>
        <v>0</v>
      </c>
      <c r="O598" s="34">
        <f t="shared" si="126"/>
        <v>0</v>
      </c>
      <c r="P598" s="34">
        <f t="shared" si="126"/>
        <v>0</v>
      </c>
      <c r="Q598" s="34">
        <f t="shared" si="126"/>
        <v>0</v>
      </c>
      <c r="R598" s="34">
        <f t="shared" si="126"/>
        <v>0</v>
      </c>
      <c r="S598" s="34">
        <f t="shared" si="126"/>
        <v>0</v>
      </c>
      <c r="T598" s="34">
        <f t="shared" si="126"/>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27">SUBTOTAL(9,G603:G605)</f>
        <v>0</v>
      </c>
      <c r="H602" s="70">
        <f t="shared" si="127"/>
        <v>0</v>
      </c>
      <c r="I602" s="66">
        <f t="shared" si="127"/>
        <v>0</v>
      </c>
      <c r="J602" s="66">
        <f t="shared" si="127"/>
        <v>0</v>
      </c>
      <c r="K602" s="67">
        <f t="shared" si="127"/>
        <v>0</v>
      </c>
      <c r="L602" s="34">
        <f t="shared" si="127"/>
        <v>0</v>
      </c>
      <c r="M602" s="34">
        <f t="shared" si="127"/>
        <v>0</v>
      </c>
      <c r="N602" s="34">
        <f t="shared" si="127"/>
        <v>0</v>
      </c>
      <c r="O602" s="34">
        <f t="shared" si="127"/>
        <v>0</v>
      </c>
      <c r="P602" s="34">
        <f t="shared" si="127"/>
        <v>0</v>
      </c>
      <c r="Q602" s="34">
        <f t="shared" si="127"/>
        <v>0</v>
      </c>
      <c r="R602" s="34">
        <f t="shared" si="127"/>
        <v>0</v>
      </c>
      <c r="S602" s="34">
        <f t="shared" si="127"/>
        <v>0</v>
      </c>
      <c r="T602" s="34">
        <f t="shared" si="127"/>
        <v>0</v>
      </c>
      <c r="U602" s="34">
        <f t="shared" si="127"/>
        <v>0</v>
      </c>
      <c r="V602" s="34">
        <f t="shared" si="127"/>
        <v>0</v>
      </c>
      <c r="W602" s="33">
        <f t="shared" si="127"/>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2">
      <c r="B607" s="25"/>
      <c r="C607" s="23"/>
      <c r="D607" s="23"/>
      <c r="E607" s="24" t="s">
        <v>172</v>
      </c>
      <c r="F607" s="24"/>
      <c r="G607" s="69">
        <f t="shared" ref="G607:W607" si="128">SUBTOTAL(9,G608:G609)</f>
        <v>0</v>
      </c>
      <c r="H607" s="70">
        <f t="shared" si="128"/>
        <v>0</v>
      </c>
      <c r="I607" s="66">
        <f t="shared" si="128"/>
        <v>0</v>
      </c>
      <c r="J607" s="66">
        <f t="shared" si="128"/>
        <v>0</v>
      </c>
      <c r="K607" s="67">
        <f t="shared" si="128"/>
        <v>0</v>
      </c>
      <c r="L607" s="34">
        <f t="shared" si="128"/>
        <v>0</v>
      </c>
      <c r="M607" s="34">
        <f t="shared" si="128"/>
        <v>0</v>
      </c>
      <c r="N607" s="34">
        <f t="shared" si="128"/>
        <v>0</v>
      </c>
      <c r="O607" s="34">
        <f t="shared" si="128"/>
        <v>0</v>
      </c>
      <c r="P607" s="34">
        <f t="shared" si="128"/>
        <v>0</v>
      </c>
      <c r="Q607" s="34">
        <f t="shared" si="128"/>
        <v>0</v>
      </c>
      <c r="R607" s="34">
        <f t="shared" si="128"/>
        <v>0</v>
      </c>
      <c r="S607" s="34">
        <f t="shared" si="128"/>
        <v>0</v>
      </c>
      <c r="T607" s="34">
        <f t="shared" si="128"/>
        <v>0</v>
      </c>
      <c r="U607" s="34">
        <f t="shared" si="128"/>
        <v>0</v>
      </c>
      <c r="V607" s="34">
        <f t="shared" si="128"/>
        <v>0</v>
      </c>
      <c r="W607" s="33">
        <f t="shared" si="128"/>
        <v>0</v>
      </c>
      <c r="Y607" s="591"/>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29">SUBTOTAL(9,G611:G613)</f>
        <v>0</v>
      </c>
      <c r="H610" s="70">
        <f t="shared" si="129"/>
        <v>0</v>
      </c>
      <c r="I610" s="66">
        <f t="shared" si="129"/>
        <v>0</v>
      </c>
      <c r="J610" s="66">
        <f t="shared" si="129"/>
        <v>0</v>
      </c>
      <c r="K610" s="67">
        <f t="shared" si="129"/>
        <v>0</v>
      </c>
      <c r="L610" s="34">
        <f t="shared" si="129"/>
        <v>0</v>
      </c>
      <c r="M610" s="34">
        <f t="shared" si="129"/>
        <v>0</v>
      </c>
      <c r="N610" s="34">
        <f t="shared" si="129"/>
        <v>0</v>
      </c>
      <c r="O610" s="34">
        <f t="shared" si="129"/>
        <v>0</v>
      </c>
      <c r="P610" s="34">
        <f t="shared" si="129"/>
        <v>0</v>
      </c>
      <c r="Q610" s="34">
        <f t="shared" si="129"/>
        <v>0</v>
      </c>
      <c r="R610" s="34">
        <f t="shared" si="129"/>
        <v>0</v>
      </c>
      <c r="S610" s="34">
        <f t="shared" si="129"/>
        <v>0</v>
      </c>
      <c r="T610" s="34">
        <f t="shared" si="129"/>
        <v>0</v>
      </c>
      <c r="U610" s="34">
        <f t="shared" si="129"/>
        <v>0</v>
      </c>
      <c r="V610" s="34">
        <f t="shared" si="129"/>
        <v>0</v>
      </c>
      <c r="W610" s="33">
        <f t="shared" si="129"/>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0">SUBTOTAL(9,G615:G616)</f>
        <v>0</v>
      </c>
      <c r="H614" s="70">
        <f t="shared" si="130"/>
        <v>0</v>
      </c>
      <c r="I614" s="66">
        <f t="shared" si="130"/>
        <v>0</v>
      </c>
      <c r="J614" s="66">
        <f t="shared" si="130"/>
        <v>0</v>
      </c>
      <c r="K614" s="67">
        <f t="shared" si="130"/>
        <v>0</v>
      </c>
      <c r="L614" s="34">
        <f t="shared" si="130"/>
        <v>0</v>
      </c>
      <c r="M614" s="34">
        <f t="shared" si="130"/>
        <v>0</v>
      </c>
      <c r="N614" s="34">
        <f t="shared" si="130"/>
        <v>0</v>
      </c>
      <c r="O614" s="34">
        <f t="shared" si="130"/>
        <v>0</v>
      </c>
      <c r="P614" s="34">
        <f t="shared" si="130"/>
        <v>0</v>
      </c>
      <c r="Q614" s="34">
        <f t="shared" si="130"/>
        <v>0</v>
      </c>
      <c r="R614" s="34">
        <f t="shared" si="130"/>
        <v>0</v>
      </c>
      <c r="S614" s="34">
        <f t="shared" si="130"/>
        <v>0</v>
      </c>
      <c r="T614" s="34">
        <f t="shared" si="130"/>
        <v>0</v>
      </c>
      <c r="U614" s="34">
        <f t="shared" si="130"/>
        <v>0</v>
      </c>
      <c r="V614" s="34">
        <f t="shared" si="130"/>
        <v>0</v>
      </c>
      <c r="W614" s="33">
        <f t="shared" si="130"/>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1">SUBTOTAL(9,G618:G620)</f>
        <v>0</v>
      </c>
      <c r="H617" s="70">
        <f t="shared" si="131"/>
        <v>0</v>
      </c>
      <c r="I617" s="66">
        <f t="shared" si="131"/>
        <v>0</v>
      </c>
      <c r="J617" s="66">
        <f t="shared" si="131"/>
        <v>0</v>
      </c>
      <c r="K617" s="67">
        <f t="shared" si="131"/>
        <v>0</v>
      </c>
      <c r="L617" s="34">
        <f t="shared" si="131"/>
        <v>0</v>
      </c>
      <c r="M617" s="34">
        <f t="shared" si="131"/>
        <v>0</v>
      </c>
      <c r="N617" s="34">
        <f t="shared" si="131"/>
        <v>0</v>
      </c>
      <c r="O617" s="34">
        <f t="shared" si="131"/>
        <v>0</v>
      </c>
      <c r="P617" s="34">
        <f t="shared" si="131"/>
        <v>0</v>
      </c>
      <c r="Q617" s="34">
        <f t="shared" si="131"/>
        <v>0</v>
      </c>
      <c r="R617" s="34">
        <f t="shared" si="131"/>
        <v>0</v>
      </c>
      <c r="S617" s="34">
        <f t="shared" si="131"/>
        <v>0</v>
      </c>
      <c r="T617" s="34">
        <f t="shared" si="131"/>
        <v>0</v>
      </c>
      <c r="U617" s="34">
        <f t="shared" si="131"/>
        <v>0</v>
      </c>
      <c r="V617" s="34">
        <f t="shared" si="131"/>
        <v>0</v>
      </c>
      <c r="W617" s="33">
        <f t="shared" si="131"/>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2">SUBTOTAL(9,G622:G623)</f>
        <v>0</v>
      </c>
      <c r="H621" s="70">
        <f t="shared" si="132"/>
        <v>0</v>
      </c>
      <c r="I621" s="66">
        <f t="shared" si="132"/>
        <v>0</v>
      </c>
      <c r="J621" s="66">
        <f t="shared" si="132"/>
        <v>0</v>
      </c>
      <c r="K621" s="67">
        <f t="shared" si="132"/>
        <v>0</v>
      </c>
      <c r="L621" s="34">
        <f t="shared" si="132"/>
        <v>0</v>
      </c>
      <c r="M621" s="34">
        <f t="shared" si="132"/>
        <v>0</v>
      </c>
      <c r="N621" s="34">
        <f t="shared" si="132"/>
        <v>0</v>
      </c>
      <c r="O621" s="34">
        <f t="shared" si="132"/>
        <v>0</v>
      </c>
      <c r="P621" s="34">
        <f t="shared" si="132"/>
        <v>0</v>
      </c>
      <c r="Q621" s="34">
        <f t="shared" si="132"/>
        <v>0</v>
      </c>
      <c r="R621" s="34">
        <f t="shared" si="132"/>
        <v>0</v>
      </c>
      <c r="S621" s="34">
        <f t="shared" si="132"/>
        <v>0</v>
      </c>
      <c r="T621" s="34">
        <f t="shared" si="132"/>
        <v>0</v>
      </c>
      <c r="U621" s="34">
        <f t="shared" si="132"/>
        <v>0</v>
      </c>
      <c r="V621" s="34">
        <f t="shared" si="132"/>
        <v>0</v>
      </c>
      <c r="W621" s="33">
        <f t="shared" si="132"/>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3">SUBTOTAL(9,G625:G627)</f>
        <v>0</v>
      </c>
      <c r="H624" s="70">
        <f t="shared" si="133"/>
        <v>0</v>
      </c>
      <c r="I624" s="66">
        <f t="shared" si="133"/>
        <v>0</v>
      </c>
      <c r="J624" s="66">
        <f t="shared" si="133"/>
        <v>0</v>
      </c>
      <c r="K624" s="67">
        <f t="shared" si="133"/>
        <v>0</v>
      </c>
      <c r="L624" s="34">
        <f t="shared" si="133"/>
        <v>0</v>
      </c>
      <c r="M624" s="34">
        <f t="shared" si="133"/>
        <v>0</v>
      </c>
      <c r="N624" s="34">
        <f t="shared" si="133"/>
        <v>0</v>
      </c>
      <c r="O624" s="34">
        <f t="shared" si="133"/>
        <v>0</v>
      </c>
      <c r="P624" s="34">
        <f t="shared" si="133"/>
        <v>0</v>
      </c>
      <c r="Q624" s="34">
        <f t="shared" si="133"/>
        <v>0</v>
      </c>
      <c r="R624" s="34">
        <f t="shared" si="133"/>
        <v>0</v>
      </c>
      <c r="S624" s="34">
        <f t="shared" si="133"/>
        <v>0</v>
      </c>
      <c r="T624" s="34">
        <f t="shared" si="133"/>
        <v>0</v>
      </c>
      <c r="U624" s="34">
        <f t="shared" si="133"/>
        <v>0</v>
      </c>
      <c r="V624" s="34">
        <f t="shared" si="133"/>
        <v>0</v>
      </c>
      <c r="W624" s="33">
        <f t="shared" si="133"/>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2">
      <c r="B629" s="25"/>
      <c r="C629" s="23"/>
      <c r="D629" s="23"/>
      <c r="E629" s="24" t="s">
        <v>184</v>
      </c>
      <c r="F629" s="24"/>
      <c r="G629" s="69">
        <f t="shared" ref="G629:W629" si="134">SUBTOTAL(9,G630:G631)</f>
        <v>0</v>
      </c>
      <c r="H629" s="70">
        <f t="shared" si="134"/>
        <v>0</v>
      </c>
      <c r="I629" s="66">
        <f t="shared" si="134"/>
        <v>0</v>
      </c>
      <c r="J629" s="66">
        <f t="shared" si="134"/>
        <v>0</v>
      </c>
      <c r="K629" s="67">
        <f t="shared" si="134"/>
        <v>0</v>
      </c>
      <c r="L629" s="34">
        <f t="shared" si="134"/>
        <v>0</v>
      </c>
      <c r="M629" s="34">
        <f t="shared" si="134"/>
        <v>0</v>
      </c>
      <c r="N629" s="34">
        <f t="shared" si="134"/>
        <v>0</v>
      </c>
      <c r="O629" s="34">
        <f t="shared" si="134"/>
        <v>0</v>
      </c>
      <c r="P629" s="34">
        <f t="shared" si="134"/>
        <v>0</v>
      </c>
      <c r="Q629" s="34">
        <f t="shared" si="134"/>
        <v>0</v>
      </c>
      <c r="R629" s="34">
        <f t="shared" si="134"/>
        <v>0</v>
      </c>
      <c r="S629" s="34">
        <f t="shared" si="134"/>
        <v>0</v>
      </c>
      <c r="T629" s="34">
        <f t="shared" si="134"/>
        <v>0</v>
      </c>
      <c r="U629" s="34">
        <f t="shared" si="134"/>
        <v>0</v>
      </c>
      <c r="V629" s="34">
        <f t="shared" si="134"/>
        <v>0</v>
      </c>
      <c r="W629" s="33">
        <f t="shared" si="134"/>
        <v>0</v>
      </c>
      <c r="Y629" s="591"/>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5">SUBTOTAL(9,G633:G634)</f>
        <v>0</v>
      </c>
      <c r="H632" s="70">
        <f t="shared" si="135"/>
        <v>0</v>
      </c>
      <c r="I632" s="66">
        <f t="shared" si="135"/>
        <v>0</v>
      </c>
      <c r="J632" s="66">
        <f t="shared" si="135"/>
        <v>0</v>
      </c>
      <c r="K632" s="67">
        <f t="shared" si="135"/>
        <v>0</v>
      </c>
      <c r="L632" s="34">
        <f t="shared" si="135"/>
        <v>0</v>
      </c>
      <c r="M632" s="34">
        <f t="shared" si="135"/>
        <v>0</v>
      </c>
      <c r="N632" s="34">
        <f t="shared" si="135"/>
        <v>0</v>
      </c>
      <c r="O632" s="34">
        <f t="shared" si="135"/>
        <v>0</v>
      </c>
      <c r="P632" s="34">
        <f t="shared" si="135"/>
        <v>0</v>
      </c>
      <c r="Q632" s="34">
        <f t="shared" si="135"/>
        <v>0</v>
      </c>
      <c r="R632" s="34">
        <f t="shared" si="135"/>
        <v>0</v>
      </c>
      <c r="S632" s="34">
        <f t="shared" si="135"/>
        <v>0</v>
      </c>
      <c r="T632" s="34">
        <f t="shared" si="135"/>
        <v>0</v>
      </c>
      <c r="U632" s="34">
        <f t="shared" si="135"/>
        <v>0</v>
      </c>
      <c r="V632" s="34">
        <f t="shared" si="135"/>
        <v>0</v>
      </c>
      <c r="W632" s="33">
        <f t="shared" si="135"/>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6">SUBTOTAL(9,G636:G637)</f>
        <v>0</v>
      </c>
      <c r="H635" s="70">
        <f t="shared" si="136"/>
        <v>0</v>
      </c>
      <c r="I635" s="66">
        <f t="shared" si="136"/>
        <v>0</v>
      </c>
      <c r="J635" s="66">
        <f t="shared" si="136"/>
        <v>0</v>
      </c>
      <c r="K635" s="67">
        <f t="shared" si="136"/>
        <v>0</v>
      </c>
      <c r="L635" s="34">
        <f t="shared" si="136"/>
        <v>0</v>
      </c>
      <c r="M635" s="34">
        <f t="shared" si="136"/>
        <v>0</v>
      </c>
      <c r="N635" s="34">
        <f t="shared" si="136"/>
        <v>0</v>
      </c>
      <c r="O635" s="34">
        <f t="shared" si="136"/>
        <v>0</v>
      </c>
      <c r="P635" s="34">
        <f t="shared" si="136"/>
        <v>0</v>
      </c>
      <c r="Q635" s="34">
        <f t="shared" si="136"/>
        <v>0</v>
      </c>
      <c r="R635" s="34">
        <f t="shared" si="136"/>
        <v>0</v>
      </c>
      <c r="S635" s="34">
        <f t="shared" si="136"/>
        <v>0</v>
      </c>
      <c r="T635" s="34">
        <f t="shared" si="136"/>
        <v>0</v>
      </c>
      <c r="U635" s="34">
        <f t="shared" si="136"/>
        <v>0</v>
      </c>
      <c r="V635" s="34">
        <f t="shared" si="136"/>
        <v>0</v>
      </c>
      <c r="W635" s="33">
        <f t="shared" si="136"/>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37">SUBTOTAL(9,G639:G640)</f>
        <v>0</v>
      </c>
      <c r="H638" s="70">
        <f t="shared" si="137"/>
        <v>0</v>
      </c>
      <c r="I638" s="66">
        <f t="shared" si="137"/>
        <v>0</v>
      </c>
      <c r="J638" s="66">
        <f t="shared" si="137"/>
        <v>0</v>
      </c>
      <c r="K638" s="67">
        <f t="shared" si="137"/>
        <v>0</v>
      </c>
      <c r="L638" s="34">
        <f t="shared" si="137"/>
        <v>0</v>
      </c>
      <c r="M638" s="34">
        <f t="shared" si="137"/>
        <v>0</v>
      </c>
      <c r="N638" s="34">
        <f t="shared" si="137"/>
        <v>0</v>
      </c>
      <c r="O638" s="34">
        <f t="shared" si="137"/>
        <v>0</v>
      </c>
      <c r="P638" s="34">
        <f t="shared" si="137"/>
        <v>0</v>
      </c>
      <c r="Q638" s="34">
        <f t="shared" si="137"/>
        <v>0</v>
      </c>
      <c r="R638" s="34">
        <f t="shared" si="137"/>
        <v>0</v>
      </c>
      <c r="S638" s="34">
        <f t="shared" si="137"/>
        <v>0</v>
      </c>
      <c r="T638" s="34">
        <f t="shared" si="137"/>
        <v>0</v>
      </c>
      <c r="U638" s="34">
        <f t="shared" si="137"/>
        <v>0</v>
      </c>
      <c r="V638" s="34">
        <f t="shared" si="137"/>
        <v>0</v>
      </c>
      <c r="W638" s="33">
        <f t="shared" si="137"/>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38">SUBTOTAL(9,G642:G643)</f>
        <v>0</v>
      </c>
      <c r="H641" s="70">
        <f t="shared" si="138"/>
        <v>0</v>
      </c>
      <c r="I641" s="66">
        <f t="shared" si="138"/>
        <v>0</v>
      </c>
      <c r="J641" s="66">
        <f t="shared" si="138"/>
        <v>0</v>
      </c>
      <c r="K641" s="67">
        <f t="shared" si="138"/>
        <v>0</v>
      </c>
      <c r="L641" s="34">
        <f t="shared" si="138"/>
        <v>0</v>
      </c>
      <c r="M641" s="34">
        <f t="shared" si="138"/>
        <v>0</v>
      </c>
      <c r="N641" s="34">
        <f t="shared" si="138"/>
        <v>0</v>
      </c>
      <c r="O641" s="34">
        <f t="shared" si="138"/>
        <v>0</v>
      </c>
      <c r="P641" s="34">
        <f t="shared" si="138"/>
        <v>0</v>
      </c>
      <c r="Q641" s="34">
        <f t="shared" si="138"/>
        <v>0</v>
      </c>
      <c r="R641" s="34">
        <f t="shared" si="138"/>
        <v>0</v>
      </c>
      <c r="S641" s="34">
        <f t="shared" si="138"/>
        <v>0</v>
      </c>
      <c r="T641" s="34">
        <f t="shared" si="138"/>
        <v>0</v>
      </c>
      <c r="U641" s="34">
        <f t="shared" si="138"/>
        <v>0</v>
      </c>
      <c r="V641" s="34">
        <f t="shared" si="138"/>
        <v>0</v>
      </c>
      <c r="W641" s="33">
        <f t="shared" si="138"/>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39">SUBTOTAL(9,G645:G646)</f>
        <v>0</v>
      </c>
      <c r="H644" s="70">
        <f t="shared" si="139"/>
        <v>0</v>
      </c>
      <c r="I644" s="66">
        <f t="shared" si="139"/>
        <v>0</v>
      </c>
      <c r="J644" s="66">
        <f t="shared" si="139"/>
        <v>0</v>
      </c>
      <c r="K644" s="67">
        <f t="shared" si="139"/>
        <v>0</v>
      </c>
      <c r="L644" s="34">
        <f t="shared" si="139"/>
        <v>0</v>
      </c>
      <c r="M644" s="34">
        <f t="shared" si="139"/>
        <v>0</v>
      </c>
      <c r="N644" s="34">
        <f t="shared" si="139"/>
        <v>0</v>
      </c>
      <c r="O644" s="34">
        <f t="shared" si="139"/>
        <v>0</v>
      </c>
      <c r="P644" s="34">
        <f t="shared" si="139"/>
        <v>0</v>
      </c>
      <c r="Q644" s="34">
        <f t="shared" si="139"/>
        <v>0</v>
      </c>
      <c r="R644" s="34">
        <f t="shared" si="139"/>
        <v>0</v>
      </c>
      <c r="S644" s="34">
        <f t="shared" si="139"/>
        <v>0</v>
      </c>
      <c r="T644" s="34">
        <f t="shared" si="139"/>
        <v>0</v>
      </c>
      <c r="U644" s="34">
        <f t="shared" si="139"/>
        <v>0</v>
      </c>
      <c r="V644" s="34">
        <f t="shared" si="139"/>
        <v>0</v>
      </c>
      <c r="W644" s="33">
        <f t="shared" si="139"/>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0">SUBTOTAL(9,G648:G650)</f>
        <v>0</v>
      </c>
      <c r="H647" s="70">
        <f t="shared" si="140"/>
        <v>0</v>
      </c>
      <c r="I647" s="66">
        <f t="shared" si="140"/>
        <v>0</v>
      </c>
      <c r="J647" s="66">
        <f t="shared" si="140"/>
        <v>0</v>
      </c>
      <c r="K647" s="67">
        <f t="shared" si="140"/>
        <v>0</v>
      </c>
      <c r="L647" s="34">
        <f t="shared" si="140"/>
        <v>0</v>
      </c>
      <c r="M647" s="34">
        <f t="shared" si="140"/>
        <v>0</v>
      </c>
      <c r="N647" s="34">
        <f t="shared" si="140"/>
        <v>0</v>
      </c>
      <c r="O647" s="34">
        <f t="shared" si="140"/>
        <v>0</v>
      </c>
      <c r="P647" s="34">
        <f t="shared" si="140"/>
        <v>0</v>
      </c>
      <c r="Q647" s="34">
        <f t="shared" si="140"/>
        <v>0</v>
      </c>
      <c r="R647" s="34">
        <f t="shared" si="140"/>
        <v>0</v>
      </c>
      <c r="S647" s="34">
        <f t="shared" si="140"/>
        <v>0</v>
      </c>
      <c r="T647" s="34">
        <f t="shared" si="140"/>
        <v>0</v>
      </c>
      <c r="U647" s="34">
        <f t="shared" si="140"/>
        <v>0</v>
      </c>
      <c r="V647" s="34">
        <f t="shared" si="140"/>
        <v>0</v>
      </c>
      <c r="W647" s="33">
        <f t="shared" si="140"/>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1">SUBTOTAL(9,G657:G660)</f>
        <v>0</v>
      </c>
      <c r="H656" s="70">
        <f t="shared" si="141"/>
        <v>0</v>
      </c>
      <c r="I656" s="66">
        <f t="shared" si="141"/>
        <v>0</v>
      </c>
      <c r="J656" s="66">
        <f t="shared" si="141"/>
        <v>0</v>
      </c>
      <c r="K656" s="67">
        <f t="shared" si="141"/>
        <v>0</v>
      </c>
      <c r="L656" s="34">
        <f t="shared" si="141"/>
        <v>0</v>
      </c>
      <c r="M656" s="34">
        <f t="shared" si="141"/>
        <v>0</v>
      </c>
      <c r="N656" s="34">
        <f t="shared" si="141"/>
        <v>0</v>
      </c>
      <c r="O656" s="34">
        <f t="shared" si="141"/>
        <v>0</v>
      </c>
      <c r="P656" s="34">
        <f t="shared" si="141"/>
        <v>0</v>
      </c>
      <c r="Q656" s="34">
        <f t="shared" si="141"/>
        <v>0</v>
      </c>
      <c r="R656" s="34">
        <f t="shared" si="141"/>
        <v>0</v>
      </c>
      <c r="S656" s="34">
        <f t="shared" si="141"/>
        <v>0</v>
      </c>
      <c r="T656" s="34">
        <f t="shared" si="141"/>
        <v>0</v>
      </c>
      <c r="U656" s="34">
        <f t="shared" si="141"/>
        <v>0</v>
      </c>
      <c r="V656" s="34">
        <f t="shared" si="141"/>
        <v>0</v>
      </c>
      <c r="W656" s="33">
        <f t="shared" si="141"/>
        <v>0</v>
      </c>
      <c r="Y656" s="591"/>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2">SUBTOTAL(9,G662:G665)</f>
        <v>0</v>
      </c>
      <c r="H661" s="70">
        <f t="shared" si="142"/>
        <v>0</v>
      </c>
      <c r="I661" s="66">
        <f t="shared" si="142"/>
        <v>0</v>
      </c>
      <c r="J661" s="66">
        <f t="shared" si="142"/>
        <v>0</v>
      </c>
      <c r="K661" s="67">
        <f t="shared" si="142"/>
        <v>0</v>
      </c>
      <c r="L661" s="34">
        <f t="shared" si="142"/>
        <v>0</v>
      </c>
      <c r="M661" s="34">
        <f t="shared" si="142"/>
        <v>0</v>
      </c>
      <c r="N661" s="34">
        <f t="shared" si="142"/>
        <v>0</v>
      </c>
      <c r="O661" s="34">
        <f t="shared" si="142"/>
        <v>0</v>
      </c>
      <c r="P661" s="34">
        <f t="shared" si="142"/>
        <v>0</v>
      </c>
      <c r="Q661" s="34">
        <f t="shared" si="142"/>
        <v>0</v>
      </c>
      <c r="R661" s="34">
        <f t="shared" si="142"/>
        <v>0</v>
      </c>
      <c r="S661" s="34">
        <f t="shared" si="142"/>
        <v>0</v>
      </c>
      <c r="T661" s="34">
        <f t="shared" si="142"/>
        <v>0</v>
      </c>
      <c r="U661" s="34">
        <f t="shared" si="142"/>
        <v>0</v>
      </c>
      <c r="V661" s="34">
        <f t="shared" si="142"/>
        <v>0</v>
      </c>
      <c r="W661" s="33">
        <f t="shared" si="142"/>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3">SUBTOTAL(9,G667:G670)</f>
        <v>0</v>
      </c>
      <c r="H666" s="70">
        <f t="shared" si="143"/>
        <v>0</v>
      </c>
      <c r="I666" s="66">
        <f t="shared" si="143"/>
        <v>0</v>
      </c>
      <c r="J666" s="66">
        <f t="shared" si="143"/>
        <v>0</v>
      </c>
      <c r="K666" s="67">
        <f t="shared" si="143"/>
        <v>0</v>
      </c>
      <c r="L666" s="34">
        <f t="shared" si="143"/>
        <v>0</v>
      </c>
      <c r="M666" s="34">
        <f t="shared" si="143"/>
        <v>0</v>
      </c>
      <c r="N666" s="34">
        <f t="shared" si="143"/>
        <v>0</v>
      </c>
      <c r="O666" s="34">
        <f t="shared" si="143"/>
        <v>0</v>
      </c>
      <c r="P666" s="34">
        <f t="shared" si="143"/>
        <v>0</v>
      </c>
      <c r="Q666" s="34">
        <f t="shared" si="143"/>
        <v>0</v>
      </c>
      <c r="R666" s="34">
        <f t="shared" si="143"/>
        <v>0</v>
      </c>
      <c r="S666" s="34">
        <f t="shared" si="143"/>
        <v>0</v>
      </c>
      <c r="T666" s="34">
        <f t="shared" si="143"/>
        <v>0</v>
      </c>
      <c r="U666" s="34">
        <f t="shared" si="143"/>
        <v>0</v>
      </c>
      <c r="V666" s="34">
        <f t="shared" si="143"/>
        <v>0</v>
      </c>
      <c r="W666" s="33">
        <f t="shared" si="143"/>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2">
      <c r="B672" s="25"/>
      <c r="C672" s="23"/>
      <c r="D672" s="23"/>
      <c r="E672" s="64" t="s">
        <v>54</v>
      </c>
      <c r="F672" s="24"/>
      <c r="G672" s="69">
        <f t="shared" ref="G672:W672" si="144">SUBTOTAL(9,G673:G675)</f>
        <v>0</v>
      </c>
      <c r="H672" s="70">
        <f t="shared" si="144"/>
        <v>0</v>
      </c>
      <c r="I672" s="66">
        <f t="shared" si="144"/>
        <v>0</v>
      </c>
      <c r="J672" s="66">
        <f t="shared" si="144"/>
        <v>0</v>
      </c>
      <c r="K672" s="67">
        <f t="shared" si="144"/>
        <v>0</v>
      </c>
      <c r="L672" s="34">
        <f t="shared" si="144"/>
        <v>0</v>
      </c>
      <c r="M672" s="34">
        <f t="shared" si="144"/>
        <v>0</v>
      </c>
      <c r="N672" s="34">
        <f t="shared" si="144"/>
        <v>0</v>
      </c>
      <c r="O672" s="34">
        <f t="shared" si="144"/>
        <v>0</v>
      </c>
      <c r="P672" s="34">
        <f t="shared" si="144"/>
        <v>0</v>
      </c>
      <c r="Q672" s="34">
        <f t="shared" si="144"/>
        <v>0</v>
      </c>
      <c r="R672" s="34">
        <f t="shared" si="144"/>
        <v>0</v>
      </c>
      <c r="S672" s="34">
        <f t="shared" si="144"/>
        <v>0</v>
      </c>
      <c r="T672" s="34">
        <f t="shared" si="144"/>
        <v>0</v>
      </c>
      <c r="U672" s="34">
        <f t="shared" si="144"/>
        <v>0</v>
      </c>
      <c r="V672" s="34">
        <f t="shared" si="144"/>
        <v>0</v>
      </c>
      <c r="W672" s="33">
        <f t="shared" si="144"/>
        <v>0</v>
      </c>
      <c r="Y672" s="591"/>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5">SUBTOTAL(9,G677:G679)</f>
        <v>0</v>
      </c>
      <c r="H676" s="70">
        <f t="shared" si="145"/>
        <v>0</v>
      </c>
      <c r="I676" s="66">
        <f t="shared" si="145"/>
        <v>0</v>
      </c>
      <c r="J676" s="66">
        <f t="shared" si="145"/>
        <v>0</v>
      </c>
      <c r="K676" s="67">
        <f t="shared" si="145"/>
        <v>0</v>
      </c>
      <c r="L676" s="34">
        <f t="shared" si="145"/>
        <v>0</v>
      </c>
      <c r="M676" s="34">
        <f t="shared" si="145"/>
        <v>0</v>
      </c>
      <c r="N676" s="34">
        <f t="shared" si="145"/>
        <v>0</v>
      </c>
      <c r="O676" s="34">
        <f t="shared" si="145"/>
        <v>0</v>
      </c>
      <c r="P676" s="34">
        <f t="shared" si="145"/>
        <v>0</v>
      </c>
      <c r="Q676" s="34">
        <f t="shared" si="145"/>
        <v>0</v>
      </c>
      <c r="R676" s="34">
        <f t="shared" si="145"/>
        <v>0</v>
      </c>
      <c r="S676" s="34">
        <f t="shared" si="145"/>
        <v>0</v>
      </c>
      <c r="T676" s="34">
        <f t="shared" si="145"/>
        <v>0</v>
      </c>
      <c r="U676" s="34">
        <f t="shared" si="145"/>
        <v>0</v>
      </c>
      <c r="V676" s="34">
        <f t="shared" si="145"/>
        <v>0</v>
      </c>
      <c r="W676" s="33">
        <f t="shared" si="145"/>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6">SUBTOTAL(9,G681:G683)</f>
        <v>0</v>
      </c>
      <c r="H680" s="70">
        <f t="shared" si="146"/>
        <v>0</v>
      </c>
      <c r="I680" s="66">
        <f t="shared" si="146"/>
        <v>0</v>
      </c>
      <c r="J680" s="66">
        <f t="shared" si="146"/>
        <v>0</v>
      </c>
      <c r="K680" s="67">
        <f t="shared" si="146"/>
        <v>0</v>
      </c>
      <c r="L680" s="34">
        <f t="shared" si="146"/>
        <v>0</v>
      </c>
      <c r="M680" s="34">
        <f t="shared" si="146"/>
        <v>0</v>
      </c>
      <c r="N680" s="34">
        <f t="shared" si="146"/>
        <v>0</v>
      </c>
      <c r="O680" s="34">
        <f t="shared" si="146"/>
        <v>0</v>
      </c>
      <c r="P680" s="34">
        <f t="shared" si="146"/>
        <v>0</v>
      </c>
      <c r="Q680" s="34">
        <f t="shared" si="146"/>
        <v>0</v>
      </c>
      <c r="R680" s="34">
        <f t="shared" si="146"/>
        <v>0</v>
      </c>
      <c r="S680" s="34">
        <f t="shared" si="146"/>
        <v>0</v>
      </c>
      <c r="T680" s="34">
        <f t="shared" si="146"/>
        <v>0</v>
      </c>
      <c r="U680" s="34">
        <f t="shared" si="146"/>
        <v>0</v>
      </c>
      <c r="V680" s="34">
        <f t="shared" si="146"/>
        <v>0</v>
      </c>
      <c r="W680" s="33">
        <f t="shared" si="146"/>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2">
      <c r="B685" s="25"/>
      <c r="C685" s="23"/>
      <c r="D685" s="23"/>
      <c r="E685" s="24" t="s">
        <v>172</v>
      </c>
      <c r="F685" s="24"/>
      <c r="G685" s="69">
        <f t="shared" ref="G685:W685" si="147">SUBTOTAL(9,G686:G687)</f>
        <v>0</v>
      </c>
      <c r="H685" s="70">
        <f t="shared" si="147"/>
        <v>0</v>
      </c>
      <c r="I685" s="66">
        <f t="shared" si="147"/>
        <v>0</v>
      </c>
      <c r="J685" s="66">
        <f t="shared" si="147"/>
        <v>0</v>
      </c>
      <c r="K685" s="67">
        <f t="shared" si="147"/>
        <v>0</v>
      </c>
      <c r="L685" s="34">
        <f t="shared" si="147"/>
        <v>0</v>
      </c>
      <c r="M685" s="34">
        <f t="shared" si="147"/>
        <v>0</v>
      </c>
      <c r="N685" s="34">
        <f t="shared" si="147"/>
        <v>0</v>
      </c>
      <c r="O685" s="34">
        <f t="shared" si="147"/>
        <v>0</v>
      </c>
      <c r="P685" s="34">
        <f t="shared" si="147"/>
        <v>0</v>
      </c>
      <c r="Q685" s="34">
        <f t="shared" si="147"/>
        <v>0</v>
      </c>
      <c r="R685" s="34">
        <f t="shared" si="147"/>
        <v>0</v>
      </c>
      <c r="S685" s="34">
        <f t="shared" si="147"/>
        <v>0</v>
      </c>
      <c r="T685" s="34">
        <f t="shared" si="147"/>
        <v>0</v>
      </c>
      <c r="U685" s="34">
        <f t="shared" si="147"/>
        <v>0</v>
      </c>
      <c r="V685" s="34">
        <f t="shared" si="147"/>
        <v>0</v>
      </c>
      <c r="W685" s="33">
        <f t="shared" si="147"/>
        <v>0</v>
      </c>
      <c r="Y685" s="591"/>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48">SUBTOTAL(9,G689:G691)</f>
        <v>0</v>
      </c>
      <c r="H688" s="70">
        <f t="shared" si="148"/>
        <v>0</v>
      </c>
      <c r="I688" s="66">
        <f t="shared" si="148"/>
        <v>0</v>
      </c>
      <c r="J688" s="66">
        <f t="shared" si="148"/>
        <v>0</v>
      </c>
      <c r="K688" s="67">
        <f t="shared" si="148"/>
        <v>0</v>
      </c>
      <c r="L688" s="34">
        <f t="shared" si="148"/>
        <v>0</v>
      </c>
      <c r="M688" s="34">
        <f t="shared" si="148"/>
        <v>0</v>
      </c>
      <c r="N688" s="34">
        <f t="shared" si="148"/>
        <v>0</v>
      </c>
      <c r="O688" s="34">
        <f t="shared" si="148"/>
        <v>0</v>
      </c>
      <c r="P688" s="34">
        <f t="shared" si="148"/>
        <v>0</v>
      </c>
      <c r="Q688" s="34">
        <f t="shared" si="148"/>
        <v>0</v>
      </c>
      <c r="R688" s="34">
        <f t="shared" si="148"/>
        <v>0</v>
      </c>
      <c r="S688" s="34">
        <f t="shared" si="148"/>
        <v>0</v>
      </c>
      <c r="T688" s="34">
        <f t="shared" si="148"/>
        <v>0</v>
      </c>
      <c r="U688" s="34">
        <f t="shared" si="148"/>
        <v>0</v>
      </c>
      <c r="V688" s="34">
        <f t="shared" si="148"/>
        <v>0</v>
      </c>
      <c r="W688" s="33">
        <f t="shared" si="148"/>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49">SUBTOTAL(9,G693:G694)</f>
        <v>0</v>
      </c>
      <c r="H692" s="70">
        <f t="shared" si="149"/>
        <v>0</v>
      </c>
      <c r="I692" s="66">
        <f t="shared" si="149"/>
        <v>0</v>
      </c>
      <c r="J692" s="66">
        <f t="shared" si="149"/>
        <v>0</v>
      </c>
      <c r="K692" s="67">
        <f t="shared" si="149"/>
        <v>0</v>
      </c>
      <c r="L692" s="34">
        <f t="shared" si="149"/>
        <v>0</v>
      </c>
      <c r="M692" s="34">
        <f t="shared" si="149"/>
        <v>0</v>
      </c>
      <c r="N692" s="34">
        <f t="shared" si="149"/>
        <v>0</v>
      </c>
      <c r="O692" s="34">
        <f t="shared" si="149"/>
        <v>0</v>
      </c>
      <c r="P692" s="34">
        <f t="shared" si="149"/>
        <v>0</v>
      </c>
      <c r="Q692" s="34">
        <f t="shared" si="149"/>
        <v>0</v>
      </c>
      <c r="R692" s="34">
        <f t="shared" si="149"/>
        <v>0</v>
      </c>
      <c r="S692" s="34">
        <f t="shared" si="149"/>
        <v>0</v>
      </c>
      <c r="T692" s="34">
        <f t="shared" si="149"/>
        <v>0</v>
      </c>
      <c r="U692" s="34">
        <f t="shared" si="149"/>
        <v>0</v>
      </c>
      <c r="V692" s="34">
        <f t="shared" si="149"/>
        <v>0</v>
      </c>
      <c r="W692" s="33">
        <f t="shared" si="149"/>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0">SUBTOTAL(9,G696:G698)</f>
        <v>0</v>
      </c>
      <c r="H695" s="70">
        <f t="shared" si="150"/>
        <v>0</v>
      </c>
      <c r="I695" s="66">
        <f t="shared" si="150"/>
        <v>0</v>
      </c>
      <c r="J695" s="66">
        <f t="shared" si="150"/>
        <v>0</v>
      </c>
      <c r="K695" s="67">
        <f t="shared" si="150"/>
        <v>0</v>
      </c>
      <c r="L695" s="34">
        <f t="shared" si="150"/>
        <v>0</v>
      </c>
      <c r="M695" s="34">
        <f t="shared" si="150"/>
        <v>0</v>
      </c>
      <c r="N695" s="34">
        <f t="shared" si="150"/>
        <v>0</v>
      </c>
      <c r="O695" s="34">
        <f t="shared" si="150"/>
        <v>0</v>
      </c>
      <c r="P695" s="34">
        <f t="shared" si="150"/>
        <v>0</v>
      </c>
      <c r="Q695" s="34">
        <f t="shared" si="150"/>
        <v>0</v>
      </c>
      <c r="R695" s="34">
        <f t="shared" si="150"/>
        <v>0</v>
      </c>
      <c r="S695" s="34">
        <f t="shared" si="150"/>
        <v>0</v>
      </c>
      <c r="T695" s="34">
        <f t="shared" si="150"/>
        <v>0</v>
      </c>
      <c r="U695" s="34">
        <f t="shared" si="150"/>
        <v>0</v>
      </c>
      <c r="V695" s="34">
        <f t="shared" si="150"/>
        <v>0</v>
      </c>
      <c r="W695" s="33">
        <f t="shared" si="150"/>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1">SUBTOTAL(9,G700:G701)</f>
        <v>0</v>
      </c>
      <c r="H699" s="70">
        <f t="shared" si="151"/>
        <v>0</v>
      </c>
      <c r="I699" s="66">
        <f t="shared" si="151"/>
        <v>0</v>
      </c>
      <c r="J699" s="66">
        <f t="shared" si="151"/>
        <v>0</v>
      </c>
      <c r="K699" s="67">
        <f t="shared" si="151"/>
        <v>0</v>
      </c>
      <c r="L699" s="34">
        <f t="shared" si="151"/>
        <v>0</v>
      </c>
      <c r="M699" s="34">
        <f t="shared" si="151"/>
        <v>0</v>
      </c>
      <c r="N699" s="34">
        <f t="shared" si="151"/>
        <v>0</v>
      </c>
      <c r="O699" s="34">
        <f t="shared" si="151"/>
        <v>0</v>
      </c>
      <c r="P699" s="34">
        <f t="shared" si="151"/>
        <v>0</v>
      </c>
      <c r="Q699" s="34">
        <f t="shared" si="151"/>
        <v>0</v>
      </c>
      <c r="R699" s="34">
        <f t="shared" si="151"/>
        <v>0</v>
      </c>
      <c r="S699" s="34">
        <f t="shared" si="151"/>
        <v>0</v>
      </c>
      <c r="T699" s="34">
        <f t="shared" si="151"/>
        <v>0</v>
      </c>
      <c r="U699" s="34">
        <f t="shared" si="151"/>
        <v>0</v>
      </c>
      <c r="V699" s="34">
        <f t="shared" si="151"/>
        <v>0</v>
      </c>
      <c r="W699" s="33">
        <f t="shared" si="151"/>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2">SUBTOTAL(9,G703:G705)</f>
        <v>0</v>
      </c>
      <c r="H702" s="70">
        <f t="shared" si="152"/>
        <v>0</v>
      </c>
      <c r="I702" s="66">
        <f t="shared" si="152"/>
        <v>0</v>
      </c>
      <c r="J702" s="66">
        <f t="shared" si="152"/>
        <v>0</v>
      </c>
      <c r="K702" s="67">
        <f t="shared" si="152"/>
        <v>0</v>
      </c>
      <c r="L702" s="34">
        <f t="shared" si="152"/>
        <v>0</v>
      </c>
      <c r="M702" s="34">
        <f t="shared" si="152"/>
        <v>0</v>
      </c>
      <c r="N702" s="34">
        <f t="shared" si="152"/>
        <v>0</v>
      </c>
      <c r="O702" s="34">
        <f t="shared" si="152"/>
        <v>0</v>
      </c>
      <c r="P702" s="34">
        <f t="shared" si="152"/>
        <v>0</v>
      </c>
      <c r="Q702" s="34">
        <f t="shared" si="152"/>
        <v>0</v>
      </c>
      <c r="R702" s="34">
        <f t="shared" si="152"/>
        <v>0</v>
      </c>
      <c r="S702" s="34">
        <f t="shared" si="152"/>
        <v>0</v>
      </c>
      <c r="T702" s="34">
        <f t="shared" si="152"/>
        <v>0</v>
      </c>
      <c r="U702" s="34">
        <f t="shared" si="152"/>
        <v>0</v>
      </c>
      <c r="V702" s="34">
        <f t="shared" si="152"/>
        <v>0</v>
      </c>
      <c r="W702" s="33">
        <f t="shared" si="152"/>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2">
      <c r="B707" s="25"/>
      <c r="C707" s="23"/>
      <c r="D707" s="23"/>
      <c r="E707" s="24" t="s">
        <v>184</v>
      </c>
      <c r="F707" s="24"/>
      <c r="G707" s="69">
        <f t="shared" ref="G707:W707" si="153">SUBTOTAL(9,G708:G709)</f>
        <v>0</v>
      </c>
      <c r="H707" s="70">
        <f t="shared" si="153"/>
        <v>0</v>
      </c>
      <c r="I707" s="66">
        <f t="shared" si="153"/>
        <v>0</v>
      </c>
      <c r="J707" s="66">
        <f t="shared" si="153"/>
        <v>0</v>
      </c>
      <c r="K707" s="67">
        <f t="shared" si="153"/>
        <v>0</v>
      </c>
      <c r="L707" s="34">
        <f t="shared" si="153"/>
        <v>0</v>
      </c>
      <c r="M707" s="34">
        <f t="shared" si="153"/>
        <v>0</v>
      </c>
      <c r="N707" s="34">
        <f t="shared" si="153"/>
        <v>0</v>
      </c>
      <c r="O707" s="34">
        <f t="shared" si="153"/>
        <v>0</v>
      </c>
      <c r="P707" s="34">
        <f t="shared" si="153"/>
        <v>0</v>
      </c>
      <c r="Q707" s="34">
        <f t="shared" si="153"/>
        <v>0</v>
      </c>
      <c r="R707" s="34">
        <f t="shared" si="153"/>
        <v>0</v>
      </c>
      <c r="S707" s="34">
        <f t="shared" si="153"/>
        <v>0</v>
      </c>
      <c r="T707" s="34">
        <f t="shared" si="153"/>
        <v>0</v>
      </c>
      <c r="U707" s="34">
        <f t="shared" si="153"/>
        <v>0</v>
      </c>
      <c r="V707" s="34">
        <f t="shared" si="153"/>
        <v>0</v>
      </c>
      <c r="W707" s="33">
        <f t="shared" si="153"/>
        <v>0</v>
      </c>
      <c r="Y707" s="591"/>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4">SUBTOTAL(9,G711:G712)</f>
        <v>0</v>
      </c>
      <c r="H710" s="70">
        <f t="shared" si="154"/>
        <v>0</v>
      </c>
      <c r="I710" s="66">
        <f t="shared" si="154"/>
        <v>0</v>
      </c>
      <c r="J710" s="66">
        <f t="shared" si="154"/>
        <v>0</v>
      </c>
      <c r="K710" s="67">
        <f t="shared" si="154"/>
        <v>0</v>
      </c>
      <c r="L710" s="34">
        <f t="shared" si="154"/>
        <v>0</v>
      </c>
      <c r="M710" s="34">
        <f t="shared" si="154"/>
        <v>0</v>
      </c>
      <c r="N710" s="34">
        <f t="shared" si="154"/>
        <v>0</v>
      </c>
      <c r="O710" s="34">
        <f t="shared" si="154"/>
        <v>0</v>
      </c>
      <c r="P710" s="34">
        <f t="shared" si="154"/>
        <v>0</v>
      </c>
      <c r="Q710" s="34">
        <f t="shared" si="154"/>
        <v>0</v>
      </c>
      <c r="R710" s="34">
        <f t="shared" si="154"/>
        <v>0</v>
      </c>
      <c r="S710" s="34">
        <f t="shared" si="154"/>
        <v>0</v>
      </c>
      <c r="T710" s="34">
        <f t="shared" si="154"/>
        <v>0</v>
      </c>
      <c r="U710" s="34">
        <f t="shared" si="154"/>
        <v>0</v>
      </c>
      <c r="V710" s="34">
        <f t="shared" si="154"/>
        <v>0</v>
      </c>
      <c r="W710" s="33">
        <f t="shared" si="154"/>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5">SUBTOTAL(9,G714:G715)</f>
        <v>0</v>
      </c>
      <c r="H713" s="70">
        <f t="shared" si="155"/>
        <v>0</v>
      </c>
      <c r="I713" s="66">
        <f t="shared" si="155"/>
        <v>0</v>
      </c>
      <c r="J713" s="66">
        <f t="shared" si="155"/>
        <v>0</v>
      </c>
      <c r="K713" s="67">
        <f t="shared" si="155"/>
        <v>0</v>
      </c>
      <c r="L713" s="34">
        <f t="shared" si="155"/>
        <v>0</v>
      </c>
      <c r="M713" s="34">
        <f t="shared" si="155"/>
        <v>0</v>
      </c>
      <c r="N713" s="34">
        <f t="shared" si="155"/>
        <v>0</v>
      </c>
      <c r="O713" s="34">
        <f t="shared" si="155"/>
        <v>0</v>
      </c>
      <c r="P713" s="34">
        <f t="shared" si="155"/>
        <v>0</v>
      </c>
      <c r="Q713" s="34">
        <f t="shared" si="155"/>
        <v>0</v>
      </c>
      <c r="R713" s="34">
        <f t="shared" si="155"/>
        <v>0</v>
      </c>
      <c r="S713" s="34">
        <f t="shared" si="155"/>
        <v>0</v>
      </c>
      <c r="T713" s="34">
        <f t="shared" si="155"/>
        <v>0</v>
      </c>
      <c r="U713" s="34">
        <f t="shared" si="155"/>
        <v>0</v>
      </c>
      <c r="V713" s="34">
        <f t="shared" si="155"/>
        <v>0</v>
      </c>
      <c r="W713" s="33">
        <f t="shared" si="155"/>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6">SUBTOTAL(9,G717:G718)</f>
        <v>0</v>
      </c>
      <c r="H716" s="70">
        <f t="shared" si="156"/>
        <v>0</v>
      </c>
      <c r="I716" s="66">
        <f t="shared" si="156"/>
        <v>0</v>
      </c>
      <c r="J716" s="66">
        <f t="shared" si="156"/>
        <v>0</v>
      </c>
      <c r="K716" s="67">
        <f t="shared" si="156"/>
        <v>0</v>
      </c>
      <c r="L716" s="34">
        <f t="shared" si="156"/>
        <v>0</v>
      </c>
      <c r="M716" s="34">
        <f t="shared" si="156"/>
        <v>0</v>
      </c>
      <c r="N716" s="34">
        <f t="shared" si="156"/>
        <v>0</v>
      </c>
      <c r="O716" s="34">
        <f t="shared" si="156"/>
        <v>0</v>
      </c>
      <c r="P716" s="34">
        <f t="shared" si="156"/>
        <v>0</v>
      </c>
      <c r="Q716" s="34">
        <f t="shared" si="156"/>
        <v>0</v>
      </c>
      <c r="R716" s="34">
        <f t="shared" si="156"/>
        <v>0</v>
      </c>
      <c r="S716" s="34">
        <f t="shared" si="156"/>
        <v>0</v>
      </c>
      <c r="T716" s="34">
        <f t="shared" si="156"/>
        <v>0</v>
      </c>
      <c r="U716" s="34">
        <f t="shared" si="156"/>
        <v>0</v>
      </c>
      <c r="V716" s="34">
        <f t="shared" si="156"/>
        <v>0</v>
      </c>
      <c r="W716" s="33">
        <f t="shared" si="156"/>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57">SUBTOTAL(9,G720:G721)</f>
        <v>0</v>
      </c>
      <c r="H719" s="70">
        <f t="shared" si="157"/>
        <v>0</v>
      </c>
      <c r="I719" s="66">
        <f t="shared" si="157"/>
        <v>0</v>
      </c>
      <c r="J719" s="66">
        <f t="shared" si="157"/>
        <v>0</v>
      </c>
      <c r="K719" s="67">
        <f t="shared" si="157"/>
        <v>0</v>
      </c>
      <c r="L719" s="34">
        <f t="shared" si="157"/>
        <v>0</v>
      </c>
      <c r="M719" s="34">
        <f t="shared" si="157"/>
        <v>0</v>
      </c>
      <c r="N719" s="34">
        <f t="shared" si="157"/>
        <v>0</v>
      </c>
      <c r="O719" s="34">
        <f t="shared" si="157"/>
        <v>0</v>
      </c>
      <c r="P719" s="34">
        <f t="shared" si="157"/>
        <v>0</v>
      </c>
      <c r="Q719" s="34">
        <f t="shared" si="157"/>
        <v>0</v>
      </c>
      <c r="R719" s="34">
        <f t="shared" si="157"/>
        <v>0</v>
      </c>
      <c r="S719" s="34">
        <f t="shared" si="157"/>
        <v>0</v>
      </c>
      <c r="T719" s="34">
        <f t="shared" si="157"/>
        <v>0</v>
      </c>
      <c r="U719" s="34">
        <f t="shared" si="157"/>
        <v>0</v>
      </c>
      <c r="V719" s="34">
        <f t="shared" si="157"/>
        <v>0</v>
      </c>
      <c r="W719" s="33">
        <f t="shared" si="157"/>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58">SUBTOTAL(9,G723:G724)</f>
        <v>0</v>
      </c>
      <c r="H722" s="70">
        <f t="shared" si="158"/>
        <v>0</v>
      </c>
      <c r="I722" s="66">
        <f t="shared" si="158"/>
        <v>0</v>
      </c>
      <c r="J722" s="66">
        <f t="shared" si="158"/>
        <v>0</v>
      </c>
      <c r="K722" s="67">
        <f t="shared" si="158"/>
        <v>0</v>
      </c>
      <c r="L722" s="34">
        <f t="shared" si="158"/>
        <v>0</v>
      </c>
      <c r="M722" s="34">
        <f t="shared" si="158"/>
        <v>0</v>
      </c>
      <c r="N722" s="34">
        <f t="shared" si="158"/>
        <v>0</v>
      </c>
      <c r="O722" s="34">
        <f t="shared" si="158"/>
        <v>0</v>
      </c>
      <c r="P722" s="34">
        <f t="shared" si="158"/>
        <v>0</v>
      </c>
      <c r="Q722" s="34">
        <f t="shared" si="158"/>
        <v>0</v>
      </c>
      <c r="R722" s="34">
        <f t="shared" si="158"/>
        <v>0</v>
      </c>
      <c r="S722" s="34">
        <f t="shared" si="158"/>
        <v>0</v>
      </c>
      <c r="T722" s="34">
        <f t="shared" si="158"/>
        <v>0</v>
      </c>
      <c r="U722" s="34">
        <f t="shared" si="158"/>
        <v>0</v>
      </c>
      <c r="V722" s="34">
        <f t="shared" si="158"/>
        <v>0</v>
      </c>
      <c r="W722" s="33">
        <f t="shared" si="158"/>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59">SUBTOTAL(9,H726:H728)</f>
        <v>0</v>
      </c>
      <c r="I725" s="66">
        <f t="shared" si="159"/>
        <v>0</v>
      </c>
      <c r="J725" s="66">
        <f t="shared" si="159"/>
        <v>0</v>
      </c>
      <c r="K725" s="67">
        <f t="shared" si="159"/>
        <v>0</v>
      </c>
      <c r="L725" s="51">
        <f t="shared" si="159"/>
        <v>0</v>
      </c>
      <c r="M725" s="34">
        <f t="shared" si="159"/>
        <v>0</v>
      </c>
      <c r="N725" s="34">
        <f t="shared" si="159"/>
        <v>0</v>
      </c>
      <c r="O725" s="34">
        <f t="shared" si="159"/>
        <v>0</v>
      </c>
      <c r="P725" s="34">
        <f t="shared" si="159"/>
        <v>0</v>
      </c>
      <c r="Q725" s="34">
        <f t="shared" si="159"/>
        <v>0</v>
      </c>
      <c r="R725" s="34">
        <f t="shared" si="159"/>
        <v>0</v>
      </c>
      <c r="S725" s="34">
        <f t="shared" si="159"/>
        <v>0</v>
      </c>
      <c r="T725" s="34">
        <f t="shared" si="159"/>
        <v>0</v>
      </c>
      <c r="U725" s="34">
        <f t="shared" si="159"/>
        <v>0</v>
      </c>
      <c r="V725" s="37">
        <f t="shared" si="159"/>
        <v>0</v>
      </c>
      <c r="W725" s="37">
        <f t="shared" si="159"/>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0">SUBTOTAL(9,G735:G738)</f>
        <v>0</v>
      </c>
      <c r="H734" s="70">
        <f t="shared" si="160"/>
        <v>0</v>
      </c>
      <c r="I734" s="66">
        <f t="shared" si="160"/>
        <v>0</v>
      </c>
      <c r="J734" s="66">
        <f t="shared" si="160"/>
        <v>0</v>
      </c>
      <c r="K734" s="67">
        <f t="shared" si="160"/>
        <v>0</v>
      </c>
      <c r="L734" s="34">
        <f t="shared" si="160"/>
        <v>0</v>
      </c>
      <c r="M734" s="34">
        <f t="shared" si="160"/>
        <v>0</v>
      </c>
      <c r="N734" s="34">
        <f t="shared" si="160"/>
        <v>0</v>
      </c>
      <c r="O734" s="34">
        <f t="shared" si="160"/>
        <v>0</v>
      </c>
      <c r="P734" s="34">
        <f t="shared" si="160"/>
        <v>0</v>
      </c>
      <c r="Q734" s="34">
        <f t="shared" si="160"/>
        <v>0</v>
      </c>
      <c r="R734" s="34">
        <f t="shared" si="160"/>
        <v>0</v>
      </c>
      <c r="S734" s="34">
        <f t="shared" si="160"/>
        <v>0</v>
      </c>
      <c r="T734" s="34">
        <f t="shared" si="160"/>
        <v>0</v>
      </c>
      <c r="U734" s="34">
        <f t="shared" si="160"/>
        <v>0</v>
      </c>
      <c r="V734" s="34">
        <f t="shared" si="160"/>
        <v>0</v>
      </c>
      <c r="W734" s="33">
        <f t="shared" si="160"/>
        <v>0</v>
      </c>
      <c r="Y734" s="591"/>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1">SUBTOTAL(9,G740:G743)</f>
        <v>0</v>
      </c>
      <c r="H739" s="70">
        <f t="shared" si="161"/>
        <v>0</v>
      </c>
      <c r="I739" s="66">
        <f t="shared" si="161"/>
        <v>0</v>
      </c>
      <c r="J739" s="66">
        <f t="shared" si="161"/>
        <v>0</v>
      </c>
      <c r="K739" s="67">
        <f t="shared" si="161"/>
        <v>0</v>
      </c>
      <c r="L739" s="34">
        <f t="shared" si="161"/>
        <v>0</v>
      </c>
      <c r="M739" s="34">
        <f t="shared" si="161"/>
        <v>0</v>
      </c>
      <c r="N739" s="34">
        <f t="shared" si="161"/>
        <v>0</v>
      </c>
      <c r="O739" s="34">
        <f t="shared" si="161"/>
        <v>0</v>
      </c>
      <c r="P739" s="34">
        <f t="shared" si="161"/>
        <v>0</v>
      </c>
      <c r="Q739" s="34">
        <f t="shared" si="161"/>
        <v>0</v>
      </c>
      <c r="R739" s="34">
        <f t="shared" si="161"/>
        <v>0</v>
      </c>
      <c r="S739" s="34">
        <f t="shared" si="161"/>
        <v>0</v>
      </c>
      <c r="T739" s="34">
        <f t="shared" si="161"/>
        <v>0</v>
      </c>
      <c r="U739" s="34">
        <f t="shared" si="161"/>
        <v>0</v>
      </c>
      <c r="V739" s="34">
        <f t="shared" si="161"/>
        <v>0</v>
      </c>
      <c r="W739" s="33">
        <f t="shared" si="161"/>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2">SUBTOTAL(9,G745:G748)</f>
        <v>0</v>
      </c>
      <c r="H744" s="70">
        <f t="shared" si="162"/>
        <v>0</v>
      </c>
      <c r="I744" s="66">
        <f t="shared" si="162"/>
        <v>0</v>
      </c>
      <c r="J744" s="66">
        <f t="shared" si="162"/>
        <v>0</v>
      </c>
      <c r="K744" s="67">
        <f t="shared" si="162"/>
        <v>0</v>
      </c>
      <c r="L744" s="34">
        <f t="shared" si="162"/>
        <v>0</v>
      </c>
      <c r="M744" s="34">
        <f t="shared" si="162"/>
        <v>0</v>
      </c>
      <c r="N744" s="34">
        <f t="shared" si="162"/>
        <v>0</v>
      </c>
      <c r="O744" s="34">
        <f t="shared" si="162"/>
        <v>0</v>
      </c>
      <c r="P744" s="34">
        <f t="shared" si="162"/>
        <v>0</v>
      </c>
      <c r="Q744" s="34">
        <f t="shared" si="162"/>
        <v>0</v>
      </c>
      <c r="R744" s="34">
        <f t="shared" si="162"/>
        <v>0</v>
      </c>
      <c r="S744" s="34">
        <f t="shared" si="162"/>
        <v>0</v>
      </c>
      <c r="T744" s="34">
        <f t="shared" si="162"/>
        <v>0</v>
      </c>
      <c r="U744" s="34">
        <f t="shared" si="162"/>
        <v>0</v>
      </c>
      <c r="V744" s="34">
        <f t="shared" si="162"/>
        <v>0</v>
      </c>
      <c r="W744" s="33">
        <f t="shared" si="162"/>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2">
      <c r="B750" s="25"/>
      <c r="C750" s="23"/>
      <c r="D750" s="23"/>
      <c r="E750" s="64" t="s">
        <v>54</v>
      </c>
      <c r="F750" s="24"/>
      <c r="G750" s="69">
        <f t="shared" ref="G750:W750" si="163">SUBTOTAL(9,G751:G753)</f>
        <v>0</v>
      </c>
      <c r="H750" s="70">
        <f t="shared" si="163"/>
        <v>0</v>
      </c>
      <c r="I750" s="66">
        <f t="shared" si="163"/>
        <v>0</v>
      </c>
      <c r="J750" s="66">
        <f t="shared" si="163"/>
        <v>0</v>
      </c>
      <c r="K750" s="67">
        <f t="shared" si="163"/>
        <v>0</v>
      </c>
      <c r="L750" s="34">
        <f t="shared" si="163"/>
        <v>0</v>
      </c>
      <c r="M750" s="34">
        <f t="shared" si="163"/>
        <v>0</v>
      </c>
      <c r="N750" s="34">
        <f t="shared" si="163"/>
        <v>0</v>
      </c>
      <c r="O750" s="34">
        <f t="shared" si="163"/>
        <v>0</v>
      </c>
      <c r="P750" s="34">
        <f t="shared" si="163"/>
        <v>0</v>
      </c>
      <c r="Q750" s="34">
        <f t="shared" si="163"/>
        <v>0</v>
      </c>
      <c r="R750" s="34">
        <f t="shared" si="163"/>
        <v>0</v>
      </c>
      <c r="S750" s="34">
        <f t="shared" si="163"/>
        <v>0</v>
      </c>
      <c r="T750" s="34">
        <f t="shared" si="163"/>
        <v>0</v>
      </c>
      <c r="U750" s="34">
        <f t="shared" si="163"/>
        <v>0</v>
      </c>
      <c r="V750" s="34">
        <f t="shared" si="163"/>
        <v>0</v>
      </c>
      <c r="W750" s="33">
        <f t="shared" si="163"/>
        <v>0</v>
      </c>
      <c r="Y750" s="591"/>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4">SUBTOTAL(9,G755:G757)</f>
        <v>0</v>
      </c>
      <c r="H754" s="70">
        <f t="shared" si="164"/>
        <v>0</v>
      </c>
      <c r="I754" s="66">
        <f t="shared" si="164"/>
        <v>0</v>
      </c>
      <c r="J754" s="66">
        <f t="shared" si="164"/>
        <v>0</v>
      </c>
      <c r="K754" s="67">
        <f t="shared" si="164"/>
        <v>0</v>
      </c>
      <c r="L754" s="34">
        <f t="shared" si="164"/>
        <v>0</v>
      </c>
      <c r="M754" s="34">
        <f t="shared" si="164"/>
        <v>0</v>
      </c>
      <c r="N754" s="34">
        <f t="shared" si="164"/>
        <v>0</v>
      </c>
      <c r="O754" s="34">
        <f t="shared" si="164"/>
        <v>0</v>
      </c>
      <c r="P754" s="34">
        <f t="shared" si="164"/>
        <v>0</v>
      </c>
      <c r="Q754" s="34">
        <f t="shared" si="164"/>
        <v>0</v>
      </c>
      <c r="R754" s="34">
        <f t="shared" si="164"/>
        <v>0</v>
      </c>
      <c r="S754" s="34">
        <f t="shared" si="164"/>
        <v>0</v>
      </c>
      <c r="T754" s="34">
        <f t="shared" si="164"/>
        <v>0</v>
      </c>
      <c r="U754" s="34">
        <f t="shared" si="164"/>
        <v>0</v>
      </c>
      <c r="V754" s="34">
        <f t="shared" si="164"/>
        <v>0</v>
      </c>
      <c r="W754" s="33">
        <f t="shared" si="164"/>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5">SUBTOTAL(9,G759:G761)</f>
        <v>0</v>
      </c>
      <c r="H758" s="70">
        <f t="shared" si="165"/>
        <v>0</v>
      </c>
      <c r="I758" s="66">
        <f t="shared" si="165"/>
        <v>0</v>
      </c>
      <c r="J758" s="66">
        <f t="shared" si="165"/>
        <v>0</v>
      </c>
      <c r="K758" s="67">
        <f t="shared" si="165"/>
        <v>0</v>
      </c>
      <c r="L758" s="34">
        <f t="shared" si="165"/>
        <v>0</v>
      </c>
      <c r="M758" s="34">
        <f t="shared" si="165"/>
        <v>0</v>
      </c>
      <c r="N758" s="34">
        <f t="shared" si="165"/>
        <v>0</v>
      </c>
      <c r="O758" s="34">
        <f t="shared" si="165"/>
        <v>0</v>
      </c>
      <c r="P758" s="34">
        <f t="shared" si="165"/>
        <v>0</v>
      </c>
      <c r="Q758" s="34">
        <f t="shared" si="165"/>
        <v>0</v>
      </c>
      <c r="R758" s="34">
        <f t="shared" si="165"/>
        <v>0</v>
      </c>
      <c r="S758" s="34">
        <f t="shared" si="165"/>
        <v>0</v>
      </c>
      <c r="T758" s="34">
        <f t="shared" si="165"/>
        <v>0</v>
      </c>
      <c r="U758" s="34">
        <f t="shared" si="165"/>
        <v>0</v>
      </c>
      <c r="V758" s="34">
        <f t="shared" si="165"/>
        <v>0</v>
      </c>
      <c r="W758" s="33">
        <f t="shared" si="165"/>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2">
      <c r="B763" s="25"/>
      <c r="C763" s="23"/>
      <c r="D763" s="23"/>
      <c r="E763" s="24" t="s">
        <v>172</v>
      </c>
      <c r="F763" s="24"/>
      <c r="G763" s="69">
        <f t="shared" ref="G763:W763" si="166">SUBTOTAL(9,G764:G765)</f>
        <v>0</v>
      </c>
      <c r="H763" s="70">
        <f t="shared" si="166"/>
        <v>0</v>
      </c>
      <c r="I763" s="66">
        <f t="shared" si="166"/>
        <v>0</v>
      </c>
      <c r="J763" s="66">
        <f t="shared" si="166"/>
        <v>0</v>
      </c>
      <c r="K763" s="67">
        <f t="shared" si="166"/>
        <v>0</v>
      </c>
      <c r="L763" s="34">
        <f t="shared" si="166"/>
        <v>0</v>
      </c>
      <c r="M763" s="34">
        <f t="shared" si="166"/>
        <v>0</v>
      </c>
      <c r="N763" s="34">
        <f t="shared" si="166"/>
        <v>0</v>
      </c>
      <c r="O763" s="34">
        <f t="shared" si="166"/>
        <v>0</v>
      </c>
      <c r="P763" s="34">
        <f t="shared" si="166"/>
        <v>0</v>
      </c>
      <c r="Q763" s="34">
        <f t="shared" si="166"/>
        <v>0</v>
      </c>
      <c r="R763" s="34">
        <f t="shared" si="166"/>
        <v>0</v>
      </c>
      <c r="S763" s="34">
        <f t="shared" si="166"/>
        <v>0</v>
      </c>
      <c r="T763" s="34">
        <f t="shared" si="166"/>
        <v>0</v>
      </c>
      <c r="U763" s="34">
        <f t="shared" si="166"/>
        <v>0</v>
      </c>
      <c r="V763" s="34">
        <f t="shared" si="166"/>
        <v>0</v>
      </c>
      <c r="W763" s="33">
        <f t="shared" si="166"/>
        <v>0</v>
      </c>
      <c r="Y763" s="591"/>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67">SUBTOTAL(9,G767:G769)</f>
        <v>0</v>
      </c>
      <c r="H766" s="70">
        <f t="shared" si="167"/>
        <v>0</v>
      </c>
      <c r="I766" s="66">
        <f t="shared" si="167"/>
        <v>0</v>
      </c>
      <c r="J766" s="66">
        <f t="shared" si="167"/>
        <v>0</v>
      </c>
      <c r="K766" s="67">
        <f t="shared" si="167"/>
        <v>0</v>
      </c>
      <c r="L766" s="34">
        <f t="shared" si="167"/>
        <v>0</v>
      </c>
      <c r="M766" s="34">
        <f t="shared" si="167"/>
        <v>0</v>
      </c>
      <c r="N766" s="34">
        <f t="shared" si="167"/>
        <v>0</v>
      </c>
      <c r="O766" s="34">
        <f t="shared" si="167"/>
        <v>0</v>
      </c>
      <c r="P766" s="34">
        <f t="shared" si="167"/>
        <v>0</v>
      </c>
      <c r="Q766" s="34">
        <f t="shared" si="167"/>
        <v>0</v>
      </c>
      <c r="R766" s="34">
        <f t="shared" si="167"/>
        <v>0</v>
      </c>
      <c r="S766" s="34">
        <f t="shared" si="167"/>
        <v>0</v>
      </c>
      <c r="T766" s="34">
        <f t="shared" si="167"/>
        <v>0</v>
      </c>
      <c r="U766" s="34">
        <f t="shared" si="167"/>
        <v>0</v>
      </c>
      <c r="V766" s="34">
        <f t="shared" si="167"/>
        <v>0</v>
      </c>
      <c r="W766" s="33">
        <f t="shared" si="167"/>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68">SUBTOTAL(9,G771:G772)</f>
        <v>0</v>
      </c>
      <c r="H770" s="70">
        <f t="shared" si="168"/>
        <v>0</v>
      </c>
      <c r="I770" s="66">
        <f t="shared" si="168"/>
        <v>0</v>
      </c>
      <c r="J770" s="66">
        <f t="shared" si="168"/>
        <v>0</v>
      </c>
      <c r="K770" s="67">
        <f t="shared" si="168"/>
        <v>0</v>
      </c>
      <c r="L770" s="34">
        <f t="shared" si="168"/>
        <v>0</v>
      </c>
      <c r="M770" s="34">
        <f t="shared" si="168"/>
        <v>0</v>
      </c>
      <c r="N770" s="34">
        <f t="shared" si="168"/>
        <v>0</v>
      </c>
      <c r="O770" s="34">
        <f t="shared" si="168"/>
        <v>0</v>
      </c>
      <c r="P770" s="34">
        <f t="shared" si="168"/>
        <v>0</v>
      </c>
      <c r="Q770" s="34">
        <f t="shared" si="168"/>
        <v>0</v>
      </c>
      <c r="R770" s="34">
        <f t="shared" si="168"/>
        <v>0</v>
      </c>
      <c r="S770" s="34">
        <f t="shared" si="168"/>
        <v>0</v>
      </c>
      <c r="T770" s="34">
        <f t="shared" si="168"/>
        <v>0</v>
      </c>
      <c r="U770" s="34">
        <f t="shared" si="168"/>
        <v>0</v>
      </c>
      <c r="V770" s="34">
        <f t="shared" si="168"/>
        <v>0</v>
      </c>
      <c r="W770" s="33">
        <f t="shared" si="168"/>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69">SUBTOTAL(9,G774:G776)</f>
        <v>0</v>
      </c>
      <c r="H773" s="70">
        <f t="shared" si="169"/>
        <v>0</v>
      </c>
      <c r="I773" s="66">
        <f t="shared" si="169"/>
        <v>0</v>
      </c>
      <c r="J773" s="66">
        <f t="shared" si="169"/>
        <v>0</v>
      </c>
      <c r="K773" s="67">
        <f t="shared" si="169"/>
        <v>0</v>
      </c>
      <c r="L773" s="34">
        <f t="shared" si="169"/>
        <v>0</v>
      </c>
      <c r="M773" s="34">
        <f t="shared" si="169"/>
        <v>0</v>
      </c>
      <c r="N773" s="34">
        <f t="shared" si="169"/>
        <v>0</v>
      </c>
      <c r="O773" s="34">
        <f t="shared" si="169"/>
        <v>0</v>
      </c>
      <c r="P773" s="34">
        <f t="shared" si="169"/>
        <v>0</v>
      </c>
      <c r="Q773" s="34">
        <f t="shared" si="169"/>
        <v>0</v>
      </c>
      <c r="R773" s="34">
        <f t="shared" si="169"/>
        <v>0</v>
      </c>
      <c r="S773" s="34">
        <f t="shared" si="169"/>
        <v>0</v>
      </c>
      <c r="T773" s="34">
        <f t="shared" si="169"/>
        <v>0</v>
      </c>
      <c r="U773" s="34">
        <f t="shared" si="169"/>
        <v>0</v>
      </c>
      <c r="V773" s="34">
        <f t="shared" si="169"/>
        <v>0</v>
      </c>
      <c r="W773" s="33">
        <f t="shared" si="169"/>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0">SUBTOTAL(9,G778:G779)</f>
        <v>0</v>
      </c>
      <c r="H777" s="70">
        <f t="shared" si="170"/>
        <v>0</v>
      </c>
      <c r="I777" s="66">
        <f t="shared" si="170"/>
        <v>0</v>
      </c>
      <c r="J777" s="66">
        <f t="shared" si="170"/>
        <v>0</v>
      </c>
      <c r="K777" s="67">
        <f t="shared" si="170"/>
        <v>0</v>
      </c>
      <c r="L777" s="34">
        <f t="shared" si="170"/>
        <v>0</v>
      </c>
      <c r="M777" s="34">
        <f t="shared" si="170"/>
        <v>0</v>
      </c>
      <c r="N777" s="34">
        <f t="shared" si="170"/>
        <v>0</v>
      </c>
      <c r="O777" s="34">
        <f t="shared" si="170"/>
        <v>0</v>
      </c>
      <c r="P777" s="34">
        <f t="shared" si="170"/>
        <v>0</v>
      </c>
      <c r="Q777" s="34">
        <f t="shared" si="170"/>
        <v>0</v>
      </c>
      <c r="R777" s="34">
        <f t="shared" si="170"/>
        <v>0</v>
      </c>
      <c r="S777" s="34">
        <f t="shared" si="170"/>
        <v>0</v>
      </c>
      <c r="T777" s="34">
        <f t="shared" si="170"/>
        <v>0</v>
      </c>
      <c r="U777" s="34">
        <f t="shared" si="170"/>
        <v>0</v>
      </c>
      <c r="V777" s="34">
        <f t="shared" si="170"/>
        <v>0</v>
      </c>
      <c r="W777" s="33">
        <f t="shared" si="170"/>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1">SUBTOTAL(9,G781:G783)</f>
        <v>0</v>
      </c>
      <c r="H780" s="70">
        <f t="shared" si="171"/>
        <v>0</v>
      </c>
      <c r="I780" s="66">
        <f t="shared" si="171"/>
        <v>0</v>
      </c>
      <c r="J780" s="66">
        <f t="shared" si="171"/>
        <v>0</v>
      </c>
      <c r="K780" s="67">
        <f t="shared" si="171"/>
        <v>0</v>
      </c>
      <c r="L780" s="34">
        <f t="shared" si="171"/>
        <v>0</v>
      </c>
      <c r="M780" s="34">
        <f t="shared" si="171"/>
        <v>0</v>
      </c>
      <c r="N780" s="34">
        <f t="shared" si="171"/>
        <v>0</v>
      </c>
      <c r="O780" s="34">
        <f t="shared" si="171"/>
        <v>0</v>
      </c>
      <c r="P780" s="34">
        <f t="shared" si="171"/>
        <v>0</v>
      </c>
      <c r="Q780" s="34">
        <f t="shared" si="171"/>
        <v>0</v>
      </c>
      <c r="R780" s="34">
        <f t="shared" si="171"/>
        <v>0</v>
      </c>
      <c r="S780" s="34">
        <f t="shared" si="171"/>
        <v>0</v>
      </c>
      <c r="T780" s="34">
        <f t="shared" si="171"/>
        <v>0</v>
      </c>
      <c r="U780" s="34">
        <f t="shared" si="171"/>
        <v>0</v>
      </c>
      <c r="V780" s="34">
        <f t="shared" si="171"/>
        <v>0</v>
      </c>
      <c r="W780" s="33">
        <f t="shared" si="171"/>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2">
      <c r="B785" s="25"/>
      <c r="C785" s="23"/>
      <c r="D785" s="23"/>
      <c r="E785" s="24" t="s">
        <v>184</v>
      </c>
      <c r="F785" s="24"/>
      <c r="G785" s="69">
        <f t="shared" ref="G785:W785" si="172">SUBTOTAL(9,G786:G787)</f>
        <v>0</v>
      </c>
      <c r="H785" s="70">
        <f t="shared" si="172"/>
        <v>0</v>
      </c>
      <c r="I785" s="66">
        <f t="shared" si="172"/>
        <v>0</v>
      </c>
      <c r="J785" s="66">
        <f t="shared" si="172"/>
        <v>0</v>
      </c>
      <c r="K785" s="67">
        <f t="shared" si="172"/>
        <v>0</v>
      </c>
      <c r="L785" s="34">
        <f t="shared" si="172"/>
        <v>0</v>
      </c>
      <c r="M785" s="34">
        <f t="shared" si="172"/>
        <v>0</v>
      </c>
      <c r="N785" s="34">
        <f t="shared" si="172"/>
        <v>0</v>
      </c>
      <c r="O785" s="34">
        <f t="shared" si="172"/>
        <v>0</v>
      </c>
      <c r="P785" s="34">
        <f t="shared" si="172"/>
        <v>0</v>
      </c>
      <c r="Q785" s="34">
        <f t="shared" si="172"/>
        <v>0</v>
      </c>
      <c r="R785" s="34">
        <f t="shared" si="172"/>
        <v>0</v>
      </c>
      <c r="S785" s="34">
        <f t="shared" si="172"/>
        <v>0</v>
      </c>
      <c r="T785" s="34">
        <f t="shared" si="172"/>
        <v>0</v>
      </c>
      <c r="U785" s="34">
        <f t="shared" si="172"/>
        <v>0</v>
      </c>
      <c r="V785" s="34">
        <f t="shared" si="172"/>
        <v>0</v>
      </c>
      <c r="W785" s="33">
        <f t="shared" si="172"/>
        <v>0</v>
      </c>
      <c r="Y785" s="591"/>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3">SUBTOTAL(9,G789:G790)</f>
        <v>0</v>
      </c>
      <c r="H788" s="70">
        <f t="shared" si="173"/>
        <v>0</v>
      </c>
      <c r="I788" s="66">
        <f t="shared" si="173"/>
        <v>0</v>
      </c>
      <c r="J788" s="66">
        <f t="shared" si="173"/>
        <v>0</v>
      </c>
      <c r="K788" s="67">
        <f t="shared" si="173"/>
        <v>0</v>
      </c>
      <c r="L788" s="34">
        <f t="shared" si="173"/>
        <v>0</v>
      </c>
      <c r="M788" s="34">
        <f t="shared" si="173"/>
        <v>0</v>
      </c>
      <c r="N788" s="34">
        <f t="shared" si="173"/>
        <v>0</v>
      </c>
      <c r="O788" s="34">
        <f t="shared" si="173"/>
        <v>0</v>
      </c>
      <c r="P788" s="34">
        <f t="shared" si="173"/>
        <v>0</v>
      </c>
      <c r="Q788" s="34">
        <f t="shared" si="173"/>
        <v>0</v>
      </c>
      <c r="R788" s="34">
        <f t="shared" si="173"/>
        <v>0</v>
      </c>
      <c r="S788" s="34">
        <f t="shared" si="173"/>
        <v>0</v>
      </c>
      <c r="T788" s="34">
        <f t="shared" si="173"/>
        <v>0</v>
      </c>
      <c r="U788" s="34">
        <f t="shared" si="173"/>
        <v>0</v>
      </c>
      <c r="V788" s="34">
        <f t="shared" si="173"/>
        <v>0</v>
      </c>
      <c r="W788" s="33">
        <f t="shared" si="173"/>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4">SUBTOTAL(9,G792:G793)</f>
        <v>0</v>
      </c>
      <c r="H791" s="70">
        <f t="shared" si="174"/>
        <v>0</v>
      </c>
      <c r="I791" s="66">
        <f t="shared" si="174"/>
        <v>0</v>
      </c>
      <c r="J791" s="66">
        <f t="shared" si="174"/>
        <v>0</v>
      </c>
      <c r="K791" s="67">
        <f t="shared" si="174"/>
        <v>0</v>
      </c>
      <c r="L791" s="34">
        <f t="shared" si="174"/>
        <v>0</v>
      </c>
      <c r="M791" s="34">
        <f t="shared" si="174"/>
        <v>0</v>
      </c>
      <c r="N791" s="34">
        <f t="shared" si="174"/>
        <v>0</v>
      </c>
      <c r="O791" s="34">
        <f t="shared" si="174"/>
        <v>0</v>
      </c>
      <c r="P791" s="34">
        <f t="shared" si="174"/>
        <v>0</v>
      </c>
      <c r="Q791" s="34">
        <f t="shared" si="174"/>
        <v>0</v>
      </c>
      <c r="R791" s="34">
        <f t="shared" si="174"/>
        <v>0</v>
      </c>
      <c r="S791" s="34">
        <f t="shared" si="174"/>
        <v>0</v>
      </c>
      <c r="T791" s="34">
        <f t="shared" si="174"/>
        <v>0</v>
      </c>
      <c r="U791" s="34">
        <f t="shared" si="174"/>
        <v>0</v>
      </c>
      <c r="V791" s="34">
        <f t="shared" si="174"/>
        <v>0</v>
      </c>
      <c r="W791" s="33">
        <f t="shared" si="174"/>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5">SUBTOTAL(9,G795:G796)</f>
        <v>0</v>
      </c>
      <c r="H794" s="70">
        <f t="shared" si="175"/>
        <v>0</v>
      </c>
      <c r="I794" s="66">
        <f t="shared" si="175"/>
        <v>0</v>
      </c>
      <c r="J794" s="66">
        <f t="shared" si="175"/>
        <v>0</v>
      </c>
      <c r="K794" s="67">
        <f t="shared" si="175"/>
        <v>0</v>
      </c>
      <c r="L794" s="34">
        <f t="shared" si="175"/>
        <v>0</v>
      </c>
      <c r="M794" s="34">
        <f t="shared" si="175"/>
        <v>0</v>
      </c>
      <c r="N794" s="34">
        <f t="shared" si="175"/>
        <v>0</v>
      </c>
      <c r="O794" s="34">
        <f t="shared" si="175"/>
        <v>0</v>
      </c>
      <c r="P794" s="34">
        <f t="shared" si="175"/>
        <v>0</v>
      </c>
      <c r="Q794" s="34">
        <f t="shared" si="175"/>
        <v>0</v>
      </c>
      <c r="R794" s="34">
        <f t="shared" si="175"/>
        <v>0</v>
      </c>
      <c r="S794" s="34">
        <f t="shared" si="175"/>
        <v>0</v>
      </c>
      <c r="T794" s="34">
        <f t="shared" si="175"/>
        <v>0</v>
      </c>
      <c r="U794" s="34">
        <f t="shared" si="175"/>
        <v>0</v>
      </c>
      <c r="V794" s="34">
        <f t="shared" si="175"/>
        <v>0</v>
      </c>
      <c r="W794" s="33">
        <f t="shared" si="175"/>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6">SUBTOTAL(9,G798:G799)</f>
        <v>0</v>
      </c>
      <c r="H797" s="70">
        <f t="shared" si="176"/>
        <v>0</v>
      </c>
      <c r="I797" s="66">
        <f t="shared" si="176"/>
        <v>0</v>
      </c>
      <c r="J797" s="66">
        <f t="shared" si="176"/>
        <v>0</v>
      </c>
      <c r="K797" s="67">
        <f t="shared" si="176"/>
        <v>0</v>
      </c>
      <c r="L797" s="34">
        <f t="shared" si="176"/>
        <v>0</v>
      </c>
      <c r="M797" s="34">
        <f t="shared" si="176"/>
        <v>0</v>
      </c>
      <c r="N797" s="34">
        <f t="shared" si="176"/>
        <v>0</v>
      </c>
      <c r="O797" s="34">
        <f t="shared" si="176"/>
        <v>0</v>
      </c>
      <c r="P797" s="34">
        <f t="shared" si="176"/>
        <v>0</v>
      </c>
      <c r="Q797" s="34">
        <f t="shared" si="176"/>
        <v>0</v>
      </c>
      <c r="R797" s="34">
        <f t="shared" si="176"/>
        <v>0</v>
      </c>
      <c r="S797" s="34">
        <f t="shared" si="176"/>
        <v>0</v>
      </c>
      <c r="T797" s="34">
        <f t="shared" si="176"/>
        <v>0</v>
      </c>
      <c r="U797" s="34">
        <f t="shared" si="176"/>
        <v>0</v>
      </c>
      <c r="V797" s="34">
        <f t="shared" si="176"/>
        <v>0</v>
      </c>
      <c r="W797" s="33">
        <f t="shared" si="176"/>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77">SUBTOTAL(9,G801:G802)</f>
        <v>0</v>
      </c>
      <c r="H800" s="66">
        <f t="shared" si="177"/>
        <v>0</v>
      </c>
      <c r="I800" s="66">
        <f t="shared" si="177"/>
        <v>0</v>
      </c>
      <c r="J800" s="66">
        <f t="shared" si="177"/>
        <v>0</v>
      </c>
      <c r="K800" s="67">
        <f t="shared" si="177"/>
        <v>0</v>
      </c>
      <c r="L800" s="51">
        <f t="shared" si="177"/>
        <v>0</v>
      </c>
      <c r="M800" s="34">
        <f t="shared" si="177"/>
        <v>0</v>
      </c>
      <c r="N800" s="34">
        <f t="shared" si="177"/>
        <v>0</v>
      </c>
      <c r="O800" s="34">
        <f t="shared" si="177"/>
        <v>0</v>
      </c>
      <c r="P800" s="34">
        <f t="shared" si="177"/>
        <v>0</v>
      </c>
      <c r="Q800" s="34">
        <f t="shared" si="177"/>
        <v>0</v>
      </c>
      <c r="R800" s="34">
        <f t="shared" si="177"/>
        <v>0</v>
      </c>
      <c r="S800" s="34">
        <f t="shared" si="177"/>
        <v>0</v>
      </c>
      <c r="T800" s="34">
        <f t="shared" si="177"/>
        <v>0</v>
      </c>
      <c r="U800" s="34">
        <f t="shared" si="177"/>
        <v>0</v>
      </c>
      <c r="V800" s="37">
        <f t="shared" si="177"/>
        <v>0</v>
      </c>
      <c r="W800" s="37">
        <f t="shared" si="177"/>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78">SUBTOTAL(9,H804:H806)</f>
        <v>0</v>
      </c>
      <c r="I803" s="66">
        <f t="shared" si="178"/>
        <v>0</v>
      </c>
      <c r="J803" s="66">
        <f t="shared" si="178"/>
        <v>0</v>
      </c>
      <c r="K803" s="67">
        <f t="shared" si="178"/>
        <v>0</v>
      </c>
      <c r="L803" s="34">
        <f t="shared" si="178"/>
        <v>0</v>
      </c>
      <c r="M803" s="34">
        <f t="shared" si="178"/>
        <v>0</v>
      </c>
      <c r="N803" s="34">
        <f t="shared" si="178"/>
        <v>0</v>
      </c>
      <c r="O803" s="34">
        <f t="shared" si="178"/>
        <v>0</v>
      </c>
      <c r="P803" s="34">
        <f t="shared" si="178"/>
        <v>0</v>
      </c>
      <c r="Q803" s="34">
        <f t="shared" si="178"/>
        <v>0</v>
      </c>
      <c r="R803" s="34">
        <f t="shared" si="178"/>
        <v>0</v>
      </c>
      <c r="S803" s="34">
        <f t="shared" si="178"/>
        <v>0</v>
      </c>
      <c r="T803" s="34">
        <f t="shared" si="178"/>
        <v>0</v>
      </c>
      <c r="U803" s="34">
        <f t="shared" si="178"/>
        <v>0</v>
      </c>
      <c r="V803" s="34">
        <f t="shared" si="178"/>
        <v>0</v>
      </c>
      <c r="W803" s="33">
        <f t="shared" si="178"/>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2">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2">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79">SUBTOTAL(9,H576:H815)</f>
        <v>0</v>
      </c>
      <c r="I816" s="82">
        <f t="shared" si="179"/>
        <v>0</v>
      </c>
      <c r="J816" s="82">
        <f t="shared" si="179"/>
        <v>0</v>
      </c>
      <c r="K816" s="471">
        <f t="shared" si="179"/>
        <v>0</v>
      </c>
      <c r="L816" s="83">
        <f t="shared" si="179"/>
        <v>0</v>
      </c>
      <c r="M816" s="84">
        <f t="shared" si="179"/>
        <v>0</v>
      </c>
      <c r="N816" s="84">
        <f t="shared" si="179"/>
        <v>0</v>
      </c>
      <c r="O816" s="84">
        <f t="shared" si="179"/>
        <v>0</v>
      </c>
      <c r="P816" s="84">
        <f t="shared" si="179"/>
        <v>0</v>
      </c>
      <c r="Q816" s="84">
        <f t="shared" si="179"/>
        <v>0</v>
      </c>
      <c r="R816" s="84">
        <f t="shared" si="179"/>
        <v>0</v>
      </c>
      <c r="S816" s="84">
        <f t="shared" si="179"/>
        <v>0</v>
      </c>
      <c r="T816" s="84">
        <f t="shared" si="179"/>
        <v>0</v>
      </c>
      <c r="U816" s="84">
        <f t="shared" si="179"/>
        <v>0</v>
      </c>
      <c r="V816" s="85">
        <f t="shared" si="179"/>
        <v>0</v>
      </c>
      <c r="W816" s="85">
        <f t="shared" si="179"/>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75" x14ac:dyDescent="0.2">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604"/>
      <c r="C819" s="605" t="s">
        <v>413</v>
      </c>
      <c r="D819" s="257"/>
      <c r="E819" s="257"/>
      <c r="F819" s="606"/>
      <c r="G819" s="70">
        <f>SUBTOTAL(9,G820:G821)</f>
        <v>0</v>
      </c>
      <c r="H819" s="51">
        <f t="shared" ref="H819:W819" si="180">SUBTOTAL(9,H820:H821)</f>
        <v>0</v>
      </c>
      <c r="I819" s="34">
        <f t="shared" si="180"/>
        <v>0</v>
      </c>
      <c r="J819" s="34">
        <f t="shared" si="180"/>
        <v>0</v>
      </c>
      <c r="K819" s="37">
        <f t="shared" si="180"/>
        <v>0</v>
      </c>
      <c r="L819" s="51">
        <f t="shared" si="180"/>
        <v>0</v>
      </c>
      <c r="M819" s="36">
        <f t="shared" si="180"/>
        <v>0</v>
      </c>
      <c r="N819" s="34">
        <f t="shared" si="180"/>
        <v>0</v>
      </c>
      <c r="O819" s="34">
        <f t="shared" si="180"/>
        <v>0</v>
      </c>
      <c r="P819" s="34">
        <f t="shared" si="180"/>
        <v>0</v>
      </c>
      <c r="Q819" s="34">
        <f t="shared" si="180"/>
        <v>0</v>
      </c>
      <c r="R819" s="34">
        <f t="shared" si="180"/>
        <v>0</v>
      </c>
      <c r="S819" s="34">
        <f t="shared" si="180"/>
        <v>0</v>
      </c>
      <c r="T819" s="34">
        <f t="shared" si="180"/>
        <v>0</v>
      </c>
      <c r="U819" s="34">
        <f t="shared" si="180"/>
        <v>0</v>
      </c>
      <c r="V819" s="34">
        <f t="shared" si="180"/>
        <v>0</v>
      </c>
      <c r="W819" s="33">
        <f t="shared" si="180"/>
        <v>0</v>
      </c>
      <c r="Y819" s="429"/>
    </row>
    <row r="820" spans="2:25" s="129" customFormat="1" ht="12.75" customHeight="1" x14ac:dyDescent="0.2">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2">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2">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2">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2">
      <c r="B824" s="256"/>
      <c r="C824" s="257"/>
      <c r="D824" s="23" t="s">
        <v>13</v>
      </c>
      <c r="E824" s="64"/>
      <c r="F824" s="598"/>
      <c r="G824" s="66">
        <f>SUBTOTAL(9,G825:G828)</f>
        <v>0</v>
      </c>
      <c r="H824" s="51">
        <f t="shared" ref="H824:W824" si="181">SUBTOTAL(9,H825:H828)</f>
        <v>0</v>
      </c>
      <c r="I824" s="34">
        <f t="shared" si="181"/>
        <v>0</v>
      </c>
      <c r="J824" s="34">
        <f t="shared" si="181"/>
        <v>0</v>
      </c>
      <c r="K824" s="37">
        <f t="shared" si="181"/>
        <v>0</v>
      </c>
      <c r="L824" s="51">
        <f t="shared" si="181"/>
        <v>0</v>
      </c>
      <c r="M824" s="36">
        <f t="shared" si="181"/>
        <v>0</v>
      </c>
      <c r="N824" s="34">
        <f t="shared" si="181"/>
        <v>0</v>
      </c>
      <c r="O824" s="34">
        <f t="shared" si="181"/>
        <v>0</v>
      </c>
      <c r="P824" s="34">
        <f t="shared" si="181"/>
        <v>0</v>
      </c>
      <c r="Q824" s="34">
        <f t="shared" si="181"/>
        <v>0</v>
      </c>
      <c r="R824" s="34">
        <f t="shared" si="181"/>
        <v>0</v>
      </c>
      <c r="S824" s="34">
        <f t="shared" si="181"/>
        <v>0</v>
      </c>
      <c r="T824" s="34">
        <f t="shared" si="181"/>
        <v>0</v>
      </c>
      <c r="U824" s="34">
        <f t="shared" si="181"/>
        <v>0</v>
      </c>
      <c r="V824" s="34">
        <f t="shared" si="181"/>
        <v>0</v>
      </c>
      <c r="W824" s="33">
        <f t="shared" si="181"/>
        <v>0</v>
      </c>
      <c r="Y824" s="429"/>
    </row>
    <row r="825" spans="2:25" s="129" customFormat="1" ht="12.75" customHeight="1" outlineLevel="1" x14ac:dyDescent="0.2">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2">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2">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2">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2">
      <c r="B829" s="256"/>
      <c r="C829" s="257"/>
      <c r="D829" s="23" t="s">
        <v>25</v>
      </c>
      <c r="E829" s="64"/>
      <c r="F829" s="598"/>
      <c r="G829" s="70">
        <f>SUBTOTAL(9,G830:G833)</f>
        <v>0</v>
      </c>
      <c r="H829" s="51">
        <f t="shared" ref="H829:W829" si="182">SUBTOTAL(9,H830:H833)</f>
        <v>0</v>
      </c>
      <c r="I829" s="34">
        <f t="shared" si="182"/>
        <v>0</v>
      </c>
      <c r="J829" s="34">
        <f t="shared" si="182"/>
        <v>0</v>
      </c>
      <c r="K829" s="37">
        <f t="shared" si="182"/>
        <v>0</v>
      </c>
      <c r="L829" s="51">
        <f t="shared" si="182"/>
        <v>0</v>
      </c>
      <c r="M829" s="36">
        <f t="shared" si="182"/>
        <v>0</v>
      </c>
      <c r="N829" s="34">
        <f t="shared" si="182"/>
        <v>0</v>
      </c>
      <c r="O829" s="34">
        <f t="shared" si="182"/>
        <v>0</v>
      </c>
      <c r="P829" s="34">
        <f t="shared" si="182"/>
        <v>0</v>
      </c>
      <c r="Q829" s="34">
        <f t="shared" si="182"/>
        <v>0</v>
      </c>
      <c r="R829" s="34">
        <f t="shared" si="182"/>
        <v>0</v>
      </c>
      <c r="S829" s="34">
        <f t="shared" si="182"/>
        <v>0</v>
      </c>
      <c r="T829" s="34">
        <f t="shared" si="182"/>
        <v>0</v>
      </c>
      <c r="U829" s="34">
        <f t="shared" si="182"/>
        <v>0</v>
      </c>
      <c r="V829" s="34">
        <f t="shared" si="182"/>
        <v>0</v>
      </c>
      <c r="W829" s="33">
        <f t="shared" si="182"/>
        <v>0</v>
      </c>
      <c r="Y829" s="429"/>
    </row>
    <row r="830" spans="2:25" s="129" customFormat="1" ht="12.75" customHeight="1" outlineLevel="1" x14ac:dyDescent="0.2">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2">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2">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2">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2">
      <c r="B834" s="256"/>
      <c r="C834" s="257"/>
      <c r="D834" s="23" t="s">
        <v>422</v>
      </c>
      <c r="E834" s="64"/>
      <c r="F834" s="598"/>
      <c r="G834" s="70">
        <f>SUBTOTAL(9,G835:G836)</f>
        <v>0</v>
      </c>
      <c r="H834" s="51">
        <f t="shared" ref="H834:W834" si="183">SUBTOTAL(9,H835:H836)</f>
        <v>0</v>
      </c>
      <c r="I834" s="34">
        <f t="shared" si="183"/>
        <v>0</v>
      </c>
      <c r="J834" s="34">
        <f t="shared" si="183"/>
        <v>0</v>
      </c>
      <c r="K834" s="37">
        <f t="shared" si="183"/>
        <v>0</v>
      </c>
      <c r="L834" s="51">
        <f t="shared" si="183"/>
        <v>0</v>
      </c>
      <c r="M834" s="36">
        <f t="shared" si="183"/>
        <v>0</v>
      </c>
      <c r="N834" s="34">
        <f t="shared" si="183"/>
        <v>0</v>
      </c>
      <c r="O834" s="34">
        <f t="shared" si="183"/>
        <v>0</v>
      </c>
      <c r="P834" s="34">
        <f t="shared" si="183"/>
        <v>0</v>
      </c>
      <c r="Q834" s="34">
        <f t="shared" si="183"/>
        <v>0</v>
      </c>
      <c r="R834" s="34">
        <f t="shared" si="183"/>
        <v>0</v>
      </c>
      <c r="S834" s="34">
        <f t="shared" si="183"/>
        <v>0</v>
      </c>
      <c r="T834" s="34">
        <f t="shared" si="183"/>
        <v>0</v>
      </c>
      <c r="U834" s="34">
        <f t="shared" si="183"/>
        <v>0</v>
      </c>
      <c r="V834" s="34">
        <f t="shared" si="183"/>
        <v>0</v>
      </c>
      <c r="W834" s="33">
        <f t="shared" si="183"/>
        <v>0</v>
      </c>
      <c r="Y834" s="429"/>
    </row>
    <row r="835" spans="2:25" s="129" customFormat="1" ht="12.75" customHeight="1" outlineLevel="1" x14ac:dyDescent="0.2">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2">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2">
      <c r="B837" s="256"/>
      <c r="C837" s="257"/>
      <c r="D837" s="23" t="s">
        <v>425</v>
      </c>
      <c r="E837" s="24"/>
      <c r="F837" s="608"/>
      <c r="G837" s="70">
        <f>SUBTOTAL(9,G838:G842)</f>
        <v>0</v>
      </c>
      <c r="H837" s="51">
        <f t="shared" ref="H837:W837" si="184">SUBTOTAL(9,H838:H842)</f>
        <v>0</v>
      </c>
      <c r="I837" s="34">
        <f t="shared" si="184"/>
        <v>0</v>
      </c>
      <c r="J837" s="34">
        <f t="shared" si="184"/>
        <v>0</v>
      </c>
      <c r="K837" s="37">
        <f t="shared" si="184"/>
        <v>0</v>
      </c>
      <c r="L837" s="51">
        <f t="shared" si="184"/>
        <v>0</v>
      </c>
      <c r="M837" s="36">
        <f t="shared" si="184"/>
        <v>0</v>
      </c>
      <c r="N837" s="34">
        <f t="shared" si="184"/>
        <v>0</v>
      </c>
      <c r="O837" s="34">
        <f t="shared" si="184"/>
        <v>0</v>
      </c>
      <c r="P837" s="34">
        <f t="shared" si="184"/>
        <v>0</v>
      </c>
      <c r="Q837" s="34">
        <f t="shared" si="184"/>
        <v>0</v>
      </c>
      <c r="R837" s="34">
        <f t="shared" si="184"/>
        <v>0</v>
      </c>
      <c r="S837" s="34">
        <f t="shared" si="184"/>
        <v>0</v>
      </c>
      <c r="T837" s="34">
        <f t="shared" si="184"/>
        <v>0</v>
      </c>
      <c r="U837" s="34">
        <f t="shared" si="184"/>
        <v>0</v>
      </c>
      <c r="V837" s="34">
        <f t="shared" si="184"/>
        <v>0</v>
      </c>
      <c r="W837" s="33">
        <f t="shared" si="184"/>
        <v>0</v>
      </c>
      <c r="Y837" s="429"/>
    </row>
    <row r="838" spans="2:25" s="129" customFormat="1" ht="12.75" customHeight="1" outlineLevel="1" x14ac:dyDescent="0.2">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2">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2">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2">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2">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2">
      <c r="B843" s="256"/>
      <c r="C843" s="257"/>
      <c r="D843" s="23" t="s">
        <v>431</v>
      </c>
      <c r="E843" s="23"/>
      <c r="F843" s="599"/>
      <c r="G843" s="70">
        <f>SUBTOTAL(9,G844:G848)</f>
        <v>0</v>
      </c>
      <c r="H843" s="51">
        <f t="shared" ref="H843:W843" si="185">SUBTOTAL(9,H844:H848)</f>
        <v>0</v>
      </c>
      <c r="I843" s="34">
        <f t="shared" si="185"/>
        <v>0</v>
      </c>
      <c r="J843" s="34">
        <f t="shared" si="185"/>
        <v>0</v>
      </c>
      <c r="K843" s="37">
        <f t="shared" si="185"/>
        <v>0</v>
      </c>
      <c r="L843" s="51">
        <f t="shared" si="185"/>
        <v>0</v>
      </c>
      <c r="M843" s="36">
        <f t="shared" si="185"/>
        <v>0</v>
      </c>
      <c r="N843" s="34">
        <f t="shared" si="185"/>
        <v>0</v>
      </c>
      <c r="O843" s="34">
        <f t="shared" si="185"/>
        <v>0</v>
      </c>
      <c r="P843" s="34">
        <f t="shared" si="185"/>
        <v>0</v>
      </c>
      <c r="Q843" s="34">
        <f t="shared" si="185"/>
        <v>0</v>
      </c>
      <c r="R843" s="34">
        <f t="shared" si="185"/>
        <v>0</v>
      </c>
      <c r="S843" s="34">
        <f t="shared" si="185"/>
        <v>0</v>
      </c>
      <c r="T843" s="34">
        <f t="shared" si="185"/>
        <v>0</v>
      </c>
      <c r="U843" s="34">
        <f t="shared" si="185"/>
        <v>0</v>
      </c>
      <c r="V843" s="34">
        <f t="shared" si="185"/>
        <v>0</v>
      </c>
      <c r="W843" s="33">
        <f t="shared" si="185"/>
        <v>0</v>
      </c>
      <c r="Y843" s="429"/>
    </row>
    <row r="844" spans="2:25" s="129" customFormat="1" ht="12.75" customHeight="1" outlineLevel="1" x14ac:dyDescent="0.2">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2">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2">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2">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2">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2">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2">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2">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25">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2">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3.5" thickBot="1" x14ac:dyDescent="0.2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1" thickBot="1" x14ac:dyDescent="0.7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2">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6.5" thickBot="1" x14ac:dyDescent="0.25">
      <c r="A859" s="318"/>
      <c r="B859" s="98" t="s">
        <v>0</v>
      </c>
      <c r="C859" s="99"/>
      <c r="D859" s="99"/>
      <c r="E859" s="99"/>
      <c r="F859" s="100" t="str">
        <f>F3</f>
        <v>Great British Pound (GBP)</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75" x14ac:dyDescent="0.2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6.5" thickBot="1" x14ac:dyDescent="0.25">
      <c r="A861" s="320"/>
      <c r="B861" s="98" t="s">
        <v>4</v>
      </c>
      <c r="C861" s="105"/>
      <c r="D861" s="105"/>
      <c r="E861" s="105"/>
      <c r="F861" s="111">
        <f>F5</f>
        <v>45046</v>
      </c>
      <c r="G861" s="112"/>
      <c r="H861" s="113">
        <f t="shared" ref="H861:V861" si="186">H5</f>
        <v>45053</v>
      </c>
      <c r="I861" s="114">
        <f t="shared" si="186"/>
        <v>45060</v>
      </c>
      <c r="J861" s="114">
        <f t="shared" si="186"/>
        <v>45067</v>
      </c>
      <c r="K861" s="115">
        <f t="shared" si="186"/>
        <v>45077</v>
      </c>
      <c r="L861" s="114">
        <f t="shared" si="186"/>
        <v>45107</v>
      </c>
      <c r="M861" s="114">
        <f t="shared" si="186"/>
        <v>45138</v>
      </c>
      <c r="N861" s="114">
        <f t="shared" si="186"/>
        <v>45169</v>
      </c>
      <c r="O861" s="114">
        <f t="shared" si="186"/>
        <v>45199</v>
      </c>
      <c r="P861" s="114">
        <f t="shared" si="186"/>
        <v>45230</v>
      </c>
      <c r="Q861" s="114">
        <f t="shared" si="186"/>
        <v>45260</v>
      </c>
      <c r="R861" s="114">
        <f t="shared" si="186"/>
        <v>45291</v>
      </c>
      <c r="S861" s="114">
        <f t="shared" si="186"/>
        <v>45322</v>
      </c>
      <c r="T861" s="114">
        <f t="shared" si="186"/>
        <v>45351</v>
      </c>
      <c r="U861" s="114">
        <f t="shared" si="186"/>
        <v>45382</v>
      </c>
      <c r="V861" s="114">
        <f t="shared" si="186"/>
        <v>45412</v>
      </c>
      <c r="W861" s="116"/>
      <c r="Y861"/>
      <c r="Z861"/>
    </row>
    <row r="862" spans="1:29" s="132" customFormat="1" ht="16.5" thickBot="1" x14ac:dyDescent="0.25">
      <c r="A862" s="321"/>
      <c r="B862" s="117" t="s">
        <v>5</v>
      </c>
      <c r="C862" s="118"/>
      <c r="D862" s="118"/>
      <c r="E862" s="118"/>
      <c r="F862" s="118"/>
      <c r="G862" s="169" t="s">
        <v>6</v>
      </c>
      <c r="H862" s="120" t="str">
        <f t="shared" ref="H862:V862" si="187">H6</f>
        <v>7 (Week 1)</v>
      </c>
      <c r="I862" s="120" t="str">
        <f t="shared" si="187"/>
        <v>14 (Week 2)</v>
      </c>
      <c r="J862" s="120" t="str">
        <f t="shared" si="187"/>
        <v>21 (Week 3)</v>
      </c>
      <c r="K862" s="121" t="str">
        <f t="shared" si="187"/>
        <v>31 (Week 4)</v>
      </c>
      <c r="L862" s="119" t="str">
        <f t="shared" si="187"/>
        <v>61 (Month 2)</v>
      </c>
      <c r="M862" s="120" t="str">
        <f t="shared" si="187"/>
        <v>92 (Month 3)</v>
      </c>
      <c r="N862" s="120" t="str">
        <f t="shared" si="187"/>
        <v>123 (Month 4)</v>
      </c>
      <c r="O862" s="120" t="str">
        <f t="shared" si="187"/>
        <v>153 (Month 5)</v>
      </c>
      <c r="P862" s="120" t="str">
        <f t="shared" si="187"/>
        <v>184 (Month 6)</v>
      </c>
      <c r="Q862" s="120" t="str">
        <f t="shared" si="187"/>
        <v>214 (Month 7)</v>
      </c>
      <c r="R862" s="120" t="str">
        <f t="shared" si="187"/>
        <v>245 (Month 8)</v>
      </c>
      <c r="S862" s="120" t="str">
        <f t="shared" si="187"/>
        <v>276 (Month 9)</v>
      </c>
      <c r="T862" s="120" t="str">
        <f t="shared" si="187"/>
        <v>305 (Month 10)</v>
      </c>
      <c r="U862" s="120" t="str">
        <f t="shared" si="187"/>
        <v>336 (Month 11)</v>
      </c>
      <c r="V862" s="121" t="str">
        <f t="shared" si="187"/>
        <v>366 (Month 12)</v>
      </c>
      <c r="W862" s="122" t="str">
        <f>W6</f>
        <v>&gt;365</v>
      </c>
      <c r="Y862"/>
      <c r="Z862"/>
    </row>
    <row r="863" spans="1:29" s="150" customFormat="1" ht="15.75" x14ac:dyDescent="0.2">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2">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2">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2">
      <c r="A866" s="318"/>
      <c r="B866" s="25"/>
      <c r="C866" s="23"/>
      <c r="D866" s="23" t="s">
        <v>9</v>
      </c>
      <c r="E866" s="24"/>
      <c r="F866" s="24"/>
      <c r="G866" s="50">
        <f>SUBTOTAL(9,G867:G868)</f>
        <v>0</v>
      </c>
      <c r="H866" s="51">
        <f t="shared" ref="H866:W866" si="188">SUBTOTAL(9,H867:H868)</f>
        <v>0</v>
      </c>
      <c r="I866" s="34">
        <f t="shared" si="188"/>
        <v>0</v>
      </c>
      <c r="J866" s="34">
        <f t="shared" si="188"/>
        <v>0</v>
      </c>
      <c r="K866" s="37">
        <f t="shared" si="188"/>
        <v>0</v>
      </c>
      <c r="L866" s="34">
        <f t="shared" si="188"/>
        <v>0</v>
      </c>
      <c r="M866" s="36">
        <f t="shared" si="188"/>
        <v>0</v>
      </c>
      <c r="N866" s="36">
        <f t="shared" si="188"/>
        <v>0</v>
      </c>
      <c r="O866" s="36">
        <f t="shared" si="188"/>
        <v>0</v>
      </c>
      <c r="P866" s="36">
        <f t="shared" si="188"/>
        <v>0</v>
      </c>
      <c r="Q866" s="36">
        <f t="shared" si="188"/>
        <v>0</v>
      </c>
      <c r="R866" s="36">
        <f t="shared" si="188"/>
        <v>0</v>
      </c>
      <c r="S866" s="36">
        <f t="shared" si="188"/>
        <v>0</v>
      </c>
      <c r="T866" s="36">
        <f t="shared" si="188"/>
        <v>0</v>
      </c>
      <c r="U866" s="36">
        <f t="shared" si="188"/>
        <v>0</v>
      </c>
      <c r="V866" s="34">
        <f t="shared" si="188"/>
        <v>0</v>
      </c>
      <c r="W866" s="33">
        <f t="shared" si="188"/>
        <v>0</v>
      </c>
      <c r="X866" s="72"/>
      <c r="Y866"/>
      <c r="Z866"/>
    </row>
    <row r="867" spans="1:26" outlineLevel="1" x14ac:dyDescent="0.2">
      <c r="A867" s="318"/>
      <c r="B867" s="25"/>
      <c r="C867" s="24"/>
      <c r="D867" s="64"/>
      <c r="E867" s="65"/>
      <c r="F867" s="176" t="s">
        <v>10</v>
      </c>
      <c r="G867" s="177">
        <f t="shared" ref="G867:V867" si="189">G11</f>
        <v>0</v>
      </c>
      <c r="H867" s="178">
        <f t="shared" si="189"/>
        <v>0</v>
      </c>
      <c r="I867" s="179">
        <f t="shared" si="189"/>
        <v>0</v>
      </c>
      <c r="J867" s="179">
        <f t="shared" si="189"/>
        <v>0</v>
      </c>
      <c r="K867" s="197">
        <f t="shared" si="189"/>
        <v>0</v>
      </c>
      <c r="L867" s="181">
        <f t="shared" si="189"/>
        <v>0</v>
      </c>
      <c r="M867" s="182">
        <f t="shared" si="189"/>
        <v>0</v>
      </c>
      <c r="N867" s="182">
        <f t="shared" si="189"/>
        <v>0</v>
      </c>
      <c r="O867" s="182">
        <f t="shared" si="189"/>
        <v>0</v>
      </c>
      <c r="P867" s="182">
        <f t="shared" si="189"/>
        <v>0</v>
      </c>
      <c r="Q867" s="182">
        <f t="shared" si="189"/>
        <v>0</v>
      </c>
      <c r="R867" s="182">
        <f t="shared" si="189"/>
        <v>0</v>
      </c>
      <c r="S867" s="182">
        <f t="shared" si="189"/>
        <v>0</v>
      </c>
      <c r="T867" s="182">
        <f t="shared" si="189"/>
        <v>0</v>
      </c>
      <c r="U867" s="182">
        <f t="shared" si="189"/>
        <v>0</v>
      </c>
      <c r="V867" s="183">
        <f t="shared" si="189"/>
        <v>0</v>
      </c>
      <c r="W867" s="46">
        <f>G867-SUM(H867:V867)</f>
        <v>0</v>
      </c>
      <c r="X867" s="72"/>
      <c r="Y867"/>
      <c r="Z867"/>
    </row>
    <row r="868" spans="1:26" outlineLevel="1" x14ac:dyDescent="0.2">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2">
      <c r="A869" s="318"/>
      <c r="B869" s="25"/>
      <c r="C869" s="64"/>
      <c r="D869" s="65" t="s">
        <v>374</v>
      </c>
      <c r="E869" s="64"/>
      <c r="F869" s="24"/>
      <c r="G869" s="50">
        <f>SUBTOTAL(9,G870:G871)</f>
        <v>0</v>
      </c>
      <c r="H869" s="124">
        <f>SUBTOTAL(9,H870:H871)</f>
        <v>0</v>
      </c>
      <c r="I869" s="42">
        <f t="shared" ref="I869:W869" si="190">SUBTOTAL(9,I870:I871)</f>
        <v>0</v>
      </c>
      <c r="J869" s="42">
        <f t="shared" si="190"/>
        <v>0</v>
      </c>
      <c r="K869" s="44">
        <f t="shared" si="190"/>
        <v>0</v>
      </c>
      <c r="L869" s="43">
        <f t="shared" si="190"/>
        <v>0</v>
      </c>
      <c r="M869" s="42">
        <f t="shared" si="190"/>
        <v>0</v>
      </c>
      <c r="N869" s="42">
        <f t="shared" si="190"/>
        <v>0</v>
      </c>
      <c r="O869" s="42">
        <f t="shared" si="190"/>
        <v>0</v>
      </c>
      <c r="P869" s="42">
        <f t="shared" si="190"/>
        <v>0</v>
      </c>
      <c r="Q869" s="42">
        <f t="shared" si="190"/>
        <v>0</v>
      </c>
      <c r="R869" s="42">
        <f t="shared" si="190"/>
        <v>0</v>
      </c>
      <c r="S869" s="42">
        <f t="shared" si="190"/>
        <v>0</v>
      </c>
      <c r="T869" s="42">
        <f t="shared" si="190"/>
        <v>0</v>
      </c>
      <c r="U869" s="42">
        <f t="shared" si="190"/>
        <v>0</v>
      </c>
      <c r="V869" s="44">
        <f t="shared" si="190"/>
        <v>0</v>
      </c>
      <c r="W869" s="49">
        <f t="shared" si="190"/>
        <v>0</v>
      </c>
      <c r="X869" s="72"/>
      <c r="Y869"/>
      <c r="Z869"/>
    </row>
    <row r="870" spans="1:26" outlineLevel="1" x14ac:dyDescent="0.2">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2">
      <c r="A871" s="318"/>
      <c r="B871" s="25"/>
      <c r="C871" s="64"/>
      <c r="D871" s="64"/>
      <c r="E871" s="64"/>
      <c r="F871" s="187" t="s">
        <v>358</v>
      </c>
      <c r="G871" s="188">
        <f>G15</f>
        <v>0</v>
      </c>
      <c r="H871" s="178">
        <f t="shared" ref="H871:V871" si="191">H15</f>
        <v>0</v>
      </c>
      <c r="I871" s="179">
        <f t="shared" si="191"/>
        <v>0</v>
      </c>
      <c r="J871" s="179">
        <f t="shared" si="191"/>
        <v>0</v>
      </c>
      <c r="K871" s="197">
        <f t="shared" si="191"/>
        <v>0</v>
      </c>
      <c r="L871" s="181">
        <f t="shared" si="191"/>
        <v>0</v>
      </c>
      <c r="M871" s="182">
        <f t="shared" si="191"/>
        <v>0</v>
      </c>
      <c r="N871" s="182">
        <f t="shared" si="191"/>
        <v>0</v>
      </c>
      <c r="O871" s="182">
        <f t="shared" si="191"/>
        <v>0</v>
      </c>
      <c r="P871" s="182">
        <f t="shared" si="191"/>
        <v>0</v>
      </c>
      <c r="Q871" s="182">
        <f t="shared" si="191"/>
        <v>0</v>
      </c>
      <c r="R871" s="182">
        <f t="shared" si="191"/>
        <v>0</v>
      </c>
      <c r="S871" s="182">
        <f t="shared" si="191"/>
        <v>0</v>
      </c>
      <c r="T871" s="182">
        <f t="shared" si="191"/>
        <v>0</v>
      </c>
      <c r="U871" s="182">
        <f t="shared" si="191"/>
        <v>0</v>
      </c>
      <c r="V871" s="183">
        <f t="shared" si="191"/>
        <v>0</v>
      </c>
      <c r="W871" s="46">
        <f>G871-SUM(H871:V871)</f>
        <v>0</v>
      </c>
      <c r="X871" s="72"/>
      <c r="Y871"/>
      <c r="Z871"/>
    </row>
    <row r="872" spans="1:26" x14ac:dyDescent="0.2">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2">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2">
      <c r="A874" s="318"/>
      <c r="B874" s="25"/>
      <c r="C874" s="23"/>
      <c r="D874" s="23"/>
      <c r="E874" s="24" t="s">
        <v>153</v>
      </c>
      <c r="F874" s="24"/>
      <c r="G874" s="69">
        <f t="shared" ref="G874:W874" si="192">SUBTOTAL(9,G875:G878)</f>
        <v>0</v>
      </c>
      <c r="H874" s="70">
        <f t="shared" si="192"/>
        <v>0</v>
      </c>
      <c r="I874" s="66">
        <f t="shared" si="192"/>
        <v>0</v>
      </c>
      <c r="J874" s="66">
        <f t="shared" si="192"/>
        <v>0</v>
      </c>
      <c r="K874" s="67">
        <f t="shared" si="192"/>
        <v>0</v>
      </c>
      <c r="L874" s="34">
        <f t="shared" si="192"/>
        <v>0</v>
      </c>
      <c r="M874" s="34">
        <f t="shared" si="192"/>
        <v>0</v>
      </c>
      <c r="N874" s="34">
        <f t="shared" si="192"/>
        <v>0</v>
      </c>
      <c r="O874" s="34">
        <f t="shared" si="192"/>
        <v>0</v>
      </c>
      <c r="P874" s="34">
        <f t="shared" si="192"/>
        <v>0</v>
      </c>
      <c r="Q874" s="34">
        <f t="shared" si="192"/>
        <v>0</v>
      </c>
      <c r="R874" s="34">
        <f t="shared" si="192"/>
        <v>0</v>
      </c>
      <c r="S874" s="34">
        <f t="shared" si="192"/>
        <v>0</v>
      </c>
      <c r="T874" s="34">
        <f t="shared" si="192"/>
        <v>0</v>
      </c>
      <c r="U874" s="34">
        <f t="shared" si="192"/>
        <v>0</v>
      </c>
      <c r="V874" s="34">
        <f t="shared" si="192"/>
        <v>0</v>
      </c>
      <c r="W874" s="33">
        <f t="shared" si="192"/>
        <v>0</v>
      </c>
      <c r="X874" s="72"/>
      <c r="Y874"/>
      <c r="Z874"/>
    </row>
    <row r="875" spans="1:26" outlineLevel="1" x14ac:dyDescent="0.2">
      <c r="A875" s="318"/>
      <c r="B875" s="25"/>
      <c r="C875" s="23"/>
      <c r="D875" s="23"/>
      <c r="E875" s="24"/>
      <c r="F875" s="176" t="s">
        <v>154</v>
      </c>
      <c r="G875" s="190">
        <f>G19</f>
        <v>0</v>
      </c>
      <c r="H875" s="191">
        <f>G875*(1-VLOOKUP($F875,SHT,5,FALSE))+$H19*VLOOKUP($F875,SHT,5,FALSE)</f>
        <v>0</v>
      </c>
      <c r="I875" s="179">
        <f t="shared" ref="I875:V875" si="193">I19*VLOOKUP($F875,SHT,5,FALSE)</f>
        <v>0</v>
      </c>
      <c r="J875" s="179">
        <f t="shared" si="193"/>
        <v>0</v>
      </c>
      <c r="K875" s="197">
        <f t="shared" si="193"/>
        <v>0</v>
      </c>
      <c r="L875" s="181">
        <f t="shared" si="193"/>
        <v>0</v>
      </c>
      <c r="M875" s="192">
        <f t="shared" si="193"/>
        <v>0</v>
      </c>
      <c r="N875" s="182">
        <f t="shared" si="193"/>
        <v>0</v>
      </c>
      <c r="O875" s="182">
        <f t="shared" si="193"/>
        <v>0</v>
      </c>
      <c r="P875" s="182">
        <f t="shared" si="193"/>
        <v>0</v>
      </c>
      <c r="Q875" s="182">
        <f t="shared" si="193"/>
        <v>0</v>
      </c>
      <c r="R875" s="182">
        <f t="shared" si="193"/>
        <v>0</v>
      </c>
      <c r="S875" s="182">
        <f t="shared" si="193"/>
        <v>0</v>
      </c>
      <c r="T875" s="178">
        <f t="shared" si="193"/>
        <v>0</v>
      </c>
      <c r="U875" s="182">
        <f t="shared" si="193"/>
        <v>0</v>
      </c>
      <c r="V875" s="183">
        <f t="shared" si="193"/>
        <v>0</v>
      </c>
      <c r="W875" s="46">
        <f>G875-SUM(H875:V875)</f>
        <v>0</v>
      </c>
      <c r="X875" s="72"/>
      <c r="Y875"/>
      <c r="Z875"/>
    </row>
    <row r="876" spans="1:26" outlineLevel="1" x14ac:dyDescent="0.2">
      <c r="A876" s="318"/>
      <c r="B876" s="25"/>
      <c r="C876" s="23"/>
      <c r="D876" s="23"/>
      <c r="E876" s="24"/>
      <c r="F876" s="176" t="s">
        <v>155</v>
      </c>
      <c r="G876" s="190">
        <f>G20</f>
        <v>0</v>
      </c>
      <c r="H876" s="191">
        <f>G876*(1-VLOOKUP($F876,SHT,5,FALSE))+$H20*VLOOKUP($F876,SHT,5,FALSE)</f>
        <v>0</v>
      </c>
      <c r="I876" s="179">
        <f t="shared" ref="I876:V876" si="194">I20*VLOOKUP($F876,SHT,5,FALSE)</f>
        <v>0</v>
      </c>
      <c r="J876" s="179">
        <f t="shared" si="194"/>
        <v>0</v>
      </c>
      <c r="K876" s="197">
        <f t="shared" si="194"/>
        <v>0</v>
      </c>
      <c r="L876" s="181">
        <f t="shared" si="194"/>
        <v>0</v>
      </c>
      <c r="M876" s="192">
        <f t="shared" si="194"/>
        <v>0</v>
      </c>
      <c r="N876" s="182">
        <f t="shared" si="194"/>
        <v>0</v>
      </c>
      <c r="O876" s="182">
        <f t="shared" si="194"/>
        <v>0</v>
      </c>
      <c r="P876" s="182">
        <f t="shared" si="194"/>
        <v>0</v>
      </c>
      <c r="Q876" s="182">
        <f t="shared" si="194"/>
        <v>0</v>
      </c>
      <c r="R876" s="182">
        <f t="shared" si="194"/>
        <v>0</v>
      </c>
      <c r="S876" s="182">
        <f t="shared" si="194"/>
        <v>0</v>
      </c>
      <c r="T876" s="178">
        <f t="shared" si="194"/>
        <v>0</v>
      </c>
      <c r="U876" s="182">
        <f t="shared" si="194"/>
        <v>0</v>
      </c>
      <c r="V876" s="183">
        <f t="shared" si="194"/>
        <v>0</v>
      </c>
      <c r="W876" s="46">
        <f>G876-SUM(H876:V876)</f>
        <v>0</v>
      </c>
      <c r="X876" s="72"/>
      <c r="Y876"/>
      <c r="Z876"/>
    </row>
    <row r="877" spans="1:26" outlineLevel="1" x14ac:dyDescent="0.2">
      <c r="A877" s="318"/>
      <c r="B877" s="25"/>
      <c r="C877" s="23"/>
      <c r="D877" s="23"/>
      <c r="E877" s="24"/>
      <c r="F877" s="176" t="s">
        <v>156</v>
      </c>
      <c r="G877" s="190">
        <f>G21</f>
        <v>0</v>
      </c>
      <c r="H877" s="191">
        <f>G877*(1-VLOOKUP($F877,SHT,5,FALSE))+$H21*VLOOKUP($F877,SHT,5,FALSE)</f>
        <v>0</v>
      </c>
      <c r="I877" s="179">
        <f t="shared" ref="I877:V877" si="195">I21*VLOOKUP($F877,SHT,5,FALSE)</f>
        <v>0</v>
      </c>
      <c r="J877" s="179">
        <f t="shared" si="195"/>
        <v>0</v>
      </c>
      <c r="K877" s="197">
        <f t="shared" si="195"/>
        <v>0</v>
      </c>
      <c r="L877" s="181">
        <f t="shared" si="195"/>
        <v>0</v>
      </c>
      <c r="M877" s="192">
        <f t="shared" si="195"/>
        <v>0</v>
      </c>
      <c r="N877" s="182">
        <f t="shared" si="195"/>
        <v>0</v>
      </c>
      <c r="O877" s="182">
        <f t="shared" si="195"/>
        <v>0</v>
      </c>
      <c r="P877" s="182">
        <f t="shared" si="195"/>
        <v>0</v>
      </c>
      <c r="Q877" s="182">
        <f t="shared" si="195"/>
        <v>0</v>
      </c>
      <c r="R877" s="182">
        <f t="shared" si="195"/>
        <v>0</v>
      </c>
      <c r="S877" s="182">
        <f t="shared" si="195"/>
        <v>0</v>
      </c>
      <c r="T877" s="178">
        <f t="shared" si="195"/>
        <v>0</v>
      </c>
      <c r="U877" s="182">
        <f t="shared" si="195"/>
        <v>0</v>
      </c>
      <c r="V877" s="183">
        <f t="shared" si="195"/>
        <v>0</v>
      </c>
      <c r="W877" s="46">
        <f>G877-SUM(H877:V877)</f>
        <v>0</v>
      </c>
      <c r="X877" s="72"/>
      <c r="Y877"/>
      <c r="Z877"/>
    </row>
    <row r="878" spans="1:26" outlineLevel="1" x14ac:dyDescent="0.2">
      <c r="A878" s="318"/>
      <c r="B878" s="25"/>
      <c r="C878" s="23"/>
      <c r="D878" s="23"/>
      <c r="E878" s="24"/>
      <c r="F878" s="176" t="s">
        <v>197</v>
      </c>
      <c r="G878" s="190">
        <f>G22</f>
        <v>0</v>
      </c>
      <c r="H878" s="191">
        <f>G878*(1-VLOOKUP($F878,SHT,5,FALSE))+$H22*VLOOKUP($F878,SHT,5,FALSE)</f>
        <v>0</v>
      </c>
      <c r="I878" s="179">
        <f t="shared" ref="I878:V878" si="196">I22*VLOOKUP($F878,SHT,5,FALSE)</f>
        <v>0</v>
      </c>
      <c r="J878" s="179">
        <f t="shared" si="196"/>
        <v>0</v>
      </c>
      <c r="K878" s="197">
        <f t="shared" si="196"/>
        <v>0</v>
      </c>
      <c r="L878" s="181">
        <f t="shared" si="196"/>
        <v>0</v>
      </c>
      <c r="M878" s="192">
        <f t="shared" si="196"/>
        <v>0</v>
      </c>
      <c r="N878" s="182">
        <f t="shared" si="196"/>
        <v>0</v>
      </c>
      <c r="O878" s="182">
        <f t="shared" si="196"/>
        <v>0</v>
      </c>
      <c r="P878" s="182">
        <f t="shared" si="196"/>
        <v>0</v>
      </c>
      <c r="Q878" s="182">
        <f t="shared" si="196"/>
        <v>0</v>
      </c>
      <c r="R878" s="182">
        <f t="shared" si="196"/>
        <v>0</v>
      </c>
      <c r="S878" s="182">
        <f t="shared" si="196"/>
        <v>0</v>
      </c>
      <c r="T878" s="178">
        <f t="shared" si="196"/>
        <v>0</v>
      </c>
      <c r="U878" s="182">
        <f t="shared" si="196"/>
        <v>0</v>
      </c>
      <c r="V878" s="183">
        <f t="shared" si="196"/>
        <v>0</v>
      </c>
      <c r="W878" s="46">
        <f>G878-SUM(H878:V878)</f>
        <v>0</v>
      </c>
      <c r="X878" s="72"/>
      <c r="Y878"/>
      <c r="Z878"/>
    </row>
    <row r="879" spans="1:26" x14ac:dyDescent="0.2">
      <c r="A879" s="318"/>
      <c r="B879" s="25"/>
      <c r="C879" s="23"/>
      <c r="D879" s="23"/>
      <c r="E879" s="24" t="s">
        <v>157</v>
      </c>
      <c r="F879" s="24"/>
      <c r="G879" s="69">
        <f t="shared" ref="G879:W879" si="197">SUBTOTAL(9,G880:G883)</f>
        <v>0</v>
      </c>
      <c r="H879" s="70">
        <f t="shared" si="197"/>
        <v>0</v>
      </c>
      <c r="I879" s="66">
        <f t="shared" si="197"/>
        <v>0</v>
      </c>
      <c r="J879" s="66">
        <f t="shared" si="197"/>
        <v>0</v>
      </c>
      <c r="K879" s="67">
        <f t="shared" si="197"/>
        <v>0</v>
      </c>
      <c r="L879" s="34">
        <f t="shared" si="197"/>
        <v>0</v>
      </c>
      <c r="M879" s="34">
        <f t="shared" si="197"/>
        <v>0</v>
      </c>
      <c r="N879" s="34">
        <f t="shared" si="197"/>
        <v>0</v>
      </c>
      <c r="O879" s="34">
        <f t="shared" si="197"/>
        <v>0</v>
      </c>
      <c r="P879" s="34">
        <f t="shared" si="197"/>
        <v>0</v>
      </c>
      <c r="Q879" s="34">
        <f t="shared" si="197"/>
        <v>0</v>
      </c>
      <c r="R879" s="34">
        <f t="shared" si="197"/>
        <v>0</v>
      </c>
      <c r="S879" s="34">
        <f t="shared" si="197"/>
        <v>0</v>
      </c>
      <c r="T879" s="34">
        <f t="shared" si="197"/>
        <v>0</v>
      </c>
      <c r="U879" s="34">
        <f t="shared" si="197"/>
        <v>0</v>
      </c>
      <c r="V879" s="34">
        <f t="shared" si="197"/>
        <v>0</v>
      </c>
      <c r="W879" s="33">
        <f t="shared" si="197"/>
        <v>0</v>
      </c>
      <c r="X879" s="72"/>
      <c r="Y879"/>
      <c r="Z879"/>
    </row>
    <row r="880" spans="1:26" outlineLevel="1" x14ac:dyDescent="0.2">
      <c r="A880" s="318"/>
      <c r="B880" s="25"/>
      <c r="C880" s="23"/>
      <c r="D880" s="23"/>
      <c r="E880" s="24"/>
      <c r="F880" s="176" t="s">
        <v>158</v>
      </c>
      <c r="G880" s="190">
        <f>G24</f>
        <v>0</v>
      </c>
      <c r="H880" s="191">
        <f>G880*(1-VLOOKUP($F880,SHT,5,FALSE))+$H24*VLOOKUP($F880,SHT,5,FALSE)</f>
        <v>0</v>
      </c>
      <c r="I880" s="179">
        <f t="shared" ref="I880:V880" si="198">I24*VLOOKUP($F880,SHT,5,FALSE)</f>
        <v>0</v>
      </c>
      <c r="J880" s="179">
        <f t="shared" si="198"/>
        <v>0</v>
      </c>
      <c r="K880" s="197">
        <f t="shared" si="198"/>
        <v>0</v>
      </c>
      <c r="L880" s="181">
        <f t="shared" si="198"/>
        <v>0</v>
      </c>
      <c r="M880" s="192">
        <f t="shared" si="198"/>
        <v>0</v>
      </c>
      <c r="N880" s="182">
        <f t="shared" si="198"/>
        <v>0</v>
      </c>
      <c r="O880" s="182">
        <f t="shared" si="198"/>
        <v>0</v>
      </c>
      <c r="P880" s="182">
        <f t="shared" si="198"/>
        <v>0</v>
      </c>
      <c r="Q880" s="182">
        <f t="shared" si="198"/>
        <v>0</v>
      </c>
      <c r="R880" s="182">
        <f t="shared" si="198"/>
        <v>0</v>
      </c>
      <c r="S880" s="182">
        <f t="shared" si="198"/>
        <v>0</v>
      </c>
      <c r="T880" s="178">
        <f t="shared" si="198"/>
        <v>0</v>
      </c>
      <c r="U880" s="182">
        <f t="shared" si="198"/>
        <v>0</v>
      </c>
      <c r="V880" s="183">
        <f t="shared" si="198"/>
        <v>0</v>
      </c>
      <c r="W880" s="46">
        <f>G880-SUM(H880:V880)</f>
        <v>0</v>
      </c>
      <c r="X880" s="72"/>
      <c r="Y880"/>
      <c r="Z880"/>
    </row>
    <row r="881" spans="1:26" outlineLevel="1" x14ac:dyDescent="0.2">
      <c r="A881" s="318"/>
      <c r="B881" s="25"/>
      <c r="C881" s="23"/>
      <c r="D881" s="23"/>
      <c r="E881" s="24"/>
      <c r="F881" s="176" t="s">
        <v>159</v>
      </c>
      <c r="G881" s="190">
        <f>G25</f>
        <v>0</v>
      </c>
      <c r="H881" s="191">
        <f>G881*(1-VLOOKUP($F881,SHT,5,FALSE))+$H25*VLOOKUP($F881,SHT,5,FALSE)</f>
        <v>0</v>
      </c>
      <c r="I881" s="179">
        <f t="shared" ref="I881:V881" si="199">I25*VLOOKUP($F881,SHT,5,FALSE)</f>
        <v>0</v>
      </c>
      <c r="J881" s="179">
        <f t="shared" si="199"/>
        <v>0</v>
      </c>
      <c r="K881" s="197">
        <f t="shared" si="199"/>
        <v>0</v>
      </c>
      <c r="L881" s="181">
        <f t="shared" si="199"/>
        <v>0</v>
      </c>
      <c r="M881" s="192">
        <f t="shared" si="199"/>
        <v>0</v>
      </c>
      <c r="N881" s="182">
        <f t="shared" si="199"/>
        <v>0</v>
      </c>
      <c r="O881" s="182">
        <f t="shared" si="199"/>
        <v>0</v>
      </c>
      <c r="P881" s="182">
        <f t="shared" si="199"/>
        <v>0</v>
      </c>
      <c r="Q881" s="182">
        <f t="shared" si="199"/>
        <v>0</v>
      </c>
      <c r="R881" s="182">
        <f t="shared" si="199"/>
        <v>0</v>
      </c>
      <c r="S881" s="182">
        <f t="shared" si="199"/>
        <v>0</v>
      </c>
      <c r="T881" s="178">
        <f t="shared" si="199"/>
        <v>0</v>
      </c>
      <c r="U881" s="182">
        <f t="shared" si="199"/>
        <v>0</v>
      </c>
      <c r="V881" s="183">
        <f t="shared" si="199"/>
        <v>0</v>
      </c>
      <c r="W881" s="46">
        <f>G881-SUM(H881:V881)</f>
        <v>0</v>
      </c>
      <c r="X881" s="72"/>
      <c r="Y881"/>
      <c r="Z881"/>
    </row>
    <row r="882" spans="1:26" outlineLevel="1" x14ac:dyDescent="0.2">
      <c r="A882" s="318"/>
      <c r="B882" s="25"/>
      <c r="C882" s="23"/>
      <c r="D882" s="23"/>
      <c r="E882" s="24"/>
      <c r="F882" s="176" t="s">
        <v>160</v>
      </c>
      <c r="G882" s="190">
        <f>G26</f>
        <v>0</v>
      </c>
      <c r="H882" s="191">
        <f>G882*(1-VLOOKUP($F882,SHT,5,FALSE))+$H26*VLOOKUP($F882,SHT,5,FALSE)</f>
        <v>0</v>
      </c>
      <c r="I882" s="179">
        <f t="shared" ref="I882:V882" si="200">I26*VLOOKUP($F882,SHT,5,FALSE)</f>
        <v>0</v>
      </c>
      <c r="J882" s="179">
        <f t="shared" si="200"/>
        <v>0</v>
      </c>
      <c r="K882" s="197">
        <f t="shared" si="200"/>
        <v>0</v>
      </c>
      <c r="L882" s="181">
        <f t="shared" si="200"/>
        <v>0</v>
      </c>
      <c r="M882" s="192">
        <f t="shared" si="200"/>
        <v>0</v>
      </c>
      <c r="N882" s="182">
        <f t="shared" si="200"/>
        <v>0</v>
      </c>
      <c r="O882" s="182">
        <f t="shared" si="200"/>
        <v>0</v>
      </c>
      <c r="P882" s="182">
        <f t="shared" si="200"/>
        <v>0</v>
      </c>
      <c r="Q882" s="182">
        <f t="shared" si="200"/>
        <v>0</v>
      </c>
      <c r="R882" s="182">
        <f t="shared" si="200"/>
        <v>0</v>
      </c>
      <c r="S882" s="182">
        <f t="shared" si="200"/>
        <v>0</v>
      </c>
      <c r="T882" s="178">
        <f t="shared" si="200"/>
        <v>0</v>
      </c>
      <c r="U882" s="182">
        <f t="shared" si="200"/>
        <v>0</v>
      </c>
      <c r="V882" s="183">
        <f t="shared" si="200"/>
        <v>0</v>
      </c>
      <c r="W882" s="46">
        <f>G882-SUM(H882:V882)</f>
        <v>0</v>
      </c>
      <c r="X882" s="72"/>
      <c r="Y882"/>
      <c r="Z882"/>
    </row>
    <row r="883" spans="1:26" outlineLevel="1" x14ac:dyDescent="0.2">
      <c r="A883" s="318"/>
      <c r="B883" s="25"/>
      <c r="C883" s="23"/>
      <c r="D883" s="23"/>
      <c r="E883" s="24"/>
      <c r="F883" s="176" t="s">
        <v>198</v>
      </c>
      <c r="G883" s="190">
        <f>G27</f>
        <v>0</v>
      </c>
      <c r="H883" s="193">
        <f>G883*(1-VLOOKUP($F883,SHT,5,FALSE))+$H27*VLOOKUP($F883,SHT,5,FALSE)</f>
        <v>0</v>
      </c>
      <c r="I883" s="191">
        <f t="shared" ref="I883:V883" si="201">I27*VLOOKUP($F883,SHT,5,FALSE)</f>
        <v>0</v>
      </c>
      <c r="J883" s="179">
        <f t="shared" si="201"/>
        <v>0</v>
      </c>
      <c r="K883" s="197">
        <f t="shared" si="201"/>
        <v>0</v>
      </c>
      <c r="L883" s="181">
        <f t="shared" si="201"/>
        <v>0</v>
      </c>
      <c r="M883" s="192">
        <f t="shared" si="201"/>
        <v>0</v>
      </c>
      <c r="N883" s="182">
        <f t="shared" si="201"/>
        <v>0</v>
      </c>
      <c r="O883" s="182">
        <f t="shared" si="201"/>
        <v>0</v>
      </c>
      <c r="P883" s="182">
        <f t="shared" si="201"/>
        <v>0</v>
      </c>
      <c r="Q883" s="182">
        <f t="shared" si="201"/>
        <v>0</v>
      </c>
      <c r="R883" s="182">
        <f t="shared" si="201"/>
        <v>0</v>
      </c>
      <c r="S883" s="182">
        <f t="shared" si="201"/>
        <v>0</v>
      </c>
      <c r="T883" s="178">
        <f t="shared" si="201"/>
        <v>0</v>
      </c>
      <c r="U883" s="182">
        <f t="shared" si="201"/>
        <v>0</v>
      </c>
      <c r="V883" s="183">
        <f t="shared" si="201"/>
        <v>0</v>
      </c>
      <c r="W883" s="46">
        <f>G883-SUM(H883:V883)</f>
        <v>0</v>
      </c>
      <c r="X883" s="72"/>
      <c r="Y883"/>
      <c r="Z883"/>
    </row>
    <row r="884" spans="1:26" x14ac:dyDescent="0.2">
      <c r="A884" s="318"/>
      <c r="B884" s="25"/>
      <c r="C884" s="23"/>
      <c r="D884" s="23"/>
      <c r="E884" s="24" t="s">
        <v>347</v>
      </c>
      <c r="F884" s="24"/>
      <c r="G884" s="69">
        <f t="shared" ref="G884:W884" si="202">SUBTOTAL(9,G885:G888)</f>
        <v>0</v>
      </c>
      <c r="H884" s="70">
        <f t="shared" si="202"/>
        <v>0</v>
      </c>
      <c r="I884" s="66">
        <f t="shared" si="202"/>
        <v>0</v>
      </c>
      <c r="J884" s="66">
        <f t="shared" si="202"/>
        <v>0</v>
      </c>
      <c r="K884" s="67">
        <f t="shared" si="202"/>
        <v>0</v>
      </c>
      <c r="L884" s="34">
        <f t="shared" si="202"/>
        <v>0</v>
      </c>
      <c r="M884" s="34">
        <f t="shared" si="202"/>
        <v>0</v>
      </c>
      <c r="N884" s="34">
        <f t="shared" si="202"/>
        <v>0</v>
      </c>
      <c r="O884" s="34">
        <f t="shared" si="202"/>
        <v>0</v>
      </c>
      <c r="P884" s="34">
        <f t="shared" si="202"/>
        <v>0</v>
      </c>
      <c r="Q884" s="34">
        <f t="shared" si="202"/>
        <v>0</v>
      </c>
      <c r="R884" s="34">
        <f t="shared" si="202"/>
        <v>0</v>
      </c>
      <c r="S884" s="34">
        <f t="shared" si="202"/>
        <v>0</v>
      </c>
      <c r="T884" s="34">
        <f t="shared" si="202"/>
        <v>0</v>
      </c>
      <c r="U884" s="34">
        <f t="shared" si="202"/>
        <v>0</v>
      </c>
      <c r="V884" s="34">
        <f t="shared" si="202"/>
        <v>0</v>
      </c>
      <c r="W884" s="33">
        <f t="shared" si="202"/>
        <v>0</v>
      </c>
      <c r="X884" s="72"/>
      <c r="Y884"/>
      <c r="Z884"/>
    </row>
    <row r="885" spans="1:26" outlineLevel="1" x14ac:dyDescent="0.2">
      <c r="A885" s="318"/>
      <c r="B885" s="25"/>
      <c r="C885" s="23"/>
      <c r="D885" s="23"/>
      <c r="E885" s="24"/>
      <c r="F885" s="176" t="s">
        <v>327</v>
      </c>
      <c r="G885" s="190">
        <f>G29</f>
        <v>0</v>
      </c>
      <c r="H885" s="191">
        <f>G885*(1-VLOOKUP($F885,SHT,5,FALSE))+$H29*VLOOKUP($F885,SHT,5,FALSE)</f>
        <v>0</v>
      </c>
      <c r="I885" s="179">
        <f t="shared" ref="I885:V885" si="203">I29*VLOOKUP($F885,SHT,5,FALSE)</f>
        <v>0</v>
      </c>
      <c r="J885" s="179">
        <f t="shared" si="203"/>
        <v>0</v>
      </c>
      <c r="K885" s="197">
        <f t="shared" si="203"/>
        <v>0</v>
      </c>
      <c r="L885" s="181">
        <f t="shared" si="203"/>
        <v>0</v>
      </c>
      <c r="M885" s="192">
        <f t="shared" si="203"/>
        <v>0</v>
      </c>
      <c r="N885" s="182">
        <f t="shared" si="203"/>
        <v>0</v>
      </c>
      <c r="O885" s="182">
        <f t="shared" si="203"/>
        <v>0</v>
      </c>
      <c r="P885" s="182">
        <f t="shared" si="203"/>
        <v>0</v>
      </c>
      <c r="Q885" s="182">
        <f t="shared" si="203"/>
        <v>0</v>
      </c>
      <c r="R885" s="182">
        <f t="shared" si="203"/>
        <v>0</v>
      </c>
      <c r="S885" s="182">
        <f t="shared" si="203"/>
        <v>0</v>
      </c>
      <c r="T885" s="178">
        <f t="shared" si="203"/>
        <v>0</v>
      </c>
      <c r="U885" s="182">
        <f t="shared" si="203"/>
        <v>0</v>
      </c>
      <c r="V885" s="183">
        <f t="shared" si="203"/>
        <v>0</v>
      </c>
      <c r="W885" s="46">
        <f>G885-SUM(H885:V885)</f>
        <v>0</v>
      </c>
      <c r="X885" s="72"/>
      <c r="Y885"/>
      <c r="Z885"/>
    </row>
    <row r="886" spans="1:26" outlineLevel="1" x14ac:dyDescent="0.2">
      <c r="A886" s="318"/>
      <c r="B886" s="25"/>
      <c r="C886" s="23"/>
      <c r="D886" s="23"/>
      <c r="E886" s="24"/>
      <c r="F886" s="176" t="s">
        <v>328</v>
      </c>
      <c r="G886" s="190">
        <f>G30</f>
        <v>0</v>
      </c>
      <c r="H886" s="191">
        <f>G886*(1-VLOOKUP($F886,SHT,5,FALSE))+$H30*VLOOKUP($F886,SHT,5,FALSE)</f>
        <v>0</v>
      </c>
      <c r="I886" s="179">
        <f t="shared" ref="I886:V886" si="204">I30*VLOOKUP($F886,SHT,5,FALSE)</f>
        <v>0</v>
      </c>
      <c r="J886" s="179">
        <f t="shared" si="204"/>
        <v>0</v>
      </c>
      <c r="K886" s="197">
        <f t="shared" si="204"/>
        <v>0</v>
      </c>
      <c r="L886" s="181">
        <f t="shared" si="204"/>
        <v>0</v>
      </c>
      <c r="M886" s="192">
        <f t="shared" si="204"/>
        <v>0</v>
      </c>
      <c r="N886" s="182">
        <f t="shared" si="204"/>
        <v>0</v>
      </c>
      <c r="O886" s="182">
        <f t="shared" si="204"/>
        <v>0</v>
      </c>
      <c r="P886" s="182">
        <f t="shared" si="204"/>
        <v>0</v>
      </c>
      <c r="Q886" s="182">
        <f t="shared" si="204"/>
        <v>0</v>
      </c>
      <c r="R886" s="182">
        <f t="shared" si="204"/>
        <v>0</v>
      </c>
      <c r="S886" s="182">
        <f t="shared" si="204"/>
        <v>0</v>
      </c>
      <c r="T886" s="178">
        <f t="shared" si="204"/>
        <v>0</v>
      </c>
      <c r="U886" s="182">
        <f t="shared" si="204"/>
        <v>0</v>
      </c>
      <c r="V886" s="183">
        <f t="shared" si="204"/>
        <v>0</v>
      </c>
      <c r="W886" s="46">
        <f>G886-SUM(H886:V886)</f>
        <v>0</v>
      </c>
      <c r="X886" s="72"/>
      <c r="Y886"/>
      <c r="Z886"/>
    </row>
    <row r="887" spans="1:26" outlineLevel="1" x14ac:dyDescent="0.2">
      <c r="A887" s="318"/>
      <c r="B887" s="25"/>
      <c r="C887" s="23"/>
      <c r="D887" s="23"/>
      <c r="E887" s="24"/>
      <c r="F887" s="176" t="s">
        <v>329</v>
      </c>
      <c r="G887" s="190">
        <f>G31</f>
        <v>0</v>
      </c>
      <c r="H887" s="191">
        <f>G887*(1-VLOOKUP($F887,SHT,5,FALSE))+$H31*VLOOKUP($F887,SHT,5,FALSE)</f>
        <v>0</v>
      </c>
      <c r="I887" s="179">
        <f t="shared" ref="I887:V887" si="205">I31*VLOOKUP($F887,SHT,5,FALSE)</f>
        <v>0</v>
      </c>
      <c r="J887" s="179">
        <f t="shared" si="205"/>
        <v>0</v>
      </c>
      <c r="K887" s="197">
        <f t="shared" si="205"/>
        <v>0</v>
      </c>
      <c r="L887" s="181">
        <f t="shared" si="205"/>
        <v>0</v>
      </c>
      <c r="M887" s="192">
        <f t="shared" si="205"/>
        <v>0</v>
      </c>
      <c r="N887" s="182">
        <f t="shared" si="205"/>
        <v>0</v>
      </c>
      <c r="O887" s="182">
        <f t="shared" si="205"/>
        <v>0</v>
      </c>
      <c r="P887" s="182">
        <f t="shared" si="205"/>
        <v>0</v>
      </c>
      <c r="Q887" s="182">
        <f t="shared" si="205"/>
        <v>0</v>
      </c>
      <c r="R887" s="182">
        <f t="shared" si="205"/>
        <v>0</v>
      </c>
      <c r="S887" s="182">
        <f t="shared" si="205"/>
        <v>0</v>
      </c>
      <c r="T887" s="178">
        <f t="shared" si="205"/>
        <v>0</v>
      </c>
      <c r="U887" s="182">
        <f t="shared" si="205"/>
        <v>0</v>
      </c>
      <c r="V887" s="183">
        <f t="shared" si="205"/>
        <v>0</v>
      </c>
      <c r="W887" s="46">
        <f>G887-SUM(H887:V887)</f>
        <v>0</v>
      </c>
      <c r="X887" s="72"/>
      <c r="Y887"/>
      <c r="Z887"/>
    </row>
    <row r="888" spans="1:26" outlineLevel="1" x14ac:dyDescent="0.2">
      <c r="A888" s="318"/>
      <c r="B888" s="25"/>
      <c r="C888" s="23"/>
      <c r="D888" s="23"/>
      <c r="E888" s="24"/>
      <c r="F888" s="176" t="s">
        <v>330</v>
      </c>
      <c r="G888" s="190">
        <f>G32</f>
        <v>0</v>
      </c>
      <c r="H888" s="191">
        <f>G888*(1-VLOOKUP($F888,SHT,5,FALSE))+$H32*VLOOKUP($F888,SHT,5,FALSE)</f>
        <v>0</v>
      </c>
      <c r="I888" s="179">
        <f t="shared" ref="I888:V888" si="206">I32*VLOOKUP($F888,SHT,5,FALSE)</f>
        <v>0</v>
      </c>
      <c r="J888" s="179">
        <f t="shared" si="206"/>
        <v>0</v>
      </c>
      <c r="K888" s="197">
        <f t="shared" si="206"/>
        <v>0</v>
      </c>
      <c r="L888" s="181">
        <f t="shared" si="206"/>
        <v>0</v>
      </c>
      <c r="M888" s="192">
        <f t="shared" si="206"/>
        <v>0</v>
      </c>
      <c r="N888" s="182">
        <f t="shared" si="206"/>
        <v>0</v>
      </c>
      <c r="O888" s="182">
        <f t="shared" si="206"/>
        <v>0</v>
      </c>
      <c r="P888" s="182">
        <f t="shared" si="206"/>
        <v>0</v>
      </c>
      <c r="Q888" s="182">
        <f t="shared" si="206"/>
        <v>0</v>
      </c>
      <c r="R888" s="182">
        <f t="shared" si="206"/>
        <v>0</v>
      </c>
      <c r="S888" s="182">
        <f t="shared" si="206"/>
        <v>0</v>
      </c>
      <c r="T888" s="178">
        <f t="shared" si="206"/>
        <v>0</v>
      </c>
      <c r="U888" s="182">
        <f t="shared" si="206"/>
        <v>0</v>
      </c>
      <c r="V888" s="183">
        <f t="shared" si="206"/>
        <v>0</v>
      </c>
      <c r="W888" s="46">
        <f>G888-SUM(H888:V888)</f>
        <v>0</v>
      </c>
      <c r="X888" s="72"/>
      <c r="Y888"/>
      <c r="Z888"/>
    </row>
    <row r="889" spans="1:26" x14ac:dyDescent="0.2">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2">
      <c r="A890" s="318"/>
      <c r="B890" s="25"/>
      <c r="C890" s="23"/>
      <c r="D890" s="23"/>
      <c r="E890" s="64" t="s">
        <v>54</v>
      </c>
      <c r="F890" s="24"/>
      <c r="G890" s="69">
        <f t="shared" ref="G890:W890" si="207">SUBTOTAL(9,G891:G893)</f>
        <v>0</v>
      </c>
      <c r="H890" s="70">
        <f t="shared" si="207"/>
        <v>0</v>
      </c>
      <c r="I890" s="66">
        <f t="shared" si="207"/>
        <v>0</v>
      </c>
      <c r="J890" s="66">
        <f t="shared" si="207"/>
        <v>0</v>
      </c>
      <c r="K890" s="67">
        <f t="shared" si="207"/>
        <v>0</v>
      </c>
      <c r="L890" s="34">
        <f t="shared" si="207"/>
        <v>0</v>
      </c>
      <c r="M890" s="34">
        <f t="shared" si="207"/>
        <v>0</v>
      </c>
      <c r="N890" s="34">
        <f t="shared" si="207"/>
        <v>0</v>
      </c>
      <c r="O890" s="34">
        <f t="shared" si="207"/>
        <v>0</v>
      </c>
      <c r="P890" s="34">
        <f t="shared" si="207"/>
        <v>0</v>
      </c>
      <c r="Q890" s="34">
        <f t="shared" si="207"/>
        <v>0</v>
      </c>
      <c r="R890" s="34">
        <f t="shared" si="207"/>
        <v>0</v>
      </c>
      <c r="S890" s="34">
        <f t="shared" si="207"/>
        <v>0</v>
      </c>
      <c r="T890" s="34">
        <f t="shared" si="207"/>
        <v>0</v>
      </c>
      <c r="U890" s="34">
        <f t="shared" si="207"/>
        <v>0</v>
      </c>
      <c r="V890" s="34">
        <f t="shared" si="207"/>
        <v>0</v>
      </c>
      <c r="W890" s="33">
        <f t="shared" si="207"/>
        <v>0</v>
      </c>
      <c r="X890" s="72"/>
      <c r="Y890"/>
      <c r="Z890"/>
    </row>
    <row r="891" spans="1:26" outlineLevel="1" x14ac:dyDescent="0.2">
      <c r="A891" s="318"/>
      <c r="B891" s="25"/>
      <c r="C891" s="23"/>
      <c r="D891" s="23"/>
      <c r="E891" s="64"/>
      <c r="F891" s="176" t="s">
        <v>55</v>
      </c>
      <c r="G891" s="190">
        <f>G35</f>
        <v>0</v>
      </c>
      <c r="H891" s="191">
        <f>G891*(1-VLOOKUP($F891,SHT,5,FALSE))+$H35*VLOOKUP($F891,SHT,5,FALSE)</f>
        <v>0</v>
      </c>
      <c r="I891" s="179">
        <f t="shared" ref="I891:V891" si="208">I35*VLOOKUP($F891,SHT,5,FALSE)</f>
        <v>0</v>
      </c>
      <c r="J891" s="179">
        <f t="shared" si="208"/>
        <v>0</v>
      </c>
      <c r="K891" s="197">
        <f t="shared" si="208"/>
        <v>0</v>
      </c>
      <c r="L891" s="181">
        <f t="shared" si="208"/>
        <v>0</v>
      </c>
      <c r="M891" s="192">
        <f t="shared" si="208"/>
        <v>0</v>
      </c>
      <c r="N891" s="182">
        <f t="shared" si="208"/>
        <v>0</v>
      </c>
      <c r="O891" s="182">
        <f t="shared" si="208"/>
        <v>0</v>
      </c>
      <c r="P891" s="182">
        <f t="shared" si="208"/>
        <v>0</v>
      </c>
      <c r="Q891" s="182">
        <f t="shared" si="208"/>
        <v>0</v>
      </c>
      <c r="R891" s="182">
        <f t="shared" si="208"/>
        <v>0</v>
      </c>
      <c r="S891" s="182">
        <f t="shared" si="208"/>
        <v>0</v>
      </c>
      <c r="T891" s="178">
        <f t="shared" si="208"/>
        <v>0</v>
      </c>
      <c r="U891" s="182">
        <f t="shared" si="208"/>
        <v>0</v>
      </c>
      <c r="V891" s="183">
        <f t="shared" si="208"/>
        <v>0</v>
      </c>
      <c r="W891" s="46">
        <f>G891-SUM(H891:V891)</f>
        <v>0</v>
      </c>
      <c r="Y891"/>
      <c r="Z891"/>
    </row>
    <row r="892" spans="1:26" outlineLevel="1" x14ac:dyDescent="0.2">
      <c r="A892" s="318"/>
      <c r="B892" s="25"/>
      <c r="C892" s="23"/>
      <c r="D892" s="23"/>
      <c r="E892" s="24"/>
      <c r="F892" s="176" t="s">
        <v>161</v>
      </c>
      <c r="G892" s="190">
        <f>G36</f>
        <v>0</v>
      </c>
      <c r="H892" s="191">
        <f>G892*(1-VLOOKUP($F892,SHT,5,FALSE))+$H36*VLOOKUP($F892,SHT,5,FALSE)</f>
        <v>0</v>
      </c>
      <c r="I892" s="179">
        <f t="shared" ref="I892:V892" si="209">I36*VLOOKUP($F892,SHT,5,FALSE)</f>
        <v>0</v>
      </c>
      <c r="J892" s="179">
        <f t="shared" si="209"/>
        <v>0</v>
      </c>
      <c r="K892" s="197">
        <f t="shared" si="209"/>
        <v>0</v>
      </c>
      <c r="L892" s="181">
        <f t="shared" si="209"/>
        <v>0</v>
      </c>
      <c r="M892" s="192">
        <f t="shared" si="209"/>
        <v>0</v>
      </c>
      <c r="N892" s="182">
        <f t="shared" si="209"/>
        <v>0</v>
      </c>
      <c r="O892" s="182">
        <f t="shared" si="209"/>
        <v>0</v>
      </c>
      <c r="P892" s="182">
        <f t="shared" si="209"/>
        <v>0</v>
      </c>
      <c r="Q892" s="182">
        <f t="shared" si="209"/>
        <v>0</v>
      </c>
      <c r="R892" s="182">
        <f t="shared" si="209"/>
        <v>0</v>
      </c>
      <c r="S892" s="182">
        <f t="shared" si="209"/>
        <v>0</v>
      </c>
      <c r="T892" s="178">
        <f t="shared" si="209"/>
        <v>0</v>
      </c>
      <c r="U892" s="182">
        <f t="shared" si="209"/>
        <v>0</v>
      </c>
      <c r="V892" s="183">
        <f t="shared" si="209"/>
        <v>0</v>
      </c>
      <c r="W892" s="46">
        <f>G892-SUM(H892:V892)</f>
        <v>0</v>
      </c>
      <c r="Y892"/>
      <c r="Z892"/>
    </row>
    <row r="893" spans="1:26" outlineLevel="1" x14ac:dyDescent="0.2">
      <c r="A893" s="318"/>
      <c r="B893" s="25"/>
      <c r="C893" s="23"/>
      <c r="D893" s="23"/>
      <c r="E893" s="24"/>
      <c r="F893" s="176" t="s">
        <v>331</v>
      </c>
      <c r="G893" s="190">
        <f>G37</f>
        <v>0</v>
      </c>
      <c r="H893" s="191">
        <f>G893*(1-VLOOKUP($F893,SHT,5,FALSE))+$H37*VLOOKUP($F893,SHT,5,FALSE)</f>
        <v>0</v>
      </c>
      <c r="I893" s="179">
        <f t="shared" ref="I893:V893" si="210">I37*VLOOKUP($F893,SHT,5,FALSE)</f>
        <v>0</v>
      </c>
      <c r="J893" s="179">
        <f t="shared" si="210"/>
        <v>0</v>
      </c>
      <c r="K893" s="197">
        <f t="shared" si="210"/>
        <v>0</v>
      </c>
      <c r="L893" s="181">
        <f t="shared" si="210"/>
        <v>0</v>
      </c>
      <c r="M893" s="192">
        <f t="shared" si="210"/>
        <v>0</v>
      </c>
      <c r="N893" s="182">
        <f t="shared" si="210"/>
        <v>0</v>
      </c>
      <c r="O893" s="182">
        <f t="shared" si="210"/>
        <v>0</v>
      </c>
      <c r="P893" s="182">
        <f t="shared" si="210"/>
        <v>0</v>
      </c>
      <c r="Q893" s="182">
        <f t="shared" si="210"/>
        <v>0</v>
      </c>
      <c r="R893" s="182">
        <f t="shared" si="210"/>
        <v>0</v>
      </c>
      <c r="S893" s="182">
        <f t="shared" si="210"/>
        <v>0</v>
      </c>
      <c r="T893" s="178">
        <f t="shared" si="210"/>
        <v>0</v>
      </c>
      <c r="U893" s="182">
        <f t="shared" si="210"/>
        <v>0</v>
      </c>
      <c r="V893" s="183">
        <f t="shared" si="210"/>
        <v>0</v>
      </c>
      <c r="W893" s="46">
        <f>G893-SUM(H893:V893)</f>
        <v>0</v>
      </c>
      <c r="Y893"/>
      <c r="Z893"/>
    </row>
    <row r="894" spans="1:26" x14ac:dyDescent="0.2">
      <c r="A894" s="318"/>
      <c r="B894" s="25"/>
      <c r="C894" s="23"/>
      <c r="D894" s="23"/>
      <c r="E894" s="24" t="s">
        <v>56</v>
      </c>
      <c r="F894" s="24"/>
      <c r="G894" s="69">
        <f t="shared" ref="G894:W894" si="211">SUBTOTAL(9,G895:G897)</f>
        <v>0</v>
      </c>
      <c r="H894" s="70">
        <f t="shared" si="211"/>
        <v>0</v>
      </c>
      <c r="I894" s="66">
        <f t="shared" si="211"/>
        <v>0</v>
      </c>
      <c r="J894" s="66">
        <f t="shared" si="211"/>
        <v>0</v>
      </c>
      <c r="K894" s="67">
        <f t="shared" si="211"/>
        <v>0</v>
      </c>
      <c r="L894" s="34">
        <f t="shared" si="211"/>
        <v>0</v>
      </c>
      <c r="M894" s="34">
        <f t="shared" si="211"/>
        <v>0</v>
      </c>
      <c r="N894" s="34">
        <f t="shared" si="211"/>
        <v>0</v>
      </c>
      <c r="O894" s="34">
        <f t="shared" si="211"/>
        <v>0</v>
      </c>
      <c r="P894" s="34">
        <f t="shared" si="211"/>
        <v>0</v>
      </c>
      <c r="Q894" s="34">
        <f t="shared" si="211"/>
        <v>0</v>
      </c>
      <c r="R894" s="34">
        <f t="shared" si="211"/>
        <v>0</v>
      </c>
      <c r="S894" s="34">
        <f t="shared" si="211"/>
        <v>0</v>
      </c>
      <c r="T894" s="34">
        <f t="shared" si="211"/>
        <v>0</v>
      </c>
      <c r="U894" s="34">
        <f t="shared" si="211"/>
        <v>0</v>
      </c>
      <c r="V894" s="34">
        <f t="shared" si="211"/>
        <v>0</v>
      </c>
      <c r="W894" s="33">
        <f t="shared" si="211"/>
        <v>0</v>
      </c>
      <c r="Y894"/>
      <c r="Z894"/>
    </row>
    <row r="895" spans="1:26" outlineLevel="1" x14ac:dyDescent="0.2">
      <c r="A895" s="318"/>
      <c r="B895" s="25"/>
      <c r="C895" s="23"/>
      <c r="D895" s="23"/>
      <c r="E895" s="24"/>
      <c r="F895" s="176" t="s">
        <v>162</v>
      </c>
      <c r="G895" s="190">
        <f>G39</f>
        <v>0</v>
      </c>
      <c r="H895" s="191">
        <f>G895*(1-VLOOKUP($F895,SHT,5,FALSE))+$H39*VLOOKUP($F895,SHT,5,FALSE)</f>
        <v>0</v>
      </c>
      <c r="I895" s="179">
        <f t="shared" ref="I895:V895" si="212">I39*VLOOKUP($F895,SHT,5,FALSE)</f>
        <v>0</v>
      </c>
      <c r="J895" s="179">
        <f t="shared" si="212"/>
        <v>0</v>
      </c>
      <c r="K895" s="197">
        <f t="shared" si="212"/>
        <v>0</v>
      </c>
      <c r="L895" s="181">
        <f t="shared" si="212"/>
        <v>0</v>
      </c>
      <c r="M895" s="192">
        <f t="shared" si="212"/>
        <v>0</v>
      </c>
      <c r="N895" s="182">
        <f t="shared" si="212"/>
        <v>0</v>
      </c>
      <c r="O895" s="182">
        <f t="shared" si="212"/>
        <v>0</v>
      </c>
      <c r="P895" s="182">
        <f t="shared" si="212"/>
        <v>0</v>
      </c>
      <c r="Q895" s="182">
        <f t="shared" si="212"/>
        <v>0</v>
      </c>
      <c r="R895" s="182">
        <f t="shared" si="212"/>
        <v>0</v>
      </c>
      <c r="S895" s="182">
        <f t="shared" si="212"/>
        <v>0</v>
      </c>
      <c r="T895" s="178">
        <f t="shared" si="212"/>
        <v>0</v>
      </c>
      <c r="U895" s="182">
        <f t="shared" si="212"/>
        <v>0</v>
      </c>
      <c r="V895" s="183">
        <f t="shared" si="212"/>
        <v>0</v>
      </c>
      <c r="W895" s="46">
        <f>G895-SUM(H895:V895)</f>
        <v>0</v>
      </c>
      <c r="Y895"/>
      <c r="Z895"/>
    </row>
    <row r="896" spans="1:26" outlineLevel="1" x14ac:dyDescent="0.2">
      <c r="A896" s="318"/>
      <c r="B896" s="25"/>
      <c r="C896" s="23"/>
      <c r="D896" s="23"/>
      <c r="E896" s="24"/>
      <c r="F896" s="176" t="s">
        <v>163</v>
      </c>
      <c r="G896" s="190">
        <f>G40</f>
        <v>0</v>
      </c>
      <c r="H896" s="191">
        <f>G896*(1-VLOOKUP($F896,SHT,5,FALSE))+$H40*VLOOKUP($F896,SHT,5,FALSE)</f>
        <v>0</v>
      </c>
      <c r="I896" s="179">
        <f t="shared" ref="I896:V896" si="213">I40*VLOOKUP($F896,SHT,5,FALSE)</f>
        <v>0</v>
      </c>
      <c r="J896" s="179">
        <f t="shared" si="213"/>
        <v>0</v>
      </c>
      <c r="K896" s="197">
        <f t="shared" si="213"/>
        <v>0</v>
      </c>
      <c r="L896" s="181">
        <f t="shared" si="213"/>
        <v>0</v>
      </c>
      <c r="M896" s="192">
        <f t="shared" si="213"/>
        <v>0</v>
      </c>
      <c r="N896" s="182">
        <f t="shared" si="213"/>
        <v>0</v>
      </c>
      <c r="O896" s="182">
        <f t="shared" si="213"/>
        <v>0</v>
      </c>
      <c r="P896" s="182">
        <f t="shared" si="213"/>
        <v>0</v>
      </c>
      <c r="Q896" s="182">
        <f t="shared" si="213"/>
        <v>0</v>
      </c>
      <c r="R896" s="182">
        <f t="shared" si="213"/>
        <v>0</v>
      </c>
      <c r="S896" s="182">
        <f t="shared" si="213"/>
        <v>0</v>
      </c>
      <c r="T896" s="178">
        <f t="shared" si="213"/>
        <v>0</v>
      </c>
      <c r="U896" s="182">
        <f t="shared" si="213"/>
        <v>0</v>
      </c>
      <c r="V896" s="183">
        <f t="shared" si="213"/>
        <v>0</v>
      </c>
      <c r="W896" s="46">
        <f>G896-SUM(H896:V896)</f>
        <v>0</v>
      </c>
      <c r="Y896"/>
      <c r="Z896"/>
    </row>
    <row r="897" spans="1:26" outlineLevel="1" x14ac:dyDescent="0.2">
      <c r="A897" s="318"/>
      <c r="B897" s="25"/>
      <c r="C897" s="23"/>
      <c r="D897" s="23"/>
      <c r="E897" s="24"/>
      <c r="F897" s="176" t="s">
        <v>332</v>
      </c>
      <c r="G897" s="190">
        <f>G41</f>
        <v>0</v>
      </c>
      <c r="H897" s="191">
        <f>G897*(1-VLOOKUP($F897,SHT,5,FALSE))+$H41*VLOOKUP($F897,SHT,5,FALSE)</f>
        <v>0</v>
      </c>
      <c r="I897" s="179">
        <f t="shared" ref="I897:V897" si="214">I41*VLOOKUP($F897,SHT,5,FALSE)</f>
        <v>0</v>
      </c>
      <c r="J897" s="179">
        <f t="shared" si="214"/>
        <v>0</v>
      </c>
      <c r="K897" s="197">
        <f t="shared" si="214"/>
        <v>0</v>
      </c>
      <c r="L897" s="181">
        <f t="shared" si="214"/>
        <v>0</v>
      </c>
      <c r="M897" s="192">
        <f t="shared" si="214"/>
        <v>0</v>
      </c>
      <c r="N897" s="182">
        <f t="shared" si="214"/>
        <v>0</v>
      </c>
      <c r="O897" s="182">
        <f t="shared" si="214"/>
        <v>0</v>
      </c>
      <c r="P897" s="182">
        <f t="shared" si="214"/>
        <v>0</v>
      </c>
      <c r="Q897" s="182">
        <f t="shared" si="214"/>
        <v>0</v>
      </c>
      <c r="R897" s="182">
        <f t="shared" si="214"/>
        <v>0</v>
      </c>
      <c r="S897" s="182">
        <f t="shared" si="214"/>
        <v>0</v>
      </c>
      <c r="T897" s="178">
        <f t="shared" si="214"/>
        <v>0</v>
      </c>
      <c r="U897" s="182">
        <f t="shared" si="214"/>
        <v>0</v>
      </c>
      <c r="V897" s="183">
        <f t="shared" si="214"/>
        <v>0</v>
      </c>
      <c r="W897" s="46">
        <f>G897-SUM(H897:V897)</f>
        <v>0</v>
      </c>
      <c r="Y897"/>
      <c r="Z897"/>
    </row>
    <row r="898" spans="1:26" x14ac:dyDescent="0.2">
      <c r="A898" s="318"/>
      <c r="B898" s="25"/>
      <c r="C898" s="23"/>
      <c r="D898" s="23"/>
      <c r="E898" s="24" t="s">
        <v>57</v>
      </c>
      <c r="F898" s="24"/>
      <c r="G898" s="69">
        <f t="shared" ref="G898:W898" si="215">SUBTOTAL(9,G899:G901)</f>
        <v>0</v>
      </c>
      <c r="H898" s="70">
        <f t="shared" si="215"/>
        <v>0</v>
      </c>
      <c r="I898" s="66">
        <f t="shared" si="215"/>
        <v>0</v>
      </c>
      <c r="J898" s="66">
        <f t="shared" si="215"/>
        <v>0</v>
      </c>
      <c r="K898" s="67">
        <f t="shared" si="215"/>
        <v>0</v>
      </c>
      <c r="L898" s="34">
        <f t="shared" si="215"/>
        <v>0</v>
      </c>
      <c r="M898" s="34">
        <f t="shared" si="215"/>
        <v>0</v>
      </c>
      <c r="N898" s="34">
        <f t="shared" si="215"/>
        <v>0</v>
      </c>
      <c r="O898" s="34">
        <f t="shared" si="215"/>
        <v>0</v>
      </c>
      <c r="P898" s="34">
        <f t="shared" si="215"/>
        <v>0</v>
      </c>
      <c r="Q898" s="34">
        <f t="shared" si="215"/>
        <v>0</v>
      </c>
      <c r="R898" s="34">
        <f t="shared" si="215"/>
        <v>0</v>
      </c>
      <c r="S898" s="34">
        <f t="shared" si="215"/>
        <v>0</v>
      </c>
      <c r="T898" s="34">
        <f t="shared" si="215"/>
        <v>0</v>
      </c>
      <c r="U898" s="34">
        <f t="shared" si="215"/>
        <v>0</v>
      </c>
      <c r="V898" s="34">
        <f t="shared" si="215"/>
        <v>0</v>
      </c>
      <c r="W898" s="33">
        <f t="shared" si="215"/>
        <v>0</v>
      </c>
      <c r="Y898"/>
      <c r="Z898"/>
    </row>
    <row r="899" spans="1:26" outlineLevel="1" x14ac:dyDescent="0.2">
      <c r="A899" s="318"/>
      <c r="B899" s="25"/>
      <c r="C899" s="23"/>
      <c r="D899" s="23"/>
      <c r="E899" s="24"/>
      <c r="F899" s="176" t="s">
        <v>164</v>
      </c>
      <c r="G899" s="190">
        <f>G43</f>
        <v>0</v>
      </c>
      <c r="H899" s="191">
        <f>G899*(1-VLOOKUP($F899,SHT,5,FALSE))+$H43*VLOOKUP($F899,SHT,5,FALSE)</f>
        <v>0</v>
      </c>
      <c r="I899" s="179">
        <f t="shared" ref="I899:V899" si="216">I43*VLOOKUP($F899,SHT,5,FALSE)</f>
        <v>0</v>
      </c>
      <c r="J899" s="179">
        <f t="shared" si="216"/>
        <v>0</v>
      </c>
      <c r="K899" s="197">
        <f t="shared" si="216"/>
        <v>0</v>
      </c>
      <c r="L899" s="181">
        <f t="shared" si="216"/>
        <v>0</v>
      </c>
      <c r="M899" s="192">
        <f t="shared" si="216"/>
        <v>0</v>
      </c>
      <c r="N899" s="182">
        <f t="shared" si="216"/>
        <v>0</v>
      </c>
      <c r="O899" s="182">
        <f t="shared" si="216"/>
        <v>0</v>
      </c>
      <c r="P899" s="182">
        <f t="shared" si="216"/>
        <v>0</v>
      </c>
      <c r="Q899" s="182">
        <f t="shared" si="216"/>
        <v>0</v>
      </c>
      <c r="R899" s="182">
        <f t="shared" si="216"/>
        <v>0</v>
      </c>
      <c r="S899" s="182">
        <f t="shared" si="216"/>
        <v>0</v>
      </c>
      <c r="T899" s="178">
        <f t="shared" si="216"/>
        <v>0</v>
      </c>
      <c r="U899" s="182">
        <f t="shared" si="216"/>
        <v>0</v>
      </c>
      <c r="V899" s="183">
        <f t="shared" si="216"/>
        <v>0</v>
      </c>
      <c r="W899" s="46">
        <f>G899-SUM(H899:V899)</f>
        <v>0</v>
      </c>
      <c r="Y899"/>
      <c r="Z899"/>
    </row>
    <row r="900" spans="1:26" outlineLevel="1" x14ac:dyDescent="0.2">
      <c r="A900" s="318"/>
      <c r="B900" s="25"/>
      <c r="C900" s="23"/>
      <c r="D900" s="23"/>
      <c r="E900" s="24"/>
      <c r="F900" s="176" t="s">
        <v>255</v>
      </c>
      <c r="G900" s="190">
        <f>G44</f>
        <v>0</v>
      </c>
      <c r="H900" s="191">
        <f>G900*(1-VLOOKUP($F900,SHT,5,FALSE))+$H44*VLOOKUP($F900,SHT,5,FALSE)</f>
        <v>0</v>
      </c>
      <c r="I900" s="179">
        <f t="shared" ref="I900:V900" si="217">I44*VLOOKUP($F900,SHT,5,FALSE)</f>
        <v>0</v>
      </c>
      <c r="J900" s="179">
        <f t="shared" si="217"/>
        <v>0</v>
      </c>
      <c r="K900" s="197">
        <f t="shared" si="217"/>
        <v>0</v>
      </c>
      <c r="L900" s="181">
        <f t="shared" si="217"/>
        <v>0</v>
      </c>
      <c r="M900" s="192">
        <f t="shared" si="217"/>
        <v>0</v>
      </c>
      <c r="N900" s="182">
        <f t="shared" si="217"/>
        <v>0</v>
      </c>
      <c r="O900" s="182">
        <f t="shared" si="217"/>
        <v>0</v>
      </c>
      <c r="P900" s="182">
        <f t="shared" si="217"/>
        <v>0</v>
      </c>
      <c r="Q900" s="182">
        <f t="shared" si="217"/>
        <v>0</v>
      </c>
      <c r="R900" s="182">
        <f t="shared" si="217"/>
        <v>0</v>
      </c>
      <c r="S900" s="182">
        <f t="shared" si="217"/>
        <v>0</v>
      </c>
      <c r="T900" s="178">
        <f t="shared" si="217"/>
        <v>0</v>
      </c>
      <c r="U900" s="182">
        <f t="shared" si="217"/>
        <v>0</v>
      </c>
      <c r="V900" s="183">
        <f t="shared" si="217"/>
        <v>0</v>
      </c>
      <c r="W900" s="46">
        <f>G900-SUM(H900:V900)</f>
        <v>0</v>
      </c>
      <c r="Y900"/>
      <c r="Z900"/>
    </row>
    <row r="901" spans="1:26" outlineLevel="1" x14ac:dyDescent="0.2">
      <c r="A901" s="318"/>
      <c r="B901" s="25"/>
      <c r="C901" s="23"/>
      <c r="D901" s="23"/>
      <c r="E901" s="24"/>
      <c r="F901" s="176" t="s">
        <v>333</v>
      </c>
      <c r="G901" s="190">
        <f>G45</f>
        <v>0</v>
      </c>
      <c r="H901" s="191">
        <f>G901*(1-VLOOKUP($F901,SHT,5,FALSE))+$H45*VLOOKUP($F901,SHT,5,FALSE)</f>
        <v>0</v>
      </c>
      <c r="I901" s="179">
        <f t="shared" ref="I901:V901" si="218">I45*VLOOKUP($F901,SHT,5,FALSE)</f>
        <v>0</v>
      </c>
      <c r="J901" s="179">
        <f t="shared" si="218"/>
        <v>0</v>
      </c>
      <c r="K901" s="197">
        <f t="shared" si="218"/>
        <v>0</v>
      </c>
      <c r="L901" s="181">
        <f t="shared" si="218"/>
        <v>0</v>
      </c>
      <c r="M901" s="192">
        <f t="shared" si="218"/>
        <v>0</v>
      </c>
      <c r="N901" s="182">
        <f t="shared" si="218"/>
        <v>0</v>
      </c>
      <c r="O901" s="182">
        <f t="shared" si="218"/>
        <v>0</v>
      </c>
      <c r="P901" s="182">
        <f t="shared" si="218"/>
        <v>0</v>
      </c>
      <c r="Q901" s="182">
        <f t="shared" si="218"/>
        <v>0</v>
      </c>
      <c r="R901" s="182">
        <f t="shared" si="218"/>
        <v>0</v>
      </c>
      <c r="S901" s="182">
        <f t="shared" si="218"/>
        <v>0</v>
      </c>
      <c r="T901" s="178">
        <f t="shared" si="218"/>
        <v>0</v>
      </c>
      <c r="U901" s="182">
        <f t="shared" si="218"/>
        <v>0</v>
      </c>
      <c r="V901" s="183">
        <f t="shared" si="218"/>
        <v>0</v>
      </c>
      <c r="W901" s="46">
        <f>G901-SUM(H901:V901)</f>
        <v>0</v>
      </c>
      <c r="Y901"/>
      <c r="Z901"/>
    </row>
    <row r="902" spans="1:26" x14ac:dyDescent="0.2">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2">
      <c r="A903" s="318"/>
      <c r="B903" s="25"/>
      <c r="C903" s="23"/>
      <c r="D903" s="23"/>
      <c r="E903" s="24" t="s">
        <v>172</v>
      </c>
      <c r="F903" s="24"/>
      <c r="G903" s="69">
        <f t="shared" ref="G903:W903" si="219">SUBTOTAL(9,G904:G905)</f>
        <v>0</v>
      </c>
      <c r="H903" s="70">
        <f t="shared" si="219"/>
        <v>0</v>
      </c>
      <c r="I903" s="66">
        <f t="shared" si="219"/>
        <v>0</v>
      </c>
      <c r="J903" s="66">
        <f t="shared" si="219"/>
        <v>0</v>
      </c>
      <c r="K903" s="67">
        <f t="shared" si="219"/>
        <v>0</v>
      </c>
      <c r="L903" s="34">
        <f t="shared" si="219"/>
        <v>0</v>
      </c>
      <c r="M903" s="34">
        <f t="shared" si="219"/>
        <v>0</v>
      </c>
      <c r="N903" s="34">
        <f t="shared" si="219"/>
        <v>0</v>
      </c>
      <c r="O903" s="34">
        <f t="shared" si="219"/>
        <v>0</v>
      </c>
      <c r="P903" s="34">
        <f t="shared" si="219"/>
        <v>0</v>
      </c>
      <c r="Q903" s="34">
        <f t="shared" si="219"/>
        <v>0</v>
      </c>
      <c r="R903" s="34">
        <f t="shared" si="219"/>
        <v>0</v>
      </c>
      <c r="S903" s="34">
        <f t="shared" si="219"/>
        <v>0</v>
      </c>
      <c r="T903" s="34">
        <f t="shared" si="219"/>
        <v>0</v>
      </c>
      <c r="U903" s="34">
        <f t="shared" si="219"/>
        <v>0</v>
      </c>
      <c r="V903" s="34">
        <f t="shared" si="219"/>
        <v>0</v>
      </c>
      <c r="W903" s="33">
        <f t="shared" si="219"/>
        <v>0</v>
      </c>
      <c r="Y903"/>
      <c r="Z903"/>
    </row>
    <row r="904" spans="1:26" outlineLevel="1" x14ac:dyDescent="0.2">
      <c r="A904" s="318"/>
      <c r="B904" s="25"/>
      <c r="C904" s="23"/>
      <c r="D904" s="23"/>
      <c r="E904" s="24"/>
      <c r="F904" s="176" t="s">
        <v>61</v>
      </c>
      <c r="G904" s="190">
        <f>G48</f>
        <v>0</v>
      </c>
      <c r="H904" s="191">
        <f>G904*(1-VLOOKUP($F904,SHT,5,FALSE))+$H48*VLOOKUP($F904,SHT,5,FALSE)</f>
        <v>0</v>
      </c>
      <c r="I904" s="179">
        <f t="shared" ref="I904:V904" si="220">I48*VLOOKUP($F904,SHT,5,FALSE)</f>
        <v>0</v>
      </c>
      <c r="J904" s="179">
        <f t="shared" si="220"/>
        <v>0</v>
      </c>
      <c r="K904" s="197">
        <f t="shared" si="220"/>
        <v>0</v>
      </c>
      <c r="L904" s="181">
        <f t="shared" si="220"/>
        <v>0</v>
      </c>
      <c r="M904" s="192">
        <f t="shared" si="220"/>
        <v>0</v>
      </c>
      <c r="N904" s="182">
        <f t="shared" si="220"/>
        <v>0</v>
      </c>
      <c r="O904" s="182">
        <f t="shared" si="220"/>
        <v>0</v>
      </c>
      <c r="P904" s="182">
        <f t="shared" si="220"/>
        <v>0</v>
      </c>
      <c r="Q904" s="182">
        <f t="shared" si="220"/>
        <v>0</v>
      </c>
      <c r="R904" s="182">
        <f t="shared" si="220"/>
        <v>0</v>
      </c>
      <c r="S904" s="182">
        <f t="shared" si="220"/>
        <v>0</v>
      </c>
      <c r="T904" s="178">
        <f t="shared" si="220"/>
        <v>0</v>
      </c>
      <c r="U904" s="182">
        <f t="shared" si="220"/>
        <v>0</v>
      </c>
      <c r="V904" s="183">
        <f t="shared" si="220"/>
        <v>0</v>
      </c>
      <c r="W904" s="46">
        <f>G904-SUM(H904:V904)</f>
        <v>0</v>
      </c>
      <c r="Y904"/>
      <c r="Z904"/>
    </row>
    <row r="905" spans="1:26" outlineLevel="1" x14ac:dyDescent="0.2">
      <c r="A905" s="318"/>
      <c r="B905" s="25"/>
      <c r="C905" s="23"/>
      <c r="D905" s="23"/>
      <c r="E905" s="24"/>
      <c r="F905" s="176" t="s">
        <v>173</v>
      </c>
      <c r="G905" s="190">
        <f>G49</f>
        <v>0</v>
      </c>
      <c r="H905" s="191">
        <f>G905*(1-VLOOKUP($F905,SHT,5,FALSE))+$H49*VLOOKUP($F905,SHT,5,FALSE)</f>
        <v>0</v>
      </c>
      <c r="I905" s="179">
        <f t="shared" ref="I905:V905" si="221">I49*VLOOKUP($F905,SHT,5,FALSE)</f>
        <v>0</v>
      </c>
      <c r="J905" s="179">
        <f t="shared" si="221"/>
        <v>0</v>
      </c>
      <c r="K905" s="197">
        <f t="shared" si="221"/>
        <v>0</v>
      </c>
      <c r="L905" s="181">
        <f t="shared" si="221"/>
        <v>0</v>
      </c>
      <c r="M905" s="192">
        <f t="shared" si="221"/>
        <v>0</v>
      </c>
      <c r="N905" s="182">
        <f t="shared" si="221"/>
        <v>0</v>
      </c>
      <c r="O905" s="182">
        <f t="shared" si="221"/>
        <v>0</v>
      </c>
      <c r="P905" s="182">
        <f t="shared" si="221"/>
        <v>0</v>
      </c>
      <c r="Q905" s="182">
        <f t="shared" si="221"/>
        <v>0</v>
      </c>
      <c r="R905" s="182">
        <f t="shared" si="221"/>
        <v>0</v>
      </c>
      <c r="S905" s="182">
        <f t="shared" si="221"/>
        <v>0</v>
      </c>
      <c r="T905" s="178">
        <f t="shared" si="221"/>
        <v>0</v>
      </c>
      <c r="U905" s="182">
        <f t="shared" si="221"/>
        <v>0</v>
      </c>
      <c r="V905" s="183">
        <f t="shared" si="221"/>
        <v>0</v>
      </c>
      <c r="W905" s="46">
        <f>G905-SUM(H905:V905)</f>
        <v>0</v>
      </c>
      <c r="Y905"/>
      <c r="Z905"/>
    </row>
    <row r="906" spans="1:26" x14ac:dyDescent="0.2">
      <c r="A906" s="318"/>
      <c r="B906" s="25"/>
      <c r="C906" s="23"/>
      <c r="D906" s="23"/>
      <c r="E906" s="24" t="s">
        <v>166</v>
      </c>
      <c r="F906" s="24"/>
      <c r="G906" s="69">
        <f t="shared" ref="G906:W906" si="222">SUBTOTAL(9,G907:G909)</f>
        <v>0</v>
      </c>
      <c r="H906" s="70">
        <f t="shared" si="222"/>
        <v>0</v>
      </c>
      <c r="I906" s="66">
        <f t="shared" si="222"/>
        <v>0</v>
      </c>
      <c r="J906" s="66">
        <f t="shared" si="222"/>
        <v>0</v>
      </c>
      <c r="K906" s="67">
        <f t="shared" si="222"/>
        <v>0</v>
      </c>
      <c r="L906" s="34">
        <f t="shared" si="222"/>
        <v>0</v>
      </c>
      <c r="M906" s="34">
        <f t="shared" si="222"/>
        <v>0</v>
      </c>
      <c r="N906" s="34">
        <f t="shared" si="222"/>
        <v>0</v>
      </c>
      <c r="O906" s="34">
        <f t="shared" si="222"/>
        <v>0</v>
      </c>
      <c r="P906" s="34">
        <f t="shared" si="222"/>
        <v>0</v>
      </c>
      <c r="Q906" s="34">
        <f t="shared" si="222"/>
        <v>0</v>
      </c>
      <c r="R906" s="34">
        <f t="shared" si="222"/>
        <v>0</v>
      </c>
      <c r="S906" s="34">
        <f t="shared" si="222"/>
        <v>0</v>
      </c>
      <c r="T906" s="34">
        <f t="shared" si="222"/>
        <v>0</v>
      </c>
      <c r="U906" s="34">
        <f t="shared" si="222"/>
        <v>0</v>
      </c>
      <c r="V906" s="34">
        <f t="shared" si="222"/>
        <v>0</v>
      </c>
      <c r="W906" s="33">
        <f t="shared" si="222"/>
        <v>0</v>
      </c>
      <c r="Y906"/>
      <c r="Z906"/>
    </row>
    <row r="907" spans="1:26" outlineLevel="1" x14ac:dyDescent="0.2">
      <c r="A907" s="318"/>
      <c r="B907" s="25"/>
      <c r="C907" s="23"/>
      <c r="D907" s="23"/>
      <c r="E907" s="24"/>
      <c r="F907" s="176" t="s">
        <v>59</v>
      </c>
      <c r="G907" s="190">
        <f>G51</f>
        <v>0</v>
      </c>
      <c r="H907" s="191">
        <f>G907*(1-VLOOKUP($F907,SHT,5,FALSE))+$H51*VLOOKUP($F907,SHT,5,FALSE)</f>
        <v>0</v>
      </c>
      <c r="I907" s="179">
        <f t="shared" ref="I907:V907" si="223">I51*VLOOKUP($F907,SHT,5,FALSE)</f>
        <v>0</v>
      </c>
      <c r="J907" s="179">
        <f t="shared" si="223"/>
        <v>0</v>
      </c>
      <c r="K907" s="197">
        <f t="shared" si="223"/>
        <v>0</v>
      </c>
      <c r="L907" s="194">
        <f t="shared" si="223"/>
        <v>0</v>
      </c>
      <c r="M907" s="192">
        <f t="shared" si="223"/>
        <v>0</v>
      </c>
      <c r="N907" s="182">
        <f t="shared" si="223"/>
        <v>0</v>
      </c>
      <c r="O907" s="182">
        <f t="shared" si="223"/>
        <v>0</v>
      </c>
      <c r="P907" s="182">
        <f t="shared" si="223"/>
        <v>0</v>
      </c>
      <c r="Q907" s="182">
        <f t="shared" si="223"/>
        <v>0</v>
      </c>
      <c r="R907" s="182">
        <f t="shared" si="223"/>
        <v>0</v>
      </c>
      <c r="S907" s="182">
        <f t="shared" si="223"/>
        <v>0</v>
      </c>
      <c r="T907" s="178">
        <f t="shared" si="223"/>
        <v>0</v>
      </c>
      <c r="U907" s="182">
        <f t="shared" si="223"/>
        <v>0</v>
      </c>
      <c r="V907" s="183">
        <f t="shared" si="223"/>
        <v>0</v>
      </c>
      <c r="W907" s="46">
        <f>G907-SUM(H907:V907)</f>
        <v>0</v>
      </c>
      <c r="Y907"/>
      <c r="Z907"/>
    </row>
    <row r="908" spans="1:26" outlineLevel="1" x14ac:dyDescent="0.2">
      <c r="A908" s="318"/>
      <c r="B908" s="25"/>
      <c r="C908" s="23"/>
      <c r="D908" s="23"/>
      <c r="E908" s="24"/>
      <c r="F908" s="176" t="s">
        <v>167</v>
      </c>
      <c r="G908" s="190">
        <f>G52</f>
        <v>0</v>
      </c>
      <c r="H908" s="191">
        <f>G908*(1-VLOOKUP($F908,SHT,5,FALSE))+$H52*VLOOKUP($F908,SHT,5,FALSE)</f>
        <v>0</v>
      </c>
      <c r="I908" s="179">
        <f t="shared" ref="I908:V908" si="224">I52*VLOOKUP($F908,SHT,5,FALSE)</f>
        <v>0</v>
      </c>
      <c r="J908" s="179">
        <f t="shared" si="224"/>
        <v>0</v>
      </c>
      <c r="K908" s="197">
        <f t="shared" si="224"/>
        <v>0</v>
      </c>
      <c r="L908" s="181">
        <f t="shared" si="224"/>
        <v>0</v>
      </c>
      <c r="M908" s="195">
        <f t="shared" si="224"/>
        <v>0</v>
      </c>
      <c r="N908" s="182">
        <f t="shared" si="224"/>
        <v>0</v>
      </c>
      <c r="O908" s="182">
        <f t="shared" si="224"/>
        <v>0</v>
      </c>
      <c r="P908" s="182">
        <f t="shared" si="224"/>
        <v>0</v>
      </c>
      <c r="Q908" s="182">
        <f t="shared" si="224"/>
        <v>0</v>
      </c>
      <c r="R908" s="182">
        <f t="shared" si="224"/>
        <v>0</v>
      </c>
      <c r="S908" s="182">
        <f t="shared" si="224"/>
        <v>0</v>
      </c>
      <c r="T908" s="178">
        <f t="shared" si="224"/>
        <v>0</v>
      </c>
      <c r="U908" s="182">
        <f t="shared" si="224"/>
        <v>0</v>
      </c>
      <c r="V908" s="183">
        <f t="shared" si="224"/>
        <v>0</v>
      </c>
      <c r="W908" s="46">
        <f>G908-SUM(H908:V908)</f>
        <v>0</v>
      </c>
      <c r="Y908"/>
      <c r="Z908"/>
    </row>
    <row r="909" spans="1:26" outlineLevel="1" x14ac:dyDescent="0.2">
      <c r="A909" s="318"/>
      <c r="B909" s="25"/>
      <c r="C909" s="23"/>
      <c r="D909" s="23"/>
      <c r="E909" s="24"/>
      <c r="F909" s="176" t="s">
        <v>168</v>
      </c>
      <c r="G909" s="190">
        <f>G53</f>
        <v>0</v>
      </c>
      <c r="H909" s="191">
        <f>G909*(1-VLOOKUP($F909,SHT,5,FALSE))+$H53*VLOOKUP($F909,SHT,5,FALSE)</f>
        <v>0</v>
      </c>
      <c r="I909" s="179">
        <f t="shared" ref="I909:V909" si="225">I53*VLOOKUP($F909,SHT,5,FALSE)</f>
        <v>0</v>
      </c>
      <c r="J909" s="179">
        <f t="shared" si="225"/>
        <v>0</v>
      </c>
      <c r="K909" s="197">
        <f t="shared" si="225"/>
        <v>0</v>
      </c>
      <c r="L909" s="196">
        <f t="shared" si="225"/>
        <v>0</v>
      </c>
      <c r="M909" s="178">
        <f t="shared" si="225"/>
        <v>0</v>
      </c>
      <c r="N909" s="182">
        <f t="shared" si="225"/>
        <v>0</v>
      </c>
      <c r="O909" s="182">
        <f t="shared" si="225"/>
        <v>0</v>
      </c>
      <c r="P909" s="182">
        <f t="shared" si="225"/>
        <v>0</v>
      </c>
      <c r="Q909" s="182">
        <f t="shared" si="225"/>
        <v>0</v>
      </c>
      <c r="R909" s="182">
        <f t="shared" si="225"/>
        <v>0</v>
      </c>
      <c r="S909" s="182">
        <f t="shared" si="225"/>
        <v>0</v>
      </c>
      <c r="T909" s="182">
        <f t="shared" si="225"/>
        <v>0</v>
      </c>
      <c r="U909" s="182">
        <f t="shared" si="225"/>
        <v>0</v>
      </c>
      <c r="V909" s="183">
        <f t="shared" si="225"/>
        <v>0</v>
      </c>
      <c r="W909" s="46">
        <f>G909-SUM(H909:V909)</f>
        <v>0</v>
      </c>
      <c r="Y909"/>
      <c r="Z909"/>
    </row>
    <row r="910" spans="1:26" x14ac:dyDescent="0.2">
      <c r="A910" s="318"/>
      <c r="B910" s="25"/>
      <c r="C910" s="23"/>
      <c r="D910" s="23"/>
      <c r="E910" s="24" t="s">
        <v>174</v>
      </c>
      <c r="F910" s="24"/>
      <c r="G910" s="69">
        <f t="shared" ref="G910:W910" si="226">SUBTOTAL(9,G911:G912)</f>
        <v>0</v>
      </c>
      <c r="H910" s="70">
        <f t="shared" si="226"/>
        <v>0</v>
      </c>
      <c r="I910" s="66">
        <f t="shared" si="226"/>
        <v>0</v>
      </c>
      <c r="J910" s="66">
        <f t="shared" si="226"/>
        <v>0</v>
      </c>
      <c r="K910" s="67">
        <f t="shared" si="226"/>
        <v>0</v>
      </c>
      <c r="L910" s="34">
        <f t="shared" si="226"/>
        <v>0</v>
      </c>
      <c r="M910" s="34">
        <f t="shared" si="226"/>
        <v>0</v>
      </c>
      <c r="N910" s="34">
        <f t="shared" si="226"/>
        <v>0</v>
      </c>
      <c r="O910" s="34">
        <f t="shared" si="226"/>
        <v>0</v>
      </c>
      <c r="P910" s="34">
        <f t="shared" si="226"/>
        <v>0</v>
      </c>
      <c r="Q910" s="34">
        <f t="shared" si="226"/>
        <v>0</v>
      </c>
      <c r="R910" s="34">
        <f t="shared" si="226"/>
        <v>0</v>
      </c>
      <c r="S910" s="34">
        <f t="shared" si="226"/>
        <v>0</v>
      </c>
      <c r="T910" s="34">
        <f t="shared" si="226"/>
        <v>0</v>
      </c>
      <c r="U910" s="34">
        <f t="shared" si="226"/>
        <v>0</v>
      </c>
      <c r="V910" s="34">
        <f t="shared" si="226"/>
        <v>0</v>
      </c>
      <c r="W910" s="33">
        <f t="shared" si="226"/>
        <v>0</v>
      </c>
      <c r="Y910"/>
      <c r="Z910"/>
    </row>
    <row r="911" spans="1:26" outlineLevel="1" x14ac:dyDescent="0.2">
      <c r="A911" s="318"/>
      <c r="B911" s="25"/>
      <c r="C911" s="23"/>
      <c r="D911" s="23"/>
      <c r="E911" s="24"/>
      <c r="F911" s="176" t="s">
        <v>62</v>
      </c>
      <c r="G911" s="190">
        <f>G55</f>
        <v>0</v>
      </c>
      <c r="H911" s="191">
        <f>G911*(1-VLOOKUP($F911,SHT,5,FALSE))+$H55*VLOOKUP($F911,SHT,5,FALSE)</f>
        <v>0</v>
      </c>
      <c r="I911" s="179">
        <f t="shared" ref="I911:V911" si="227">I55*VLOOKUP($F911,SHT,5,FALSE)</f>
        <v>0</v>
      </c>
      <c r="J911" s="179">
        <f t="shared" si="227"/>
        <v>0</v>
      </c>
      <c r="K911" s="197">
        <f t="shared" si="227"/>
        <v>0</v>
      </c>
      <c r="L911" s="181">
        <f t="shared" si="227"/>
        <v>0</v>
      </c>
      <c r="M911" s="178">
        <f t="shared" si="227"/>
        <v>0</v>
      </c>
      <c r="N911" s="182">
        <f t="shared" si="227"/>
        <v>0</v>
      </c>
      <c r="O911" s="182">
        <f t="shared" si="227"/>
        <v>0</v>
      </c>
      <c r="P911" s="182">
        <f t="shared" si="227"/>
        <v>0</v>
      </c>
      <c r="Q911" s="182">
        <f t="shared" si="227"/>
        <v>0</v>
      </c>
      <c r="R911" s="182">
        <f t="shared" si="227"/>
        <v>0</v>
      </c>
      <c r="S911" s="182">
        <f t="shared" si="227"/>
        <v>0</v>
      </c>
      <c r="T911" s="182">
        <f t="shared" si="227"/>
        <v>0</v>
      </c>
      <c r="U911" s="178">
        <f t="shared" si="227"/>
        <v>0</v>
      </c>
      <c r="V911" s="183">
        <f t="shared" si="227"/>
        <v>0</v>
      </c>
      <c r="W911" s="46">
        <f>G911-SUM(H911:V911)</f>
        <v>0</v>
      </c>
      <c r="Y911"/>
      <c r="Z911"/>
    </row>
    <row r="912" spans="1:26" outlineLevel="1" x14ac:dyDescent="0.2">
      <c r="A912" s="318"/>
      <c r="B912" s="25"/>
      <c r="C912" s="23"/>
      <c r="D912" s="23"/>
      <c r="E912" s="24"/>
      <c r="F912" s="176" t="s">
        <v>175</v>
      </c>
      <c r="G912" s="190">
        <f>G56</f>
        <v>0</v>
      </c>
      <c r="H912" s="191">
        <f>G912*(1-VLOOKUP($F912,SHT,5,FALSE))+$H56*VLOOKUP($F912,SHT,5,FALSE)</f>
        <v>0</v>
      </c>
      <c r="I912" s="179">
        <f t="shared" ref="I912:V912" si="228">I56*VLOOKUP($F912,SHT,5,FALSE)</f>
        <v>0</v>
      </c>
      <c r="J912" s="179">
        <f t="shared" si="228"/>
        <v>0</v>
      </c>
      <c r="K912" s="197">
        <f t="shared" si="228"/>
        <v>0</v>
      </c>
      <c r="L912" s="181">
        <f t="shared" si="228"/>
        <v>0</v>
      </c>
      <c r="M912" s="178">
        <f t="shared" si="228"/>
        <v>0</v>
      </c>
      <c r="N912" s="182">
        <f t="shared" si="228"/>
        <v>0</v>
      </c>
      <c r="O912" s="182">
        <f t="shared" si="228"/>
        <v>0</v>
      </c>
      <c r="P912" s="182">
        <f t="shared" si="228"/>
        <v>0</v>
      </c>
      <c r="Q912" s="182">
        <f t="shared" si="228"/>
        <v>0</v>
      </c>
      <c r="R912" s="182">
        <f t="shared" si="228"/>
        <v>0</v>
      </c>
      <c r="S912" s="182">
        <f t="shared" si="228"/>
        <v>0</v>
      </c>
      <c r="T912" s="182">
        <f t="shared" si="228"/>
        <v>0</v>
      </c>
      <c r="U912" s="182">
        <f t="shared" si="228"/>
        <v>0</v>
      </c>
      <c r="V912" s="192">
        <f t="shared" si="228"/>
        <v>0</v>
      </c>
      <c r="W912" s="46">
        <f>G912-SUM(H912:V912)</f>
        <v>0</v>
      </c>
      <c r="Y912"/>
      <c r="Z912"/>
    </row>
    <row r="913" spans="1:26" x14ac:dyDescent="0.2">
      <c r="A913" s="318"/>
      <c r="B913" s="25"/>
      <c r="C913" s="23"/>
      <c r="D913" s="23"/>
      <c r="E913" s="24" t="s">
        <v>169</v>
      </c>
      <c r="F913" s="24"/>
      <c r="G913" s="69">
        <f t="shared" ref="G913:W913" si="229">SUBTOTAL(9,G914:G916)</f>
        <v>0</v>
      </c>
      <c r="H913" s="66">
        <f t="shared" si="229"/>
        <v>0</v>
      </c>
      <c r="I913" s="66">
        <f t="shared" si="229"/>
        <v>0</v>
      </c>
      <c r="J913" s="66">
        <f t="shared" si="229"/>
        <v>0</v>
      </c>
      <c r="K913" s="67">
        <f t="shared" si="229"/>
        <v>0</v>
      </c>
      <c r="L913" s="34">
        <f t="shared" si="229"/>
        <v>0</v>
      </c>
      <c r="M913" s="34">
        <f t="shared" si="229"/>
        <v>0</v>
      </c>
      <c r="N913" s="34">
        <f t="shared" si="229"/>
        <v>0</v>
      </c>
      <c r="O913" s="34">
        <f t="shared" si="229"/>
        <v>0</v>
      </c>
      <c r="P913" s="34">
        <f t="shared" si="229"/>
        <v>0</v>
      </c>
      <c r="Q913" s="34">
        <f t="shared" si="229"/>
        <v>0</v>
      </c>
      <c r="R913" s="34">
        <f t="shared" si="229"/>
        <v>0</v>
      </c>
      <c r="S913" s="34">
        <f t="shared" si="229"/>
        <v>0</v>
      </c>
      <c r="T913" s="34">
        <f t="shared" si="229"/>
        <v>0</v>
      </c>
      <c r="U913" s="34">
        <f t="shared" si="229"/>
        <v>0</v>
      </c>
      <c r="V913" s="34">
        <f t="shared" si="229"/>
        <v>0</v>
      </c>
      <c r="W913" s="33">
        <f t="shared" si="229"/>
        <v>0</v>
      </c>
      <c r="Y913"/>
      <c r="Z913"/>
    </row>
    <row r="914" spans="1:26" outlineLevel="1" x14ac:dyDescent="0.2">
      <c r="A914" s="318"/>
      <c r="B914" s="25"/>
      <c r="C914" s="23"/>
      <c r="D914" s="23"/>
      <c r="E914" s="24"/>
      <c r="F914" s="176" t="s">
        <v>60</v>
      </c>
      <c r="G914" s="190">
        <f>G58</f>
        <v>0</v>
      </c>
      <c r="H914" s="191">
        <f>G914*(1-VLOOKUP($F914,SHT,5,FALSE))+$H58*VLOOKUP($F914,SHT,5,FALSE)</f>
        <v>0</v>
      </c>
      <c r="I914" s="179">
        <f t="shared" ref="I914:V914" si="230">I58*VLOOKUP($F914,SHT,5,FALSE)</f>
        <v>0</v>
      </c>
      <c r="J914" s="179">
        <f t="shared" si="230"/>
        <v>0</v>
      </c>
      <c r="K914" s="197">
        <f t="shared" si="230"/>
        <v>0</v>
      </c>
      <c r="L914" s="178">
        <f t="shared" si="230"/>
        <v>0</v>
      </c>
      <c r="M914" s="182">
        <f t="shared" si="230"/>
        <v>0</v>
      </c>
      <c r="N914" s="182">
        <f t="shared" si="230"/>
        <v>0</v>
      </c>
      <c r="O914" s="182">
        <f t="shared" si="230"/>
        <v>0</v>
      </c>
      <c r="P914" s="182">
        <f t="shared" si="230"/>
        <v>0</v>
      </c>
      <c r="Q914" s="182">
        <f t="shared" si="230"/>
        <v>0</v>
      </c>
      <c r="R914" s="182">
        <f t="shared" si="230"/>
        <v>0</v>
      </c>
      <c r="S914" s="182">
        <f t="shared" si="230"/>
        <v>0</v>
      </c>
      <c r="T914" s="182">
        <f t="shared" si="230"/>
        <v>0</v>
      </c>
      <c r="U914" s="182">
        <f t="shared" si="230"/>
        <v>0</v>
      </c>
      <c r="V914" s="192">
        <f t="shared" si="230"/>
        <v>0</v>
      </c>
      <c r="W914" s="46">
        <f>G914-SUM(H914:V914)</f>
        <v>0</v>
      </c>
      <c r="Y914"/>
      <c r="Z914"/>
    </row>
    <row r="915" spans="1:26" outlineLevel="1" x14ac:dyDescent="0.2">
      <c r="A915" s="318"/>
      <c r="B915" s="25"/>
      <c r="C915" s="23"/>
      <c r="D915" s="23"/>
      <c r="E915" s="24"/>
      <c r="F915" s="176" t="s">
        <v>170</v>
      </c>
      <c r="G915" s="190">
        <f>G59</f>
        <v>0</v>
      </c>
      <c r="H915" s="191">
        <f>G915*(1-VLOOKUP($F915,SHT,5,FALSE))+$H59*VLOOKUP($F915,SHT,5,FALSE)</f>
        <v>0</v>
      </c>
      <c r="I915" s="179">
        <f t="shared" ref="I915:V915" si="231">I59*VLOOKUP($F915,SHT,5,FALSE)</f>
        <v>0</v>
      </c>
      <c r="J915" s="179">
        <f t="shared" si="231"/>
        <v>0</v>
      </c>
      <c r="K915" s="197">
        <f t="shared" si="231"/>
        <v>0</v>
      </c>
      <c r="L915" s="178">
        <f t="shared" si="231"/>
        <v>0</v>
      </c>
      <c r="M915" s="182">
        <f t="shared" si="231"/>
        <v>0</v>
      </c>
      <c r="N915" s="182">
        <f t="shared" si="231"/>
        <v>0</v>
      </c>
      <c r="O915" s="182">
        <f t="shared" si="231"/>
        <v>0</v>
      </c>
      <c r="P915" s="182">
        <f t="shared" si="231"/>
        <v>0</v>
      </c>
      <c r="Q915" s="182">
        <f t="shared" si="231"/>
        <v>0</v>
      </c>
      <c r="R915" s="182">
        <f t="shared" si="231"/>
        <v>0</v>
      </c>
      <c r="S915" s="182">
        <f t="shared" si="231"/>
        <v>0</v>
      </c>
      <c r="T915" s="182">
        <f t="shared" si="231"/>
        <v>0</v>
      </c>
      <c r="U915" s="178">
        <f t="shared" si="231"/>
        <v>0</v>
      </c>
      <c r="V915" s="183">
        <f t="shared" si="231"/>
        <v>0</v>
      </c>
      <c r="W915" s="46">
        <f>G915-SUM(H915:V915)</f>
        <v>0</v>
      </c>
      <c r="Y915"/>
      <c r="Z915"/>
    </row>
    <row r="916" spans="1:26" outlineLevel="1" x14ac:dyDescent="0.2">
      <c r="A916" s="318"/>
      <c r="B916" s="25"/>
      <c r="C916" s="23"/>
      <c r="D916" s="23"/>
      <c r="E916" s="24"/>
      <c r="F916" s="176" t="s">
        <v>171</v>
      </c>
      <c r="G916" s="190">
        <f>G60</f>
        <v>0</v>
      </c>
      <c r="H916" s="191">
        <f>G916*(1-VLOOKUP($F916,SHT,5,FALSE))+$H60*VLOOKUP($F916,SHT,5,FALSE)</f>
        <v>0</v>
      </c>
      <c r="I916" s="179">
        <f t="shared" ref="I916:V916" si="232">I60*VLOOKUP($F916,SHT,5,FALSE)</f>
        <v>0</v>
      </c>
      <c r="J916" s="179">
        <f t="shared" si="232"/>
        <v>0</v>
      </c>
      <c r="K916" s="197">
        <f t="shared" si="232"/>
        <v>0</v>
      </c>
      <c r="L916" s="178">
        <f t="shared" si="232"/>
        <v>0</v>
      </c>
      <c r="M916" s="182">
        <f t="shared" si="232"/>
        <v>0</v>
      </c>
      <c r="N916" s="182">
        <f t="shared" si="232"/>
        <v>0</v>
      </c>
      <c r="O916" s="182">
        <f t="shared" si="232"/>
        <v>0</v>
      </c>
      <c r="P916" s="182">
        <f t="shared" si="232"/>
        <v>0</v>
      </c>
      <c r="Q916" s="182">
        <f t="shared" si="232"/>
        <v>0</v>
      </c>
      <c r="R916" s="182">
        <f t="shared" si="232"/>
        <v>0</v>
      </c>
      <c r="S916" s="182">
        <f t="shared" si="232"/>
        <v>0</v>
      </c>
      <c r="T916" s="182">
        <f t="shared" si="232"/>
        <v>0</v>
      </c>
      <c r="U916" s="178">
        <f t="shared" si="232"/>
        <v>0</v>
      </c>
      <c r="V916" s="183">
        <f t="shared" si="232"/>
        <v>0</v>
      </c>
      <c r="W916" s="46">
        <f>G916-SUM(H916:V916)</f>
        <v>0</v>
      </c>
      <c r="Y916"/>
      <c r="Z916"/>
    </row>
    <row r="917" spans="1:26" x14ac:dyDescent="0.2">
      <c r="A917" s="318"/>
      <c r="B917" s="25"/>
      <c r="C917" s="23"/>
      <c r="D917" s="23"/>
      <c r="E917" s="24" t="s">
        <v>334</v>
      </c>
      <c r="F917" s="24"/>
      <c r="G917" s="69">
        <f t="shared" ref="G917:W917" si="233">SUBTOTAL(9,G918:G919)</f>
        <v>0</v>
      </c>
      <c r="H917" s="70">
        <f t="shared" si="233"/>
        <v>0</v>
      </c>
      <c r="I917" s="66">
        <f t="shared" si="233"/>
        <v>0</v>
      </c>
      <c r="J917" s="66">
        <f t="shared" si="233"/>
        <v>0</v>
      </c>
      <c r="K917" s="67">
        <f t="shared" si="233"/>
        <v>0</v>
      </c>
      <c r="L917" s="34">
        <f t="shared" si="233"/>
        <v>0</v>
      </c>
      <c r="M917" s="34">
        <f t="shared" si="233"/>
        <v>0</v>
      </c>
      <c r="N917" s="34">
        <f t="shared" si="233"/>
        <v>0</v>
      </c>
      <c r="O917" s="34">
        <f t="shared" si="233"/>
        <v>0</v>
      </c>
      <c r="P917" s="34">
        <f t="shared" si="233"/>
        <v>0</v>
      </c>
      <c r="Q917" s="34">
        <f t="shared" si="233"/>
        <v>0</v>
      </c>
      <c r="R917" s="34">
        <f t="shared" si="233"/>
        <v>0</v>
      </c>
      <c r="S917" s="34">
        <f t="shared" si="233"/>
        <v>0</v>
      </c>
      <c r="T917" s="34">
        <f t="shared" si="233"/>
        <v>0</v>
      </c>
      <c r="U917" s="34">
        <f t="shared" si="233"/>
        <v>0</v>
      </c>
      <c r="V917" s="34">
        <f t="shared" si="233"/>
        <v>0</v>
      </c>
      <c r="W917" s="33">
        <f t="shared" si="233"/>
        <v>0</v>
      </c>
      <c r="Y917"/>
      <c r="Z917"/>
    </row>
    <row r="918" spans="1:26" outlineLevel="1" x14ac:dyDescent="0.2">
      <c r="A918" s="318"/>
      <c r="B918" s="25"/>
      <c r="C918" s="23"/>
      <c r="D918" s="23"/>
      <c r="E918" s="24"/>
      <c r="F918" s="176" t="s">
        <v>335</v>
      </c>
      <c r="G918" s="190">
        <f>G62</f>
        <v>0</v>
      </c>
      <c r="H918" s="191">
        <f>G918*(1-VLOOKUP($F918,SHT,5,FALSE))+$H62*VLOOKUP($F918,SHT,5,FALSE)</f>
        <v>0</v>
      </c>
      <c r="I918" s="179">
        <f t="shared" ref="I918:V918" si="234">I62*VLOOKUP($F918,SHT,5,FALSE)</f>
        <v>0</v>
      </c>
      <c r="J918" s="179">
        <f t="shared" si="234"/>
        <v>0</v>
      </c>
      <c r="K918" s="197">
        <f t="shared" si="234"/>
        <v>0</v>
      </c>
      <c r="L918" s="195">
        <f t="shared" si="234"/>
        <v>0</v>
      </c>
      <c r="M918" s="182">
        <f t="shared" si="234"/>
        <v>0</v>
      </c>
      <c r="N918" s="182">
        <f t="shared" si="234"/>
        <v>0</v>
      </c>
      <c r="O918" s="182">
        <f t="shared" si="234"/>
        <v>0</v>
      </c>
      <c r="P918" s="182">
        <f t="shared" si="234"/>
        <v>0</v>
      </c>
      <c r="Q918" s="182">
        <f t="shared" si="234"/>
        <v>0</v>
      </c>
      <c r="R918" s="182">
        <f t="shared" si="234"/>
        <v>0</v>
      </c>
      <c r="S918" s="182">
        <f t="shared" si="234"/>
        <v>0</v>
      </c>
      <c r="T918" s="182">
        <f t="shared" si="234"/>
        <v>0</v>
      </c>
      <c r="U918" s="178">
        <f t="shared" si="234"/>
        <v>0</v>
      </c>
      <c r="V918" s="183">
        <f t="shared" si="234"/>
        <v>0</v>
      </c>
      <c r="W918" s="46">
        <f>G918-SUM(H918:V918)</f>
        <v>0</v>
      </c>
      <c r="Y918"/>
      <c r="Z918"/>
    </row>
    <row r="919" spans="1:26" outlineLevel="1" x14ac:dyDescent="0.2">
      <c r="A919" s="318"/>
      <c r="B919" s="25"/>
      <c r="C919" s="23"/>
      <c r="D919" s="23"/>
      <c r="E919" s="24"/>
      <c r="F919" s="176" t="s">
        <v>336</v>
      </c>
      <c r="G919" s="190">
        <f>G63</f>
        <v>0</v>
      </c>
      <c r="H919" s="191">
        <f>G919*(1-VLOOKUP($F919,SHT,5,FALSE))+$H63*VLOOKUP($F919,SHT,5,FALSE)</f>
        <v>0</v>
      </c>
      <c r="I919" s="179">
        <f t="shared" ref="I919:V919" si="235">I63*VLOOKUP($F919,SHT,5,FALSE)</f>
        <v>0</v>
      </c>
      <c r="J919" s="179">
        <f t="shared" si="235"/>
        <v>0</v>
      </c>
      <c r="K919" s="197">
        <f t="shared" si="235"/>
        <v>0</v>
      </c>
      <c r="L919" s="195">
        <f t="shared" si="235"/>
        <v>0</v>
      </c>
      <c r="M919" s="182">
        <f t="shared" si="235"/>
        <v>0</v>
      </c>
      <c r="N919" s="182">
        <f t="shared" si="235"/>
        <v>0</v>
      </c>
      <c r="O919" s="182">
        <f t="shared" si="235"/>
        <v>0</v>
      </c>
      <c r="P919" s="182">
        <f t="shared" si="235"/>
        <v>0</v>
      </c>
      <c r="Q919" s="182">
        <f t="shared" si="235"/>
        <v>0</v>
      </c>
      <c r="R919" s="182">
        <f t="shared" si="235"/>
        <v>0</v>
      </c>
      <c r="S919" s="182">
        <f t="shared" si="235"/>
        <v>0</v>
      </c>
      <c r="T919" s="182">
        <f t="shared" si="235"/>
        <v>0</v>
      </c>
      <c r="U919" s="178">
        <f t="shared" si="235"/>
        <v>0</v>
      </c>
      <c r="V919" s="183">
        <f t="shared" si="235"/>
        <v>0</v>
      </c>
      <c r="W919" s="46">
        <f>G919-SUM(H919:V919)</f>
        <v>0</v>
      </c>
      <c r="Y919"/>
      <c r="Z919"/>
    </row>
    <row r="920" spans="1:26" x14ac:dyDescent="0.2">
      <c r="A920" s="318"/>
      <c r="B920" s="25"/>
      <c r="C920" s="23"/>
      <c r="D920" s="23"/>
      <c r="E920" s="24" t="s">
        <v>337</v>
      </c>
      <c r="F920" s="24"/>
      <c r="G920" s="69">
        <f t="shared" ref="G920:W920" si="236">SUBTOTAL(9,G921:G923)</f>
        <v>0</v>
      </c>
      <c r="H920" s="70">
        <f t="shared" si="236"/>
        <v>0</v>
      </c>
      <c r="I920" s="66">
        <f t="shared" si="236"/>
        <v>0</v>
      </c>
      <c r="J920" s="66">
        <f t="shared" si="236"/>
        <v>0</v>
      </c>
      <c r="K920" s="67">
        <f t="shared" si="236"/>
        <v>0</v>
      </c>
      <c r="L920" s="34">
        <f t="shared" si="236"/>
        <v>0</v>
      </c>
      <c r="M920" s="34">
        <f t="shared" si="236"/>
        <v>0</v>
      </c>
      <c r="N920" s="34">
        <f t="shared" si="236"/>
        <v>0</v>
      </c>
      <c r="O920" s="34">
        <f t="shared" si="236"/>
        <v>0</v>
      </c>
      <c r="P920" s="34">
        <f t="shared" si="236"/>
        <v>0</v>
      </c>
      <c r="Q920" s="34">
        <f t="shared" si="236"/>
        <v>0</v>
      </c>
      <c r="R920" s="34">
        <f t="shared" si="236"/>
        <v>0</v>
      </c>
      <c r="S920" s="34">
        <f t="shared" si="236"/>
        <v>0</v>
      </c>
      <c r="T920" s="34">
        <f t="shared" si="236"/>
        <v>0</v>
      </c>
      <c r="U920" s="34">
        <f t="shared" si="236"/>
        <v>0</v>
      </c>
      <c r="V920" s="34">
        <f t="shared" si="236"/>
        <v>0</v>
      </c>
      <c r="W920" s="33">
        <f t="shared" si="236"/>
        <v>0</v>
      </c>
      <c r="Y920"/>
      <c r="Z920"/>
    </row>
    <row r="921" spans="1:26" outlineLevel="1" x14ac:dyDescent="0.2">
      <c r="A921" s="318"/>
      <c r="B921" s="25"/>
      <c r="C921" s="23"/>
      <c r="D921" s="23"/>
      <c r="E921" s="24"/>
      <c r="F921" s="176" t="s">
        <v>338</v>
      </c>
      <c r="G921" s="190">
        <f>G65</f>
        <v>0</v>
      </c>
      <c r="H921" s="191">
        <f>G921*(1-VLOOKUP($F921,SHT,5,FALSE))+$H65*VLOOKUP($F921,SHT,5,FALSE)</f>
        <v>0</v>
      </c>
      <c r="I921" s="179">
        <f t="shared" ref="I921:V921" si="237">I65*VLOOKUP($F921,SHT,5,FALSE)</f>
        <v>0</v>
      </c>
      <c r="J921" s="179">
        <f t="shared" si="237"/>
        <v>0</v>
      </c>
      <c r="K921" s="197">
        <f t="shared" si="237"/>
        <v>0</v>
      </c>
      <c r="L921" s="196">
        <f t="shared" si="237"/>
        <v>0</v>
      </c>
      <c r="M921" s="182">
        <f t="shared" si="237"/>
        <v>0</v>
      </c>
      <c r="N921" s="182">
        <f t="shared" si="237"/>
        <v>0</v>
      </c>
      <c r="O921" s="182">
        <f t="shared" si="237"/>
        <v>0</v>
      </c>
      <c r="P921" s="182">
        <f t="shared" si="237"/>
        <v>0</v>
      </c>
      <c r="Q921" s="182">
        <f t="shared" si="237"/>
        <v>0</v>
      </c>
      <c r="R921" s="182">
        <f t="shared" si="237"/>
        <v>0</v>
      </c>
      <c r="S921" s="182">
        <f t="shared" si="237"/>
        <v>0</v>
      </c>
      <c r="T921" s="182">
        <f t="shared" si="237"/>
        <v>0</v>
      </c>
      <c r="U921" s="178">
        <f t="shared" si="237"/>
        <v>0</v>
      </c>
      <c r="V921" s="183">
        <f t="shared" si="237"/>
        <v>0</v>
      </c>
      <c r="W921" s="46">
        <f>G921-SUM(H921:V921)</f>
        <v>0</v>
      </c>
      <c r="Y921"/>
      <c r="Z921"/>
    </row>
    <row r="922" spans="1:26" outlineLevel="1" x14ac:dyDescent="0.2">
      <c r="A922" s="318"/>
      <c r="B922" s="25"/>
      <c r="C922" s="23"/>
      <c r="D922" s="23"/>
      <c r="E922" s="24"/>
      <c r="F922" s="176" t="s">
        <v>339</v>
      </c>
      <c r="G922" s="190">
        <f>G66</f>
        <v>0</v>
      </c>
      <c r="H922" s="191">
        <f>G922*(1-VLOOKUP($F922,SHT,5,FALSE))+$H66*VLOOKUP($F922,SHT,5,FALSE)</f>
        <v>0</v>
      </c>
      <c r="I922" s="179">
        <f t="shared" ref="I922:V922" si="238">I66*VLOOKUP($F922,SHT,5,FALSE)</f>
        <v>0</v>
      </c>
      <c r="J922" s="179">
        <f t="shared" si="238"/>
        <v>0</v>
      </c>
      <c r="K922" s="197">
        <f t="shared" si="238"/>
        <v>0</v>
      </c>
      <c r="L922" s="196">
        <f t="shared" si="238"/>
        <v>0</v>
      </c>
      <c r="M922" s="182">
        <f t="shared" si="238"/>
        <v>0</v>
      </c>
      <c r="N922" s="182">
        <f t="shared" si="238"/>
        <v>0</v>
      </c>
      <c r="O922" s="182">
        <f t="shared" si="238"/>
        <v>0</v>
      </c>
      <c r="P922" s="182">
        <f t="shared" si="238"/>
        <v>0</v>
      </c>
      <c r="Q922" s="182">
        <f t="shared" si="238"/>
        <v>0</v>
      </c>
      <c r="R922" s="182">
        <f t="shared" si="238"/>
        <v>0</v>
      </c>
      <c r="S922" s="182">
        <f t="shared" si="238"/>
        <v>0</v>
      </c>
      <c r="T922" s="182">
        <f t="shared" si="238"/>
        <v>0</v>
      </c>
      <c r="U922" s="178">
        <f t="shared" si="238"/>
        <v>0</v>
      </c>
      <c r="V922" s="183">
        <f t="shared" si="238"/>
        <v>0</v>
      </c>
      <c r="W922" s="46">
        <f>G922-SUM(H922:V922)</f>
        <v>0</v>
      </c>
      <c r="Y922"/>
      <c r="Z922"/>
    </row>
    <row r="923" spans="1:26" outlineLevel="1" x14ac:dyDescent="0.2">
      <c r="A923" s="318"/>
      <c r="B923" s="25"/>
      <c r="C923" s="23"/>
      <c r="D923" s="23"/>
      <c r="E923" s="24"/>
      <c r="F923" s="176" t="s">
        <v>340</v>
      </c>
      <c r="G923" s="190">
        <f>G67</f>
        <v>0</v>
      </c>
      <c r="H923" s="191">
        <f>G923*(1-VLOOKUP($F923,SHT,5,FALSE))+$H67*VLOOKUP($F923,SHT,5,FALSE)</f>
        <v>0</v>
      </c>
      <c r="I923" s="179">
        <f t="shared" ref="I923:V923" si="239">I67*VLOOKUP($F923,SHT,5,FALSE)</f>
        <v>0</v>
      </c>
      <c r="J923" s="179">
        <f t="shared" si="239"/>
        <v>0</v>
      </c>
      <c r="K923" s="197">
        <f t="shared" si="239"/>
        <v>0</v>
      </c>
      <c r="L923" s="196">
        <f t="shared" si="239"/>
        <v>0</v>
      </c>
      <c r="M923" s="182">
        <f t="shared" si="239"/>
        <v>0</v>
      </c>
      <c r="N923" s="182">
        <f t="shared" si="239"/>
        <v>0</v>
      </c>
      <c r="O923" s="182">
        <f t="shared" si="239"/>
        <v>0</v>
      </c>
      <c r="P923" s="182">
        <f t="shared" si="239"/>
        <v>0</v>
      </c>
      <c r="Q923" s="182">
        <f t="shared" si="239"/>
        <v>0</v>
      </c>
      <c r="R923" s="182">
        <f t="shared" si="239"/>
        <v>0</v>
      </c>
      <c r="S923" s="182">
        <f t="shared" si="239"/>
        <v>0</v>
      </c>
      <c r="T923" s="182">
        <f t="shared" si="239"/>
        <v>0</v>
      </c>
      <c r="U923" s="178">
        <f t="shared" si="239"/>
        <v>0</v>
      </c>
      <c r="V923" s="183">
        <f t="shared" si="239"/>
        <v>0</v>
      </c>
      <c r="W923" s="46">
        <f>G923-SUM(H923:V923)</f>
        <v>0</v>
      </c>
      <c r="Y923"/>
      <c r="Z923"/>
    </row>
    <row r="924" spans="1:26" x14ac:dyDescent="0.2">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2">
      <c r="A925" s="318"/>
      <c r="B925" s="25"/>
      <c r="C925" s="23"/>
      <c r="D925" s="23"/>
      <c r="E925" s="24" t="s">
        <v>184</v>
      </c>
      <c r="F925" s="24"/>
      <c r="G925" s="69">
        <f t="shared" ref="G925:W925" si="240">SUBTOTAL(9,G926:G927)</f>
        <v>0</v>
      </c>
      <c r="H925" s="70">
        <f t="shared" si="240"/>
        <v>0</v>
      </c>
      <c r="I925" s="66">
        <f t="shared" si="240"/>
        <v>0</v>
      </c>
      <c r="J925" s="66">
        <f t="shared" si="240"/>
        <v>0</v>
      </c>
      <c r="K925" s="67">
        <f t="shared" si="240"/>
        <v>0</v>
      </c>
      <c r="L925" s="34">
        <f t="shared" si="240"/>
        <v>0</v>
      </c>
      <c r="M925" s="34">
        <f t="shared" si="240"/>
        <v>0</v>
      </c>
      <c r="N925" s="34">
        <f t="shared" si="240"/>
        <v>0</v>
      </c>
      <c r="O925" s="34">
        <f t="shared" si="240"/>
        <v>0</v>
      </c>
      <c r="P925" s="34">
        <f t="shared" si="240"/>
        <v>0</v>
      </c>
      <c r="Q925" s="34">
        <f t="shared" si="240"/>
        <v>0</v>
      </c>
      <c r="R925" s="34">
        <f t="shared" si="240"/>
        <v>0</v>
      </c>
      <c r="S925" s="34">
        <f t="shared" si="240"/>
        <v>0</v>
      </c>
      <c r="T925" s="34">
        <f t="shared" si="240"/>
        <v>0</v>
      </c>
      <c r="U925" s="34">
        <f t="shared" si="240"/>
        <v>0</v>
      </c>
      <c r="V925" s="34">
        <f t="shared" si="240"/>
        <v>0</v>
      </c>
      <c r="W925" s="33">
        <f t="shared" si="240"/>
        <v>0</v>
      </c>
      <c r="Y925"/>
      <c r="Z925"/>
    </row>
    <row r="926" spans="1:26" outlineLevel="1" x14ac:dyDescent="0.2">
      <c r="A926" s="318"/>
      <c r="B926" s="25"/>
      <c r="C926" s="23"/>
      <c r="D926" s="23"/>
      <c r="E926" s="24"/>
      <c r="F926" s="176" t="s">
        <v>176</v>
      </c>
      <c r="G926" s="190">
        <f>G70</f>
        <v>0</v>
      </c>
      <c r="H926" s="191">
        <f>G926*(1-VLOOKUP($F926,SHT,5,FALSE))+$H70*VLOOKUP($F926,SHT,5,FALSE)</f>
        <v>0</v>
      </c>
      <c r="I926" s="179">
        <f t="shared" ref="I926:V926" si="241">I70*VLOOKUP($F926,SHT,5,FALSE)</f>
        <v>0</v>
      </c>
      <c r="J926" s="179">
        <f t="shared" si="241"/>
        <v>0</v>
      </c>
      <c r="K926" s="197">
        <f t="shared" si="241"/>
        <v>0</v>
      </c>
      <c r="L926" s="196">
        <f t="shared" si="241"/>
        <v>0</v>
      </c>
      <c r="M926" s="182">
        <f t="shared" si="241"/>
        <v>0</v>
      </c>
      <c r="N926" s="182">
        <f t="shared" si="241"/>
        <v>0</v>
      </c>
      <c r="O926" s="182">
        <f t="shared" si="241"/>
        <v>0</v>
      </c>
      <c r="P926" s="182">
        <f t="shared" si="241"/>
        <v>0</v>
      </c>
      <c r="Q926" s="182">
        <f t="shared" si="241"/>
        <v>0</v>
      </c>
      <c r="R926" s="182">
        <f t="shared" si="241"/>
        <v>0</v>
      </c>
      <c r="S926" s="182">
        <f t="shared" si="241"/>
        <v>0</v>
      </c>
      <c r="T926" s="178">
        <f t="shared" si="241"/>
        <v>0</v>
      </c>
      <c r="U926" s="182">
        <f t="shared" si="241"/>
        <v>0</v>
      </c>
      <c r="V926" s="183">
        <f t="shared" si="241"/>
        <v>0</v>
      </c>
      <c r="W926" s="46">
        <f>G926-SUM(H926:V926)</f>
        <v>0</v>
      </c>
      <c r="Y926"/>
      <c r="Z926"/>
    </row>
    <row r="927" spans="1:26" outlineLevel="1" x14ac:dyDescent="0.2">
      <c r="A927" s="318"/>
      <c r="B927" s="25"/>
      <c r="C927" s="23"/>
      <c r="D927" s="23"/>
      <c r="E927" s="24"/>
      <c r="F927" s="176" t="s">
        <v>180</v>
      </c>
      <c r="G927" s="190">
        <f>G71</f>
        <v>0</v>
      </c>
      <c r="H927" s="191">
        <f>G927*(1-VLOOKUP($F927,SHT,5,FALSE))+$H71*VLOOKUP($F927,SHT,5,FALSE)</f>
        <v>0</v>
      </c>
      <c r="I927" s="179">
        <f t="shared" ref="I927:V927" si="242">I71*VLOOKUP($F927,SHT,5,FALSE)</f>
        <v>0</v>
      </c>
      <c r="J927" s="179">
        <f t="shared" si="242"/>
        <v>0</v>
      </c>
      <c r="K927" s="197">
        <f t="shared" si="242"/>
        <v>0</v>
      </c>
      <c r="L927" s="196">
        <f t="shared" si="242"/>
        <v>0</v>
      </c>
      <c r="M927" s="182">
        <f t="shared" si="242"/>
        <v>0</v>
      </c>
      <c r="N927" s="182">
        <f t="shared" si="242"/>
        <v>0</v>
      </c>
      <c r="O927" s="182">
        <f t="shared" si="242"/>
        <v>0</v>
      </c>
      <c r="P927" s="182">
        <f t="shared" si="242"/>
        <v>0</v>
      </c>
      <c r="Q927" s="182">
        <f t="shared" si="242"/>
        <v>0</v>
      </c>
      <c r="R927" s="182">
        <f t="shared" si="242"/>
        <v>0</v>
      </c>
      <c r="S927" s="182">
        <f t="shared" si="242"/>
        <v>0</v>
      </c>
      <c r="T927" s="178">
        <f t="shared" si="242"/>
        <v>0</v>
      </c>
      <c r="U927" s="182">
        <f t="shared" si="242"/>
        <v>0</v>
      </c>
      <c r="V927" s="183">
        <f t="shared" si="242"/>
        <v>0</v>
      </c>
      <c r="W927" s="46">
        <f>G927-SUM(H927:V927)</f>
        <v>0</v>
      </c>
      <c r="Y927"/>
      <c r="Z927"/>
    </row>
    <row r="928" spans="1:26" x14ac:dyDescent="0.2">
      <c r="A928" s="318"/>
      <c r="B928" s="25"/>
      <c r="C928" s="23"/>
      <c r="D928" s="23"/>
      <c r="E928" s="24" t="s">
        <v>185</v>
      </c>
      <c r="F928" s="24"/>
      <c r="G928" s="69">
        <f t="shared" ref="G928:W928" si="243">SUBTOTAL(9,G929:G930)</f>
        <v>0</v>
      </c>
      <c r="H928" s="70">
        <f t="shared" si="243"/>
        <v>0</v>
      </c>
      <c r="I928" s="66">
        <f t="shared" si="243"/>
        <v>0</v>
      </c>
      <c r="J928" s="66">
        <f t="shared" si="243"/>
        <v>0</v>
      </c>
      <c r="K928" s="67">
        <f t="shared" si="243"/>
        <v>0</v>
      </c>
      <c r="L928" s="34">
        <f t="shared" si="243"/>
        <v>0</v>
      </c>
      <c r="M928" s="34">
        <f t="shared" si="243"/>
        <v>0</v>
      </c>
      <c r="N928" s="34">
        <f t="shared" si="243"/>
        <v>0</v>
      </c>
      <c r="O928" s="34">
        <f t="shared" si="243"/>
        <v>0</v>
      </c>
      <c r="P928" s="34">
        <f t="shared" si="243"/>
        <v>0</v>
      </c>
      <c r="Q928" s="34">
        <f t="shared" si="243"/>
        <v>0</v>
      </c>
      <c r="R928" s="34">
        <f t="shared" si="243"/>
        <v>0</v>
      </c>
      <c r="S928" s="34">
        <f t="shared" si="243"/>
        <v>0</v>
      </c>
      <c r="T928" s="34">
        <f t="shared" si="243"/>
        <v>0</v>
      </c>
      <c r="U928" s="34">
        <f t="shared" si="243"/>
        <v>0</v>
      </c>
      <c r="V928" s="34">
        <f t="shared" si="243"/>
        <v>0</v>
      </c>
      <c r="W928" s="33">
        <f t="shared" si="243"/>
        <v>0</v>
      </c>
      <c r="Y928"/>
      <c r="Z928"/>
    </row>
    <row r="929" spans="1:26" outlineLevel="1" x14ac:dyDescent="0.2">
      <c r="A929" s="318"/>
      <c r="B929" s="25"/>
      <c r="C929" s="23"/>
      <c r="D929" s="23"/>
      <c r="E929" s="24"/>
      <c r="F929" s="176" t="s">
        <v>177</v>
      </c>
      <c r="G929" s="190">
        <f>G73</f>
        <v>0</v>
      </c>
      <c r="H929" s="191">
        <f>G929*(1-VLOOKUP($F929,SHT,5,FALSE))+$H73*VLOOKUP($F929,SHT,5,FALSE)</f>
        <v>0</v>
      </c>
      <c r="I929" s="179">
        <f t="shared" ref="I929:V929" si="244">I73*VLOOKUP($F929,SHT,5,FALSE)</f>
        <v>0</v>
      </c>
      <c r="J929" s="179">
        <f t="shared" si="244"/>
        <v>0</v>
      </c>
      <c r="K929" s="197">
        <f t="shared" si="244"/>
        <v>0</v>
      </c>
      <c r="L929" s="196">
        <f t="shared" si="244"/>
        <v>0</v>
      </c>
      <c r="M929" s="182">
        <f t="shared" si="244"/>
        <v>0</v>
      </c>
      <c r="N929" s="182">
        <f t="shared" si="244"/>
        <v>0</v>
      </c>
      <c r="O929" s="182">
        <f t="shared" si="244"/>
        <v>0</v>
      </c>
      <c r="P929" s="182">
        <f t="shared" si="244"/>
        <v>0</v>
      </c>
      <c r="Q929" s="182">
        <f t="shared" si="244"/>
        <v>0</v>
      </c>
      <c r="R929" s="182">
        <f t="shared" si="244"/>
        <v>0</v>
      </c>
      <c r="S929" s="182">
        <f t="shared" si="244"/>
        <v>0</v>
      </c>
      <c r="T929" s="182">
        <f t="shared" si="244"/>
        <v>0</v>
      </c>
      <c r="U929" s="178">
        <f t="shared" si="244"/>
        <v>0</v>
      </c>
      <c r="V929" s="183">
        <f t="shared" si="244"/>
        <v>0</v>
      </c>
      <c r="W929" s="46">
        <f>G929-SUM(H929:V929)</f>
        <v>0</v>
      </c>
      <c r="Y929"/>
      <c r="Z929"/>
    </row>
    <row r="930" spans="1:26" outlineLevel="1" x14ac:dyDescent="0.2">
      <c r="A930" s="318"/>
      <c r="B930" s="25"/>
      <c r="C930" s="23"/>
      <c r="D930" s="23"/>
      <c r="E930" s="24"/>
      <c r="F930" s="176" t="s">
        <v>182</v>
      </c>
      <c r="G930" s="190">
        <f>G74</f>
        <v>0</v>
      </c>
      <c r="H930" s="191">
        <f>G930*(1-VLOOKUP($F930,SHT,5,FALSE))+$H74*VLOOKUP($F930,SHT,5,FALSE)</f>
        <v>0</v>
      </c>
      <c r="I930" s="179">
        <f t="shared" ref="I930:V930" si="245">I74*VLOOKUP($F930,SHT,5,FALSE)</f>
        <v>0</v>
      </c>
      <c r="J930" s="179">
        <f t="shared" si="245"/>
        <v>0</v>
      </c>
      <c r="K930" s="197">
        <f t="shared" si="245"/>
        <v>0</v>
      </c>
      <c r="L930" s="196">
        <f t="shared" si="245"/>
        <v>0</v>
      </c>
      <c r="M930" s="182">
        <f t="shared" si="245"/>
        <v>0</v>
      </c>
      <c r="N930" s="182">
        <f t="shared" si="245"/>
        <v>0</v>
      </c>
      <c r="O930" s="182">
        <f t="shared" si="245"/>
        <v>0</v>
      </c>
      <c r="P930" s="182">
        <f t="shared" si="245"/>
        <v>0</v>
      </c>
      <c r="Q930" s="182">
        <f t="shared" si="245"/>
        <v>0</v>
      </c>
      <c r="R930" s="182">
        <f t="shared" si="245"/>
        <v>0</v>
      </c>
      <c r="S930" s="182">
        <f t="shared" si="245"/>
        <v>0</v>
      </c>
      <c r="T930" s="182">
        <f t="shared" si="245"/>
        <v>0</v>
      </c>
      <c r="U930" s="178">
        <f t="shared" si="245"/>
        <v>0</v>
      </c>
      <c r="V930" s="183">
        <f t="shared" si="245"/>
        <v>0</v>
      </c>
      <c r="W930" s="46">
        <f>G930-SUM(H930:V930)</f>
        <v>0</v>
      </c>
      <c r="Y930"/>
      <c r="Z930"/>
    </row>
    <row r="931" spans="1:26" x14ac:dyDescent="0.2">
      <c r="A931" s="318"/>
      <c r="B931" s="25"/>
      <c r="C931" s="23"/>
      <c r="D931" s="23"/>
      <c r="E931" s="24" t="s">
        <v>186</v>
      </c>
      <c r="F931" s="24"/>
      <c r="G931" s="69">
        <f t="shared" ref="G931:W931" si="246">SUBTOTAL(9,G932:G933)</f>
        <v>0</v>
      </c>
      <c r="H931" s="70">
        <f t="shared" si="246"/>
        <v>0</v>
      </c>
      <c r="I931" s="66">
        <f t="shared" si="246"/>
        <v>0</v>
      </c>
      <c r="J931" s="66">
        <f t="shared" si="246"/>
        <v>0</v>
      </c>
      <c r="K931" s="67">
        <f t="shared" si="246"/>
        <v>0</v>
      </c>
      <c r="L931" s="34">
        <f t="shared" si="246"/>
        <v>0</v>
      </c>
      <c r="M931" s="34">
        <f t="shared" si="246"/>
        <v>0</v>
      </c>
      <c r="N931" s="34">
        <f t="shared" si="246"/>
        <v>0</v>
      </c>
      <c r="O931" s="34">
        <f t="shared" si="246"/>
        <v>0</v>
      </c>
      <c r="P931" s="34">
        <f t="shared" si="246"/>
        <v>0</v>
      </c>
      <c r="Q931" s="34">
        <f t="shared" si="246"/>
        <v>0</v>
      </c>
      <c r="R931" s="34">
        <f t="shared" si="246"/>
        <v>0</v>
      </c>
      <c r="S931" s="34">
        <f t="shared" si="246"/>
        <v>0</v>
      </c>
      <c r="T931" s="34">
        <f t="shared" si="246"/>
        <v>0</v>
      </c>
      <c r="U931" s="34">
        <f t="shared" si="246"/>
        <v>0</v>
      </c>
      <c r="V931" s="34">
        <f t="shared" si="246"/>
        <v>0</v>
      </c>
      <c r="W931" s="33">
        <f t="shared" si="246"/>
        <v>0</v>
      </c>
      <c r="Y931"/>
      <c r="Z931"/>
    </row>
    <row r="932" spans="1:26" outlineLevel="1" x14ac:dyDescent="0.2">
      <c r="A932" s="318"/>
      <c r="B932" s="25"/>
      <c r="C932" s="23"/>
      <c r="D932" s="23"/>
      <c r="E932" s="24"/>
      <c r="F932" s="176" t="s">
        <v>178</v>
      </c>
      <c r="G932" s="190">
        <f>G76</f>
        <v>0</v>
      </c>
      <c r="H932" s="191">
        <f>G932*(1-VLOOKUP($F932,SHT,5,FALSE))+$H76*VLOOKUP($F932,SHT,5,FALSE)</f>
        <v>0</v>
      </c>
      <c r="I932" s="179">
        <f t="shared" ref="I932:V932" si="247">I76*VLOOKUP($F932,SHT,5,FALSE)</f>
        <v>0</v>
      </c>
      <c r="J932" s="179">
        <f t="shared" si="247"/>
        <v>0</v>
      </c>
      <c r="K932" s="197">
        <f t="shared" si="247"/>
        <v>0</v>
      </c>
      <c r="L932" s="196">
        <f t="shared" si="247"/>
        <v>0</v>
      </c>
      <c r="M932" s="182">
        <f t="shared" si="247"/>
        <v>0</v>
      </c>
      <c r="N932" s="182">
        <f t="shared" si="247"/>
        <v>0</v>
      </c>
      <c r="O932" s="182">
        <f t="shared" si="247"/>
        <v>0</v>
      </c>
      <c r="P932" s="182">
        <f t="shared" si="247"/>
        <v>0</v>
      </c>
      <c r="Q932" s="182">
        <f t="shared" si="247"/>
        <v>0</v>
      </c>
      <c r="R932" s="182">
        <f t="shared" si="247"/>
        <v>0</v>
      </c>
      <c r="S932" s="182">
        <f t="shared" si="247"/>
        <v>0</v>
      </c>
      <c r="T932" s="178">
        <f t="shared" si="247"/>
        <v>0</v>
      </c>
      <c r="U932" s="182">
        <f t="shared" si="247"/>
        <v>0</v>
      </c>
      <c r="V932" s="183">
        <f t="shared" si="247"/>
        <v>0</v>
      </c>
      <c r="W932" s="46">
        <f>G932-SUM(H932:V932)</f>
        <v>0</v>
      </c>
      <c r="Y932"/>
      <c r="Z932"/>
    </row>
    <row r="933" spans="1:26" outlineLevel="1" x14ac:dyDescent="0.2">
      <c r="A933" s="318"/>
      <c r="B933" s="25"/>
      <c r="C933" s="23"/>
      <c r="D933" s="23"/>
      <c r="E933" s="24"/>
      <c r="F933" s="176" t="s">
        <v>181</v>
      </c>
      <c r="G933" s="190">
        <f>G77</f>
        <v>0</v>
      </c>
      <c r="H933" s="191">
        <f>G933*(1-VLOOKUP($F933,SHT,5,FALSE))+$H77*VLOOKUP($F933,SHT,5,FALSE)</f>
        <v>0</v>
      </c>
      <c r="I933" s="179">
        <f t="shared" ref="I933:V933" si="248">I77*VLOOKUP($F933,SHT,5,FALSE)</f>
        <v>0</v>
      </c>
      <c r="J933" s="179">
        <f t="shared" si="248"/>
        <v>0</v>
      </c>
      <c r="K933" s="197">
        <f t="shared" si="248"/>
        <v>0</v>
      </c>
      <c r="L933" s="196">
        <f t="shared" si="248"/>
        <v>0</v>
      </c>
      <c r="M933" s="182">
        <f t="shared" si="248"/>
        <v>0</v>
      </c>
      <c r="N933" s="182">
        <f t="shared" si="248"/>
        <v>0</v>
      </c>
      <c r="O933" s="182">
        <f t="shared" si="248"/>
        <v>0</v>
      </c>
      <c r="P933" s="182">
        <f t="shared" si="248"/>
        <v>0</v>
      </c>
      <c r="Q933" s="182">
        <f t="shared" si="248"/>
        <v>0</v>
      </c>
      <c r="R933" s="182">
        <f t="shared" si="248"/>
        <v>0</v>
      </c>
      <c r="S933" s="182">
        <f t="shared" si="248"/>
        <v>0</v>
      </c>
      <c r="T933" s="178">
        <f t="shared" si="248"/>
        <v>0</v>
      </c>
      <c r="U933" s="182">
        <f t="shared" si="248"/>
        <v>0</v>
      </c>
      <c r="V933" s="183">
        <f t="shared" si="248"/>
        <v>0</v>
      </c>
      <c r="W933" s="46">
        <f>G933-SUM(H933:V933)</f>
        <v>0</v>
      </c>
      <c r="Y933"/>
      <c r="Z933"/>
    </row>
    <row r="934" spans="1:26" x14ac:dyDescent="0.2">
      <c r="A934" s="318"/>
      <c r="B934" s="25"/>
      <c r="C934" s="23"/>
      <c r="D934" s="23"/>
      <c r="E934" s="24" t="s">
        <v>187</v>
      </c>
      <c r="F934" s="24"/>
      <c r="G934" s="69">
        <f t="shared" ref="G934:W934" si="249">SUBTOTAL(9,G935:G936)</f>
        <v>0</v>
      </c>
      <c r="H934" s="70">
        <f t="shared" si="249"/>
        <v>0</v>
      </c>
      <c r="I934" s="66">
        <f t="shared" si="249"/>
        <v>0</v>
      </c>
      <c r="J934" s="66">
        <f t="shared" si="249"/>
        <v>0</v>
      </c>
      <c r="K934" s="67">
        <f t="shared" si="249"/>
        <v>0</v>
      </c>
      <c r="L934" s="34">
        <f t="shared" si="249"/>
        <v>0</v>
      </c>
      <c r="M934" s="34">
        <f t="shared" si="249"/>
        <v>0</v>
      </c>
      <c r="N934" s="34">
        <f t="shared" si="249"/>
        <v>0</v>
      </c>
      <c r="O934" s="34">
        <f t="shared" si="249"/>
        <v>0</v>
      </c>
      <c r="P934" s="34">
        <f t="shared" si="249"/>
        <v>0</v>
      </c>
      <c r="Q934" s="34">
        <f t="shared" si="249"/>
        <v>0</v>
      </c>
      <c r="R934" s="34">
        <f t="shared" si="249"/>
        <v>0</v>
      </c>
      <c r="S934" s="34">
        <f t="shared" si="249"/>
        <v>0</v>
      </c>
      <c r="T934" s="34">
        <f t="shared" si="249"/>
        <v>0</v>
      </c>
      <c r="U934" s="34">
        <f t="shared" si="249"/>
        <v>0</v>
      </c>
      <c r="V934" s="34">
        <f t="shared" si="249"/>
        <v>0</v>
      </c>
      <c r="W934" s="33">
        <f t="shared" si="249"/>
        <v>0</v>
      </c>
      <c r="Y934"/>
      <c r="Z934"/>
    </row>
    <row r="935" spans="1:26" outlineLevel="1" x14ac:dyDescent="0.2">
      <c r="A935" s="318"/>
      <c r="B935" s="25"/>
      <c r="C935" s="23"/>
      <c r="D935" s="23"/>
      <c r="E935" s="24"/>
      <c r="F935" s="176" t="s">
        <v>179</v>
      </c>
      <c r="G935" s="190">
        <f>G79</f>
        <v>0</v>
      </c>
      <c r="H935" s="191">
        <f>G935*(1-VLOOKUP($F935,SHT,5,FALSE))+$H79*VLOOKUP($F935,SHT,5,FALSE)</f>
        <v>0</v>
      </c>
      <c r="I935" s="179">
        <f t="shared" ref="I935:V935" si="250">I79*VLOOKUP($F935,SHT,5,FALSE)</f>
        <v>0</v>
      </c>
      <c r="J935" s="179">
        <f t="shared" si="250"/>
        <v>0</v>
      </c>
      <c r="K935" s="197">
        <f t="shared" si="250"/>
        <v>0</v>
      </c>
      <c r="L935" s="196">
        <f t="shared" si="250"/>
        <v>0</v>
      </c>
      <c r="M935" s="182">
        <f t="shared" si="250"/>
        <v>0</v>
      </c>
      <c r="N935" s="182">
        <f t="shared" si="250"/>
        <v>0</v>
      </c>
      <c r="O935" s="182">
        <f t="shared" si="250"/>
        <v>0</v>
      </c>
      <c r="P935" s="182">
        <f t="shared" si="250"/>
        <v>0</v>
      </c>
      <c r="Q935" s="182">
        <f t="shared" si="250"/>
        <v>0</v>
      </c>
      <c r="R935" s="182">
        <f t="shared" si="250"/>
        <v>0</v>
      </c>
      <c r="S935" s="182">
        <f t="shared" si="250"/>
        <v>0</v>
      </c>
      <c r="T935" s="178">
        <f t="shared" si="250"/>
        <v>0</v>
      </c>
      <c r="U935" s="182">
        <f t="shared" si="250"/>
        <v>0</v>
      </c>
      <c r="V935" s="183">
        <f t="shared" si="250"/>
        <v>0</v>
      </c>
      <c r="W935" s="46">
        <f>G935-SUM(H935:V935)</f>
        <v>0</v>
      </c>
      <c r="Y935"/>
      <c r="Z935"/>
    </row>
    <row r="936" spans="1:26" outlineLevel="1" x14ac:dyDescent="0.2">
      <c r="A936" s="318"/>
      <c r="B936" s="25"/>
      <c r="C936" s="23"/>
      <c r="D936" s="23"/>
      <c r="E936" s="24"/>
      <c r="F936" s="176" t="s">
        <v>188</v>
      </c>
      <c r="G936" s="190">
        <f>G80</f>
        <v>0</v>
      </c>
      <c r="H936" s="191">
        <f>G936*(1-VLOOKUP($F936,SHT,5,FALSE))+$H80*VLOOKUP($F936,SHT,5,FALSE)</f>
        <v>0</v>
      </c>
      <c r="I936" s="179">
        <f t="shared" ref="I936:V936" si="251">I80*VLOOKUP($F936,SHT,5,FALSE)</f>
        <v>0</v>
      </c>
      <c r="J936" s="179">
        <f t="shared" si="251"/>
        <v>0</v>
      </c>
      <c r="K936" s="197">
        <f t="shared" si="251"/>
        <v>0</v>
      </c>
      <c r="L936" s="196">
        <f t="shared" si="251"/>
        <v>0</v>
      </c>
      <c r="M936" s="182">
        <f t="shared" si="251"/>
        <v>0</v>
      </c>
      <c r="N936" s="182">
        <f t="shared" si="251"/>
        <v>0</v>
      </c>
      <c r="O936" s="182">
        <f t="shared" si="251"/>
        <v>0</v>
      </c>
      <c r="P936" s="182">
        <f t="shared" si="251"/>
        <v>0</v>
      </c>
      <c r="Q936" s="182">
        <f t="shared" si="251"/>
        <v>0</v>
      </c>
      <c r="R936" s="182">
        <f t="shared" si="251"/>
        <v>0</v>
      </c>
      <c r="S936" s="182">
        <f t="shared" si="251"/>
        <v>0</v>
      </c>
      <c r="T936" s="178">
        <f t="shared" si="251"/>
        <v>0</v>
      </c>
      <c r="U936" s="182">
        <f t="shared" si="251"/>
        <v>0</v>
      </c>
      <c r="V936" s="183">
        <f t="shared" si="251"/>
        <v>0</v>
      </c>
      <c r="W936" s="46">
        <f>G936-SUM(H936:V936)</f>
        <v>0</v>
      </c>
      <c r="Y936"/>
      <c r="Z936"/>
    </row>
    <row r="937" spans="1:26" x14ac:dyDescent="0.2">
      <c r="A937" s="318"/>
      <c r="B937" s="25"/>
      <c r="C937" s="23"/>
      <c r="D937" s="23"/>
      <c r="E937" s="24" t="s">
        <v>341</v>
      </c>
      <c r="F937" s="24"/>
      <c r="G937" s="69">
        <f t="shared" ref="G937:W937" si="252">SUBTOTAL(9,G938:G939)</f>
        <v>0</v>
      </c>
      <c r="H937" s="70">
        <f t="shared" si="252"/>
        <v>0</v>
      </c>
      <c r="I937" s="66">
        <f t="shared" si="252"/>
        <v>0</v>
      </c>
      <c r="J937" s="66">
        <f t="shared" si="252"/>
        <v>0</v>
      </c>
      <c r="K937" s="67">
        <f t="shared" si="252"/>
        <v>0</v>
      </c>
      <c r="L937" s="34">
        <f t="shared" si="252"/>
        <v>0</v>
      </c>
      <c r="M937" s="34">
        <f t="shared" si="252"/>
        <v>0</v>
      </c>
      <c r="N937" s="34">
        <f t="shared" si="252"/>
        <v>0</v>
      </c>
      <c r="O937" s="34">
        <f t="shared" si="252"/>
        <v>0</v>
      </c>
      <c r="P937" s="34">
        <f t="shared" si="252"/>
        <v>0</v>
      </c>
      <c r="Q937" s="34">
        <f t="shared" si="252"/>
        <v>0</v>
      </c>
      <c r="R937" s="34">
        <f t="shared" si="252"/>
        <v>0</v>
      </c>
      <c r="S937" s="34">
        <f t="shared" si="252"/>
        <v>0</v>
      </c>
      <c r="T937" s="34">
        <f t="shared" si="252"/>
        <v>0</v>
      </c>
      <c r="U937" s="34">
        <f t="shared" si="252"/>
        <v>0</v>
      </c>
      <c r="V937" s="34">
        <f t="shared" si="252"/>
        <v>0</v>
      </c>
      <c r="W937" s="33">
        <f t="shared" si="252"/>
        <v>0</v>
      </c>
      <c r="Y937"/>
      <c r="Z937"/>
    </row>
    <row r="938" spans="1:26" outlineLevel="1" x14ac:dyDescent="0.2">
      <c r="A938" s="318"/>
      <c r="B938" s="25"/>
      <c r="C938" s="23"/>
      <c r="D938" s="23"/>
      <c r="E938" s="24"/>
      <c r="F938" s="176" t="s">
        <v>342</v>
      </c>
      <c r="G938" s="190">
        <f>G82</f>
        <v>0</v>
      </c>
      <c r="H938" s="191">
        <f>G938*(1-VLOOKUP($F938,SHT,5,FALSE))+$H82*VLOOKUP($F938,SHT,5,FALSE)</f>
        <v>0</v>
      </c>
      <c r="I938" s="179">
        <f t="shared" ref="I938:V938" si="253">I82*VLOOKUP($F938,SHT,5,FALSE)</f>
        <v>0</v>
      </c>
      <c r="J938" s="179">
        <f t="shared" si="253"/>
        <v>0</v>
      </c>
      <c r="K938" s="197">
        <f t="shared" si="253"/>
        <v>0</v>
      </c>
      <c r="L938" s="196">
        <f t="shared" si="253"/>
        <v>0</v>
      </c>
      <c r="M938" s="182">
        <f t="shared" si="253"/>
        <v>0</v>
      </c>
      <c r="N938" s="182">
        <f t="shared" si="253"/>
        <v>0</v>
      </c>
      <c r="O938" s="182">
        <f t="shared" si="253"/>
        <v>0</v>
      </c>
      <c r="P938" s="182">
        <f t="shared" si="253"/>
        <v>0</v>
      </c>
      <c r="Q938" s="182">
        <f t="shared" si="253"/>
        <v>0</v>
      </c>
      <c r="R938" s="182">
        <f t="shared" si="253"/>
        <v>0</v>
      </c>
      <c r="S938" s="182">
        <f t="shared" si="253"/>
        <v>0</v>
      </c>
      <c r="T938" s="178">
        <f t="shared" si="253"/>
        <v>0</v>
      </c>
      <c r="U938" s="182">
        <f t="shared" si="253"/>
        <v>0</v>
      </c>
      <c r="V938" s="183">
        <f t="shared" si="253"/>
        <v>0</v>
      </c>
      <c r="W938" s="46">
        <f>G938-SUM(H938:V938)</f>
        <v>0</v>
      </c>
      <c r="Y938"/>
      <c r="Z938"/>
    </row>
    <row r="939" spans="1:26" outlineLevel="1" x14ac:dyDescent="0.2">
      <c r="A939" s="318"/>
      <c r="B939" s="25"/>
      <c r="C939" s="23"/>
      <c r="D939" s="23"/>
      <c r="E939" s="24"/>
      <c r="F939" s="176" t="s">
        <v>343</v>
      </c>
      <c r="G939" s="190">
        <f>G83</f>
        <v>0</v>
      </c>
      <c r="H939" s="191">
        <f>G939*(1-VLOOKUP($F939,SHT,5,FALSE))+$H83*VLOOKUP($F939,SHT,5,FALSE)</f>
        <v>0</v>
      </c>
      <c r="I939" s="179">
        <f t="shared" ref="I939:V939" si="254">I83*VLOOKUP($F939,SHT,5,FALSE)</f>
        <v>0</v>
      </c>
      <c r="J939" s="179">
        <f t="shared" si="254"/>
        <v>0</v>
      </c>
      <c r="K939" s="197">
        <f t="shared" si="254"/>
        <v>0</v>
      </c>
      <c r="L939" s="196">
        <f t="shared" si="254"/>
        <v>0</v>
      </c>
      <c r="M939" s="182">
        <f t="shared" si="254"/>
        <v>0</v>
      </c>
      <c r="N939" s="182">
        <f t="shared" si="254"/>
        <v>0</v>
      </c>
      <c r="O939" s="182">
        <f t="shared" si="254"/>
        <v>0</v>
      </c>
      <c r="P939" s="182">
        <f t="shared" si="254"/>
        <v>0</v>
      </c>
      <c r="Q939" s="182">
        <f t="shared" si="254"/>
        <v>0</v>
      </c>
      <c r="R939" s="182">
        <f t="shared" si="254"/>
        <v>0</v>
      </c>
      <c r="S939" s="182">
        <f t="shared" si="254"/>
        <v>0</v>
      </c>
      <c r="T939" s="178">
        <f t="shared" si="254"/>
        <v>0</v>
      </c>
      <c r="U939" s="182">
        <f t="shared" si="254"/>
        <v>0</v>
      </c>
      <c r="V939" s="183">
        <f t="shared" si="254"/>
        <v>0</v>
      </c>
      <c r="W939" s="46">
        <f>G939-SUM(H939:V939)</f>
        <v>0</v>
      </c>
      <c r="Y939"/>
      <c r="Z939"/>
    </row>
    <row r="940" spans="1:26" x14ac:dyDescent="0.2">
      <c r="A940" s="318"/>
      <c r="B940" s="25"/>
      <c r="C940" s="23"/>
      <c r="D940" s="23"/>
      <c r="E940" s="24" t="s">
        <v>344</v>
      </c>
      <c r="F940" s="24"/>
      <c r="G940" s="69">
        <f t="shared" ref="G940:W940" si="255">SUBTOTAL(9,G941:G942)</f>
        <v>0</v>
      </c>
      <c r="H940" s="70">
        <f t="shared" si="255"/>
        <v>0</v>
      </c>
      <c r="I940" s="66">
        <f t="shared" si="255"/>
        <v>0</v>
      </c>
      <c r="J940" s="66">
        <f t="shared" si="255"/>
        <v>0</v>
      </c>
      <c r="K940" s="67">
        <f t="shared" si="255"/>
        <v>0</v>
      </c>
      <c r="L940" s="34">
        <f t="shared" si="255"/>
        <v>0</v>
      </c>
      <c r="M940" s="34">
        <f t="shared" si="255"/>
        <v>0</v>
      </c>
      <c r="N940" s="34">
        <f t="shared" si="255"/>
        <v>0</v>
      </c>
      <c r="O940" s="34">
        <f t="shared" si="255"/>
        <v>0</v>
      </c>
      <c r="P940" s="34">
        <f t="shared" si="255"/>
        <v>0</v>
      </c>
      <c r="Q940" s="34">
        <f t="shared" si="255"/>
        <v>0</v>
      </c>
      <c r="R940" s="34">
        <f t="shared" si="255"/>
        <v>0</v>
      </c>
      <c r="S940" s="34">
        <f t="shared" si="255"/>
        <v>0</v>
      </c>
      <c r="T940" s="34">
        <f t="shared" si="255"/>
        <v>0</v>
      </c>
      <c r="U940" s="34">
        <f t="shared" si="255"/>
        <v>0</v>
      </c>
      <c r="V940" s="34">
        <f t="shared" si="255"/>
        <v>0</v>
      </c>
      <c r="W940" s="33">
        <f t="shared" si="255"/>
        <v>0</v>
      </c>
      <c r="Y940"/>
      <c r="Z940"/>
    </row>
    <row r="941" spans="1:26" outlineLevel="1" x14ac:dyDescent="0.2">
      <c r="A941" s="318"/>
      <c r="B941" s="25"/>
      <c r="C941" s="23"/>
      <c r="D941" s="23"/>
      <c r="E941" s="24"/>
      <c r="F941" s="176" t="s">
        <v>345</v>
      </c>
      <c r="G941" s="190">
        <f>G85</f>
        <v>0</v>
      </c>
      <c r="H941" s="191">
        <f>G941*(1-VLOOKUP($F941,SHT,5,FALSE))+$H85*VLOOKUP($F941,SHT,5,FALSE)</f>
        <v>0</v>
      </c>
      <c r="I941" s="179">
        <f t="shared" ref="I941:V941" si="256">I85*VLOOKUP($F941,SHT,5,FALSE)</f>
        <v>0</v>
      </c>
      <c r="J941" s="179">
        <f t="shared" si="256"/>
        <v>0</v>
      </c>
      <c r="K941" s="197">
        <f t="shared" si="256"/>
        <v>0</v>
      </c>
      <c r="L941" s="196">
        <f t="shared" si="256"/>
        <v>0</v>
      </c>
      <c r="M941" s="182">
        <f t="shared" si="256"/>
        <v>0</v>
      </c>
      <c r="N941" s="182">
        <f t="shared" si="256"/>
        <v>0</v>
      </c>
      <c r="O941" s="182">
        <f t="shared" si="256"/>
        <v>0</v>
      </c>
      <c r="P941" s="182">
        <f t="shared" si="256"/>
        <v>0</v>
      </c>
      <c r="Q941" s="182">
        <f t="shared" si="256"/>
        <v>0</v>
      </c>
      <c r="R941" s="182">
        <f t="shared" si="256"/>
        <v>0</v>
      </c>
      <c r="S941" s="182">
        <f t="shared" si="256"/>
        <v>0</v>
      </c>
      <c r="T941" s="178">
        <f t="shared" si="256"/>
        <v>0</v>
      </c>
      <c r="U941" s="182">
        <f t="shared" si="256"/>
        <v>0</v>
      </c>
      <c r="V941" s="183">
        <f t="shared" si="256"/>
        <v>0</v>
      </c>
      <c r="W941" s="46">
        <f>G941-SUM(H941:V941)</f>
        <v>0</v>
      </c>
      <c r="Y941"/>
      <c r="Z941"/>
    </row>
    <row r="942" spans="1:26" outlineLevel="1" x14ac:dyDescent="0.2">
      <c r="A942" s="318"/>
      <c r="B942" s="25"/>
      <c r="C942" s="23"/>
      <c r="D942" s="23"/>
      <c r="E942" s="24"/>
      <c r="F942" s="176" t="s">
        <v>346</v>
      </c>
      <c r="G942" s="190">
        <f>G86</f>
        <v>0</v>
      </c>
      <c r="H942" s="191">
        <f>G942*(1-VLOOKUP($F942,SHT,5,FALSE))+$H86*VLOOKUP($F942,SHT,5,FALSE)</f>
        <v>0</v>
      </c>
      <c r="I942" s="179">
        <f t="shared" ref="I942:V942" si="257">I86*VLOOKUP($F942,SHT,5,FALSE)</f>
        <v>0</v>
      </c>
      <c r="J942" s="179">
        <f t="shared" si="257"/>
        <v>0</v>
      </c>
      <c r="K942" s="197">
        <f t="shared" si="257"/>
        <v>0</v>
      </c>
      <c r="L942" s="196">
        <f t="shared" si="257"/>
        <v>0</v>
      </c>
      <c r="M942" s="182">
        <f t="shared" si="257"/>
        <v>0</v>
      </c>
      <c r="N942" s="182">
        <f t="shared" si="257"/>
        <v>0</v>
      </c>
      <c r="O942" s="182">
        <f t="shared" si="257"/>
        <v>0</v>
      </c>
      <c r="P942" s="182">
        <f t="shared" si="257"/>
        <v>0</v>
      </c>
      <c r="Q942" s="182">
        <f t="shared" si="257"/>
        <v>0</v>
      </c>
      <c r="R942" s="182">
        <f t="shared" si="257"/>
        <v>0</v>
      </c>
      <c r="S942" s="182">
        <f t="shared" si="257"/>
        <v>0</v>
      </c>
      <c r="T942" s="178">
        <f t="shared" si="257"/>
        <v>0</v>
      </c>
      <c r="U942" s="182">
        <f t="shared" si="257"/>
        <v>0</v>
      </c>
      <c r="V942" s="183">
        <f t="shared" si="257"/>
        <v>0</v>
      </c>
      <c r="W942" s="46">
        <f>G942-SUM(H942:V942)</f>
        <v>0</v>
      </c>
      <c r="Y942"/>
      <c r="Z942"/>
    </row>
    <row r="943" spans="1:26" x14ac:dyDescent="0.2">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2">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2">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2">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2">
      <c r="A947" s="318"/>
      <c r="B947" s="25"/>
      <c r="C947" s="64"/>
      <c r="D947" s="23" t="s">
        <v>192</v>
      </c>
      <c r="E947" s="24"/>
      <c r="F947" s="24"/>
      <c r="G947" s="69">
        <f>SUBTOTAL(9,G948:G949)</f>
        <v>0</v>
      </c>
      <c r="H947" s="70">
        <f t="shared" ref="H947:W947" si="258">SUBTOTAL(9,H948:H949)</f>
        <v>0</v>
      </c>
      <c r="I947" s="66">
        <f t="shared" si="258"/>
        <v>0</v>
      </c>
      <c r="J947" s="66">
        <f t="shared" si="258"/>
        <v>0</v>
      </c>
      <c r="K947" s="67">
        <f t="shared" si="258"/>
        <v>0</v>
      </c>
      <c r="L947" s="34">
        <f t="shared" si="258"/>
        <v>0</v>
      </c>
      <c r="M947" s="34">
        <f t="shared" si="258"/>
        <v>0</v>
      </c>
      <c r="N947" s="34">
        <f t="shared" si="258"/>
        <v>0</v>
      </c>
      <c r="O947" s="34">
        <f t="shared" si="258"/>
        <v>0</v>
      </c>
      <c r="P947" s="34">
        <f t="shared" si="258"/>
        <v>0</v>
      </c>
      <c r="Q947" s="34">
        <f t="shared" si="258"/>
        <v>0</v>
      </c>
      <c r="R947" s="34">
        <f t="shared" si="258"/>
        <v>0</v>
      </c>
      <c r="S947" s="34">
        <f t="shared" si="258"/>
        <v>0</v>
      </c>
      <c r="T947" s="34">
        <f t="shared" si="258"/>
        <v>0</v>
      </c>
      <c r="U947" s="34">
        <f t="shared" si="258"/>
        <v>0</v>
      </c>
      <c r="V947" s="34">
        <f t="shared" si="258"/>
        <v>0</v>
      </c>
      <c r="W947" s="33">
        <f t="shared" si="258"/>
        <v>0</v>
      </c>
      <c r="Y947"/>
      <c r="Z947"/>
    </row>
    <row r="948" spans="1:26" outlineLevel="1" x14ac:dyDescent="0.2">
      <c r="A948" s="318"/>
      <c r="B948" s="25"/>
      <c r="C948" s="23"/>
      <c r="D948" s="23"/>
      <c r="E948" s="24"/>
      <c r="F948" s="176" t="s">
        <v>193</v>
      </c>
      <c r="G948" s="190">
        <f t="shared" ref="G948:V948" si="259">G92</f>
        <v>0</v>
      </c>
      <c r="H948" s="191">
        <f t="shared" si="259"/>
        <v>0</v>
      </c>
      <c r="I948" s="179">
        <f t="shared" si="259"/>
        <v>0</v>
      </c>
      <c r="J948" s="179">
        <f t="shared" si="259"/>
        <v>0</v>
      </c>
      <c r="K948" s="197">
        <f t="shared" si="259"/>
        <v>0</v>
      </c>
      <c r="L948" s="181">
        <f t="shared" si="259"/>
        <v>0</v>
      </c>
      <c r="M948" s="192">
        <f t="shared" si="259"/>
        <v>0</v>
      </c>
      <c r="N948" s="182">
        <f t="shared" si="259"/>
        <v>0</v>
      </c>
      <c r="O948" s="182">
        <f t="shared" si="259"/>
        <v>0</v>
      </c>
      <c r="P948" s="182">
        <f t="shared" si="259"/>
        <v>0</v>
      </c>
      <c r="Q948" s="182">
        <f t="shared" si="259"/>
        <v>0</v>
      </c>
      <c r="R948" s="182">
        <f t="shared" si="259"/>
        <v>0</v>
      </c>
      <c r="S948" s="182">
        <f t="shared" si="259"/>
        <v>0</v>
      </c>
      <c r="T948" s="178">
        <f t="shared" si="259"/>
        <v>0</v>
      </c>
      <c r="U948" s="182">
        <f t="shared" si="259"/>
        <v>0</v>
      </c>
      <c r="V948" s="183">
        <f t="shared" si="259"/>
        <v>0</v>
      </c>
      <c r="W948" s="46">
        <f>G948-SUM(H948:V948)</f>
        <v>0</v>
      </c>
      <c r="Y948"/>
      <c r="Z948"/>
    </row>
    <row r="949" spans="1:26" outlineLevel="1" x14ac:dyDescent="0.2">
      <c r="A949" s="318"/>
      <c r="B949" s="25"/>
      <c r="C949" s="23"/>
      <c r="D949" s="23"/>
      <c r="E949" s="24"/>
      <c r="F949" s="176" t="s">
        <v>194</v>
      </c>
      <c r="G949" s="190">
        <f t="shared" ref="G949:V949" si="260">G93</f>
        <v>0</v>
      </c>
      <c r="H949" s="191">
        <f t="shared" si="260"/>
        <v>0</v>
      </c>
      <c r="I949" s="179">
        <f t="shared" si="260"/>
        <v>0</v>
      </c>
      <c r="J949" s="179">
        <f t="shared" si="260"/>
        <v>0</v>
      </c>
      <c r="K949" s="197">
        <f t="shared" si="260"/>
        <v>0</v>
      </c>
      <c r="L949" s="181">
        <f t="shared" si="260"/>
        <v>0</v>
      </c>
      <c r="M949" s="192">
        <f t="shared" si="260"/>
        <v>0</v>
      </c>
      <c r="N949" s="182">
        <f t="shared" si="260"/>
        <v>0</v>
      </c>
      <c r="O949" s="182">
        <f t="shared" si="260"/>
        <v>0</v>
      </c>
      <c r="P949" s="182">
        <f t="shared" si="260"/>
        <v>0</v>
      </c>
      <c r="Q949" s="182">
        <f t="shared" si="260"/>
        <v>0</v>
      </c>
      <c r="R949" s="182">
        <f t="shared" si="260"/>
        <v>0</v>
      </c>
      <c r="S949" s="182">
        <f t="shared" si="260"/>
        <v>0</v>
      </c>
      <c r="T949" s="178">
        <f t="shared" si="260"/>
        <v>0</v>
      </c>
      <c r="U949" s="182">
        <f t="shared" si="260"/>
        <v>0</v>
      </c>
      <c r="V949" s="183">
        <f t="shared" si="260"/>
        <v>0</v>
      </c>
      <c r="W949" s="46">
        <f>G949-SUM(H949:V949)</f>
        <v>0</v>
      </c>
      <c r="Y949"/>
      <c r="Z949"/>
    </row>
    <row r="950" spans="1:26" x14ac:dyDescent="0.2">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2">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2">
      <c r="A952" s="318"/>
      <c r="B952" s="25"/>
      <c r="C952" s="23"/>
      <c r="D952" s="23"/>
      <c r="E952" s="24" t="s">
        <v>14</v>
      </c>
      <c r="F952" s="24"/>
      <c r="G952" s="69">
        <f>SUBTOTAL(9,G953:G956)</f>
        <v>0</v>
      </c>
      <c r="H952" s="70">
        <f>SUBTOTAL(9,H953:H956)</f>
        <v>0</v>
      </c>
      <c r="I952" s="66">
        <f t="shared" ref="I952:V952" si="261">SUBTOTAL(9,I953:I956)</f>
        <v>0</v>
      </c>
      <c r="J952" s="66">
        <f t="shared" si="261"/>
        <v>0</v>
      </c>
      <c r="K952" s="67">
        <f t="shared" si="261"/>
        <v>0</v>
      </c>
      <c r="L952" s="34">
        <f t="shared" si="261"/>
        <v>0</v>
      </c>
      <c r="M952" s="34">
        <f t="shared" si="261"/>
        <v>0</v>
      </c>
      <c r="N952" s="34">
        <f t="shared" si="261"/>
        <v>0</v>
      </c>
      <c r="O952" s="34">
        <f t="shared" si="261"/>
        <v>0</v>
      </c>
      <c r="P952" s="34">
        <f t="shared" si="261"/>
        <v>0</v>
      </c>
      <c r="Q952" s="34">
        <f t="shared" si="261"/>
        <v>0</v>
      </c>
      <c r="R952" s="34">
        <f t="shared" si="261"/>
        <v>0</v>
      </c>
      <c r="S952" s="34">
        <f t="shared" si="261"/>
        <v>0</v>
      </c>
      <c r="T952" s="34">
        <f t="shared" si="261"/>
        <v>0</v>
      </c>
      <c r="U952" s="34">
        <f t="shared" si="261"/>
        <v>0</v>
      </c>
      <c r="V952" s="34">
        <f t="shared" si="261"/>
        <v>0</v>
      </c>
      <c r="W952" s="33">
        <f>SUBTOTAL(9,W953:W956)</f>
        <v>0</v>
      </c>
      <c r="Y952"/>
      <c r="Z952"/>
    </row>
    <row r="953" spans="1:26" outlineLevel="1" x14ac:dyDescent="0.2">
      <c r="A953" s="318"/>
      <c r="B953" s="25"/>
      <c r="C953" s="24"/>
      <c r="D953" s="64"/>
      <c r="E953" s="64"/>
      <c r="F953" s="176" t="s">
        <v>15</v>
      </c>
      <c r="G953" s="190">
        <f>G97</f>
        <v>0</v>
      </c>
      <c r="H953" s="191">
        <f>G953*(1-VLOOKUP($F953,SHT,5,FALSE))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2">
      <c r="A954" s="318"/>
      <c r="B954" s="25"/>
      <c r="C954" s="24"/>
      <c r="D954" s="64"/>
      <c r="E954" s="64"/>
      <c r="F954" s="176" t="s">
        <v>16</v>
      </c>
      <c r="G954" s="190">
        <f>G98</f>
        <v>0</v>
      </c>
      <c r="H954" s="191">
        <f>G954*(1-VLOOKUP($F954,SHT,5,FALSE))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2">
      <c r="A955" s="318"/>
      <c r="B955" s="25"/>
      <c r="C955" s="24"/>
      <c r="D955" s="64"/>
      <c r="E955" s="64"/>
      <c r="F955" s="176" t="s">
        <v>17</v>
      </c>
      <c r="G955" s="190">
        <f>G99</f>
        <v>0</v>
      </c>
      <c r="H955" s="191">
        <f t="shared" ref="H955:V955" si="262">H99</f>
        <v>0</v>
      </c>
      <c r="I955" s="179">
        <f t="shared" si="262"/>
        <v>0</v>
      </c>
      <c r="J955" s="179">
        <f t="shared" si="262"/>
        <v>0</v>
      </c>
      <c r="K955" s="197">
        <f t="shared" si="262"/>
        <v>0</v>
      </c>
      <c r="L955" s="181">
        <f t="shared" si="262"/>
        <v>0</v>
      </c>
      <c r="M955" s="192">
        <f t="shared" si="262"/>
        <v>0</v>
      </c>
      <c r="N955" s="182">
        <f t="shared" si="262"/>
        <v>0</v>
      </c>
      <c r="O955" s="182">
        <f t="shared" si="262"/>
        <v>0</v>
      </c>
      <c r="P955" s="182">
        <f t="shared" si="262"/>
        <v>0</v>
      </c>
      <c r="Q955" s="182">
        <f t="shared" si="262"/>
        <v>0</v>
      </c>
      <c r="R955" s="182">
        <f t="shared" si="262"/>
        <v>0</v>
      </c>
      <c r="S955" s="182">
        <f t="shared" si="262"/>
        <v>0</v>
      </c>
      <c r="T955" s="178">
        <f t="shared" si="262"/>
        <v>0</v>
      </c>
      <c r="U955" s="182">
        <f t="shared" si="262"/>
        <v>0</v>
      </c>
      <c r="V955" s="183">
        <f t="shared" si="262"/>
        <v>0</v>
      </c>
      <c r="W955" s="46">
        <f>G955-SUM(H955:V955)</f>
        <v>0</v>
      </c>
      <c r="Y955"/>
      <c r="Z955"/>
    </row>
    <row r="956" spans="1:26" outlineLevel="1" x14ac:dyDescent="0.2">
      <c r="A956" s="318"/>
      <c r="B956" s="25"/>
      <c r="C956" s="24"/>
      <c r="D956" s="64"/>
      <c r="E956" s="64"/>
      <c r="F956" s="176" t="s">
        <v>18</v>
      </c>
      <c r="G956" s="190">
        <f>G100</f>
        <v>0</v>
      </c>
      <c r="H956" s="191">
        <f t="shared" ref="H956:V956" si="263">H100</f>
        <v>0</v>
      </c>
      <c r="I956" s="179">
        <f t="shared" si="263"/>
        <v>0</v>
      </c>
      <c r="J956" s="179">
        <f t="shared" si="263"/>
        <v>0</v>
      </c>
      <c r="K956" s="197">
        <f t="shared" si="263"/>
        <v>0</v>
      </c>
      <c r="L956" s="181">
        <f t="shared" si="263"/>
        <v>0</v>
      </c>
      <c r="M956" s="192">
        <f t="shared" si="263"/>
        <v>0</v>
      </c>
      <c r="N956" s="182">
        <f t="shared" si="263"/>
        <v>0</v>
      </c>
      <c r="O956" s="182">
        <f t="shared" si="263"/>
        <v>0</v>
      </c>
      <c r="P956" s="182">
        <f t="shared" si="263"/>
        <v>0</v>
      </c>
      <c r="Q956" s="182">
        <f t="shared" si="263"/>
        <v>0</v>
      </c>
      <c r="R956" s="182">
        <f t="shared" si="263"/>
        <v>0</v>
      </c>
      <c r="S956" s="182">
        <f t="shared" si="263"/>
        <v>0</v>
      </c>
      <c r="T956" s="178">
        <f t="shared" si="263"/>
        <v>0</v>
      </c>
      <c r="U956" s="182">
        <f t="shared" si="263"/>
        <v>0</v>
      </c>
      <c r="V956" s="183">
        <f t="shared" si="263"/>
        <v>0</v>
      </c>
      <c r="W956" s="46">
        <f>G956-SUM(H956:V956)</f>
        <v>0</v>
      </c>
      <c r="Y956"/>
      <c r="Z956"/>
    </row>
    <row r="957" spans="1:26" x14ac:dyDescent="0.2">
      <c r="A957" s="318"/>
      <c r="B957" s="25"/>
      <c r="C957" s="24"/>
      <c r="D957" s="64"/>
      <c r="E957" s="24" t="s">
        <v>19</v>
      </c>
      <c r="F957" s="24"/>
      <c r="G957" s="69">
        <f t="shared" ref="G957:W957" si="264">SUBTOTAL(9,G958:G959)</f>
        <v>0</v>
      </c>
      <c r="H957" s="70">
        <f t="shared" si="264"/>
        <v>0</v>
      </c>
      <c r="I957" s="66">
        <f t="shared" si="264"/>
        <v>0</v>
      </c>
      <c r="J957" s="66">
        <f t="shared" si="264"/>
        <v>0</v>
      </c>
      <c r="K957" s="67">
        <f t="shared" si="264"/>
        <v>0</v>
      </c>
      <c r="L957" s="34">
        <f t="shared" si="264"/>
        <v>0</v>
      </c>
      <c r="M957" s="34">
        <f t="shared" si="264"/>
        <v>0</v>
      </c>
      <c r="N957" s="34">
        <f t="shared" si="264"/>
        <v>0</v>
      </c>
      <c r="O957" s="34">
        <f t="shared" si="264"/>
        <v>0</v>
      </c>
      <c r="P957" s="34">
        <f t="shared" si="264"/>
        <v>0</v>
      </c>
      <c r="Q957" s="34">
        <f t="shared" si="264"/>
        <v>0</v>
      </c>
      <c r="R957" s="34">
        <f t="shared" si="264"/>
        <v>0</v>
      </c>
      <c r="S957" s="34">
        <f t="shared" si="264"/>
        <v>0</v>
      </c>
      <c r="T957" s="34">
        <f t="shared" si="264"/>
        <v>0</v>
      </c>
      <c r="U957" s="34">
        <f t="shared" si="264"/>
        <v>0</v>
      </c>
      <c r="V957" s="34">
        <f t="shared" si="264"/>
        <v>0</v>
      </c>
      <c r="W957" s="33">
        <f t="shared" si="264"/>
        <v>0</v>
      </c>
      <c r="Y957"/>
      <c r="Z957"/>
    </row>
    <row r="958" spans="1:26" outlineLevel="1" x14ac:dyDescent="0.2">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2">
      <c r="A959" s="318"/>
      <c r="B959" s="25"/>
      <c r="C959" s="24"/>
      <c r="D959" s="64"/>
      <c r="E959" s="64"/>
      <c r="F959" s="176" t="s">
        <v>21</v>
      </c>
      <c r="G959" s="190">
        <f>G103</f>
        <v>0</v>
      </c>
      <c r="H959" s="191">
        <f>H103</f>
        <v>0</v>
      </c>
      <c r="I959" s="179">
        <f>I103</f>
        <v>0</v>
      </c>
      <c r="J959" s="179">
        <f>J103</f>
        <v>0</v>
      </c>
      <c r="K959" s="197">
        <f>K103</f>
        <v>0</v>
      </c>
      <c r="L959" s="181">
        <f t="shared" ref="L959:V959" si="265">IF($Y103="CONTRACTUAL",L103,SUM($H959:$K959))</f>
        <v>0</v>
      </c>
      <c r="M959" s="192">
        <f t="shared" si="265"/>
        <v>0</v>
      </c>
      <c r="N959" s="182">
        <f t="shared" si="265"/>
        <v>0</v>
      </c>
      <c r="O959" s="182">
        <f t="shared" si="265"/>
        <v>0</v>
      </c>
      <c r="P959" s="182">
        <f t="shared" si="265"/>
        <v>0</v>
      </c>
      <c r="Q959" s="182">
        <f t="shared" si="265"/>
        <v>0</v>
      </c>
      <c r="R959" s="182">
        <f t="shared" si="265"/>
        <v>0</v>
      </c>
      <c r="S959" s="182">
        <f t="shared" si="265"/>
        <v>0</v>
      </c>
      <c r="T959" s="178">
        <f t="shared" si="265"/>
        <v>0</v>
      </c>
      <c r="U959" s="182">
        <f t="shared" si="265"/>
        <v>0</v>
      </c>
      <c r="V959" s="183">
        <f t="shared" si="265"/>
        <v>0</v>
      </c>
      <c r="W959" s="46">
        <f>G959-SUM(H959:V959)</f>
        <v>0</v>
      </c>
      <c r="Y959"/>
      <c r="Z959"/>
    </row>
    <row r="960" spans="1:26" x14ac:dyDescent="0.2">
      <c r="A960" s="318"/>
      <c r="B960" s="25"/>
      <c r="C960" s="24"/>
      <c r="D960" s="64"/>
      <c r="E960" s="24" t="s">
        <v>22</v>
      </c>
      <c r="F960" s="24"/>
      <c r="G960" s="69">
        <f>SUBTOTAL(9,G961:G962)</f>
        <v>0</v>
      </c>
      <c r="H960" s="70">
        <f t="shared" ref="H960:W960" si="266">SUBTOTAL(9,H961:H962)</f>
        <v>0</v>
      </c>
      <c r="I960" s="66">
        <f t="shared" si="266"/>
        <v>0</v>
      </c>
      <c r="J960" s="66">
        <f t="shared" si="266"/>
        <v>0</v>
      </c>
      <c r="K960" s="67">
        <f t="shared" si="266"/>
        <v>0</v>
      </c>
      <c r="L960" s="34">
        <f t="shared" si="266"/>
        <v>0</v>
      </c>
      <c r="M960" s="34">
        <f t="shared" si="266"/>
        <v>0</v>
      </c>
      <c r="N960" s="34">
        <f t="shared" si="266"/>
        <v>0</v>
      </c>
      <c r="O960" s="34">
        <f t="shared" si="266"/>
        <v>0</v>
      </c>
      <c r="P960" s="34">
        <f t="shared" si="266"/>
        <v>0</v>
      </c>
      <c r="Q960" s="34">
        <f t="shared" si="266"/>
        <v>0</v>
      </c>
      <c r="R960" s="34">
        <f t="shared" si="266"/>
        <v>0</v>
      </c>
      <c r="S960" s="34">
        <f t="shared" si="266"/>
        <v>0</v>
      </c>
      <c r="T960" s="34">
        <f t="shared" si="266"/>
        <v>0</v>
      </c>
      <c r="U960" s="34">
        <f t="shared" si="266"/>
        <v>0</v>
      </c>
      <c r="V960" s="34">
        <f t="shared" si="266"/>
        <v>0</v>
      </c>
      <c r="W960" s="33">
        <f t="shared" si="266"/>
        <v>0</v>
      </c>
      <c r="Y960"/>
      <c r="Z960"/>
    </row>
    <row r="961" spans="1:26" outlineLevel="1" x14ac:dyDescent="0.2">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2">
      <c r="A962" s="318"/>
      <c r="B962" s="25"/>
      <c r="C962" s="24"/>
      <c r="D962" s="64"/>
      <c r="E962" s="64"/>
      <c r="F962" s="176" t="s">
        <v>24</v>
      </c>
      <c r="G962" s="190">
        <f>G106</f>
        <v>0</v>
      </c>
      <c r="H962" s="191">
        <f>H106</f>
        <v>0</v>
      </c>
      <c r="I962" s="179">
        <f>I106</f>
        <v>0</v>
      </c>
      <c r="J962" s="179">
        <f>J106</f>
        <v>0</v>
      </c>
      <c r="K962" s="197">
        <f>K106</f>
        <v>0</v>
      </c>
      <c r="L962" s="196">
        <f t="shared" ref="L962:V962" si="267">IF($Y106="CONTRACTUAL",L106,SUM($H962:$K962))</f>
        <v>0</v>
      </c>
      <c r="M962" s="182">
        <f t="shared" si="267"/>
        <v>0</v>
      </c>
      <c r="N962" s="182">
        <f t="shared" si="267"/>
        <v>0</v>
      </c>
      <c r="O962" s="182">
        <f t="shared" si="267"/>
        <v>0</v>
      </c>
      <c r="P962" s="182">
        <f t="shared" si="267"/>
        <v>0</v>
      </c>
      <c r="Q962" s="182">
        <f t="shared" si="267"/>
        <v>0</v>
      </c>
      <c r="R962" s="182">
        <f t="shared" si="267"/>
        <v>0</v>
      </c>
      <c r="S962" s="182">
        <f t="shared" si="267"/>
        <v>0</v>
      </c>
      <c r="T962" s="178">
        <f t="shared" si="267"/>
        <v>0</v>
      </c>
      <c r="U962" s="182">
        <f t="shared" si="267"/>
        <v>0</v>
      </c>
      <c r="V962" s="183">
        <f t="shared" si="267"/>
        <v>0</v>
      </c>
      <c r="W962" s="46">
        <f>G962-SUM(H962:V962)</f>
        <v>0</v>
      </c>
      <c r="Y962"/>
      <c r="Z962"/>
    </row>
    <row r="963" spans="1:26" x14ac:dyDescent="0.2">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2">
      <c r="A964" s="318"/>
      <c r="B964" s="25"/>
      <c r="C964" s="23"/>
      <c r="D964" s="23"/>
      <c r="E964" s="24" t="s">
        <v>26</v>
      </c>
      <c r="F964" s="24"/>
      <c r="G964" s="69">
        <f>SUBTOTAL(9,G965:G968)</f>
        <v>0</v>
      </c>
      <c r="H964" s="70">
        <f t="shared" ref="H964:W964" si="268">SUBTOTAL(9,H965:H968)</f>
        <v>0</v>
      </c>
      <c r="I964" s="66">
        <f t="shared" si="268"/>
        <v>0</v>
      </c>
      <c r="J964" s="66">
        <f t="shared" si="268"/>
        <v>0</v>
      </c>
      <c r="K964" s="67">
        <f t="shared" si="268"/>
        <v>0</v>
      </c>
      <c r="L964" s="34">
        <f t="shared" si="268"/>
        <v>0</v>
      </c>
      <c r="M964" s="34">
        <f t="shared" si="268"/>
        <v>0</v>
      </c>
      <c r="N964" s="34">
        <f t="shared" si="268"/>
        <v>0</v>
      </c>
      <c r="O964" s="34">
        <f t="shared" si="268"/>
        <v>0</v>
      </c>
      <c r="P964" s="34">
        <f t="shared" si="268"/>
        <v>0</v>
      </c>
      <c r="Q964" s="34">
        <f t="shared" si="268"/>
        <v>0</v>
      </c>
      <c r="R964" s="34">
        <f t="shared" si="268"/>
        <v>0</v>
      </c>
      <c r="S964" s="34">
        <f t="shared" si="268"/>
        <v>0</v>
      </c>
      <c r="T964" s="34">
        <f t="shared" si="268"/>
        <v>0</v>
      </c>
      <c r="U964" s="34">
        <f t="shared" si="268"/>
        <v>0</v>
      </c>
      <c r="V964" s="34">
        <f t="shared" si="268"/>
        <v>0</v>
      </c>
      <c r="W964" s="33">
        <f t="shared" si="268"/>
        <v>0</v>
      </c>
      <c r="Y964"/>
      <c r="Z964"/>
    </row>
    <row r="965" spans="1:26" outlineLevel="1" x14ac:dyDescent="0.2">
      <c r="A965" s="318"/>
      <c r="B965" s="25"/>
      <c r="C965" s="24"/>
      <c r="D965" s="64"/>
      <c r="E965" s="64"/>
      <c r="F965" s="176" t="s">
        <v>27</v>
      </c>
      <c r="G965" s="190">
        <f>G109</f>
        <v>0</v>
      </c>
      <c r="H965" s="191">
        <f>G965*VLOOKUP($F965,SHT,5,FALSE)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2">
      <c r="A966" s="318"/>
      <c r="B966" s="25"/>
      <c r="C966" s="24"/>
      <c r="D966" s="64"/>
      <c r="E966" s="64"/>
      <c r="F966" s="176" t="s">
        <v>28</v>
      </c>
      <c r="G966" s="190">
        <f>G110</f>
        <v>0</v>
      </c>
      <c r="H966" s="191">
        <f>G966*VLOOKUP($F966,SHT,5,FALSE)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2">
      <c r="A967" s="318"/>
      <c r="B967" s="25"/>
      <c r="C967" s="24"/>
      <c r="D967" s="64"/>
      <c r="E967" s="64"/>
      <c r="F967" s="176" t="s">
        <v>29</v>
      </c>
      <c r="G967" s="190">
        <f>G111</f>
        <v>0</v>
      </c>
      <c r="H967" s="191">
        <f t="shared" ref="H967:V967" si="269">H111</f>
        <v>0</v>
      </c>
      <c r="I967" s="179">
        <f t="shared" si="269"/>
        <v>0</v>
      </c>
      <c r="J967" s="179">
        <f t="shared" si="269"/>
        <v>0</v>
      </c>
      <c r="K967" s="197">
        <f t="shared" si="269"/>
        <v>0</v>
      </c>
      <c r="L967" s="181">
        <f t="shared" si="269"/>
        <v>0</v>
      </c>
      <c r="M967" s="192">
        <f t="shared" si="269"/>
        <v>0</v>
      </c>
      <c r="N967" s="182">
        <f t="shared" si="269"/>
        <v>0</v>
      </c>
      <c r="O967" s="182">
        <f t="shared" si="269"/>
        <v>0</v>
      </c>
      <c r="P967" s="182">
        <f t="shared" si="269"/>
        <v>0</v>
      </c>
      <c r="Q967" s="182">
        <f t="shared" si="269"/>
        <v>0</v>
      </c>
      <c r="R967" s="182">
        <f t="shared" si="269"/>
        <v>0</v>
      </c>
      <c r="S967" s="182">
        <f t="shared" si="269"/>
        <v>0</v>
      </c>
      <c r="T967" s="178">
        <f t="shared" si="269"/>
        <v>0</v>
      </c>
      <c r="U967" s="182">
        <f t="shared" si="269"/>
        <v>0</v>
      </c>
      <c r="V967" s="183">
        <f t="shared" si="269"/>
        <v>0</v>
      </c>
      <c r="W967" s="46">
        <f>G967-SUM(H967:V967)</f>
        <v>0</v>
      </c>
      <c r="Y967"/>
      <c r="Z967"/>
    </row>
    <row r="968" spans="1:26" outlineLevel="1" x14ac:dyDescent="0.2">
      <c r="A968" s="318"/>
      <c r="B968" s="25"/>
      <c r="C968" s="24"/>
      <c r="D968" s="64"/>
      <c r="E968" s="64"/>
      <c r="F968" s="176" t="s">
        <v>30</v>
      </c>
      <c r="G968" s="190">
        <f>G112</f>
        <v>0</v>
      </c>
      <c r="H968" s="191">
        <f t="shared" ref="H968:V968" si="270">H112</f>
        <v>0</v>
      </c>
      <c r="I968" s="179">
        <f t="shared" si="270"/>
        <v>0</v>
      </c>
      <c r="J968" s="179">
        <f t="shared" si="270"/>
        <v>0</v>
      </c>
      <c r="K968" s="197">
        <f t="shared" si="270"/>
        <v>0</v>
      </c>
      <c r="L968" s="181">
        <f t="shared" si="270"/>
        <v>0</v>
      </c>
      <c r="M968" s="192">
        <f t="shared" si="270"/>
        <v>0</v>
      </c>
      <c r="N968" s="182">
        <f t="shared" si="270"/>
        <v>0</v>
      </c>
      <c r="O968" s="182">
        <f t="shared" si="270"/>
        <v>0</v>
      </c>
      <c r="P968" s="182">
        <f t="shared" si="270"/>
        <v>0</v>
      </c>
      <c r="Q968" s="182">
        <f t="shared" si="270"/>
        <v>0</v>
      </c>
      <c r="R968" s="182">
        <f t="shared" si="270"/>
        <v>0</v>
      </c>
      <c r="S968" s="182">
        <f t="shared" si="270"/>
        <v>0</v>
      </c>
      <c r="T968" s="178">
        <f t="shared" si="270"/>
        <v>0</v>
      </c>
      <c r="U968" s="182">
        <f t="shared" si="270"/>
        <v>0</v>
      </c>
      <c r="V968" s="183">
        <f t="shared" si="270"/>
        <v>0</v>
      </c>
      <c r="W968" s="46">
        <f>G968-SUM(H968:V968)</f>
        <v>0</v>
      </c>
      <c r="Y968"/>
      <c r="Z968"/>
    </row>
    <row r="969" spans="1:26" x14ac:dyDescent="0.2">
      <c r="A969" s="318"/>
      <c r="B969" s="25"/>
      <c r="C969" s="24"/>
      <c r="D969" s="64"/>
      <c r="E969" s="24" t="s">
        <v>31</v>
      </c>
      <c r="F969" s="24"/>
      <c r="G969" s="69">
        <f t="shared" ref="G969:W969" si="271">SUBTOTAL(9,G970:G971)</f>
        <v>0</v>
      </c>
      <c r="H969" s="70">
        <f t="shared" si="271"/>
        <v>0</v>
      </c>
      <c r="I969" s="66">
        <f t="shared" si="271"/>
        <v>0</v>
      </c>
      <c r="J969" s="66">
        <f t="shared" si="271"/>
        <v>0</v>
      </c>
      <c r="K969" s="67">
        <f t="shared" si="271"/>
        <v>0</v>
      </c>
      <c r="L969" s="34">
        <f t="shared" si="271"/>
        <v>0</v>
      </c>
      <c r="M969" s="34">
        <f t="shared" si="271"/>
        <v>0</v>
      </c>
      <c r="N969" s="34">
        <f t="shared" si="271"/>
        <v>0</v>
      </c>
      <c r="O969" s="34">
        <f t="shared" si="271"/>
        <v>0</v>
      </c>
      <c r="P969" s="34">
        <f t="shared" si="271"/>
        <v>0</v>
      </c>
      <c r="Q969" s="34">
        <f t="shared" si="271"/>
        <v>0</v>
      </c>
      <c r="R969" s="34">
        <f t="shared" si="271"/>
        <v>0</v>
      </c>
      <c r="S969" s="34">
        <f t="shared" si="271"/>
        <v>0</v>
      </c>
      <c r="T969" s="34">
        <f t="shared" si="271"/>
        <v>0</v>
      </c>
      <c r="U969" s="34">
        <f t="shared" si="271"/>
        <v>0</v>
      </c>
      <c r="V969" s="34">
        <f t="shared" si="271"/>
        <v>0</v>
      </c>
      <c r="W969" s="33">
        <f t="shared" si="271"/>
        <v>0</v>
      </c>
      <c r="Y969"/>
      <c r="Z969"/>
    </row>
    <row r="970" spans="1:26" outlineLevel="1" x14ac:dyDescent="0.2">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2">
      <c r="A971" s="318"/>
      <c r="B971" s="25"/>
      <c r="C971" s="24"/>
      <c r="D971" s="64"/>
      <c r="E971" s="64"/>
      <c r="F971" s="176" t="s">
        <v>33</v>
      </c>
      <c r="G971" s="190">
        <f>G115</f>
        <v>0</v>
      </c>
      <c r="H971" s="191">
        <f>H115</f>
        <v>0</v>
      </c>
      <c r="I971" s="179">
        <f>I115</f>
        <v>0</v>
      </c>
      <c r="J971" s="179">
        <f>J115</f>
        <v>0</v>
      </c>
      <c r="K971" s="197">
        <f>K115</f>
        <v>0</v>
      </c>
      <c r="L971" s="181">
        <f t="shared" ref="L971:V971" si="272">IF($Y115="CONTRACTUAL",L115,SUM($H971:$K971))</f>
        <v>0</v>
      </c>
      <c r="M971" s="192">
        <f t="shared" si="272"/>
        <v>0</v>
      </c>
      <c r="N971" s="182">
        <f t="shared" si="272"/>
        <v>0</v>
      </c>
      <c r="O971" s="182">
        <f t="shared" si="272"/>
        <v>0</v>
      </c>
      <c r="P971" s="182">
        <f t="shared" si="272"/>
        <v>0</v>
      </c>
      <c r="Q971" s="182">
        <f t="shared" si="272"/>
        <v>0</v>
      </c>
      <c r="R971" s="182">
        <f t="shared" si="272"/>
        <v>0</v>
      </c>
      <c r="S971" s="182">
        <f t="shared" si="272"/>
        <v>0</v>
      </c>
      <c r="T971" s="178">
        <f t="shared" si="272"/>
        <v>0</v>
      </c>
      <c r="U971" s="182">
        <f t="shared" si="272"/>
        <v>0</v>
      </c>
      <c r="V971" s="183">
        <f t="shared" si="272"/>
        <v>0</v>
      </c>
      <c r="W971" s="46">
        <f>G971-SUM(H971:V971)</f>
        <v>0</v>
      </c>
      <c r="Y971"/>
      <c r="Z971"/>
    </row>
    <row r="972" spans="1:26" x14ac:dyDescent="0.2">
      <c r="A972" s="318"/>
      <c r="B972" s="25"/>
      <c r="C972" s="24"/>
      <c r="D972" s="64"/>
      <c r="E972" s="24" t="s">
        <v>34</v>
      </c>
      <c r="F972" s="24"/>
      <c r="G972" s="69">
        <f t="shared" ref="G972:W972" si="273">SUBTOTAL(9,G973:G974)</f>
        <v>0</v>
      </c>
      <c r="H972" s="70">
        <f t="shared" si="273"/>
        <v>0</v>
      </c>
      <c r="I972" s="66">
        <f t="shared" si="273"/>
        <v>0</v>
      </c>
      <c r="J972" s="66">
        <f t="shared" si="273"/>
        <v>0</v>
      </c>
      <c r="K972" s="67">
        <f t="shared" si="273"/>
        <v>0</v>
      </c>
      <c r="L972" s="34">
        <f t="shared" si="273"/>
        <v>0</v>
      </c>
      <c r="M972" s="34">
        <f t="shared" si="273"/>
        <v>0</v>
      </c>
      <c r="N972" s="34">
        <f t="shared" si="273"/>
        <v>0</v>
      </c>
      <c r="O972" s="34">
        <f t="shared" si="273"/>
        <v>0</v>
      </c>
      <c r="P972" s="34">
        <f t="shared" si="273"/>
        <v>0</v>
      </c>
      <c r="Q972" s="34">
        <f t="shared" si="273"/>
        <v>0</v>
      </c>
      <c r="R972" s="34">
        <f t="shared" si="273"/>
        <v>0</v>
      </c>
      <c r="S972" s="34">
        <f t="shared" si="273"/>
        <v>0</v>
      </c>
      <c r="T972" s="34">
        <f t="shared" si="273"/>
        <v>0</v>
      </c>
      <c r="U972" s="34">
        <f t="shared" si="273"/>
        <v>0</v>
      </c>
      <c r="V972" s="34">
        <f t="shared" si="273"/>
        <v>0</v>
      </c>
      <c r="W972" s="33">
        <f t="shared" si="273"/>
        <v>0</v>
      </c>
      <c r="Y972"/>
      <c r="Z972"/>
    </row>
    <row r="973" spans="1:26" outlineLevel="1" x14ac:dyDescent="0.2">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2">
      <c r="A974" s="318"/>
      <c r="B974" s="25"/>
      <c r="C974" s="24"/>
      <c r="D974" s="64"/>
      <c r="E974" s="64"/>
      <c r="F974" s="176" t="s">
        <v>36</v>
      </c>
      <c r="G974" s="190">
        <f>G118</f>
        <v>0</v>
      </c>
      <c r="H974" s="191">
        <f>H118</f>
        <v>0</v>
      </c>
      <c r="I974" s="179">
        <f>I118</f>
        <v>0</v>
      </c>
      <c r="J974" s="179">
        <f>J118</f>
        <v>0</v>
      </c>
      <c r="K974" s="197">
        <f>K118</f>
        <v>0</v>
      </c>
      <c r="L974" s="181">
        <f t="shared" ref="L974:V974" si="274">IF($Y118="CONTRACTUAL",L118,SUM($H974:$K974))</f>
        <v>0</v>
      </c>
      <c r="M974" s="192">
        <f t="shared" si="274"/>
        <v>0</v>
      </c>
      <c r="N974" s="182">
        <f t="shared" si="274"/>
        <v>0</v>
      </c>
      <c r="O974" s="182">
        <f t="shared" si="274"/>
        <v>0</v>
      </c>
      <c r="P974" s="182">
        <f t="shared" si="274"/>
        <v>0</v>
      </c>
      <c r="Q974" s="182">
        <f t="shared" si="274"/>
        <v>0</v>
      </c>
      <c r="R974" s="182">
        <f t="shared" si="274"/>
        <v>0</v>
      </c>
      <c r="S974" s="182">
        <f t="shared" si="274"/>
        <v>0</v>
      </c>
      <c r="T974" s="178">
        <f t="shared" si="274"/>
        <v>0</v>
      </c>
      <c r="U974" s="182">
        <f t="shared" si="274"/>
        <v>0</v>
      </c>
      <c r="V974" s="183">
        <f t="shared" si="274"/>
        <v>0</v>
      </c>
      <c r="W974" s="46">
        <f>G974-SUM(H974:V974)</f>
        <v>0</v>
      </c>
      <c r="Y974"/>
      <c r="Z974"/>
    </row>
    <row r="975" spans="1:26" x14ac:dyDescent="0.2">
      <c r="A975" s="318"/>
      <c r="B975" s="25"/>
      <c r="C975" s="24"/>
      <c r="D975" s="65" t="s">
        <v>37</v>
      </c>
      <c r="E975" s="64"/>
      <c r="F975" s="24"/>
      <c r="G975" s="69">
        <f t="shared" ref="G975:W975" si="275">SUBTOTAL(9,G976:G978)</f>
        <v>0</v>
      </c>
      <c r="H975" s="70">
        <f t="shared" si="275"/>
        <v>0</v>
      </c>
      <c r="I975" s="66">
        <f t="shared" si="275"/>
        <v>0</v>
      </c>
      <c r="J975" s="66">
        <f t="shared" si="275"/>
        <v>0</v>
      </c>
      <c r="K975" s="67">
        <f t="shared" si="275"/>
        <v>0</v>
      </c>
      <c r="L975" s="34">
        <f t="shared" si="275"/>
        <v>0</v>
      </c>
      <c r="M975" s="34">
        <f t="shared" si="275"/>
        <v>0</v>
      </c>
      <c r="N975" s="34">
        <f t="shared" si="275"/>
        <v>0</v>
      </c>
      <c r="O975" s="34">
        <f t="shared" si="275"/>
        <v>0</v>
      </c>
      <c r="P975" s="34">
        <f t="shared" si="275"/>
        <v>0</v>
      </c>
      <c r="Q975" s="34">
        <f t="shared" si="275"/>
        <v>0</v>
      </c>
      <c r="R975" s="34">
        <f t="shared" si="275"/>
        <v>0</v>
      </c>
      <c r="S975" s="34">
        <f t="shared" si="275"/>
        <v>0</v>
      </c>
      <c r="T975" s="34">
        <f t="shared" si="275"/>
        <v>0</v>
      </c>
      <c r="U975" s="34">
        <f t="shared" si="275"/>
        <v>0</v>
      </c>
      <c r="V975" s="34">
        <f t="shared" si="275"/>
        <v>0</v>
      </c>
      <c r="W975" s="33">
        <f t="shared" si="275"/>
        <v>0</v>
      </c>
      <c r="Y975"/>
      <c r="Z975"/>
    </row>
    <row r="976" spans="1:26" outlineLevel="1" x14ac:dyDescent="0.2">
      <c r="A976" s="318"/>
      <c r="B976" s="25"/>
      <c r="C976" s="24"/>
      <c r="D976" s="64"/>
      <c r="E976" s="64"/>
      <c r="F976" s="176" t="s">
        <v>38</v>
      </c>
      <c r="G976" s="190">
        <f t="shared" ref="G976:V976" si="276">G120</f>
        <v>0</v>
      </c>
      <c r="H976" s="191">
        <f t="shared" si="276"/>
        <v>0</v>
      </c>
      <c r="I976" s="179">
        <f t="shared" si="276"/>
        <v>0</v>
      </c>
      <c r="J976" s="179">
        <f t="shared" si="276"/>
        <v>0</v>
      </c>
      <c r="K976" s="197">
        <f t="shared" si="276"/>
        <v>0</v>
      </c>
      <c r="L976" s="181">
        <f t="shared" si="276"/>
        <v>0</v>
      </c>
      <c r="M976" s="192">
        <f t="shared" si="276"/>
        <v>0</v>
      </c>
      <c r="N976" s="182">
        <f t="shared" si="276"/>
        <v>0</v>
      </c>
      <c r="O976" s="182">
        <f t="shared" si="276"/>
        <v>0</v>
      </c>
      <c r="P976" s="182">
        <f t="shared" si="276"/>
        <v>0</v>
      </c>
      <c r="Q976" s="182">
        <f t="shared" si="276"/>
        <v>0</v>
      </c>
      <c r="R976" s="182">
        <f t="shared" si="276"/>
        <v>0</v>
      </c>
      <c r="S976" s="182">
        <f t="shared" si="276"/>
        <v>0</v>
      </c>
      <c r="T976" s="178">
        <f t="shared" si="276"/>
        <v>0</v>
      </c>
      <c r="U976" s="182">
        <f t="shared" si="276"/>
        <v>0</v>
      </c>
      <c r="V976" s="183">
        <f t="shared" si="276"/>
        <v>0</v>
      </c>
      <c r="W976" s="46">
        <f>G976-SUM(H976:V976)</f>
        <v>0</v>
      </c>
      <c r="Y976"/>
      <c r="Z976"/>
    </row>
    <row r="977" spans="1:26" outlineLevel="1" x14ac:dyDescent="0.2">
      <c r="A977" s="318"/>
      <c r="B977" s="25"/>
      <c r="C977" s="24"/>
      <c r="D977" s="64"/>
      <c r="E977" s="64"/>
      <c r="F977" s="176" t="s">
        <v>39</v>
      </c>
      <c r="G977" s="190">
        <f t="shared" ref="G977:V977" si="277">G121</f>
        <v>0</v>
      </c>
      <c r="H977" s="191">
        <f t="shared" si="277"/>
        <v>0</v>
      </c>
      <c r="I977" s="179">
        <f t="shared" si="277"/>
        <v>0</v>
      </c>
      <c r="J977" s="179">
        <f t="shared" si="277"/>
        <v>0</v>
      </c>
      <c r="K977" s="197">
        <f t="shared" si="277"/>
        <v>0</v>
      </c>
      <c r="L977" s="181">
        <f t="shared" si="277"/>
        <v>0</v>
      </c>
      <c r="M977" s="192">
        <f t="shared" si="277"/>
        <v>0</v>
      </c>
      <c r="N977" s="182">
        <f t="shared" si="277"/>
        <v>0</v>
      </c>
      <c r="O977" s="182">
        <f t="shared" si="277"/>
        <v>0</v>
      </c>
      <c r="P977" s="182">
        <f t="shared" si="277"/>
        <v>0</v>
      </c>
      <c r="Q977" s="182">
        <f t="shared" si="277"/>
        <v>0</v>
      </c>
      <c r="R977" s="182">
        <f t="shared" si="277"/>
        <v>0</v>
      </c>
      <c r="S977" s="182">
        <f t="shared" si="277"/>
        <v>0</v>
      </c>
      <c r="T977" s="178">
        <f t="shared" si="277"/>
        <v>0</v>
      </c>
      <c r="U977" s="182">
        <f t="shared" si="277"/>
        <v>0</v>
      </c>
      <c r="V977" s="183">
        <f t="shared" si="277"/>
        <v>0</v>
      </c>
      <c r="W977" s="46">
        <f>G977-SUM(H977:V977)</f>
        <v>0</v>
      </c>
      <c r="Y977"/>
      <c r="Z977"/>
    </row>
    <row r="978" spans="1:26" outlineLevel="1" x14ac:dyDescent="0.2">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2">
      <c r="A979" s="318"/>
      <c r="B979" s="25"/>
      <c r="C979" s="24"/>
      <c r="D979" s="23" t="s">
        <v>41</v>
      </c>
      <c r="E979" s="64"/>
      <c r="F979" s="24"/>
      <c r="G979" s="69">
        <f t="shared" ref="G979:W979" si="278">SUBTOTAL(9,G980:G982)</f>
        <v>0</v>
      </c>
      <c r="H979" s="70">
        <f t="shared" si="278"/>
        <v>0</v>
      </c>
      <c r="I979" s="66">
        <f t="shared" si="278"/>
        <v>0</v>
      </c>
      <c r="J979" s="66">
        <f t="shared" si="278"/>
        <v>0</v>
      </c>
      <c r="K979" s="67">
        <f t="shared" si="278"/>
        <v>0</v>
      </c>
      <c r="L979" s="34">
        <f t="shared" si="278"/>
        <v>0</v>
      </c>
      <c r="M979" s="34">
        <f t="shared" si="278"/>
        <v>0</v>
      </c>
      <c r="N979" s="34">
        <f t="shared" si="278"/>
        <v>0</v>
      </c>
      <c r="O979" s="34">
        <f t="shared" si="278"/>
        <v>0</v>
      </c>
      <c r="P979" s="34">
        <f t="shared" si="278"/>
        <v>0</v>
      </c>
      <c r="Q979" s="34">
        <f t="shared" si="278"/>
        <v>0</v>
      </c>
      <c r="R979" s="34">
        <f t="shared" si="278"/>
        <v>0</v>
      </c>
      <c r="S979" s="34">
        <f t="shared" si="278"/>
        <v>0</v>
      </c>
      <c r="T979" s="34">
        <f t="shared" si="278"/>
        <v>0</v>
      </c>
      <c r="U979" s="34">
        <f t="shared" si="278"/>
        <v>0</v>
      </c>
      <c r="V979" s="34">
        <f t="shared" si="278"/>
        <v>0</v>
      </c>
      <c r="W979" s="33">
        <f t="shared" si="278"/>
        <v>0</v>
      </c>
      <c r="Y979"/>
      <c r="Z979"/>
    </row>
    <row r="980" spans="1:26" outlineLevel="1" x14ac:dyDescent="0.2">
      <c r="A980" s="318"/>
      <c r="B980" s="25"/>
      <c r="C980" s="24"/>
      <c r="D980" s="24"/>
      <c r="E980" s="64"/>
      <c r="F980" s="176" t="s">
        <v>42</v>
      </c>
      <c r="G980" s="190">
        <f t="shared" ref="G980" si="279">G124</f>
        <v>0</v>
      </c>
      <c r="H980" s="191">
        <f>H124*0.5</f>
        <v>0</v>
      </c>
      <c r="I980" s="179">
        <f t="shared" ref="I980:V980" si="280">I124*0.5</f>
        <v>0</v>
      </c>
      <c r="J980" s="179">
        <f t="shared" si="280"/>
        <v>0</v>
      </c>
      <c r="K980" s="197">
        <f t="shared" si="280"/>
        <v>0</v>
      </c>
      <c r="L980" s="181">
        <f t="shared" si="280"/>
        <v>0</v>
      </c>
      <c r="M980" s="192">
        <f t="shared" si="280"/>
        <v>0</v>
      </c>
      <c r="N980" s="182">
        <f t="shared" si="280"/>
        <v>0</v>
      </c>
      <c r="O980" s="182">
        <f t="shared" si="280"/>
        <v>0</v>
      </c>
      <c r="P980" s="182">
        <f t="shared" si="280"/>
        <v>0</v>
      </c>
      <c r="Q980" s="182">
        <f t="shared" si="280"/>
        <v>0</v>
      </c>
      <c r="R980" s="182">
        <f t="shared" si="280"/>
        <v>0</v>
      </c>
      <c r="S980" s="182">
        <f t="shared" si="280"/>
        <v>0</v>
      </c>
      <c r="T980" s="178">
        <f t="shared" si="280"/>
        <v>0</v>
      </c>
      <c r="U980" s="182">
        <f t="shared" si="280"/>
        <v>0</v>
      </c>
      <c r="V980" s="183">
        <f t="shared" si="280"/>
        <v>0</v>
      </c>
      <c r="W980" s="46">
        <f>G980-SUM(H980:V980)</f>
        <v>0</v>
      </c>
      <c r="Y980"/>
      <c r="Z980"/>
    </row>
    <row r="981" spans="1:26" outlineLevel="1" x14ac:dyDescent="0.2">
      <c r="A981" s="318"/>
      <c r="B981" s="25"/>
      <c r="C981" s="24"/>
      <c r="D981" s="64"/>
      <c r="E981" s="64"/>
      <c r="F981" s="176" t="s">
        <v>43</v>
      </c>
      <c r="G981" s="190">
        <f t="shared" ref="G981" si="281">G125</f>
        <v>0</v>
      </c>
      <c r="H981" s="191">
        <f t="shared" ref="H981:V981" si="282">H125*0.5</f>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2">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2">
      <c r="A983" s="318"/>
      <c r="B983" s="25"/>
      <c r="C983" s="24"/>
      <c r="D983" s="23" t="s">
        <v>45</v>
      </c>
      <c r="E983" s="64"/>
      <c r="F983" s="64"/>
      <c r="G983" s="69">
        <f t="shared" ref="G983:W983" si="283">SUBTOTAL(9,G984:G985)</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2">
      <c r="A984" s="318"/>
      <c r="B984" s="25"/>
      <c r="C984" s="24"/>
      <c r="D984" s="24"/>
      <c r="E984" s="64"/>
      <c r="F984" s="176" t="s">
        <v>46</v>
      </c>
      <c r="G984" s="190">
        <f t="shared" ref="G984:V984" si="284">G128</f>
        <v>0</v>
      </c>
      <c r="H984" s="191">
        <f t="shared" si="284"/>
        <v>0</v>
      </c>
      <c r="I984" s="179">
        <f t="shared" si="284"/>
        <v>0</v>
      </c>
      <c r="J984" s="179">
        <f t="shared" si="284"/>
        <v>0</v>
      </c>
      <c r="K984" s="197">
        <f t="shared" si="284"/>
        <v>0</v>
      </c>
      <c r="L984" s="181">
        <f t="shared" si="284"/>
        <v>0</v>
      </c>
      <c r="M984" s="192">
        <f t="shared" si="284"/>
        <v>0</v>
      </c>
      <c r="N984" s="182">
        <f t="shared" si="284"/>
        <v>0</v>
      </c>
      <c r="O984" s="182">
        <f t="shared" si="284"/>
        <v>0</v>
      </c>
      <c r="P984" s="182">
        <f t="shared" si="284"/>
        <v>0</v>
      </c>
      <c r="Q984" s="182">
        <f t="shared" si="284"/>
        <v>0</v>
      </c>
      <c r="R984" s="182">
        <f t="shared" si="284"/>
        <v>0</v>
      </c>
      <c r="S984" s="182">
        <f t="shared" si="284"/>
        <v>0</v>
      </c>
      <c r="T984" s="178">
        <f t="shared" si="284"/>
        <v>0</v>
      </c>
      <c r="U984" s="182">
        <f t="shared" si="284"/>
        <v>0</v>
      </c>
      <c r="V984" s="183">
        <f t="shared" si="284"/>
        <v>0</v>
      </c>
      <c r="W984" s="46">
        <f>G984-SUM(H984:V984)</f>
        <v>0</v>
      </c>
      <c r="Y984"/>
      <c r="Z984"/>
    </row>
    <row r="985" spans="1:26" outlineLevel="1" x14ac:dyDescent="0.2">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2">
      <c r="A986" s="318"/>
      <c r="B986" s="25"/>
      <c r="C986" s="24"/>
      <c r="D986" s="23" t="s">
        <v>48</v>
      </c>
      <c r="E986" s="64"/>
      <c r="F986" s="24"/>
      <c r="G986" s="69">
        <f t="shared" ref="G986:W986" si="285">SUBTOTAL(9,G987:G990)</f>
        <v>0</v>
      </c>
      <c r="H986" s="70">
        <f t="shared" si="285"/>
        <v>0</v>
      </c>
      <c r="I986" s="66">
        <f t="shared" si="285"/>
        <v>0</v>
      </c>
      <c r="J986" s="66">
        <f t="shared" si="285"/>
        <v>0</v>
      </c>
      <c r="K986" s="67">
        <f t="shared" si="285"/>
        <v>0</v>
      </c>
      <c r="L986" s="34">
        <f t="shared" si="285"/>
        <v>0</v>
      </c>
      <c r="M986" s="34">
        <f t="shared" si="285"/>
        <v>0</v>
      </c>
      <c r="N986" s="34">
        <f t="shared" si="285"/>
        <v>0</v>
      </c>
      <c r="O986" s="34">
        <f t="shared" si="285"/>
        <v>0</v>
      </c>
      <c r="P986" s="34">
        <f t="shared" si="285"/>
        <v>0</v>
      </c>
      <c r="Q986" s="34">
        <f t="shared" si="285"/>
        <v>0</v>
      </c>
      <c r="R986" s="34">
        <f t="shared" si="285"/>
        <v>0</v>
      </c>
      <c r="S986" s="34">
        <f t="shared" si="285"/>
        <v>0</v>
      </c>
      <c r="T986" s="34">
        <f t="shared" si="285"/>
        <v>0</v>
      </c>
      <c r="U986" s="34">
        <f t="shared" si="285"/>
        <v>0</v>
      </c>
      <c r="V986" s="34">
        <f t="shared" si="285"/>
        <v>0</v>
      </c>
      <c r="W986" s="33">
        <f t="shared" si="285"/>
        <v>0</v>
      </c>
      <c r="Y986"/>
      <c r="Z986"/>
    </row>
    <row r="987" spans="1:26" outlineLevel="1" x14ac:dyDescent="0.2">
      <c r="A987" s="318"/>
      <c r="B987" s="25"/>
      <c r="C987" s="24"/>
      <c r="D987" s="24"/>
      <c r="E987" s="64"/>
      <c r="F987" s="176" t="s">
        <v>49</v>
      </c>
      <c r="G987" s="190">
        <f t="shared" ref="G987:V987" si="286">G131</f>
        <v>0</v>
      </c>
      <c r="H987" s="191">
        <f t="shared" si="286"/>
        <v>0</v>
      </c>
      <c r="I987" s="179">
        <f t="shared" si="286"/>
        <v>0</v>
      </c>
      <c r="J987" s="179">
        <f t="shared" si="286"/>
        <v>0</v>
      </c>
      <c r="K987" s="197">
        <f t="shared" si="286"/>
        <v>0</v>
      </c>
      <c r="L987" s="181">
        <f t="shared" si="286"/>
        <v>0</v>
      </c>
      <c r="M987" s="192">
        <f t="shared" si="286"/>
        <v>0</v>
      </c>
      <c r="N987" s="182">
        <f t="shared" si="286"/>
        <v>0</v>
      </c>
      <c r="O987" s="182">
        <f t="shared" si="286"/>
        <v>0</v>
      </c>
      <c r="P987" s="182">
        <f t="shared" si="286"/>
        <v>0</v>
      </c>
      <c r="Q987" s="182">
        <f t="shared" si="286"/>
        <v>0</v>
      </c>
      <c r="R987" s="182">
        <f t="shared" si="286"/>
        <v>0</v>
      </c>
      <c r="S987" s="182">
        <f t="shared" si="286"/>
        <v>0</v>
      </c>
      <c r="T987" s="178">
        <f t="shared" si="286"/>
        <v>0</v>
      </c>
      <c r="U987" s="182">
        <f t="shared" si="286"/>
        <v>0</v>
      </c>
      <c r="V987" s="183">
        <f t="shared" si="286"/>
        <v>0</v>
      </c>
      <c r="W987" s="46">
        <f>G987-SUM(H987:V987)</f>
        <v>0</v>
      </c>
      <c r="Y987"/>
      <c r="Z987"/>
    </row>
    <row r="988" spans="1:26" outlineLevel="1" x14ac:dyDescent="0.2">
      <c r="A988" s="318"/>
      <c r="B988" s="25"/>
      <c r="C988" s="64"/>
      <c r="D988" s="64"/>
      <c r="E988" s="64"/>
      <c r="F988" s="176" t="s">
        <v>200</v>
      </c>
      <c r="G988" s="190">
        <f t="shared" ref="G988:V988" si="287">G132</f>
        <v>0</v>
      </c>
      <c r="H988" s="191">
        <f t="shared" si="287"/>
        <v>0</v>
      </c>
      <c r="I988" s="179">
        <f t="shared" si="287"/>
        <v>0</v>
      </c>
      <c r="J988" s="179">
        <f t="shared" si="287"/>
        <v>0</v>
      </c>
      <c r="K988" s="197">
        <f t="shared" si="287"/>
        <v>0</v>
      </c>
      <c r="L988" s="181">
        <f t="shared" si="287"/>
        <v>0</v>
      </c>
      <c r="M988" s="192">
        <f t="shared" si="287"/>
        <v>0</v>
      </c>
      <c r="N988" s="182">
        <f t="shared" si="287"/>
        <v>0</v>
      </c>
      <c r="O988" s="182">
        <f t="shared" si="287"/>
        <v>0</v>
      </c>
      <c r="P988" s="182">
        <f t="shared" si="287"/>
        <v>0</v>
      </c>
      <c r="Q988" s="182">
        <f t="shared" si="287"/>
        <v>0</v>
      </c>
      <c r="R988" s="182">
        <f t="shared" si="287"/>
        <v>0</v>
      </c>
      <c r="S988" s="182">
        <f t="shared" si="287"/>
        <v>0</v>
      </c>
      <c r="T988" s="178">
        <f t="shared" si="287"/>
        <v>0</v>
      </c>
      <c r="U988" s="182">
        <f t="shared" si="287"/>
        <v>0</v>
      </c>
      <c r="V988" s="183">
        <f t="shared" si="287"/>
        <v>0</v>
      </c>
      <c r="W988" s="46">
        <f>G988-SUM(H988:V988)</f>
        <v>0</v>
      </c>
      <c r="Y988"/>
      <c r="Z988"/>
    </row>
    <row r="989" spans="1:26" outlineLevel="1" x14ac:dyDescent="0.2">
      <c r="A989" s="318"/>
      <c r="B989" s="25"/>
      <c r="C989" s="64"/>
      <c r="D989" s="64"/>
      <c r="E989" s="64"/>
      <c r="F989" s="176" t="s">
        <v>317</v>
      </c>
      <c r="G989" s="190">
        <f t="shared" ref="G989:V989" si="288">G133</f>
        <v>0</v>
      </c>
      <c r="H989" s="191">
        <f t="shared" si="288"/>
        <v>0</v>
      </c>
      <c r="I989" s="179">
        <f t="shared" si="288"/>
        <v>0</v>
      </c>
      <c r="J989" s="179">
        <f t="shared" si="288"/>
        <v>0</v>
      </c>
      <c r="K989" s="197">
        <f t="shared" si="288"/>
        <v>0</v>
      </c>
      <c r="L989" s="181">
        <f t="shared" si="288"/>
        <v>0</v>
      </c>
      <c r="M989" s="192">
        <f t="shared" si="288"/>
        <v>0</v>
      </c>
      <c r="N989" s="182">
        <f t="shared" si="288"/>
        <v>0</v>
      </c>
      <c r="O989" s="182">
        <f t="shared" si="288"/>
        <v>0</v>
      </c>
      <c r="P989" s="182">
        <f t="shared" si="288"/>
        <v>0</v>
      </c>
      <c r="Q989" s="182">
        <f t="shared" si="288"/>
        <v>0</v>
      </c>
      <c r="R989" s="182">
        <f t="shared" si="288"/>
        <v>0</v>
      </c>
      <c r="S989" s="182">
        <f t="shared" si="288"/>
        <v>0</v>
      </c>
      <c r="T989" s="178">
        <f t="shared" si="288"/>
        <v>0</v>
      </c>
      <c r="U989" s="182">
        <f t="shared" si="288"/>
        <v>0</v>
      </c>
      <c r="V989" s="183">
        <f t="shared" si="288"/>
        <v>0</v>
      </c>
      <c r="W989" s="46">
        <f>G989-SUM(H989:V989)</f>
        <v>0</v>
      </c>
      <c r="Y989"/>
      <c r="Z989"/>
    </row>
    <row r="990" spans="1:26" outlineLevel="1" x14ac:dyDescent="0.2">
      <c r="A990" s="318"/>
      <c r="B990" s="25"/>
      <c r="C990" s="64"/>
      <c r="D990" s="64"/>
      <c r="E990" s="64"/>
      <c r="F990" s="176" t="s">
        <v>50</v>
      </c>
      <c r="G990" s="190">
        <f t="shared" ref="G990:V990" si="289">G134</f>
        <v>0</v>
      </c>
      <c r="H990" s="191">
        <f t="shared" si="289"/>
        <v>0</v>
      </c>
      <c r="I990" s="179">
        <f t="shared" si="289"/>
        <v>0</v>
      </c>
      <c r="J990" s="179">
        <f t="shared" si="289"/>
        <v>0</v>
      </c>
      <c r="K990" s="197">
        <f t="shared" si="289"/>
        <v>0</v>
      </c>
      <c r="L990" s="181">
        <f t="shared" si="289"/>
        <v>0</v>
      </c>
      <c r="M990" s="192">
        <f t="shared" si="289"/>
        <v>0</v>
      </c>
      <c r="N990" s="182">
        <f t="shared" si="289"/>
        <v>0</v>
      </c>
      <c r="O990" s="182">
        <f t="shared" si="289"/>
        <v>0</v>
      </c>
      <c r="P990" s="182">
        <f t="shared" si="289"/>
        <v>0</v>
      </c>
      <c r="Q990" s="182">
        <f t="shared" si="289"/>
        <v>0</v>
      </c>
      <c r="R990" s="182">
        <f t="shared" si="289"/>
        <v>0</v>
      </c>
      <c r="S990" s="182">
        <f t="shared" si="289"/>
        <v>0</v>
      </c>
      <c r="T990" s="178">
        <f t="shared" si="289"/>
        <v>0</v>
      </c>
      <c r="U990" s="182">
        <f t="shared" si="289"/>
        <v>0</v>
      </c>
      <c r="V990" s="183">
        <f t="shared" si="289"/>
        <v>0</v>
      </c>
      <c r="W990" s="46">
        <f>G990-SUM(H990:V990)</f>
        <v>0</v>
      </c>
      <c r="Y990"/>
      <c r="Z990"/>
    </row>
    <row r="991" spans="1:26" x14ac:dyDescent="0.2">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2">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2">
      <c r="A993" s="322"/>
      <c r="B993" s="25"/>
      <c r="C993" s="23"/>
      <c r="D993" s="23"/>
      <c r="E993" s="24" t="s">
        <v>153</v>
      </c>
      <c r="F993" s="24"/>
      <c r="G993" s="69">
        <f t="shared" ref="G993:W993" si="290">SUBTOTAL(9,G994:G997)</f>
        <v>0</v>
      </c>
      <c r="H993" s="66">
        <f t="shared" si="290"/>
        <v>0</v>
      </c>
      <c r="I993" s="66">
        <f t="shared" si="290"/>
        <v>0</v>
      </c>
      <c r="J993" s="66">
        <f t="shared" si="290"/>
        <v>0</v>
      </c>
      <c r="K993" s="67">
        <f t="shared" si="290"/>
        <v>0</v>
      </c>
      <c r="L993" s="51">
        <f t="shared" si="290"/>
        <v>0</v>
      </c>
      <c r="M993" s="34">
        <f t="shared" si="290"/>
        <v>0</v>
      </c>
      <c r="N993" s="34">
        <f t="shared" si="290"/>
        <v>0</v>
      </c>
      <c r="O993" s="34">
        <f t="shared" si="290"/>
        <v>0</v>
      </c>
      <c r="P993" s="34">
        <f t="shared" si="290"/>
        <v>0</v>
      </c>
      <c r="Q993" s="34">
        <f t="shared" si="290"/>
        <v>0</v>
      </c>
      <c r="R993" s="34">
        <f t="shared" si="290"/>
        <v>0</v>
      </c>
      <c r="S993" s="34">
        <f t="shared" si="290"/>
        <v>0</v>
      </c>
      <c r="T993" s="34">
        <f t="shared" si="290"/>
        <v>0</v>
      </c>
      <c r="U993" s="34">
        <f t="shared" si="290"/>
        <v>0</v>
      </c>
      <c r="V993" s="37">
        <f t="shared" si="290"/>
        <v>0</v>
      </c>
      <c r="W993" s="33">
        <f t="shared" si="290"/>
        <v>0</v>
      </c>
      <c r="Y993"/>
      <c r="Z993"/>
    </row>
    <row r="994" spans="1:26" s="72" customFormat="1" outlineLevel="1" x14ac:dyDescent="0.2">
      <c r="A994" s="322"/>
      <c r="B994" s="25"/>
      <c r="C994" s="23"/>
      <c r="D994" s="23"/>
      <c r="E994" s="24"/>
      <c r="F994" s="176" t="s">
        <v>154</v>
      </c>
      <c r="G994" s="190">
        <f t="shared" ref="G994:V994" si="291">G138</f>
        <v>0</v>
      </c>
      <c r="H994" s="191">
        <f t="shared" si="291"/>
        <v>0</v>
      </c>
      <c r="I994" s="179">
        <f t="shared" si="291"/>
        <v>0</v>
      </c>
      <c r="J994" s="179">
        <f t="shared" si="291"/>
        <v>0</v>
      </c>
      <c r="K994" s="197">
        <f t="shared" si="291"/>
        <v>0</v>
      </c>
      <c r="L994" s="181">
        <f t="shared" si="291"/>
        <v>0</v>
      </c>
      <c r="M994" s="192">
        <f t="shared" si="291"/>
        <v>0</v>
      </c>
      <c r="N994" s="182">
        <f t="shared" si="291"/>
        <v>0</v>
      </c>
      <c r="O994" s="182">
        <f t="shared" si="291"/>
        <v>0</v>
      </c>
      <c r="P994" s="182">
        <f t="shared" si="291"/>
        <v>0</v>
      </c>
      <c r="Q994" s="182">
        <f t="shared" si="291"/>
        <v>0</v>
      </c>
      <c r="R994" s="182">
        <f t="shared" si="291"/>
        <v>0</v>
      </c>
      <c r="S994" s="182">
        <f t="shared" si="291"/>
        <v>0</v>
      </c>
      <c r="T994" s="178">
        <f t="shared" si="291"/>
        <v>0</v>
      </c>
      <c r="U994" s="182">
        <f t="shared" si="291"/>
        <v>0</v>
      </c>
      <c r="V994" s="183">
        <f t="shared" si="291"/>
        <v>0</v>
      </c>
      <c r="W994" s="46">
        <f>G994-SUM(H994:V994)</f>
        <v>0</v>
      </c>
      <c r="Y994"/>
      <c r="Z994"/>
    </row>
    <row r="995" spans="1:26" s="72" customFormat="1" outlineLevel="1" x14ac:dyDescent="0.2">
      <c r="A995" s="322"/>
      <c r="B995" s="25"/>
      <c r="C995" s="23"/>
      <c r="D995" s="23"/>
      <c r="E995" s="24"/>
      <c r="F995" s="176" t="s">
        <v>155</v>
      </c>
      <c r="G995" s="190">
        <f t="shared" ref="G995:V995" si="292">G139</f>
        <v>0</v>
      </c>
      <c r="H995" s="191">
        <f t="shared" si="292"/>
        <v>0</v>
      </c>
      <c r="I995" s="179">
        <f t="shared" si="292"/>
        <v>0</v>
      </c>
      <c r="J995" s="179">
        <f t="shared" si="292"/>
        <v>0</v>
      </c>
      <c r="K995" s="197">
        <f t="shared" si="292"/>
        <v>0</v>
      </c>
      <c r="L995" s="181">
        <f t="shared" si="292"/>
        <v>0</v>
      </c>
      <c r="M995" s="192">
        <f t="shared" si="292"/>
        <v>0</v>
      </c>
      <c r="N995" s="182">
        <f t="shared" si="292"/>
        <v>0</v>
      </c>
      <c r="O995" s="182">
        <f t="shared" si="292"/>
        <v>0</v>
      </c>
      <c r="P995" s="182">
        <f t="shared" si="292"/>
        <v>0</v>
      </c>
      <c r="Q995" s="182">
        <f t="shared" si="292"/>
        <v>0</v>
      </c>
      <c r="R995" s="182">
        <f t="shared" si="292"/>
        <v>0</v>
      </c>
      <c r="S995" s="182">
        <f t="shared" si="292"/>
        <v>0</v>
      </c>
      <c r="T995" s="178">
        <f t="shared" si="292"/>
        <v>0</v>
      </c>
      <c r="U995" s="182">
        <f t="shared" si="292"/>
        <v>0</v>
      </c>
      <c r="V995" s="183">
        <f t="shared" si="292"/>
        <v>0</v>
      </c>
      <c r="W995" s="46">
        <f>G995-SUM(H995:V995)</f>
        <v>0</v>
      </c>
      <c r="Y995"/>
      <c r="Z995"/>
    </row>
    <row r="996" spans="1:26" s="72" customFormat="1" outlineLevel="1" x14ac:dyDescent="0.2">
      <c r="A996" s="322"/>
      <c r="B996" s="25"/>
      <c r="C996" s="23"/>
      <c r="D996" s="23"/>
      <c r="E996" s="24"/>
      <c r="F996" s="176" t="s">
        <v>156</v>
      </c>
      <c r="G996" s="190">
        <f t="shared" ref="G996:V996" si="293">G140</f>
        <v>0</v>
      </c>
      <c r="H996" s="191">
        <f t="shared" si="293"/>
        <v>0</v>
      </c>
      <c r="I996" s="179">
        <f t="shared" si="293"/>
        <v>0</v>
      </c>
      <c r="J996" s="179">
        <f t="shared" si="293"/>
        <v>0</v>
      </c>
      <c r="K996" s="197">
        <f t="shared" si="293"/>
        <v>0</v>
      </c>
      <c r="L996" s="181">
        <f t="shared" si="293"/>
        <v>0</v>
      </c>
      <c r="M996" s="192">
        <f t="shared" si="293"/>
        <v>0</v>
      </c>
      <c r="N996" s="182">
        <f t="shared" si="293"/>
        <v>0</v>
      </c>
      <c r="O996" s="182">
        <f t="shared" si="293"/>
        <v>0</v>
      </c>
      <c r="P996" s="182">
        <f t="shared" si="293"/>
        <v>0</v>
      </c>
      <c r="Q996" s="182">
        <f t="shared" si="293"/>
        <v>0</v>
      </c>
      <c r="R996" s="182">
        <f t="shared" si="293"/>
        <v>0</v>
      </c>
      <c r="S996" s="182">
        <f t="shared" si="293"/>
        <v>0</v>
      </c>
      <c r="T996" s="178">
        <f t="shared" si="293"/>
        <v>0</v>
      </c>
      <c r="U996" s="182">
        <f t="shared" si="293"/>
        <v>0</v>
      </c>
      <c r="V996" s="183">
        <f t="shared" si="293"/>
        <v>0</v>
      </c>
      <c r="W996" s="46">
        <f>G996-SUM(H996:V996)</f>
        <v>0</v>
      </c>
      <c r="Y996"/>
      <c r="Z996"/>
    </row>
    <row r="997" spans="1:26" s="72" customFormat="1" outlineLevel="1" x14ac:dyDescent="0.2">
      <c r="A997" s="322"/>
      <c r="B997" s="25"/>
      <c r="C997" s="23"/>
      <c r="D997" s="23"/>
      <c r="E997" s="24"/>
      <c r="F997" s="176" t="s">
        <v>197</v>
      </c>
      <c r="G997" s="190">
        <f t="shared" ref="G997:V997" si="294">G141</f>
        <v>0</v>
      </c>
      <c r="H997" s="191">
        <f t="shared" si="294"/>
        <v>0</v>
      </c>
      <c r="I997" s="179">
        <f t="shared" si="294"/>
        <v>0</v>
      </c>
      <c r="J997" s="179">
        <f t="shared" si="294"/>
        <v>0</v>
      </c>
      <c r="K997" s="197">
        <f t="shared" si="294"/>
        <v>0</v>
      </c>
      <c r="L997" s="181">
        <f t="shared" si="294"/>
        <v>0</v>
      </c>
      <c r="M997" s="192">
        <f t="shared" si="294"/>
        <v>0</v>
      </c>
      <c r="N997" s="182">
        <f t="shared" si="294"/>
        <v>0</v>
      </c>
      <c r="O997" s="182">
        <f t="shared" si="294"/>
        <v>0</v>
      </c>
      <c r="P997" s="182">
        <f t="shared" si="294"/>
        <v>0</v>
      </c>
      <c r="Q997" s="182">
        <f t="shared" si="294"/>
        <v>0</v>
      </c>
      <c r="R997" s="182">
        <f t="shared" si="294"/>
        <v>0</v>
      </c>
      <c r="S997" s="182">
        <f t="shared" si="294"/>
        <v>0</v>
      </c>
      <c r="T997" s="178">
        <f t="shared" si="294"/>
        <v>0</v>
      </c>
      <c r="U997" s="182">
        <f t="shared" si="294"/>
        <v>0</v>
      </c>
      <c r="V997" s="183">
        <f t="shared" si="294"/>
        <v>0</v>
      </c>
      <c r="W997" s="46">
        <f>G997-SUM(H997:V997)</f>
        <v>0</v>
      </c>
      <c r="Y997"/>
      <c r="Z997"/>
    </row>
    <row r="998" spans="1:26" s="72" customFormat="1" x14ac:dyDescent="0.2">
      <c r="A998" s="322"/>
      <c r="B998" s="25"/>
      <c r="C998" s="23"/>
      <c r="D998" s="23"/>
      <c r="E998" s="24" t="s">
        <v>157</v>
      </c>
      <c r="F998" s="24"/>
      <c r="G998" s="69">
        <f t="shared" ref="G998:W998" si="295">SUBTOTAL(9,G999:G1002)</f>
        <v>0</v>
      </c>
      <c r="H998" s="70">
        <f t="shared" si="295"/>
        <v>0</v>
      </c>
      <c r="I998" s="66">
        <f t="shared" si="295"/>
        <v>0</v>
      </c>
      <c r="J998" s="66">
        <f t="shared" si="295"/>
        <v>0</v>
      </c>
      <c r="K998" s="67">
        <f t="shared" si="295"/>
        <v>0</v>
      </c>
      <c r="L998" s="34">
        <f t="shared" si="295"/>
        <v>0</v>
      </c>
      <c r="M998" s="34">
        <f t="shared" si="295"/>
        <v>0</v>
      </c>
      <c r="N998" s="34">
        <f t="shared" si="295"/>
        <v>0</v>
      </c>
      <c r="O998" s="34">
        <f t="shared" si="295"/>
        <v>0</v>
      </c>
      <c r="P998" s="34">
        <f t="shared" si="295"/>
        <v>0</v>
      </c>
      <c r="Q998" s="34">
        <f t="shared" si="295"/>
        <v>0</v>
      </c>
      <c r="R998" s="34">
        <f t="shared" si="295"/>
        <v>0</v>
      </c>
      <c r="S998" s="34">
        <f t="shared" si="295"/>
        <v>0</v>
      </c>
      <c r="T998" s="34">
        <f t="shared" si="295"/>
        <v>0</v>
      </c>
      <c r="U998" s="34">
        <f t="shared" si="295"/>
        <v>0</v>
      </c>
      <c r="V998" s="34">
        <f t="shared" si="295"/>
        <v>0</v>
      </c>
      <c r="W998" s="33">
        <f t="shared" si="295"/>
        <v>0</v>
      </c>
      <c r="Y998"/>
      <c r="Z998"/>
    </row>
    <row r="999" spans="1:26" s="72" customFormat="1" ht="12" customHeight="1" outlineLevel="1" x14ac:dyDescent="0.2">
      <c r="A999" s="322"/>
      <c r="B999" s="25"/>
      <c r="C999" s="23"/>
      <c r="D999" s="23"/>
      <c r="E999" s="24"/>
      <c r="F999" s="176" t="s">
        <v>158</v>
      </c>
      <c r="G999" s="190">
        <f t="shared" ref="G999:V999" si="296">G143</f>
        <v>0</v>
      </c>
      <c r="H999" s="191">
        <f t="shared" si="296"/>
        <v>0</v>
      </c>
      <c r="I999" s="179">
        <f t="shared" si="296"/>
        <v>0</v>
      </c>
      <c r="J999" s="179">
        <f t="shared" si="296"/>
        <v>0</v>
      </c>
      <c r="K999" s="197">
        <f t="shared" si="296"/>
        <v>0</v>
      </c>
      <c r="L999" s="181">
        <f t="shared" si="296"/>
        <v>0</v>
      </c>
      <c r="M999" s="192">
        <f t="shared" si="296"/>
        <v>0</v>
      </c>
      <c r="N999" s="182">
        <f t="shared" si="296"/>
        <v>0</v>
      </c>
      <c r="O999" s="182">
        <f t="shared" si="296"/>
        <v>0</v>
      </c>
      <c r="P999" s="182">
        <f t="shared" si="296"/>
        <v>0</v>
      </c>
      <c r="Q999" s="182">
        <f t="shared" si="296"/>
        <v>0</v>
      </c>
      <c r="R999" s="182">
        <f t="shared" si="296"/>
        <v>0</v>
      </c>
      <c r="S999" s="182">
        <f t="shared" si="296"/>
        <v>0</v>
      </c>
      <c r="T999" s="178">
        <f t="shared" si="296"/>
        <v>0</v>
      </c>
      <c r="U999" s="182">
        <f t="shared" si="296"/>
        <v>0</v>
      </c>
      <c r="V999" s="183">
        <f t="shared" si="296"/>
        <v>0</v>
      </c>
      <c r="W999" s="46">
        <f t="shared" ref="W999:W1007" si="297">G999-SUM(H999:V999)</f>
        <v>0</v>
      </c>
      <c r="Y999"/>
      <c r="Z999"/>
    </row>
    <row r="1000" spans="1:26" s="72" customFormat="1" outlineLevel="1" x14ac:dyDescent="0.2">
      <c r="A1000" s="322"/>
      <c r="B1000" s="25"/>
      <c r="C1000" s="23"/>
      <c r="D1000" s="23"/>
      <c r="E1000" s="24"/>
      <c r="F1000" s="176" t="s">
        <v>159</v>
      </c>
      <c r="G1000" s="190">
        <f t="shared" ref="G1000:V1000" si="298">G144</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 t="shared" si="297"/>
        <v>0</v>
      </c>
      <c r="Y1000"/>
      <c r="Z1000"/>
    </row>
    <row r="1001" spans="1:26" s="72" customFormat="1" outlineLevel="1" x14ac:dyDescent="0.2">
      <c r="A1001" s="322"/>
      <c r="B1001" s="25"/>
      <c r="C1001" s="23"/>
      <c r="D1001" s="23"/>
      <c r="E1001" s="24"/>
      <c r="F1001" s="176" t="s">
        <v>160</v>
      </c>
      <c r="G1001" s="190">
        <f t="shared" ref="G1001:V1001" si="299">G145</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 t="shared" si="297"/>
        <v>0</v>
      </c>
      <c r="Y1001"/>
      <c r="Z1001"/>
    </row>
    <row r="1002" spans="1:26" s="72" customFormat="1" outlineLevel="1" x14ac:dyDescent="0.2">
      <c r="A1002" s="322"/>
      <c r="B1002" s="25"/>
      <c r="C1002" s="23"/>
      <c r="D1002" s="23"/>
      <c r="E1002" s="24"/>
      <c r="F1002" s="176" t="s">
        <v>198</v>
      </c>
      <c r="G1002" s="190">
        <f t="shared" ref="G1002:V1002" si="300">G146</f>
        <v>0</v>
      </c>
      <c r="H1002" s="191">
        <f t="shared" si="300"/>
        <v>0</v>
      </c>
      <c r="I1002" s="179">
        <f t="shared" si="300"/>
        <v>0</v>
      </c>
      <c r="J1002" s="179">
        <f t="shared" si="300"/>
        <v>0</v>
      </c>
      <c r="K1002" s="197">
        <f t="shared" si="300"/>
        <v>0</v>
      </c>
      <c r="L1002" s="181">
        <f t="shared" si="300"/>
        <v>0</v>
      </c>
      <c r="M1002" s="192">
        <f t="shared" si="300"/>
        <v>0</v>
      </c>
      <c r="N1002" s="182">
        <f t="shared" si="300"/>
        <v>0</v>
      </c>
      <c r="O1002" s="182">
        <f t="shared" si="300"/>
        <v>0</v>
      </c>
      <c r="P1002" s="182">
        <f t="shared" si="300"/>
        <v>0</v>
      </c>
      <c r="Q1002" s="182">
        <f t="shared" si="300"/>
        <v>0</v>
      </c>
      <c r="R1002" s="182">
        <f t="shared" si="300"/>
        <v>0</v>
      </c>
      <c r="S1002" s="182">
        <f t="shared" si="300"/>
        <v>0</v>
      </c>
      <c r="T1002" s="178">
        <f t="shared" si="300"/>
        <v>0</v>
      </c>
      <c r="U1002" s="182">
        <f t="shared" si="300"/>
        <v>0</v>
      </c>
      <c r="V1002" s="183">
        <f t="shared" si="300"/>
        <v>0</v>
      </c>
      <c r="W1002" s="46">
        <f t="shared" si="297"/>
        <v>0</v>
      </c>
      <c r="Y1002"/>
      <c r="Z1002"/>
    </row>
    <row r="1003" spans="1:26" s="72" customFormat="1" x14ac:dyDescent="0.2">
      <c r="A1003" s="322"/>
      <c r="B1003" s="25"/>
      <c r="C1003" s="23"/>
      <c r="D1003" s="23"/>
      <c r="E1003" s="24" t="s">
        <v>347</v>
      </c>
      <c r="F1003" s="24"/>
      <c r="G1003" s="69">
        <f t="shared" ref="G1003:W1003" si="301">SUBTOTAL(9,G1004:G1007)</f>
        <v>0</v>
      </c>
      <c r="H1003" s="70">
        <f t="shared" si="301"/>
        <v>0</v>
      </c>
      <c r="I1003" s="66">
        <f t="shared" si="301"/>
        <v>0</v>
      </c>
      <c r="J1003" s="66">
        <f t="shared" si="301"/>
        <v>0</v>
      </c>
      <c r="K1003" s="67">
        <f t="shared" si="301"/>
        <v>0</v>
      </c>
      <c r="L1003" s="34">
        <f t="shared" si="301"/>
        <v>0</v>
      </c>
      <c r="M1003" s="34">
        <f t="shared" si="301"/>
        <v>0</v>
      </c>
      <c r="N1003" s="34">
        <f t="shared" si="301"/>
        <v>0</v>
      </c>
      <c r="O1003" s="34">
        <f t="shared" si="301"/>
        <v>0</v>
      </c>
      <c r="P1003" s="34">
        <f t="shared" si="301"/>
        <v>0</v>
      </c>
      <c r="Q1003" s="34">
        <f t="shared" si="301"/>
        <v>0</v>
      </c>
      <c r="R1003" s="34">
        <f t="shared" si="301"/>
        <v>0</v>
      </c>
      <c r="S1003" s="34">
        <f t="shared" si="301"/>
        <v>0</v>
      </c>
      <c r="T1003" s="34">
        <f t="shared" si="301"/>
        <v>0</v>
      </c>
      <c r="U1003" s="34">
        <f t="shared" si="301"/>
        <v>0</v>
      </c>
      <c r="V1003" s="34">
        <f t="shared" si="301"/>
        <v>0</v>
      </c>
      <c r="W1003" s="33">
        <f t="shared" si="301"/>
        <v>0</v>
      </c>
      <c r="Y1003"/>
      <c r="Z1003"/>
    </row>
    <row r="1004" spans="1:26" s="72" customFormat="1" outlineLevel="1" x14ac:dyDescent="0.2">
      <c r="A1004" s="322"/>
      <c r="B1004" s="25"/>
      <c r="C1004" s="23"/>
      <c r="D1004" s="23"/>
      <c r="E1004" s="24"/>
      <c r="F1004" s="176" t="s">
        <v>327</v>
      </c>
      <c r="G1004" s="190">
        <f t="shared" ref="G1004:V1004" si="302">G148</f>
        <v>0</v>
      </c>
      <c r="H1004" s="191">
        <f t="shared" si="302"/>
        <v>0</v>
      </c>
      <c r="I1004" s="179">
        <f t="shared" si="302"/>
        <v>0</v>
      </c>
      <c r="J1004" s="179">
        <f t="shared" si="302"/>
        <v>0</v>
      </c>
      <c r="K1004" s="197">
        <f t="shared" si="302"/>
        <v>0</v>
      </c>
      <c r="L1004" s="181">
        <f t="shared" si="302"/>
        <v>0</v>
      </c>
      <c r="M1004" s="192">
        <f t="shared" si="302"/>
        <v>0</v>
      </c>
      <c r="N1004" s="182">
        <f t="shared" si="302"/>
        <v>0</v>
      </c>
      <c r="O1004" s="182">
        <f t="shared" si="302"/>
        <v>0</v>
      </c>
      <c r="P1004" s="182">
        <f t="shared" si="302"/>
        <v>0</v>
      </c>
      <c r="Q1004" s="182">
        <f t="shared" si="302"/>
        <v>0</v>
      </c>
      <c r="R1004" s="182">
        <f t="shared" si="302"/>
        <v>0</v>
      </c>
      <c r="S1004" s="182">
        <f t="shared" si="302"/>
        <v>0</v>
      </c>
      <c r="T1004" s="178">
        <f t="shared" si="302"/>
        <v>0</v>
      </c>
      <c r="U1004" s="182">
        <f t="shared" si="302"/>
        <v>0</v>
      </c>
      <c r="V1004" s="183">
        <f t="shared" si="302"/>
        <v>0</v>
      </c>
      <c r="W1004" s="46">
        <f t="shared" si="297"/>
        <v>0</v>
      </c>
      <c r="Y1004"/>
      <c r="Z1004"/>
    </row>
    <row r="1005" spans="1:26" s="72" customFormat="1" outlineLevel="1" x14ac:dyDescent="0.2">
      <c r="A1005" s="322"/>
      <c r="B1005" s="25"/>
      <c r="C1005" s="23"/>
      <c r="D1005" s="23"/>
      <c r="E1005" s="24"/>
      <c r="F1005" s="176" t="s">
        <v>328</v>
      </c>
      <c r="G1005" s="190">
        <f t="shared" ref="G1005:V1005" si="303">G149</f>
        <v>0</v>
      </c>
      <c r="H1005" s="191">
        <f t="shared" si="303"/>
        <v>0</v>
      </c>
      <c r="I1005" s="179">
        <f t="shared" si="303"/>
        <v>0</v>
      </c>
      <c r="J1005" s="179">
        <f t="shared" si="303"/>
        <v>0</v>
      </c>
      <c r="K1005" s="197">
        <f t="shared" si="303"/>
        <v>0</v>
      </c>
      <c r="L1005" s="181">
        <f t="shared" si="303"/>
        <v>0</v>
      </c>
      <c r="M1005" s="192">
        <f t="shared" si="303"/>
        <v>0</v>
      </c>
      <c r="N1005" s="182">
        <f t="shared" si="303"/>
        <v>0</v>
      </c>
      <c r="O1005" s="182">
        <f t="shared" si="303"/>
        <v>0</v>
      </c>
      <c r="P1005" s="182">
        <f t="shared" si="303"/>
        <v>0</v>
      </c>
      <c r="Q1005" s="182">
        <f t="shared" si="303"/>
        <v>0</v>
      </c>
      <c r="R1005" s="182">
        <f t="shared" si="303"/>
        <v>0</v>
      </c>
      <c r="S1005" s="182">
        <f t="shared" si="303"/>
        <v>0</v>
      </c>
      <c r="T1005" s="178">
        <f t="shared" si="303"/>
        <v>0</v>
      </c>
      <c r="U1005" s="182">
        <f t="shared" si="303"/>
        <v>0</v>
      </c>
      <c r="V1005" s="183">
        <f t="shared" si="303"/>
        <v>0</v>
      </c>
      <c r="W1005" s="46">
        <f t="shared" si="297"/>
        <v>0</v>
      </c>
      <c r="Y1005"/>
      <c r="Z1005"/>
    </row>
    <row r="1006" spans="1:26" s="72" customFormat="1" outlineLevel="1" x14ac:dyDescent="0.2">
      <c r="A1006" s="322"/>
      <c r="B1006" s="25"/>
      <c r="C1006" s="23"/>
      <c r="D1006" s="23"/>
      <c r="E1006" s="24"/>
      <c r="F1006" s="176" t="s">
        <v>329</v>
      </c>
      <c r="G1006" s="190">
        <f t="shared" ref="G1006:V1006" si="304">G150</f>
        <v>0</v>
      </c>
      <c r="H1006" s="191">
        <f t="shared" si="304"/>
        <v>0</v>
      </c>
      <c r="I1006" s="179">
        <f t="shared" si="304"/>
        <v>0</v>
      </c>
      <c r="J1006" s="179">
        <f t="shared" si="304"/>
        <v>0</v>
      </c>
      <c r="K1006" s="197">
        <f t="shared" si="304"/>
        <v>0</v>
      </c>
      <c r="L1006" s="181">
        <f t="shared" si="304"/>
        <v>0</v>
      </c>
      <c r="M1006" s="192">
        <f t="shared" si="304"/>
        <v>0</v>
      </c>
      <c r="N1006" s="182">
        <f t="shared" si="304"/>
        <v>0</v>
      </c>
      <c r="O1006" s="182">
        <f t="shared" si="304"/>
        <v>0</v>
      </c>
      <c r="P1006" s="182">
        <f t="shared" si="304"/>
        <v>0</v>
      </c>
      <c r="Q1006" s="182">
        <f t="shared" si="304"/>
        <v>0</v>
      </c>
      <c r="R1006" s="182">
        <f t="shared" si="304"/>
        <v>0</v>
      </c>
      <c r="S1006" s="182">
        <f t="shared" si="304"/>
        <v>0</v>
      </c>
      <c r="T1006" s="178">
        <f t="shared" si="304"/>
        <v>0</v>
      </c>
      <c r="U1006" s="182">
        <f t="shared" si="304"/>
        <v>0</v>
      </c>
      <c r="V1006" s="183">
        <f t="shared" si="304"/>
        <v>0</v>
      </c>
      <c r="W1006" s="46">
        <f t="shared" si="297"/>
        <v>0</v>
      </c>
      <c r="Y1006"/>
      <c r="Z1006"/>
    </row>
    <row r="1007" spans="1:26" s="72" customFormat="1" outlineLevel="1" x14ac:dyDescent="0.2">
      <c r="A1007" s="322"/>
      <c r="B1007" s="25"/>
      <c r="C1007" s="23"/>
      <c r="D1007" s="23"/>
      <c r="E1007" s="24"/>
      <c r="F1007" s="176" t="s">
        <v>330</v>
      </c>
      <c r="G1007" s="190">
        <f t="shared" ref="G1007:V1007" si="305">G151</f>
        <v>0</v>
      </c>
      <c r="H1007" s="191">
        <f t="shared" si="305"/>
        <v>0</v>
      </c>
      <c r="I1007" s="179">
        <f t="shared" si="305"/>
        <v>0</v>
      </c>
      <c r="J1007" s="179">
        <f t="shared" si="305"/>
        <v>0</v>
      </c>
      <c r="K1007" s="197">
        <f t="shared" si="305"/>
        <v>0</v>
      </c>
      <c r="L1007" s="181">
        <f t="shared" si="305"/>
        <v>0</v>
      </c>
      <c r="M1007" s="192">
        <f t="shared" si="305"/>
        <v>0</v>
      </c>
      <c r="N1007" s="182">
        <f t="shared" si="305"/>
        <v>0</v>
      </c>
      <c r="O1007" s="182">
        <f t="shared" si="305"/>
        <v>0</v>
      </c>
      <c r="P1007" s="182">
        <f t="shared" si="305"/>
        <v>0</v>
      </c>
      <c r="Q1007" s="182">
        <f t="shared" si="305"/>
        <v>0</v>
      </c>
      <c r="R1007" s="182">
        <f t="shared" si="305"/>
        <v>0</v>
      </c>
      <c r="S1007" s="182">
        <f t="shared" si="305"/>
        <v>0</v>
      </c>
      <c r="T1007" s="178">
        <f t="shared" si="305"/>
        <v>0</v>
      </c>
      <c r="U1007" s="182">
        <f t="shared" si="305"/>
        <v>0</v>
      </c>
      <c r="V1007" s="183">
        <f t="shared" si="305"/>
        <v>0</v>
      </c>
      <c r="W1007" s="46">
        <f t="shared" si="297"/>
        <v>0</v>
      </c>
      <c r="Y1007"/>
      <c r="Z1007"/>
    </row>
    <row r="1008" spans="1:26" s="72" customFormat="1" x14ac:dyDescent="0.2">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2">
      <c r="A1009" s="322"/>
      <c r="B1009" s="25"/>
      <c r="C1009" s="23"/>
      <c r="D1009" s="23"/>
      <c r="E1009" s="64" t="s">
        <v>54</v>
      </c>
      <c r="F1009" s="24"/>
      <c r="G1009" s="69">
        <f t="shared" ref="G1009:W1009" si="306">SUBTOTAL(9,G1010:G1012)</f>
        <v>0</v>
      </c>
      <c r="H1009" s="70">
        <f t="shared" si="306"/>
        <v>0</v>
      </c>
      <c r="I1009" s="66">
        <f t="shared" si="306"/>
        <v>0</v>
      </c>
      <c r="J1009" s="66">
        <f t="shared" si="306"/>
        <v>0</v>
      </c>
      <c r="K1009" s="67">
        <f t="shared" si="306"/>
        <v>0</v>
      </c>
      <c r="L1009" s="34">
        <f t="shared" si="306"/>
        <v>0</v>
      </c>
      <c r="M1009" s="34">
        <f t="shared" si="306"/>
        <v>0</v>
      </c>
      <c r="N1009" s="34">
        <f t="shared" si="306"/>
        <v>0</v>
      </c>
      <c r="O1009" s="34">
        <f t="shared" si="306"/>
        <v>0</v>
      </c>
      <c r="P1009" s="34">
        <f t="shared" si="306"/>
        <v>0</v>
      </c>
      <c r="Q1009" s="34">
        <f t="shared" si="306"/>
        <v>0</v>
      </c>
      <c r="R1009" s="34">
        <f t="shared" si="306"/>
        <v>0</v>
      </c>
      <c r="S1009" s="34">
        <f t="shared" si="306"/>
        <v>0</v>
      </c>
      <c r="T1009" s="34">
        <f t="shared" si="306"/>
        <v>0</v>
      </c>
      <c r="U1009" s="34">
        <f t="shared" si="306"/>
        <v>0</v>
      </c>
      <c r="V1009" s="34">
        <f t="shared" si="306"/>
        <v>0</v>
      </c>
      <c r="W1009" s="33">
        <f t="shared" si="306"/>
        <v>0</v>
      </c>
      <c r="Y1009"/>
      <c r="Z1009"/>
    </row>
    <row r="1010" spans="1:26" s="72" customFormat="1" outlineLevel="1" x14ac:dyDescent="0.2">
      <c r="A1010" s="322"/>
      <c r="B1010" s="25"/>
      <c r="C1010" s="23"/>
      <c r="D1010" s="23"/>
      <c r="E1010" s="64"/>
      <c r="F1010" s="176" t="s">
        <v>55</v>
      </c>
      <c r="G1010" s="190">
        <f t="shared" ref="G1010:V1010" si="307">G154</f>
        <v>0</v>
      </c>
      <c r="H1010" s="191">
        <f t="shared" si="307"/>
        <v>0</v>
      </c>
      <c r="I1010" s="179">
        <f t="shared" si="307"/>
        <v>0</v>
      </c>
      <c r="J1010" s="179">
        <f t="shared" si="307"/>
        <v>0</v>
      </c>
      <c r="K1010" s="197">
        <f t="shared" si="307"/>
        <v>0</v>
      </c>
      <c r="L1010" s="181">
        <f t="shared" si="307"/>
        <v>0</v>
      </c>
      <c r="M1010" s="192">
        <f t="shared" si="307"/>
        <v>0</v>
      </c>
      <c r="N1010" s="182">
        <f t="shared" si="307"/>
        <v>0</v>
      </c>
      <c r="O1010" s="182">
        <f t="shared" si="307"/>
        <v>0</v>
      </c>
      <c r="P1010" s="182">
        <f t="shared" si="307"/>
        <v>0</v>
      </c>
      <c r="Q1010" s="182">
        <f t="shared" si="307"/>
        <v>0</v>
      </c>
      <c r="R1010" s="182">
        <f t="shared" si="307"/>
        <v>0</v>
      </c>
      <c r="S1010" s="182">
        <f t="shared" si="307"/>
        <v>0</v>
      </c>
      <c r="T1010" s="178">
        <f t="shared" si="307"/>
        <v>0</v>
      </c>
      <c r="U1010" s="182">
        <f t="shared" si="307"/>
        <v>0</v>
      </c>
      <c r="V1010" s="183">
        <f t="shared" si="307"/>
        <v>0</v>
      </c>
      <c r="W1010" s="46">
        <f>G1010-SUM(H1010:V1010)</f>
        <v>0</v>
      </c>
      <c r="Y1010"/>
      <c r="Z1010"/>
    </row>
    <row r="1011" spans="1:26" s="72" customFormat="1" outlineLevel="1" x14ac:dyDescent="0.2">
      <c r="A1011" s="322"/>
      <c r="B1011" s="25"/>
      <c r="C1011" s="23"/>
      <c r="D1011" s="23"/>
      <c r="E1011" s="24"/>
      <c r="F1011" s="176" t="s">
        <v>161</v>
      </c>
      <c r="G1011" s="190">
        <f t="shared" ref="G1011:V1011" si="308">G155</f>
        <v>0</v>
      </c>
      <c r="H1011" s="191">
        <f t="shared" si="308"/>
        <v>0</v>
      </c>
      <c r="I1011" s="179">
        <f t="shared" si="308"/>
        <v>0</v>
      </c>
      <c r="J1011" s="179">
        <f t="shared" si="308"/>
        <v>0</v>
      </c>
      <c r="K1011" s="197">
        <f t="shared" si="308"/>
        <v>0</v>
      </c>
      <c r="L1011" s="181">
        <f t="shared" si="308"/>
        <v>0</v>
      </c>
      <c r="M1011" s="192">
        <f t="shared" si="308"/>
        <v>0</v>
      </c>
      <c r="N1011" s="182">
        <f t="shared" si="308"/>
        <v>0</v>
      </c>
      <c r="O1011" s="182">
        <f t="shared" si="308"/>
        <v>0</v>
      </c>
      <c r="P1011" s="182">
        <f t="shared" si="308"/>
        <v>0</v>
      </c>
      <c r="Q1011" s="182">
        <f t="shared" si="308"/>
        <v>0</v>
      </c>
      <c r="R1011" s="182">
        <f t="shared" si="308"/>
        <v>0</v>
      </c>
      <c r="S1011" s="182">
        <f t="shared" si="308"/>
        <v>0</v>
      </c>
      <c r="T1011" s="178">
        <f t="shared" si="308"/>
        <v>0</v>
      </c>
      <c r="U1011" s="182">
        <f t="shared" si="308"/>
        <v>0</v>
      </c>
      <c r="V1011" s="183">
        <f t="shared" si="308"/>
        <v>0</v>
      </c>
      <c r="W1011" s="46">
        <f>G1011-SUM(H1011:V1011)</f>
        <v>0</v>
      </c>
      <c r="Y1011"/>
      <c r="Z1011"/>
    </row>
    <row r="1012" spans="1:26" s="72" customFormat="1" outlineLevel="1" x14ac:dyDescent="0.2">
      <c r="A1012" s="322"/>
      <c r="B1012" s="25"/>
      <c r="C1012" s="23"/>
      <c r="D1012" s="23"/>
      <c r="E1012" s="24"/>
      <c r="F1012" s="176" t="s">
        <v>331</v>
      </c>
      <c r="G1012" s="190">
        <f t="shared" ref="G1012:V1012" si="309">G156</f>
        <v>0</v>
      </c>
      <c r="H1012" s="191">
        <f t="shared" si="309"/>
        <v>0</v>
      </c>
      <c r="I1012" s="179">
        <f t="shared" si="309"/>
        <v>0</v>
      </c>
      <c r="J1012" s="179">
        <f t="shared" si="309"/>
        <v>0</v>
      </c>
      <c r="K1012" s="197">
        <f t="shared" si="309"/>
        <v>0</v>
      </c>
      <c r="L1012" s="181">
        <f t="shared" si="309"/>
        <v>0</v>
      </c>
      <c r="M1012" s="192">
        <f t="shared" si="309"/>
        <v>0</v>
      </c>
      <c r="N1012" s="182">
        <f t="shared" si="309"/>
        <v>0</v>
      </c>
      <c r="O1012" s="182">
        <f t="shared" si="309"/>
        <v>0</v>
      </c>
      <c r="P1012" s="182">
        <f t="shared" si="309"/>
        <v>0</v>
      </c>
      <c r="Q1012" s="182">
        <f t="shared" si="309"/>
        <v>0</v>
      </c>
      <c r="R1012" s="182">
        <f t="shared" si="309"/>
        <v>0</v>
      </c>
      <c r="S1012" s="182">
        <f t="shared" si="309"/>
        <v>0</v>
      </c>
      <c r="T1012" s="182">
        <f t="shared" si="309"/>
        <v>0</v>
      </c>
      <c r="U1012" s="182">
        <f t="shared" si="309"/>
        <v>0</v>
      </c>
      <c r="V1012" s="183">
        <f t="shared" si="309"/>
        <v>0</v>
      </c>
      <c r="W1012" s="46">
        <f>G1012-SUM(H1012:V1012)</f>
        <v>0</v>
      </c>
      <c r="Y1012"/>
      <c r="Z1012"/>
    </row>
    <row r="1013" spans="1:26" s="72" customFormat="1" x14ac:dyDescent="0.2">
      <c r="A1013" s="322"/>
      <c r="B1013" s="25"/>
      <c r="C1013" s="23"/>
      <c r="D1013" s="23"/>
      <c r="E1013" s="24" t="s">
        <v>56</v>
      </c>
      <c r="F1013" s="24"/>
      <c r="G1013" s="69">
        <f t="shared" ref="G1013:W1013" si="310">SUBTOTAL(9,G1014:G1016)</f>
        <v>0</v>
      </c>
      <c r="H1013" s="70">
        <f t="shared" si="310"/>
        <v>0</v>
      </c>
      <c r="I1013" s="66">
        <f t="shared" si="310"/>
        <v>0</v>
      </c>
      <c r="J1013" s="66">
        <f t="shared" si="310"/>
        <v>0</v>
      </c>
      <c r="K1013" s="67">
        <f t="shared" si="310"/>
        <v>0</v>
      </c>
      <c r="L1013" s="34">
        <f t="shared" si="310"/>
        <v>0</v>
      </c>
      <c r="M1013" s="34">
        <f t="shared" si="310"/>
        <v>0</v>
      </c>
      <c r="N1013" s="34">
        <f t="shared" si="310"/>
        <v>0</v>
      </c>
      <c r="O1013" s="34">
        <f t="shared" si="310"/>
        <v>0</v>
      </c>
      <c r="P1013" s="34">
        <f t="shared" si="310"/>
        <v>0</v>
      </c>
      <c r="Q1013" s="34">
        <f t="shared" si="310"/>
        <v>0</v>
      </c>
      <c r="R1013" s="34">
        <f t="shared" si="310"/>
        <v>0</v>
      </c>
      <c r="S1013" s="34">
        <f t="shared" si="310"/>
        <v>0</v>
      </c>
      <c r="T1013" s="34">
        <f t="shared" si="310"/>
        <v>0</v>
      </c>
      <c r="U1013" s="34">
        <f t="shared" si="310"/>
        <v>0</v>
      </c>
      <c r="V1013" s="34">
        <f t="shared" si="310"/>
        <v>0</v>
      </c>
      <c r="W1013" s="33">
        <f t="shared" si="310"/>
        <v>0</v>
      </c>
      <c r="Y1013"/>
      <c r="Z1013"/>
    </row>
    <row r="1014" spans="1:26" s="72" customFormat="1" outlineLevel="1" x14ac:dyDescent="0.2">
      <c r="A1014" s="322"/>
      <c r="B1014" s="25"/>
      <c r="C1014" s="23"/>
      <c r="D1014" s="23"/>
      <c r="E1014" s="24"/>
      <c r="F1014" s="176" t="s">
        <v>162</v>
      </c>
      <c r="G1014" s="190">
        <f t="shared" ref="G1014:V1014" si="311">G158</f>
        <v>0</v>
      </c>
      <c r="H1014" s="191">
        <f t="shared" si="311"/>
        <v>0</v>
      </c>
      <c r="I1014" s="179">
        <f t="shared" si="311"/>
        <v>0</v>
      </c>
      <c r="J1014" s="179">
        <f t="shared" si="311"/>
        <v>0</v>
      </c>
      <c r="K1014" s="197">
        <f t="shared" si="311"/>
        <v>0</v>
      </c>
      <c r="L1014" s="181">
        <f t="shared" si="311"/>
        <v>0</v>
      </c>
      <c r="M1014" s="192">
        <f t="shared" si="311"/>
        <v>0</v>
      </c>
      <c r="N1014" s="182">
        <f t="shared" si="311"/>
        <v>0</v>
      </c>
      <c r="O1014" s="182">
        <f t="shared" si="311"/>
        <v>0</v>
      </c>
      <c r="P1014" s="182">
        <f t="shared" si="311"/>
        <v>0</v>
      </c>
      <c r="Q1014" s="182">
        <f t="shared" si="311"/>
        <v>0</v>
      </c>
      <c r="R1014" s="182">
        <f t="shared" si="311"/>
        <v>0</v>
      </c>
      <c r="S1014" s="182">
        <f t="shared" si="311"/>
        <v>0</v>
      </c>
      <c r="T1014" s="178">
        <f t="shared" si="311"/>
        <v>0</v>
      </c>
      <c r="U1014" s="182">
        <f t="shared" si="311"/>
        <v>0</v>
      </c>
      <c r="V1014" s="183">
        <f t="shared" si="311"/>
        <v>0</v>
      </c>
      <c r="W1014" s="46">
        <f>G1014-SUM(H1014:V1014)</f>
        <v>0</v>
      </c>
      <c r="Y1014"/>
      <c r="Z1014"/>
    </row>
    <row r="1015" spans="1:26" s="72" customFormat="1" outlineLevel="1" x14ac:dyDescent="0.2">
      <c r="A1015" s="322"/>
      <c r="B1015" s="25"/>
      <c r="C1015" s="23"/>
      <c r="D1015" s="23"/>
      <c r="E1015" s="24"/>
      <c r="F1015" s="176" t="s">
        <v>163</v>
      </c>
      <c r="G1015" s="190">
        <f t="shared" ref="G1015:V1015" si="312">G159</f>
        <v>0</v>
      </c>
      <c r="H1015" s="191">
        <f t="shared" si="312"/>
        <v>0</v>
      </c>
      <c r="I1015" s="179">
        <f t="shared" si="312"/>
        <v>0</v>
      </c>
      <c r="J1015" s="179">
        <f t="shared" si="312"/>
        <v>0</v>
      </c>
      <c r="K1015" s="197">
        <f t="shared" si="312"/>
        <v>0</v>
      </c>
      <c r="L1015" s="181">
        <f t="shared" si="312"/>
        <v>0</v>
      </c>
      <c r="M1015" s="192">
        <f t="shared" si="312"/>
        <v>0</v>
      </c>
      <c r="N1015" s="182">
        <f t="shared" si="312"/>
        <v>0</v>
      </c>
      <c r="O1015" s="182">
        <f t="shared" si="312"/>
        <v>0</v>
      </c>
      <c r="P1015" s="182">
        <f t="shared" si="312"/>
        <v>0</v>
      </c>
      <c r="Q1015" s="182">
        <f t="shared" si="312"/>
        <v>0</v>
      </c>
      <c r="R1015" s="182">
        <f t="shared" si="312"/>
        <v>0</v>
      </c>
      <c r="S1015" s="182">
        <f t="shared" si="312"/>
        <v>0</v>
      </c>
      <c r="T1015" s="178">
        <f t="shared" si="312"/>
        <v>0</v>
      </c>
      <c r="U1015" s="182">
        <f t="shared" si="312"/>
        <v>0</v>
      </c>
      <c r="V1015" s="183">
        <f t="shared" si="312"/>
        <v>0</v>
      </c>
      <c r="W1015" s="46">
        <f>G1015-SUM(H1015:V1015)</f>
        <v>0</v>
      </c>
      <c r="Y1015"/>
      <c r="Z1015"/>
    </row>
    <row r="1016" spans="1:26" s="72" customFormat="1" outlineLevel="1" x14ac:dyDescent="0.2">
      <c r="A1016" s="322"/>
      <c r="B1016" s="25"/>
      <c r="C1016" s="23"/>
      <c r="D1016" s="23"/>
      <c r="E1016" s="24"/>
      <c r="F1016" s="176" t="s">
        <v>332</v>
      </c>
      <c r="G1016" s="190">
        <f t="shared" ref="G1016:V1016" si="313">G160</f>
        <v>0</v>
      </c>
      <c r="H1016" s="191">
        <f t="shared" si="313"/>
        <v>0</v>
      </c>
      <c r="I1016" s="179">
        <f t="shared" si="313"/>
        <v>0</v>
      </c>
      <c r="J1016" s="179">
        <f t="shared" si="313"/>
        <v>0</v>
      </c>
      <c r="K1016" s="197">
        <f t="shared" si="313"/>
        <v>0</v>
      </c>
      <c r="L1016" s="181">
        <f t="shared" si="313"/>
        <v>0</v>
      </c>
      <c r="M1016" s="192">
        <f t="shared" si="313"/>
        <v>0</v>
      </c>
      <c r="N1016" s="182">
        <f t="shared" si="313"/>
        <v>0</v>
      </c>
      <c r="O1016" s="182">
        <f t="shared" si="313"/>
        <v>0</v>
      </c>
      <c r="P1016" s="182">
        <f t="shared" si="313"/>
        <v>0</v>
      </c>
      <c r="Q1016" s="182">
        <f t="shared" si="313"/>
        <v>0</v>
      </c>
      <c r="R1016" s="182">
        <f t="shared" si="313"/>
        <v>0</v>
      </c>
      <c r="S1016" s="182">
        <f t="shared" si="313"/>
        <v>0</v>
      </c>
      <c r="T1016" s="178">
        <f t="shared" si="313"/>
        <v>0</v>
      </c>
      <c r="U1016" s="182">
        <f t="shared" si="313"/>
        <v>0</v>
      </c>
      <c r="V1016" s="183">
        <f t="shared" si="313"/>
        <v>0</v>
      </c>
      <c r="W1016" s="46">
        <f>G1016-SUM(H1016:V1016)</f>
        <v>0</v>
      </c>
      <c r="Y1016"/>
      <c r="Z1016"/>
    </row>
    <row r="1017" spans="1:26" s="72" customFormat="1" x14ac:dyDescent="0.2">
      <c r="A1017" s="322"/>
      <c r="B1017" s="25"/>
      <c r="C1017" s="23"/>
      <c r="D1017" s="23"/>
      <c r="E1017" s="24" t="s">
        <v>57</v>
      </c>
      <c r="F1017" s="24"/>
      <c r="G1017" s="69">
        <f t="shared" ref="G1017:W1017" si="314">SUBTOTAL(9,G1018:G1020)</f>
        <v>0</v>
      </c>
      <c r="H1017" s="70">
        <f t="shared" si="314"/>
        <v>0</v>
      </c>
      <c r="I1017" s="66">
        <f t="shared" si="314"/>
        <v>0</v>
      </c>
      <c r="J1017" s="66">
        <f t="shared" si="314"/>
        <v>0</v>
      </c>
      <c r="K1017" s="67">
        <f t="shared" si="314"/>
        <v>0</v>
      </c>
      <c r="L1017" s="34">
        <f t="shared" si="314"/>
        <v>0</v>
      </c>
      <c r="M1017" s="34">
        <f t="shared" si="314"/>
        <v>0</v>
      </c>
      <c r="N1017" s="34">
        <f t="shared" si="314"/>
        <v>0</v>
      </c>
      <c r="O1017" s="34">
        <f t="shared" si="314"/>
        <v>0</v>
      </c>
      <c r="P1017" s="34">
        <f t="shared" si="314"/>
        <v>0</v>
      </c>
      <c r="Q1017" s="34">
        <f t="shared" si="314"/>
        <v>0</v>
      </c>
      <c r="R1017" s="34">
        <f t="shared" si="314"/>
        <v>0</v>
      </c>
      <c r="S1017" s="34">
        <f t="shared" si="314"/>
        <v>0</v>
      </c>
      <c r="T1017" s="34">
        <f t="shared" si="314"/>
        <v>0</v>
      </c>
      <c r="U1017" s="34">
        <f t="shared" si="314"/>
        <v>0</v>
      </c>
      <c r="V1017" s="34">
        <f t="shared" si="314"/>
        <v>0</v>
      </c>
      <c r="W1017" s="33">
        <f t="shared" si="314"/>
        <v>0</v>
      </c>
      <c r="Y1017"/>
      <c r="Z1017"/>
    </row>
    <row r="1018" spans="1:26" s="72" customFormat="1" outlineLevel="1" x14ac:dyDescent="0.2">
      <c r="A1018" s="322"/>
      <c r="B1018" s="25"/>
      <c r="C1018" s="23"/>
      <c r="D1018" s="23"/>
      <c r="E1018" s="24"/>
      <c r="F1018" s="176" t="s">
        <v>164</v>
      </c>
      <c r="G1018" s="190">
        <f t="shared" ref="G1018:V1018" si="315">G162</f>
        <v>0</v>
      </c>
      <c r="H1018" s="191">
        <f t="shared" si="315"/>
        <v>0</v>
      </c>
      <c r="I1018" s="179">
        <f t="shared" si="315"/>
        <v>0</v>
      </c>
      <c r="J1018" s="179">
        <f t="shared" si="315"/>
        <v>0</v>
      </c>
      <c r="K1018" s="197">
        <f t="shared" si="315"/>
        <v>0</v>
      </c>
      <c r="L1018" s="181">
        <f t="shared" si="315"/>
        <v>0</v>
      </c>
      <c r="M1018" s="192">
        <f t="shared" si="315"/>
        <v>0</v>
      </c>
      <c r="N1018" s="182">
        <f t="shared" si="315"/>
        <v>0</v>
      </c>
      <c r="O1018" s="182">
        <f t="shared" si="315"/>
        <v>0</v>
      </c>
      <c r="P1018" s="182">
        <f t="shared" si="315"/>
        <v>0</v>
      </c>
      <c r="Q1018" s="182">
        <f t="shared" si="315"/>
        <v>0</v>
      </c>
      <c r="R1018" s="182">
        <f t="shared" si="315"/>
        <v>0</v>
      </c>
      <c r="S1018" s="182">
        <f t="shared" si="315"/>
        <v>0</v>
      </c>
      <c r="T1018" s="178">
        <f t="shared" si="315"/>
        <v>0</v>
      </c>
      <c r="U1018" s="182">
        <f t="shared" si="315"/>
        <v>0</v>
      </c>
      <c r="V1018" s="183">
        <f t="shared" si="315"/>
        <v>0</v>
      </c>
      <c r="W1018" s="46">
        <f>G1018-SUM(H1018:V1018)</f>
        <v>0</v>
      </c>
      <c r="Y1018"/>
      <c r="Z1018"/>
    </row>
    <row r="1019" spans="1:26" s="72" customFormat="1" outlineLevel="1" x14ac:dyDescent="0.2">
      <c r="A1019" s="322"/>
      <c r="B1019" s="25"/>
      <c r="C1019" s="23"/>
      <c r="D1019" s="23"/>
      <c r="E1019" s="24"/>
      <c r="F1019" s="176" t="s">
        <v>165</v>
      </c>
      <c r="G1019" s="190">
        <f t="shared" ref="G1019:V1019" si="316">G163</f>
        <v>0</v>
      </c>
      <c r="H1019" s="191">
        <f t="shared" si="316"/>
        <v>0</v>
      </c>
      <c r="I1019" s="179">
        <f t="shared" si="316"/>
        <v>0</v>
      </c>
      <c r="J1019" s="179">
        <f t="shared" si="316"/>
        <v>0</v>
      </c>
      <c r="K1019" s="197">
        <f t="shared" si="316"/>
        <v>0</v>
      </c>
      <c r="L1019" s="181">
        <f t="shared" si="316"/>
        <v>0</v>
      </c>
      <c r="M1019" s="192">
        <f t="shared" si="316"/>
        <v>0</v>
      </c>
      <c r="N1019" s="182">
        <f t="shared" si="316"/>
        <v>0</v>
      </c>
      <c r="O1019" s="182">
        <f t="shared" si="316"/>
        <v>0</v>
      </c>
      <c r="P1019" s="182">
        <f t="shared" si="316"/>
        <v>0</v>
      </c>
      <c r="Q1019" s="182">
        <f t="shared" si="316"/>
        <v>0</v>
      </c>
      <c r="R1019" s="182">
        <f t="shared" si="316"/>
        <v>0</v>
      </c>
      <c r="S1019" s="182">
        <f t="shared" si="316"/>
        <v>0</v>
      </c>
      <c r="T1019" s="178">
        <f t="shared" si="316"/>
        <v>0</v>
      </c>
      <c r="U1019" s="182">
        <f t="shared" si="316"/>
        <v>0</v>
      </c>
      <c r="V1019" s="183">
        <f t="shared" si="316"/>
        <v>0</v>
      </c>
      <c r="W1019" s="46">
        <f>G1019-SUM(H1019:V1019)</f>
        <v>0</v>
      </c>
      <c r="Y1019"/>
      <c r="Z1019"/>
    </row>
    <row r="1020" spans="1:26" s="72" customFormat="1" outlineLevel="1" x14ac:dyDescent="0.2">
      <c r="A1020" s="322"/>
      <c r="B1020" s="25"/>
      <c r="C1020" s="23"/>
      <c r="D1020" s="23"/>
      <c r="E1020" s="24"/>
      <c r="F1020" s="176" t="s">
        <v>333</v>
      </c>
      <c r="G1020" s="190">
        <f t="shared" ref="G1020:V1020" si="317">G164</f>
        <v>0</v>
      </c>
      <c r="H1020" s="191">
        <f t="shared" si="317"/>
        <v>0</v>
      </c>
      <c r="I1020" s="179">
        <f t="shared" si="317"/>
        <v>0</v>
      </c>
      <c r="J1020" s="179">
        <f t="shared" si="317"/>
        <v>0</v>
      </c>
      <c r="K1020" s="197">
        <f t="shared" si="317"/>
        <v>0</v>
      </c>
      <c r="L1020" s="181">
        <f t="shared" si="317"/>
        <v>0</v>
      </c>
      <c r="M1020" s="192">
        <f t="shared" si="317"/>
        <v>0</v>
      </c>
      <c r="N1020" s="182">
        <f t="shared" si="317"/>
        <v>0</v>
      </c>
      <c r="O1020" s="182">
        <f t="shared" si="317"/>
        <v>0</v>
      </c>
      <c r="P1020" s="182">
        <f t="shared" si="317"/>
        <v>0</v>
      </c>
      <c r="Q1020" s="182">
        <f t="shared" si="317"/>
        <v>0</v>
      </c>
      <c r="R1020" s="182">
        <f t="shared" si="317"/>
        <v>0</v>
      </c>
      <c r="S1020" s="182">
        <f t="shared" si="317"/>
        <v>0</v>
      </c>
      <c r="T1020" s="178">
        <f t="shared" si="317"/>
        <v>0</v>
      </c>
      <c r="U1020" s="182">
        <f t="shared" si="317"/>
        <v>0</v>
      </c>
      <c r="V1020" s="183">
        <f t="shared" si="317"/>
        <v>0</v>
      </c>
      <c r="W1020" s="46">
        <f>G1020-SUM(H1020:V1020)</f>
        <v>0</v>
      </c>
      <c r="Y1020"/>
      <c r="Z1020"/>
    </row>
    <row r="1021" spans="1:26" s="72" customFormat="1" x14ac:dyDescent="0.2">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2">
      <c r="A1022" s="322"/>
      <c r="B1022" s="25"/>
      <c r="C1022" s="23"/>
      <c r="D1022" s="23"/>
      <c r="E1022" s="24" t="s">
        <v>172</v>
      </c>
      <c r="F1022" s="24"/>
      <c r="G1022" s="69">
        <f t="shared" ref="G1022:W1022" si="318">SUBTOTAL(9,G1023:G1024)</f>
        <v>0</v>
      </c>
      <c r="H1022" s="70">
        <f t="shared" si="318"/>
        <v>0</v>
      </c>
      <c r="I1022" s="66">
        <f t="shared" si="318"/>
        <v>0</v>
      </c>
      <c r="J1022" s="66">
        <f t="shared" si="318"/>
        <v>0</v>
      </c>
      <c r="K1022" s="67">
        <f t="shared" si="318"/>
        <v>0</v>
      </c>
      <c r="L1022" s="34">
        <f t="shared" si="318"/>
        <v>0</v>
      </c>
      <c r="M1022" s="34">
        <f t="shared" si="318"/>
        <v>0</v>
      </c>
      <c r="N1022" s="34">
        <f t="shared" si="318"/>
        <v>0</v>
      </c>
      <c r="O1022" s="34">
        <f t="shared" si="318"/>
        <v>0</v>
      </c>
      <c r="P1022" s="34">
        <f t="shared" si="318"/>
        <v>0</v>
      </c>
      <c r="Q1022" s="34">
        <f t="shared" si="318"/>
        <v>0</v>
      </c>
      <c r="R1022" s="34">
        <f t="shared" si="318"/>
        <v>0</v>
      </c>
      <c r="S1022" s="34">
        <f t="shared" si="318"/>
        <v>0</v>
      </c>
      <c r="T1022" s="34">
        <f t="shared" si="318"/>
        <v>0</v>
      </c>
      <c r="U1022" s="34">
        <f t="shared" si="318"/>
        <v>0</v>
      </c>
      <c r="V1022" s="34">
        <f t="shared" si="318"/>
        <v>0</v>
      </c>
      <c r="W1022" s="33">
        <f t="shared" si="318"/>
        <v>0</v>
      </c>
      <c r="Y1022"/>
      <c r="Z1022"/>
    </row>
    <row r="1023" spans="1:26" s="72" customFormat="1" outlineLevel="1" x14ac:dyDescent="0.2">
      <c r="A1023" s="322"/>
      <c r="B1023" s="25"/>
      <c r="C1023" s="23"/>
      <c r="D1023" s="23"/>
      <c r="E1023" s="24"/>
      <c r="F1023" s="176" t="s">
        <v>61</v>
      </c>
      <c r="G1023" s="190">
        <f t="shared" ref="G1023:V1023" si="319">G167</f>
        <v>0</v>
      </c>
      <c r="H1023" s="191">
        <f t="shared" si="319"/>
        <v>0</v>
      </c>
      <c r="I1023" s="179">
        <f t="shared" si="319"/>
        <v>0</v>
      </c>
      <c r="J1023" s="179">
        <f t="shared" si="319"/>
        <v>0</v>
      </c>
      <c r="K1023" s="197">
        <f t="shared" si="319"/>
        <v>0</v>
      </c>
      <c r="L1023" s="181">
        <f t="shared" si="319"/>
        <v>0</v>
      </c>
      <c r="M1023" s="192">
        <f t="shared" si="319"/>
        <v>0</v>
      </c>
      <c r="N1023" s="182">
        <f t="shared" si="319"/>
        <v>0</v>
      </c>
      <c r="O1023" s="182">
        <f t="shared" si="319"/>
        <v>0</v>
      </c>
      <c r="P1023" s="182">
        <f t="shared" si="319"/>
        <v>0</v>
      </c>
      <c r="Q1023" s="182">
        <f t="shared" si="319"/>
        <v>0</v>
      </c>
      <c r="R1023" s="182">
        <f t="shared" si="319"/>
        <v>0</v>
      </c>
      <c r="S1023" s="182">
        <f t="shared" si="319"/>
        <v>0</v>
      </c>
      <c r="T1023" s="178">
        <f t="shared" si="319"/>
        <v>0</v>
      </c>
      <c r="U1023" s="182">
        <f t="shared" si="319"/>
        <v>0</v>
      </c>
      <c r="V1023" s="183">
        <f t="shared" si="319"/>
        <v>0</v>
      </c>
      <c r="W1023" s="46">
        <f>G1023-SUM(H1023:V1023)</f>
        <v>0</v>
      </c>
      <c r="Y1023"/>
      <c r="Z1023"/>
    </row>
    <row r="1024" spans="1:26" s="72" customFormat="1" outlineLevel="1" x14ac:dyDescent="0.2">
      <c r="A1024" s="322"/>
      <c r="B1024" s="25"/>
      <c r="C1024" s="23"/>
      <c r="D1024" s="23"/>
      <c r="E1024" s="24"/>
      <c r="F1024" s="176" t="s">
        <v>173</v>
      </c>
      <c r="G1024" s="190">
        <f t="shared" ref="G1024:V1024" si="320">G168</f>
        <v>0</v>
      </c>
      <c r="H1024" s="191">
        <f t="shared" si="320"/>
        <v>0</v>
      </c>
      <c r="I1024" s="179">
        <f t="shared" si="320"/>
        <v>0</v>
      </c>
      <c r="J1024" s="179">
        <f t="shared" si="320"/>
        <v>0</v>
      </c>
      <c r="K1024" s="197">
        <f t="shared" si="320"/>
        <v>0</v>
      </c>
      <c r="L1024" s="181">
        <f t="shared" si="320"/>
        <v>0</v>
      </c>
      <c r="M1024" s="192">
        <f t="shared" si="320"/>
        <v>0</v>
      </c>
      <c r="N1024" s="182">
        <f t="shared" si="320"/>
        <v>0</v>
      </c>
      <c r="O1024" s="182">
        <f t="shared" si="320"/>
        <v>0</v>
      </c>
      <c r="P1024" s="182">
        <f t="shared" si="320"/>
        <v>0</v>
      </c>
      <c r="Q1024" s="182">
        <f t="shared" si="320"/>
        <v>0</v>
      </c>
      <c r="R1024" s="182">
        <f t="shared" si="320"/>
        <v>0</v>
      </c>
      <c r="S1024" s="182">
        <f t="shared" si="320"/>
        <v>0</v>
      </c>
      <c r="T1024" s="178">
        <f t="shared" si="320"/>
        <v>0</v>
      </c>
      <c r="U1024" s="182">
        <f t="shared" si="320"/>
        <v>0</v>
      </c>
      <c r="V1024" s="183">
        <f t="shared" si="320"/>
        <v>0</v>
      </c>
      <c r="W1024" s="46">
        <f>G1024-SUM(H1024:V1024)</f>
        <v>0</v>
      </c>
      <c r="Y1024"/>
      <c r="Z1024"/>
    </row>
    <row r="1025" spans="1:26" s="72" customFormat="1" x14ac:dyDescent="0.2">
      <c r="A1025" s="322"/>
      <c r="B1025" s="25"/>
      <c r="C1025" s="23"/>
      <c r="D1025" s="23"/>
      <c r="E1025" s="24" t="s">
        <v>166</v>
      </c>
      <c r="F1025" s="24"/>
      <c r="G1025" s="69">
        <f t="shared" ref="G1025:W1025" si="321">SUBTOTAL(9,G1026:G1028)</f>
        <v>0</v>
      </c>
      <c r="H1025" s="70">
        <f t="shared" si="321"/>
        <v>0</v>
      </c>
      <c r="I1025" s="66">
        <f t="shared" si="321"/>
        <v>0</v>
      </c>
      <c r="J1025" s="66">
        <f t="shared" si="321"/>
        <v>0</v>
      </c>
      <c r="K1025" s="67">
        <f t="shared" si="321"/>
        <v>0</v>
      </c>
      <c r="L1025" s="34">
        <f t="shared" si="321"/>
        <v>0</v>
      </c>
      <c r="M1025" s="34">
        <f t="shared" si="321"/>
        <v>0</v>
      </c>
      <c r="N1025" s="34">
        <f t="shared" si="321"/>
        <v>0</v>
      </c>
      <c r="O1025" s="34">
        <f t="shared" si="321"/>
        <v>0</v>
      </c>
      <c r="P1025" s="34">
        <f t="shared" si="321"/>
        <v>0</v>
      </c>
      <c r="Q1025" s="34">
        <f t="shared" si="321"/>
        <v>0</v>
      </c>
      <c r="R1025" s="34">
        <f t="shared" si="321"/>
        <v>0</v>
      </c>
      <c r="S1025" s="34">
        <f t="shared" si="321"/>
        <v>0</v>
      </c>
      <c r="T1025" s="34">
        <f t="shared" si="321"/>
        <v>0</v>
      </c>
      <c r="U1025" s="34">
        <f t="shared" si="321"/>
        <v>0</v>
      </c>
      <c r="V1025" s="34">
        <f t="shared" si="321"/>
        <v>0</v>
      </c>
      <c r="W1025" s="33">
        <f t="shared" si="321"/>
        <v>0</v>
      </c>
      <c r="Y1025"/>
      <c r="Z1025"/>
    </row>
    <row r="1026" spans="1:26" s="72" customFormat="1" outlineLevel="1" x14ac:dyDescent="0.2">
      <c r="A1026" s="322"/>
      <c r="B1026" s="25"/>
      <c r="C1026" s="23"/>
      <c r="D1026" s="23"/>
      <c r="E1026" s="24"/>
      <c r="F1026" s="176" t="s">
        <v>59</v>
      </c>
      <c r="G1026" s="190">
        <f t="shared" ref="G1026:V1026" si="322">G170</f>
        <v>0</v>
      </c>
      <c r="H1026" s="191">
        <f t="shared" si="322"/>
        <v>0</v>
      </c>
      <c r="I1026" s="179">
        <f t="shared" si="322"/>
        <v>0</v>
      </c>
      <c r="J1026" s="179">
        <f t="shared" si="322"/>
        <v>0</v>
      </c>
      <c r="K1026" s="197">
        <f t="shared" si="322"/>
        <v>0</v>
      </c>
      <c r="L1026" s="181">
        <f t="shared" si="322"/>
        <v>0</v>
      </c>
      <c r="M1026" s="192">
        <f t="shared" si="322"/>
        <v>0</v>
      </c>
      <c r="N1026" s="182">
        <f t="shared" si="322"/>
        <v>0</v>
      </c>
      <c r="O1026" s="182">
        <f t="shared" si="322"/>
        <v>0</v>
      </c>
      <c r="P1026" s="182">
        <f t="shared" si="322"/>
        <v>0</v>
      </c>
      <c r="Q1026" s="182">
        <f t="shared" si="322"/>
        <v>0</v>
      </c>
      <c r="R1026" s="182">
        <f t="shared" si="322"/>
        <v>0</v>
      </c>
      <c r="S1026" s="182">
        <f t="shared" si="322"/>
        <v>0</v>
      </c>
      <c r="T1026" s="178">
        <f t="shared" si="322"/>
        <v>0</v>
      </c>
      <c r="U1026" s="182">
        <f t="shared" si="322"/>
        <v>0</v>
      </c>
      <c r="V1026" s="183">
        <f t="shared" si="322"/>
        <v>0</v>
      </c>
      <c r="W1026" s="46">
        <f>G1026-SUM(H1026:V1026)</f>
        <v>0</v>
      </c>
      <c r="Y1026"/>
      <c r="Z1026"/>
    </row>
    <row r="1027" spans="1:26" s="72" customFormat="1" outlineLevel="1" x14ac:dyDescent="0.2">
      <c r="A1027" s="322"/>
      <c r="B1027" s="25"/>
      <c r="C1027" s="23"/>
      <c r="D1027" s="23"/>
      <c r="E1027" s="24"/>
      <c r="F1027" s="176" t="s">
        <v>167</v>
      </c>
      <c r="G1027" s="190">
        <f t="shared" ref="G1027:V1027" si="323">G171</f>
        <v>0</v>
      </c>
      <c r="H1027" s="191">
        <f t="shared" si="323"/>
        <v>0</v>
      </c>
      <c r="I1027" s="179">
        <f t="shared" si="323"/>
        <v>0</v>
      </c>
      <c r="J1027" s="179">
        <f t="shared" si="323"/>
        <v>0</v>
      </c>
      <c r="K1027" s="197">
        <f t="shared" si="323"/>
        <v>0</v>
      </c>
      <c r="L1027" s="181">
        <f t="shared" si="323"/>
        <v>0</v>
      </c>
      <c r="M1027" s="192">
        <f t="shared" si="323"/>
        <v>0</v>
      </c>
      <c r="N1027" s="182">
        <f t="shared" si="323"/>
        <v>0</v>
      </c>
      <c r="O1027" s="182">
        <f t="shared" si="323"/>
        <v>0</v>
      </c>
      <c r="P1027" s="182">
        <f t="shared" si="323"/>
        <v>0</v>
      </c>
      <c r="Q1027" s="182">
        <f t="shared" si="323"/>
        <v>0</v>
      </c>
      <c r="R1027" s="182">
        <f t="shared" si="323"/>
        <v>0</v>
      </c>
      <c r="S1027" s="182">
        <f t="shared" si="323"/>
        <v>0</v>
      </c>
      <c r="T1027" s="178">
        <f t="shared" si="323"/>
        <v>0</v>
      </c>
      <c r="U1027" s="182">
        <f t="shared" si="323"/>
        <v>0</v>
      </c>
      <c r="V1027" s="183">
        <f t="shared" si="323"/>
        <v>0</v>
      </c>
      <c r="W1027" s="46">
        <f>G1027-SUM(H1027:V1027)</f>
        <v>0</v>
      </c>
      <c r="Y1027"/>
      <c r="Z1027"/>
    </row>
    <row r="1028" spans="1:26" s="72" customFormat="1" outlineLevel="1" x14ac:dyDescent="0.2">
      <c r="A1028" s="322"/>
      <c r="B1028" s="25"/>
      <c r="C1028" s="23"/>
      <c r="D1028" s="23"/>
      <c r="E1028" s="24"/>
      <c r="F1028" s="176" t="s">
        <v>168</v>
      </c>
      <c r="G1028" s="190">
        <f t="shared" ref="G1028:V1028" si="324">G172</f>
        <v>0</v>
      </c>
      <c r="H1028" s="191">
        <f t="shared" si="324"/>
        <v>0</v>
      </c>
      <c r="I1028" s="179">
        <f t="shared" si="324"/>
        <v>0</v>
      </c>
      <c r="J1028" s="179">
        <f t="shared" si="324"/>
        <v>0</v>
      </c>
      <c r="K1028" s="197">
        <f t="shared" si="324"/>
        <v>0</v>
      </c>
      <c r="L1028" s="181">
        <f t="shared" si="324"/>
        <v>0</v>
      </c>
      <c r="M1028" s="192">
        <f t="shared" si="324"/>
        <v>0</v>
      </c>
      <c r="N1028" s="182">
        <f t="shared" si="324"/>
        <v>0</v>
      </c>
      <c r="O1028" s="182">
        <f t="shared" si="324"/>
        <v>0</v>
      </c>
      <c r="P1028" s="182">
        <f t="shared" si="324"/>
        <v>0</v>
      </c>
      <c r="Q1028" s="182">
        <f t="shared" si="324"/>
        <v>0</v>
      </c>
      <c r="R1028" s="182">
        <f t="shared" si="324"/>
        <v>0</v>
      </c>
      <c r="S1028" s="182">
        <f t="shared" si="324"/>
        <v>0</v>
      </c>
      <c r="T1028" s="178">
        <f t="shared" si="324"/>
        <v>0</v>
      </c>
      <c r="U1028" s="182">
        <f t="shared" si="324"/>
        <v>0</v>
      </c>
      <c r="V1028" s="183">
        <f t="shared" si="324"/>
        <v>0</v>
      </c>
      <c r="W1028" s="46">
        <f>G1028-SUM(H1028:V1028)</f>
        <v>0</v>
      </c>
      <c r="Y1028"/>
      <c r="Z1028"/>
    </row>
    <row r="1029" spans="1:26" s="72" customFormat="1" x14ac:dyDescent="0.2">
      <c r="A1029" s="322"/>
      <c r="B1029" s="25"/>
      <c r="C1029" s="23"/>
      <c r="D1029" s="23"/>
      <c r="E1029" s="24" t="s">
        <v>174</v>
      </c>
      <c r="F1029" s="24"/>
      <c r="G1029" s="69">
        <f t="shared" ref="G1029:W1029" si="325">SUBTOTAL(9,G1030:G1031)</f>
        <v>0</v>
      </c>
      <c r="H1029" s="70">
        <f t="shared" si="325"/>
        <v>0</v>
      </c>
      <c r="I1029" s="66">
        <f t="shared" si="325"/>
        <v>0</v>
      </c>
      <c r="J1029" s="66">
        <f t="shared" si="325"/>
        <v>0</v>
      </c>
      <c r="K1029" s="67">
        <f t="shared" si="325"/>
        <v>0</v>
      </c>
      <c r="L1029" s="34">
        <f t="shared" si="325"/>
        <v>0</v>
      </c>
      <c r="M1029" s="34">
        <f t="shared" si="325"/>
        <v>0</v>
      </c>
      <c r="N1029" s="34">
        <f t="shared" si="325"/>
        <v>0</v>
      </c>
      <c r="O1029" s="34">
        <f t="shared" si="325"/>
        <v>0</v>
      </c>
      <c r="P1029" s="34">
        <f t="shared" si="325"/>
        <v>0</v>
      </c>
      <c r="Q1029" s="34">
        <f t="shared" si="325"/>
        <v>0</v>
      </c>
      <c r="R1029" s="34">
        <f t="shared" si="325"/>
        <v>0</v>
      </c>
      <c r="S1029" s="34">
        <f t="shared" si="325"/>
        <v>0</v>
      </c>
      <c r="T1029" s="34">
        <f t="shared" si="325"/>
        <v>0</v>
      </c>
      <c r="U1029" s="34">
        <f t="shared" si="325"/>
        <v>0</v>
      </c>
      <c r="V1029" s="34">
        <f t="shared" si="325"/>
        <v>0</v>
      </c>
      <c r="W1029" s="33">
        <f t="shared" si="325"/>
        <v>0</v>
      </c>
      <c r="Y1029"/>
      <c r="Z1029"/>
    </row>
    <row r="1030" spans="1:26" s="72" customFormat="1" outlineLevel="1" x14ac:dyDescent="0.2">
      <c r="A1030" s="322"/>
      <c r="B1030" s="25"/>
      <c r="C1030" s="23"/>
      <c r="D1030" s="23"/>
      <c r="E1030" s="24"/>
      <c r="F1030" s="176" t="s">
        <v>62</v>
      </c>
      <c r="G1030" s="190">
        <f t="shared" ref="G1030:V1030" si="326">G174</f>
        <v>0</v>
      </c>
      <c r="H1030" s="191">
        <f t="shared" si="326"/>
        <v>0</v>
      </c>
      <c r="I1030" s="179">
        <f t="shared" si="326"/>
        <v>0</v>
      </c>
      <c r="J1030" s="179">
        <f t="shared" si="326"/>
        <v>0</v>
      </c>
      <c r="K1030" s="197">
        <f t="shared" si="326"/>
        <v>0</v>
      </c>
      <c r="L1030" s="181">
        <f t="shared" si="326"/>
        <v>0</v>
      </c>
      <c r="M1030" s="192">
        <f t="shared" si="326"/>
        <v>0</v>
      </c>
      <c r="N1030" s="182">
        <f t="shared" si="326"/>
        <v>0</v>
      </c>
      <c r="O1030" s="182">
        <f t="shared" si="326"/>
        <v>0</v>
      </c>
      <c r="P1030" s="182">
        <f t="shared" si="326"/>
        <v>0</v>
      </c>
      <c r="Q1030" s="182">
        <f t="shared" si="326"/>
        <v>0</v>
      </c>
      <c r="R1030" s="182">
        <f t="shared" si="326"/>
        <v>0</v>
      </c>
      <c r="S1030" s="182">
        <f t="shared" si="326"/>
        <v>0</v>
      </c>
      <c r="T1030" s="182">
        <f t="shared" si="326"/>
        <v>0</v>
      </c>
      <c r="U1030" s="178">
        <f t="shared" si="326"/>
        <v>0</v>
      </c>
      <c r="V1030" s="183">
        <f t="shared" si="326"/>
        <v>0</v>
      </c>
      <c r="W1030" s="46">
        <f>G1030-SUM(H1030:V1030)</f>
        <v>0</v>
      </c>
      <c r="Y1030"/>
      <c r="Z1030"/>
    </row>
    <row r="1031" spans="1:26" s="72" customFormat="1" outlineLevel="1" x14ac:dyDescent="0.2">
      <c r="A1031" s="322"/>
      <c r="B1031" s="25"/>
      <c r="C1031" s="23"/>
      <c r="D1031" s="23"/>
      <c r="E1031" s="24"/>
      <c r="F1031" s="176" t="s">
        <v>175</v>
      </c>
      <c r="G1031" s="190">
        <f t="shared" ref="G1031:V1031" si="327">G175</f>
        <v>0</v>
      </c>
      <c r="H1031" s="191">
        <f t="shared" si="327"/>
        <v>0</v>
      </c>
      <c r="I1031" s="179">
        <f t="shared" si="327"/>
        <v>0</v>
      </c>
      <c r="J1031" s="179">
        <f t="shared" si="327"/>
        <v>0</v>
      </c>
      <c r="K1031" s="197">
        <f t="shared" si="327"/>
        <v>0</v>
      </c>
      <c r="L1031" s="181">
        <f t="shared" si="327"/>
        <v>0</v>
      </c>
      <c r="M1031" s="192">
        <f t="shared" si="327"/>
        <v>0</v>
      </c>
      <c r="N1031" s="182">
        <f t="shared" si="327"/>
        <v>0</v>
      </c>
      <c r="O1031" s="182">
        <f t="shared" si="327"/>
        <v>0</v>
      </c>
      <c r="P1031" s="182">
        <f t="shared" si="327"/>
        <v>0</v>
      </c>
      <c r="Q1031" s="182">
        <f t="shared" si="327"/>
        <v>0</v>
      </c>
      <c r="R1031" s="182">
        <f t="shared" si="327"/>
        <v>0</v>
      </c>
      <c r="S1031" s="182">
        <f t="shared" si="327"/>
        <v>0</v>
      </c>
      <c r="T1031" s="182">
        <f t="shared" si="327"/>
        <v>0</v>
      </c>
      <c r="U1031" s="178">
        <f t="shared" si="327"/>
        <v>0</v>
      </c>
      <c r="V1031" s="183">
        <f t="shared" si="327"/>
        <v>0</v>
      </c>
      <c r="W1031" s="46">
        <f>G1031-SUM(H1031:V1031)</f>
        <v>0</v>
      </c>
      <c r="Y1031"/>
      <c r="Z1031"/>
    </row>
    <row r="1032" spans="1:26" s="72" customFormat="1" x14ac:dyDescent="0.2">
      <c r="A1032" s="322"/>
      <c r="B1032" s="25"/>
      <c r="C1032" s="23"/>
      <c r="D1032" s="23"/>
      <c r="E1032" s="24" t="s">
        <v>169</v>
      </c>
      <c r="F1032" s="24"/>
      <c r="G1032" s="69">
        <f t="shared" ref="G1032:W1032" si="328">SUBTOTAL(9,G1033:G1035)</f>
        <v>0</v>
      </c>
      <c r="H1032" s="70">
        <f t="shared" si="328"/>
        <v>0</v>
      </c>
      <c r="I1032" s="66">
        <f t="shared" si="328"/>
        <v>0</v>
      </c>
      <c r="J1032" s="66">
        <f t="shared" si="328"/>
        <v>0</v>
      </c>
      <c r="K1032" s="67">
        <f t="shared" si="328"/>
        <v>0</v>
      </c>
      <c r="L1032" s="34">
        <f t="shared" si="328"/>
        <v>0</v>
      </c>
      <c r="M1032" s="34">
        <f t="shared" si="328"/>
        <v>0</v>
      </c>
      <c r="N1032" s="34">
        <f t="shared" si="328"/>
        <v>0</v>
      </c>
      <c r="O1032" s="34">
        <f t="shared" si="328"/>
        <v>0</v>
      </c>
      <c r="P1032" s="34">
        <f t="shared" si="328"/>
        <v>0</v>
      </c>
      <c r="Q1032" s="34">
        <f t="shared" si="328"/>
        <v>0</v>
      </c>
      <c r="R1032" s="34">
        <f t="shared" si="328"/>
        <v>0</v>
      </c>
      <c r="S1032" s="34">
        <f t="shared" si="328"/>
        <v>0</v>
      </c>
      <c r="T1032" s="34">
        <f t="shared" si="328"/>
        <v>0</v>
      </c>
      <c r="U1032" s="34">
        <f t="shared" si="328"/>
        <v>0</v>
      </c>
      <c r="V1032" s="34">
        <f t="shared" si="328"/>
        <v>0</v>
      </c>
      <c r="W1032" s="33">
        <f t="shared" si="328"/>
        <v>0</v>
      </c>
      <c r="Y1032"/>
      <c r="Z1032"/>
    </row>
    <row r="1033" spans="1:26" s="72" customFormat="1" outlineLevel="1" x14ac:dyDescent="0.2">
      <c r="A1033" s="322"/>
      <c r="B1033" s="25"/>
      <c r="C1033" s="23"/>
      <c r="D1033" s="23"/>
      <c r="E1033" s="24"/>
      <c r="F1033" s="176" t="s">
        <v>60</v>
      </c>
      <c r="G1033" s="190">
        <f t="shared" ref="G1033:V1033" si="329">G177</f>
        <v>0</v>
      </c>
      <c r="H1033" s="191">
        <f t="shared" si="329"/>
        <v>0</v>
      </c>
      <c r="I1033" s="179">
        <f t="shared" si="329"/>
        <v>0</v>
      </c>
      <c r="J1033" s="179">
        <f t="shared" si="329"/>
        <v>0</v>
      </c>
      <c r="K1033" s="197">
        <f t="shared" si="329"/>
        <v>0</v>
      </c>
      <c r="L1033" s="181">
        <f t="shared" si="329"/>
        <v>0</v>
      </c>
      <c r="M1033" s="192">
        <f t="shared" si="329"/>
        <v>0</v>
      </c>
      <c r="N1033" s="182">
        <f t="shared" si="329"/>
        <v>0</v>
      </c>
      <c r="O1033" s="182">
        <f t="shared" si="329"/>
        <v>0</v>
      </c>
      <c r="P1033" s="182">
        <f t="shared" si="329"/>
        <v>0</v>
      </c>
      <c r="Q1033" s="182">
        <f t="shared" si="329"/>
        <v>0</v>
      </c>
      <c r="R1033" s="182">
        <f t="shared" si="329"/>
        <v>0</v>
      </c>
      <c r="S1033" s="182">
        <f t="shared" si="329"/>
        <v>0</v>
      </c>
      <c r="T1033" s="178">
        <f t="shared" si="329"/>
        <v>0</v>
      </c>
      <c r="U1033" s="182">
        <f t="shared" si="329"/>
        <v>0</v>
      </c>
      <c r="V1033" s="183">
        <f t="shared" si="329"/>
        <v>0</v>
      </c>
      <c r="W1033" s="46">
        <f>G1033-SUM(H1033:V1033)</f>
        <v>0</v>
      </c>
      <c r="Y1033"/>
      <c r="Z1033"/>
    </row>
    <row r="1034" spans="1:26" s="72" customFormat="1" outlineLevel="1" x14ac:dyDescent="0.2">
      <c r="A1034" s="322"/>
      <c r="B1034" s="25"/>
      <c r="C1034" s="23"/>
      <c r="D1034" s="23"/>
      <c r="E1034" s="24"/>
      <c r="F1034" s="176" t="s">
        <v>170</v>
      </c>
      <c r="G1034" s="190">
        <f t="shared" ref="G1034:V1034" si="330">G178</f>
        <v>0</v>
      </c>
      <c r="H1034" s="191">
        <f t="shared" si="330"/>
        <v>0</v>
      </c>
      <c r="I1034" s="179">
        <f t="shared" si="330"/>
        <v>0</v>
      </c>
      <c r="J1034" s="179">
        <f t="shared" si="330"/>
        <v>0</v>
      </c>
      <c r="K1034" s="197">
        <f t="shared" si="330"/>
        <v>0</v>
      </c>
      <c r="L1034" s="181">
        <f t="shared" si="330"/>
        <v>0</v>
      </c>
      <c r="M1034" s="192">
        <f t="shared" si="330"/>
        <v>0</v>
      </c>
      <c r="N1034" s="182">
        <f t="shared" si="330"/>
        <v>0</v>
      </c>
      <c r="O1034" s="182">
        <f t="shared" si="330"/>
        <v>0</v>
      </c>
      <c r="P1034" s="182">
        <f t="shared" si="330"/>
        <v>0</v>
      </c>
      <c r="Q1034" s="182">
        <f t="shared" si="330"/>
        <v>0</v>
      </c>
      <c r="R1034" s="182">
        <f t="shared" si="330"/>
        <v>0</v>
      </c>
      <c r="S1034" s="182">
        <f t="shared" si="330"/>
        <v>0</v>
      </c>
      <c r="T1034" s="178">
        <f t="shared" si="330"/>
        <v>0</v>
      </c>
      <c r="U1034" s="182">
        <f t="shared" si="330"/>
        <v>0</v>
      </c>
      <c r="V1034" s="183">
        <f t="shared" si="330"/>
        <v>0</v>
      </c>
      <c r="W1034" s="46">
        <f>G1034-SUM(H1034:V1034)</f>
        <v>0</v>
      </c>
      <c r="Y1034"/>
      <c r="Z1034"/>
    </row>
    <row r="1035" spans="1:26" s="72" customFormat="1" outlineLevel="1" x14ac:dyDescent="0.2">
      <c r="A1035" s="322"/>
      <c r="B1035" s="25"/>
      <c r="C1035" s="23"/>
      <c r="D1035" s="23"/>
      <c r="E1035" s="24"/>
      <c r="F1035" s="176" t="s">
        <v>171</v>
      </c>
      <c r="G1035" s="190">
        <f t="shared" ref="G1035:V1035" si="331">G179</f>
        <v>0</v>
      </c>
      <c r="H1035" s="191">
        <f t="shared" si="331"/>
        <v>0</v>
      </c>
      <c r="I1035" s="179">
        <f t="shared" si="331"/>
        <v>0</v>
      </c>
      <c r="J1035" s="179">
        <f t="shared" si="331"/>
        <v>0</v>
      </c>
      <c r="K1035" s="197">
        <f t="shared" si="331"/>
        <v>0</v>
      </c>
      <c r="L1035" s="181">
        <f t="shared" si="331"/>
        <v>0</v>
      </c>
      <c r="M1035" s="192">
        <f t="shared" si="331"/>
        <v>0</v>
      </c>
      <c r="N1035" s="182">
        <f t="shared" si="331"/>
        <v>0</v>
      </c>
      <c r="O1035" s="182">
        <f t="shared" si="331"/>
        <v>0</v>
      </c>
      <c r="P1035" s="182">
        <f t="shared" si="331"/>
        <v>0</v>
      </c>
      <c r="Q1035" s="182">
        <f t="shared" si="331"/>
        <v>0</v>
      </c>
      <c r="R1035" s="182">
        <f t="shared" si="331"/>
        <v>0</v>
      </c>
      <c r="S1035" s="182">
        <f t="shared" si="331"/>
        <v>0</v>
      </c>
      <c r="T1035" s="178">
        <f t="shared" si="331"/>
        <v>0</v>
      </c>
      <c r="U1035" s="182">
        <f t="shared" si="331"/>
        <v>0</v>
      </c>
      <c r="V1035" s="183">
        <f t="shared" si="331"/>
        <v>0</v>
      </c>
      <c r="W1035" s="46">
        <f>G1035-SUM(H1035:V1035)</f>
        <v>0</v>
      </c>
      <c r="Y1035"/>
      <c r="Z1035"/>
    </row>
    <row r="1036" spans="1:26" s="72" customFormat="1" x14ac:dyDescent="0.2">
      <c r="A1036" s="322"/>
      <c r="B1036" s="25"/>
      <c r="C1036" s="23"/>
      <c r="D1036" s="23"/>
      <c r="E1036" s="24" t="s">
        <v>334</v>
      </c>
      <c r="F1036" s="24"/>
      <c r="G1036" s="69">
        <f t="shared" ref="G1036:W1036" si="332">SUBTOTAL(9,G1037:G1038)</f>
        <v>0</v>
      </c>
      <c r="H1036" s="70">
        <f t="shared" si="332"/>
        <v>0</v>
      </c>
      <c r="I1036" s="66">
        <f t="shared" si="332"/>
        <v>0</v>
      </c>
      <c r="J1036" s="66">
        <f t="shared" si="332"/>
        <v>0</v>
      </c>
      <c r="K1036" s="67">
        <f t="shared" si="332"/>
        <v>0</v>
      </c>
      <c r="L1036" s="34">
        <f t="shared" si="332"/>
        <v>0</v>
      </c>
      <c r="M1036" s="34">
        <f t="shared" si="332"/>
        <v>0</v>
      </c>
      <c r="N1036" s="34">
        <f t="shared" si="332"/>
        <v>0</v>
      </c>
      <c r="O1036" s="34">
        <f t="shared" si="332"/>
        <v>0</v>
      </c>
      <c r="P1036" s="34">
        <f t="shared" si="332"/>
        <v>0</v>
      </c>
      <c r="Q1036" s="34">
        <f t="shared" si="332"/>
        <v>0</v>
      </c>
      <c r="R1036" s="34">
        <f t="shared" si="332"/>
        <v>0</v>
      </c>
      <c r="S1036" s="34">
        <f t="shared" si="332"/>
        <v>0</v>
      </c>
      <c r="T1036" s="34">
        <f t="shared" si="332"/>
        <v>0</v>
      </c>
      <c r="U1036" s="34">
        <f t="shared" si="332"/>
        <v>0</v>
      </c>
      <c r="V1036" s="34">
        <f t="shared" si="332"/>
        <v>0</v>
      </c>
      <c r="W1036" s="33">
        <f t="shared" si="332"/>
        <v>0</v>
      </c>
      <c r="Y1036"/>
      <c r="Z1036"/>
    </row>
    <row r="1037" spans="1:26" s="72" customFormat="1" outlineLevel="1" x14ac:dyDescent="0.2">
      <c r="A1037" s="322"/>
      <c r="B1037" s="25"/>
      <c r="C1037" s="23"/>
      <c r="D1037" s="23"/>
      <c r="E1037" s="24"/>
      <c r="F1037" s="176" t="s">
        <v>335</v>
      </c>
      <c r="G1037" s="190">
        <f t="shared" ref="G1037:V1037" si="333">G181</f>
        <v>0</v>
      </c>
      <c r="H1037" s="191">
        <f t="shared" si="333"/>
        <v>0</v>
      </c>
      <c r="I1037" s="179">
        <f t="shared" si="333"/>
        <v>0</v>
      </c>
      <c r="J1037" s="179">
        <f t="shared" si="333"/>
        <v>0</v>
      </c>
      <c r="K1037" s="197">
        <f t="shared" si="333"/>
        <v>0</v>
      </c>
      <c r="L1037" s="181">
        <f t="shared" si="333"/>
        <v>0</v>
      </c>
      <c r="M1037" s="192">
        <f t="shared" si="333"/>
        <v>0</v>
      </c>
      <c r="N1037" s="182">
        <f t="shared" si="333"/>
        <v>0</v>
      </c>
      <c r="O1037" s="182">
        <f t="shared" si="333"/>
        <v>0</v>
      </c>
      <c r="P1037" s="182">
        <f t="shared" si="333"/>
        <v>0</v>
      </c>
      <c r="Q1037" s="182">
        <f t="shared" si="333"/>
        <v>0</v>
      </c>
      <c r="R1037" s="182">
        <f t="shared" si="333"/>
        <v>0</v>
      </c>
      <c r="S1037" s="182">
        <f t="shared" si="333"/>
        <v>0</v>
      </c>
      <c r="T1037" s="178">
        <f t="shared" si="333"/>
        <v>0</v>
      </c>
      <c r="U1037" s="182">
        <f t="shared" si="333"/>
        <v>0</v>
      </c>
      <c r="V1037" s="183">
        <f t="shared" si="333"/>
        <v>0</v>
      </c>
      <c r="W1037" s="46">
        <f>G1037-SUM(H1037:V1037)</f>
        <v>0</v>
      </c>
      <c r="Y1037"/>
      <c r="Z1037"/>
    </row>
    <row r="1038" spans="1:26" s="72" customFormat="1" outlineLevel="1" x14ac:dyDescent="0.2">
      <c r="A1038" s="322"/>
      <c r="B1038" s="25"/>
      <c r="C1038" s="23"/>
      <c r="D1038" s="23"/>
      <c r="E1038" s="24"/>
      <c r="F1038" s="176" t="s">
        <v>336</v>
      </c>
      <c r="G1038" s="190">
        <f t="shared" ref="G1038:V1038" si="334">G182</f>
        <v>0</v>
      </c>
      <c r="H1038" s="191">
        <f t="shared" si="334"/>
        <v>0</v>
      </c>
      <c r="I1038" s="179">
        <f t="shared" si="334"/>
        <v>0</v>
      </c>
      <c r="J1038" s="179">
        <f t="shared" si="334"/>
        <v>0</v>
      </c>
      <c r="K1038" s="197">
        <f t="shared" si="334"/>
        <v>0</v>
      </c>
      <c r="L1038" s="181">
        <f t="shared" si="334"/>
        <v>0</v>
      </c>
      <c r="M1038" s="192">
        <f t="shared" si="334"/>
        <v>0</v>
      </c>
      <c r="N1038" s="182">
        <f t="shared" si="334"/>
        <v>0</v>
      </c>
      <c r="O1038" s="182">
        <f t="shared" si="334"/>
        <v>0</v>
      </c>
      <c r="P1038" s="182">
        <f t="shared" si="334"/>
        <v>0</v>
      </c>
      <c r="Q1038" s="182">
        <f t="shared" si="334"/>
        <v>0</v>
      </c>
      <c r="R1038" s="182">
        <f t="shared" si="334"/>
        <v>0</v>
      </c>
      <c r="S1038" s="182">
        <f t="shared" si="334"/>
        <v>0</v>
      </c>
      <c r="T1038" s="178">
        <f t="shared" si="334"/>
        <v>0</v>
      </c>
      <c r="U1038" s="182">
        <f t="shared" si="334"/>
        <v>0</v>
      </c>
      <c r="V1038" s="183">
        <f t="shared" si="334"/>
        <v>0</v>
      </c>
      <c r="W1038" s="46">
        <f>G1038-SUM(H1038:V1038)</f>
        <v>0</v>
      </c>
      <c r="Y1038"/>
      <c r="Z1038"/>
    </row>
    <row r="1039" spans="1:26" s="72" customFormat="1" x14ac:dyDescent="0.2">
      <c r="A1039" s="322"/>
      <c r="B1039" s="25"/>
      <c r="C1039" s="23"/>
      <c r="D1039" s="23"/>
      <c r="E1039" s="24" t="s">
        <v>337</v>
      </c>
      <c r="F1039" s="24"/>
      <c r="G1039" s="69">
        <f t="shared" ref="G1039:W1039" si="335">SUBTOTAL(9,G1040:G1042)</f>
        <v>0</v>
      </c>
      <c r="H1039" s="70">
        <f t="shared" si="335"/>
        <v>0</v>
      </c>
      <c r="I1039" s="66">
        <f t="shared" si="335"/>
        <v>0</v>
      </c>
      <c r="J1039" s="66">
        <f t="shared" si="335"/>
        <v>0</v>
      </c>
      <c r="K1039" s="67">
        <f t="shared" si="335"/>
        <v>0</v>
      </c>
      <c r="L1039" s="34">
        <f t="shared" si="335"/>
        <v>0</v>
      </c>
      <c r="M1039" s="34">
        <f t="shared" si="335"/>
        <v>0</v>
      </c>
      <c r="N1039" s="34">
        <f t="shared" si="335"/>
        <v>0</v>
      </c>
      <c r="O1039" s="34">
        <f t="shared" si="335"/>
        <v>0</v>
      </c>
      <c r="P1039" s="34">
        <f t="shared" si="335"/>
        <v>0</v>
      </c>
      <c r="Q1039" s="34">
        <f t="shared" si="335"/>
        <v>0</v>
      </c>
      <c r="R1039" s="34">
        <f t="shared" si="335"/>
        <v>0</v>
      </c>
      <c r="S1039" s="34">
        <f t="shared" si="335"/>
        <v>0</v>
      </c>
      <c r="T1039" s="34">
        <f t="shared" si="335"/>
        <v>0</v>
      </c>
      <c r="U1039" s="34">
        <f t="shared" si="335"/>
        <v>0</v>
      </c>
      <c r="V1039" s="34">
        <f t="shared" si="335"/>
        <v>0</v>
      </c>
      <c r="W1039" s="33">
        <f t="shared" si="335"/>
        <v>0</v>
      </c>
      <c r="Y1039"/>
      <c r="Z1039"/>
    </row>
    <row r="1040" spans="1:26" s="72" customFormat="1" outlineLevel="1" x14ac:dyDescent="0.2">
      <c r="A1040" s="322"/>
      <c r="B1040" s="25"/>
      <c r="C1040" s="23"/>
      <c r="D1040" s="23"/>
      <c r="E1040" s="24"/>
      <c r="F1040" s="176" t="s">
        <v>338</v>
      </c>
      <c r="G1040" s="190">
        <f t="shared" ref="G1040:V1040" si="336">G184</f>
        <v>0</v>
      </c>
      <c r="H1040" s="191">
        <f t="shared" si="336"/>
        <v>0</v>
      </c>
      <c r="I1040" s="179">
        <f t="shared" si="336"/>
        <v>0</v>
      </c>
      <c r="J1040" s="179">
        <f t="shared" si="336"/>
        <v>0</v>
      </c>
      <c r="K1040" s="197">
        <f t="shared" si="336"/>
        <v>0</v>
      </c>
      <c r="L1040" s="181">
        <f t="shared" si="336"/>
        <v>0</v>
      </c>
      <c r="M1040" s="192">
        <f t="shared" si="336"/>
        <v>0</v>
      </c>
      <c r="N1040" s="182">
        <f t="shared" si="336"/>
        <v>0</v>
      </c>
      <c r="O1040" s="182">
        <f t="shared" si="336"/>
        <v>0</v>
      </c>
      <c r="P1040" s="182">
        <f t="shared" si="336"/>
        <v>0</v>
      </c>
      <c r="Q1040" s="182">
        <f t="shared" si="336"/>
        <v>0</v>
      </c>
      <c r="R1040" s="182">
        <f t="shared" si="336"/>
        <v>0</v>
      </c>
      <c r="S1040" s="182">
        <f t="shared" si="336"/>
        <v>0</v>
      </c>
      <c r="T1040" s="178">
        <f t="shared" si="336"/>
        <v>0</v>
      </c>
      <c r="U1040" s="182">
        <f t="shared" si="336"/>
        <v>0</v>
      </c>
      <c r="V1040" s="183">
        <f t="shared" si="336"/>
        <v>0</v>
      </c>
      <c r="W1040" s="46">
        <f>G1040-SUM(H1040:V1040)</f>
        <v>0</v>
      </c>
      <c r="Y1040"/>
      <c r="Z1040"/>
    </row>
    <row r="1041" spans="1:26" s="72" customFormat="1" outlineLevel="1" x14ac:dyDescent="0.2">
      <c r="A1041" s="322"/>
      <c r="B1041" s="25"/>
      <c r="C1041" s="23"/>
      <c r="D1041" s="23"/>
      <c r="E1041" s="24"/>
      <c r="F1041" s="176" t="s">
        <v>339</v>
      </c>
      <c r="G1041" s="190">
        <f t="shared" ref="G1041:V1041" si="337">G185</f>
        <v>0</v>
      </c>
      <c r="H1041" s="191">
        <f t="shared" si="337"/>
        <v>0</v>
      </c>
      <c r="I1041" s="179">
        <f t="shared" si="337"/>
        <v>0</v>
      </c>
      <c r="J1041" s="179">
        <f t="shared" si="337"/>
        <v>0</v>
      </c>
      <c r="K1041" s="197">
        <f t="shared" si="337"/>
        <v>0</v>
      </c>
      <c r="L1041" s="181">
        <f t="shared" si="337"/>
        <v>0</v>
      </c>
      <c r="M1041" s="192">
        <f t="shared" si="337"/>
        <v>0</v>
      </c>
      <c r="N1041" s="182">
        <f t="shared" si="337"/>
        <v>0</v>
      </c>
      <c r="O1041" s="182">
        <f t="shared" si="337"/>
        <v>0</v>
      </c>
      <c r="P1041" s="182">
        <f t="shared" si="337"/>
        <v>0</v>
      </c>
      <c r="Q1041" s="182">
        <f t="shared" si="337"/>
        <v>0</v>
      </c>
      <c r="R1041" s="182">
        <f t="shared" si="337"/>
        <v>0</v>
      </c>
      <c r="S1041" s="182">
        <f t="shared" si="337"/>
        <v>0</v>
      </c>
      <c r="T1041" s="178">
        <f t="shared" si="337"/>
        <v>0</v>
      </c>
      <c r="U1041" s="182">
        <f t="shared" si="337"/>
        <v>0</v>
      </c>
      <c r="V1041" s="183">
        <f t="shared" si="337"/>
        <v>0</v>
      </c>
      <c r="W1041" s="46">
        <f>G1041-SUM(H1041:V1041)</f>
        <v>0</v>
      </c>
      <c r="Y1041"/>
      <c r="Z1041"/>
    </row>
    <row r="1042" spans="1:26" s="72" customFormat="1" outlineLevel="1" x14ac:dyDescent="0.2">
      <c r="A1042" s="322"/>
      <c r="B1042" s="25"/>
      <c r="C1042" s="23"/>
      <c r="D1042" s="23"/>
      <c r="E1042" s="24"/>
      <c r="F1042" s="176" t="s">
        <v>340</v>
      </c>
      <c r="G1042" s="190">
        <f t="shared" ref="G1042:V1042" si="338">G186</f>
        <v>0</v>
      </c>
      <c r="H1042" s="191">
        <f t="shared" si="338"/>
        <v>0</v>
      </c>
      <c r="I1042" s="179">
        <f t="shared" si="338"/>
        <v>0</v>
      </c>
      <c r="J1042" s="179">
        <f t="shared" si="338"/>
        <v>0</v>
      </c>
      <c r="K1042" s="197">
        <f t="shared" si="338"/>
        <v>0</v>
      </c>
      <c r="L1042" s="181">
        <f t="shared" si="338"/>
        <v>0</v>
      </c>
      <c r="M1042" s="192">
        <f t="shared" si="338"/>
        <v>0</v>
      </c>
      <c r="N1042" s="182">
        <f t="shared" si="338"/>
        <v>0</v>
      </c>
      <c r="O1042" s="182">
        <f t="shared" si="338"/>
        <v>0</v>
      </c>
      <c r="P1042" s="182">
        <f t="shared" si="338"/>
        <v>0</v>
      </c>
      <c r="Q1042" s="182">
        <f t="shared" si="338"/>
        <v>0</v>
      </c>
      <c r="R1042" s="182">
        <f t="shared" si="338"/>
        <v>0</v>
      </c>
      <c r="S1042" s="182">
        <f t="shared" si="338"/>
        <v>0</v>
      </c>
      <c r="T1042" s="178">
        <f t="shared" si="338"/>
        <v>0</v>
      </c>
      <c r="U1042" s="182">
        <f t="shared" si="338"/>
        <v>0</v>
      </c>
      <c r="V1042" s="183">
        <f t="shared" si="338"/>
        <v>0</v>
      </c>
      <c r="W1042" s="46">
        <f>G1042-SUM(H1042:V1042)</f>
        <v>0</v>
      </c>
      <c r="Y1042"/>
      <c r="Z1042"/>
    </row>
    <row r="1043" spans="1:26" s="72" customFormat="1" x14ac:dyDescent="0.2">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2">
      <c r="A1044" s="322"/>
      <c r="B1044" s="25"/>
      <c r="C1044" s="23"/>
      <c r="D1044" s="23"/>
      <c r="E1044" s="24" t="s">
        <v>184</v>
      </c>
      <c r="F1044" s="24"/>
      <c r="G1044" s="69">
        <f t="shared" ref="G1044:W1044" si="339">SUBTOTAL(9,G1045:G1046)</f>
        <v>0</v>
      </c>
      <c r="H1044" s="70">
        <f t="shared" si="339"/>
        <v>0</v>
      </c>
      <c r="I1044" s="66">
        <f t="shared" si="339"/>
        <v>0</v>
      </c>
      <c r="J1044" s="66">
        <f t="shared" si="339"/>
        <v>0</v>
      </c>
      <c r="K1044" s="67">
        <f t="shared" si="339"/>
        <v>0</v>
      </c>
      <c r="L1044" s="34">
        <f t="shared" si="339"/>
        <v>0</v>
      </c>
      <c r="M1044" s="34">
        <f t="shared" si="339"/>
        <v>0</v>
      </c>
      <c r="N1044" s="34">
        <f t="shared" si="339"/>
        <v>0</v>
      </c>
      <c r="O1044" s="34">
        <f t="shared" si="339"/>
        <v>0</v>
      </c>
      <c r="P1044" s="34">
        <f t="shared" si="339"/>
        <v>0</v>
      </c>
      <c r="Q1044" s="34">
        <f t="shared" si="339"/>
        <v>0</v>
      </c>
      <c r="R1044" s="34">
        <f t="shared" si="339"/>
        <v>0</v>
      </c>
      <c r="S1044" s="34">
        <f t="shared" si="339"/>
        <v>0</v>
      </c>
      <c r="T1044" s="34">
        <f t="shared" si="339"/>
        <v>0</v>
      </c>
      <c r="U1044" s="34">
        <f t="shared" si="339"/>
        <v>0</v>
      </c>
      <c r="V1044" s="34">
        <f t="shared" si="339"/>
        <v>0</v>
      </c>
      <c r="W1044" s="33">
        <f t="shared" si="339"/>
        <v>0</v>
      </c>
      <c r="Y1044"/>
      <c r="Z1044"/>
    </row>
    <row r="1045" spans="1:26" s="72" customFormat="1" outlineLevel="1" x14ac:dyDescent="0.2">
      <c r="A1045" s="322"/>
      <c r="B1045" s="25"/>
      <c r="C1045" s="23"/>
      <c r="D1045" s="23"/>
      <c r="E1045" s="24"/>
      <c r="F1045" s="176" t="s">
        <v>176</v>
      </c>
      <c r="G1045" s="190">
        <f t="shared" ref="G1045:V1045" si="340">G189</f>
        <v>0</v>
      </c>
      <c r="H1045" s="191">
        <f t="shared" si="340"/>
        <v>0</v>
      </c>
      <c r="I1045" s="179">
        <f t="shared" si="340"/>
        <v>0</v>
      </c>
      <c r="J1045" s="179">
        <f t="shared" si="340"/>
        <v>0</v>
      </c>
      <c r="K1045" s="197">
        <f t="shared" si="340"/>
        <v>0</v>
      </c>
      <c r="L1045" s="181">
        <f t="shared" si="340"/>
        <v>0</v>
      </c>
      <c r="M1045" s="192">
        <f t="shared" si="340"/>
        <v>0</v>
      </c>
      <c r="N1045" s="182">
        <f t="shared" si="340"/>
        <v>0</v>
      </c>
      <c r="O1045" s="182">
        <f t="shared" si="340"/>
        <v>0</v>
      </c>
      <c r="P1045" s="182">
        <f t="shared" si="340"/>
        <v>0</v>
      </c>
      <c r="Q1045" s="182">
        <f t="shared" si="340"/>
        <v>0</v>
      </c>
      <c r="R1045" s="182">
        <f t="shared" si="340"/>
        <v>0</v>
      </c>
      <c r="S1045" s="182">
        <f t="shared" si="340"/>
        <v>0</v>
      </c>
      <c r="T1045" s="178">
        <f t="shared" si="340"/>
        <v>0</v>
      </c>
      <c r="U1045" s="182">
        <f t="shared" si="340"/>
        <v>0</v>
      </c>
      <c r="V1045" s="183">
        <f t="shared" si="340"/>
        <v>0</v>
      </c>
      <c r="W1045" s="46">
        <f>G1045-SUM(H1045:V1045)</f>
        <v>0</v>
      </c>
      <c r="Y1045"/>
      <c r="Z1045"/>
    </row>
    <row r="1046" spans="1:26" s="72" customFormat="1" outlineLevel="1" x14ac:dyDescent="0.2">
      <c r="A1046" s="322"/>
      <c r="B1046" s="25"/>
      <c r="C1046" s="23"/>
      <c r="D1046" s="23"/>
      <c r="E1046" s="24"/>
      <c r="F1046" s="176" t="s">
        <v>180</v>
      </c>
      <c r="G1046" s="190">
        <f t="shared" ref="G1046:V1046" si="341">G190</f>
        <v>0</v>
      </c>
      <c r="H1046" s="191">
        <f t="shared" si="341"/>
        <v>0</v>
      </c>
      <c r="I1046" s="179">
        <f t="shared" si="341"/>
        <v>0</v>
      </c>
      <c r="J1046" s="179">
        <f t="shared" si="341"/>
        <v>0</v>
      </c>
      <c r="K1046" s="197">
        <f t="shared" si="341"/>
        <v>0</v>
      </c>
      <c r="L1046" s="181">
        <f t="shared" si="341"/>
        <v>0</v>
      </c>
      <c r="M1046" s="192">
        <f t="shared" si="341"/>
        <v>0</v>
      </c>
      <c r="N1046" s="182">
        <f t="shared" si="341"/>
        <v>0</v>
      </c>
      <c r="O1046" s="182">
        <f t="shared" si="341"/>
        <v>0</v>
      </c>
      <c r="P1046" s="182">
        <f t="shared" si="341"/>
        <v>0</v>
      </c>
      <c r="Q1046" s="182">
        <f t="shared" si="341"/>
        <v>0</v>
      </c>
      <c r="R1046" s="182">
        <f t="shared" si="341"/>
        <v>0</v>
      </c>
      <c r="S1046" s="182">
        <f t="shared" si="341"/>
        <v>0</v>
      </c>
      <c r="T1046" s="178">
        <f t="shared" si="341"/>
        <v>0</v>
      </c>
      <c r="U1046" s="182">
        <f t="shared" si="341"/>
        <v>0</v>
      </c>
      <c r="V1046" s="183">
        <f t="shared" si="341"/>
        <v>0</v>
      </c>
      <c r="W1046" s="46">
        <f>G1046-SUM(H1046:V1046)</f>
        <v>0</v>
      </c>
      <c r="Y1046"/>
      <c r="Z1046"/>
    </row>
    <row r="1047" spans="1:26" s="72" customFormat="1" x14ac:dyDescent="0.2">
      <c r="A1047" s="322"/>
      <c r="B1047" s="25"/>
      <c r="C1047" s="23"/>
      <c r="D1047" s="23"/>
      <c r="E1047" s="24" t="s">
        <v>185</v>
      </c>
      <c r="F1047" s="24"/>
      <c r="G1047" s="69">
        <f t="shared" ref="G1047:W1047" si="342">SUBTOTAL(9,G1048:G1049)</f>
        <v>0</v>
      </c>
      <c r="H1047" s="70">
        <f t="shared" si="342"/>
        <v>0</v>
      </c>
      <c r="I1047" s="66">
        <f t="shared" si="342"/>
        <v>0</v>
      </c>
      <c r="J1047" s="66">
        <f t="shared" si="342"/>
        <v>0</v>
      </c>
      <c r="K1047" s="67">
        <f t="shared" si="342"/>
        <v>0</v>
      </c>
      <c r="L1047" s="34">
        <f t="shared" si="342"/>
        <v>0</v>
      </c>
      <c r="M1047" s="34">
        <f t="shared" si="342"/>
        <v>0</v>
      </c>
      <c r="N1047" s="34">
        <f t="shared" si="342"/>
        <v>0</v>
      </c>
      <c r="O1047" s="34">
        <f t="shared" si="342"/>
        <v>0</v>
      </c>
      <c r="P1047" s="34">
        <f t="shared" si="342"/>
        <v>0</v>
      </c>
      <c r="Q1047" s="34">
        <f t="shared" si="342"/>
        <v>0</v>
      </c>
      <c r="R1047" s="34">
        <f t="shared" si="342"/>
        <v>0</v>
      </c>
      <c r="S1047" s="34">
        <f t="shared" si="342"/>
        <v>0</v>
      </c>
      <c r="T1047" s="34">
        <f t="shared" si="342"/>
        <v>0</v>
      </c>
      <c r="U1047" s="34">
        <f t="shared" si="342"/>
        <v>0</v>
      </c>
      <c r="V1047" s="34">
        <f t="shared" si="342"/>
        <v>0</v>
      </c>
      <c r="W1047" s="33">
        <f t="shared" si="342"/>
        <v>0</v>
      </c>
      <c r="Y1047"/>
      <c r="Z1047"/>
    </row>
    <row r="1048" spans="1:26" s="72" customFormat="1" outlineLevel="1" x14ac:dyDescent="0.2">
      <c r="A1048" s="322"/>
      <c r="B1048" s="25"/>
      <c r="C1048" s="23"/>
      <c r="D1048" s="23"/>
      <c r="E1048" s="24"/>
      <c r="F1048" s="176" t="s">
        <v>177</v>
      </c>
      <c r="G1048" s="190">
        <f t="shared" ref="G1048:V1048" si="343">G192</f>
        <v>0</v>
      </c>
      <c r="H1048" s="191">
        <f t="shared" si="343"/>
        <v>0</v>
      </c>
      <c r="I1048" s="179">
        <f t="shared" si="343"/>
        <v>0</v>
      </c>
      <c r="J1048" s="179">
        <f t="shared" si="343"/>
        <v>0</v>
      </c>
      <c r="K1048" s="197">
        <f t="shared" si="343"/>
        <v>0</v>
      </c>
      <c r="L1048" s="181">
        <f t="shared" si="343"/>
        <v>0</v>
      </c>
      <c r="M1048" s="192">
        <f t="shared" si="343"/>
        <v>0</v>
      </c>
      <c r="N1048" s="182">
        <f t="shared" si="343"/>
        <v>0</v>
      </c>
      <c r="O1048" s="182">
        <f t="shared" si="343"/>
        <v>0</v>
      </c>
      <c r="P1048" s="182">
        <f t="shared" si="343"/>
        <v>0</v>
      </c>
      <c r="Q1048" s="182">
        <f t="shared" si="343"/>
        <v>0</v>
      </c>
      <c r="R1048" s="182">
        <f t="shared" si="343"/>
        <v>0</v>
      </c>
      <c r="S1048" s="182">
        <f t="shared" si="343"/>
        <v>0</v>
      </c>
      <c r="T1048" s="178">
        <f t="shared" si="343"/>
        <v>0</v>
      </c>
      <c r="U1048" s="182">
        <f t="shared" si="343"/>
        <v>0</v>
      </c>
      <c r="V1048" s="183">
        <f t="shared" si="343"/>
        <v>0</v>
      </c>
      <c r="W1048" s="46">
        <f>G1048-SUM(H1048:V1048)</f>
        <v>0</v>
      </c>
      <c r="Y1048"/>
      <c r="Z1048"/>
    </row>
    <row r="1049" spans="1:26" s="72" customFormat="1" outlineLevel="1" x14ac:dyDescent="0.2">
      <c r="A1049" s="322"/>
      <c r="B1049" s="25"/>
      <c r="C1049" s="23"/>
      <c r="D1049" s="23"/>
      <c r="E1049" s="24"/>
      <c r="F1049" s="176" t="s">
        <v>182</v>
      </c>
      <c r="G1049" s="190">
        <f t="shared" ref="G1049:V1049" si="344">G193</f>
        <v>0</v>
      </c>
      <c r="H1049" s="191">
        <f t="shared" si="344"/>
        <v>0</v>
      </c>
      <c r="I1049" s="179">
        <f t="shared" si="344"/>
        <v>0</v>
      </c>
      <c r="J1049" s="179">
        <f t="shared" si="344"/>
        <v>0</v>
      </c>
      <c r="K1049" s="197">
        <f t="shared" si="344"/>
        <v>0</v>
      </c>
      <c r="L1049" s="181">
        <f t="shared" si="344"/>
        <v>0</v>
      </c>
      <c r="M1049" s="192">
        <f t="shared" si="344"/>
        <v>0</v>
      </c>
      <c r="N1049" s="182">
        <f t="shared" si="344"/>
        <v>0</v>
      </c>
      <c r="O1049" s="182">
        <f t="shared" si="344"/>
        <v>0</v>
      </c>
      <c r="P1049" s="182">
        <f t="shared" si="344"/>
        <v>0</v>
      </c>
      <c r="Q1049" s="182">
        <f t="shared" si="344"/>
        <v>0</v>
      </c>
      <c r="R1049" s="182">
        <f t="shared" si="344"/>
        <v>0</v>
      </c>
      <c r="S1049" s="182">
        <f t="shared" si="344"/>
        <v>0</v>
      </c>
      <c r="T1049" s="178">
        <f t="shared" si="344"/>
        <v>0</v>
      </c>
      <c r="U1049" s="182">
        <f t="shared" si="344"/>
        <v>0</v>
      </c>
      <c r="V1049" s="183">
        <f t="shared" si="344"/>
        <v>0</v>
      </c>
      <c r="W1049" s="46">
        <f>G1049-SUM(H1049:V1049)</f>
        <v>0</v>
      </c>
      <c r="Y1049"/>
      <c r="Z1049"/>
    </row>
    <row r="1050" spans="1:26" s="72" customFormat="1" x14ac:dyDescent="0.2">
      <c r="A1050" s="322"/>
      <c r="B1050" s="25"/>
      <c r="C1050" s="23"/>
      <c r="D1050" s="23"/>
      <c r="E1050" s="24" t="s">
        <v>186</v>
      </c>
      <c r="F1050" s="24"/>
      <c r="G1050" s="69">
        <f t="shared" ref="G1050:W1050" si="345">SUBTOTAL(9,G1051:G1052)</f>
        <v>0</v>
      </c>
      <c r="H1050" s="70">
        <f t="shared" si="345"/>
        <v>0</v>
      </c>
      <c r="I1050" s="66">
        <f t="shared" si="345"/>
        <v>0</v>
      </c>
      <c r="J1050" s="66">
        <f t="shared" si="345"/>
        <v>0</v>
      </c>
      <c r="K1050" s="67">
        <f t="shared" si="345"/>
        <v>0</v>
      </c>
      <c r="L1050" s="34">
        <f t="shared" si="345"/>
        <v>0</v>
      </c>
      <c r="M1050" s="34">
        <f t="shared" si="345"/>
        <v>0</v>
      </c>
      <c r="N1050" s="34">
        <f t="shared" si="345"/>
        <v>0</v>
      </c>
      <c r="O1050" s="34">
        <f t="shared" si="345"/>
        <v>0</v>
      </c>
      <c r="P1050" s="34">
        <f t="shared" si="345"/>
        <v>0</v>
      </c>
      <c r="Q1050" s="34">
        <f t="shared" si="345"/>
        <v>0</v>
      </c>
      <c r="R1050" s="34">
        <f t="shared" si="345"/>
        <v>0</v>
      </c>
      <c r="S1050" s="34">
        <f t="shared" si="345"/>
        <v>0</v>
      </c>
      <c r="T1050" s="34">
        <f t="shared" si="345"/>
        <v>0</v>
      </c>
      <c r="U1050" s="34">
        <f t="shared" si="345"/>
        <v>0</v>
      </c>
      <c r="V1050" s="34">
        <f t="shared" si="345"/>
        <v>0</v>
      </c>
      <c r="W1050" s="33">
        <f t="shared" si="345"/>
        <v>0</v>
      </c>
      <c r="Y1050"/>
      <c r="Z1050"/>
    </row>
    <row r="1051" spans="1:26" s="72" customFormat="1" outlineLevel="1" x14ac:dyDescent="0.2">
      <c r="A1051" s="322"/>
      <c r="B1051" s="25"/>
      <c r="C1051" s="23"/>
      <c r="D1051" s="23"/>
      <c r="E1051" s="24"/>
      <c r="F1051" s="176" t="s">
        <v>178</v>
      </c>
      <c r="G1051" s="190">
        <f t="shared" ref="G1051:V1051" si="346">G195</f>
        <v>0</v>
      </c>
      <c r="H1051" s="191">
        <f t="shared" si="346"/>
        <v>0</v>
      </c>
      <c r="I1051" s="179">
        <f t="shared" si="346"/>
        <v>0</v>
      </c>
      <c r="J1051" s="179">
        <f t="shared" si="346"/>
        <v>0</v>
      </c>
      <c r="K1051" s="197">
        <f t="shared" si="346"/>
        <v>0</v>
      </c>
      <c r="L1051" s="181">
        <f t="shared" si="346"/>
        <v>0</v>
      </c>
      <c r="M1051" s="192">
        <f t="shared" si="346"/>
        <v>0</v>
      </c>
      <c r="N1051" s="182">
        <f t="shared" si="346"/>
        <v>0</v>
      </c>
      <c r="O1051" s="182">
        <f t="shared" si="346"/>
        <v>0</v>
      </c>
      <c r="P1051" s="182">
        <f t="shared" si="346"/>
        <v>0</v>
      </c>
      <c r="Q1051" s="182">
        <f t="shared" si="346"/>
        <v>0</v>
      </c>
      <c r="R1051" s="182">
        <f t="shared" si="346"/>
        <v>0</v>
      </c>
      <c r="S1051" s="182">
        <f t="shared" si="346"/>
        <v>0</v>
      </c>
      <c r="T1051" s="178">
        <f t="shared" si="346"/>
        <v>0</v>
      </c>
      <c r="U1051" s="182">
        <f t="shared" si="346"/>
        <v>0</v>
      </c>
      <c r="V1051" s="183">
        <f t="shared" si="346"/>
        <v>0</v>
      </c>
      <c r="W1051" s="46">
        <f>G1051-SUM(H1051:V1051)</f>
        <v>0</v>
      </c>
      <c r="Y1051"/>
      <c r="Z1051"/>
    </row>
    <row r="1052" spans="1:26" s="72" customFormat="1" outlineLevel="1" x14ac:dyDescent="0.2">
      <c r="A1052" s="322"/>
      <c r="B1052" s="25"/>
      <c r="C1052" s="23"/>
      <c r="D1052" s="23"/>
      <c r="E1052" s="24"/>
      <c r="F1052" s="176" t="s">
        <v>181</v>
      </c>
      <c r="G1052" s="190">
        <f t="shared" ref="G1052:V1052" si="347">G196</f>
        <v>0</v>
      </c>
      <c r="H1052" s="191">
        <f t="shared" si="347"/>
        <v>0</v>
      </c>
      <c r="I1052" s="179">
        <f t="shared" si="347"/>
        <v>0</v>
      </c>
      <c r="J1052" s="179">
        <f t="shared" si="347"/>
        <v>0</v>
      </c>
      <c r="K1052" s="197">
        <f t="shared" si="347"/>
        <v>0</v>
      </c>
      <c r="L1052" s="181">
        <f t="shared" si="347"/>
        <v>0</v>
      </c>
      <c r="M1052" s="192">
        <f t="shared" si="347"/>
        <v>0</v>
      </c>
      <c r="N1052" s="182">
        <f t="shared" si="347"/>
        <v>0</v>
      </c>
      <c r="O1052" s="182">
        <f t="shared" si="347"/>
        <v>0</v>
      </c>
      <c r="P1052" s="182">
        <f t="shared" si="347"/>
        <v>0</v>
      </c>
      <c r="Q1052" s="182">
        <f t="shared" si="347"/>
        <v>0</v>
      </c>
      <c r="R1052" s="182">
        <f t="shared" si="347"/>
        <v>0</v>
      </c>
      <c r="S1052" s="182">
        <f t="shared" si="347"/>
        <v>0</v>
      </c>
      <c r="T1052" s="178">
        <f t="shared" si="347"/>
        <v>0</v>
      </c>
      <c r="U1052" s="182">
        <f t="shared" si="347"/>
        <v>0</v>
      </c>
      <c r="V1052" s="183">
        <f t="shared" si="347"/>
        <v>0</v>
      </c>
      <c r="W1052" s="46">
        <f>G1052-SUM(H1052:V1052)</f>
        <v>0</v>
      </c>
      <c r="Y1052"/>
      <c r="Z1052"/>
    </row>
    <row r="1053" spans="1:26" s="72" customFormat="1" x14ac:dyDescent="0.2">
      <c r="A1053" s="322"/>
      <c r="B1053" s="25"/>
      <c r="C1053" s="23"/>
      <c r="D1053" s="23"/>
      <c r="E1053" s="24" t="s">
        <v>187</v>
      </c>
      <c r="F1053" s="24"/>
      <c r="G1053" s="69">
        <f t="shared" ref="G1053:W1053" si="348">SUBTOTAL(9,G1054:G1055)</f>
        <v>0</v>
      </c>
      <c r="H1053" s="70">
        <f t="shared" si="348"/>
        <v>0</v>
      </c>
      <c r="I1053" s="66">
        <f t="shared" si="348"/>
        <v>0</v>
      </c>
      <c r="J1053" s="66">
        <f t="shared" si="348"/>
        <v>0</v>
      </c>
      <c r="K1053" s="67">
        <f t="shared" si="348"/>
        <v>0</v>
      </c>
      <c r="L1053" s="34">
        <f t="shared" si="348"/>
        <v>0</v>
      </c>
      <c r="M1053" s="34">
        <f t="shared" si="348"/>
        <v>0</v>
      </c>
      <c r="N1053" s="34">
        <f t="shared" si="348"/>
        <v>0</v>
      </c>
      <c r="O1053" s="34">
        <f t="shared" si="348"/>
        <v>0</v>
      </c>
      <c r="P1053" s="34">
        <f t="shared" si="348"/>
        <v>0</v>
      </c>
      <c r="Q1053" s="34">
        <f t="shared" si="348"/>
        <v>0</v>
      </c>
      <c r="R1053" s="34">
        <f t="shared" si="348"/>
        <v>0</v>
      </c>
      <c r="S1053" s="34">
        <f t="shared" si="348"/>
        <v>0</v>
      </c>
      <c r="T1053" s="34">
        <f t="shared" si="348"/>
        <v>0</v>
      </c>
      <c r="U1053" s="34">
        <f t="shared" si="348"/>
        <v>0</v>
      </c>
      <c r="V1053" s="34">
        <f t="shared" si="348"/>
        <v>0</v>
      </c>
      <c r="W1053" s="33">
        <f t="shared" si="348"/>
        <v>0</v>
      </c>
      <c r="Y1053"/>
      <c r="Z1053"/>
    </row>
    <row r="1054" spans="1:26" s="72" customFormat="1" outlineLevel="1" x14ac:dyDescent="0.2">
      <c r="A1054" s="322"/>
      <c r="B1054" s="25"/>
      <c r="C1054" s="23"/>
      <c r="D1054" s="23"/>
      <c r="E1054" s="24"/>
      <c r="F1054" s="176" t="s">
        <v>179</v>
      </c>
      <c r="G1054" s="190">
        <f t="shared" ref="G1054:V1054" si="349">G198</f>
        <v>0</v>
      </c>
      <c r="H1054" s="191">
        <f t="shared" si="349"/>
        <v>0</v>
      </c>
      <c r="I1054" s="179">
        <f t="shared" si="349"/>
        <v>0</v>
      </c>
      <c r="J1054" s="179">
        <f t="shared" si="349"/>
        <v>0</v>
      </c>
      <c r="K1054" s="197">
        <f t="shared" si="349"/>
        <v>0</v>
      </c>
      <c r="L1054" s="181">
        <f t="shared" si="349"/>
        <v>0</v>
      </c>
      <c r="M1054" s="192">
        <f t="shared" si="349"/>
        <v>0</v>
      </c>
      <c r="N1054" s="182">
        <f t="shared" si="349"/>
        <v>0</v>
      </c>
      <c r="O1054" s="182">
        <f t="shared" si="349"/>
        <v>0</v>
      </c>
      <c r="P1054" s="182">
        <f t="shared" si="349"/>
        <v>0</v>
      </c>
      <c r="Q1054" s="182">
        <f t="shared" si="349"/>
        <v>0</v>
      </c>
      <c r="R1054" s="182">
        <f t="shared" si="349"/>
        <v>0</v>
      </c>
      <c r="S1054" s="182">
        <f t="shared" si="349"/>
        <v>0</v>
      </c>
      <c r="T1054" s="178">
        <f t="shared" si="349"/>
        <v>0</v>
      </c>
      <c r="U1054" s="182">
        <f t="shared" si="349"/>
        <v>0</v>
      </c>
      <c r="V1054" s="183">
        <f t="shared" si="349"/>
        <v>0</v>
      </c>
      <c r="W1054" s="46">
        <f>G1054-SUM(H1054:V1054)</f>
        <v>0</v>
      </c>
      <c r="Y1054"/>
      <c r="Z1054"/>
    </row>
    <row r="1055" spans="1:26" s="72" customFormat="1" outlineLevel="1" x14ac:dyDescent="0.2">
      <c r="A1055" s="322"/>
      <c r="B1055" s="25"/>
      <c r="C1055" s="23"/>
      <c r="D1055" s="23"/>
      <c r="E1055" s="24"/>
      <c r="F1055" s="176" t="s">
        <v>188</v>
      </c>
      <c r="G1055" s="190">
        <f t="shared" ref="G1055:V1055" si="350">G199</f>
        <v>0</v>
      </c>
      <c r="H1055" s="191">
        <f t="shared" si="350"/>
        <v>0</v>
      </c>
      <c r="I1055" s="179">
        <f t="shared" si="350"/>
        <v>0</v>
      </c>
      <c r="J1055" s="179">
        <f t="shared" si="350"/>
        <v>0</v>
      </c>
      <c r="K1055" s="197">
        <f t="shared" si="350"/>
        <v>0</v>
      </c>
      <c r="L1055" s="181">
        <f t="shared" si="350"/>
        <v>0</v>
      </c>
      <c r="M1055" s="192">
        <f t="shared" si="350"/>
        <v>0</v>
      </c>
      <c r="N1055" s="182">
        <f t="shared" si="350"/>
        <v>0</v>
      </c>
      <c r="O1055" s="182">
        <f t="shared" si="350"/>
        <v>0</v>
      </c>
      <c r="P1055" s="182">
        <f t="shared" si="350"/>
        <v>0</v>
      </c>
      <c r="Q1055" s="182">
        <f t="shared" si="350"/>
        <v>0</v>
      </c>
      <c r="R1055" s="182">
        <f t="shared" si="350"/>
        <v>0</v>
      </c>
      <c r="S1055" s="182">
        <f t="shared" si="350"/>
        <v>0</v>
      </c>
      <c r="T1055" s="178">
        <f t="shared" si="350"/>
        <v>0</v>
      </c>
      <c r="U1055" s="182">
        <f t="shared" si="350"/>
        <v>0</v>
      </c>
      <c r="V1055" s="183">
        <f t="shared" si="350"/>
        <v>0</v>
      </c>
      <c r="W1055" s="46">
        <f>G1055-SUM(H1055:V1055)</f>
        <v>0</v>
      </c>
      <c r="Y1055"/>
      <c r="Z1055"/>
    </row>
    <row r="1056" spans="1:26" s="72" customFormat="1" x14ac:dyDescent="0.2">
      <c r="A1056" s="322"/>
      <c r="B1056" s="25"/>
      <c r="C1056" s="23"/>
      <c r="D1056" s="23"/>
      <c r="E1056" s="24" t="s">
        <v>341</v>
      </c>
      <c r="F1056" s="24"/>
      <c r="G1056" s="69">
        <f t="shared" ref="G1056:W1056" si="351">SUBTOTAL(9,G1057:G1058)</f>
        <v>0</v>
      </c>
      <c r="H1056" s="70">
        <f t="shared" si="351"/>
        <v>0</v>
      </c>
      <c r="I1056" s="66">
        <f t="shared" si="351"/>
        <v>0</v>
      </c>
      <c r="J1056" s="66">
        <f t="shared" si="351"/>
        <v>0</v>
      </c>
      <c r="K1056" s="67">
        <f t="shared" si="351"/>
        <v>0</v>
      </c>
      <c r="L1056" s="34">
        <f t="shared" si="351"/>
        <v>0</v>
      </c>
      <c r="M1056" s="34">
        <f t="shared" si="351"/>
        <v>0</v>
      </c>
      <c r="N1056" s="34">
        <f t="shared" si="351"/>
        <v>0</v>
      </c>
      <c r="O1056" s="34">
        <f t="shared" si="351"/>
        <v>0</v>
      </c>
      <c r="P1056" s="34">
        <f t="shared" si="351"/>
        <v>0</v>
      </c>
      <c r="Q1056" s="34">
        <f t="shared" si="351"/>
        <v>0</v>
      </c>
      <c r="R1056" s="34">
        <f t="shared" si="351"/>
        <v>0</v>
      </c>
      <c r="S1056" s="34">
        <f t="shared" si="351"/>
        <v>0</v>
      </c>
      <c r="T1056" s="34">
        <f t="shared" si="351"/>
        <v>0</v>
      </c>
      <c r="U1056" s="34">
        <f t="shared" si="351"/>
        <v>0</v>
      </c>
      <c r="V1056" s="34">
        <f t="shared" si="351"/>
        <v>0</v>
      </c>
      <c r="W1056" s="33">
        <f t="shared" si="351"/>
        <v>0</v>
      </c>
      <c r="Y1056"/>
      <c r="Z1056"/>
    </row>
    <row r="1057" spans="1:26" s="72" customFormat="1" outlineLevel="1" x14ac:dyDescent="0.2">
      <c r="A1057" s="322"/>
      <c r="B1057" s="25"/>
      <c r="C1057" s="23"/>
      <c r="D1057" s="23"/>
      <c r="E1057" s="24"/>
      <c r="F1057" s="176" t="s">
        <v>342</v>
      </c>
      <c r="G1057" s="190">
        <f t="shared" ref="G1057:V1057" si="352">G201</f>
        <v>0</v>
      </c>
      <c r="H1057" s="191">
        <f t="shared" si="352"/>
        <v>0</v>
      </c>
      <c r="I1057" s="179">
        <f t="shared" si="352"/>
        <v>0</v>
      </c>
      <c r="J1057" s="179">
        <f t="shared" si="352"/>
        <v>0</v>
      </c>
      <c r="K1057" s="197">
        <f t="shared" si="352"/>
        <v>0</v>
      </c>
      <c r="L1057" s="181">
        <f t="shared" si="352"/>
        <v>0</v>
      </c>
      <c r="M1057" s="192">
        <f t="shared" si="352"/>
        <v>0</v>
      </c>
      <c r="N1057" s="182">
        <f t="shared" si="352"/>
        <v>0</v>
      </c>
      <c r="O1057" s="182">
        <f t="shared" si="352"/>
        <v>0</v>
      </c>
      <c r="P1057" s="182">
        <f t="shared" si="352"/>
        <v>0</v>
      </c>
      <c r="Q1057" s="182">
        <f t="shared" si="352"/>
        <v>0</v>
      </c>
      <c r="R1057" s="182">
        <f t="shared" si="352"/>
        <v>0</v>
      </c>
      <c r="S1057" s="182">
        <f t="shared" si="352"/>
        <v>0</v>
      </c>
      <c r="T1057" s="178">
        <f t="shared" si="352"/>
        <v>0</v>
      </c>
      <c r="U1057" s="182">
        <f t="shared" si="352"/>
        <v>0</v>
      </c>
      <c r="V1057" s="183">
        <f t="shared" si="352"/>
        <v>0</v>
      </c>
      <c r="W1057" s="46">
        <f>G1057-SUM(H1057:V1057)</f>
        <v>0</v>
      </c>
      <c r="Y1057"/>
      <c r="Z1057"/>
    </row>
    <row r="1058" spans="1:26" s="72" customFormat="1" outlineLevel="1" x14ac:dyDescent="0.2">
      <c r="A1058" s="322"/>
      <c r="B1058" s="25"/>
      <c r="C1058" s="23"/>
      <c r="D1058" s="23"/>
      <c r="E1058" s="24"/>
      <c r="F1058" s="176" t="s">
        <v>343</v>
      </c>
      <c r="G1058" s="190">
        <f t="shared" ref="G1058:V1058" si="353">G202</f>
        <v>0</v>
      </c>
      <c r="H1058" s="191">
        <f t="shared" si="353"/>
        <v>0</v>
      </c>
      <c r="I1058" s="179">
        <f t="shared" si="353"/>
        <v>0</v>
      </c>
      <c r="J1058" s="179">
        <f t="shared" si="353"/>
        <v>0</v>
      </c>
      <c r="K1058" s="197">
        <f t="shared" si="353"/>
        <v>0</v>
      </c>
      <c r="L1058" s="181">
        <f t="shared" si="353"/>
        <v>0</v>
      </c>
      <c r="M1058" s="192">
        <f t="shared" si="353"/>
        <v>0</v>
      </c>
      <c r="N1058" s="182">
        <f t="shared" si="353"/>
        <v>0</v>
      </c>
      <c r="O1058" s="182">
        <f t="shared" si="353"/>
        <v>0</v>
      </c>
      <c r="P1058" s="182">
        <f t="shared" si="353"/>
        <v>0</v>
      </c>
      <c r="Q1058" s="182">
        <f t="shared" si="353"/>
        <v>0</v>
      </c>
      <c r="R1058" s="182">
        <f t="shared" si="353"/>
        <v>0</v>
      </c>
      <c r="S1058" s="182">
        <f t="shared" si="353"/>
        <v>0</v>
      </c>
      <c r="T1058" s="178">
        <f t="shared" si="353"/>
        <v>0</v>
      </c>
      <c r="U1058" s="182">
        <f t="shared" si="353"/>
        <v>0</v>
      </c>
      <c r="V1058" s="183">
        <f t="shared" si="353"/>
        <v>0</v>
      </c>
      <c r="W1058" s="46">
        <f>G1058-SUM(H1058:V1058)</f>
        <v>0</v>
      </c>
      <c r="Y1058"/>
      <c r="Z1058"/>
    </row>
    <row r="1059" spans="1:26" s="72" customFormat="1" x14ac:dyDescent="0.2">
      <c r="A1059" s="322"/>
      <c r="B1059" s="25"/>
      <c r="C1059" s="23"/>
      <c r="D1059" s="23"/>
      <c r="E1059" s="24" t="s">
        <v>344</v>
      </c>
      <c r="F1059" s="24"/>
      <c r="G1059" s="69">
        <f t="shared" ref="G1059:W1059" si="354">SUBTOTAL(9,G1060:G1061)</f>
        <v>0</v>
      </c>
      <c r="H1059" s="70">
        <f t="shared" si="354"/>
        <v>0</v>
      </c>
      <c r="I1059" s="66">
        <f t="shared" si="354"/>
        <v>0</v>
      </c>
      <c r="J1059" s="66">
        <f t="shared" si="354"/>
        <v>0</v>
      </c>
      <c r="K1059" s="67">
        <f t="shared" si="354"/>
        <v>0</v>
      </c>
      <c r="L1059" s="34">
        <f t="shared" si="354"/>
        <v>0</v>
      </c>
      <c r="M1059" s="34">
        <f t="shared" si="354"/>
        <v>0</v>
      </c>
      <c r="N1059" s="34">
        <f t="shared" si="354"/>
        <v>0</v>
      </c>
      <c r="O1059" s="34">
        <f t="shared" si="354"/>
        <v>0</v>
      </c>
      <c r="P1059" s="34">
        <f t="shared" si="354"/>
        <v>0</v>
      </c>
      <c r="Q1059" s="34">
        <f t="shared" si="354"/>
        <v>0</v>
      </c>
      <c r="R1059" s="34">
        <f t="shared" si="354"/>
        <v>0</v>
      </c>
      <c r="S1059" s="34">
        <f t="shared" si="354"/>
        <v>0</v>
      </c>
      <c r="T1059" s="34">
        <f t="shared" si="354"/>
        <v>0</v>
      </c>
      <c r="U1059" s="34">
        <f t="shared" si="354"/>
        <v>0</v>
      </c>
      <c r="V1059" s="34">
        <f t="shared" si="354"/>
        <v>0</v>
      </c>
      <c r="W1059" s="33">
        <f t="shared" si="354"/>
        <v>0</v>
      </c>
      <c r="Y1059"/>
      <c r="Z1059"/>
    </row>
    <row r="1060" spans="1:26" s="72" customFormat="1" outlineLevel="1" x14ac:dyDescent="0.2">
      <c r="A1060" s="322"/>
      <c r="B1060" s="25"/>
      <c r="C1060" s="23"/>
      <c r="D1060" s="23"/>
      <c r="E1060" s="24"/>
      <c r="F1060" s="176" t="s">
        <v>345</v>
      </c>
      <c r="G1060" s="190">
        <f t="shared" ref="G1060:V1060" si="355">G204</f>
        <v>0</v>
      </c>
      <c r="H1060" s="191">
        <f t="shared" si="355"/>
        <v>0</v>
      </c>
      <c r="I1060" s="179">
        <f t="shared" si="355"/>
        <v>0</v>
      </c>
      <c r="J1060" s="179">
        <f t="shared" si="355"/>
        <v>0</v>
      </c>
      <c r="K1060" s="197">
        <f t="shared" si="355"/>
        <v>0</v>
      </c>
      <c r="L1060" s="181">
        <f t="shared" si="355"/>
        <v>0</v>
      </c>
      <c r="M1060" s="192">
        <f t="shared" si="355"/>
        <v>0</v>
      </c>
      <c r="N1060" s="182">
        <f t="shared" si="355"/>
        <v>0</v>
      </c>
      <c r="O1060" s="182">
        <f t="shared" si="355"/>
        <v>0</v>
      </c>
      <c r="P1060" s="182">
        <f t="shared" si="355"/>
        <v>0</v>
      </c>
      <c r="Q1060" s="182">
        <f t="shared" si="355"/>
        <v>0</v>
      </c>
      <c r="R1060" s="182">
        <f t="shared" si="355"/>
        <v>0</v>
      </c>
      <c r="S1060" s="182">
        <f t="shared" si="355"/>
        <v>0</v>
      </c>
      <c r="T1060" s="178">
        <f t="shared" si="355"/>
        <v>0</v>
      </c>
      <c r="U1060" s="182">
        <f t="shared" si="355"/>
        <v>0</v>
      </c>
      <c r="V1060" s="183">
        <f t="shared" si="355"/>
        <v>0</v>
      </c>
      <c r="W1060" s="46">
        <f t="shared" ref="W1060:W1068" si="356">G1060-SUM(H1060:V1060)</f>
        <v>0</v>
      </c>
      <c r="Y1060"/>
      <c r="Z1060"/>
    </row>
    <row r="1061" spans="1:26" s="72" customFormat="1" outlineLevel="1" x14ac:dyDescent="0.2">
      <c r="A1061" s="322"/>
      <c r="B1061" s="25"/>
      <c r="C1061" s="23"/>
      <c r="D1061" s="23"/>
      <c r="E1061" s="24"/>
      <c r="F1061" s="176" t="s">
        <v>346</v>
      </c>
      <c r="G1061" s="190">
        <f t="shared" ref="G1061:V1061" si="357">G205</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 t="shared" si="356"/>
        <v>0</v>
      </c>
      <c r="Y1061"/>
      <c r="Z1061"/>
    </row>
    <row r="1062" spans="1:26" s="72" customFormat="1" x14ac:dyDescent="0.2">
      <c r="A1062" s="322"/>
      <c r="B1062" s="25"/>
      <c r="C1062" s="23"/>
      <c r="D1062" s="23" t="s">
        <v>63</v>
      </c>
      <c r="E1062" s="24"/>
      <c r="F1062" s="24"/>
      <c r="G1062" s="69">
        <f t="shared" ref="G1062:W1062" si="358">SUBTOTAL(9,G1063:G1065)</f>
        <v>0</v>
      </c>
      <c r="H1062" s="70">
        <f t="shared" si="358"/>
        <v>0</v>
      </c>
      <c r="I1062" s="66">
        <f t="shared" si="358"/>
        <v>0</v>
      </c>
      <c r="J1062" s="66">
        <f t="shared" si="358"/>
        <v>0</v>
      </c>
      <c r="K1062" s="67">
        <f t="shared" si="358"/>
        <v>0</v>
      </c>
      <c r="L1062" s="34">
        <f t="shared" si="358"/>
        <v>0</v>
      </c>
      <c r="M1062" s="34">
        <f t="shared" si="358"/>
        <v>0</v>
      </c>
      <c r="N1062" s="34">
        <f t="shared" si="358"/>
        <v>0</v>
      </c>
      <c r="O1062" s="34">
        <f t="shared" si="358"/>
        <v>0</v>
      </c>
      <c r="P1062" s="34">
        <f t="shared" si="358"/>
        <v>0</v>
      </c>
      <c r="Q1062" s="34">
        <f t="shared" si="358"/>
        <v>0</v>
      </c>
      <c r="R1062" s="34">
        <f t="shared" si="358"/>
        <v>0</v>
      </c>
      <c r="S1062" s="34">
        <f t="shared" si="358"/>
        <v>0</v>
      </c>
      <c r="T1062" s="34">
        <f t="shared" si="358"/>
        <v>0</v>
      </c>
      <c r="U1062" s="34">
        <f t="shared" si="358"/>
        <v>0</v>
      </c>
      <c r="V1062" s="34">
        <f t="shared" si="358"/>
        <v>0</v>
      </c>
      <c r="W1062" s="33">
        <f t="shared" si="358"/>
        <v>0</v>
      </c>
      <c r="Y1062"/>
      <c r="Z1062"/>
    </row>
    <row r="1063" spans="1:26" s="72" customFormat="1" outlineLevel="1" x14ac:dyDescent="0.2">
      <c r="A1063" s="322"/>
      <c r="B1063" s="25"/>
      <c r="C1063" s="23"/>
      <c r="D1063" s="23"/>
      <c r="E1063" s="24"/>
      <c r="F1063" s="176" t="s">
        <v>190</v>
      </c>
      <c r="G1063" s="190">
        <f t="shared" ref="G1063:V1063" si="359">G207</f>
        <v>0</v>
      </c>
      <c r="H1063" s="191">
        <f t="shared" si="359"/>
        <v>0</v>
      </c>
      <c r="I1063" s="179">
        <f t="shared" si="359"/>
        <v>0</v>
      </c>
      <c r="J1063" s="179">
        <f t="shared" si="359"/>
        <v>0</v>
      </c>
      <c r="K1063" s="197">
        <f t="shared" si="359"/>
        <v>0</v>
      </c>
      <c r="L1063" s="178">
        <f t="shared" si="359"/>
        <v>0</v>
      </c>
      <c r="M1063" s="192">
        <f t="shared" si="359"/>
        <v>0</v>
      </c>
      <c r="N1063" s="182">
        <f t="shared" si="359"/>
        <v>0</v>
      </c>
      <c r="O1063" s="182">
        <f t="shared" si="359"/>
        <v>0</v>
      </c>
      <c r="P1063" s="182">
        <f t="shared" si="359"/>
        <v>0</v>
      </c>
      <c r="Q1063" s="182">
        <f t="shared" si="359"/>
        <v>0</v>
      </c>
      <c r="R1063" s="182">
        <f t="shared" si="359"/>
        <v>0</v>
      </c>
      <c r="S1063" s="182">
        <f t="shared" si="359"/>
        <v>0</v>
      </c>
      <c r="T1063" s="178">
        <f t="shared" si="359"/>
        <v>0</v>
      </c>
      <c r="U1063" s="182">
        <f t="shared" si="359"/>
        <v>0</v>
      </c>
      <c r="V1063" s="183">
        <f t="shared" si="359"/>
        <v>0</v>
      </c>
      <c r="W1063" s="46">
        <f t="shared" si="356"/>
        <v>0</v>
      </c>
      <c r="Y1063"/>
      <c r="Z1063"/>
    </row>
    <row r="1064" spans="1:26" s="72" customFormat="1" outlineLevel="1" x14ac:dyDescent="0.2">
      <c r="A1064" s="322"/>
      <c r="B1064" s="25"/>
      <c r="C1064" s="23"/>
      <c r="D1064" s="23"/>
      <c r="E1064" s="24"/>
      <c r="F1064" s="176" t="s">
        <v>191</v>
      </c>
      <c r="G1064" s="190">
        <f t="shared" ref="G1064:V1064" si="360">G208</f>
        <v>0</v>
      </c>
      <c r="H1064" s="191">
        <f t="shared" si="360"/>
        <v>0</v>
      </c>
      <c r="I1064" s="179">
        <f t="shared" si="360"/>
        <v>0</v>
      </c>
      <c r="J1064" s="179">
        <f t="shared" si="360"/>
        <v>0</v>
      </c>
      <c r="K1064" s="197">
        <f t="shared" si="360"/>
        <v>0</v>
      </c>
      <c r="L1064" s="178">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201">
        <f t="shared" si="360"/>
        <v>0</v>
      </c>
      <c r="U1064" s="182">
        <f t="shared" si="360"/>
        <v>0</v>
      </c>
      <c r="V1064" s="183">
        <f t="shared" si="360"/>
        <v>0</v>
      </c>
      <c r="W1064" s="46">
        <f t="shared" si="356"/>
        <v>0</v>
      </c>
      <c r="Y1064"/>
      <c r="Z1064"/>
    </row>
    <row r="1065" spans="1:26" s="72" customFormat="1" outlineLevel="1" x14ac:dyDescent="0.2">
      <c r="A1065" s="322"/>
      <c r="B1065" s="25"/>
      <c r="C1065" s="23"/>
      <c r="D1065" s="23"/>
      <c r="E1065" s="24"/>
      <c r="F1065" s="176" t="s">
        <v>189</v>
      </c>
      <c r="G1065" s="190">
        <f t="shared" ref="G1065:V1065" si="361">G209</f>
        <v>0</v>
      </c>
      <c r="H1065" s="191">
        <f t="shared" si="361"/>
        <v>0</v>
      </c>
      <c r="I1065" s="179">
        <f t="shared" si="361"/>
        <v>0</v>
      </c>
      <c r="J1065" s="179">
        <f t="shared" si="361"/>
        <v>0</v>
      </c>
      <c r="K1065" s="197">
        <f t="shared" si="361"/>
        <v>0</v>
      </c>
      <c r="L1065" s="178">
        <f t="shared" si="361"/>
        <v>0</v>
      </c>
      <c r="M1065" s="192">
        <f t="shared" si="361"/>
        <v>0</v>
      </c>
      <c r="N1065" s="182">
        <f t="shared" si="361"/>
        <v>0</v>
      </c>
      <c r="O1065" s="182">
        <f t="shared" si="361"/>
        <v>0</v>
      </c>
      <c r="P1065" s="182">
        <f t="shared" si="361"/>
        <v>0</v>
      </c>
      <c r="Q1065" s="182">
        <f t="shared" si="361"/>
        <v>0</v>
      </c>
      <c r="R1065" s="182">
        <f t="shared" si="361"/>
        <v>0</v>
      </c>
      <c r="S1065" s="182">
        <f t="shared" si="361"/>
        <v>0</v>
      </c>
      <c r="T1065" s="182">
        <f t="shared" si="361"/>
        <v>0</v>
      </c>
      <c r="U1065" s="178">
        <f t="shared" si="361"/>
        <v>0</v>
      </c>
      <c r="V1065" s="183">
        <f t="shared" si="361"/>
        <v>0</v>
      </c>
      <c r="W1065" s="46">
        <f t="shared" si="356"/>
        <v>0</v>
      </c>
      <c r="Y1065"/>
      <c r="Z1065"/>
    </row>
    <row r="1066" spans="1:26" s="72" customFormat="1" x14ac:dyDescent="0.2">
      <c r="A1066" s="322"/>
      <c r="B1066" s="25"/>
      <c r="C1066" s="64"/>
      <c r="D1066" s="23" t="s">
        <v>192</v>
      </c>
      <c r="E1066" s="24"/>
      <c r="F1066" s="24"/>
      <c r="G1066" s="69">
        <f t="shared" ref="G1066:W1066" si="362">SUBTOTAL(9,G1067:G1068)</f>
        <v>0</v>
      </c>
      <c r="H1066" s="70">
        <f t="shared" si="362"/>
        <v>0</v>
      </c>
      <c r="I1066" s="66">
        <f t="shared" si="362"/>
        <v>0</v>
      </c>
      <c r="J1066" s="66">
        <f t="shared" si="362"/>
        <v>0</v>
      </c>
      <c r="K1066" s="67">
        <f t="shared" si="362"/>
        <v>0</v>
      </c>
      <c r="L1066" s="34">
        <f t="shared" si="362"/>
        <v>0</v>
      </c>
      <c r="M1066" s="34">
        <f t="shared" si="362"/>
        <v>0</v>
      </c>
      <c r="N1066" s="34">
        <f t="shared" si="362"/>
        <v>0</v>
      </c>
      <c r="O1066" s="34">
        <f t="shared" si="362"/>
        <v>0</v>
      </c>
      <c r="P1066" s="34">
        <f t="shared" si="362"/>
        <v>0</v>
      </c>
      <c r="Q1066" s="34">
        <f t="shared" si="362"/>
        <v>0</v>
      </c>
      <c r="R1066" s="34">
        <f t="shared" si="362"/>
        <v>0</v>
      </c>
      <c r="S1066" s="34">
        <f t="shared" si="362"/>
        <v>0</v>
      </c>
      <c r="T1066" s="34">
        <f t="shared" si="362"/>
        <v>0</v>
      </c>
      <c r="U1066" s="34">
        <f t="shared" si="362"/>
        <v>0</v>
      </c>
      <c r="V1066" s="34">
        <f t="shared" si="362"/>
        <v>0</v>
      </c>
      <c r="W1066" s="33">
        <f t="shared" si="362"/>
        <v>0</v>
      </c>
      <c r="Y1066"/>
      <c r="Z1066"/>
    </row>
    <row r="1067" spans="1:26" s="72" customFormat="1" outlineLevel="1" x14ac:dyDescent="0.2">
      <c r="A1067" s="322"/>
      <c r="B1067" s="25"/>
      <c r="C1067" s="23"/>
      <c r="D1067" s="23"/>
      <c r="E1067" s="24"/>
      <c r="F1067" s="176" t="s">
        <v>193</v>
      </c>
      <c r="G1067" s="190">
        <f t="shared" ref="G1067:V1067" si="363">G211</f>
        <v>0</v>
      </c>
      <c r="H1067" s="191">
        <f t="shared" si="363"/>
        <v>0</v>
      </c>
      <c r="I1067" s="179">
        <f t="shared" si="363"/>
        <v>0</v>
      </c>
      <c r="J1067" s="179">
        <f t="shared" si="363"/>
        <v>0</v>
      </c>
      <c r="K1067" s="197">
        <f t="shared" si="363"/>
        <v>0</v>
      </c>
      <c r="L1067" s="178">
        <f t="shared" si="363"/>
        <v>0</v>
      </c>
      <c r="M1067" s="192">
        <f t="shared" si="363"/>
        <v>0</v>
      </c>
      <c r="N1067" s="182">
        <f t="shared" si="363"/>
        <v>0</v>
      </c>
      <c r="O1067" s="182">
        <f t="shared" si="363"/>
        <v>0</v>
      </c>
      <c r="P1067" s="182">
        <f t="shared" si="363"/>
        <v>0</v>
      </c>
      <c r="Q1067" s="182">
        <f t="shared" si="363"/>
        <v>0</v>
      </c>
      <c r="R1067" s="182">
        <f t="shared" si="363"/>
        <v>0</v>
      </c>
      <c r="S1067" s="182">
        <f t="shared" si="363"/>
        <v>0</v>
      </c>
      <c r="T1067" s="182">
        <f t="shared" si="363"/>
        <v>0</v>
      </c>
      <c r="U1067" s="178">
        <f t="shared" si="363"/>
        <v>0</v>
      </c>
      <c r="V1067" s="183">
        <f t="shared" si="363"/>
        <v>0</v>
      </c>
      <c r="W1067" s="46">
        <f t="shared" si="356"/>
        <v>0</v>
      </c>
      <c r="Y1067"/>
      <c r="Z1067"/>
    </row>
    <row r="1068" spans="1:26" s="72" customFormat="1" outlineLevel="1" x14ac:dyDescent="0.2">
      <c r="A1068" s="322"/>
      <c r="B1068" s="25"/>
      <c r="C1068" s="23"/>
      <c r="D1068" s="23"/>
      <c r="E1068" s="24"/>
      <c r="F1068" s="176" t="s">
        <v>194</v>
      </c>
      <c r="G1068" s="190">
        <f t="shared" ref="G1068:V1068" si="364">G212</f>
        <v>0</v>
      </c>
      <c r="H1068" s="191">
        <f t="shared" si="364"/>
        <v>0</v>
      </c>
      <c r="I1068" s="179">
        <f t="shared" si="364"/>
        <v>0</v>
      </c>
      <c r="J1068" s="179">
        <f t="shared" si="364"/>
        <v>0</v>
      </c>
      <c r="K1068" s="197">
        <f t="shared" si="364"/>
        <v>0</v>
      </c>
      <c r="L1068" s="178">
        <f t="shared" si="364"/>
        <v>0</v>
      </c>
      <c r="M1068" s="192">
        <f t="shared" si="364"/>
        <v>0</v>
      </c>
      <c r="N1068" s="182">
        <f t="shared" si="364"/>
        <v>0</v>
      </c>
      <c r="O1068" s="182">
        <f t="shared" si="364"/>
        <v>0</v>
      </c>
      <c r="P1068" s="182">
        <f t="shared" si="364"/>
        <v>0</v>
      </c>
      <c r="Q1068" s="182">
        <f t="shared" si="364"/>
        <v>0</v>
      </c>
      <c r="R1068" s="182">
        <f t="shared" si="364"/>
        <v>0</v>
      </c>
      <c r="S1068" s="182">
        <f t="shared" si="364"/>
        <v>0</v>
      </c>
      <c r="T1068" s="182">
        <f t="shared" si="364"/>
        <v>0</v>
      </c>
      <c r="U1068" s="178">
        <f t="shared" si="364"/>
        <v>0</v>
      </c>
      <c r="V1068" s="183">
        <f t="shared" si="364"/>
        <v>0</v>
      </c>
      <c r="W1068" s="46">
        <f t="shared" si="356"/>
        <v>0</v>
      </c>
      <c r="Y1068"/>
      <c r="Z1068"/>
    </row>
    <row r="1069" spans="1:26" x14ac:dyDescent="0.2">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2">
      <c r="A1070" s="318"/>
      <c r="B1070" s="25"/>
      <c r="C1070" s="23"/>
      <c r="D1070" s="23" t="s">
        <v>66</v>
      </c>
      <c r="E1070" s="24"/>
      <c r="F1070" s="64"/>
      <c r="G1070" s="69">
        <f t="shared" ref="G1070:W1070" si="365">SUBTOTAL(9,G1071:G1072)</f>
        <v>0</v>
      </c>
      <c r="H1070" s="70">
        <f t="shared" si="365"/>
        <v>0</v>
      </c>
      <c r="I1070" s="66">
        <f t="shared" si="365"/>
        <v>0</v>
      </c>
      <c r="J1070" s="66">
        <f t="shared" si="365"/>
        <v>0</v>
      </c>
      <c r="K1070" s="67">
        <f t="shared" si="365"/>
        <v>0</v>
      </c>
      <c r="L1070" s="34">
        <f t="shared" si="365"/>
        <v>0</v>
      </c>
      <c r="M1070" s="34">
        <f t="shared" si="365"/>
        <v>0</v>
      </c>
      <c r="N1070" s="34">
        <f t="shared" si="365"/>
        <v>0</v>
      </c>
      <c r="O1070" s="34">
        <f t="shared" si="365"/>
        <v>0</v>
      </c>
      <c r="P1070" s="34">
        <f t="shared" si="365"/>
        <v>0</v>
      </c>
      <c r="Q1070" s="34">
        <f t="shared" si="365"/>
        <v>0</v>
      </c>
      <c r="R1070" s="34">
        <f t="shared" si="365"/>
        <v>0</v>
      </c>
      <c r="S1070" s="34">
        <f t="shared" si="365"/>
        <v>0</v>
      </c>
      <c r="T1070" s="34">
        <f t="shared" si="365"/>
        <v>0</v>
      </c>
      <c r="U1070" s="34">
        <f t="shared" si="365"/>
        <v>0</v>
      </c>
      <c r="V1070" s="34">
        <f t="shared" si="365"/>
        <v>0</v>
      </c>
      <c r="W1070" s="33">
        <f t="shared" si="365"/>
        <v>0</v>
      </c>
      <c r="Y1070"/>
      <c r="Z1070"/>
    </row>
    <row r="1071" spans="1:26" outlineLevel="1" x14ac:dyDescent="0.2">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2">
      <c r="A1072" s="318"/>
      <c r="B1072" s="71"/>
      <c r="C1072" s="24"/>
      <c r="D1072" s="24"/>
      <c r="E1072" s="24"/>
      <c r="F1072" s="176" t="s">
        <v>68</v>
      </c>
      <c r="G1072" s="190">
        <f>G216</f>
        <v>0</v>
      </c>
      <c r="H1072" s="191">
        <f t="shared" ref="H1072:V1072" si="366">H216</f>
        <v>0</v>
      </c>
      <c r="I1072" s="179">
        <f t="shared" si="366"/>
        <v>0</v>
      </c>
      <c r="J1072" s="179">
        <f t="shared" si="366"/>
        <v>0</v>
      </c>
      <c r="K1072" s="197">
        <f t="shared" si="366"/>
        <v>0</v>
      </c>
      <c r="L1072" s="181">
        <f t="shared" si="366"/>
        <v>0</v>
      </c>
      <c r="M1072" s="192">
        <f t="shared" si="366"/>
        <v>0</v>
      </c>
      <c r="N1072" s="182">
        <f t="shared" si="366"/>
        <v>0</v>
      </c>
      <c r="O1072" s="182">
        <f t="shared" si="366"/>
        <v>0</v>
      </c>
      <c r="P1072" s="182">
        <f t="shared" si="366"/>
        <v>0</v>
      </c>
      <c r="Q1072" s="182">
        <f t="shared" si="366"/>
        <v>0</v>
      </c>
      <c r="R1072" s="182">
        <f t="shared" si="366"/>
        <v>0</v>
      </c>
      <c r="S1072" s="182">
        <f t="shared" si="366"/>
        <v>0</v>
      </c>
      <c r="T1072" s="182">
        <f t="shared" si="366"/>
        <v>0</v>
      </c>
      <c r="U1072" s="178">
        <f t="shared" si="366"/>
        <v>0</v>
      </c>
      <c r="V1072" s="183">
        <f t="shared" si="366"/>
        <v>0</v>
      </c>
      <c r="W1072" s="46">
        <f>G1072-SUM(H1072:V1072)</f>
        <v>0</v>
      </c>
      <c r="Y1072"/>
      <c r="Z1072"/>
    </row>
    <row r="1073" spans="1:26" x14ac:dyDescent="0.2">
      <c r="A1073" s="318"/>
      <c r="B1073" s="71"/>
      <c r="C1073" s="24"/>
      <c r="D1073" s="23" t="s">
        <v>202</v>
      </c>
      <c r="E1073" s="24"/>
      <c r="F1073" s="24"/>
      <c r="G1073" s="69">
        <f>SUBTOTAL(9,G1074:G1076)</f>
        <v>0</v>
      </c>
      <c r="H1073" s="70">
        <f t="shared" ref="H1073:W1073" si="367">SUBTOTAL(9,H1074:H1076)</f>
        <v>0</v>
      </c>
      <c r="I1073" s="66">
        <f t="shared" si="367"/>
        <v>0</v>
      </c>
      <c r="J1073" s="66">
        <f t="shared" si="367"/>
        <v>0</v>
      </c>
      <c r="K1073" s="67">
        <f t="shared" si="367"/>
        <v>0</v>
      </c>
      <c r="L1073" s="34">
        <f t="shared" si="367"/>
        <v>0</v>
      </c>
      <c r="M1073" s="34">
        <f t="shared" si="367"/>
        <v>0</v>
      </c>
      <c r="N1073" s="34">
        <f t="shared" si="367"/>
        <v>0</v>
      </c>
      <c r="O1073" s="34">
        <f t="shared" si="367"/>
        <v>0</v>
      </c>
      <c r="P1073" s="34">
        <f t="shared" si="367"/>
        <v>0</v>
      </c>
      <c r="Q1073" s="34">
        <f t="shared" si="367"/>
        <v>0</v>
      </c>
      <c r="R1073" s="34">
        <f t="shared" si="367"/>
        <v>0</v>
      </c>
      <c r="S1073" s="34">
        <f t="shared" si="367"/>
        <v>0</v>
      </c>
      <c r="T1073" s="34">
        <f t="shared" si="367"/>
        <v>0</v>
      </c>
      <c r="U1073" s="34">
        <f t="shared" si="367"/>
        <v>0</v>
      </c>
      <c r="V1073" s="34">
        <f t="shared" si="367"/>
        <v>0</v>
      </c>
      <c r="W1073" s="33">
        <f t="shared" si="367"/>
        <v>0</v>
      </c>
      <c r="Y1073"/>
      <c r="Z1073"/>
    </row>
    <row r="1074" spans="1:26" outlineLevel="1" x14ac:dyDescent="0.2">
      <c r="A1074" s="318"/>
      <c r="B1074" s="25"/>
      <c r="C1074" s="24"/>
      <c r="D1074" s="24"/>
      <c r="E1074" s="64"/>
      <c r="F1074" s="176" t="s">
        <v>251</v>
      </c>
      <c r="G1074" s="190">
        <f t="shared" ref="G1074:V1074" si="368">G218</f>
        <v>0</v>
      </c>
      <c r="H1074" s="191">
        <f t="shared" si="368"/>
        <v>0</v>
      </c>
      <c r="I1074" s="179">
        <f t="shared" si="368"/>
        <v>0</v>
      </c>
      <c r="J1074" s="179">
        <f t="shared" si="368"/>
        <v>0</v>
      </c>
      <c r="K1074" s="197">
        <f t="shared" si="368"/>
        <v>0</v>
      </c>
      <c r="L1074" s="181">
        <f t="shared" si="368"/>
        <v>0</v>
      </c>
      <c r="M1074" s="192">
        <f t="shared" si="368"/>
        <v>0</v>
      </c>
      <c r="N1074" s="182">
        <f t="shared" si="368"/>
        <v>0</v>
      </c>
      <c r="O1074" s="182">
        <f t="shared" si="368"/>
        <v>0</v>
      </c>
      <c r="P1074" s="182">
        <f t="shared" si="368"/>
        <v>0</v>
      </c>
      <c r="Q1074" s="182">
        <f t="shared" si="368"/>
        <v>0</v>
      </c>
      <c r="R1074" s="182">
        <f t="shared" si="368"/>
        <v>0</v>
      </c>
      <c r="S1074" s="182">
        <f t="shared" si="368"/>
        <v>0</v>
      </c>
      <c r="T1074" s="178">
        <f t="shared" si="368"/>
        <v>0</v>
      </c>
      <c r="U1074" s="182">
        <f t="shared" si="368"/>
        <v>0</v>
      </c>
      <c r="V1074" s="183">
        <f t="shared" si="368"/>
        <v>0</v>
      </c>
      <c r="W1074" s="46">
        <f>G1074-SUM(H1074:V1074)</f>
        <v>0</v>
      </c>
      <c r="Y1074"/>
      <c r="Z1074"/>
    </row>
    <row r="1075" spans="1:26" outlineLevel="1" x14ac:dyDescent="0.2">
      <c r="A1075" s="318"/>
      <c r="B1075" s="25"/>
      <c r="C1075" s="24"/>
      <c r="D1075" s="24"/>
      <c r="E1075" s="64"/>
      <c r="F1075" s="176" t="s">
        <v>252</v>
      </c>
      <c r="G1075" s="190">
        <f t="shared" ref="G1075:V1075" si="369">G219</f>
        <v>0</v>
      </c>
      <c r="H1075" s="191">
        <f t="shared" si="369"/>
        <v>0</v>
      </c>
      <c r="I1075" s="179">
        <f t="shared" si="369"/>
        <v>0</v>
      </c>
      <c r="J1075" s="179">
        <f t="shared" si="369"/>
        <v>0</v>
      </c>
      <c r="K1075" s="197">
        <f t="shared" si="369"/>
        <v>0</v>
      </c>
      <c r="L1075" s="181">
        <f t="shared" si="369"/>
        <v>0</v>
      </c>
      <c r="M1075" s="192">
        <f t="shared" si="369"/>
        <v>0</v>
      </c>
      <c r="N1075" s="182">
        <f t="shared" si="369"/>
        <v>0</v>
      </c>
      <c r="O1075" s="182">
        <f t="shared" si="369"/>
        <v>0</v>
      </c>
      <c r="P1075" s="182">
        <f t="shared" si="369"/>
        <v>0</v>
      </c>
      <c r="Q1075" s="182">
        <f t="shared" si="369"/>
        <v>0</v>
      </c>
      <c r="R1075" s="182">
        <f t="shared" si="369"/>
        <v>0</v>
      </c>
      <c r="S1075" s="182">
        <f t="shared" si="369"/>
        <v>0</v>
      </c>
      <c r="T1075" s="178">
        <f t="shared" si="369"/>
        <v>0</v>
      </c>
      <c r="U1075" s="182">
        <f t="shared" si="369"/>
        <v>0</v>
      </c>
      <c r="V1075" s="183">
        <f t="shared" si="369"/>
        <v>0</v>
      </c>
      <c r="W1075" s="46">
        <f>G1075-SUM(H1075:V1075)</f>
        <v>0</v>
      </c>
      <c r="Y1075"/>
      <c r="Z1075"/>
    </row>
    <row r="1076" spans="1:26" outlineLevel="1" x14ac:dyDescent="0.2">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2">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2">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2">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2">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2">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2">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2">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2">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2">
      <c r="A1085" s="318"/>
      <c r="B1085" s="25"/>
      <c r="C1085" s="24"/>
      <c r="D1085" s="23"/>
      <c r="E1085" s="64"/>
      <c r="F1085" s="439" t="s">
        <v>485</v>
      </c>
      <c r="G1085" s="442">
        <f t="shared" ref="G1085:G1087" si="370">G229</f>
        <v>0</v>
      </c>
      <c r="H1085" s="443">
        <f>G1085*(1-VLOOKUP($F1085,SHT,5,FALSE))+$H229*VLOOKUP($F1085,SHT,5,FALSE)</f>
        <v>0</v>
      </c>
      <c r="I1085" s="444">
        <f t="shared" ref="I1085:V1085" si="371">I229*VLOOKUP($F1085,SHT,5,FALSE)</f>
        <v>0</v>
      </c>
      <c r="J1085" s="444">
        <f t="shared" si="371"/>
        <v>0</v>
      </c>
      <c r="K1085" s="445">
        <f t="shared" si="371"/>
        <v>0</v>
      </c>
      <c r="L1085" s="446">
        <f t="shared" si="371"/>
        <v>0</v>
      </c>
      <c r="M1085" s="447">
        <f t="shared" si="371"/>
        <v>0</v>
      </c>
      <c r="N1085" s="444">
        <f t="shared" si="371"/>
        <v>0</v>
      </c>
      <c r="O1085" s="444">
        <f t="shared" si="371"/>
        <v>0</v>
      </c>
      <c r="P1085" s="444">
        <f t="shared" si="371"/>
        <v>0</v>
      </c>
      <c r="Q1085" s="444">
        <f t="shared" si="371"/>
        <v>0</v>
      </c>
      <c r="R1085" s="444">
        <f t="shared" si="371"/>
        <v>0</v>
      </c>
      <c r="S1085" s="444">
        <f t="shared" si="371"/>
        <v>0</v>
      </c>
      <c r="T1085" s="444">
        <f t="shared" si="371"/>
        <v>0</v>
      </c>
      <c r="U1085" s="444">
        <f t="shared" si="371"/>
        <v>0</v>
      </c>
      <c r="V1085" s="448">
        <f t="shared" si="371"/>
        <v>0</v>
      </c>
      <c r="W1085" s="442">
        <f t="shared" ref="W1085:W1087" si="372">G1085-SUM(H1085:V1085)</f>
        <v>0</v>
      </c>
      <c r="Y1085"/>
      <c r="Z1085"/>
    </row>
    <row r="1086" spans="1:26" s="72" customFormat="1" outlineLevel="1" x14ac:dyDescent="0.2">
      <c r="A1086" s="318"/>
      <c r="B1086" s="25"/>
      <c r="C1086" s="24"/>
      <c r="D1086" s="23"/>
      <c r="E1086" s="64"/>
      <c r="F1086" s="439" t="s">
        <v>486</v>
      </c>
      <c r="G1086" s="442">
        <f t="shared" si="370"/>
        <v>0</v>
      </c>
      <c r="H1086" s="443">
        <f>G1086*(1-VLOOKUP($F1086,SHT,5,FALSE))+$H230*VLOOKUP($F1086,SHT,5,FALSE)</f>
        <v>0</v>
      </c>
      <c r="I1086" s="444">
        <f t="shared" ref="I1086:V1086" si="373">I230*VLOOKUP($F1086,SHT,5,FALSE)</f>
        <v>0</v>
      </c>
      <c r="J1086" s="444">
        <f t="shared" si="373"/>
        <v>0</v>
      </c>
      <c r="K1086" s="445">
        <f t="shared" si="373"/>
        <v>0</v>
      </c>
      <c r="L1086" s="446">
        <f t="shared" si="373"/>
        <v>0</v>
      </c>
      <c r="M1086" s="447">
        <f t="shared" si="373"/>
        <v>0</v>
      </c>
      <c r="N1086" s="444">
        <f t="shared" si="373"/>
        <v>0</v>
      </c>
      <c r="O1086" s="444">
        <f t="shared" si="373"/>
        <v>0</v>
      </c>
      <c r="P1086" s="444">
        <f t="shared" si="373"/>
        <v>0</v>
      </c>
      <c r="Q1086" s="444">
        <f t="shared" si="373"/>
        <v>0</v>
      </c>
      <c r="R1086" s="444">
        <f t="shared" si="373"/>
        <v>0</v>
      </c>
      <c r="S1086" s="444">
        <f t="shared" si="373"/>
        <v>0</v>
      </c>
      <c r="T1086" s="444">
        <f t="shared" si="373"/>
        <v>0</v>
      </c>
      <c r="U1086" s="444">
        <f t="shared" si="373"/>
        <v>0</v>
      </c>
      <c r="V1086" s="448">
        <f t="shared" si="373"/>
        <v>0</v>
      </c>
      <c r="W1086" s="442">
        <f t="shared" si="372"/>
        <v>0</v>
      </c>
      <c r="Y1086"/>
      <c r="Z1086"/>
    </row>
    <row r="1087" spans="1:26" s="72" customFormat="1" outlineLevel="1" x14ac:dyDescent="0.2">
      <c r="A1087" s="318"/>
      <c r="B1087" s="25"/>
      <c r="C1087" s="24"/>
      <c r="D1087" s="23"/>
      <c r="E1087" s="64"/>
      <c r="F1087" s="439" t="s">
        <v>487</v>
      </c>
      <c r="G1087" s="442">
        <f t="shared" si="370"/>
        <v>0</v>
      </c>
      <c r="H1087" s="443">
        <f>G1087*(1-VLOOKUP($F1087,SHT,5,FALSE))+$H231*VLOOKUP($F1087,SHT,5,FALSE)</f>
        <v>0</v>
      </c>
      <c r="I1087" s="444">
        <f t="shared" ref="I1087:V1087" si="374">I231*VLOOKUP($F1087,SHT,5,FALSE)</f>
        <v>0</v>
      </c>
      <c r="J1087" s="444">
        <f t="shared" si="374"/>
        <v>0</v>
      </c>
      <c r="K1087" s="445">
        <f t="shared" si="374"/>
        <v>0</v>
      </c>
      <c r="L1087" s="446">
        <f t="shared" si="374"/>
        <v>0</v>
      </c>
      <c r="M1087" s="447">
        <f t="shared" si="374"/>
        <v>0</v>
      </c>
      <c r="N1087" s="444">
        <f t="shared" si="374"/>
        <v>0</v>
      </c>
      <c r="O1087" s="444">
        <f t="shared" si="374"/>
        <v>0</v>
      </c>
      <c r="P1087" s="444">
        <f t="shared" si="374"/>
        <v>0</v>
      </c>
      <c r="Q1087" s="444">
        <f t="shared" si="374"/>
        <v>0</v>
      </c>
      <c r="R1087" s="444">
        <f t="shared" si="374"/>
        <v>0</v>
      </c>
      <c r="S1087" s="444">
        <f t="shared" si="374"/>
        <v>0</v>
      </c>
      <c r="T1087" s="444">
        <f t="shared" si="374"/>
        <v>0</v>
      </c>
      <c r="U1087" s="444">
        <f t="shared" si="374"/>
        <v>0</v>
      </c>
      <c r="V1087" s="448">
        <f t="shared" si="374"/>
        <v>0</v>
      </c>
      <c r="W1087" s="442">
        <f t="shared" si="372"/>
        <v>0</v>
      </c>
      <c r="Y1087"/>
      <c r="Z1087"/>
    </row>
    <row r="1088" spans="1:26" x14ac:dyDescent="0.2">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6.5" thickBot="1" x14ac:dyDescent="0.25">
      <c r="A1089" s="319"/>
      <c r="B1089" s="79" t="s">
        <v>309</v>
      </c>
      <c r="C1089" s="204"/>
      <c r="D1089" s="204"/>
      <c r="E1089" s="204"/>
      <c r="F1089" s="204"/>
      <c r="G1089" s="205">
        <f>SUBTOTAL(9,G864:G1088)</f>
        <v>0</v>
      </c>
      <c r="H1089" s="206">
        <f t="shared" ref="H1089:W1089" si="375">SUBTOTAL(9,H864:H1088)</f>
        <v>0</v>
      </c>
      <c r="I1089" s="207">
        <f t="shared" si="375"/>
        <v>0</v>
      </c>
      <c r="J1089" s="207">
        <f t="shared" si="375"/>
        <v>0</v>
      </c>
      <c r="K1089" s="474">
        <f t="shared" si="375"/>
        <v>0</v>
      </c>
      <c r="L1089" s="209">
        <f t="shared" si="375"/>
        <v>0</v>
      </c>
      <c r="M1089" s="210">
        <f t="shared" si="375"/>
        <v>0</v>
      </c>
      <c r="N1089" s="210">
        <f t="shared" si="375"/>
        <v>0</v>
      </c>
      <c r="O1089" s="210">
        <f t="shared" si="375"/>
        <v>0</v>
      </c>
      <c r="P1089" s="210">
        <f t="shared" si="375"/>
        <v>0</v>
      </c>
      <c r="Q1089" s="210">
        <f t="shared" si="375"/>
        <v>0</v>
      </c>
      <c r="R1089" s="210">
        <f t="shared" si="375"/>
        <v>0</v>
      </c>
      <c r="S1089" s="210">
        <f t="shared" si="375"/>
        <v>0</v>
      </c>
      <c r="T1089" s="210">
        <f t="shared" si="375"/>
        <v>0</v>
      </c>
      <c r="U1089" s="210">
        <f t="shared" si="375"/>
        <v>0</v>
      </c>
      <c r="V1089" s="211">
        <f t="shared" si="375"/>
        <v>0</v>
      </c>
      <c r="W1089" s="205">
        <f t="shared" si="375"/>
        <v>0</v>
      </c>
      <c r="Y1089"/>
      <c r="Z1089"/>
    </row>
    <row r="1090" spans="1:26" ht="13.5" thickBot="1" x14ac:dyDescent="0.2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75" x14ac:dyDescent="0.2">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2">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2">
      <c r="A1093" s="318"/>
      <c r="B1093" s="71"/>
      <c r="C1093" s="64"/>
      <c r="D1093" s="23" t="s">
        <v>77</v>
      </c>
      <c r="E1093" s="64"/>
      <c r="F1093" s="64"/>
      <c r="G1093" s="69">
        <f>SUBTOTAL(9,G1094:G1100)</f>
        <v>0</v>
      </c>
      <c r="H1093" s="34">
        <f t="shared" ref="H1093:W1093" si="376">SUBTOTAL(9,H1094:H1100)</f>
        <v>0</v>
      </c>
      <c r="I1093" s="34">
        <f t="shared" si="376"/>
        <v>0</v>
      </c>
      <c r="J1093" s="34">
        <f t="shared" si="376"/>
        <v>0</v>
      </c>
      <c r="K1093" s="37">
        <f t="shared" si="376"/>
        <v>0</v>
      </c>
      <c r="L1093" s="35">
        <f t="shared" si="376"/>
        <v>0</v>
      </c>
      <c r="M1093" s="36">
        <f t="shared" si="376"/>
        <v>0</v>
      </c>
      <c r="N1093" s="36">
        <f t="shared" si="376"/>
        <v>0</v>
      </c>
      <c r="O1093" s="36">
        <f t="shared" si="376"/>
        <v>0</v>
      </c>
      <c r="P1093" s="36">
        <f t="shared" si="376"/>
        <v>0</v>
      </c>
      <c r="Q1093" s="36">
        <f t="shared" si="376"/>
        <v>0</v>
      </c>
      <c r="R1093" s="36">
        <f t="shared" si="376"/>
        <v>0</v>
      </c>
      <c r="S1093" s="36">
        <f t="shared" si="376"/>
        <v>0</v>
      </c>
      <c r="T1093" s="36">
        <f t="shared" si="376"/>
        <v>0</v>
      </c>
      <c r="U1093" s="36">
        <f t="shared" si="376"/>
        <v>0</v>
      </c>
      <c r="V1093" s="37">
        <f t="shared" si="376"/>
        <v>0</v>
      </c>
      <c r="W1093" s="37">
        <f t="shared" si="376"/>
        <v>0</v>
      </c>
      <c r="Y1093"/>
      <c r="Z1093"/>
    </row>
    <row r="1094" spans="1:26" outlineLevel="1" x14ac:dyDescent="0.2">
      <c r="A1094" s="318"/>
      <c r="B1094" s="29"/>
      <c r="C1094" s="73"/>
      <c r="D1094" s="73"/>
      <c r="E1094" s="73"/>
      <c r="F1094" s="212" t="s">
        <v>78</v>
      </c>
      <c r="G1094" s="188">
        <f t="shared" ref="G1094:G1100" si="377">G238</f>
        <v>0</v>
      </c>
      <c r="H1094" s="189">
        <f t="shared" ref="H1094:H1100" si="378">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 t="shared" ref="W1094:W1100" si="379">G1094-SUM(H1094:V1094)</f>
        <v>0</v>
      </c>
      <c r="Y1094"/>
      <c r="Z1094"/>
    </row>
    <row r="1095" spans="1:26" outlineLevel="1" x14ac:dyDescent="0.2">
      <c r="A1095" s="318"/>
      <c r="B1095" s="25"/>
      <c r="C1095" s="64"/>
      <c r="D1095" s="64"/>
      <c r="E1095" s="64"/>
      <c r="F1095" s="212" t="s">
        <v>79</v>
      </c>
      <c r="G1095" s="188">
        <f t="shared" si="377"/>
        <v>0</v>
      </c>
      <c r="H1095" s="189">
        <f t="shared" si="378"/>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si="379"/>
        <v>0</v>
      </c>
      <c r="Y1095"/>
      <c r="Z1095"/>
    </row>
    <row r="1096" spans="1:26" outlineLevel="1" x14ac:dyDescent="0.2">
      <c r="A1096" s="318"/>
      <c r="B1096" s="25"/>
      <c r="C1096" s="64"/>
      <c r="D1096" s="64"/>
      <c r="E1096" s="64"/>
      <c r="F1096" s="187" t="s">
        <v>80</v>
      </c>
      <c r="G1096" s="188">
        <f t="shared" si="377"/>
        <v>0</v>
      </c>
      <c r="H1096" s="189">
        <f t="shared" si="378"/>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9"/>
        <v>0</v>
      </c>
      <c r="Y1096"/>
      <c r="Z1096"/>
    </row>
    <row r="1097" spans="1:26" outlineLevel="1" x14ac:dyDescent="0.2">
      <c r="A1097" s="318"/>
      <c r="B1097" s="25"/>
      <c r="C1097" s="64"/>
      <c r="D1097" s="64"/>
      <c r="E1097" s="64"/>
      <c r="F1097" s="187" t="s">
        <v>405</v>
      </c>
      <c r="G1097" s="188">
        <f t="shared" si="377"/>
        <v>0</v>
      </c>
      <c r="H1097" s="189">
        <f t="shared" si="378"/>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9"/>
        <v>0</v>
      </c>
      <c r="Y1097"/>
      <c r="Z1097"/>
    </row>
    <row r="1098" spans="1:26" outlineLevel="1" x14ac:dyDescent="0.2">
      <c r="A1098" s="318"/>
      <c r="B1098" s="25"/>
      <c r="C1098" s="64"/>
      <c r="D1098" s="64"/>
      <c r="E1098" s="64"/>
      <c r="F1098" s="187" t="s">
        <v>81</v>
      </c>
      <c r="G1098" s="188">
        <f t="shared" si="377"/>
        <v>0</v>
      </c>
      <c r="H1098" s="189">
        <f t="shared" si="378"/>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9"/>
        <v>0</v>
      </c>
      <c r="Y1098"/>
      <c r="Z1098"/>
    </row>
    <row r="1099" spans="1:26" outlineLevel="1" x14ac:dyDescent="0.2">
      <c r="A1099" s="318"/>
      <c r="B1099" s="25"/>
      <c r="C1099" s="64"/>
      <c r="D1099" s="64"/>
      <c r="E1099" s="64"/>
      <c r="F1099" s="176" t="s">
        <v>402</v>
      </c>
      <c r="G1099" s="188">
        <f t="shared" si="377"/>
        <v>0</v>
      </c>
      <c r="H1099" s="189">
        <f t="shared" si="378"/>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9"/>
        <v>0</v>
      </c>
      <c r="Y1099"/>
      <c r="Z1099"/>
    </row>
    <row r="1100" spans="1:26" outlineLevel="1" x14ac:dyDescent="0.2">
      <c r="A1100" s="318"/>
      <c r="B1100" s="25"/>
      <c r="C1100" s="64"/>
      <c r="D1100" s="64"/>
      <c r="E1100" s="64"/>
      <c r="F1100" s="176" t="s">
        <v>403</v>
      </c>
      <c r="G1100" s="188">
        <f t="shared" si="377"/>
        <v>0</v>
      </c>
      <c r="H1100" s="189">
        <f t="shared" si="378"/>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9"/>
        <v>0</v>
      </c>
      <c r="Y1100"/>
      <c r="Z1100"/>
    </row>
    <row r="1101" spans="1:26" x14ac:dyDescent="0.2">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2">
      <c r="A1102" s="318"/>
      <c r="B1102" s="71"/>
      <c r="C1102" s="64"/>
      <c r="D1102" s="65"/>
      <c r="E1102" s="64" t="s">
        <v>83</v>
      </c>
      <c r="F1102" s="64"/>
      <c r="G1102" s="69">
        <f t="shared" ref="G1102:W1102" si="380">SUBTOTAL(9,G1103:G1108)</f>
        <v>0</v>
      </c>
      <c r="H1102" s="34">
        <f t="shared" si="380"/>
        <v>0</v>
      </c>
      <c r="I1102" s="34">
        <f t="shared" si="380"/>
        <v>0</v>
      </c>
      <c r="J1102" s="34">
        <f t="shared" si="380"/>
        <v>0</v>
      </c>
      <c r="K1102" s="37">
        <f t="shared" si="380"/>
        <v>0</v>
      </c>
      <c r="L1102" s="35">
        <f t="shared" si="380"/>
        <v>0</v>
      </c>
      <c r="M1102" s="36">
        <f t="shared" si="380"/>
        <v>0</v>
      </c>
      <c r="N1102" s="36">
        <f t="shared" si="380"/>
        <v>0</v>
      </c>
      <c r="O1102" s="36">
        <f t="shared" si="380"/>
        <v>0</v>
      </c>
      <c r="P1102" s="36">
        <f t="shared" si="380"/>
        <v>0</v>
      </c>
      <c r="Q1102" s="36">
        <f t="shared" si="380"/>
        <v>0</v>
      </c>
      <c r="R1102" s="36">
        <f t="shared" si="380"/>
        <v>0</v>
      </c>
      <c r="S1102" s="36">
        <f t="shared" si="380"/>
        <v>0</v>
      </c>
      <c r="T1102" s="36">
        <f t="shared" si="380"/>
        <v>0</v>
      </c>
      <c r="U1102" s="36">
        <f t="shared" si="380"/>
        <v>0</v>
      </c>
      <c r="V1102" s="37">
        <f t="shared" si="380"/>
        <v>0</v>
      </c>
      <c r="W1102" s="37">
        <f t="shared" si="380"/>
        <v>0</v>
      </c>
      <c r="Y1102"/>
      <c r="Z1102"/>
    </row>
    <row r="1103" spans="1:26" outlineLevel="1" x14ac:dyDescent="0.2">
      <c r="A1103" s="318"/>
      <c r="B1103" s="25"/>
      <c r="C1103" s="64"/>
      <c r="D1103" s="64"/>
      <c r="E1103" s="24"/>
      <c r="F1103" s="187" t="s">
        <v>84</v>
      </c>
      <c r="G1103" s="188">
        <f t="shared" ref="G1103:G1108" si="381">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2">
      <c r="A1104" s="318"/>
      <c r="B1104" s="25"/>
      <c r="C1104" s="64"/>
      <c r="D1104" s="64"/>
      <c r="E1104" s="24"/>
      <c r="F1104" s="187" t="s">
        <v>85</v>
      </c>
      <c r="G1104" s="188">
        <f t="shared" si="381"/>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2">G1104-SUM(H1104:V1104)</f>
        <v>0</v>
      </c>
      <c r="Y1104"/>
      <c r="Z1104"/>
    </row>
    <row r="1105" spans="1:26" outlineLevel="1" x14ac:dyDescent="0.2">
      <c r="A1105" s="318"/>
      <c r="B1105" s="25"/>
      <c r="C1105" s="64"/>
      <c r="D1105" s="64"/>
      <c r="E1105" s="24"/>
      <c r="F1105" s="187" t="s">
        <v>86</v>
      </c>
      <c r="G1105" s="188">
        <f t="shared" si="381"/>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2"/>
        <v>0</v>
      </c>
      <c r="Y1105"/>
      <c r="Z1105"/>
    </row>
    <row r="1106" spans="1:26" outlineLevel="1" x14ac:dyDescent="0.2">
      <c r="A1106" s="318"/>
      <c r="B1106" s="25"/>
      <c r="C1106" s="24"/>
      <c r="D1106" s="24"/>
      <c r="E1106" s="24"/>
      <c r="F1106" s="187" t="s">
        <v>87</v>
      </c>
      <c r="G1106" s="188">
        <f t="shared" si="381"/>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2"/>
        <v>0</v>
      </c>
      <c r="Y1106"/>
      <c r="Z1106"/>
    </row>
    <row r="1107" spans="1:26" outlineLevel="1" x14ac:dyDescent="0.2">
      <c r="A1107" s="318"/>
      <c r="B1107" s="25"/>
      <c r="C1107" s="24"/>
      <c r="D1107" s="24"/>
      <c r="E1107" s="24"/>
      <c r="F1107" s="176" t="s">
        <v>88</v>
      </c>
      <c r="G1107" s="188">
        <f t="shared" si="381"/>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2"/>
        <v>0</v>
      </c>
      <c r="Y1107"/>
      <c r="Z1107"/>
    </row>
    <row r="1108" spans="1:26" outlineLevel="1" x14ac:dyDescent="0.2">
      <c r="A1108" s="318"/>
      <c r="B1108" s="25"/>
      <c r="C1108" s="24"/>
      <c r="D1108" s="24"/>
      <c r="E1108" s="24"/>
      <c r="F1108" s="176" t="s">
        <v>406</v>
      </c>
      <c r="G1108" s="188">
        <f t="shared" si="381"/>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2"/>
        <v>0</v>
      </c>
      <c r="Y1108"/>
      <c r="Z1108"/>
    </row>
    <row r="1109" spans="1:26" x14ac:dyDescent="0.2">
      <c r="A1109" s="318"/>
      <c r="B1109" s="25"/>
      <c r="C1109" s="24"/>
      <c r="D1109" s="24"/>
      <c r="E1109" s="24" t="s">
        <v>89</v>
      </c>
      <c r="F1109" s="64"/>
      <c r="G1109" s="69">
        <f t="shared" ref="G1109:W1109" si="383">SUBTOTAL(9,G1110:G1115)</f>
        <v>0</v>
      </c>
      <c r="H1109" s="34">
        <f t="shared" si="383"/>
        <v>0</v>
      </c>
      <c r="I1109" s="34">
        <f t="shared" si="383"/>
        <v>0</v>
      </c>
      <c r="J1109" s="34">
        <f t="shared" si="383"/>
        <v>0</v>
      </c>
      <c r="K1109" s="37">
        <f t="shared" si="383"/>
        <v>0</v>
      </c>
      <c r="L1109" s="35">
        <f t="shared" si="383"/>
        <v>0</v>
      </c>
      <c r="M1109" s="36">
        <f t="shared" si="383"/>
        <v>0</v>
      </c>
      <c r="N1109" s="36">
        <f t="shared" si="383"/>
        <v>0</v>
      </c>
      <c r="O1109" s="36">
        <f t="shared" si="383"/>
        <v>0</v>
      </c>
      <c r="P1109" s="36">
        <f t="shared" si="383"/>
        <v>0</v>
      </c>
      <c r="Q1109" s="36">
        <f t="shared" si="383"/>
        <v>0</v>
      </c>
      <c r="R1109" s="36">
        <f t="shared" si="383"/>
        <v>0</v>
      </c>
      <c r="S1109" s="36">
        <f t="shared" si="383"/>
        <v>0</v>
      </c>
      <c r="T1109" s="36">
        <f t="shared" si="383"/>
        <v>0</v>
      </c>
      <c r="U1109" s="36">
        <f t="shared" si="383"/>
        <v>0</v>
      </c>
      <c r="V1109" s="37">
        <f t="shared" si="383"/>
        <v>0</v>
      </c>
      <c r="W1109" s="37">
        <f t="shared" si="383"/>
        <v>0</v>
      </c>
      <c r="Y1109"/>
      <c r="Z1109"/>
    </row>
    <row r="1110" spans="1:26" outlineLevel="1" x14ac:dyDescent="0.2">
      <c r="A1110" s="318"/>
      <c r="B1110" s="25"/>
      <c r="C1110" s="24"/>
      <c r="D1110" s="24"/>
      <c r="E1110" s="24"/>
      <c r="F1110" s="176" t="s">
        <v>90</v>
      </c>
      <c r="G1110" s="188">
        <f t="shared" ref="G1110:G1115" si="384">G254</f>
        <v>0</v>
      </c>
      <c r="H1110" s="178">
        <f t="shared" ref="H1110:K1115" si="385">IF(H254="",0,H254*VLOOKUP($F1110,DRT,3,FALSE))</f>
        <v>0</v>
      </c>
      <c r="I1110" s="182">
        <f t="shared" si="385"/>
        <v>0</v>
      </c>
      <c r="J1110" s="182">
        <f t="shared" si="385"/>
        <v>0</v>
      </c>
      <c r="K1110" s="183">
        <f t="shared" si="385"/>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2"/>
        <v>0</v>
      </c>
      <c r="Y1110"/>
      <c r="Z1110"/>
    </row>
    <row r="1111" spans="1:26" outlineLevel="1" x14ac:dyDescent="0.2">
      <c r="A1111" s="318"/>
      <c r="B1111" s="25"/>
      <c r="C1111" s="24"/>
      <c r="D1111" s="24"/>
      <c r="E1111" s="24"/>
      <c r="F1111" s="176" t="s">
        <v>91</v>
      </c>
      <c r="G1111" s="188">
        <f t="shared" si="384"/>
        <v>0</v>
      </c>
      <c r="H1111" s="178">
        <f t="shared" si="385"/>
        <v>0</v>
      </c>
      <c r="I1111" s="182">
        <f t="shared" si="385"/>
        <v>0</v>
      </c>
      <c r="J1111" s="182">
        <f t="shared" si="385"/>
        <v>0</v>
      </c>
      <c r="K1111" s="183">
        <f t="shared" si="385"/>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2"/>
        <v>0</v>
      </c>
      <c r="Y1111"/>
      <c r="Z1111"/>
    </row>
    <row r="1112" spans="1:26" outlineLevel="1" x14ac:dyDescent="0.2">
      <c r="A1112" s="318"/>
      <c r="B1112" s="25"/>
      <c r="C1112" s="24"/>
      <c r="D1112" s="24"/>
      <c r="E1112" s="24"/>
      <c r="F1112" s="176" t="s">
        <v>92</v>
      </c>
      <c r="G1112" s="188">
        <f t="shared" si="384"/>
        <v>0</v>
      </c>
      <c r="H1112" s="178">
        <f t="shared" si="385"/>
        <v>0</v>
      </c>
      <c r="I1112" s="182">
        <f t="shared" si="385"/>
        <v>0</v>
      </c>
      <c r="J1112" s="182">
        <f t="shared" si="385"/>
        <v>0</v>
      </c>
      <c r="K1112" s="183">
        <f t="shared" si="385"/>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2"/>
        <v>0</v>
      </c>
      <c r="Y1112"/>
      <c r="Z1112"/>
    </row>
    <row r="1113" spans="1:26" outlineLevel="1" x14ac:dyDescent="0.2">
      <c r="A1113" s="318"/>
      <c r="B1113" s="25"/>
      <c r="C1113" s="24"/>
      <c r="D1113" s="24"/>
      <c r="E1113" s="24"/>
      <c r="F1113" s="176" t="s">
        <v>93</v>
      </c>
      <c r="G1113" s="188">
        <f t="shared" si="384"/>
        <v>0</v>
      </c>
      <c r="H1113" s="178">
        <f t="shared" si="385"/>
        <v>0</v>
      </c>
      <c r="I1113" s="182">
        <f t="shared" si="385"/>
        <v>0</v>
      </c>
      <c r="J1113" s="182">
        <f t="shared" si="385"/>
        <v>0</v>
      </c>
      <c r="K1113" s="183">
        <f t="shared" si="385"/>
        <v>0</v>
      </c>
      <c r="L1113" s="181">
        <f>IF(L257="",0,L257*VLOOKUP($F1113,DRT,4,FALSE))</f>
        <v>0</v>
      </c>
      <c r="M1113" s="184">
        <f>IF(M257="",0,M257*VLOOKUP($F1113,DRT,4,FALSE))</f>
        <v>0</v>
      </c>
      <c r="N1113" s="184">
        <f t="shared" ref="N1113:P1115" si="386">IF(N257="",0,N257*VLOOKUP($F1113,DRT,4,FALSE))</f>
        <v>0</v>
      </c>
      <c r="O1113" s="184">
        <f t="shared" si="386"/>
        <v>0</v>
      </c>
      <c r="P1113" s="184">
        <f t="shared" si="386"/>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2"/>
        <v>0</v>
      </c>
      <c r="Y1113"/>
      <c r="Z1113"/>
    </row>
    <row r="1114" spans="1:26" outlineLevel="1" x14ac:dyDescent="0.2">
      <c r="A1114" s="318"/>
      <c r="B1114" s="25"/>
      <c r="C1114" s="24"/>
      <c r="D1114" s="24"/>
      <c r="E1114" s="24"/>
      <c r="F1114" s="176" t="s">
        <v>94</v>
      </c>
      <c r="G1114" s="188">
        <f t="shared" si="384"/>
        <v>0</v>
      </c>
      <c r="H1114" s="178">
        <f t="shared" si="385"/>
        <v>0</v>
      </c>
      <c r="I1114" s="182">
        <f t="shared" si="385"/>
        <v>0</v>
      </c>
      <c r="J1114" s="182">
        <f t="shared" si="385"/>
        <v>0</v>
      </c>
      <c r="K1114" s="183">
        <f t="shared" si="385"/>
        <v>0</v>
      </c>
      <c r="L1114" s="181">
        <f>IF(L258="",0,L258*VLOOKUP($F1114,DRT,4,FALSE))</f>
        <v>0</v>
      </c>
      <c r="M1114" s="184">
        <f>IF(M258="",0,M258*VLOOKUP($F1114,DRT,4,FALSE))</f>
        <v>0</v>
      </c>
      <c r="N1114" s="184">
        <f t="shared" si="386"/>
        <v>0</v>
      </c>
      <c r="O1114" s="184">
        <f t="shared" si="386"/>
        <v>0</v>
      </c>
      <c r="P1114" s="184">
        <f t="shared" si="386"/>
        <v>0</v>
      </c>
      <c r="Q1114" s="184">
        <f t="shared" ref="Q1114:V1115" si="387">IF(Q258="",0,Q258*VLOOKUP($F1114,DRT,4,FALSE))</f>
        <v>0</v>
      </c>
      <c r="R1114" s="184">
        <f t="shared" si="387"/>
        <v>0</v>
      </c>
      <c r="S1114" s="184">
        <f t="shared" si="387"/>
        <v>0</v>
      </c>
      <c r="T1114" s="184">
        <f t="shared" si="387"/>
        <v>0</v>
      </c>
      <c r="U1114" s="184">
        <f t="shared" si="387"/>
        <v>0</v>
      </c>
      <c r="V1114" s="215">
        <f t="shared" si="387"/>
        <v>0</v>
      </c>
      <c r="W1114" s="46">
        <f t="shared" si="382"/>
        <v>0</v>
      </c>
      <c r="Y1114"/>
      <c r="Z1114"/>
    </row>
    <row r="1115" spans="1:26" outlineLevel="1" x14ac:dyDescent="0.2">
      <c r="A1115" s="318"/>
      <c r="B1115" s="25"/>
      <c r="C1115" s="24"/>
      <c r="D1115" s="24"/>
      <c r="E1115" s="24"/>
      <c r="F1115" s="176" t="s">
        <v>95</v>
      </c>
      <c r="G1115" s="188">
        <f t="shared" si="384"/>
        <v>0</v>
      </c>
      <c r="H1115" s="178">
        <f t="shared" si="385"/>
        <v>0</v>
      </c>
      <c r="I1115" s="182">
        <f t="shared" si="385"/>
        <v>0</v>
      </c>
      <c r="J1115" s="182">
        <f t="shared" si="385"/>
        <v>0</v>
      </c>
      <c r="K1115" s="183">
        <f t="shared" si="385"/>
        <v>0</v>
      </c>
      <c r="L1115" s="214">
        <f>IF(L259="",0,L259*VLOOKUP($F1115,DRT,4,FALSE))</f>
        <v>0</v>
      </c>
      <c r="M1115" s="182">
        <f>IF(M259="",0,M259*VLOOKUP($F1115,DRT,4,FALSE))</f>
        <v>0</v>
      </c>
      <c r="N1115" s="184">
        <f t="shared" si="386"/>
        <v>0</v>
      </c>
      <c r="O1115" s="184">
        <f t="shared" si="386"/>
        <v>0</v>
      </c>
      <c r="P1115" s="184">
        <f t="shared" si="386"/>
        <v>0</v>
      </c>
      <c r="Q1115" s="184">
        <f t="shared" si="387"/>
        <v>0</v>
      </c>
      <c r="R1115" s="184">
        <f t="shared" si="387"/>
        <v>0</v>
      </c>
      <c r="S1115" s="184">
        <f t="shared" si="387"/>
        <v>0</v>
      </c>
      <c r="T1115" s="184">
        <f t="shared" si="387"/>
        <v>0</v>
      </c>
      <c r="U1115" s="184">
        <f t="shared" si="387"/>
        <v>0</v>
      </c>
      <c r="V1115" s="215">
        <f t="shared" si="387"/>
        <v>0</v>
      </c>
      <c r="W1115" s="46">
        <f t="shared" si="382"/>
        <v>0</v>
      </c>
      <c r="Y1115"/>
      <c r="Z1115"/>
    </row>
    <row r="1116" spans="1:26" x14ac:dyDescent="0.2">
      <c r="A1116" s="318"/>
      <c r="B1116" s="25"/>
      <c r="C1116" s="24"/>
      <c r="D1116" s="24"/>
      <c r="E1116" s="24" t="s">
        <v>96</v>
      </c>
      <c r="F1116" s="64"/>
      <c r="G1116" s="69">
        <f t="shared" ref="G1116:W1116" si="388">SUBTOTAL(9,G1117:G1122)</f>
        <v>0</v>
      </c>
      <c r="H1116" s="34">
        <f t="shared" si="388"/>
        <v>0</v>
      </c>
      <c r="I1116" s="34">
        <f t="shared" si="388"/>
        <v>0</v>
      </c>
      <c r="J1116" s="34">
        <f t="shared" si="388"/>
        <v>0</v>
      </c>
      <c r="K1116" s="37">
        <f t="shared" si="388"/>
        <v>0</v>
      </c>
      <c r="L1116" s="35">
        <f t="shared" si="388"/>
        <v>0</v>
      </c>
      <c r="M1116" s="36">
        <f t="shared" si="388"/>
        <v>0</v>
      </c>
      <c r="N1116" s="36">
        <f t="shared" si="388"/>
        <v>0</v>
      </c>
      <c r="O1116" s="36">
        <f t="shared" si="388"/>
        <v>0</v>
      </c>
      <c r="P1116" s="36">
        <f t="shared" si="388"/>
        <v>0</v>
      </c>
      <c r="Q1116" s="36">
        <f t="shared" si="388"/>
        <v>0</v>
      </c>
      <c r="R1116" s="36">
        <f t="shared" si="388"/>
        <v>0</v>
      </c>
      <c r="S1116" s="36">
        <f t="shared" si="388"/>
        <v>0</v>
      </c>
      <c r="T1116" s="36">
        <f t="shared" si="388"/>
        <v>0</v>
      </c>
      <c r="U1116" s="36">
        <f t="shared" si="388"/>
        <v>0</v>
      </c>
      <c r="V1116" s="37">
        <f t="shared" si="388"/>
        <v>0</v>
      </c>
      <c r="W1116" s="37">
        <f t="shared" si="388"/>
        <v>0</v>
      </c>
      <c r="Y1116"/>
      <c r="Z1116"/>
    </row>
    <row r="1117" spans="1:26" outlineLevel="1" x14ac:dyDescent="0.2">
      <c r="A1117" s="318"/>
      <c r="B1117" s="25"/>
      <c r="C1117" s="24"/>
      <c r="D1117" s="24"/>
      <c r="E1117" s="24"/>
      <c r="F1117" s="176" t="s">
        <v>97</v>
      </c>
      <c r="G1117" s="188">
        <f t="shared" ref="G1117:G1122" si="389">G261</f>
        <v>0</v>
      </c>
      <c r="H1117" s="178">
        <f t="shared" ref="H1117:K1122" si="390">IF(H261="",0,H261*VLOOKUP($F1117,DRT,3,FALSE))</f>
        <v>0</v>
      </c>
      <c r="I1117" s="182">
        <f t="shared" si="390"/>
        <v>0</v>
      </c>
      <c r="J1117" s="182">
        <f t="shared" si="390"/>
        <v>0</v>
      </c>
      <c r="K1117" s="183">
        <f t="shared" si="390"/>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1">G1117-SUM(H1117:V1117)</f>
        <v>0</v>
      </c>
      <c r="Y1117"/>
      <c r="Z1117"/>
    </row>
    <row r="1118" spans="1:26" outlineLevel="1" x14ac:dyDescent="0.2">
      <c r="A1118" s="318"/>
      <c r="B1118" s="25"/>
      <c r="C1118" s="24"/>
      <c r="D1118" s="24"/>
      <c r="E1118" s="24"/>
      <c r="F1118" s="176" t="s">
        <v>98</v>
      </c>
      <c r="G1118" s="188">
        <f t="shared" si="389"/>
        <v>0</v>
      </c>
      <c r="H1118" s="178">
        <f t="shared" si="390"/>
        <v>0</v>
      </c>
      <c r="I1118" s="182">
        <f t="shared" si="390"/>
        <v>0</v>
      </c>
      <c r="J1118" s="182">
        <f t="shared" si="390"/>
        <v>0</v>
      </c>
      <c r="K1118" s="183">
        <f t="shared" si="390"/>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1"/>
        <v>0</v>
      </c>
      <c r="Y1118"/>
      <c r="Z1118"/>
    </row>
    <row r="1119" spans="1:26" outlineLevel="1" x14ac:dyDescent="0.2">
      <c r="A1119" s="318"/>
      <c r="B1119" s="25"/>
      <c r="C1119" s="24"/>
      <c r="D1119" s="24"/>
      <c r="E1119" s="24"/>
      <c r="F1119" s="176" t="s">
        <v>99</v>
      </c>
      <c r="G1119" s="188">
        <f t="shared" si="389"/>
        <v>0</v>
      </c>
      <c r="H1119" s="178">
        <f t="shared" si="390"/>
        <v>0</v>
      </c>
      <c r="I1119" s="182">
        <f t="shared" si="390"/>
        <v>0</v>
      </c>
      <c r="J1119" s="182">
        <f t="shared" si="390"/>
        <v>0</v>
      </c>
      <c r="K1119" s="183">
        <f t="shared" si="390"/>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1"/>
        <v>0</v>
      </c>
      <c r="Y1119"/>
      <c r="Z1119"/>
    </row>
    <row r="1120" spans="1:26" outlineLevel="1" x14ac:dyDescent="0.2">
      <c r="A1120" s="318"/>
      <c r="B1120" s="25"/>
      <c r="C1120" s="24"/>
      <c r="D1120" s="24"/>
      <c r="E1120" s="24"/>
      <c r="F1120" s="176" t="s">
        <v>100</v>
      </c>
      <c r="G1120" s="188">
        <f t="shared" si="389"/>
        <v>0</v>
      </c>
      <c r="H1120" s="178">
        <f t="shared" si="390"/>
        <v>0</v>
      </c>
      <c r="I1120" s="182">
        <f t="shared" si="390"/>
        <v>0</v>
      </c>
      <c r="J1120" s="182">
        <f t="shared" si="390"/>
        <v>0</v>
      </c>
      <c r="K1120" s="183">
        <f t="shared" si="390"/>
        <v>0</v>
      </c>
      <c r="L1120" s="181">
        <f>IF(L264="",0,L264*VLOOKUP($F1120,DRT,4,FALSE))</f>
        <v>0</v>
      </c>
      <c r="M1120" s="184">
        <f>IF(M264="",0,M264*VLOOKUP($F1120,DRT,4,FALSE))</f>
        <v>0</v>
      </c>
      <c r="N1120" s="184">
        <f t="shared" ref="N1120:P1122" si="392">IF(N264="",0,N264*VLOOKUP($F1120,DRT,4,FALSE))</f>
        <v>0</v>
      </c>
      <c r="O1120" s="184">
        <f t="shared" si="392"/>
        <v>0</v>
      </c>
      <c r="P1120" s="184">
        <f t="shared" si="392"/>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1"/>
        <v>0</v>
      </c>
      <c r="Y1120"/>
      <c r="Z1120"/>
    </row>
    <row r="1121" spans="1:26" outlineLevel="1" x14ac:dyDescent="0.2">
      <c r="A1121" s="318"/>
      <c r="B1121" s="25"/>
      <c r="C1121" s="24"/>
      <c r="D1121" s="24"/>
      <c r="E1121" s="24"/>
      <c r="F1121" s="176" t="s">
        <v>101</v>
      </c>
      <c r="G1121" s="188">
        <f t="shared" si="389"/>
        <v>0</v>
      </c>
      <c r="H1121" s="178">
        <f t="shared" si="390"/>
        <v>0</v>
      </c>
      <c r="I1121" s="182">
        <f t="shared" si="390"/>
        <v>0</v>
      </c>
      <c r="J1121" s="182">
        <f t="shared" si="390"/>
        <v>0</v>
      </c>
      <c r="K1121" s="183">
        <f t="shared" si="390"/>
        <v>0</v>
      </c>
      <c r="L1121" s="181">
        <f>IF(L265="",0,L265*VLOOKUP($F1121,DRT,4,FALSE))</f>
        <v>0</v>
      </c>
      <c r="M1121" s="184">
        <f>IF(M265="",0,M265*VLOOKUP($F1121,DRT,4,FALSE))</f>
        <v>0</v>
      </c>
      <c r="N1121" s="184">
        <f t="shared" si="392"/>
        <v>0</v>
      </c>
      <c r="O1121" s="184">
        <f t="shared" si="392"/>
        <v>0</v>
      </c>
      <c r="P1121" s="184">
        <f t="shared" si="392"/>
        <v>0</v>
      </c>
      <c r="Q1121" s="184">
        <f t="shared" ref="Q1121:V1122" si="393">IF(Q265="",0,Q265*VLOOKUP($F1121,DRT,4,FALSE))</f>
        <v>0</v>
      </c>
      <c r="R1121" s="184">
        <f t="shared" si="393"/>
        <v>0</v>
      </c>
      <c r="S1121" s="184">
        <f t="shared" si="393"/>
        <v>0</v>
      </c>
      <c r="T1121" s="184">
        <f t="shared" si="393"/>
        <v>0</v>
      </c>
      <c r="U1121" s="184">
        <f t="shared" si="393"/>
        <v>0</v>
      </c>
      <c r="V1121" s="215">
        <f t="shared" si="393"/>
        <v>0</v>
      </c>
      <c r="W1121" s="46">
        <f t="shared" si="391"/>
        <v>0</v>
      </c>
      <c r="Y1121"/>
      <c r="Z1121"/>
    </row>
    <row r="1122" spans="1:26" outlineLevel="1" x14ac:dyDescent="0.2">
      <c r="A1122" s="318"/>
      <c r="B1122" s="25"/>
      <c r="C1122" s="24"/>
      <c r="D1122" s="24"/>
      <c r="E1122" s="24"/>
      <c r="F1122" s="176" t="s">
        <v>102</v>
      </c>
      <c r="G1122" s="188">
        <f t="shared" si="389"/>
        <v>0</v>
      </c>
      <c r="H1122" s="178">
        <f t="shared" si="390"/>
        <v>0</v>
      </c>
      <c r="I1122" s="182">
        <f t="shared" si="390"/>
        <v>0</v>
      </c>
      <c r="J1122" s="182">
        <f t="shared" si="390"/>
        <v>0</v>
      </c>
      <c r="K1122" s="183">
        <f t="shared" si="390"/>
        <v>0</v>
      </c>
      <c r="L1122" s="214">
        <f>IF(L266="",0,L266*VLOOKUP($F1122,DRT,4,FALSE))</f>
        <v>0</v>
      </c>
      <c r="M1122" s="182">
        <f>IF(M266="",0,M266*VLOOKUP($F1122,DRT,4,FALSE))</f>
        <v>0</v>
      </c>
      <c r="N1122" s="184">
        <f t="shared" si="392"/>
        <v>0</v>
      </c>
      <c r="O1122" s="184">
        <f t="shared" si="392"/>
        <v>0</v>
      </c>
      <c r="P1122" s="184">
        <f t="shared" si="392"/>
        <v>0</v>
      </c>
      <c r="Q1122" s="184">
        <f t="shared" si="393"/>
        <v>0</v>
      </c>
      <c r="R1122" s="184">
        <f t="shared" si="393"/>
        <v>0</v>
      </c>
      <c r="S1122" s="184">
        <f t="shared" si="393"/>
        <v>0</v>
      </c>
      <c r="T1122" s="184">
        <f t="shared" si="393"/>
        <v>0</v>
      </c>
      <c r="U1122" s="184">
        <f t="shared" si="393"/>
        <v>0</v>
      </c>
      <c r="V1122" s="215">
        <f t="shared" si="393"/>
        <v>0</v>
      </c>
      <c r="W1122" s="46">
        <f t="shared" si="391"/>
        <v>0</v>
      </c>
      <c r="Y1122"/>
      <c r="Z1122"/>
    </row>
    <row r="1123" spans="1:26" x14ac:dyDescent="0.2">
      <c r="A1123" s="318"/>
      <c r="B1123" s="25"/>
      <c r="C1123" s="24"/>
      <c r="D1123" s="24"/>
      <c r="E1123" s="24" t="s">
        <v>103</v>
      </c>
      <c r="F1123" s="64"/>
      <c r="G1123" s="69">
        <f t="shared" ref="G1123:W1123" si="394">SUBTOTAL(9,G1124:G1129)</f>
        <v>0</v>
      </c>
      <c r="H1123" s="34">
        <f t="shared" si="394"/>
        <v>0</v>
      </c>
      <c r="I1123" s="34">
        <f t="shared" si="394"/>
        <v>0</v>
      </c>
      <c r="J1123" s="34">
        <f t="shared" si="394"/>
        <v>0</v>
      </c>
      <c r="K1123" s="37">
        <f t="shared" si="394"/>
        <v>0</v>
      </c>
      <c r="L1123" s="35">
        <f t="shared" si="394"/>
        <v>0</v>
      </c>
      <c r="M1123" s="36">
        <f t="shared" si="394"/>
        <v>0</v>
      </c>
      <c r="N1123" s="36">
        <f t="shared" si="394"/>
        <v>0</v>
      </c>
      <c r="O1123" s="36">
        <f t="shared" si="394"/>
        <v>0</v>
      </c>
      <c r="P1123" s="36">
        <f t="shared" si="394"/>
        <v>0</v>
      </c>
      <c r="Q1123" s="36">
        <f t="shared" si="394"/>
        <v>0</v>
      </c>
      <c r="R1123" s="36">
        <f t="shared" si="394"/>
        <v>0</v>
      </c>
      <c r="S1123" s="36">
        <f t="shared" si="394"/>
        <v>0</v>
      </c>
      <c r="T1123" s="36">
        <f t="shared" si="394"/>
        <v>0</v>
      </c>
      <c r="U1123" s="36">
        <f t="shared" si="394"/>
        <v>0</v>
      </c>
      <c r="V1123" s="37">
        <f t="shared" si="394"/>
        <v>0</v>
      </c>
      <c r="W1123" s="37">
        <f t="shared" si="394"/>
        <v>0</v>
      </c>
      <c r="Y1123"/>
      <c r="Z1123"/>
    </row>
    <row r="1124" spans="1:26" outlineLevel="1" x14ac:dyDescent="0.2">
      <c r="A1124" s="318"/>
      <c r="B1124" s="25"/>
      <c r="C1124" s="24"/>
      <c r="D1124" s="24"/>
      <c r="E1124" s="24"/>
      <c r="F1124" s="176" t="s">
        <v>104</v>
      </c>
      <c r="G1124" s="188">
        <f t="shared" ref="G1124:G1129" si="395">G268</f>
        <v>0</v>
      </c>
      <c r="H1124" s="178">
        <f t="shared" ref="H1124:K1129" si="396">IF(H268="",0,H268*VLOOKUP($F1124,DRT,3,FALSE))</f>
        <v>0</v>
      </c>
      <c r="I1124" s="182">
        <f t="shared" si="396"/>
        <v>0</v>
      </c>
      <c r="J1124" s="182">
        <f t="shared" si="396"/>
        <v>0</v>
      </c>
      <c r="K1124" s="183">
        <f t="shared" si="396"/>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7">G1124-SUM(H1124:V1124)</f>
        <v>0</v>
      </c>
      <c r="Y1124"/>
      <c r="Z1124"/>
    </row>
    <row r="1125" spans="1:26" outlineLevel="1" x14ac:dyDescent="0.2">
      <c r="A1125" s="318"/>
      <c r="B1125" s="25"/>
      <c r="C1125" s="24"/>
      <c r="D1125" s="24"/>
      <c r="E1125" s="24"/>
      <c r="F1125" s="176" t="s">
        <v>105</v>
      </c>
      <c r="G1125" s="188">
        <f t="shared" si="395"/>
        <v>0</v>
      </c>
      <c r="H1125" s="178">
        <f t="shared" si="396"/>
        <v>0</v>
      </c>
      <c r="I1125" s="182">
        <f t="shared" si="396"/>
        <v>0</v>
      </c>
      <c r="J1125" s="182">
        <f t="shared" si="396"/>
        <v>0</v>
      </c>
      <c r="K1125" s="183">
        <f t="shared" si="396"/>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7"/>
        <v>0</v>
      </c>
      <c r="Y1125"/>
      <c r="Z1125"/>
    </row>
    <row r="1126" spans="1:26" outlineLevel="1" x14ac:dyDescent="0.2">
      <c r="A1126" s="318"/>
      <c r="B1126" s="25"/>
      <c r="C1126" s="24"/>
      <c r="D1126" s="24"/>
      <c r="E1126" s="24"/>
      <c r="F1126" s="176" t="s">
        <v>106</v>
      </c>
      <c r="G1126" s="188">
        <f t="shared" si="395"/>
        <v>0</v>
      </c>
      <c r="H1126" s="178">
        <f t="shared" si="396"/>
        <v>0</v>
      </c>
      <c r="I1126" s="182">
        <f t="shared" si="396"/>
        <v>0</v>
      </c>
      <c r="J1126" s="182">
        <f t="shared" si="396"/>
        <v>0</v>
      </c>
      <c r="K1126" s="183">
        <f t="shared" si="396"/>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7"/>
        <v>0</v>
      </c>
      <c r="Y1126"/>
      <c r="Z1126"/>
    </row>
    <row r="1127" spans="1:26" outlineLevel="1" x14ac:dyDescent="0.2">
      <c r="A1127" s="318"/>
      <c r="B1127" s="25"/>
      <c r="C1127" s="24"/>
      <c r="D1127" s="24"/>
      <c r="E1127" s="24"/>
      <c r="F1127" s="176" t="s">
        <v>107</v>
      </c>
      <c r="G1127" s="188">
        <f t="shared" si="395"/>
        <v>0</v>
      </c>
      <c r="H1127" s="178">
        <f t="shared" si="396"/>
        <v>0</v>
      </c>
      <c r="I1127" s="182">
        <f t="shared" si="396"/>
        <v>0</v>
      </c>
      <c r="J1127" s="182">
        <f t="shared" si="396"/>
        <v>0</v>
      </c>
      <c r="K1127" s="183">
        <f t="shared" si="396"/>
        <v>0</v>
      </c>
      <c r="L1127" s="181">
        <f>IF(L271="",0,L271*VLOOKUP($F1127,DRT,4,FALSE))</f>
        <v>0</v>
      </c>
      <c r="M1127" s="184">
        <f>IF(M271="",0,M271*VLOOKUP($F1127,DRT,4,FALSE))</f>
        <v>0</v>
      </c>
      <c r="N1127" s="184">
        <f t="shared" ref="N1127:P1129" si="398">IF(N271="",0,N271*VLOOKUP($F1127,DRT,4,FALSE))</f>
        <v>0</v>
      </c>
      <c r="O1127" s="184">
        <f t="shared" si="398"/>
        <v>0</v>
      </c>
      <c r="P1127" s="184">
        <f t="shared" si="398"/>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7"/>
        <v>0</v>
      </c>
      <c r="Y1127"/>
      <c r="Z1127"/>
    </row>
    <row r="1128" spans="1:26" outlineLevel="1" x14ac:dyDescent="0.2">
      <c r="A1128" s="318"/>
      <c r="B1128" s="25"/>
      <c r="C1128" s="24"/>
      <c r="D1128" s="24"/>
      <c r="E1128" s="24"/>
      <c r="F1128" s="176" t="s">
        <v>108</v>
      </c>
      <c r="G1128" s="188">
        <f t="shared" si="395"/>
        <v>0</v>
      </c>
      <c r="H1128" s="178">
        <f t="shared" si="396"/>
        <v>0</v>
      </c>
      <c r="I1128" s="182">
        <f t="shared" si="396"/>
        <v>0</v>
      </c>
      <c r="J1128" s="182">
        <f t="shared" si="396"/>
        <v>0</v>
      </c>
      <c r="K1128" s="183">
        <f t="shared" si="396"/>
        <v>0</v>
      </c>
      <c r="L1128" s="181">
        <f>IF(L272="",0,L272*VLOOKUP($F1128,DRT,4,FALSE))</f>
        <v>0</v>
      </c>
      <c r="M1128" s="184">
        <f>IF(M272="",0,M272*VLOOKUP($F1128,DRT,4,FALSE))</f>
        <v>0</v>
      </c>
      <c r="N1128" s="184">
        <f t="shared" si="398"/>
        <v>0</v>
      </c>
      <c r="O1128" s="184">
        <f t="shared" si="398"/>
        <v>0</v>
      </c>
      <c r="P1128" s="184">
        <f t="shared" si="398"/>
        <v>0</v>
      </c>
      <c r="Q1128" s="184">
        <f t="shared" ref="Q1128:V1129" si="399">IF(Q272="",0,Q272*VLOOKUP($F1128,DRT,4,FALSE))</f>
        <v>0</v>
      </c>
      <c r="R1128" s="184">
        <f t="shared" si="399"/>
        <v>0</v>
      </c>
      <c r="S1128" s="184">
        <f t="shared" si="399"/>
        <v>0</v>
      </c>
      <c r="T1128" s="184">
        <f t="shared" si="399"/>
        <v>0</v>
      </c>
      <c r="U1128" s="184">
        <f t="shared" si="399"/>
        <v>0</v>
      </c>
      <c r="V1128" s="215">
        <f t="shared" si="399"/>
        <v>0</v>
      </c>
      <c r="W1128" s="46">
        <f t="shared" si="397"/>
        <v>0</v>
      </c>
      <c r="Y1128"/>
      <c r="Z1128"/>
    </row>
    <row r="1129" spans="1:26" outlineLevel="1" x14ac:dyDescent="0.2">
      <c r="A1129" s="318"/>
      <c r="B1129" s="25"/>
      <c r="C1129" s="24"/>
      <c r="D1129" s="24"/>
      <c r="E1129" s="24"/>
      <c r="F1129" s="176" t="s">
        <v>109</v>
      </c>
      <c r="G1129" s="188">
        <f t="shared" si="395"/>
        <v>0</v>
      </c>
      <c r="H1129" s="178">
        <f t="shared" si="396"/>
        <v>0</v>
      </c>
      <c r="I1129" s="182">
        <f t="shared" si="396"/>
        <v>0</v>
      </c>
      <c r="J1129" s="182">
        <f t="shared" si="396"/>
        <v>0</v>
      </c>
      <c r="K1129" s="183">
        <f t="shared" si="396"/>
        <v>0</v>
      </c>
      <c r="L1129" s="214">
        <f>IF(L273="",0,L273*VLOOKUP($F1129,DRT,4,FALSE))</f>
        <v>0</v>
      </c>
      <c r="M1129" s="182">
        <f>IF(M273="",0,M273*VLOOKUP($F1129,DRT,4,FALSE))</f>
        <v>0</v>
      </c>
      <c r="N1129" s="184">
        <f t="shared" si="398"/>
        <v>0</v>
      </c>
      <c r="O1129" s="184">
        <f t="shared" si="398"/>
        <v>0</v>
      </c>
      <c r="P1129" s="184">
        <f t="shared" si="398"/>
        <v>0</v>
      </c>
      <c r="Q1129" s="184">
        <f t="shared" si="399"/>
        <v>0</v>
      </c>
      <c r="R1129" s="184">
        <f t="shared" si="399"/>
        <v>0</v>
      </c>
      <c r="S1129" s="184">
        <f t="shared" si="399"/>
        <v>0</v>
      </c>
      <c r="T1129" s="184">
        <f t="shared" si="399"/>
        <v>0</v>
      </c>
      <c r="U1129" s="184">
        <f t="shared" si="399"/>
        <v>0</v>
      </c>
      <c r="V1129" s="215">
        <f t="shared" si="399"/>
        <v>0</v>
      </c>
      <c r="W1129" s="46">
        <f t="shared" si="397"/>
        <v>0</v>
      </c>
      <c r="Y1129"/>
      <c r="Z1129"/>
    </row>
    <row r="1130" spans="1:26" x14ac:dyDescent="0.2">
      <c r="A1130" s="318"/>
      <c r="B1130" s="25"/>
      <c r="C1130" s="24"/>
      <c r="D1130" s="24"/>
      <c r="E1130" s="24" t="s">
        <v>110</v>
      </c>
      <c r="F1130" s="64"/>
      <c r="G1130" s="69">
        <f t="shared" ref="G1130:W1130" si="400">SUBTOTAL(9,G1131:G1136)</f>
        <v>0</v>
      </c>
      <c r="H1130" s="34">
        <f t="shared" si="400"/>
        <v>0</v>
      </c>
      <c r="I1130" s="34">
        <f t="shared" si="400"/>
        <v>0</v>
      </c>
      <c r="J1130" s="34">
        <f t="shared" si="400"/>
        <v>0</v>
      </c>
      <c r="K1130" s="37">
        <f t="shared" si="400"/>
        <v>0</v>
      </c>
      <c r="L1130" s="35">
        <f t="shared" si="400"/>
        <v>0</v>
      </c>
      <c r="M1130" s="36">
        <f t="shared" si="400"/>
        <v>0</v>
      </c>
      <c r="N1130" s="36">
        <f t="shared" si="400"/>
        <v>0</v>
      </c>
      <c r="O1130" s="36">
        <f t="shared" si="400"/>
        <v>0</v>
      </c>
      <c r="P1130" s="36">
        <f t="shared" si="400"/>
        <v>0</v>
      </c>
      <c r="Q1130" s="36">
        <f t="shared" si="400"/>
        <v>0</v>
      </c>
      <c r="R1130" s="36">
        <f t="shared" si="400"/>
        <v>0</v>
      </c>
      <c r="S1130" s="36">
        <f t="shared" si="400"/>
        <v>0</v>
      </c>
      <c r="T1130" s="36">
        <f t="shared" si="400"/>
        <v>0</v>
      </c>
      <c r="U1130" s="36">
        <f t="shared" si="400"/>
        <v>0</v>
      </c>
      <c r="V1130" s="37">
        <f t="shared" si="400"/>
        <v>0</v>
      </c>
      <c r="W1130" s="37">
        <f t="shared" si="400"/>
        <v>0</v>
      </c>
      <c r="Y1130"/>
      <c r="Z1130"/>
    </row>
    <row r="1131" spans="1:26" outlineLevel="1" x14ac:dyDescent="0.2">
      <c r="A1131" s="318"/>
      <c r="B1131" s="25"/>
      <c r="C1131" s="24"/>
      <c r="D1131" s="24"/>
      <c r="E1131" s="24"/>
      <c r="F1131" s="176" t="s">
        <v>111</v>
      </c>
      <c r="G1131" s="188">
        <f t="shared" ref="G1131:G1136" si="401">G275</f>
        <v>0</v>
      </c>
      <c r="H1131" s="178">
        <f t="shared" ref="H1131:K1136" si="402">IF(H275="",0,H275*VLOOKUP($F1131,DRT,3,FALSE))</f>
        <v>0</v>
      </c>
      <c r="I1131" s="182">
        <f t="shared" si="402"/>
        <v>0</v>
      </c>
      <c r="J1131" s="182">
        <f t="shared" si="402"/>
        <v>0</v>
      </c>
      <c r="K1131" s="183">
        <f t="shared" si="402"/>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3">G1131-SUM(H1131:V1131)</f>
        <v>0</v>
      </c>
      <c r="Y1131"/>
      <c r="Z1131"/>
    </row>
    <row r="1132" spans="1:26" outlineLevel="1" x14ac:dyDescent="0.2">
      <c r="A1132" s="318"/>
      <c r="B1132" s="25"/>
      <c r="C1132" s="24"/>
      <c r="D1132" s="24"/>
      <c r="E1132" s="24"/>
      <c r="F1132" s="176" t="s">
        <v>112</v>
      </c>
      <c r="G1132" s="188">
        <f t="shared" si="401"/>
        <v>0</v>
      </c>
      <c r="H1132" s="178">
        <f t="shared" si="402"/>
        <v>0</v>
      </c>
      <c r="I1132" s="182">
        <f t="shared" si="402"/>
        <v>0</v>
      </c>
      <c r="J1132" s="182">
        <f t="shared" si="402"/>
        <v>0</v>
      </c>
      <c r="K1132" s="183">
        <f t="shared" si="402"/>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3"/>
        <v>0</v>
      </c>
      <c r="Y1132"/>
      <c r="Z1132"/>
    </row>
    <row r="1133" spans="1:26" outlineLevel="1" x14ac:dyDescent="0.2">
      <c r="A1133" s="318"/>
      <c r="B1133" s="25"/>
      <c r="C1133" s="24"/>
      <c r="D1133" s="24"/>
      <c r="E1133" s="24"/>
      <c r="F1133" s="176" t="s">
        <v>113</v>
      </c>
      <c r="G1133" s="188">
        <f t="shared" si="401"/>
        <v>0</v>
      </c>
      <c r="H1133" s="178">
        <f t="shared" si="402"/>
        <v>0</v>
      </c>
      <c r="I1133" s="182">
        <f t="shared" si="402"/>
        <v>0</v>
      </c>
      <c r="J1133" s="182">
        <f t="shared" si="402"/>
        <v>0</v>
      </c>
      <c r="K1133" s="183">
        <f t="shared" si="402"/>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3"/>
        <v>0</v>
      </c>
      <c r="Y1133"/>
      <c r="Z1133"/>
    </row>
    <row r="1134" spans="1:26" outlineLevel="1" x14ac:dyDescent="0.2">
      <c r="A1134" s="318"/>
      <c r="B1134" s="25"/>
      <c r="C1134" s="24"/>
      <c r="D1134" s="24"/>
      <c r="E1134" s="24"/>
      <c r="F1134" s="176" t="s">
        <v>114</v>
      </c>
      <c r="G1134" s="188">
        <f t="shared" si="401"/>
        <v>0</v>
      </c>
      <c r="H1134" s="178">
        <f t="shared" si="402"/>
        <v>0</v>
      </c>
      <c r="I1134" s="182">
        <f t="shared" si="402"/>
        <v>0</v>
      </c>
      <c r="J1134" s="182">
        <f t="shared" si="402"/>
        <v>0</v>
      </c>
      <c r="K1134" s="183">
        <f t="shared" si="402"/>
        <v>0</v>
      </c>
      <c r="L1134" s="181">
        <f>IF(L278="",0,L278*VLOOKUP($F1134,DRT,4,FALSE))</f>
        <v>0</v>
      </c>
      <c r="M1134" s="184">
        <f>IF(M278="",0,M278*VLOOKUP($F1134,DRT,4,FALSE))</f>
        <v>0</v>
      </c>
      <c r="N1134" s="184">
        <f t="shared" ref="N1134:P1136" si="404">IF(N278="",0,N278*VLOOKUP($F1134,DRT,4,FALSE))</f>
        <v>0</v>
      </c>
      <c r="O1134" s="184">
        <f t="shared" si="404"/>
        <v>0</v>
      </c>
      <c r="P1134" s="184">
        <f t="shared" si="404"/>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3"/>
        <v>0</v>
      </c>
      <c r="Y1134"/>
      <c r="Z1134"/>
    </row>
    <row r="1135" spans="1:26" outlineLevel="1" x14ac:dyDescent="0.2">
      <c r="A1135" s="318"/>
      <c r="B1135" s="25"/>
      <c r="C1135" s="24"/>
      <c r="D1135" s="24"/>
      <c r="E1135" s="24"/>
      <c r="F1135" s="176" t="s">
        <v>115</v>
      </c>
      <c r="G1135" s="188">
        <f t="shared" si="401"/>
        <v>0</v>
      </c>
      <c r="H1135" s="178">
        <f t="shared" si="402"/>
        <v>0</v>
      </c>
      <c r="I1135" s="182">
        <f t="shared" si="402"/>
        <v>0</v>
      </c>
      <c r="J1135" s="182">
        <f t="shared" si="402"/>
        <v>0</v>
      </c>
      <c r="K1135" s="183">
        <f t="shared" si="402"/>
        <v>0</v>
      </c>
      <c r="L1135" s="181">
        <f>IF(L279="",0,L279*VLOOKUP($F1135,DRT,4,FALSE))</f>
        <v>0</v>
      </c>
      <c r="M1135" s="184">
        <f>IF(M279="",0,M279*VLOOKUP($F1135,DRT,4,FALSE))</f>
        <v>0</v>
      </c>
      <c r="N1135" s="184">
        <f t="shared" si="404"/>
        <v>0</v>
      </c>
      <c r="O1135" s="184">
        <f t="shared" si="404"/>
        <v>0</v>
      </c>
      <c r="P1135" s="184">
        <f t="shared" si="404"/>
        <v>0</v>
      </c>
      <c r="Q1135" s="184">
        <f t="shared" ref="Q1135:V1136" si="405">IF(Q279="",0,Q279*VLOOKUP($F1135,DRT,4,FALSE))</f>
        <v>0</v>
      </c>
      <c r="R1135" s="184">
        <f t="shared" si="405"/>
        <v>0</v>
      </c>
      <c r="S1135" s="184">
        <f t="shared" si="405"/>
        <v>0</v>
      </c>
      <c r="T1135" s="184">
        <f t="shared" si="405"/>
        <v>0</v>
      </c>
      <c r="U1135" s="184">
        <f t="shared" si="405"/>
        <v>0</v>
      </c>
      <c r="V1135" s="215">
        <f t="shared" si="405"/>
        <v>0</v>
      </c>
      <c r="W1135" s="46">
        <f t="shared" si="403"/>
        <v>0</v>
      </c>
      <c r="Y1135"/>
      <c r="Z1135"/>
    </row>
    <row r="1136" spans="1:26" outlineLevel="1" x14ac:dyDescent="0.2">
      <c r="A1136" s="318"/>
      <c r="B1136" s="25"/>
      <c r="C1136" s="24"/>
      <c r="D1136" s="24"/>
      <c r="E1136" s="24"/>
      <c r="F1136" s="176" t="s">
        <v>116</v>
      </c>
      <c r="G1136" s="188">
        <f t="shared" si="401"/>
        <v>0</v>
      </c>
      <c r="H1136" s="178">
        <f t="shared" si="402"/>
        <v>0</v>
      </c>
      <c r="I1136" s="182">
        <f t="shared" si="402"/>
        <v>0</v>
      </c>
      <c r="J1136" s="182">
        <f t="shared" si="402"/>
        <v>0</v>
      </c>
      <c r="K1136" s="183">
        <f t="shared" si="402"/>
        <v>0</v>
      </c>
      <c r="L1136" s="214">
        <f>IF(L280="",0,L280*VLOOKUP($F1136,DRT,4,FALSE))</f>
        <v>0</v>
      </c>
      <c r="M1136" s="182">
        <f>IF(M280="",0,M280*VLOOKUP($F1136,DRT,4,FALSE))</f>
        <v>0</v>
      </c>
      <c r="N1136" s="184">
        <f t="shared" si="404"/>
        <v>0</v>
      </c>
      <c r="O1136" s="184">
        <f t="shared" si="404"/>
        <v>0</v>
      </c>
      <c r="P1136" s="184">
        <f t="shared" si="404"/>
        <v>0</v>
      </c>
      <c r="Q1136" s="184">
        <f t="shared" si="405"/>
        <v>0</v>
      </c>
      <c r="R1136" s="184">
        <f t="shared" si="405"/>
        <v>0</v>
      </c>
      <c r="S1136" s="184">
        <f t="shared" si="405"/>
        <v>0</v>
      </c>
      <c r="T1136" s="184">
        <f t="shared" si="405"/>
        <v>0</v>
      </c>
      <c r="U1136" s="184">
        <f t="shared" si="405"/>
        <v>0</v>
      </c>
      <c r="V1136" s="215">
        <f t="shared" si="405"/>
        <v>0</v>
      </c>
      <c r="W1136" s="46">
        <f t="shared" si="403"/>
        <v>0</v>
      </c>
      <c r="Y1136"/>
      <c r="Z1136"/>
    </row>
    <row r="1137" spans="1:26" x14ac:dyDescent="0.2">
      <c r="A1137" s="318"/>
      <c r="B1137" s="25"/>
      <c r="C1137" s="24"/>
      <c r="D1137" s="24"/>
      <c r="E1137" s="24" t="s">
        <v>117</v>
      </c>
      <c r="F1137" s="64"/>
      <c r="G1137" s="69">
        <f t="shared" ref="G1137:W1137" si="406">SUBTOTAL(9,G1138:G1143)</f>
        <v>0</v>
      </c>
      <c r="H1137" s="34">
        <f t="shared" si="406"/>
        <v>0</v>
      </c>
      <c r="I1137" s="34">
        <f t="shared" si="406"/>
        <v>0</v>
      </c>
      <c r="J1137" s="34">
        <f t="shared" si="406"/>
        <v>0</v>
      </c>
      <c r="K1137" s="37">
        <f t="shared" si="406"/>
        <v>0</v>
      </c>
      <c r="L1137" s="35">
        <f t="shared" si="406"/>
        <v>0</v>
      </c>
      <c r="M1137" s="36">
        <f t="shared" si="406"/>
        <v>0</v>
      </c>
      <c r="N1137" s="36">
        <f t="shared" si="406"/>
        <v>0</v>
      </c>
      <c r="O1137" s="36">
        <f t="shared" si="406"/>
        <v>0</v>
      </c>
      <c r="P1137" s="36">
        <f t="shared" si="406"/>
        <v>0</v>
      </c>
      <c r="Q1137" s="36">
        <f t="shared" si="406"/>
        <v>0</v>
      </c>
      <c r="R1137" s="36">
        <f t="shared" si="406"/>
        <v>0</v>
      </c>
      <c r="S1137" s="36">
        <f t="shared" si="406"/>
        <v>0</v>
      </c>
      <c r="T1137" s="36">
        <f t="shared" si="406"/>
        <v>0</v>
      </c>
      <c r="U1137" s="36">
        <f t="shared" si="406"/>
        <v>0</v>
      </c>
      <c r="V1137" s="37">
        <f t="shared" si="406"/>
        <v>0</v>
      </c>
      <c r="W1137" s="37">
        <f t="shared" si="406"/>
        <v>0</v>
      </c>
      <c r="Y1137"/>
      <c r="Z1137"/>
    </row>
    <row r="1138" spans="1:26" outlineLevel="1" x14ac:dyDescent="0.2">
      <c r="A1138" s="318"/>
      <c r="B1138" s="25"/>
      <c r="C1138" s="24"/>
      <c r="D1138" s="24"/>
      <c r="E1138" s="24"/>
      <c r="F1138" s="176" t="s">
        <v>118</v>
      </c>
      <c r="G1138" s="188">
        <f t="shared" ref="G1138:G1143" si="407">G282</f>
        <v>0</v>
      </c>
      <c r="H1138" s="178">
        <f t="shared" ref="H1138:K1143" si="408">IF(H282="",0,H282*VLOOKUP($F1138,DRT,3,FALSE))</f>
        <v>0</v>
      </c>
      <c r="I1138" s="182">
        <f t="shared" si="408"/>
        <v>0</v>
      </c>
      <c r="J1138" s="182">
        <f t="shared" si="408"/>
        <v>0</v>
      </c>
      <c r="K1138" s="183">
        <f t="shared" si="408"/>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9">G1138-SUM(H1138:V1138)</f>
        <v>0</v>
      </c>
      <c r="Y1138"/>
      <c r="Z1138"/>
    </row>
    <row r="1139" spans="1:26" outlineLevel="1" x14ac:dyDescent="0.2">
      <c r="A1139" s="318"/>
      <c r="B1139" s="25"/>
      <c r="C1139" s="24"/>
      <c r="D1139" s="24"/>
      <c r="E1139" s="24"/>
      <c r="F1139" s="176" t="s">
        <v>119</v>
      </c>
      <c r="G1139" s="188">
        <f t="shared" si="407"/>
        <v>0</v>
      </c>
      <c r="H1139" s="178">
        <f t="shared" si="408"/>
        <v>0</v>
      </c>
      <c r="I1139" s="182">
        <f t="shared" si="408"/>
        <v>0</v>
      </c>
      <c r="J1139" s="182">
        <f t="shared" si="408"/>
        <v>0</v>
      </c>
      <c r="K1139" s="183">
        <f t="shared" si="408"/>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9"/>
        <v>0</v>
      </c>
      <c r="Y1139"/>
      <c r="Z1139"/>
    </row>
    <row r="1140" spans="1:26" outlineLevel="1" x14ac:dyDescent="0.2">
      <c r="A1140" s="318"/>
      <c r="B1140" s="25"/>
      <c r="C1140" s="24"/>
      <c r="D1140" s="24"/>
      <c r="E1140" s="24"/>
      <c r="F1140" s="176" t="s">
        <v>120</v>
      </c>
      <c r="G1140" s="188">
        <f t="shared" si="407"/>
        <v>0</v>
      </c>
      <c r="H1140" s="178">
        <f t="shared" si="408"/>
        <v>0</v>
      </c>
      <c r="I1140" s="182">
        <f t="shared" si="408"/>
        <v>0</v>
      </c>
      <c r="J1140" s="182">
        <f t="shared" si="408"/>
        <v>0</v>
      </c>
      <c r="K1140" s="183">
        <f t="shared" si="408"/>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9"/>
        <v>0</v>
      </c>
      <c r="Y1140"/>
      <c r="Z1140"/>
    </row>
    <row r="1141" spans="1:26" outlineLevel="1" x14ac:dyDescent="0.2">
      <c r="A1141" s="318"/>
      <c r="B1141" s="25"/>
      <c r="C1141" s="24"/>
      <c r="D1141" s="24"/>
      <c r="E1141" s="24"/>
      <c r="F1141" s="176" t="s">
        <v>121</v>
      </c>
      <c r="G1141" s="188">
        <f t="shared" si="407"/>
        <v>0</v>
      </c>
      <c r="H1141" s="178">
        <f t="shared" si="408"/>
        <v>0</v>
      </c>
      <c r="I1141" s="182">
        <f t="shared" si="408"/>
        <v>0</v>
      </c>
      <c r="J1141" s="182">
        <f t="shared" si="408"/>
        <v>0</v>
      </c>
      <c r="K1141" s="183">
        <f t="shared" si="408"/>
        <v>0</v>
      </c>
      <c r="L1141" s="181">
        <f>IF(L285="",0,L285*VLOOKUP($F1141,DRT,4,FALSE))</f>
        <v>0</v>
      </c>
      <c r="M1141" s="184">
        <f>IF(M285="",0,M285*VLOOKUP($F1141,DRT,4,FALSE))</f>
        <v>0</v>
      </c>
      <c r="N1141" s="184">
        <f t="shared" ref="N1141:P1143" si="410">IF(N285="",0,N285*VLOOKUP($F1141,DRT,4,FALSE))</f>
        <v>0</v>
      </c>
      <c r="O1141" s="184">
        <f t="shared" si="410"/>
        <v>0</v>
      </c>
      <c r="P1141" s="184">
        <f t="shared" si="410"/>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9"/>
        <v>0</v>
      </c>
      <c r="Y1141"/>
      <c r="Z1141"/>
    </row>
    <row r="1142" spans="1:26" outlineLevel="1" x14ac:dyDescent="0.2">
      <c r="A1142" s="318"/>
      <c r="B1142" s="25"/>
      <c r="C1142" s="24"/>
      <c r="D1142" s="24"/>
      <c r="E1142" s="24"/>
      <c r="F1142" s="176" t="s">
        <v>122</v>
      </c>
      <c r="G1142" s="188">
        <f t="shared" si="407"/>
        <v>0</v>
      </c>
      <c r="H1142" s="178">
        <f t="shared" si="408"/>
        <v>0</v>
      </c>
      <c r="I1142" s="182">
        <f t="shared" si="408"/>
        <v>0</v>
      </c>
      <c r="J1142" s="182">
        <f t="shared" si="408"/>
        <v>0</v>
      </c>
      <c r="K1142" s="183">
        <f t="shared" si="408"/>
        <v>0</v>
      </c>
      <c r="L1142" s="181">
        <f>IF(L286="",0,L286*VLOOKUP($F1142,DRT,4,FALSE))</f>
        <v>0</v>
      </c>
      <c r="M1142" s="184">
        <f>IF(M286="",0,M286*VLOOKUP($F1142,DRT,4,FALSE))</f>
        <v>0</v>
      </c>
      <c r="N1142" s="184">
        <f t="shared" si="410"/>
        <v>0</v>
      </c>
      <c r="O1142" s="184">
        <f t="shared" si="410"/>
        <v>0</v>
      </c>
      <c r="P1142" s="184">
        <f t="shared" si="410"/>
        <v>0</v>
      </c>
      <c r="Q1142" s="184">
        <f t="shared" ref="Q1142:V1143" si="411">IF(Q286="",0,Q286*VLOOKUP($F1142,DRT,4,FALSE))</f>
        <v>0</v>
      </c>
      <c r="R1142" s="184">
        <f t="shared" si="411"/>
        <v>0</v>
      </c>
      <c r="S1142" s="184">
        <f t="shared" si="411"/>
        <v>0</v>
      </c>
      <c r="T1142" s="184">
        <f t="shared" si="411"/>
        <v>0</v>
      </c>
      <c r="U1142" s="184">
        <f t="shared" si="411"/>
        <v>0</v>
      </c>
      <c r="V1142" s="215">
        <f t="shared" si="411"/>
        <v>0</v>
      </c>
      <c r="W1142" s="46">
        <f t="shared" si="409"/>
        <v>0</v>
      </c>
      <c r="Y1142"/>
      <c r="Z1142"/>
    </row>
    <row r="1143" spans="1:26" outlineLevel="1" x14ac:dyDescent="0.2">
      <c r="A1143" s="318"/>
      <c r="B1143" s="25"/>
      <c r="C1143" s="24"/>
      <c r="D1143" s="24"/>
      <c r="E1143" s="24"/>
      <c r="F1143" s="176" t="s">
        <v>123</v>
      </c>
      <c r="G1143" s="188">
        <f t="shared" si="407"/>
        <v>0</v>
      </c>
      <c r="H1143" s="178">
        <f t="shared" si="408"/>
        <v>0</v>
      </c>
      <c r="I1143" s="182">
        <f t="shared" si="408"/>
        <v>0</v>
      </c>
      <c r="J1143" s="182">
        <f t="shared" si="408"/>
        <v>0</v>
      </c>
      <c r="K1143" s="183">
        <f t="shared" si="408"/>
        <v>0</v>
      </c>
      <c r="L1143" s="214">
        <f>IF(L287="",0,L287*VLOOKUP($F1143,DRT,4,FALSE))</f>
        <v>0</v>
      </c>
      <c r="M1143" s="182">
        <f>IF(M287="",0,M287*VLOOKUP($F1143,DRT,4,FALSE))</f>
        <v>0</v>
      </c>
      <c r="N1143" s="184">
        <f t="shared" si="410"/>
        <v>0</v>
      </c>
      <c r="O1143" s="184">
        <f t="shared" si="410"/>
        <v>0</v>
      </c>
      <c r="P1143" s="184">
        <f t="shared" si="410"/>
        <v>0</v>
      </c>
      <c r="Q1143" s="184">
        <f t="shared" si="411"/>
        <v>0</v>
      </c>
      <c r="R1143" s="184">
        <f t="shared" si="411"/>
        <v>0</v>
      </c>
      <c r="S1143" s="184">
        <f t="shared" si="411"/>
        <v>0</v>
      </c>
      <c r="T1143" s="184">
        <f t="shared" si="411"/>
        <v>0</v>
      </c>
      <c r="U1143" s="184">
        <f t="shared" si="411"/>
        <v>0</v>
      </c>
      <c r="V1143" s="215">
        <f t="shared" si="411"/>
        <v>0</v>
      </c>
      <c r="W1143" s="46">
        <f t="shared" si="409"/>
        <v>0</v>
      </c>
      <c r="Y1143"/>
      <c r="Z1143"/>
    </row>
    <row r="1144" spans="1:26" x14ac:dyDescent="0.2">
      <c r="A1144" s="318"/>
      <c r="B1144" s="25"/>
      <c r="C1144" s="24"/>
      <c r="D1144" s="24"/>
      <c r="E1144" s="24" t="s">
        <v>395</v>
      </c>
      <c r="F1144" s="64"/>
      <c r="G1144" s="69">
        <f t="shared" ref="G1144:W1144" si="412">SUBTOTAL(9,G1145:G1150)</f>
        <v>0</v>
      </c>
      <c r="H1144" s="34">
        <f t="shared" si="412"/>
        <v>0</v>
      </c>
      <c r="I1144" s="34">
        <f t="shared" si="412"/>
        <v>0</v>
      </c>
      <c r="J1144" s="34">
        <f t="shared" si="412"/>
        <v>0</v>
      </c>
      <c r="K1144" s="37">
        <f t="shared" si="412"/>
        <v>0</v>
      </c>
      <c r="L1144" s="35">
        <f t="shared" si="412"/>
        <v>0</v>
      </c>
      <c r="M1144" s="36">
        <f t="shared" si="412"/>
        <v>0</v>
      </c>
      <c r="N1144" s="36">
        <f t="shared" si="412"/>
        <v>0</v>
      </c>
      <c r="O1144" s="36">
        <f t="shared" si="412"/>
        <v>0</v>
      </c>
      <c r="P1144" s="36">
        <f t="shared" si="412"/>
        <v>0</v>
      </c>
      <c r="Q1144" s="36">
        <f t="shared" si="412"/>
        <v>0</v>
      </c>
      <c r="R1144" s="36">
        <f t="shared" si="412"/>
        <v>0</v>
      </c>
      <c r="S1144" s="36">
        <f t="shared" si="412"/>
        <v>0</v>
      </c>
      <c r="T1144" s="36">
        <f t="shared" si="412"/>
        <v>0</v>
      </c>
      <c r="U1144" s="36">
        <f t="shared" si="412"/>
        <v>0</v>
      </c>
      <c r="V1144" s="37">
        <f t="shared" si="412"/>
        <v>0</v>
      </c>
      <c r="W1144" s="37">
        <f t="shared" si="412"/>
        <v>0</v>
      </c>
      <c r="Y1144"/>
      <c r="Z1144"/>
    </row>
    <row r="1145" spans="1:26" outlineLevel="1" x14ac:dyDescent="0.2">
      <c r="A1145" s="318"/>
      <c r="B1145" s="25"/>
      <c r="C1145" s="24"/>
      <c r="D1145" s="24"/>
      <c r="E1145" s="23"/>
      <c r="F1145" s="176" t="s">
        <v>396</v>
      </c>
      <c r="G1145" s="188">
        <f t="shared" ref="G1145:G1150" si="413">G289</f>
        <v>0</v>
      </c>
      <c r="H1145" s="178">
        <f t="shared" ref="H1145:K1150" si="414">IF(H289="",0,H289*VLOOKUP($F1145,DRT,3,FALSE))</f>
        <v>0</v>
      </c>
      <c r="I1145" s="182">
        <f t="shared" si="414"/>
        <v>0</v>
      </c>
      <c r="J1145" s="182">
        <f t="shared" si="414"/>
        <v>0</v>
      </c>
      <c r="K1145" s="183">
        <f t="shared" si="414"/>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5">G1145-SUM(H1145:V1145)</f>
        <v>0</v>
      </c>
      <c r="Y1145"/>
      <c r="Z1145"/>
    </row>
    <row r="1146" spans="1:26" outlineLevel="1" x14ac:dyDescent="0.2">
      <c r="A1146" s="318"/>
      <c r="B1146" s="25"/>
      <c r="C1146" s="24"/>
      <c r="D1146" s="24"/>
      <c r="E1146" s="23"/>
      <c r="F1146" s="176" t="s">
        <v>397</v>
      </c>
      <c r="G1146" s="188">
        <f t="shared" si="413"/>
        <v>0</v>
      </c>
      <c r="H1146" s="178">
        <f t="shared" si="414"/>
        <v>0</v>
      </c>
      <c r="I1146" s="182">
        <f t="shared" si="414"/>
        <v>0</v>
      </c>
      <c r="J1146" s="182">
        <f t="shared" si="414"/>
        <v>0</v>
      </c>
      <c r="K1146" s="183">
        <f t="shared" si="414"/>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5"/>
        <v>0</v>
      </c>
      <c r="Y1146"/>
      <c r="Z1146"/>
    </row>
    <row r="1147" spans="1:26" outlineLevel="1" x14ac:dyDescent="0.2">
      <c r="A1147" s="318"/>
      <c r="B1147" s="25"/>
      <c r="C1147" s="24"/>
      <c r="D1147" s="24"/>
      <c r="E1147" s="23"/>
      <c r="F1147" s="176" t="s">
        <v>398</v>
      </c>
      <c r="G1147" s="188">
        <f t="shared" si="413"/>
        <v>0</v>
      </c>
      <c r="H1147" s="178">
        <f t="shared" si="414"/>
        <v>0</v>
      </c>
      <c r="I1147" s="182">
        <f t="shared" si="414"/>
        <v>0</v>
      </c>
      <c r="J1147" s="182">
        <f t="shared" si="414"/>
        <v>0</v>
      </c>
      <c r="K1147" s="183">
        <f t="shared" si="414"/>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5"/>
        <v>0</v>
      </c>
      <c r="Y1147"/>
      <c r="Z1147"/>
    </row>
    <row r="1148" spans="1:26" outlineLevel="1" x14ac:dyDescent="0.2">
      <c r="A1148" s="318"/>
      <c r="B1148" s="25"/>
      <c r="C1148" s="24"/>
      <c r="D1148" s="24"/>
      <c r="E1148" s="23"/>
      <c r="F1148" s="176" t="s">
        <v>401</v>
      </c>
      <c r="G1148" s="188">
        <f t="shared" si="413"/>
        <v>0</v>
      </c>
      <c r="H1148" s="178">
        <f t="shared" si="414"/>
        <v>0</v>
      </c>
      <c r="I1148" s="182">
        <f t="shared" si="414"/>
        <v>0</v>
      </c>
      <c r="J1148" s="182">
        <f t="shared" si="414"/>
        <v>0</v>
      </c>
      <c r="K1148" s="183">
        <f t="shared" si="414"/>
        <v>0</v>
      </c>
      <c r="L1148" s="181">
        <f>IF(L292="",0,L292*VLOOKUP($F1148,DRT,4,FALSE))</f>
        <v>0</v>
      </c>
      <c r="M1148" s="184">
        <f>IF(M292="",0,M292*VLOOKUP($F1148,DRT,4,FALSE))</f>
        <v>0</v>
      </c>
      <c r="N1148" s="184">
        <f t="shared" ref="N1148:P1150" si="416">IF(N292="",0,N292*VLOOKUP($F1148,DRT,4,FALSE))</f>
        <v>0</v>
      </c>
      <c r="O1148" s="184">
        <f t="shared" si="416"/>
        <v>0</v>
      </c>
      <c r="P1148" s="184">
        <f t="shared" si="416"/>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5"/>
        <v>0</v>
      </c>
      <c r="Y1148"/>
      <c r="Z1148"/>
    </row>
    <row r="1149" spans="1:26" outlineLevel="1" x14ac:dyDescent="0.2">
      <c r="A1149" s="318"/>
      <c r="B1149" s="25"/>
      <c r="C1149" s="24"/>
      <c r="D1149" s="24"/>
      <c r="E1149" s="23"/>
      <c r="F1149" s="176" t="s">
        <v>399</v>
      </c>
      <c r="G1149" s="188">
        <f t="shared" si="413"/>
        <v>0</v>
      </c>
      <c r="H1149" s="178">
        <f t="shared" si="414"/>
        <v>0</v>
      </c>
      <c r="I1149" s="182">
        <f t="shared" si="414"/>
        <v>0</v>
      </c>
      <c r="J1149" s="182">
        <f t="shared" si="414"/>
        <v>0</v>
      </c>
      <c r="K1149" s="183">
        <f t="shared" si="414"/>
        <v>0</v>
      </c>
      <c r="L1149" s="181">
        <f>IF(L293="",0,L293*VLOOKUP($F1149,DRT,4,FALSE))</f>
        <v>0</v>
      </c>
      <c r="M1149" s="184">
        <f>IF(M293="",0,M293*VLOOKUP($F1149,DRT,4,FALSE))</f>
        <v>0</v>
      </c>
      <c r="N1149" s="184">
        <f t="shared" si="416"/>
        <v>0</v>
      </c>
      <c r="O1149" s="184">
        <f t="shared" si="416"/>
        <v>0</v>
      </c>
      <c r="P1149" s="184">
        <f t="shared" si="416"/>
        <v>0</v>
      </c>
      <c r="Q1149" s="184">
        <f t="shared" ref="Q1149:V1150" si="417">IF(Q293="",0,Q293*VLOOKUP($F1149,DRT,4,FALSE))</f>
        <v>0</v>
      </c>
      <c r="R1149" s="184">
        <f t="shared" si="417"/>
        <v>0</v>
      </c>
      <c r="S1149" s="184">
        <f t="shared" si="417"/>
        <v>0</v>
      </c>
      <c r="T1149" s="184">
        <f t="shared" si="417"/>
        <v>0</v>
      </c>
      <c r="U1149" s="184">
        <f t="shared" si="417"/>
        <v>0</v>
      </c>
      <c r="V1149" s="215">
        <f t="shared" si="417"/>
        <v>0</v>
      </c>
      <c r="W1149" s="186">
        <f t="shared" si="415"/>
        <v>0</v>
      </c>
      <c r="Y1149"/>
      <c r="Z1149"/>
    </row>
    <row r="1150" spans="1:26" outlineLevel="1" x14ac:dyDescent="0.2">
      <c r="A1150" s="318"/>
      <c r="B1150" s="25"/>
      <c r="C1150" s="24"/>
      <c r="D1150" s="24"/>
      <c r="E1150" s="23"/>
      <c r="F1150" s="176" t="s">
        <v>400</v>
      </c>
      <c r="G1150" s="188">
        <f t="shared" si="413"/>
        <v>0</v>
      </c>
      <c r="H1150" s="178">
        <f t="shared" si="414"/>
        <v>0</v>
      </c>
      <c r="I1150" s="182">
        <f t="shared" si="414"/>
        <v>0</v>
      </c>
      <c r="J1150" s="182">
        <f t="shared" si="414"/>
        <v>0</v>
      </c>
      <c r="K1150" s="183">
        <f t="shared" si="414"/>
        <v>0</v>
      </c>
      <c r="L1150" s="214">
        <f>IF(L294="",0,L294*VLOOKUP($F1150,DRT,4,FALSE))</f>
        <v>0</v>
      </c>
      <c r="M1150" s="182">
        <f>IF(M294="",0,M294*VLOOKUP($F1150,DRT,4,FALSE))</f>
        <v>0</v>
      </c>
      <c r="N1150" s="184">
        <f t="shared" si="416"/>
        <v>0</v>
      </c>
      <c r="O1150" s="184">
        <f t="shared" si="416"/>
        <v>0</v>
      </c>
      <c r="P1150" s="184">
        <f t="shared" si="416"/>
        <v>0</v>
      </c>
      <c r="Q1150" s="184">
        <f t="shared" si="417"/>
        <v>0</v>
      </c>
      <c r="R1150" s="184">
        <f t="shared" si="417"/>
        <v>0</v>
      </c>
      <c r="S1150" s="184">
        <f t="shared" si="417"/>
        <v>0</v>
      </c>
      <c r="T1150" s="184">
        <f t="shared" si="417"/>
        <v>0</v>
      </c>
      <c r="U1150" s="184">
        <f t="shared" si="417"/>
        <v>0</v>
      </c>
      <c r="V1150" s="215">
        <f t="shared" si="417"/>
        <v>0</v>
      </c>
      <c r="W1150" s="46">
        <f t="shared" si="415"/>
        <v>0</v>
      </c>
      <c r="Y1150"/>
      <c r="Z1150"/>
    </row>
    <row r="1151" spans="1:26" x14ac:dyDescent="0.2">
      <c r="A1151" s="318"/>
      <c r="B1151" s="71"/>
      <c r="C1151" s="64"/>
      <c r="D1151" s="65" t="s">
        <v>124</v>
      </c>
      <c r="E1151" s="24"/>
      <c r="F1151" s="24"/>
      <c r="G1151" s="69">
        <f t="shared" ref="G1151:W1151" si="418">SUBTOTAL(9,G1152:G1153)</f>
        <v>0</v>
      </c>
      <c r="H1151" s="70">
        <f t="shared" si="418"/>
        <v>0</v>
      </c>
      <c r="I1151" s="66">
        <f t="shared" si="418"/>
        <v>0</v>
      </c>
      <c r="J1151" s="66">
        <f t="shared" si="418"/>
        <v>0</v>
      </c>
      <c r="K1151" s="67">
        <f t="shared" si="418"/>
        <v>0</v>
      </c>
      <c r="L1151" s="34">
        <f t="shared" si="418"/>
        <v>0</v>
      </c>
      <c r="M1151" s="34">
        <f t="shared" si="418"/>
        <v>0</v>
      </c>
      <c r="N1151" s="34">
        <f t="shared" si="418"/>
        <v>0</v>
      </c>
      <c r="O1151" s="34">
        <f t="shared" si="418"/>
        <v>0</v>
      </c>
      <c r="P1151" s="34">
        <f t="shared" si="418"/>
        <v>0</v>
      </c>
      <c r="Q1151" s="34">
        <f t="shared" si="418"/>
        <v>0</v>
      </c>
      <c r="R1151" s="34">
        <f t="shared" si="418"/>
        <v>0</v>
      </c>
      <c r="S1151" s="34">
        <f t="shared" si="418"/>
        <v>0</v>
      </c>
      <c r="T1151" s="34">
        <f t="shared" si="418"/>
        <v>0</v>
      </c>
      <c r="U1151" s="34">
        <f t="shared" si="418"/>
        <v>0</v>
      </c>
      <c r="V1151" s="34">
        <f t="shared" si="418"/>
        <v>0</v>
      </c>
      <c r="W1151" s="49">
        <f t="shared" si="418"/>
        <v>0</v>
      </c>
      <c r="Y1151"/>
      <c r="Z1151"/>
    </row>
    <row r="1152" spans="1:26" outlineLevel="1" x14ac:dyDescent="0.2">
      <c r="A1152" s="318"/>
      <c r="B1152" s="71"/>
      <c r="C1152" s="64"/>
      <c r="D1152" s="65"/>
      <c r="E1152" s="24"/>
      <c r="F1152" s="176" t="s">
        <v>253</v>
      </c>
      <c r="G1152" s="188">
        <f t="shared" ref="G1152:V1152" si="419">G296</f>
        <v>0</v>
      </c>
      <c r="H1152" s="178">
        <f t="shared" si="419"/>
        <v>0</v>
      </c>
      <c r="I1152" s="182">
        <f t="shared" si="419"/>
        <v>0</v>
      </c>
      <c r="J1152" s="182">
        <f t="shared" si="419"/>
        <v>0</v>
      </c>
      <c r="K1152" s="183">
        <f t="shared" si="419"/>
        <v>0</v>
      </c>
      <c r="L1152" s="189">
        <f t="shared" si="419"/>
        <v>0</v>
      </c>
      <c r="M1152" s="213">
        <f t="shared" si="419"/>
        <v>0</v>
      </c>
      <c r="N1152" s="184">
        <f t="shared" si="419"/>
        <v>0</v>
      </c>
      <c r="O1152" s="184">
        <f t="shared" si="419"/>
        <v>0</v>
      </c>
      <c r="P1152" s="184">
        <f t="shared" si="419"/>
        <v>0</v>
      </c>
      <c r="Q1152" s="184">
        <f t="shared" si="419"/>
        <v>0</v>
      </c>
      <c r="R1152" s="184">
        <f t="shared" si="419"/>
        <v>0</v>
      </c>
      <c r="S1152" s="184">
        <f t="shared" si="419"/>
        <v>0</v>
      </c>
      <c r="T1152" s="184">
        <f t="shared" si="419"/>
        <v>0</v>
      </c>
      <c r="U1152" s="184">
        <f t="shared" si="419"/>
        <v>0</v>
      </c>
      <c r="V1152" s="213">
        <f t="shared" si="419"/>
        <v>0</v>
      </c>
      <c r="W1152" s="46">
        <f>G1152-SUM(H1152:V1152)</f>
        <v>0</v>
      </c>
      <c r="Y1152"/>
      <c r="Z1152"/>
    </row>
    <row r="1153" spans="1:26" outlineLevel="1" x14ac:dyDescent="0.2">
      <c r="A1153" s="318"/>
      <c r="B1153" s="71"/>
      <c r="C1153" s="64"/>
      <c r="D1153" s="65"/>
      <c r="E1153" s="24"/>
      <c r="F1153" s="176" t="s">
        <v>254</v>
      </c>
      <c r="G1153" s="188">
        <f t="shared" ref="G1153:V1153" si="420">G297</f>
        <v>0</v>
      </c>
      <c r="H1153" s="218">
        <f t="shared" si="420"/>
        <v>0</v>
      </c>
      <c r="I1153" s="219">
        <f t="shared" si="420"/>
        <v>0</v>
      </c>
      <c r="J1153" s="219">
        <f t="shared" si="420"/>
        <v>0</v>
      </c>
      <c r="K1153" s="220">
        <f t="shared" si="420"/>
        <v>0</v>
      </c>
      <c r="L1153" s="189">
        <f t="shared" si="420"/>
        <v>0</v>
      </c>
      <c r="M1153" s="213">
        <f t="shared" si="420"/>
        <v>0</v>
      </c>
      <c r="N1153" s="184">
        <f t="shared" si="420"/>
        <v>0</v>
      </c>
      <c r="O1153" s="184">
        <f t="shared" si="420"/>
        <v>0</v>
      </c>
      <c r="P1153" s="184">
        <f t="shared" si="420"/>
        <v>0</v>
      </c>
      <c r="Q1153" s="184">
        <f t="shared" si="420"/>
        <v>0</v>
      </c>
      <c r="R1153" s="184">
        <f t="shared" si="420"/>
        <v>0</v>
      </c>
      <c r="S1153" s="184">
        <f t="shared" si="420"/>
        <v>0</v>
      </c>
      <c r="T1153" s="184">
        <f t="shared" si="420"/>
        <v>0</v>
      </c>
      <c r="U1153" s="184">
        <f t="shared" si="420"/>
        <v>0</v>
      </c>
      <c r="V1153" s="213">
        <f t="shared" si="420"/>
        <v>0</v>
      </c>
      <c r="W1153" s="221">
        <f>G1153-SUM(H1153:V1153)</f>
        <v>0</v>
      </c>
      <c r="Y1153"/>
      <c r="Z1153"/>
    </row>
    <row r="1154" spans="1:26" x14ac:dyDescent="0.2">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2">
      <c r="A1155" s="318"/>
      <c r="B1155" s="71"/>
      <c r="C1155" s="64"/>
      <c r="D1155" s="65"/>
      <c r="E1155" s="64" t="s">
        <v>510</v>
      </c>
      <c r="F1155" s="24"/>
      <c r="G1155" s="69">
        <f t="shared" ref="G1155:W1155" si="421">SUBTOTAL(9,G1156:G1158)</f>
        <v>0</v>
      </c>
      <c r="H1155" s="70">
        <f t="shared" si="421"/>
        <v>0</v>
      </c>
      <c r="I1155" s="66">
        <f t="shared" si="421"/>
        <v>0</v>
      </c>
      <c r="J1155" s="66">
        <f t="shared" si="421"/>
        <v>0</v>
      </c>
      <c r="K1155" s="67">
        <f t="shared" si="421"/>
        <v>0</v>
      </c>
      <c r="L1155" s="34">
        <f t="shared" si="421"/>
        <v>0</v>
      </c>
      <c r="M1155" s="34">
        <f t="shared" si="421"/>
        <v>0</v>
      </c>
      <c r="N1155" s="34">
        <f t="shared" si="421"/>
        <v>0</v>
      </c>
      <c r="O1155" s="34">
        <f t="shared" si="421"/>
        <v>0</v>
      </c>
      <c r="P1155" s="34">
        <f t="shared" si="421"/>
        <v>0</v>
      </c>
      <c r="Q1155" s="34">
        <f t="shared" si="421"/>
        <v>0</v>
      </c>
      <c r="R1155" s="34">
        <f t="shared" si="421"/>
        <v>0</v>
      </c>
      <c r="S1155" s="34">
        <f t="shared" si="421"/>
        <v>0</v>
      </c>
      <c r="T1155" s="34">
        <f t="shared" si="421"/>
        <v>0</v>
      </c>
      <c r="U1155" s="34">
        <f t="shared" si="421"/>
        <v>0</v>
      </c>
      <c r="V1155" s="34">
        <f t="shared" si="421"/>
        <v>0</v>
      </c>
      <c r="W1155" s="49">
        <f t="shared" si="421"/>
        <v>0</v>
      </c>
      <c r="Y1155"/>
      <c r="Z1155"/>
    </row>
    <row r="1156" spans="1:26" outlineLevel="1" x14ac:dyDescent="0.2">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2">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2">G1157-SUM(H1157:V1157)</f>
        <v>0</v>
      </c>
      <c r="Y1157"/>
      <c r="Z1157"/>
    </row>
    <row r="1158" spans="1:26" outlineLevel="1" x14ac:dyDescent="0.2">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2"/>
        <v>0</v>
      </c>
      <c r="Y1158"/>
      <c r="Z1158"/>
    </row>
    <row r="1159" spans="1:26" x14ac:dyDescent="0.2">
      <c r="A1159" s="318"/>
      <c r="B1159" s="71"/>
      <c r="C1159" s="64"/>
      <c r="D1159" s="65"/>
      <c r="E1159" s="64" t="s">
        <v>508</v>
      </c>
      <c r="F1159" s="24"/>
      <c r="G1159" s="69">
        <f t="shared" ref="G1159:W1159" si="423">SUBTOTAL(9,G1160:G1163)</f>
        <v>0</v>
      </c>
      <c r="H1159" s="70">
        <f t="shared" si="423"/>
        <v>0</v>
      </c>
      <c r="I1159" s="66">
        <f t="shared" si="423"/>
        <v>0</v>
      </c>
      <c r="J1159" s="66">
        <f t="shared" si="423"/>
        <v>0</v>
      </c>
      <c r="K1159" s="67">
        <f t="shared" si="423"/>
        <v>0</v>
      </c>
      <c r="L1159" s="34">
        <f t="shared" si="423"/>
        <v>0</v>
      </c>
      <c r="M1159" s="34">
        <f t="shared" si="423"/>
        <v>0</v>
      </c>
      <c r="N1159" s="34">
        <f t="shared" si="423"/>
        <v>0</v>
      </c>
      <c r="O1159" s="34">
        <f t="shared" si="423"/>
        <v>0</v>
      </c>
      <c r="P1159" s="34">
        <f t="shared" si="423"/>
        <v>0</v>
      </c>
      <c r="Q1159" s="34">
        <f t="shared" si="423"/>
        <v>0</v>
      </c>
      <c r="R1159" s="34">
        <f t="shared" si="423"/>
        <v>0</v>
      </c>
      <c r="S1159" s="34">
        <f t="shared" si="423"/>
        <v>0</v>
      </c>
      <c r="T1159" s="34">
        <f t="shared" si="423"/>
        <v>0</v>
      </c>
      <c r="U1159" s="34">
        <f t="shared" si="423"/>
        <v>0</v>
      </c>
      <c r="V1159" s="34">
        <f t="shared" si="423"/>
        <v>0</v>
      </c>
      <c r="W1159" s="49">
        <f t="shared" si="423"/>
        <v>0</v>
      </c>
      <c r="Y1159"/>
      <c r="Z1159"/>
    </row>
    <row r="1160" spans="1:26" outlineLevel="1" x14ac:dyDescent="0.2">
      <c r="A1160" s="318"/>
      <c r="B1160" s="71"/>
      <c r="C1160" s="64"/>
      <c r="D1160" s="64"/>
      <c r="E1160" s="64"/>
      <c r="F1160" s="176" t="s">
        <v>378</v>
      </c>
      <c r="G1160" s="188">
        <f>G304</f>
        <v>0</v>
      </c>
      <c r="H1160" s="189">
        <f t="shared" ref="H1160:K1163" si="424">$G1160*VLOOKUP($F1160,DRT,2,FALSE)</f>
        <v>0</v>
      </c>
      <c r="I1160" s="184">
        <f t="shared" si="424"/>
        <v>0</v>
      </c>
      <c r="J1160" s="213">
        <f t="shared" si="424"/>
        <v>0</v>
      </c>
      <c r="K1160" s="215">
        <f t="shared" si="424"/>
        <v>0</v>
      </c>
      <c r="L1160" s="42"/>
      <c r="M1160" s="42"/>
      <c r="N1160" s="42"/>
      <c r="O1160" s="42"/>
      <c r="P1160" s="42"/>
      <c r="Q1160" s="42"/>
      <c r="R1160" s="42"/>
      <c r="S1160" s="42"/>
      <c r="T1160" s="42"/>
      <c r="U1160" s="42"/>
      <c r="V1160" s="42"/>
      <c r="W1160" s="46">
        <f>G1160-SUM(H1160:V1160)</f>
        <v>0</v>
      </c>
      <c r="Y1160"/>
      <c r="Z1160"/>
    </row>
    <row r="1161" spans="1:26" outlineLevel="1" x14ac:dyDescent="0.2">
      <c r="A1161" s="318"/>
      <c r="B1161" s="25"/>
      <c r="C1161" s="24"/>
      <c r="D1161" s="24"/>
      <c r="E1161" s="64"/>
      <c r="F1161" s="176" t="s">
        <v>377</v>
      </c>
      <c r="G1161" s="188">
        <f>G305</f>
        <v>0</v>
      </c>
      <c r="H1161" s="189">
        <f t="shared" si="424"/>
        <v>0</v>
      </c>
      <c r="I1161" s="184">
        <f t="shared" si="424"/>
        <v>0</v>
      </c>
      <c r="J1161" s="184">
        <f t="shared" si="424"/>
        <v>0</v>
      </c>
      <c r="K1161" s="222">
        <f t="shared" si="424"/>
        <v>0</v>
      </c>
      <c r="L1161" s="42"/>
      <c r="M1161" s="42"/>
      <c r="N1161" s="42"/>
      <c r="O1161" s="42"/>
      <c r="P1161" s="42"/>
      <c r="Q1161" s="42"/>
      <c r="R1161" s="42"/>
      <c r="S1161" s="42"/>
      <c r="T1161" s="42"/>
      <c r="U1161" s="42"/>
      <c r="V1161" s="42"/>
      <c r="W1161" s="221">
        <f>G1161-SUM(H1161:V1161)</f>
        <v>0</v>
      </c>
      <c r="Y1161"/>
      <c r="Z1161"/>
    </row>
    <row r="1162" spans="1:26" outlineLevel="1" x14ac:dyDescent="0.2">
      <c r="A1162" s="318"/>
      <c r="B1162" s="25"/>
      <c r="C1162" s="24"/>
      <c r="D1162" s="24"/>
      <c r="E1162" s="64"/>
      <c r="F1162" s="176" t="s">
        <v>376</v>
      </c>
      <c r="G1162" s="188">
        <f>G306</f>
        <v>0</v>
      </c>
      <c r="H1162" s="189">
        <f t="shared" si="424"/>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2">
      <c r="A1163" s="318"/>
      <c r="B1163" s="25"/>
      <c r="C1163" s="24"/>
      <c r="D1163" s="24"/>
      <c r="E1163" s="64"/>
      <c r="F1163" s="176" t="s">
        <v>375</v>
      </c>
      <c r="G1163" s="188">
        <f>G307</f>
        <v>0</v>
      </c>
      <c r="H1163" s="189">
        <f t="shared" si="424"/>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5">G1163-SUM(H1163:V1163)</f>
        <v>0</v>
      </c>
      <c r="Y1163"/>
      <c r="Z1163"/>
    </row>
    <row r="1164" spans="1:26" x14ac:dyDescent="0.2">
      <c r="A1164" s="318"/>
      <c r="B1164" s="25"/>
      <c r="C1164" s="24"/>
      <c r="D1164" s="24"/>
      <c r="E1164" s="64" t="s">
        <v>507</v>
      </c>
      <c r="F1164" s="24"/>
      <c r="G1164" s="69">
        <f>SUBTOTAL(9,G1165)</f>
        <v>0</v>
      </c>
      <c r="H1164" s="66">
        <f t="shared" ref="H1164:W1164" si="426">SUBTOTAL(9,H1165)</f>
        <v>0</v>
      </c>
      <c r="I1164" s="66">
        <f t="shared" si="426"/>
        <v>0</v>
      </c>
      <c r="J1164" s="66">
        <f t="shared" si="426"/>
        <v>0</v>
      </c>
      <c r="K1164" s="67">
        <f t="shared" si="426"/>
        <v>0</v>
      </c>
      <c r="L1164" s="34">
        <f t="shared" si="426"/>
        <v>0</v>
      </c>
      <c r="M1164" s="34">
        <f t="shared" si="426"/>
        <v>0</v>
      </c>
      <c r="N1164" s="34">
        <f t="shared" si="426"/>
        <v>0</v>
      </c>
      <c r="O1164" s="34">
        <f t="shared" si="426"/>
        <v>0</v>
      </c>
      <c r="P1164" s="34">
        <f t="shared" si="426"/>
        <v>0</v>
      </c>
      <c r="Q1164" s="34">
        <f t="shared" si="426"/>
        <v>0</v>
      </c>
      <c r="R1164" s="34">
        <f t="shared" si="426"/>
        <v>0</v>
      </c>
      <c r="S1164" s="34">
        <f t="shared" si="426"/>
        <v>0</v>
      </c>
      <c r="T1164" s="34">
        <f t="shared" si="426"/>
        <v>0</v>
      </c>
      <c r="U1164" s="34">
        <f t="shared" si="426"/>
        <v>0</v>
      </c>
      <c r="V1164" s="34">
        <f t="shared" si="426"/>
        <v>0</v>
      </c>
      <c r="W1164" s="49">
        <f t="shared" si="426"/>
        <v>0</v>
      </c>
      <c r="Y1164"/>
      <c r="Z1164"/>
    </row>
    <row r="1165" spans="1:26" ht="12.75" customHeight="1" outlineLevel="1" x14ac:dyDescent="0.2">
      <c r="A1165" s="318"/>
      <c r="B1165" s="256"/>
      <c r="C1165" s="257"/>
      <c r="D1165" s="257"/>
      <c r="E1165" s="257"/>
      <c r="F1165" s="176" t="s">
        <v>505</v>
      </c>
      <c r="G1165" s="188">
        <f t="shared" ref="G1165:V1165" si="427">G309</f>
        <v>0</v>
      </c>
      <c r="H1165" s="214">
        <f t="shared" si="427"/>
        <v>0</v>
      </c>
      <c r="I1165" s="184">
        <f t="shared" si="427"/>
        <v>0</v>
      </c>
      <c r="J1165" s="184">
        <f t="shared" si="427"/>
        <v>0</v>
      </c>
      <c r="K1165" s="215">
        <f t="shared" si="427"/>
        <v>0</v>
      </c>
      <c r="L1165" s="214">
        <f t="shared" si="427"/>
        <v>0</v>
      </c>
      <c r="M1165" s="184">
        <f t="shared" si="427"/>
        <v>0</v>
      </c>
      <c r="N1165" s="184">
        <f t="shared" si="427"/>
        <v>0</v>
      </c>
      <c r="O1165" s="184">
        <f t="shared" si="427"/>
        <v>0</v>
      </c>
      <c r="P1165" s="184">
        <f t="shared" si="427"/>
        <v>0</v>
      </c>
      <c r="Q1165" s="184">
        <f t="shared" si="427"/>
        <v>0</v>
      </c>
      <c r="R1165" s="184">
        <f t="shared" si="427"/>
        <v>0</v>
      </c>
      <c r="S1165" s="184">
        <f t="shared" si="427"/>
        <v>0</v>
      </c>
      <c r="T1165" s="184">
        <f t="shared" si="427"/>
        <v>0</v>
      </c>
      <c r="U1165" s="184">
        <f t="shared" si="427"/>
        <v>0</v>
      </c>
      <c r="V1165" s="215">
        <f t="shared" si="427"/>
        <v>0</v>
      </c>
      <c r="W1165" s="46">
        <f t="shared" ref="W1165" si="428">G1165-SUM(H1165:V1165)</f>
        <v>0</v>
      </c>
      <c r="Y1165"/>
      <c r="Z1165"/>
    </row>
    <row r="1166" spans="1:26" outlineLevel="1" x14ac:dyDescent="0.2">
      <c r="A1166" s="318"/>
      <c r="B1166" s="25"/>
      <c r="C1166" s="24"/>
      <c r="D1166" s="24"/>
      <c r="E1166" s="64" t="s">
        <v>501</v>
      </c>
      <c r="F1166" s="24"/>
      <c r="G1166" s="75">
        <f t="shared" ref="G1166:W1166" si="429">SUBTOTAL(9,G1167:G1169)</f>
        <v>0</v>
      </c>
      <c r="H1166" s="42">
        <f t="shared" si="429"/>
        <v>0</v>
      </c>
      <c r="I1166" s="42">
        <f t="shared" si="429"/>
        <v>0</v>
      </c>
      <c r="J1166" s="42">
        <f t="shared" si="429"/>
        <v>0</v>
      </c>
      <c r="K1166" s="44">
        <f t="shared" si="429"/>
        <v>0</v>
      </c>
      <c r="L1166" s="42">
        <f t="shared" si="429"/>
        <v>0</v>
      </c>
      <c r="M1166" s="42">
        <f t="shared" si="429"/>
        <v>0</v>
      </c>
      <c r="N1166" s="42">
        <f t="shared" si="429"/>
        <v>0</v>
      </c>
      <c r="O1166" s="42">
        <f t="shared" si="429"/>
        <v>0</v>
      </c>
      <c r="P1166" s="42">
        <f t="shared" si="429"/>
        <v>0</v>
      </c>
      <c r="Q1166" s="42">
        <f t="shared" si="429"/>
        <v>0</v>
      </c>
      <c r="R1166" s="42">
        <f t="shared" si="429"/>
        <v>0</v>
      </c>
      <c r="S1166" s="42">
        <f t="shared" si="429"/>
        <v>0</v>
      </c>
      <c r="T1166" s="42">
        <f t="shared" si="429"/>
        <v>0</v>
      </c>
      <c r="U1166" s="42">
        <f t="shared" si="429"/>
        <v>0</v>
      </c>
      <c r="V1166" s="42">
        <f t="shared" si="429"/>
        <v>0</v>
      </c>
      <c r="W1166" s="49">
        <f t="shared" si="429"/>
        <v>0</v>
      </c>
      <c r="Y1166"/>
      <c r="Z1166"/>
    </row>
    <row r="1167" spans="1:26" outlineLevel="1" x14ac:dyDescent="0.2">
      <c r="A1167" s="318"/>
      <c r="B1167" s="25"/>
      <c r="C1167" s="24"/>
      <c r="D1167" s="24"/>
      <c r="E1167" s="64"/>
      <c r="F1167" s="439" t="s">
        <v>502</v>
      </c>
      <c r="G1167" s="188">
        <f>G311</f>
        <v>0</v>
      </c>
      <c r="H1167" s="189">
        <f t="shared" ref="H1167:K1168" si="430">IF(H311="",0,H311*VLOOKUP($F1167,DRT,3,FALSE))</f>
        <v>0</v>
      </c>
      <c r="I1167" s="184">
        <f t="shared" si="430"/>
        <v>0</v>
      </c>
      <c r="J1167" s="184">
        <f t="shared" si="430"/>
        <v>0</v>
      </c>
      <c r="K1167" s="215">
        <f t="shared" si="430"/>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1">G1167-SUM(H1167:V1167)</f>
        <v>0</v>
      </c>
      <c r="Y1167"/>
      <c r="Z1167"/>
    </row>
    <row r="1168" spans="1:26" outlineLevel="1" x14ac:dyDescent="0.2">
      <c r="A1168" s="318"/>
      <c r="B1168" s="25"/>
      <c r="C1168" s="24"/>
      <c r="D1168" s="24"/>
      <c r="E1168" s="64"/>
      <c r="F1168" s="439" t="s">
        <v>503</v>
      </c>
      <c r="G1168" s="188">
        <f>G312</f>
        <v>0</v>
      </c>
      <c r="H1168" s="189">
        <f t="shared" si="430"/>
        <v>0</v>
      </c>
      <c r="I1168" s="184">
        <f t="shared" si="430"/>
        <v>0</v>
      </c>
      <c r="J1168" s="184">
        <f t="shared" si="430"/>
        <v>0</v>
      </c>
      <c r="K1168" s="215">
        <f t="shared" si="430"/>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1"/>
        <v>0</v>
      </c>
      <c r="Y1168"/>
      <c r="Z1168"/>
    </row>
    <row r="1169" spans="1:26" outlineLevel="1" x14ac:dyDescent="0.2">
      <c r="A1169" s="318"/>
      <c r="B1169" s="25"/>
      <c r="C1169" s="24"/>
      <c r="D1169" s="24"/>
      <c r="E1169" s="64"/>
      <c r="F1169" s="439" t="s">
        <v>504</v>
      </c>
      <c r="G1169" s="188">
        <f>G313</f>
        <v>0</v>
      </c>
      <c r="H1169" s="178">
        <f t="shared" ref="H1169:V1169" si="432">H313</f>
        <v>0</v>
      </c>
      <c r="I1169" s="182">
        <f t="shared" si="432"/>
        <v>0</v>
      </c>
      <c r="J1169" s="182">
        <f t="shared" si="432"/>
        <v>0</v>
      </c>
      <c r="K1169" s="183">
        <f t="shared" si="432"/>
        <v>0</v>
      </c>
      <c r="L1169" s="189">
        <f t="shared" si="432"/>
        <v>0</v>
      </c>
      <c r="M1169" s="213">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3">
        <f t="shared" si="432"/>
        <v>0</v>
      </c>
      <c r="W1169" s="46">
        <f t="shared" ref="W1169" si="433">G1169-SUM(H1169:V1169)</f>
        <v>0</v>
      </c>
      <c r="Y1169"/>
      <c r="Z1169"/>
    </row>
    <row r="1170" spans="1:26" x14ac:dyDescent="0.2">
      <c r="A1170" s="318"/>
      <c r="B1170" s="25"/>
      <c r="C1170" s="24"/>
      <c r="D1170" s="24"/>
      <c r="E1170" s="64" t="s">
        <v>506</v>
      </c>
      <c r="F1170" s="24"/>
      <c r="G1170" s="69">
        <f t="shared" ref="G1170:W1170" si="434">SUBTOTAL(9,G1171:G1173)</f>
        <v>0</v>
      </c>
      <c r="H1170" s="66">
        <f t="shared" si="434"/>
        <v>0</v>
      </c>
      <c r="I1170" s="66">
        <f t="shared" si="434"/>
        <v>0</v>
      </c>
      <c r="J1170" s="66">
        <f t="shared" si="434"/>
        <v>0</v>
      </c>
      <c r="K1170" s="67">
        <f t="shared" si="434"/>
        <v>0</v>
      </c>
      <c r="L1170" s="34">
        <f t="shared" si="434"/>
        <v>0</v>
      </c>
      <c r="M1170" s="34">
        <f t="shared" si="434"/>
        <v>0</v>
      </c>
      <c r="N1170" s="34">
        <f t="shared" si="434"/>
        <v>0</v>
      </c>
      <c r="O1170" s="34">
        <f t="shared" si="434"/>
        <v>0</v>
      </c>
      <c r="P1170" s="34">
        <f t="shared" si="434"/>
        <v>0</v>
      </c>
      <c r="Q1170" s="34">
        <f t="shared" si="434"/>
        <v>0</v>
      </c>
      <c r="R1170" s="34">
        <f t="shared" si="434"/>
        <v>0</v>
      </c>
      <c r="S1170" s="34">
        <f t="shared" si="434"/>
        <v>0</v>
      </c>
      <c r="T1170" s="34">
        <f t="shared" si="434"/>
        <v>0</v>
      </c>
      <c r="U1170" s="34">
        <f t="shared" si="434"/>
        <v>0</v>
      </c>
      <c r="V1170" s="34">
        <f t="shared" si="434"/>
        <v>0</v>
      </c>
      <c r="W1170" s="49">
        <f t="shared" si="434"/>
        <v>0</v>
      </c>
      <c r="Y1170"/>
      <c r="Z1170"/>
    </row>
    <row r="1171" spans="1:26" outlineLevel="1" x14ac:dyDescent="0.2">
      <c r="A1171" s="318"/>
      <c r="B1171" s="25"/>
      <c r="C1171" s="24"/>
      <c r="D1171" s="24"/>
      <c r="E1171" s="64"/>
      <c r="F1171" s="187" t="s">
        <v>499</v>
      </c>
      <c r="G1171" s="188">
        <f>G315</f>
        <v>0</v>
      </c>
      <c r="H1171" s="189">
        <f t="shared" ref="H1171:K1172" si="435">IF(H315="",0,H315*VLOOKUP($F1171,DRT,3,FALSE))</f>
        <v>0</v>
      </c>
      <c r="I1171" s="184">
        <f t="shared" si="435"/>
        <v>0</v>
      </c>
      <c r="J1171" s="184">
        <f t="shared" si="435"/>
        <v>0</v>
      </c>
      <c r="K1171" s="215">
        <f t="shared" si="435"/>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2">
      <c r="A1172" s="318"/>
      <c r="B1172" s="256"/>
      <c r="C1172" s="257"/>
      <c r="D1172" s="257"/>
      <c r="E1172" s="257"/>
      <c r="F1172" s="176" t="s">
        <v>500</v>
      </c>
      <c r="G1172" s="226">
        <f>G316</f>
        <v>0</v>
      </c>
      <c r="H1172" s="189">
        <f t="shared" si="435"/>
        <v>0</v>
      </c>
      <c r="I1172" s="189">
        <f t="shared" si="435"/>
        <v>0</v>
      </c>
      <c r="J1172" s="189">
        <f t="shared" si="435"/>
        <v>0</v>
      </c>
      <c r="K1172" s="215">
        <f t="shared" si="435"/>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2">
      <c r="A1173" s="318"/>
      <c r="B1173" s="256"/>
      <c r="C1173" s="257"/>
      <c r="D1173" s="257"/>
      <c r="E1173" s="257"/>
      <c r="F1173" s="176" t="s">
        <v>471</v>
      </c>
      <c r="G1173" s="226">
        <f>G317</f>
        <v>0</v>
      </c>
      <c r="H1173" s="223">
        <f t="shared" ref="H1173:V1173" si="436">H317</f>
        <v>0</v>
      </c>
      <c r="I1173" s="224">
        <f t="shared" si="436"/>
        <v>0</v>
      </c>
      <c r="J1173" s="224">
        <f t="shared" si="436"/>
        <v>0</v>
      </c>
      <c r="K1173" s="215">
        <f t="shared" si="436"/>
        <v>0</v>
      </c>
      <c r="L1173" s="223">
        <f t="shared" si="436"/>
        <v>0</v>
      </c>
      <c r="M1173" s="224">
        <f t="shared" si="436"/>
        <v>0</v>
      </c>
      <c r="N1173" s="184">
        <f t="shared" si="436"/>
        <v>0</v>
      </c>
      <c r="O1173" s="224">
        <f t="shared" si="436"/>
        <v>0</v>
      </c>
      <c r="P1173" s="224">
        <f t="shared" si="436"/>
        <v>0</v>
      </c>
      <c r="Q1173" s="224">
        <f t="shared" si="436"/>
        <v>0</v>
      </c>
      <c r="R1173" s="184">
        <f t="shared" si="436"/>
        <v>0</v>
      </c>
      <c r="S1173" s="224">
        <f t="shared" si="436"/>
        <v>0</v>
      </c>
      <c r="T1173" s="224">
        <f t="shared" si="436"/>
        <v>0</v>
      </c>
      <c r="U1173" s="224">
        <f t="shared" si="436"/>
        <v>0</v>
      </c>
      <c r="V1173" s="225">
        <f t="shared" si="436"/>
        <v>0</v>
      </c>
      <c r="W1173" s="46">
        <f t="shared" ref="W1173" si="437">G1173-SUM(H1173:V1173)</f>
        <v>0</v>
      </c>
      <c r="Y1173"/>
      <c r="Z1173"/>
    </row>
    <row r="1174" spans="1:26" x14ac:dyDescent="0.2">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x14ac:dyDescent="0.2">
      <c r="A1175" s="318"/>
      <c r="B1175" s="71"/>
      <c r="C1175" s="23"/>
      <c r="D1175" s="23"/>
      <c r="E1175" s="24" t="s">
        <v>142</v>
      </c>
      <c r="F1175" s="24"/>
      <c r="G1175" s="69">
        <f>SUBTOTAL(9,G1176:G1178)</f>
        <v>0</v>
      </c>
      <c r="H1175" s="70">
        <f t="shared" ref="H1175:W1175" si="438">SUBTOTAL(9,H1176:H1178)</f>
        <v>0</v>
      </c>
      <c r="I1175" s="66">
        <f t="shared" si="438"/>
        <v>0</v>
      </c>
      <c r="J1175" s="66">
        <f t="shared" si="438"/>
        <v>0</v>
      </c>
      <c r="K1175" s="67">
        <f t="shared" si="438"/>
        <v>0</v>
      </c>
      <c r="L1175" s="34">
        <f t="shared" si="438"/>
        <v>0</v>
      </c>
      <c r="M1175" s="34">
        <f t="shared" si="438"/>
        <v>0</v>
      </c>
      <c r="N1175" s="34">
        <f t="shared" si="438"/>
        <v>0</v>
      </c>
      <c r="O1175" s="34">
        <f t="shared" si="438"/>
        <v>0</v>
      </c>
      <c r="P1175" s="34">
        <f t="shared" si="438"/>
        <v>0</v>
      </c>
      <c r="Q1175" s="34">
        <f t="shared" si="438"/>
        <v>0</v>
      </c>
      <c r="R1175" s="34">
        <f t="shared" si="438"/>
        <v>0</v>
      </c>
      <c r="S1175" s="34">
        <f t="shared" si="438"/>
        <v>0</v>
      </c>
      <c r="T1175" s="34">
        <f t="shared" si="438"/>
        <v>0</v>
      </c>
      <c r="U1175" s="34">
        <f t="shared" si="438"/>
        <v>0</v>
      </c>
      <c r="V1175" s="34">
        <f t="shared" si="438"/>
        <v>0</v>
      </c>
      <c r="W1175" s="33">
        <f t="shared" si="438"/>
        <v>0</v>
      </c>
      <c r="Y1175"/>
      <c r="Z1175"/>
    </row>
    <row r="1176" spans="1:26" outlineLevel="1" x14ac:dyDescent="0.2">
      <c r="A1176" s="318"/>
      <c r="B1176" s="71"/>
      <c r="C1176" s="23"/>
      <c r="D1176" s="23"/>
      <c r="E1176" s="24"/>
      <c r="F1176" s="176" t="s">
        <v>129</v>
      </c>
      <c r="G1176" s="188">
        <f>G320</f>
        <v>0</v>
      </c>
      <c r="H1176" s="189">
        <f t="shared" ref="H1176:K1178" si="439">IF(H320="",0,H320*VLOOKUP($F1176,DRT,3,FALSE))</f>
        <v>0</v>
      </c>
      <c r="I1176" s="189">
        <f t="shared" si="439"/>
        <v>0</v>
      </c>
      <c r="J1176" s="189">
        <f t="shared" si="439"/>
        <v>0</v>
      </c>
      <c r="K1176" s="215">
        <f t="shared" si="439"/>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c r="Y1176"/>
      <c r="Z1176"/>
    </row>
    <row r="1177" spans="1:26" outlineLevel="1" x14ac:dyDescent="0.2">
      <c r="A1177" s="318"/>
      <c r="B1177" s="71"/>
      <c r="C1177" s="23"/>
      <c r="D1177" s="23"/>
      <c r="E1177" s="24"/>
      <c r="F1177" s="176" t="s">
        <v>130</v>
      </c>
      <c r="G1177" s="188">
        <f>G321</f>
        <v>0</v>
      </c>
      <c r="H1177" s="189">
        <f t="shared" si="439"/>
        <v>0</v>
      </c>
      <c r="I1177" s="184">
        <f t="shared" si="439"/>
        <v>0</v>
      </c>
      <c r="J1177" s="184">
        <f t="shared" si="439"/>
        <v>0</v>
      </c>
      <c r="K1177" s="215">
        <f t="shared" si="439"/>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outlineLevel="1" x14ac:dyDescent="0.2">
      <c r="A1178" s="318"/>
      <c r="B1178" s="71"/>
      <c r="C1178" s="23"/>
      <c r="D1178" s="23"/>
      <c r="E1178" s="24"/>
      <c r="F1178" s="176" t="s">
        <v>131</v>
      </c>
      <c r="G1178" s="188">
        <f>G322</f>
        <v>0</v>
      </c>
      <c r="H1178" s="189">
        <f t="shared" si="439"/>
        <v>0</v>
      </c>
      <c r="I1178" s="184">
        <f t="shared" si="439"/>
        <v>0</v>
      </c>
      <c r="J1178" s="184">
        <f t="shared" si="439"/>
        <v>0</v>
      </c>
      <c r="K1178" s="215">
        <f t="shared" si="439"/>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2">
      <c r="A1179" s="318"/>
      <c r="B1179" s="71"/>
      <c r="C1179" s="23"/>
      <c r="D1179" s="23"/>
      <c r="E1179" s="24" t="s">
        <v>393</v>
      </c>
      <c r="F1179" s="24"/>
      <c r="G1179" s="69">
        <f>SUBTOTAL(9,G1180:G1181)</f>
        <v>0</v>
      </c>
      <c r="H1179" s="70">
        <f t="shared" ref="H1179:W1179" si="440">SUBTOTAL(9,H1180:H1181)</f>
        <v>0</v>
      </c>
      <c r="I1179" s="66">
        <f t="shared" si="440"/>
        <v>0</v>
      </c>
      <c r="J1179" s="66">
        <f t="shared" si="440"/>
        <v>0</v>
      </c>
      <c r="K1179" s="67">
        <f t="shared" si="440"/>
        <v>0</v>
      </c>
      <c r="L1179" s="34">
        <f t="shared" si="440"/>
        <v>0</v>
      </c>
      <c r="M1179" s="34">
        <f t="shared" si="440"/>
        <v>0</v>
      </c>
      <c r="N1179" s="34">
        <f t="shared" si="440"/>
        <v>0</v>
      </c>
      <c r="O1179" s="34">
        <f t="shared" si="440"/>
        <v>0</v>
      </c>
      <c r="P1179" s="34">
        <f t="shared" si="440"/>
        <v>0</v>
      </c>
      <c r="Q1179" s="34">
        <f t="shared" si="440"/>
        <v>0</v>
      </c>
      <c r="R1179" s="34">
        <f t="shared" si="440"/>
        <v>0</v>
      </c>
      <c r="S1179" s="34">
        <f t="shared" si="440"/>
        <v>0</v>
      </c>
      <c r="T1179" s="34">
        <f t="shared" si="440"/>
        <v>0</v>
      </c>
      <c r="U1179" s="34">
        <f t="shared" si="440"/>
        <v>0</v>
      </c>
      <c r="V1179" s="34">
        <f t="shared" si="440"/>
        <v>0</v>
      </c>
      <c r="W1179" s="33">
        <f t="shared" si="440"/>
        <v>0</v>
      </c>
      <c r="Y1179"/>
      <c r="Z1179"/>
    </row>
    <row r="1180" spans="1:26" outlineLevel="1" x14ac:dyDescent="0.2">
      <c r="A1180" s="318"/>
      <c r="B1180" s="25"/>
      <c r="C1180" s="24"/>
      <c r="D1180" s="23"/>
      <c r="E1180" s="64"/>
      <c r="F1180" s="187" t="s">
        <v>201</v>
      </c>
      <c r="G1180" s="188">
        <f t="shared" ref="G1180:V1180" si="441">G324</f>
        <v>0</v>
      </c>
      <c r="H1180" s="189">
        <f t="shared" si="441"/>
        <v>0</v>
      </c>
      <c r="I1180" s="189">
        <f t="shared" si="441"/>
        <v>0</v>
      </c>
      <c r="J1180" s="45">
        <f t="shared" si="441"/>
        <v>0</v>
      </c>
      <c r="K1180" s="215">
        <f t="shared" si="441"/>
        <v>0</v>
      </c>
      <c r="L1180" s="189">
        <f t="shared" si="441"/>
        <v>0</v>
      </c>
      <c r="M1180" s="45">
        <f t="shared" si="441"/>
        <v>0</v>
      </c>
      <c r="N1180" s="184">
        <f t="shared" si="441"/>
        <v>0</v>
      </c>
      <c r="O1180" s="189">
        <f t="shared" si="441"/>
        <v>0</v>
      </c>
      <c r="P1180" s="189">
        <f t="shared" si="441"/>
        <v>0</v>
      </c>
      <c r="Q1180" s="45">
        <f t="shared" si="441"/>
        <v>0</v>
      </c>
      <c r="R1180" s="184">
        <f t="shared" si="441"/>
        <v>0</v>
      </c>
      <c r="S1180" s="189">
        <f t="shared" si="441"/>
        <v>0</v>
      </c>
      <c r="T1180" s="189">
        <f t="shared" si="441"/>
        <v>0</v>
      </c>
      <c r="U1180" s="189">
        <f t="shared" si="441"/>
        <v>0</v>
      </c>
      <c r="V1180" s="45">
        <f t="shared" si="441"/>
        <v>0</v>
      </c>
      <c r="W1180" s="46">
        <f>G1180-SUM(H1180:V1180)</f>
        <v>0</v>
      </c>
      <c r="Y1180"/>
      <c r="Z1180"/>
    </row>
    <row r="1181" spans="1:26" outlineLevel="1" x14ac:dyDescent="0.2">
      <c r="A1181" s="318"/>
      <c r="B1181" s="25"/>
      <c r="C1181" s="24"/>
      <c r="D1181" s="23"/>
      <c r="E1181" s="64"/>
      <c r="F1181" s="187" t="s">
        <v>314</v>
      </c>
      <c r="G1181" s="188">
        <f t="shared" ref="G1181:V1181" si="442">G325</f>
        <v>0</v>
      </c>
      <c r="H1181" s="189">
        <f t="shared" si="442"/>
        <v>0</v>
      </c>
      <c r="I1181" s="189">
        <f t="shared" si="442"/>
        <v>0</v>
      </c>
      <c r="J1181" s="45">
        <f t="shared" si="442"/>
        <v>0</v>
      </c>
      <c r="K1181" s="215">
        <f t="shared" si="442"/>
        <v>0</v>
      </c>
      <c r="L1181" s="189">
        <f t="shared" si="442"/>
        <v>0</v>
      </c>
      <c r="M1181" s="45">
        <f t="shared" si="442"/>
        <v>0</v>
      </c>
      <c r="N1181" s="184">
        <f t="shared" si="442"/>
        <v>0</v>
      </c>
      <c r="O1181" s="189">
        <f t="shared" si="442"/>
        <v>0</v>
      </c>
      <c r="P1181" s="189">
        <f t="shared" si="442"/>
        <v>0</v>
      </c>
      <c r="Q1181" s="45">
        <f t="shared" si="442"/>
        <v>0</v>
      </c>
      <c r="R1181" s="184">
        <f t="shared" si="442"/>
        <v>0</v>
      </c>
      <c r="S1181" s="189">
        <f t="shared" si="442"/>
        <v>0</v>
      </c>
      <c r="T1181" s="189">
        <f t="shared" si="442"/>
        <v>0</v>
      </c>
      <c r="U1181" s="189">
        <f t="shared" si="442"/>
        <v>0</v>
      </c>
      <c r="V1181" s="45">
        <f t="shared" si="442"/>
        <v>0</v>
      </c>
      <c r="W1181" s="46">
        <f>G1181-SUM(H1181:V1181)</f>
        <v>0</v>
      </c>
      <c r="Y1181"/>
      <c r="Z1181"/>
    </row>
    <row r="1182" spans="1:26" x14ac:dyDescent="0.2">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x14ac:dyDescent="0.2">
      <c r="A1183" s="318"/>
      <c r="B1183" s="71"/>
      <c r="C1183" s="23"/>
      <c r="D1183" s="23" t="s">
        <v>127</v>
      </c>
      <c r="E1183" s="24"/>
      <c r="F1183" s="24"/>
      <c r="G1183" s="75">
        <f>SUBTOTAL(9,G1184:G1189)</f>
        <v>0</v>
      </c>
      <c r="H1183" s="42">
        <f t="shared" ref="H1183:W1183" si="443">SUBTOTAL(9,H1184:H1189)</f>
        <v>0</v>
      </c>
      <c r="I1183" s="42">
        <f t="shared" si="443"/>
        <v>0</v>
      </c>
      <c r="J1183" s="42">
        <f t="shared" si="443"/>
        <v>0</v>
      </c>
      <c r="K1183" s="44">
        <f t="shared" si="443"/>
        <v>0</v>
      </c>
      <c r="L1183" s="42">
        <f t="shared" si="443"/>
        <v>0</v>
      </c>
      <c r="M1183" s="42">
        <f t="shared" si="443"/>
        <v>0</v>
      </c>
      <c r="N1183" s="42">
        <f t="shared" si="443"/>
        <v>0</v>
      </c>
      <c r="O1183" s="42">
        <f t="shared" si="443"/>
        <v>0</v>
      </c>
      <c r="P1183" s="42">
        <f t="shared" si="443"/>
        <v>0</v>
      </c>
      <c r="Q1183" s="42">
        <f t="shared" si="443"/>
        <v>0</v>
      </c>
      <c r="R1183" s="42">
        <f t="shared" si="443"/>
        <v>0</v>
      </c>
      <c r="S1183" s="42">
        <f t="shared" si="443"/>
        <v>0</v>
      </c>
      <c r="T1183" s="42">
        <f t="shared" si="443"/>
        <v>0</v>
      </c>
      <c r="U1183" s="42">
        <f t="shared" si="443"/>
        <v>0</v>
      </c>
      <c r="V1183" s="42">
        <f t="shared" si="443"/>
        <v>0</v>
      </c>
      <c r="W1183" s="49">
        <f t="shared" si="443"/>
        <v>0</v>
      </c>
      <c r="Y1183"/>
      <c r="Z1183"/>
    </row>
    <row r="1184" spans="1:26" outlineLevel="1" x14ac:dyDescent="0.2">
      <c r="A1184" s="318"/>
      <c r="B1184" s="25"/>
      <c r="C1184" s="24"/>
      <c r="D1184" s="23"/>
      <c r="E1184" s="64"/>
      <c r="F1184" s="187" t="s">
        <v>128</v>
      </c>
      <c r="G1184" s="188">
        <f t="shared" ref="G1184:W1184" si="444">G328</f>
        <v>0</v>
      </c>
      <c r="H1184" s="189">
        <f t="shared" si="444"/>
        <v>0</v>
      </c>
      <c r="I1184" s="189">
        <f t="shared" si="444"/>
        <v>0</v>
      </c>
      <c r="J1184" s="45">
        <f t="shared" si="444"/>
        <v>0</v>
      </c>
      <c r="K1184" s="215">
        <f t="shared" si="444"/>
        <v>0</v>
      </c>
      <c r="L1184" s="189">
        <f t="shared" si="444"/>
        <v>0</v>
      </c>
      <c r="M1184" s="45">
        <f t="shared" si="444"/>
        <v>0</v>
      </c>
      <c r="N1184" s="184">
        <f t="shared" si="444"/>
        <v>0</v>
      </c>
      <c r="O1184" s="189">
        <f t="shared" si="444"/>
        <v>0</v>
      </c>
      <c r="P1184" s="189">
        <f t="shared" si="444"/>
        <v>0</v>
      </c>
      <c r="Q1184" s="45">
        <f t="shared" si="444"/>
        <v>0</v>
      </c>
      <c r="R1184" s="184">
        <f t="shared" si="444"/>
        <v>0</v>
      </c>
      <c r="S1184" s="189">
        <f t="shared" si="444"/>
        <v>0</v>
      </c>
      <c r="T1184" s="189">
        <f t="shared" si="444"/>
        <v>0</v>
      </c>
      <c r="U1184" s="189">
        <f t="shared" si="444"/>
        <v>0</v>
      </c>
      <c r="V1184" s="45">
        <f t="shared" si="444"/>
        <v>0</v>
      </c>
      <c r="W1184" s="46">
        <f t="shared" si="444"/>
        <v>0</v>
      </c>
      <c r="Y1184"/>
      <c r="Z1184"/>
    </row>
    <row r="1185" spans="1:26" outlineLevel="1" x14ac:dyDescent="0.2">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G1185-SUM(H1185:V1185)</f>
        <v>0</v>
      </c>
      <c r="Y1185"/>
      <c r="Z1185"/>
    </row>
    <row r="1186" spans="1:26" outlineLevel="1" x14ac:dyDescent="0.2">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G1186-SUM(H1186:V1186)</f>
        <v>0</v>
      </c>
      <c r="Y1186"/>
      <c r="Z1186"/>
    </row>
    <row r="1187" spans="1:26" outlineLevel="1" x14ac:dyDescent="0.2">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G1187-SUM(H1187:V1187)</f>
        <v>0</v>
      </c>
      <c r="Y1187"/>
      <c r="Z1187"/>
    </row>
    <row r="1188" spans="1:26" outlineLevel="1" x14ac:dyDescent="0.2">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G1188-SUM(H1188:V1188)</f>
        <v>0</v>
      </c>
      <c r="Y1188"/>
      <c r="Z1188"/>
    </row>
    <row r="1189" spans="1:26" outlineLevel="1" x14ac:dyDescent="0.2">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G1189-SUM(H1189:V1189)</f>
        <v>0</v>
      </c>
      <c r="Y1189"/>
      <c r="Z1189"/>
    </row>
    <row r="1190" spans="1:26" x14ac:dyDescent="0.2">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2">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2">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2">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2">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2">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2">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2">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2">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2">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2">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2">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2">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2">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2">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2">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2">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2">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2">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2">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2">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2">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2">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2">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2">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2">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2">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2">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2">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2">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2">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2">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2">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2">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2">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2">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2">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2">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2">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2">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2">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2">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2">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2">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2">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2">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2">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2">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2">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2">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2">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2">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2">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2">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2">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2">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2">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2">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2">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2">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2">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2">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2">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2">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2">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2">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2">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2">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2">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2">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2">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2">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2">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2">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2">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2">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2">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2">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2">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2">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2">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2">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2">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2">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2">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2">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2">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2">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2">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2">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2">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2">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2">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2">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2">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2">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2">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2">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2">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2">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2">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2">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2">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2">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2">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2">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2">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2">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2">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2">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2">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2">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2">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2">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2">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2">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2">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2">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2">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2">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2">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2">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2">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2">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2">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2">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2">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2">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2">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2">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2">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2">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2">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2">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2">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2">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2">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2">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2">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2">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2">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2">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2">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2">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2">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2">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2">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2">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2">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2">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2">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2">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2">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2">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2">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2">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2">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2">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2">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2">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2">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2">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2">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2">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2">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6.5" thickBot="1" x14ac:dyDescent="0.25">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3.5" thickBot="1" x14ac:dyDescent="0.2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75" x14ac:dyDescent="0.2">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2">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2">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2">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2">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2">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2">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2">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2">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2">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2">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2">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2">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2">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2">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2">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2">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2">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2">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2">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2">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2">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2">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2">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2">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2">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2">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2">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2">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2">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2">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2">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2">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2">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2">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2">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2">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2">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2">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2">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2">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2">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2">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2">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2">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2">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2">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2">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2">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2">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2">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6.5" thickBot="1" x14ac:dyDescent="0.25">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3.5" thickBot="1" x14ac:dyDescent="0.2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75" x14ac:dyDescent="0.2">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2">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2">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2">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2">
      <c r="A1435" s="322"/>
      <c r="B1435" s="25"/>
      <c r="C1435" s="23"/>
      <c r="D1435" s="23"/>
      <c r="E1435" s="24"/>
      <c r="F1435" s="176" t="s">
        <v>154</v>
      </c>
      <c r="G1435" s="190">
        <f>G579</f>
        <v>0</v>
      </c>
      <c r="H1435" s="242">
        <f>G1435*(1-VLOOKUP($F1435,SHT,5,FALSE))+H579*(1-VLOOKUP($F1435,SHT,5,FALSE))</f>
        <v>0</v>
      </c>
      <c r="I1435" s="179">
        <f t="shared" ref="I1435:V1435" si="601">I579*(1-VLOOKUP($F1435,SHT,5,FALSE))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2">
      <c r="A1436" s="322"/>
      <c r="B1436" s="25"/>
      <c r="C1436" s="23"/>
      <c r="D1436" s="23"/>
      <c r="E1436" s="24"/>
      <c r="F1436" s="176" t="s">
        <v>155</v>
      </c>
      <c r="G1436" s="190">
        <f>G580</f>
        <v>0</v>
      </c>
      <c r="H1436" s="242">
        <f>G1436*(1-VLOOKUP($F1436,SHT,5,FALSE))+H580*(1-VLOOKUP($F1436,SHT,5,FALSE))</f>
        <v>0</v>
      </c>
      <c r="I1436" s="179">
        <f t="shared" ref="I1436:V1436" si="602">I580*(1-VLOOKUP($F1436,SHT,5,FALSE))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2">
      <c r="A1437" s="322"/>
      <c r="B1437" s="25"/>
      <c r="C1437" s="23"/>
      <c r="D1437" s="23"/>
      <c r="E1437" s="24"/>
      <c r="F1437" s="176" t="s">
        <v>156</v>
      </c>
      <c r="G1437" s="190">
        <f>G581</f>
        <v>0</v>
      </c>
      <c r="H1437" s="242">
        <f>G1437*(1-VLOOKUP($F1437,SHT,5,FALSE))+H581*(1-VLOOKUP($F1437,SHT,5,FALSE))</f>
        <v>0</v>
      </c>
      <c r="I1437" s="179">
        <f t="shared" ref="I1437:V1437" si="603">I581*(1-VLOOKUP($F1437,SHT,5,FALSE))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2">
      <c r="A1438" s="322"/>
      <c r="B1438" s="25"/>
      <c r="C1438" s="23"/>
      <c r="D1438" s="23"/>
      <c r="E1438" s="24"/>
      <c r="F1438" s="176" t="s">
        <v>197</v>
      </c>
      <c r="G1438" s="190">
        <f>G582</f>
        <v>0</v>
      </c>
      <c r="H1438" s="242">
        <f>G1438*(1-VLOOKUP($F1438,SHT,5,FALSE))+H582*(1-VLOOKUP($F1438,SHT,5,FALSE))</f>
        <v>0</v>
      </c>
      <c r="I1438" s="179">
        <f t="shared" ref="I1438:V1438" si="604">I582*(1-VLOOKUP($F1438,SHT,5,FALSE))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2">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2">
      <c r="A1440" s="322"/>
      <c r="B1440" s="25"/>
      <c r="C1440" s="23"/>
      <c r="D1440" s="23"/>
      <c r="E1440" s="24"/>
      <c r="F1440" s="176" t="s">
        <v>158</v>
      </c>
      <c r="G1440" s="190">
        <f>G584</f>
        <v>0</v>
      </c>
      <c r="H1440" s="242">
        <f>G1440*(1-VLOOKUP($F1440,SHT,5,FALSE))+H584*(1-VLOOKUP($F1440,SHT,5,FALSE))</f>
        <v>0</v>
      </c>
      <c r="I1440" s="179">
        <f t="shared" ref="I1440:V1440" si="606">I584*(1-VLOOKUP($F1440,SHT,5,FALSE))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2">
      <c r="A1441" s="322"/>
      <c r="B1441" s="25"/>
      <c r="C1441" s="23"/>
      <c r="D1441" s="23"/>
      <c r="E1441" s="24"/>
      <c r="F1441" s="176" t="s">
        <v>159</v>
      </c>
      <c r="G1441" s="190">
        <f>G585</f>
        <v>0</v>
      </c>
      <c r="H1441" s="242">
        <f>G1441*(1-VLOOKUP($F1441,SHT,5,FALSE))+H585*(1-VLOOKUP($F1441,SHT,5,FALSE))</f>
        <v>0</v>
      </c>
      <c r="I1441" s="179">
        <f t="shared" ref="I1441:V1441" si="607">I585*(1-VLOOKUP($F1441,SHT,5,FALSE))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2">
      <c r="A1442" s="322"/>
      <c r="B1442" s="25"/>
      <c r="C1442" s="23"/>
      <c r="D1442" s="23"/>
      <c r="E1442" s="24"/>
      <c r="F1442" s="176" t="s">
        <v>160</v>
      </c>
      <c r="G1442" s="190">
        <f>G586</f>
        <v>0</v>
      </c>
      <c r="H1442" s="242">
        <f>G1442*(1-VLOOKUP($F1442,SHT,5,FALSE))+H586*(1-VLOOKUP($F1442,SHT,5,FALSE))</f>
        <v>0</v>
      </c>
      <c r="I1442" s="179">
        <f t="shared" ref="I1442:V1442" si="608">I586*(1-VLOOKUP($F1442,SHT,5,FALSE))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2">
      <c r="A1443" s="322"/>
      <c r="B1443" s="25"/>
      <c r="C1443" s="23"/>
      <c r="D1443" s="23"/>
      <c r="E1443" s="24"/>
      <c r="F1443" s="176" t="s">
        <v>198</v>
      </c>
      <c r="G1443" s="190">
        <f>G587</f>
        <v>0</v>
      </c>
      <c r="H1443" s="242">
        <f>G1443*(1-VLOOKUP($F1443,SHT,5,FALSE))+H587*(1-VLOOKUP($F1443,SHT,5,FALSE))</f>
        <v>0</v>
      </c>
      <c r="I1443" s="179">
        <f t="shared" ref="I1443:V1443" si="609">I587*(1-VLOOKUP($F1443,SHT,5,FALSE))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2">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2">
      <c r="A1445" s="322"/>
      <c r="B1445" s="25"/>
      <c r="C1445" s="23"/>
      <c r="D1445" s="23"/>
      <c r="E1445" s="24"/>
      <c r="F1445" s="176" t="s">
        <v>327</v>
      </c>
      <c r="G1445" s="190">
        <f>G589</f>
        <v>0</v>
      </c>
      <c r="H1445" s="242">
        <f>G1445*(1-VLOOKUP($F1445,SHT,5,FALSE))+H589*(1-VLOOKUP($F1445,SHT,5,FALSE))</f>
        <v>0</v>
      </c>
      <c r="I1445" s="179">
        <f t="shared" ref="I1445:V1445" si="611">I589*(1-VLOOKUP($F1445,SHT,5,FALSE))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2">
      <c r="A1446" s="322"/>
      <c r="B1446" s="25"/>
      <c r="C1446" s="23"/>
      <c r="D1446" s="23"/>
      <c r="E1446" s="24"/>
      <c r="F1446" s="176" t="s">
        <v>328</v>
      </c>
      <c r="G1446" s="190">
        <f>G590</f>
        <v>0</v>
      </c>
      <c r="H1446" s="242">
        <f>G1446*(1-VLOOKUP($F1446,SHT,5,FALSE))+H590*(1-VLOOKUP($F1446,SHT,5,FALSE))</f>
        <v>0</v>
      </c>
      <c r="I1446" s="179">
        <f t="shared" ref="I1446:V1446" si="612">I590*(1-VLOOKUP($F1446,SHT,5,FALSE))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2">
      <c r="A1447" s="322"/>
      <c r="B1447" s="25"/>
      <c r="C1447" s="23"/>
      <c r="D1447" s="23"/>
      <c r="E1447" s="24"/>
      <c r="F1447" s="176" t="s">
        <v>329</v>
      </c>
      <c r="G1447" s="190">
        <f>G591</f>
        <v>0</v>
      </c>
      <c r="H1447" s="242">
        <f>G1447*(1-VLOOKUP($F1447,SHT,5,FALSE))+H591*(1-VLOOKUP($F1447,SHT,5,FALSE))</f>
        <v>0</v>
      </c>
      <c r="I1447" s="179">
        <f t="shared" ref="I1447:V1447" si="613">I591*(1-VLOOKUP($F1447,SHT,5,FALSE))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2">
      <c r="A1448" s="322"/>
      <c r="B1448" s="25"/>
      <c r="C1448" s="23"/>
      <c r="D1448" s="23"/>
      <c r="E1448" s="24"/>
      <c r="F1448" s="176" t="s">
        <v>330</v>
      </c>
      <c r="G1448" s="190">
        <f>G592</f>
        <v>0</v>
      </c>
      <c r="H1448" s="242">
        <f>G1448*(1-VLOOKUP($F1448,SHT,5,FALSE))+H592*(1-VLOOKUP($F1448,SHT,5,FALSE))</f>
        <v>0</v>
      </c>
      <c r="I1448" s="179">
        <f t="shared" ref="I1448:V1448" si="614">I592*(1-VLOOKUP($F1448,SHT,5,FALSE))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2">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2">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2">
      <c r="A1451" s="322"/>
      <c r="B1451" s="25"/>
      <c r="C1451" s="23"/>
      <c r="D1451" s="23"/>
      <c r="E1451" s="64"/>
      <c r="F1451" s="176" t="s">
        <v>55</v>
      </c>
      <c r="G1451" s="190">
        <f>G595</f>
        <v>0</v>
      </c>
      <c r="H1451" s="242">
        <f>G1451*(1-VLOOKUP($F1451,SHT,5,FALSE))+H595*(1-VLOOKUP($F1451,SHT,5,FALSE))</f>
        <v>0</v>
      </c>
      <c r="I1451" s="179">
        <f t="shared" ref="I1451:V1451" si="616">I595*(1-VLOOKUP($F1451,SHT,5,FALSE))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2">
      <c r="A1452" s="322"/>
      <c r="B1452" s="25"/>
      <c r="C1452" s="23"/>
      <c r="D1452" s="23"/>
      <c r="E1452" s="24"/>
      <c r="F1452" s="176" t="s">
        <v>161</v>
      </c>
      <c r="G1452" s="190">
        <f>G596</f>
        <v>0</v>
      </c>
      <c r="H1452" s="242">
        <f>G1452*(1-VLOOKUP($F1452,SHT,5,FALSE))+H596*(1-VLOOKUP($F1452,SHT,5,FALSE))</f>
        <v>0</v>
      </c>
      <c r="I1452" s="179">
        <f t="shared" ref="I1452:V1452" si="617">I596*(1-VLOOKUP($F1452,SHT,5,FALSE))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2">
      <c r="A1453" s="322"/>
      <c r="B1453" s="25"/>
      <c r="C1453" s="23"/>
      <c r="D1453" s="23"/>
      <c r="E1453" s="24"/>
      <c r="F1453" s="176" t="s">
        <v>331</v>
      </c>
      <c r="G1453" s="190">
        <f>G597</f>
        <v>0</v>
      </c>
      <c r="H1453" s="242">
        <f>G1453*(1-VLOOKUP($F1453,SHT,5,FALSE))+H597*(1-VLOOKUP($F1453,SHT,5,FALSE))</f>
        <v>0</v>
      </c>
      <c r="I1453" s="179">
        <f t="shared" ref="I1453:V1453" si="618">I597*(1-VLOOKUP($F1453,SHT,5,FALSE))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2">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2">
      <c r="A1455" s="322"/>
      <c r="B1455" s="25"/>
      <c r="C1455" s="23"/>
      <c r="D1455" s="23"/>
      <c r="E1455" s="24"/>
      <c r="F1455" s="176" t="s">
        <v>162</v>
      </c>
      <c r="G1455" s="190">
        <f>G599</f>
        <v>0</v>
      </c>
      <c r="H1455" s="242">
        <f>G1455*(1-VLOOKUP($F1455,SHT,5,FALSE))+H599*(1-VLOOKUP($F1455,SHT,5,FALSE))</f>
        <v>0</v>
      </c>
      <c r="I1455" s="179">
        <f t="shared" ref="I1455:V1455" si="620">I599*(1-VLOOKUP($F1455,SHT,5,FALSE))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2">
      <c r="A1456" s="322"/>
      <c r="B1456" s="25"/>
      <c r="C1456" s="23"/>
      <c r="D1456" s="23"/>
      <c r="E1456" s="24"/>
      <c r="F1456" s="176" t="s">
        <v>163</v>
      </c>
      <c r="G1456" s="190">
        <f>G600</f>
        <v>0</v>
      </c>
      <c r="H1456" s="242">
        <f>G1456*(1-VLOOKUP($F1456,SHT,5,FALSE))+H600*(1-VLOOKUP($F1456,SHT,5,FALSE))</f>
        <v>0</v>
      </c>
      <c r="I1456" s="179">
        <f t="shared" ref="I1456:V1456" si="621">I600*(1-VLOOKUP($F1456,SHT,5,FALSE))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2">
      <c r="A1457" s="322"/>
      <c r="B1457" s="25"/>
      <c r="C1457" s="23"/>
      <c r="D1457" s="23"/>
      <c r="E1457" s="24"/>
      <c r="F1457" s="176" t="s">
        <v>332</v>
      </c>
      <c r="G1457" s="190">
        <f>G601</f>
        <v>0</v>
      </c>
      <c r="H1457" s="242">
        <f>G1457*(1-VLOOKUP($F1457,SHT,5,FALSE))+H601*(1-VLOOKUP($F1457,SHT,5,FALSE))</f>
        <v>0</v>
      </c>
      <c r="I1457" s="179">
        <f t="shared" ref="I1457:V1457" si="622">I601*(1-VLOOKUP($F1457,SHT,5,FALSE))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2">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2">
      <c r="A1459" s="322"/>
      <c r="B1459" s="25"/>
      <c r="C1459" s="23"/>
      <c r="D1459" s="23"/>
      <c r="E1459" s="24"/>
      <c r="F1459" s="176" t="s">
        <v>164</v>
      </c>
      <c r="G1459" s="190">
        <f>G603</f>
        <v>0</v>
      </c>
      <c r="H1459" s="242">
        <f>G1459*(1-VLOOKUP($F1459,SHT,5,FALSE))+H603*(1-VLOOKUP($F1459,SHT,5,FALSE))</f>
        <v>0</v>
      </c>
      <c r="I1459" s="179">
        <f t="shared" ref="I1459:V1459" si="624">I603*(1-VLOOKUP($F1459,SHT,5,FALSE))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2">
      <c r="A1460" s="322"/>
      <c r="B1460" s="25"/>
      <c r="C1460" s="23"/>
      <c r="D1460" s="23"/>
      <c r="E1460" s="24"/>
      <c r="F1460" s="176" t="s">
        <v>255</v>
      </c>
      <c r="G1460" s="190">
        <f>G604</f>
        <v>0</v>
      </c>
      <c r="H1460" s="242">
        <f>G1460*(1-VLOOKUP($F1460,SHT,5,FALSE))+H604*(1-VLOOKUP($F1460,SHT,5,FALSE))</f>
        <v>0</v>
      </c>
      <c r="I1460" s="179">
        <f t="shared" ref="I1460:V1460" si="625">I604*(1-VLOOKUP($F1460,SHT,5,FALSE))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2">
      <c r="A1461" s="322"/>
      <c r="B1461" s="25"/>
      <c r="C1461" s="23"/>
      <c r="D1461" s="23"/>
      <c r="E1461" s="24"/>
      <c r="F1461" s="176" t="s">
        <v>333</v>
      </c>
      <c r="G1461" s="190">
        <f>G605</f>
        <v>0</v>
      </c>
      <c r="H1461" s="242">
        <f>G1461*(1-VLOOKUP($F1461,SHT,5,FALSE))+H605*(1-VLOOKUP($F1461,SHT,5,FALSE))</f>
        <v>0</v>
      </c>
      <c r="I1461" s="179">
        <f t="shared" ref="I1461:V1461" si="626">I605*(1-VLOOKUP($F1461,SHT,5,FALSE))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2">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2">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2">
      <c r="A1464" s="322"/>
      <c r="B1464" s="25"/>
      <c r="C1464" s="23"/>
      <c r="D1464" s="23"/>
      <c r="E1464" s="24"/>
      <c r="F1464" s="176" t="s">
        <v>61</v>
      </c>
      <c r="G1464" s="190">
        <f>G608</f>
        <v>0</v>
      </c>
      <c r="H1464" s="242">
        <f>G1464*(1-VLOOKUP($F1464,SHT,5,FALSE))+H608*(1-VLOOKUP($F1464,SHT,5,FALSE))</f>
        <v>0</v>
      </c>
      <c r="I1464" s="179">
        <f t="shared" ref="I1464:V1464" si="628">I608*(1-VLOOKUP($F1464,SHT,5,FALSE))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2">
      <c r="A1465" s="322"/>
      <c r="B1465" s="25"/>
      <c r="C1465" s="23"/>
      <c r="D1465" s="23"/>
      <c r="E1465" s="24"/>
      <c r="F1465" s="176" t="s">
        <v>173</v>
      </c>
      <c r="G1465" s="190">
        <f>G609</f>
        <v>0</v>
      </c>
      <c r="H1465" s="242">
        <f>G1465*(1-VLOOKUP($F1465,SHT,5,FALSE))+H609*(1-VLOOKUP($F1465,SHT,5,FALSE))</f>
        <v>0</v>
      </c>
      <c r="I1465" s="179">
        <f t="shared" ref="I1465:V1465" si="629">I609*(1-VLOOKUP($F1465,SHT,5,FALSE))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2">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2">
      <c r="A1467" s="322"/>
      <c r="B1467" s="25"/>
      <c r="C1467" s="23"/>
      <c r="D1467" s="23"/>
      <c r="E1467" s="24"/>
      <c r="F1467" s="176" t="s">
        <v>59</v>
      </c>
      <c r="G1467" s="190">
        <f>G611</f>
        <v>0</v>
      </c>
      <c r="H1467" s="242">
        <f>G1467*(1-VLOOKUP($F1467,SHT,5,FALSE))+H611*(1-VLOOKUP($F1467,SHT,5,FALSE))</f>
        <v>0</v>
      </c>
      <c r="I1467" s="179">
        <f t="shared" ref="I1467:V1467" si="631">I611*(1-VLOOKUP($F1467,SHT,5,FALSE))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2">
      <c r="A1468" s="322"/>
      <c r="B1468" s="25"/>
      <c r="C1468" s="23"/>
      <c r="D1468" s="23"/>
      <c r="E1468" s="24"/>
      <c r="F1468" s="176" t="s">
        <v>167</v>
      </c>
      <c r="G1468" s="190">
        <f>G612</f>
        <v>0</v>
      </c>
      <c r="H1468" s="242">
        <f>G1468*(1-VLOOKUP($F1468,SHT,5,FALSE))+H612*(1-VLOOKUP($F1468,SHT,5,FALSE))</f>
        <v>0</v>
      </c>
      <c r="I1468" s="179">
        <f t="shared" ref="I1468:V1468" si="632">I612*(1-VLOOKUP($F1468,SHT,5,FALSE))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2">
      <c r="A1469" s="322"/>
      <c r="B1469" s="25"/>
      <c r="C1469" s="23"/>
      <c r="D1469" s="23"/>
      <c r="E1469" s="24"/>
      <c r="F1469" s="176" t="s">
        <v>168</v>
      </c>
      <c r="G1469" s="190">
        <f>G613</f>
        <v>0</v>
      </c>
      <c r="H1469" s="242">
        <f>G1469*(1-VLOOKUP($F1469,SHT,5,FALSE))+H613*(1-VLOOKUP($F1469,SHT,5,FALSE))</f>
        <v>0</v>
      </c>
      <c r="I1469" s="179">
        <f t="shared" ref="I1469:V1469" si="633">I613*(1-VLOOKUP($F1469,SHT,5,FALSE))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2">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2">
      <c r="A1471" s="322"/>
      <c r="B1471" s="25"/>
      <c r="C1471" s="23"/>
      <c r="D1471" s="23"/>
      <c r="E1471" s="24"/>
      <c r="F1471" s="176" t="s">
        <v>62</v>
      </c>
      <c r="G1471" s="190">
        <f>G615</f>
        <v>0</v>
      </c>
      <c r="H1471" s="242">
        <f>G1471*(1-VLOOKUP($F1471,SHT,5,FALSE))+H615*(1-VLOOKUP($F1471,SHT,5,FALSE))</f>
        <v>0</v>
      </c>
      <c r="I1471" s="179">
        <f t="shared" ref="I1471:V1471" si="635">I615*(1-VLOOKUP($F1471,SHT,5,FALSE))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2">
      <c r="A1472" s="322"/>
      <c r="B1472" s="25"/>
      <c r="C1472" s="23"/>
      <c r="D1472" s="23"/>
      <c r="E1472" s="24"/>
      <c r="F1472" s="176" t="s">
        <v>175</v>
      </c>
      <c r="G1472" s="190">
        <f>G616</f>
        <v>0</v>
      </c>
      <c r="H1472" s="242">
        <f>G1472*(1-VLOOKUP($F1472,SHT,5,FALSE))+H616*(1-VLOOKUP($F1472,SHT,5,FALSE))</f>
        <v>0</v>
      </c>
      <c r="I1472" s="179">
        <f t="shared" ref="I1472:V1472" si="636">I616*(1-VLOOKUP($F1472,SHT,5,FALSE))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2">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2">
      <c r="A1474" s="322"/>
      <c r="B1474" s="25"/>
      <c r="C1474" s="23"/>
      <c r="D1474" s="23"/>
      <c r="E1474" s="24"/>
      <c r="F1474" s="176" t="s">
        <v>60</v>
      </c>
      <c r="G1474" s="190">
        <f>G618</f>
        <v>0</v>
      </c>
      <c r="H1474" s="242">
        <f>G1474*(1-VLOOKUP($F1474,SHT,5,FALSE))+H618*(1-VLOOKUP($F1474,SHT,5,FALSE))</f>
        <v>0</v>
      </c>
      <c r="I1474" s="179">
        <f t="shared" ref="I1474:V1474" si="638">I618*(1-VLOOKUP($F1474,SHT,5,FALSE))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2">
      <c r="A1475" s="322"/>
      <c r="B1475" s="25"/>
      <c r="C1475" s="23"/>
      <c r="D1475" s="23"/>
      <c r="E1475" s="24"/>
      <c r="F1475" s="176" t="s">
        <v>170</v>
      </c>
      <c r="G1475" s="190">
        <f>G619</f>
        <v>0</v>
      </c>
      <c r="H1475" s="242">
        <f>G1475*(1-VLOOKUP($F1475,SHT,5,FALSE))+H619*(1-VLOOKUP($F1475,SHT,5,FALSE))</f>
        <v>0</v>
      </c>
      <c r="I1475" s="179">
        <f t="shared" ref="I1475:V1475" si="639">I619*(1-VLOOKUP($F1475,SHT,5,FALSE))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2">
      <c r="A1476" s="322"/>
      <c r="B1476" s="25"/>
      <c r="C1476" s="23"/>
      <c r="D1476" s="23"/>
      <c r="E1476" s="24"/>
      <c r="F1476" s="176" t="s">
        <v>171</v>
      </c>
      <c r="G1476" s="190">
        <f>G620</f>
        <v>0</v>
      </c>
      <c r="H1476" s="242">
        <f>G1476*(1-VLOOKUP($F1476,SHT,5,FALSE))+H620*(1-VLOOKUP($F1476,SHT,5,FALSE))</f>
        <v>0</v>
      </c>
      <c r="I1476" s="179">
        <f t="shared" ref="I1476:V1476" si="640">I620*(1-VLOOKUP($F1476,SHT,5,FALSE))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2">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2">
      <c r="A1478" s="322"/>
      <c r="B1478" s="25"/>
      <c r="C1478" s="23"/>
      <c r="D1478" s="23"/>
      <c r="E1478" s="24"/>
      <c r="F1478" s="176" t="s">
        <v>335</v>
      </c>
      <c r="G1478" s="190">
        <f>G622</f>
        <v>0</v>
      </c>
      <c r="H1478" s="242">
        <f>G1478*(1-VLOOKUP($F1478,SHT,5,FALSE))+H622*(1-VLOOKUP($F1478,SHT,5,FALSE))</f>
        <v>0</v>
      </c>
      <c r="I1478" s="179">
        <f t="shared" ref="I1478:V1478" si="642">I622*(1-VLOOKUP($F1478,SHT,5,FALSE))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2">
      <c r="A1479" s="322"/>
      <c r="B1479" s="25"/>
      <c r="C1479" s="23"/>
      <c r="D1479" s="23"/>
      <c r="E1479" s="24"/>
      <c r="F1479" s="176" t="s">
        <v>336</v>
      </c>
      <c r="G1479" s="190">
        <f>G623</f>
        <v>0</v>
      </c>
      <c r="H1479" s="242">
        <f>G1479*(1-VLOOKUP($F1479,SHT,5,FALSE))+H623*(1-VLOOKUP($F1479,SHT,5,FALSE))</f>
        <v>0</v>
      </c>
      <c r="I1479" s="179">
        <f t="shared" ref="I1479:V1479" si="643">I623*(1-VLOOKUP($F1479,SHT,5,FALSE))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2">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2">
      <c r="A1481" s="322"/>
      <c r="B1481" s="25"/>
      <c r="C1481" s="23"/>
      <c r="D1481" s="23"/>
      <c r="E1481" s="24"/>
      <c r="F1481" s="176" t="s">
        <v>338</v>
      </c>
      <c r="G1481" s="190">
        <f>G625</f>
        <v>0</v>
      </c>
      <c r="H1481" s="242">
        <f>G1481*(1-VLOOKUP($F1481,SHT,5,FALSE))+H625*(1-VLOOKUP($F1481,SHT,5,FALSE))</f>
        <v>0</v>
      </c>
      <c r="I1481" s="179">
        <f t="shared" ref="I1481:V1481" si="645">I625*(1-VLOOKUP($F1481,SHT,5,FALSE))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2">
      <c r="A1482" s="322"/>
      <c r="B1482" s="25"/>
      <c r="C1482" s="23"/>
      <c r="D1482" s="23"/>
      <c r="E1482" s="24"/>
      <c r="F1482" s="176" t="s">
        <v>339</v>
      </c>
      <c r="G1482" s="190">
        <f>G626</f>
        <v>0</v>
      </c>
      <c r="H1482" s="242">
        <f>G1482*(1-VLOOKUP($F1482,SHT,5,FALSE))+H626*(1-VLOOKUP($F1482,SHT,5,FALSE))</f>
        <v>0</v>
      </c>
      <c r="I1482" s="179">
        <f t="shared" ref="I1482:V1482" si="646">I626*(1-VLOOKUP($F1482,SHT,5,FALSE))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2">
      <c r="A1483" s="322"/>
      <c r="B1483" s="25"/>
      <c r="C1483" s="23"/>
      <c r="D1483" s="23"/>
      <c r="E1483" s="24"/>
      <c r="F1483" s="176" t="s">
        <v>340</v>
      </c>
      <c r="G1483" s="190">
        <f>G627</f>
        <v>0</v>
      </c>
      <c r="H1483" s="242">
        <f>G1483*(1-VLOOKUP($F1483,SHT,5,FALSE))+H627*(1-VLOOKUP($F1483,SHT,5,FALSE))</f>
        <v>0</v>
      </c>
      <c r="I1483" s="179">
        <f t="shared" ref="I1483:V1483" si="647">I627*(1-VLOOKUP($F1483,SHT,5,FALSE))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2">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2">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2">
      <c r="A1486" s="322"/>
      <c r="B1486" s="25"/>
      <c r="C1486" s="23"/>
      <c r="D1486" s="23"/>
      <c r="E1486" s="24"/>
      <c r="F1486" s="176" t="s">
        <v>176</v>
      </c>
      <c r="G1486" s="190">
        <f>G630</f>
        <v>0</v>
      </c>
      <c r="H1486" s="242">
        <f>G1486*(1-VLOOKUP($F1486,SHT,5,FALSE))+H630*(1-VLOOKUP($F1486,SHT,5,FALSE))</f>
        <v>0</v>
      </c>
      <c r="I1486" s="179">
        <f t="shared" ref="I1486:V1486" si="649">I630*(1-VLOOKUP($F1486,SHT,5,FALSE))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2">
      <c r="A1487" s="322"/>
      <c r="B1487" s="25"/>
      <c r="C1487" s="23"/>
      <c r="D1487" s="23"/>
      <c r="E1487" s="24"/>
      <c r="F1487" s="176" t="s">
        <v>180</v>
      </c>
      <c r="G1487" s="190">
        <f>G631</f>
        <v>0</v>
      </c>
      <c r="H1487" s="242">
        <f>G1487*(1-VLOOKUP($F1487,SHT,5,FALSE))+H631*(1-VLOOKUP($F1487,SHT,5,FALSE))</f>
        <v>0</v>
      </c>
      <c r="I1487" s="179">
        <f t="shared" ref="I1487:V1487" si="650">I631*(1-VLOOKUP($F1487,SHT,5,FALSE))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2">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2">
      <c r="A1489" s="322"/>
      <c r="B1489" s="25"/>
      <c r="C1489" s="23"/>
      <c r="D1489" s="23"/>
      <c r="E1489" s="24"/>
      <c r="F1489" s="176" t="s">
        <v>177</v>
      </c>
      <c r="G1489" s="190">
        <f>G633</f>
        <v>0</v>
      </c>
      <c r="H1489" s="242">
        <f>G1489*(1-VLOOKUP($F1489,SHT,5,FALSE))+H633*(1-VLOOKUP($F1489,SHT,5,FALSE))</f>
        <v>0</v>
      </c>
      <c r="I1489" s="179">
        <f t="shared" ref="I1489:V1489" si="652">I633*(1-VLOOKUP($F1489,SHT,5,FALSE))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2">
      <c r="A1490" s="322"/>
      <c r="B1490" s="25"/>
      <c r="C1490" s="23"/>
      <c r="D1490" s="23"/>
      <c r="E1490" s="24"/>
      <c r="F1490" s="176" t="s">
        <v>182</v>
      </c>
      <c r="G1490" s="190">
        <f>G634</f>
        <v>0</v>
      </c>
      <c r="H1490" s="242">
        <f>G1490*(1-VLOOKUP($F1490,SHT,5,FALSE))+H634*(1-VLOOKUP($F1490,SHT,5,FALSE))</f>
        <v>0</v>
      </c>
      <c r="I1490" s="179">
        <f t="shared" ref="I1490:V1490" si="653">I634*(1-VLOOKUP($F1490,SHT,5,FALSE))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2">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2">
      <c r="A1492" s="322"/>
      <c r="B1492" s="25"/>
      <c r="C1492" s="23"/>
      <c r="D1492" s="23"/>
      <c r="E1492" s="24"/>
      <c r="F1492" s="176" t="s">
        <v>178</v>
      </c>
      <c r="G1492" s="190">
        <f>G636</f>
        <v>0</v>
      </c>
      <c r="H1492" s="242">
        <f>G1492*(1-VLOOKUP($F1492,SHT,5,FALSE))+H636*(1-VLOOKUP($F1492,SHT,5,FALSE))</f>
        <v>0</v>
      </c>
      <c r="I1492" s="179">
        <f t="shared" ref="I1492:V1492" si="655">I636*(1-VLOOKUP($F1492,SHT,5,FALSE))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2">
      <c r="A1493" s="322"/>
      <c r="B1493" s="25"/>
      <c r="C1493" s="23"/>
      <c r="D1493" s="23"/>
      <c r="E1493" s="24"/>
      <c r="F1493" s="176" t="s">
        <v>181</v>
      </c>
      <c r="G1493" s="190">
        <f>G637</f>
        <v>0</v>
      </c>
      <c r="H1493" s="242">
        <f>G1493*(1-VLOOKUP($F1493,SHT,5,FALSE))+H637*(1-VLOOKUP($F1493,SHT,5,FALSE))</f>
        <v>0</v>
      </c>
      <c r="I1493" s="179">
        <f t="shared" ref="I1493:V1493" si="656">I637*(1-VLOOKUP($F1493,SHT,5,FALSE))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2">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2">
      <c r="A1495" s="322"/>
      <c r="B1495" s="25"/>
      <c r="C1495" s="23"/>
      <c r="D1495" s="23"/>
      <c r="E1495" s="24"/>
      <c r="F1495" s="176" t="s">
        <v>179</v>
      </c>
      <c r="G1495" s="190">
        <f>G639</f>
        <v>0</v>
      </c>
      <c r="H1495" s="242">
        <f>G1495*(1-VLOOKUP($F1495,SHT,5,FALSE))+H639*(1-VLOOKUP($F1495,SHT,5,FALSE))</f>
        <v>0</v>
      </c>
      <c r="I1495" s="179">
        <f t="shared" ref="I1495:V1495" si="658">I639*(1-VLOOKUP($F1495,SHT,5,FALSE))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2">
      <c r="A1496" s="322"/>
      <c r="B1496" s="25"/>
      <c r="C1496" s="23"/>
      <c r="D1496" s="23"/>
      <c r="E1496" s="24"/>
      <c r="F1496" s="176" t="s">
        <v>188</v>
      </c>
      <c r="G1496" s="190">
        <f>G640</f>
        <v>0</v>
      </c>
      <c r="H1496" s="242">
        <f>G1496*(1-VLOOKUP($F1496,SHT,5,FALSE))+H640*(1-VLOOKUP($F1496,SHT,5,FALSE))</f>
        <v>0</v>
      </c>
      <c r="I1496" s="179">
        <f t="shared" ref="I1496:V1496" si="659">I640*(1-VLOOKUP($F1496,SHT,5,FALSE))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2">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2">
      <c r="A1498" s="322"/>
      <c r="B1498" s="25"/>
      <c r="C1498" s="23"/>
      <c r="D1498" s="23"/>
      <c r="E1498" s="24"/>
      <c r="F1498" s="176" t="s">
        <v>342</v>
      </c>
      <c r="G1498" s="190">
        <f>G642</f>
        <v>0</v>
      </c>
      <c r="H1498" s="242">
        <f>G1498*(1-VLOOKUP($F1498,SHT,5,FALSE))+H642*(1-VLOOKUP($F1498,SHT,5,FALSE))</f>
        <v>0</v>
      </c>
      <c r="I1498" s="179">
        <f t="shared" ref="I1498:V1498" si="661">I642*(1-VLOOKUP($F1498,SHT,5,FALSE))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2">
      <c r="A1499" s="322"/>
      <c r="B1499" s="25"/>
      <c r="C1499" s="23"/>
      <c r="D1499" s="23"/>
      <c r="E1499" s="24"/>
      <c r="F1499" s="176" t="s">
        <v>343</v>
      </c>
      <c r="G1499" s="190">
        <f>G643</f>
        <v>0</v>
      </c>
      <c r="H1499" s="242">
        <f>G1499*(1-VLOOKUP($F1499,SHT,5,FALSE))+H643*(1-VLOOKUP($F1499,SHT,5,FALSE))</f>
        <v>0</v>
      </c>
      <c r="I1499" s="179">
        <f t="shared" ref="I1499:V1499" si="662">I643*(1-VLOOKUP($F1499,SHT,5,FALSE))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2">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2">
      <c r="A1501" s="322"/>
      <c r="B1501" s="25"/>
      <c r="C1501" s="23"/>
      <c r="D1501" s="23"/>
      <c r="E1501" s="24"/>
      <c r="F1501" s="176" t="s">
        <v>345</v>
      </c>
      <c r="G1501" s="190">
        <f>G645</f>
        <v>0</v>
      </c>
      <c r="H1501" s="242">
        <f>G1501*(1-VLOOKUP($F1501,SHT,5,FALSE))+H645*(1-VLOOKUP($F1501,SHT,5,FALSE))</f>
        <v>0</v>
      </c>
      <c r="I1501" s="179">
        <f t="shared" ref="I1501:V1501" si="664">I645*(1-VLOOKUP($F1501,SHT,5,FALSE))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2">
      <c r="A1502" s="322"/>
      <c r="B1502" s="25"/>
      <c r="C1502" s="23"/>
      <c r="D1502" s="23"/>
      <c r="E1502" s="24"/>
      <c r="F1502" s="176" t="s">
        <v>346</v>
      </c>
      <c r="G1502" s="190">
        <f>G646</f>
        <v>0</v>
      </c>
      <c r="H1502" s="242">
        <f>G1502*(1-VLOOKUP($F1502,SHT,5,FALSE))+H646*(1-VLOOKUP($F1502,SHT,5,FALSE))</f>
        <v>0</v>
      </c>
      <c r="I1502" s="179">
        <f t="shared" ref="I1502:V1502" si="665">I646*(1-VLOOKUP($F1502,SHT,5,FALSE))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2">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2">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2">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2">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2">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2">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2">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2">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2">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2">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2">
      <c r="A1513" s="322"/>
      <c r="B1513" s="25"/>
      <c r="C1513" s="23"/>
      <c r="D1513" s="23"/>
      <c r="E1513" s="24"/>
      <c r="F1513" s="176" t="s">
        <v>154</v>
      </c>
      <c r="G1513" s="190">
        <f>G657</f>
        <v>0</v>
      </c>
      <c r="H1513" s="242">
        <f>G1513*(1-VLOOKUP($F1513,SHT,5,FALSE))+H657*(1-VLOOKUP($F1513,SHT,5,FALSE))</f>
        <v>0</v>
      </c>
      <c r="I1513" s="179">
        <f t="shared" ref="I1513:V1513" si="670">I657*(1-VLOOKUP($F1513,SHT,5,FALSE))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2">
      <c r="A1514" s="322"/>
      <c r="B1514" s="25"/>
      <c r="C1514" s="23"/>
      <c r="D1514" s="23"/>
      <c r="E1514" s="24"/>
      <c r="F1514" s="176" t="s">
        <v>155</v>
      </c>
      <c r="G1514" s="190">
        <f>G658</f>
        <v>0</v>
      </c>
      <c r="H1514" s="242">
        <f>G1514*(1-VLOOKUP($F1514,SHT,5,FALSE))+H658*(1-VLOOKUP($F1514,SHT,5,FALSE))</f>
        <v>0</v>
      </c>
      <c r="I1514" s="179">
        <f t="shared" ref="I1514:V1514" si="671">I658*(1-VLOOKUP($F1514,SHT,5,FALSE))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2">
      <c r="A1515" s="322"/>
      <c r="B1515" s="25"/>
      <c r="C1515" s="23"/>
      <c r="D1515" s="23"/>
      <c r="E1515" s="24"/>
      <c r="F1515" s="176" t="s">
        <v>156</v>
      </c>
      <c r="G1515" s="190">
        <f>G659</f>
        <v>0</v>
      </c>
      <c r="H1515" s="242">
        <f>G1515*(1-VLOOKUP($F1515,SHT,5,FALSE))+H659*(1-VLOOKUP($F1515,SHT,5,FALSE))</f>
        <v>0</v>
      </c>
      <c r="I1515" s="179">
        <f t="shared" ref="I1515:V1515" si="672">I659*(1-VLOOKUP($F1515,SHT,5,FALSE))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2">
      <c r="A1516" s="322"/>
      <c r="B1516" s="25"/>
      <c r="C1516" s="23"/>
      <c r="D1516" s="23"/>
      <c r="E1516" s="24"/>
      <c r="F1516" s="176" t="s">
        <v>197</v>
      </c>
      <c r="G1516" s="190">
        <f>G660</f>
        <v>0</v>
      </c>
      <c r="H1516" s="242">
        <f>G1516*(1-VLOOKUP($F1516,SHT,5,FALSE))+H660*(1-VLOOKUP($F1516,SHT,5,FALSE))</f>
        <v>0</v>
      </c>
      <c r="I1516" s="179">
        <f t="shared" ref="I1516:V1516" si="673">I660*(1-VLOOKUP($F1516,SHT,5,FALSE))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2">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2">
      <c r="A1518" s="322"/>
      <c r="B1518" s="25"/>
      <c r="C1518" s="23"/>
      <c r="D1518" s="23"/>
      <c r="E1518" s="24"/>
      <c r="F1518" s="176" t="s">
        <v>158</v>
      </c>
      <c r="G1518" s="190">
        <f>G662</f>
        <v>0</v>
      </c>
      <c r="H1518" s="242">
        <f>G1518*(1-VLOOKUP($F1518,SHT,5,FALSE))+H662*(1-VLOOKUP($F1518,SHT,5,FALSE))</f>
        <v>0</v>
      </c>
      <c r="I1518" s="179">
        <f t="shared" ref="I1518:V1518" si="675">I662*(1-VLOOKUP($F1518,SHT,5,FALSE))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2">
      <c r="A1519" s="322"/>
      <c r="B1519" s="25"/>
      <c r="C1519" s="23"/>
      <c r="D1519" s="23"/>
      <c r="E1519" s="24"/>
      <c r="F1519" s="176" t="s">
        <v>159</v>
      </c>
      <c r="G1519" s="190">
        <f>G663</f>
        <v>0</v>
      </c>
      <c r="H1519" s="242">
        <f>G1519*(1-VLOOKUP($F1519,SHT,5,FALSE))+H663*(1-VLOOKUP($F1519,SHT,5,FALSE))</f>
        <v>0</v>
      </c>
      <c r="I1519" s="179">
        <f t="shared" ref="I1519:V1519" si="676">I663*(1-VLOOKUP($F1519,SHT,5,FALSE))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2">
      <c r="A1520" s="322"/>
      <c r="B1520" s="25"/>
      <c r="C1520" s="23"/>
      <c r="D1520" s="23"/>
      <c r="E1520" s="24"/>
      <c r="F1520" s="176" t="s">
        <v>160</v>
      </c>
      <c r="G1520" s="190">
        <f>G664</f>
        <v>0</v>
      </c>
      <c r="H1520" s="242">
        <f>G1520*(1-VLOOKUP($F1520,SHT,5,FALSE))+H664*(1-VLOOKUP($F1520,SHT,5,FALSE))</f>
        <v>0</v>
      </c>
      <c r="I1520" s="179">
        <f t="shared" ref="I1520:V1520" si="677">I664*(1-VLOOKUP($F1520,SHT,5,FALSE))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2">
      <c r="A1521" s="322"/>
      <c r="B1521" s="25"/>
      <c r="C1521" s="23"/>
      <c r="D1521" s="23"/>
      <c r="E1521" s="24"/>
      <c r="F1521" s="176" t="s">
        <v>198</v>
      </c>
      <c r="G1521" s="190">
        <f>G665</f>
        <v>0</v>
      </c>
      <c r="H1521" s="242">
        <f>G1521*(1-VLOOKUP($F1521,SHT,5,FALSE))+H665*(1-VLOOKUP($F1521,SHT,5,FALSE))</f>
        <v>0</v>
      </c>
      <c r="I1521" s="179">
        <f t="shared" ref="I1521:V1521" si="678">I665*(1-VLOOKUP($F1521,SHT,5,FALSE))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2">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2">
      <c r="A1523" s="322"/>
      <c r="B1523" s="25"/>
      <c r="C1523" s="23"/>
      <c r="D1523" s="23"/>
      <c r="E1523" s="24"/>
      <c r="F1523" s="176" t="s">
        <v>327</v>
      </c>
      <c r="G1523" s="190">
        <f>G667</f>
        <v>0</v>
      </c>
      <c r="H1523" s="242">
        <f>G1523*(1-VLOOKUP($F1523,SHT,5,FALSE))+H667*(1-VLOOKUP($F1523,SHT,5,FALSE))</f>
        <v>0</v>
      </c>
      <c r="I1523" s="179">
        <f t="shared" ref="I1523:V1523" si="680">I667*(1-VLOOKUP($F1523,SHT,5,FALSE))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2">
      <c r="A1524" s="322"/>
      <c r="B1524" s="25"/>
      <c r="C1524" s="23"/>
      <c r="D1524" s="23"/>
      <c r="E1524" s="24"/>
      <c r="F1524" s="176" t="s">
        <v>328</v>
      </c>
      <c r="G1524" s="190">
        <f>G668</f>
        <v>0</v>
      </c>
      <c r="H1524" s="242">
        <f>G1524*(1-VLOOKUP($F1524,SHT,5,FALSE))+H668*(1-VLOOKUP($F1524,SHT,5,FALSE))</f>
        <v>0</v>
      </c>
      <c r="I1524" s="179">
        <f t="shared" ref="I1524:V1524" si="681">I668*(1-VLOOKUP($F1524,SHT,5,FALSE))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2">
      <c r="A1525" s="322"/>
      <c r="B1525" s="25"/>
      <c r="C1525" s="23"/>
      <c r="D1525" s="23"/>
      <c r="E1525" s="24"/>
      <c r="F1525" s="176" t="s">
        <v>329</v>
      </c>
      <c r="G1525" s="190">
        <f>G669</f>
        <v>0</v>
      </c>
      <c r="H1525" s="242">
        <f>G1525*(1-VLOOKUP($F1525,SHT,5,FALSE))+H669*(1-VLOOKUP($F1525,SHT,5,FALSE))</f>
        <v>0</v>
      </c>
      <c r="I1525" s="179">
        <f t="shared" ref="I1525:V1525" si="682">I669*(1-VLOOKUP($F1525,SHT,5,FALSE))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2">
      <c r="A1526" s="322"/>
      <c r="B1526" s="25"/>
      <c r="C1526" s="23"/>
      <c r="D1526" s="23"/>
      <c r="E1526" s="24"/>
      <c r="F1526" s="176" t="s">
        <v>330</v>
      </c>
      <c r="G1526" s="190">
        <f>G670</f>
        <v>0</v>
      </c>
      <c r="H1526" s="242">
        <f>G1526*(1-VLOOKUP($F1526,SHT,5,FALSE))+H670*(1-VLOOKUP($F1526,SHT,5,FALSE))</f>
        <v>0</v>
      </c>
      <c r="I1526" s="179">
        <f t="shared" ref="I1526:V1526" si="683">I670*(1-VLOOKUP($F1526,SHT,5,FALSE))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2">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2">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2">
      <c r="A1529" s="322"/>
      <c r="B1529" s="25"/>
      <c r="C1529" s="23"/>
      <c r="D1529" s="23"/>
      <c r="E1529" s="64"/>
      <c r="F1529" s="176" t="s">
        <v>55</v>
      </c>
      <c r="G1529" s="190">
        <f>G673</f>
        <v>0</v>
      </c>
      <c r="H1529" s="242">
        <f>G1529*(1-VLOOKUP($F1529,SHT,5,FALSE))+H673*(1-VLOOKUP($F1529,SHT,5,FALSE))</f>
        <v>0</v>
      </c>
      <c r="I1529" s="179">
        <f t="shared" ref="I1529:V1529" si="685">I673*(1-VLOOKUP($F1529,SHT,5,FALSE))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2">
      <c r="A1530" s="322"/>
      <c r="B1530" s="25"/>
      <c r="C1530" s="23"/>
      <c r="D1530" s="23"/>
      <c r="E1530" s="24"/>
      <c r="F1530" s="176" t="s">
        <v>161</v>
      </c>
      <c r="G1530" s="190">
        <f>G674</f>
        <v>0</v>
      </c>
      <c r="H1530" s="242">
        <f>G1530*(1-VLOOKUP($F1530,SHT,5,FALSE))+H674*(1-VLOOKUP($F1530,SHT,5,FALSE))</f>
        <v>0</v>
      </c>
      <c r="I1530" s="179">
        <f t="shared" ref="I1530:V1530" si="686">I674*(1-VLOOKUP($F1530,SHT,5,FALSE))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2">
      <c r="A1531" s="322"/>
      <c r="B1531" s="25"/>
      <c r="C1531" s="23"/>
      <c r="D1531" s="23"/>
      <c r="E1531" s="24"/>
      <c r="F1531" s="176" t="s">
        <v>331</v>
      </c>
      <c r="G1531" s="190">
        <f>G675</f>
        <v>0</v>
      </c>
      <c r="H1531" s="242">
        <f>G1531*(1-VLOOKUP($F1531,SHT,5,FALSE))+H675*(1-VLOOKUP($F1531,SHT,5,FALSE))</f>
        <v>0</v>
      </c>
      <c r="I1531" s="179">
        <f t="shared" ref="I1531:V1531" si="687">I675*(1-VLOOKUP($F1531,SHT,5,FALSE))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2">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2">
      <c r="A1533" s="322"/>
      <c r="B1533" s="25"/>
      <c r="C1533" s="23"/>
      <c r="D1533" s="23"/>
      <c r="E1533" s="24"/>
      <c r="F1533" s="176" t="s">
        <v>162</v>
      </c>
      <c r="G1533" s="190">
        <f>G677</f>
        <v>0</v>
      </c>
      <c r="H1533" s="242">
        <f>G1533*(1-VLOOKUP($F1533,SHT,5,FALSE))+H677*(1-VLOOKUP($F1533,SHT,5,FALSE))</f>
        <v>0</v>
      </c>
      <c r="I1533" s="179">
        <f t="shared" ref="I1533:V1533" si="689">I677*(1-VLOOKUP($F1533,SHT,5,FALSE))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2">
      <c r="A1534" s="322"/>
      <c r="B1534" s="25"/>
      <c r="C1534" s="23"/>
      <c r="D1534" s="23"/>
      <c r="E1534" s="24"/>
      <c r="F1534" s="176" t="s">
        <v>163</v>
      </c>
      <c r="G1534" s="190">
        <f>G678</f>
        <v>0</v>
      </c>
      <c r="H1534" s="242">
        <f>G1534*(1-VLOOKUP($F1534,SHT,5,FALSE))+H678*(1-VLOOKUP($F1534,SHT,5,FALSE))</f>
        <v>0</v>
      </c>
      <c r="I1534" s="179">
        <f t="shared" ref="I1534:V1534" si="690">I678*(1-VLOOKUP($F1534,SHT,5,FALSE))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2">
      <c r="A1535" s="322"/>
      <c r="B1535" s="25"/>
      <c r="C1535" s="23"/>
      <c r="D1535" s="23"/>
      <c r="E1535" s="24"/>
      <c r="F1535" s="176" t="s">
        <v>332</v>
      </c>
      <c r="G1535" s="190">
        <f>G679</f>
        <v>0</v>
      </c>
      <c r="H1535" s="242">
        <f>G1535*(1-VLOOKUP($F1535,SHT,5,FALSE))+H679*(1-VLOOKUP($F1535,SHT,5,FALSE))</f>
        <v>0</v>
      </c>
      <c r="I1535" s="179">
        <f t="shared" ref="I1535:V1535" si="691">I679*(1-VLOOKUP($F1535,SHT,5,FALSE))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2">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2">
      <c r="A1537" s="322"/>
      <c r="B1537" s="25"/>
      <c r="C1537" s="23"/>
      <c r="D1537" s="23"/>
      <c r="E1537" s="24"/>
      <c r="F1537" s="176" t="s">
        <v>164</v>
      </c>
      <c r="G1537" s="190">
        <f>G681</f>
        <v>0</v>
      </c>
      <c r="H1537" s="242">
        <f>G1537*(1-VLOOKUP($F1537,SHT,5,FALSE))+H681*(1-VLOOKUP($F1537,SHT,5,FALSE))</f>
        <v>0</v>
      </c>
      <c r="I1537" s="179">
        <f t="shared" ref="I1537:V1537" si="693">I681*(1-VLOOKUP($F1537,SHT,5,FALSE))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2">
      <c r="A1538" s="322"/>
      <c r="B1538" s="25"/>
      <c r="C1538" s="23"/>
      <c r="D1538" s="23"/>
      <c r="E1538" s="24"/>
      <c r="F1538" s="176" t="s">
        <v>255</v>
      </c>
      <c r="G1538" s="190">
        <f>G682</f>
        <v>0</v>
      </c>
      <c r="H1538" s="242">
        <f>G1538*(1-VLOOKUP($F1538,SHT,5,FALSE))+H682*(1-VLOOKUP($F1538,SHT,5,FALSE))</f>
        <v>0</v>
      </c>
      <c r="I1538" s="179">
        <f t="shared" ref="I1538:V1538" si="694">I682*(1-VLOOKUP($F1538,SHT,5,FALSE))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2">
      <c r="A1539" s="322"/>
      <c r="B1539" s="25"/>
      <c r="C1539" s="23"/>
      <c r="D1539" s="23"/>
      <c r="E1539" s="24"/>
      <c r="F1539" s="176" t="s">
        <v>333</v>
      </c>
      <c r="G1539" s="190">
        <f>G683</f>
        <v>0</v>
      </c>
      <c r="H1539" s="242">
        <f>G1539*(1-VLOOKUP($F1539,SHT,5,FALSE))+H683*(1-VLOOKUP($F1539,SHT,5,FALSE))</f>
        <v>0</v>
      </c>
      <c r="I1539" s="179">
        <f t="shared" ref="I1539:V1539" si="695">I683*(1-VLOOKUP($F1539,SHT,5,FALSE))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2">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2">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2">
      <c r="A1542" s="322"/>
      <c r="B1542" s="25"/>
      <c r="C1542" s="23"/>
      <c r="D1542" s="23"/>
      <c r="E1542" s="24"/>
      <c r="F1542" s="176" t="s">
        <v>61</v>
      </c>
      <c r="G1542" s="190">
        <f>G686</f>
        <v>0</v>
      </c>
      <c r="H1542" s="242">
        <f>G1542*(1-VLOOKUP($F1542,SHT,5,FALSE))+H686*(1-VLOOKUP($F1542,SHT,5,FALSE))</f>
        <v>0</v>
      </c>
      <c r="I1542" s="179">
        <f t="shared" ref="I1542:V1542" si="697">I686*(1-VLOOKUP($F1542,SHT,5,FALSE))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2">
      <c r="A1543" s="322"/>
      <c r="B1543" s="25"/>
      <c r="C1543" s="23"/>
      <c r="D1543" s="23"/>
      <c r="E1543" s="24"/>
      <c r="F1543" s="176" t="s">
        <v>173</v>
      </c>
      <c r="G1543" s="190">
        <f>G687</f>
        <v>0</v>
      </c>
      <c r="H1543" s="242">
        <f>G1543*(1-VLOOKUP($F1543,SHT,5,FALSE))+H687*(1-VLOOKUP($F1543,SHT,5,FALSE))</f>
        <v>0</v>
      </c>
      <c r="I1543" s="179">
        <f t="shared" ref="I1543:V1543" si="698">I687*(1-VLOOKUP($F1543,SHT,5,FALSE))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2">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2">
      <c r="A1545" s="322"/>
      <c r="B1545" s="25"/>
      <c r="C1545" s="23"/>
      <c r="D1545" s="23"/>
      <c r="E1545" s="24"/>
      <c r="F1545" s="176" t="s">
        <v>59</v>
      </c>
      <c r="G1545" s="190">
        <f>G689</f>
        <v>0</v>
      </c>
      <c r="H1545" s="242">
        <f>G1545*(1-VLOOKUP($F1545,SHT,5,FALSE))+H689*(1-VLOOKUP($F1545,SHT,5,FALSE))</f>
        <v>0</v>
      </c>
      <c r="I1545" s="179">
        <f t="shared" ref="I1545:V1545" si="700">I689*(1-VLOOKUP($F1545,SHT,5,FALSE))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2">
      <c r="A1546" s="322"/>
      <c r="B1546" s="25"/>
      <c r="C1546" s="23"/>
      <c r="D1546" s="23"/>
      <c r="E1546" s="24"/>
      <c r="F1546" s="176" t="s">
        <v>167</v>
      </c>
      <c r="G1546" s="190">
        <f>G690</f>
        <v>0</v>
      </c>
      <c r="H1546" s="242">
        <f>G1546*(1-VLOOKUP($F1546,SHT,5,FALSE))+H690*(1-VLOOKUP($F1546,SHT,5,FALSE))</f>
        <v>0</v>
      </c>
      <c r="I1546" s="179">
        <f t="shared" ref="I1546:V1546" si="701">I690*(1-VLOOKUP($F1546,SHT,5,FALSE))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2">
      <c r="A1547" s="322"/>
      <c r="B1547" s="25"/>
      <c r="C1547" s="23"/>
      <c r="D1547" s="23"/>
      <c r="E1547" s="24"/>
      <c r="F1547" s="176" t="s">
        <v>168</v>
      </c>
      <c r="G1547" s="190">
        <f>G691</f>
        <v>0</v>
      </c>
      <c r="H1547" s="242">
        <f>G1547*(1-VLOOKUP($F1547,SHT,5,FALSE))+H691*(1-VLOOKUP($F1547,SHT,5,FALSE))</f>
        <v>0</v>
      </c>
      <c r="I1547" s="179">
        <f t="shared" ref="I1547:V1547" si="702">I691*(1-VLOOKUP($F1547,SHT,5,FALSE))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2">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2">
      <c r="A1549" s="322"/>
      <c r="B1549" s="25"/>
      <c r="C1549" s="23"/>
      <c r="D1549" s="23"/>
      <c r="E1549" s="24"/>
      <c r="F1549" s="176" t="s">
        <v>62</v>
      </c>
      <c r="G1549" s="190">
        <f>G693</f>
        <v>0</v>
      </c>
      <c r="H1549" s="242">
        <f>G1549*(1-VLOOKUP($F1549,SHT,5,FALSE))+H693*(1-VLOOKUP($F1549,SHT,5,FALSE))</f>
        <v>0</v>
      </c>
      <c r="I1549" s="179">
        <f t="shared" ref="I1549:V1549" si="704">I693*(1-VLOOKUP($F1549,SHT,5,FALSE))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2">
      <c r="A1550" s="322"/>
      <c r="B1550" s="25"/>
      <c r="C1550" s="23"/>
      <c r="D1550" s="23"/>
      <c r="E1550" s="24"/>
      <c r="F1550" s="176" t="s">
        <v>175</v>
      </c>
      <c r="G1550" s="190">
        <f>G694</f>
        <v>0</v>
      </c>
      <c r="H1550" s="242">
        <f>G1550*(1-VLOOKUP($F1550,SHT,5,FALSE))+H694*(1-VLOOKUP($F1550,SHT,5,FALSE))</f>
        <v>0</v>
      </c>
      <c r="I1550" s="179">
        <f t="shared" ref="I1550:V1550" si="705">I694*(1-VLOOKUP($F1550,SHT,5,FALSE))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2">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2">
      <c r="A1552" s="322"/>
      <c r="B1552" s="25"/>
      <c r="C1552" s="23"/>
      <c r="D1552" s="23"/>
      <c r="E1552" s="24"/>
      <c r="F1552" s="176" t="s">
        <v>60</v>
      </c>
      <c r="G1552" s="190">
        <f>G696</f>
        <v>0</v>
      </c>
      <c r="H1552" s="242">
        <f>G1552*(1-VLOOKUP($F1552,SHT,5,FALSE))+H696*(1-VLOOKUP($F1552,SHT,5,FALSE))</f>
        <v>0</v>
      </c>
      <c r="I1552" s="179">
        <f t="shared" ref="I1552:V1552" si="707">I696*(1-VLOOKUP($F1552,SHT,5,FALSE))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2">
      <c r="A1553" s="322"/>
      <c r="B1553" s="25"/>
      <c r="C1553" s="23"/>
      <c r="D1553" s="23"/>
      <c r="E1553" s="24"/>
      <c r="F1553" s="176" t="s">
        <v>170</v>
      </c>
      <c r="G1553" s="190">
        <f>G697</f>
        <v>0</v>
      </c>
      <c r="H1553" s="242">
        <f>G1553*(1-VLOOKUP($F1553,SHT,5,FALSE))+H697*(1-VLOOKUP($F1553,SHT,5,FALSE))</f>
        <v>0</v>
      </c>
      <c r="I1553" s="179">
        <f t="shared" ref="I1553:V1553" si="708">I697*(1-VLOOKUP($F1553,SHT,5,FALSE))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2">
      <c r="A1554" s="322"/>
      <c r="B1554" s="25"/>
      <c r="C1554" s="23"/>
      <c r="D1554" s="23"/>
      <c r="E1554" s="24"/>
      <c r="F1554" s="176" t="s">
        <v>171</v>
      </c>
      <c r="G1554" s="190">
        <f>G698</f>
        <v>0</v>
      </c>
      <c r="H1554" s="242">
        <f>G1554*(1-VLOOKUP($F1554,SHT,5,FALSE))+H698*(1-VLOOKUP($F1554,SHT,5,FALSE))</f>
        <v>0</v>
      </c>
      <c r="I1554" s="179">
        <f t="shared" ref="I1554:V1554" si="709">I698*(1-VLOOKUP($F1554,SHT,5,FALSE))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2">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2">
      <c r="A1556" s="322"/>
      <c r="B1556" s="25"/>
      <c r="C1556" s="23"/>
      <c r="D1556" s="23"/>
      <c r="E1556" s="24"/>
      <c r="F1556" s="176" t="s">
        <v>335</v>
      </c>
      <c r="G1556" s="190">
        <f>G700</f>
        <v>0</v>
      </c>
      <c r="H1556" s="242">
        <f>G1556*(1-VLOOKUP($F1556,SHT,5,FALSE))+H700*(1-VLOOKUP($F1556,SHT,5,FALSE))</f>
        <v>0</v>
      </c>
      <c r="I1556" s="179">
        <f t="shared" ref="I1556:V1556" si="711">I700*(1-VLOOKUP($F1556,SHT,5,FALSE))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2">
      <c r="A1557" s="322"/>
      <c r="B1557" s="25"/>
      <c r="C1557" s="23"/>
      <c r="D1557" s="23"/>
      <c r="E1557" s="24"/>
      <c r="F1557" s="176" t="s">
        <v>336</v>
      </c>
      <c r="G1557" s="190">
        <f>G701</f>
        <v>0</v>
      </c>
      <c r="H1557" s="242">
        <f>G1557*(1-VLOOKUP($F1557,SHT,5,FALSE))+H701*(1-VLOOKUP($F1557,SHT,5,FALSE))</f>
        <v>0</v>
      </c>
      <c r="I1557" s="179">
        <f t="shared" ref="I1557:V1557" si="712">I701*(1-VLOOKUP($F1557,SHT,5,FALSE))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2">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2">
      <c r="A1559" s="322"/>
      <c r="B1559" s="25"/>
      <c r="C1559" s="23"/>
      <c r="D1559" s="23"/>
      <c r="E1559" s="24"/>
      <c r="F1559" s="176" t="s">
        <v>338</v>
      </c>
      <c r="G1559" s="190">
        <f>G703</f>
        <v>0</v>
      </c>
      <c r="H1559" s="242">
        <f>G1559*(1-VLOOKUP($F1559,SHT,5,FALSE))+H703*(1-VLOOKUP($F1559,SHT,5,FALSE))</f>
        <v>0</v>
      </c>
      <c r="I1559" s="179">
        <f t="shared" ref="I1559:V1559" si="714">I703*(1-VLOOKUP($F1559,SHT,5,FALSE))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2">
      <c r="A1560" s="322"/>
      <c r="B1560" s="25"/>
      <c r="C1560" s="23"/>
      <c r="D1560" s="23"/>
      <c r="E1560" s="24"/>
      <c r="F1560" s="176" t="s">
        <v>339</v>
      </c>
      <c r="G1560" s="190">
        <f>G704</f>
        <v>0</v>
      </c>
      <c r="H1560" s="242">
        <f>G1560*(1-VLOOKUP($F1560,SHT,5,FALSE))+H704*(1-VLOOKUP($F1560,SHT,5,FALSE))</f>
        <v>0</v>
      </c>
      <c r="I1560" s="179">
        <f t="shared" ref="I1560:V1560" si="715">I704*(1-VLOOKUP($F1560,SHT,5,FALSE))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2">
      <c r="A1561" s="322"/>
      <c r="B1561" s="25"/>
      <c r="C1561" s="23"/>
      <c r="D1561" s="23"/>
      <c r="E1561" s="24"/>
      <c r="F1561" s="176" t="s">
        <v>340</v>
      </c>
      <c r="G1561" s="190">
        <f>G705</f>
        <v>0</v>
      </c>
      <c r="H1561" s="242">
        <f>G1561*(1-VLOOKUP($F1561,SHT,5,FALSE))+H705*(1-VLOOKUP($F1561,SHT,5,FALSE))</f>
        <v>0</v>
      </c>
      <c r="I1561" s="179">
        <f t="shared" ref="I1561:V1561" si="716">I705*(1-VLOOKUP($F1561,SHT,5,FALSE))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2">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2">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2">
      <c r="A1564" s="322"/>
      <c r="B1564" s="25"/>
      <c r="C1564" s="23"/>
      <c r="D1564" s="23"/>
      <c r="E1564" s="24"/>
      <c r="F1564" s="176" t="s">
        <v>176</v>
      </c>
      <c r="G1564" s="190">
        <f>G708</f>
        <v>0</v>
      </c>
      <c r="H1564" s="242">
        <f>G1564*(1-VLOOKUP($F1564,SHT,5,FALSE))+H708*(1-VLOOKUP($F1564,SHT,5,FALSE))</f>
        <v>0</v>
      </c>
      <c r="I1564" s="179">
        <f t="shared" ref="I1564:V1564" si="718">I708*(1-VLOOKUP($F1564,SHT,5,FALSE))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2">
      <c r="A1565" s="322"/>
      <c r="B1565" s="25"/>
      <c r="C1565" s="23"/>
      <c r="D1565" s="23"/>
      <c r="E1565" s="24"/>
      <c r="F1565" s="176" t="s">
        <v>180</v>
      </c>
      <c r="G1565" s="190">
        <f>G709</f>
        <v>0</v>
      </c>
      <c r="H1565" s="242">
        <f>G1565*(1-VLOOKUP($F1565,SHT,5,FALSE))+H709*(1-VLOOKUP($F1565,SHT,5,FALSE))</f>
        <v>0</v>
      </c>
      <c r="I1565" s="179">
        <f t="shared" ref="I1565:V1565" si="719">I709*(1-VLOOKUP($F1565,SHT,5,FALSE))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2">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2">
      <c r="A1567" s="322"/>
      <c r="B1567" s="25"/>
      <c r="C1567" s="23"/>
      <c r="D1567" s="23"/>
      <c r="E1567" s="24"/>
      <c r="F1567" s="176" t="s">
        <v>177</v>
      </c>
      <c r="G1567" s="190">
        <f>G711</f>
        <v>0</v>
      </c>
      <c r="H1567" s="242">
        <f>G1567*(1-VLOOKUP($F1567,SHT,5,FALSE))+H711*(1-VLOOKUP($F1567,SHT,5,FALSE))</f>
        <v>0</v>
      </c>
      <c r="I1567" s="179">
        <f t="shared" ref="I1567:V1567" si="721">I711*(1-VLOOKUP($F1567,SHT,5,FALSE))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2">
      <c r="A1568" s="322"/>
      <c r="B1568" s="25"/>
      <c r="C1568" s="23"/>
      <c r="D1568" s="23"/>
      <c r="E1568" s="24"/>
      <c r="F1568" s="176" t="s">
        <v>182</v>
      </c>
      <c r="G1568" s="190">
        <f>G712</f>
        <v>0</v>
      </c>
      <c r="H1568" s="242">
        <f>G1568*(1-VLOOKUP($F1568,SHT,5,FALSE))+H712*(1-VLOOKUP($F1568,SHT,5,FALSE))</f>
        <v>0</v>
      </c>
      <c r="I1568" s="179">
        <f t="shared" ref="I1568:V1568" si="722">I712*(1-VLOOKUP($F1568,SHT,5,FALSE))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2">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2">
      <c r="A1570" s="322"/>
      <c r="B1570" s="25"/>
      <c r="C1570" s="23"/>
      <c r="D1570" s="23"/>
      <c r="E1570" s="24"/>
      <c r="F1570" s="176" t="s">
        <v>178</v>
      </c>
      <c r="G1570" s="190">
        <f>G714</f>
        <v>0</v>
      </c>
      <c r="H1570" s="242">
        <f>G1570*(1-VLOOKUP($F1570,SHT,5,FALSE))+H714*(1-VLOOKUP($F1570,SHT,5,FALSE))</f>
        <v>0</v>
      </c>
      <c r="I1570" s="179">
        <f t="shared" ref="I1570:V1570" si="724">I714*(1-VLOOKUP($F1570,SHT,5,FALSE))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2">
      <c r="A1571" s="322"/>
      <c r="B1571" s="25"/>
      <c r="C1571" s="23"/>
      <c r="D1571" s="23"/>
      <c r="E1571" s="24"/>
      <c r="F1571" s="176" t="s">
        <v>181</v>
      </c>
      <c r="G1571" s="190">
        <f>G715</f>
        <v>0</v>
      </c>
      <c r="H1571" s="242">
        <f>G1571*(1-VLOOKUP($F1571,SHT,5,FALSE))+H715*(1-VLOOKUP($F1571,SHT,5,FALSE))</f>
        <v>0</v>
      </c>
      <c r="I1571" s="179">
        <f t="shared" ref="I1571:V1571" si="725">I715*(1-VLOOKUP($F1571,SHT,5,FALSE))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2">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2">
      <c r="A1573" s="322"/>
      <c r="B1573" s="25"/>
      <c r="C1573" s="23"/>
      <c r="D1573" s="23"/>
      <c r="E1573" s="24"/>
      <c r="F1573" s="176" t="s">
        <v>179</v>
      </c>
      <c r="G1573" s="190">
        <f>G717</f>
        <v>0</v>
      </c>
      <c r="H1573" s="242">
        <f>G1573*(1-VLOOKUP($F1573,SHT,5,FALSE))+H717*(1-VLOOKUP($F1573,SHT,5,FALSE))</f>
        <v>0</v>
      </c>
      <c r="I1573" s="179">
        <f t="shared" ref="I1573:V1573" si="727">I717*(1-VLOOKUP($F1573,SHT,5,FALSE))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2">
      <c r="A1574" s="322"/>
      <c r="B1574" s="25"/>
      <c r="C1574" s="23"/>
      <c r="D1574" s="23"/>
      <c r="E1574" s="24"/>
      <c r="F1574" s="176" t="s">
        <v>188</v>
      </c>
      <c r="G1574" s="190">
        <f>G718</f>
        <v>0</v>
      </c>
      <c r="H1574" s="242">
        <f>G1574*(1-VLOOKUP($F1574,SHT,5,FALSE))+H718*(1-VLOOKUP($F1574,SHT,5,FALSE))</f>
        <v>0</v>
      </c>
      <c r="I1574" s="179">
        <f t="shared" ref="I1574:V1574" si="728">I718*(1-VLOOKUP($F1574,SHT,5,FALSE))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2">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2">
      <c r="A1576" s="322"/>
      <c r="B1576" s="25"/>
      <c r="C1576" s="23"/>
      <c r="D1576" s="23"/>
      <c r="E1576" s="24"/>
      <c r="F1576" s="176" t="s">
        <v>342</v>
      </c>
      <c r="G1576" s="190">
        <f>G720</f>
        <v>0</v>
      </c>
      <c r="H1576" s="242">
        <f>G1576*(1-VLOOKUP($F1576,SHT,5,FALSE))+H720*(1-VLOOKUP($F1576,SHT,5,FALSE))</f>
        <v>0</v>
      </c>
      <c r="I1576" s="179">
        <f t="shared" ref="I1576:V1576" si="730">I720*(1-VLOOKUP($F1576,SHT,5,FALSE))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2">
      <c r="A1577" s="322"/>
      <c r="B1577" s="25"/>
      <c r="C1577" s="23"/>
      <c r="D1577" s="23"/>
      <c r="E1577" s="24"/>
      <c r="F1577" s="176" t="s">
        <v>343</v>
      </c>
      <c r="G1577" s="190">
        <f>G721</f>
        <v>0</v>
      </c>
      <c r="H1577" s="242">
        <f>G1577*(1-VLOOKUP($F1577,SHT,5,FALSE))+H721*(1-VLOOKUP($F1577,SHT,5,FALSE))</f>
        <v>0</v>
      </c>
      <c r="I1577" s="179">
        <f t="shared" ref="I1577:V1577" si="731">I721*(1-VLOOKUP($F1577,SHT,5,FALSE))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2">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2">
      <c r="A1579" s="322"/>
      <c r="B1579" s="25"/>
      <c r="C1579" s="23"/>
      <c r="D1579" s="23"/>
      <c r="E1579" s="24"/>
      <c r="F1579" s="176" t="s">
        <v>345</v>
      </c>
      <c r="G1579" s="190">
        <f>G723</f>
        <v>0</v>
      </c>
      <c r="H1579" s="242">
        <f>G1579*(1-VLOOKUP($F1579,SHT,5,FALSE))+H723*(1-VLOOKUP($F1579,SHT,5,FALSE))</f>
        <v>0</v>
      </c>
      <c r="I1579" s="179">
        <f t="shared" ref="I1579:V1579" si="733">I723*(1-VLOOKUP($F1579,SHT,5,FALSE))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2">
      <c r="A1580" s="322"/>
      <c r="B1580" s="25"/>
      <c r="C1580" s="23"/>
      <c r="D1580" s="23"/>
      <c r="E1580" s="24"/>
      <c r="F1580" s="176" t="s">
        <v>346</v>
      </c>
      <c r="G1580" s="190">
        <f>G724</f>
        <v>0</v>
      </c>
      <c r="H1580" s="242">
        <f>G1580*(1-VLOOKUP($F1580,SHT,5,FALSE))+H724*(1-VLOOKUP($F1580,SHT,5,FALSE))</f>
        <v>0</v>
      </c>
      <c r="I1580" s="179">
        <f t="shared" ref="I1580:V1580" si="734">I724*(1-VLOOKUP($F1580,SHT,5,FALSE))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2">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2">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2">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2">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2">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2">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2">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2">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2">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2">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2">
      <c r="A1591" s="322"/>
      <c r="B1591" s="25"/>
      <c r="C1591" s="23"/>
      <c r="D1591" s="23"/>
      <c r="E1591" s="24"/>
      <c r="F1591" s="176" t="s">
        <v>154</v>
      </c>
      <c r="G1591" s="190">
        <f>G735</f>
        <v>0</v>
      </c>
      <c r="H1591" s="242">
        <f>G1591*(1-VLOOKUP($F1591,SHT,5,FALSE))+H735*(1-VLOOKUP($F1591,SHT,5,FALSE))</f>
        <v>0</v>
      </c>
      <c r="I1591" s="179">
        <f t="shared" ref="I1591:V1591" si="739">I735*(1-VLOOKUP($F1591,SHT,5,FALSE))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2">
      <c r="A1592" s="322"/>
      <c r="B1592" s="25"/>
      <c r="C1592" s="23"/>
      <c r="D1592" s="23"/>
      <c r="E1592" s="24"/>
      <c r="F1592" s="176" t="s">
        <v>155</v>
      </c>
      <c r="G1592" s="190">
        <f>G736</f>
        <v>0</v>
      </c>
      <c r="H1592" s="242">
        <f>G1592*(1-VLOOKUP($F1592,SHT,5,FALSE))+H736*(1-VLOOKUP($F1592,SHT,5,FALSE))</f>
        <v>0</v>
      </c>
      <c r="I1592" s="179">
        <f t="shared" ref="I1592:V1592" si="740">I736*(1-VLOOKUP($F1592,SHT,5,FALSE))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2">
      <c r="A1593" s="322"/>
      <c r="B1593" s="25"/>
      <c r="C1593" s="23"/>
      <c r="D1593" s="23"/>
      <c r="E1593" s="24"/>
      <c r="F1593" s="176" t="s">
        <v>156</v>
      </c>
      <c r="G1593" s="190">
        <f>G737</f>
        <v>0</v>
      </c>
      <c r="H1593" s="242">
        <f>G1593*(1-VLOOKUP($F1593,SHT,5,FALSE))+H737*(1-VLOOKUP($F1593,SHT,5,FALSE))</f>
        <v>0</v>
      </c>
      <c r="I1593" s="179">
        <f t="shared" ref="I1593:V1593" si="741">I737*(1-VLOOKUP($F1593,SHT,5,FALSE))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2">
      <c r="A1594" s="322"/>
      <c r="B1594" s="25"/>
      <c r="C1594" s="23"/>
      <c r="D1594" s="23"/>
      <c r="E1594" s="24"/>
      <c r="F1594" s="176" t="s">
        <v>197</v>
      </c>
      <c r="G1594" s="190">
        <f>G738</f>
        <v>0</v>
      </c>
      <c r="H1594" s="242">
        <f>G1594*(1-VLOOKUP($F1594,SHT,5,FALSE))+H738*(1-VLOOKUP($F1594,SHT,5,FALSE))</f>
        <v>0</v>
      </c>
      <c r="I1594" s="179">
        <f t="shared" ref="I1594:V1594" si="742">I738*(1-VLOOKUP($F1594,SHT,5,FALSE))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2">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2">
      <c r="A1596" s="322"/>
      <c r="B1596" s="25"/>
      <c r="C1596" s="23"/>
      <c r="D1596" s="23"/>
      <c r="E1596" s="24"/>
      <c r="F1596" s="176" t="s">
        <v>158</v>
      </c>
      <c r="G1596" s="190">
        <f>G740</f>
        <v>0</v>
      </c>
      <c r="H1596" s="242">
        <f>G1596*(1-VLOOKUP($F1596,SHT,5,FALSE))+H740*(1-VLOOKUP($F1596,SHT,5,FALSE))</f>
        <v>0</v>
      </c>
      <c r="I1596" s="179">
        <f t="shared" ref="I1596:V1596" si="744">I740*(1-VLOOKUP($F1596,SHT,5,FALSE))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2">
      <c r="A1597" s="322"/>
      <c r="B1597" s="25"/>
      <c r="C1597" s="23"/>
      <c r="D1597" s="23"/>
      <c r="E1597" s="24"/>
      <c r="F1597" s="176" t="s">
        <v>159</v>
      </c>
      <c r="G1597" s="190">
        <f>G741</f>
        <v>0</v>
      </c>
      <c r="H1597" s="242">
        <f>G1597*(1-VLOOKUP($F1597,SHT,5,FALSE))+H741*(1-VLOOKUP($F1597,SHT,5,FALSE))</f>
        <v>0</v>
      </c>
      <c r="I1597" s="179">
        <f t="shared" ref="I1597:V1597" si="745">I741*(1-VLOOKUP($F1597,SHT,5,FALSE))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2">
      <c r="A1598" s="322"/>
      <c r="B1598" s="25"/>
      <c r="C1598" s="23"/>
      <c r="D1598" s="23"/>
      <c r="E1598" s="24"/>
      <c r="F1598" s="176" t="s">
        <v>160</v>
      </c>
      <c r="G1598" s="190">
        <f>G742</f>
        <v>0</v>
      </c>
      <c r="H1598" s="242">
        <f>G1598*(1-VLOOKUP($F1598,SHT,5,FALSE))+H742*(1-VLOOKUP($F1598,SHT,5,FALSE))</f>
        <v>0</v>
      </c>
      <c r="I1598" s="179">
        <f t="shared" ref="I1598:V1598" si="746">I742*(1-VLOOKUP($F1598,SHT,5,FALSE))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2">
      <c r="A1599" s="322"/>
      <c r="B1599" s="25"/>
      <c r="C1599" s="23"/>
      <c r="D1599" s="23"/>
      <c r="E1599" s="24"/>
      <c r="F1599" s="176" t="s">
        <v>198</v>
      </c>
      <c r="G1599" s="190">
        <f>G743</f>
        <v>0</v>
      </c>
      <c r="H1599" s="242">
        <f>G1599*(1-VLOOKUP($F1599,SHT,5,FALSE))+H743*(1-VLOOKUP($F1599,SHT,5,FALSE))</f>
        <v>0</v>
      </c>
      <c r="I1599" s="179">
        <f t="shared" ref="I1599:V1599" si="747">I743*(1-VLOOKUP($F1599,SHT,5,FALSE))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2">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2">
      <c r="A1601" s="322"/>
      <c r="B1601" s="25"/>
      <c r="C1601" s="23"/>
      <c r="D1601" s="23"/>
      <c r="E1601" s="24"/>
      <c r="F1601" s="176" t="s">
        <v>327</v>
      </c>
      <c r="G1601" s="190">
        <f>G745</f>
        <v>0</v>
      </c>
      <c r="H1601" s="242">
        <f>G1601*(1-VLOOKUP($F1601,SHT,5,FALSE))+H745*(1-VLOOKUP($F1601,SHT,5,FALSE))</f>
        <v>0</v>
      </c>
      <c r="I1601" s="179">
        <f t="shared" ref="I1601:V1601" si="749">I745*(1-VLOOKUP($F1601,SHT,5,FALSE))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2">
      <c r="A1602" s="322"/>
      <c r="B1602" s="25"/>
      <c r="C1602" s="23"/>
      <c r="D1602" s="23"/>
      <c r="E1602" s="24"/>
      <c r="F1602" s="176" t="s">
        <v>328</v>
      </c>
      <c r="G1602" s="190">
        <f>G746</f>
        <v>0</v>
      </c>
      <c r="H1602" s="242">
        <f>G1602*(1-VLOOKUP($F1602,SHT,5,FALSE))+H746*(1-VLOOKUP($F1602,SHT,5,FALSE))</f>
        <v>0</v>
      </c>
      <c r="I1602" s="179">
        <f t="shared" ref="I1602:V1602" si="750">I746*(1-VLOOKUP($F1602,SHT,5,FALSE))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2">
      <c r="A1603" s="322"/>
      <c r="B1603" s="25"/>
      <c r="C1603" s="23"/>
      <c r="D1603" s="23"/>
      <c r="E1603" s="24"/>
      <c r="F1603" s="176" t="s">
        <v>329</v>
      </c>
      <c r="G1603" s="190">
        <f>G747</f>
        <v>0</v>
      </c>
      <c r="H1603" s="242">
        <f>G1603*(1-VLOOKUP($F1603,SHT,5,FALSE))+H747*(1-VLOOKUP($F1603,SHT,5,FALSE))</f>
        <v>0</v>
      </c>
      <c r="I1603" s="179">
        <f t="shared" ref="I1603:V1603" si="751">I747*(1-VLOOKUP($F1603,SHT,5,FALSE))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2">
      <c r="A1604" s="322"/>
      <c r="B1604" s="25"/>
      <c r="C1604" s="23"/>
      <c r="D1604" s="23"/>
      <c r="E1604" s="24"/>
      <c r="F1604" s="176" t="s">
        <v>330</v>
      </c>
      <c r="G1604" s="190">
        <f>G748</f>
        <v>0</v>
      </c>
      <c r="H1604" s="242">
        <f>G1604*(1-VLOOKUP($F1604,SHT,5,FALSE))+H748*(1-VLOOKUP($F1604,SHT,5,FALSE))</f>
        <v>0</v>
      </c>
      <c r="I1604" s="179">
        <f t="shared" ref="I1604:V1604" si="752">I748*(1-VLOOKUP($F1604,SHT,5,FALSE))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2">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2">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2">
      <c r="A1607" s="322"/>
      <c r="B1607" s="25"/>
      <c r="C1607" s="23"/>
      <c r="D1607" s="23"/>
      <c r="E1607" s="64"/>
      <c r="F1607" s="176" t="s">
        <v>55</v>
      </c>
      <c r="G1607" s="190">
        <f>G751</f>
        <v>0</v>
      </c>
      <c r="H1607" s="242">
        <f>G1607*(1-VLOOKUP($F1607,SHT,5,FALSE))+H751*(1-VLOOKUP($F1607,SHT,5,FALSE))</f>
        <v>0</v>
      </c>
      <c r="I1607" s="179">
        <f t="shared" ref="I1607:V1607" si="754">I751*(1-VLOOKUP($F1607,SHT,5,FALSE))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2">
      <c r="A1608" s="322"/>
      <c r="B1608" s="25"/>
      <c r="C1608" s="23"/>
      <c r="D1608" s="23"/>
      <c r="E1608" s="24"/>
      <c r="F1608" s="176" t="s">
        <v>161</v>
      </c>
      <c r="G1608" s="190">
        <f>G752</f>
        <v>0</v>
      </c>
      <c r="H1608" s="242">
        <f>G1608*(1-VLOOKUP($F1608,SHT,5,FALSE))+H752*(1-VLOOKUP($F1608,SHT,5,FALSE))</f>
        <v>0</v>
      </c>
      <c r="I1608" s="179">
        <f t="shared" ref="I1608:V1608" si="755">I752*(1-VLOOKUP($F1608,SHT,5,FALSE))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2">
      <c r="A1609" s="322"/>
      <c r="B1609" s="25"/>
      <c r="C1609" s="23"/>
      <c r="D1609" s="23"/>
      <c r="E1609" s="24"/>
      <c r="F1609" s="176" t="s">
        <v>331</v>
      </c>
      <c r="G1609" s="190">
        <f>G753</f>
        <v>0</v>
      </c>
      <c r="H1609" s="242">
        <f>G1609*(1-VLOOKUP($F1609,SHT,5,FALSE))+H753*(1-VLOOKUP($F1609,SHT,5,FALSE))</f>
        <v>0</v>
      </c>
      <c r="I1609" s="179">
        <f t="shared" ref="I1609:V1609" si="756">I753*(1-VLOOKUP($F1609,SHT,5,FALSE))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2">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2">
      <c r="A1611" s="322"/>
      <c r="B1611" s="25"/>
      <c r="C1611" s="23"/>
      <c r="D1611" s="23"/>
      <c r="E1611" s="24"/>
      <c r="F1611" s="176" t="s">
        <v>162</v>
      </c>
      <c r="G1611" s="190">
        <f>G755</f>
        <v>0</v>
      </c>
      <c r="H1611" s="242">
        <f>G1611*(1-VLOOKUP($F1611,SHT,5,FALSE))+H755*(1-VLOOKUP($F1611,SHT,5,FALSE))</f>
        <v>0</v>
      </c>
      <c r="I1611" s="179">
        <f t="shared" ref="I1611:V1611" si="758">I755*(1-VLOOKUP($F1611,SHT,5,FALSE))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2">
      <c r="A1612" s="322"/>
      <c r="B1612" s="25"/>
      <c r="C1612" s="23"/>
      <c r="D1612" s="23"/>
      <c r="E1612" s="24"/>
      <c r="F1612" s="176" t="s">
        <v>163</v>
      </c>
      <c r="G1612" s="190">
        <f>G756</f>
        <v>0</v>
      </c>
      <c r="H1612" s="242">
        <f>G1612*(1-VLOOKUP($F1612,SHT,5,FALSE))+H756*(1-VLOOKUP($F1612,SHT,5,FALSE))</f>
        <v>0</v>
      </c>
      <c r="I1612" s="179">
        <f t="shared" ref="I1612:V1612" si="759">I756*(1-VLOOKUP($F1612,SHT,5,FALSE))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2">
      <c r="A1613" s="322"/>
      <c r="B1613" s="25"/>
      <c r="C1613" s="23"/>
      <c r="D1613" s="23"/>
      <c r="E1613" s="24"/>
      <c r="F1613" s="176" t="s">
        <v>332</v>
      </c>
      <c r="G1613" s="190">
        <f>G757</f>
        <v>0</v>
      </c>
      <c r="H1613" s="242">
        <f>G1613*(1-VLOOKUP($F1613,SHT,5,FALSE))+H757*(1-VLOOKUP($F1613,SHT,5,FALSE))</f>
        <v>0</v>
      </c>
      <c r="I1613" s="179">
        <f t="shared" ref="I1613:V1613" si="760">I757*(1-VLOOKUP($F1613,SHT,5,FALSE))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2">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2">
      <c r="A1615" s="322"/>
      <c r="B1615" s="25"/>
      <c r="C1615" s="23"/>
      <c r="D1615" s="23"/>
      <c r="E1615" s="24"/>
      <c r="F1615" s="176" t="s">
        <v>164</v>
      </c>
      <c r="G1615" s="190">
        <f>G759</f>
        <v>0</v>
      </c>
      <c r="H1615" s="242">
        <f>G1615*(1-VLOOKUP($F1615,SHT,5,FALSE))+H759*(1-VLOOKUP($F1615,SHT,5,FALSE))</f>
        <v>0</v>
      </c>
      <c r="I1615" s="179">
        <f t="shared" ref="I1615:V1615" si="762">I759*(1-VLOOKUP($F1615,SHT,5,FALSE))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2">
      <c r="A1616" s="322"/>
      <c r="B1616" s="25"/>
      <c r="C1616" s="23"/>
      <c r="D1616" s="23"/>
      <c r="E1616" s="24"/>
      <c r="F1616" s="176" t="s">
        <v>255</v>
      </c>
      <c r="G1616" s="190">
        <f>G760</f>
        <v>0</v>
      </c>
      <c r="H1616" s="242">
        <f>G1616*(1-VLOOKUP($F1616,SHT,5,FALSE))+H760*(1-VLOOKUP($F1616,SHT,5,FALSE))</f>
        <v>0</v>
      </c>
      <c r="I1616" s="179">
        <f t="shared" ref="I1616:V1616" si="763">I760*(1-VLOOKUP($F1616,SHT,5,FALSE))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2">
      <c r="A1617" s="322"/>
      <c r="B1617" s="25"/>
      <c r="C1617" s="23"/>
      <c r="D1617" s="23"/>
      <c r="E1617" s="24"/>
      <c r="F1617" s="176" t="s">
        <v>333</v>
      </c>
      <c r="G1617" s="190">
        <f>G761</f>
        <v>0</v>
      </c>
      <c r="H1617" s="242">
        <f>G1617*(1-VLOOKUP($F1617,SHT,5,FALSE))+H761*(1-VLOOKUP($F1617,SHT,5,FALSE))</f>
        <v>0</v>
      </c>
      <c r="I1617" s="179">
        <f t="shared" ref="I1617:V1617" si="764">I761*(1-VLOOKUP($F1617,SHT,5,FALSE))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2">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2">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2">
      <c r="A1620" s="322"/>
      <c r="B1620" s="25"/>
      <c r="C1620" s="23"/>
      <c r="D1620" s="23"/>
      <c r="E1620" s="24"/>
      <c r="F1620" s="176" t="s">
        <v>61</v>
      </c>
      <c r="G1620" s="190">
        <f>G764</f>
        <v>0</v>
      </c>
      <c r="H1620" s="242">
        <f>G1620*(1-VLOOKUP($F1620,SHT,5,FALSE))+H764*(1-VLOOKUP($F1620,SHT,5,FALSE))</f>
        <v>0</v>
      </c>
      <c r="I1620" s="179">
        <f t="shared" ref="I1620:V1620" si="766">I764*(1-VLOOKUP($F1620,SHT,5,FALSE))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2">
      <c r="A1621" s="322"/>
      <c r="B1621" s="25"/>
      <c r="C1621" s="23"/>
      <c r="D1621" s="23"/>
      <c r="E1621" s="24"/>
      <c r="F1621" s="176" t="s">
        <v>173</v>
      </c>
      <c r="G1621" s="190">
        <f>G765</f>
        <v>0</v>
      </c>
      <c r="H1621" s="242">
        <f>G1621*(1-VLOOKUP($F1621,SHT,5,FALSE))+H765*(1-VLOOKUP($F1621,SHT,5,FALSE))</f>
        <v>0</v>
      </c>
      <c r="I1621" s="179">
        <f t="shared" ref="I1621:V1621" si="767">I765*(1-VLOOKUP($F1621,SHT,5,FALSE))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2">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2">
      <c r="A1623" s="322"/>
      <c r="B1623" s="25"/>
      <c r="C1623" s="23"/>
      <c r="D1623" s="23"/>
      <c r="E1623" s="24"/>
      <c r="F1623" s="176" t="s">
        <v>59</v>
      </c>
      <c r="G1623" s="190">
        <f>G767</f>
        <v>0</v>
      </c>
      <c r="H1623" s="242">
        <f>G1623*(1-VLOOKUP($F1623,SHT,5,FALSE))+H767*(1-VLOOKUP($F1623,SHT,5,FALSE))</f>
        <v>0</v>
      </c>
      <c r="I1623" s="179">
        <f t="shared" ref="I1623:V1623" si="769">I767*(1-VLOOKUP($F1623,SHT,5,FALSE))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2">
      <c r="A1624" s="322"/>
      <c r="B1624" s="25"/>
      <c r="C1624" s="23"/>
      <c r="D1624" s="23"/>
      <c r="E1624" s="24"/>
      <c r="F1624" s="176" t="s">
        <v>167</v>
      </c>
      <c r="G1624" s="190">
        <f>G768</f>
        <v>0</v>
      </c>
      <c r="H1624" s="242">
        <f>G1624*(1-VLOOKUP($F1624,SHT,5,FALSE))+H768*(1-VLOOKUP($F1624,SHT,5,FALSE))</f>
        <v>0</v>
      </c>
      <c r="I1624" s="179">
        <f t="shared" ref="I1624:V1624" si="770">I768*(1-VLOOKUP($F1624,SHT,5,FALSE))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2">
      <c r="A1625" s="322"/>
      <c r="B1625" s="25"/>
      <c r="C1625" s="23"/>
      <c r="D1625" s="23"/>
      <c r="E1625" s="24"/>
      <c r="F1625" s="176" t="s">
        <v>168</v>
      </c>
      <c r="G1625" s="190">
        <f>G769</f>
        <v>0</v>
      </c>
      <c r="H1625" s="242">
        <f>G1625*(1-VLOOKUP($F1625,SHT,5,FALSE))+H769*(1-VLOOKUP($F1625,SHT,5,FALSE))</f>
        <v>0</v>
      </c>
      <c r="I1625" s="179">
        <f t="shared" ref="I1625:V1625" si="771">I769*(1-VLOOKUP($F1625,SHT,5,FALSE))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2">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2">
      <c r="A1627" s="322"/>
      <c r="B1627" s="25"/>
      <c r="C1627" s="23"/>
      <c r="D1627" s="23"/>
      <c r="E1627" s="24"/>
      <c r="F1627" s="176" t="s">
        <v>62</v>
      </c>
      <c r="G1627" s="190">
        <f>G771</f>
        <v>0</v>
      </c>
      <c r="H1627" s="242">
        <f>G1627*(1-VLOOKUP($F1627,SHT,5,FALSE))+H771*(1-VLOOKUP($F1627,SHT,5,FALSE))</f>
        <v>0</v>
      </c>
      <c r="I1627" s="179">
        <f t="shared" ref="I1627:V1627" si="773">I771*(1-VLOOKUP($F1627,SHT,5,FALSE))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2">
      <c r="A1628" s="322"/>
      <c r="B1628" s="25"/>
      <c r="C1628" s="23"/>
      <c r="D1628" s="23"/>
      <c r="E1628" s="24"/>
      <c r="F1628" s="176" t="s">
        <v>175</v>
      </c>
      <c r="G1628" s="190">
        <f>G772</f>
        <v>0</v>
      </c>
      <c r="H1628" s="242">
        <f>G1628*(1-VLOOKUP($F1628,SHT,5,FALSE))+H772*(1-VLOOKUP($F1628,SHT,5,FALSE))</f>
        <v>0</v>
      </c>
      <c r="I1628" s="179">
        <f t="shared" ref="I1628:V1628" si="774">I772*(1-VLOOKUP($F1628,SHT,5,FALSE))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2">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2">
      <c r="A1630" s="322"/>
      <c r="B1630" s="25"/>
      <c r="C1630" s="23"/>
      <c r="D1630" s="23"/>
      <c r="E1630" s="24"/>
      <c r="F1630" s="176" t="s">
        <v>60</v>
      </c>
      <c r="G1630" s="190">
        <f>G774</f>
        <v>0</v>
      </c>
      <c r="H1630" s="242">
        <f>G1630*(1-VLOOKUP($F1630,SHT,5,FALSE))+H774*(1-VLOOKUP($F1630,SHT,5,FALSE))</f>
        <v>0</v>
      </c>
      <c r="I1630" s="179">
        <f t="shared" ref="I1630:V1630" si="776">I774*(1-VLOOKUP($F1630,SHT,5,FALSE))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2">
      <c r="A1631" s="322"/>
      <c r="B1631" s="25"/>
      <c r="C1631" s="23"/>
      <c r="D1631" s="23"/>
      <c r="E1631" s="24"/>
      <c r="F1631" s="176" t="s">
        <v>170</v>
      </c>
      <c r="G1631" s="190">
        <f>G775</f>
        <v>0</v>
      </c>
      <c r="H1631" s="242">
        <f>G1631*(1-VLOOKUP($F1631,SHT,5,FALSE))+H775*(1-VLOOKUP($F1631,SHT,5,FALSE))</f>
        <v>0</v>
      </c>
      <c r="I1631" s="179">
        <f t="shared" ref="I1631:V1631" si="777">I775*(1-VLOOKUP($F1631,SHT,5,FALSE))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2">
      <c r="A1632" s="322"/>
      <c r="B1632" s="25"/>
      <c r="C1632" s="23"/>
      <c r="D1632" s="23"/>
      <c r="E1632" s="24"/>
      <c r="F1632" s="176" t="s">
        <v>171</v>
      </c>
      <c r="G1632" s="190">
        <f>G776</f>
        <v>0</v>
      </c>
      <c r="H1632" s="242">
        <f>G1632*(1-VLOOKUP($F1632,SHT,5,FALSE))+H776*(1-VLOOKUP($F1632,SHT,5,FALSE))</f>
        <v>0</v>
      </c>
      <c r="I1632" s="179">
        <f t="shared" ref="I1632:V1632" si="778">I776*(1-VLOOKUP($F1632,SHT,5,FALSE))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2">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2">
      <c r="A1634" s="322"/>
      <c r="B1634" s="25"/>
      <c r="C1634" s="23"/>
      <c r="D1634" s="23"/>
      <c r="E1634" s="24"/>
      <c r="F1634" s="176" t="s">
        <v>335</v>
      </c>
      <c r="G1634" s="190">
        <f>G778</f>
        <v>0</v>
      </c>
      <c r="H1634" s="242">
        <f>G1634*(1-VLOOKUP($F1634,SHT,5,FALSE))+H778*(1-VLOOKUP($F1634,SHT,5,FALSE))</f>
        <v>0</v>
      </c>
      <c r="I1634" s="179">
        <f t="shared" ref="I1634:V1634" si="780">I778*(1-VLOOKUP($F1634,SHT,5,FALSE))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2">
      <c r="A1635" s="322"/>
      <c r="B1635" s="25"/>
      <c r="C1635" s="23"/>
      <c r="D1635" s="23"/>
      <c r="E1635" s="24"/>
      <c r="F1635" s="176" t="s">
        <v>336</v>
      </c>
      <c r="G1635" s="190">
        <f>G779</f>
        <v>0</v>
      </c>
      <c r="H1635" s="242">
        <f>G1635*(1-VLOOKUP($F1635,SHT,5,FALSE))+H779*(1-VLOOKUP($F1635,SHT,5,FALSE))</f>
        <v>0</v>
      </c>
      <c r="I1635" s="179">
        <f t="shared" ref="I1635:V1635" si="781">I779*(1-VLOOKUP($F1635,SHT,5,FALSE))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2">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2">
      <c r="A1637" s="322"/>
      <c r="B1637" s="25"/>
      <c r="C1637" s="23"/>
      <c r="D1637" s="23"/>
      <c r="E1637" s="24"/>
      <c r="F1637" s="176" t="s">
        <v>338</v>
      </c>
      <c r="G1637" s="190">
        <f>G781</f>
        <v>0</v>
      </c>
      <c r="H1637" s="242">
        <f>G1637*(1-VLOOKUP($F1637,SHT,5,FALSE))+H781*(1-VLOOKUP($F1637,SHT,5,FALSE))</f>
        <v>0</v>
      </c>
      <c r="I1637" s="179">
        <f t="shared" ref="I1637:V1637" si="783">I781*(1-VLOOKUP($F1637,SHT,5,FALSE))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2">
      <c r="A1638" s="322"/>
      <c r="B1638" s="25"/>
      <c r="C1638" s="23"/>
      <c r="D1638" s="23"/>
      <c r="E1638" s="24"/>
      <c r="F1638" s="176" t="s">
        <v>339</v>
      </c>
      <c r="G1638" s="190">
        <f>G782</f>
        <v>0</v>
      </c>
      <c r="H1638" s="242">
        <f>G1638*(1-VLOOKUP($F1638,SHT,5,FALSE))+H782*(1-VLOOKUP($F1638,SHT,5,FALSE))</f>
        <v>0</v>
      </c>
      <c r="I1638" s="179">
        <f t="shared" ref="I1638:V1638" si="784">I782*(1-VLOOKUP($F1638,SHT,5,FALSE))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2">
      <c r="A1639" s="322"/>
      <c r="B1639" s="25"/>
      <c r="C1639" s="23"/>
      <c r="D1639" s="23"/>
      <c r="E1639" s="24"/>
      <c r="F1639" s="176" t="s">
        <v>340</v>
      </c>
      <c r="G1639" s="190">
        <f>G783</f>
        <v>0</v>
      </c>
      <c r="H1639" s="242">
        <f>G1639*(1-VLOOKUP($F1639,SHT,5,FALSE))+H783*(1-VLOOKUP($F1639,SHT,5,FALSE))</f>
        <v>0</v>
      </c>
      <c r="I1639" s="179">
        <f t="shared" ref="I1639:V1639" si="785">I783*(1-VLOOKUP($F1639,SHT,5,FALSE))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2">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2">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2">
      <c r="A1642" s="322"/>
      <c r="B1642" s="25"/>
      <c r="C1642" s="23"/>
      <c r="D1642" s="23"/>
      <c r="E1642" s="24"/>
      <c r="F1642" s="176" t="s">
        <v>176</v>
      </c>
      <c r="G1642" s="190">
        <f>G786</f>
        <v>0</v>
      </c>
      <c r="H1642" s="242">
        <f>G1642*(1-VLOOKUP($F1642,SHT,5,FALSE))+H786*(1-VLOOKUP($F1642,SHT,5,FALSE))</f>
        <v>0</v>
      </c>
      <c r="I1642" s="179">
        <f t="shared" ref="I1642:V1642" si="787">I786*(1-VLOOKUP($F1642,SHT,5,FALSE))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2">
      <c r="A1643" s="322"/>
      <c r="B1643" s="25"/>
      <c r="C1643" s="23"/>
      <c r="D1643" s="23"/>
      <c r="E1643" s="24"/>
      <c r="F1643" s="176" t="s">
        <v>180</v>
      </c>
      <c r="G1643" s="190">
        <f>G787</f>
        <v>0</v>
      </c>
      <c r="H1643" s="242">
        <f>G1643*(1-VLOOKUP($F1643,SHT,5,FALSE))+H787*(1-VLOOKUP($F1643,SHT,5,FALSE))</f>
        <v>0</v>
      </c>
      <c r="I1643" s="179">
        <f t="shared" ref="I1643:V1643" si="788">I787*(1-VLOOKUP($F1643,SHT,5,FALSE))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2">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2">
      <c r="A1645" s="322"/>
      <c r="B1645" s="25"/>
      <c r="C1645" s="23"/>
      <c r="D1645" s="23"/>
      <c r="E1645" s="24"/>
      <c r="F1645" s="176" t="s">
        <v>177</v>
      </c>
      <c r="G1645" s="190">
        <f>G789</f>
        <v>0</v>
      </c>
      <c r="H1645" s="242">
        <f>G1645*(1-VLOOKUP($F1645,SHT,5,FALSE))+H789*(1-VLOOKUP($F1645,SHT,5,FALSE))</f>
        <v>0</v>
      </c>
      <c r="I1645" s="179">
        <f t="shared" ref="I1645:V1645" si="790">I789*(1-VLOOKUP($F1645,SHT,5,FALSE))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2">
      <c r="A1646" s="322"/>
      <c r="B1646" s="25"/>
      <c r="C1646" s="23"/>
      <c r="D1646" s="23"/>
      <c r="E1646" s="24"/>
      <c r="F1646" s="176" t="s">
        <v>182</v>
      </c>
      <c r="G1646" s="190">
        <f>G790</f>
        <v>0</v>
      </c>
      <c r="H1646" s="242">
        <f>G1646*(1-VLOOKUP($F1646,SHT,5,FALSE))+H790*(1-VLOOKUP($F1646,SHT,5,FALSE))</f>
        <v>0</v>
      </c>
      <c r="I1646" s="179">
        <f t="shared" ref="I1646:V1646" si="791">I790*(1-VLOOKUP($F1646,SHT,5,FALSE))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2">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2">
      <c r="A1648" s="322"/>
      <c r="B1648" s="25"/>
      <c r="C1648" s="23"/>
      <c r="D1648" s="23"/>
      <c r="E1648" s="24"/>
      <c r="F1648" s="176" t="s">
        <v>178</v>
      </c>
      <c r="G1648" s="190">
        <f>G792</f>
        <v>0</v>
      </c>
      <c r="H1648" s="242">
        <f>G1648*(1-VLOOKUP($F1648,SHT,5,FALSE))+H792*(1-VLOOKUP($F1648,SHT,5,FALSE))</f>
        <v>0</v>
      </c>
      <c r="I1648" s="179">
        <f t="shared" ref="I1648:V1648" si="793">I792*(1-VLOOKUP($F1648,SHT,5,FALSE))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2">
      <c r="A1649" s="322"/>
      <c r="B1649" s="25"/>
      <c r="C1649" s="23"/>
      <c r="D1649" s="23"/>
      <c r="E1649" s="24"/>
      <c r="F1649" s="176" t="s">
        <v>181</v>
      </c>
      <c r="G1649" s="190">
        <f>G793</f>
        <v>0</v>
      </c>
      <c r="H1649" s="242">
        <f>G1649*(1-VLOOKUP($F1649,SHT,5,FALSE))+H793*(1-VLOOKUP($F1649,SHT,5,FALSE))</f>
        <v>0</v>
      </c>
      <c r="I1649" s="179">
        <f t="shared" ref="I1649:V1649" si="794">I793*(1-VLOOKUP($F1649,SHT,5,FALSE))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2">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2">
      <c r="A1651" s="322"/>
      <c r="B1651" s="25"/>
      <c r="C1651" s="23"/>
      <c r="D1651" s="23"/>
      <c r="E1651" s="24"/>
      <c r="F1651" s="176" t="s">
        <v>179</v>
      </c>
      <c r="G1651" s="190">
        <f>G795</f>
        <v>0</v>
      </c>
      <c r="H1651" s="242">
        <f>G1651*(1-VLOOKUP($F1651,SHT,5,FALSE))+H795*(1-VLOOKUP($F1651,SHT,5,FALSE))</f>
        <v>0</v>
      </c>
      <c r="I1651" s="179">
        <f t="shared" ref="I1651:V1651" si="796">I795*(1-VLOOKUP($F1651,SHT,5,FALSE))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2">
      <c r="A1652" s="322"/>
      <c r="B1652" s="25"/>
      <c r="C1652" s="23"/>
      <c r="D1652" s="23"/>
      <c r="E1652" s="24"/>
      <c r="F1652" s="176" t="s">
        <v>188</v>
      </c>
      <c r="G1652" s="190">
        <f>G796</f>
        <v>0</v>
      </c>
      <c r="H1652" s="242">
        <f>G1652*(1-VLOOKUP($F1652,SHT,5,FALSE))+H796*(1-VLOOKUP($F1652,SHT,5,FALSE))</f>
        <v>0</v>
      </c>
      <c r="I1652" s="179">
        <f t="shared" ref="I1652:V1652" si="797">I796*(1-VLOOKUP($F1652,SHT,5,FALSE))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2">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2">
      <c r="A1654" s="322"/>
      <c r="B1654" s="25"/>
      <c r="C1654" s="23"/>
      <c r="D1654" s="23"/>
      <c r="E1654" s="24"/>
      <c r="F1654" s="176" t="s">
        <v>342</v>
      </c>
      <c r="G1654" s="190">
        <f>G798</f>
        <v>0</v>
      </c>
      <c r="H1654" s="242">
        <f>G1654*(1-VLOOKUP($F1654,SHT,5,FALSE))+H798*(1-VLOOKUP($F1654,SHT,5,FALSE))</f>
        <v>0</v>
      </c>
      <c r="I1654" s="179">
        <f t="shared" ref="I1654:V1654" si="799">I798*(1-VLOOKUP($F1654,SHT,5,FALSE))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2">
      <c r="A1655" s="322"/>
      <c r="B1655" s="25"/>
      <c r="C1655" s="23"/>
      <c r="D1655" s="23"/>
      <c r="E1655" s="24"/>
      <c r="F1655" s="176" t="s">
        <v>343</v>
      </c>
      <c r="G1655" s="190">
        <f>G799</f>
        <v>0</v>
      </c>
      <c r="H1655" s="242">
        <f>G1655*(1-VLOOKUP($F1655,SHT,5,FALSE))+H799*(1-VLOOKUP($F1655,SHT,5,FALSE))</f>
        <v>0</v>
      </c>
      <c r="I1655" s="179">
        <f t="shared" ref="I1655:V1655" si="800">I799*(1-VLOOKUP($F1655,SHT,5,FALSE))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2">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2">
      <c r="A1657" s="322"/>
      <c r="B1657" s="25"/>
      <c r="C1657" s="23"/>
      <c r="D1657" s="23"/>
      <c r="E1657" s="24"/>
      <c r="F1657" s="176" t="s">
        <v>345</v>
      </c>
      <c r="G1657" s="190">
        <f>G801</f>
        <v>0</v>
      </c>
      <c r="H1657" s="242">
        <f>G1657*(1-VLOOKUP($F1657,SHT,5,FALSE))+H801*(1-VLOOKUP($F1657,SHT,5,FALSE))</f>
        <v>0</v>
      </c>
      <c r="I1657" s="179">
        <f t="shared" ref="I1657:V1657" si="802">I801*(1-VLOOKUP($F1657,SHT,5,FALSE))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2">
      <c r="A1658" s="322"/>
      <c r="B1658" s="25"/>
      <c r="C1658" s="23"/>
      <c r="D1658" s="23"/>
      <c r="E1658" s="24"/>
      <c r="F1658" s="176" t="s">
        <v>346</v>
      </c>
      <c r="G1658" s="190">
        <f>G802</f>
        <v>0</v>
      </c>
      <c r="H1658" s="242">
        <f>G1658*(1-VLOOKUP($F1658,SHT,5,FALSE))+H802*(1-VLOOKUP($F1658,SHT,5,FALSE))</f>
        <v>0</v>
      </c>
      <c r="I1658" s="179">
        <f t="shared" ref="I1658:V1658" si="803">I802*(1-VLOOKUP($F1658,SHT,5,FALSE))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2">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2">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2">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2">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2">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2">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2">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2">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2">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2">
      <c r="A1668" s="322"/>
      <c r="B1668" s="25"/>
      <c r="C1668" s="24"/>
      <c r="D1668" s="23"/>
      <c r="E1668" s="64"/>
      <c r="F1668" s="439" t="s">
        <v>485</v>
      </c>
      <c r="G1668" s="442">
        <f t="shared" ref="G1668:G1670" si="807">G812</f>
        <v>0</v>
      </c>
      <c r="H1668" s="443">
        <f>G1668*(1-VLOOKUP($F1668,SHT,5,FALSE))+H812*(1-VLOOKUP($F1668,SHT,5,FALSE))</f>
        <v>0</v>
      </c>
      <c r="I1668" s="444">
        <f t="shared" ref="I1668:V1668" si="808">I812*(1-VLOOKUP($F1668,SHT,5,FALSE))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2">
      <c r="A1669" s="322"/>
      <c r="B1669" s="25"/>
      <c r="C1669" s="24"/>
      <c r="D1669" s="23"/>
      <c r="E1669" s="64"/>
      <c r="F1669" s="439" t="s">
        <v>486</v>
      </c>
      <c r="G1669" s="442">
        <f t="shared" si="807"/>
        <v>0</v>
      </c>
      <c r="H1669" s="443">
        <f>G1669*(1-VLOOKUP($F1669,SHT,5,FALSE))+H813*(1-VLOOKUP($F1669,SHT,5,FALSE))</f>
        <v>0</v>
      </c>
      <c r="I1669" s="444">
        <f t="shared" ref="I1669:V1669" si="810">I813*(1-VLOOKUP($F1669,SHT,5,FALSE))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2">
      <c r="A1670" s="322"/>
      <c r="B1670" s="25"/>
      <c r="C1670" s="24"/>
      <c r="D1670" s="23"/>
      <c r="E1670" s="64"/>
      <c r="F1670" s="439" t="s">
        <v>487</v>
      </c>
      <c r="G1670" s="442">
        <f t="shared" si="807"/>
        <v>0</v>
      </c>
      <c r="H1670" s="443">
        <f>G1670*(1-VLOOKUP($F1670,SHT,5,FALSE))+H814*(1-VLOOKUP($F1670,SHT,5,FALSE))</f>
        <v>0</v>
      </c>
      <c r="I1670" s="444">
        <f t="shared" ref="I1670:V1670" si="811">I814*(1-VLOOKUP($F1670,SHT,5,FALSE))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2">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6.5" thickBot="1" x14ac:dyDescent="0.25">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3.5" thickBot="1" x14ac:dyDescent="0.2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75" x14ac:dyDescent="0.2">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75" x14ac:dyDescent="0.2">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2">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2">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2">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2">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2">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2">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2">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2">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2">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2">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2">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2">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2">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2">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2">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2">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2">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2">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2">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2">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2">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2">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2">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2">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2">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2">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2">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2">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2">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2">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2">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2">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2">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2">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25">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3.5" thickBot="1" x14ac:dyDescent="0.2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75" x14ac:dyDescent="0.2">
      <c r="A1712" s="322"/>
      <c r="B1712" s="246" t="s">
        <v>319</v>
      </c>
      <c r="C1712" s="247"/>
      <c r="D1712" s="247"/>
      <c r="E1712" s="248"/>
      <c r="F1712" s="248"/>
      <c r="G1712" s="331"/>
      <c r="H1712" s="249">
        <f t="shared" ref="H1712:W1712" si="846">SUM(SUBTOTAL(9,H865:H871),SUBTOTAL(9,H875:H882,H891,H904:H908,H911:H915,H927,H930),H953:H954,H965:H966,SUBTOTAL(9,H1435:H1442,H1451,H1464:H1468,H1471:H1475,H1487,H1490),SUBTOTAL(9,H1513:H1520,H1529,H1542:H1546,H1549:H1553,H1565,H1568),SUBTOTAL(9,H1591:H1598,H1607,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6" ht="15.75" x14ac:dyDescent="0.2">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6" ht="15.75" x14ac:dyDescent="0.2">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6" s="127" customFormat="1" ht="15.75" x14ac:dyDescent="0.2">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6" ht="16.5" thickBot="1" x14ac:dyDescent="0.3">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6" x14ac:dyDescent="0.2">
      <c r="Y1717" s="127"/>
    </row>
    <row r="1718" spans="1:26" x14ac:dyDescent="0.2">
      <c r="Y1718" s="127"/>
    </row>
  </sheetData>
  <dataConsolidate/>
  <conditionalFormatting sqref="H298:W298">
    <cfRule type="cellIs" dxfId="7" priority="9" stopIfTrue="1" operator="lessThan">
      <formula>0</formula>
    </cfRule>
    <cfRule type="cellIs" dxfId="6" priority="10" stopIfTrue="1" operator="notEqual">
      <formula>IF(ISNUMBER(H298),H298,"")</formula>
    </cfRule>
  </conditionalFormatting>
  <conditionalFormatting sqref="H1154:V1154">
    <cfRule type="cellIs" dxfId="5" priority="3" stopIfTrue="1" operator="lessThan">
      <formula>0</formula>
    </cfRule>
    <cfRule type="cellIs" dxfId="4"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C1718"/>
  <sheetViews>
    <sheetView zoomScaleNormal="100" workbookViewId="0"/>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384</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2">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2">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6.5" thickBot="1" x14ac:dyDescent="0.25">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2">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511</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2">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2">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2">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2">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2">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2">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2">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2">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2">
      <c r="B319" s="71"/>
      <c r="C319" s="23"/>
      <c r="D319" s="23"/>
      <c r="E319" s="24" t="s">
        <v>142</v>
      </c>
      <c r="F319" s="24"/>
      <c r="G319" s="69">
        <f t="shared" ref="G319:M319" si="65">SUBTOTAL(9,G320:G322)</f>
        <v>0</v>
      </c>
      <c r="H319" s="70">
        <f t="shared" si="65"/>
        <v>0</v>
      </c>
      <c r="I319" s="66">
        <f t="shared" si="65"/>
        <v>0</v>
      </c>
      <c r="J319" s="66">
        <f t="shared" si="65"/>
        <v>0</v>
      </c>
      <c r="K319" s="67">
        <f t="shared" si="65"/>
        <v>0</v>
      </c>
      <c r="L319" s="34">
        <f t="shared" si="65"/>
        <v>0</v>
      </c>
      <c r="M319" s="34">
        <f t="shared" si="65"/>
        <v>0</v>
      </c>
      <c r="N319" s="34"/>
      <c r="O319" s="34"/>
      <c r="P319" s="34"/>
      <c r="Q319" s="34"/>
      <c r="R319" s="34"/>
      <c r="S319" s="34"/>
      <c r="T319" s="34"/>
      <c r="U319" s="34"/>
      <c r="V319" s="34"/>
      <c r="W319" s="33"/>
      <c r="Y319" s="591"/>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29"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2">
      <c r="B497" s="25"/>
      <c r="C497" s="23"/>
      <c r="D497" s="23" t="s">
        <v>146</v>
      </c>
      <c r="E497" s="24"/>
      <c r="F497" s="64"/>
      <c r="G497" s="69">
        <f>SUBTOTAL(9,G498:G499)</f>
        <v>0</v>
      </c>
      <c r="H497" s="70">
        <f t="shared" ref="H497:W497" si="109">SUBTOTAL(9,H499)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91"/>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2">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2">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1">SUBTOTAL(9,G236:G515)</f>
        <v>0</v>
      </c>
      <c r="H516" s="45">
        <f t="shared" si="111"/>
        <v>0</v>
      </c>
      <c r="I516" s="45">
        <f t="shared" si="111"/>
        <v>0</v>
      </c>
      <c r="J516" s="45">
        <f t="shared" si="111"/>
        <v>0</v>
      </c>
      <c r="K516" s="48">
        <f t="shared" si="111"/>
        <v>0</v>
      </c>
      <c r="L516" s="45">
        <f t="shared" si="111"/>
        <v>0</v>
      </c>
      <c r="M516" s="45">
        <f t="shared" si="111"/>
        <v>0</v>
      </c>
      <c r="N516" s="45">
        <f t="shared" si="111"/>
        <v>0</v>
      </c>
      <c r="O516" s="45">
        <f t="shared" si="111"/>
        <v>0</v>
      </c>
      <c r="P516" s="45">
        <f t="shared" si="111"/>
        <v>0</v>
      </c>
      <c r="Q516" s="45">
        <f t="shared" si="111"/>
        <v>0</v>
      </c>
      <c r="R516" s="45">
        <f t="shared" si="111"/>
        <v>0</v>
      </c>
      <c r="S516" s="45">
        <f t="shared" si="111"/>
        <v>0</v>
      </c>
      <c r="T516" s="45">
        <f t="shared" si="111"/>
        <v>0</v>
      </c>
      <c r="U516" s="45">
        <f t="shared" si="111"/>
        <v>0</v>
      </c>
      <c r="V516" s="48">
        <f t="shared" si="111"/>
        <v>0</v>
      </c>
      <c r="W516" s="48">
        <f t="shared" si="111"/>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2">SUM(H516:H519)</f>
        <v>0</v>
      </c>
      <c r="I520" s="82">
        <f t="shared" si="112"/>
        <v>0</v>
      </c>
      <c r="J520" s="82">
        <f t="shared" si="112"/>
        <v>0</v>
      </c>
      <c r="K520" s="471">
        <f t="shared" si="112"/>
        <v>0</v>
      </c>
      <c r="L520" s="84">
        <f t="shared" si="112"/>
        <v>0</v>
      </c>
      <c r="M520" s="84">
        <f t="shared" si="112"/>
        <v>0</v>
      </c>
      <c r="N520" s="84">
        <f t="shared" si="112"/>
        <v>0</v>
      </c>
      <c r="O520" s="84">
        <f t="shared" si="112"/>
        <v>0</v>
      </c>
      <c r="P520" s="84">
        <f t="shared" si="112"/>
        <v>0</v>
      </c>
      <c r="Q520" s="84">
        <f t="shared" si="112"/>
        <v>0</v>
      </c>
      <c r="R520" s="84">
        <f t="shared" si="112"/>
        <v>0</v>
      </c>
      <c r="S520" s="84">
        <f t="shared" si="112"/>
        <v>0</v>
      </c>
      <c r="T520" s="84">
        <f t="shared" si="112"/>
        <v>0</v>
      </c>
      <c r="U520" s="84">
        <f t="shared" si="112"/>
        <v>0</v>
      </c>
      <c r="V520" s="85">
        <f t="shared" si="112"/>
        <v>0</v>
      </c>
      <c r="W520" s="85">
        <f t="shared" si="112"/>
        <v>0</v>
      </c>
      <c r="X520" s="131"/>
      <c r="Y520" s="594"/>
      <c r="Z520" s="131"/>
      <c r="AA520" s="131"/>
      <c r="AB520" s="131"/>
      <c r="AC520" s="131"/>
    </row>
    <row r="521" spans="2:29" s="72" customFormat="1" ht="13.5" thickBot="1" x14ac:dyDescent="0.2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2">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438</v>
      </c>
      <c r="E524" s="23"/>
      <c r="F524" s="599"/>
      <c r="G524" s="66">
        <f t="shared" ref="G524:W524" si="113">SUBTOTAL(9,G525:G532)</f>
        <v>0</v>
      </c>
      <c r="H524" s="51">
        <f t="shared" si="113"/>
        <v>0</v>
      </c>
      <c r="I524" s="34">
        <f t="shared" si="113"/>
        <v>0</v>
      </c>
      <c r="J524" s="34">
        <f t="shared" si="113"/>
        <v>0</v>
      </c>
      <c r="K524" s="37">
        <f t="shared" si="113"/>
        <v>0</v>
      </c>
      <c r="L524" s="34">
        <f t="shared" si="113"/>
        <v>0</v>
      </c>
      <c r="M524" s="36">
        <f t="shared" si="113"/>
        <v>0</v>
      </c>
      <c r="N524" s="34">
        <f t="shared" si="113"/>
        <v>0</v>
      </c>
      <c r="O524" s="34">
        <f t="shared" si="113"/>
        <v>0</v>
      </c>
      <c r="P524" s="34">
        <f t="shared" si="113"/>
        <v>0</v>
      </c>
      <c r="Q524" s="34">
        <f t="shared" si="113"/>
        <v>0</v>
      </c>
      <c r="R524" s="34">
        <f t="shared" si="113"/>
        <v>0</v>
      </c>
      <c r="S524" s="34">
        <f t="shared" si="113"/>
        <v>0</v>
      </c>
      <c r="T524" s="34">
        <f t="shared" si="113"/>
        <v>0</v>
      </c>
      <c r="U524" s="34">
        <f t="shared" si="113"/>
        <v>0</v>
      </c>
      <c r="V524" s="34">
        <f t="shared" si="113"/>
        <v>0</v>
      </c>
      <c r="W524" s="33">
        <f t="shared" si="113"/>
        <v>0</v>
      </c>
      <c r="Y524" s="591"/>
    </row>
    <row r="525" spans="2:29" s="129" customFormat="1" ht="12.75" customHeight="1" outlineLevel="1" x14ac:dyDescent="0.2">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2">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2">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2">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2">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2">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2">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2">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2">
      <c r="B533" s="256"/>
      <c r="C533" s="257"/>
      <c r="D533" s="23" t="s">
        <v>479</v>
      </c>
      <c r="E533" s="23"/>
      <c r="F533" s="23"/>
      <c r="G533" s="69">
        <f t="shared" ref="G533:W533" si="114">SUBTOTAL(9,G534:G541)</f>
        <v>0</v>
      </c>
      <c r="H533" s="34">
        <f t="shared" si="114"/>
        <v>0</v>
      </c>
      <c r="I533" s="34">
        <f t="shared" si="114"/>
        <v>0</v>
      </c>
      <c r="J533" s="34">
        <f t="shared" si="114"/>
        <v>0</v>
      </c>
      <c r="K533" s="37">
        <f t="shared" si="114"/>
        <v>0</v>
      </c>
      <c r="L533" s="34">
        <f t="shared" si="114"/>
        <v>0</v>
      </c>
      <c r="M533" s="36">
        <f t="shared" si="114"/>
        <v>0</v>
      </c>
      <c r="N533" s="34">
        <f t="shared" si="114"/>
        <v>0</v>
      </c>
      <c r="O533" s="34">
        <f t="shared" si="114"/>
        <v>0</v>
      </c>
      <c r="P533" s="34">
        <f t="shared" si="114"/>
        <v>0</v>
      </c>
      <c r="Q533" s="34">
        <f t="shared" si="114"/>
        <v>0</v>
      </c>
      <c r="R533" s="34">
        <f t="shared" si="114"/>
        <v>0</v>
      </c>
      <c r="S533" s="34">
        <f t="shared" si="114"/>
        <v>0</v>
      </c>
      <c r="T533" s="34">
        <f t="shared" si="114"/>
        <v>0</v>
      </c>
      <c r="U533" s="34">
        <f t="shared" si="114"/>
        <v>0</v>
      </c>
      <c r="V533" s="34">
        <f t="shared" si="114"/>
        <v>0</v>
      </c>
      <c r="W533" s="33">
        <f t="shared" si="114"/>
        <v>0</v>
      </c>
      <c r="Y533" s="370"/>
    </row>
    <row r="534" spans="2:25" s="129" customFormat="1" ht="12.75" customHeight="1" outlineLevel="2" x14ac:dyDescent="0.2">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2">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2">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2">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2">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2">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2">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2">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2">
      <c r="B542" s="256"/>
      <c r="C542" s="257"/>
      <c r="D542" s="600" t="s">
        <v>484</v>
      </c>
      <c r="E542" s="600"/>
      <c r="F542" s="601"/>
      <c r="G542" s="69">
        <f>SUBTOTAL(9,G543:G544)</f>
        <v>0</v>
      </c>
      <c r="H542" s="34">
        <f t="shared" ref="H542:W542" si="115">SUBTOTAL(9,H543:H544)</f>
        <v>0</v>
      </c>
      <c r="I542" s="34">
        <f t="shared" si="115"/>
        <v>0</v>
      </c>
      <c r="J542" s="34">
        <f t="shared" si="115"/>
        <v>0</v>
      </c>
      <c r="K542" s="37">
        <f t="shared" si="115"/>
        <v>0</v>
      </c>
      <c r="L542" s="34">
        <f t="shared" si="115"/>
        <v>0</v>
      </c>
      <c r="M542" s="36">
        <f t="shared" si="115"/>
        <v>0</v>
      </c>
      <c r="N542" s="34">
        <f t="shared" si="115"/>
        <v>0</v>
      </c>
      <c r="O542" s="34">
        <f t="shared" si="115"/>
        <v>0</v>
      </c>
      <c r="P542" s="34">
        <f t="shared" si="115"/>
        <v>0</v>
      </c>
      <c r="Q542" s="34">
        <f t="shared" si="115"/>
        <v>0</v>
      </c>
      <c r="R542" s="34">
        <f t="shared" si="115"/>
        <v>0</v>
      </c>
      <c r="S542" s="34">
        <f t="shared" si="115"/>
        <v>0</v>
      </c>
      <c r="T542" s="34">
        <f t="shared" si="115"/>
        <v>0</v>
      </c>
      <c r="U542" s="34">
        <f t="shared" si="115"/>
        <v>0</v>
      </c>
      <c r="V542" s="34">
        <f t="shared" si="115"/>
        <v>0</v>
      </c>
      <c r="W542" s="33">
        <f t="shared" si="115"/>
        <v>0</v>
      </c>
      <c r="X542" s="72"/>
      <c r="Y542" s="370"/>
    </row>
    <row r="543" spans="2:25" s="129" customFormat="1" ht="12.75" customHeight="1" outlineLevel="2" x14ac:dyDescent="0.2">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2">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2">
      <c r="B545" s="256"/>
      <c r="C545" s="257"/>
      <c r="D545" s="23" t="s">
        <v>452</v>
      </c>
      <c r="E545" s="23"/>
      <c r="F545" s="23"/>
      <c r="G545" s="69">
        <f t="shared" ref="G545:W545" si="116">SUBTOTAL(9,G546:G550)</f>
        <v>0</v>
      </c>
      <c r="H545" s="34">
        <f t="shared" si="116"/>
        <v>0</v>
      </c>
      <c r="I545" s="34">
        <f t="shared" si="116"/>
        <v>0</v>
      </c>
      <c r="J545" s="34">
        <f t="shared" si="116"/>
        <v>0</v>
      </c>
      <c r="K545" s="37">
        <f t="shared" si="116"/>
        <v>0</v>
      </c>
      <c r="L545" s="34">
        <f t="shared" si="116"/>
        <v>0</v>
      </c>
      <c r="M545" s="36">
        <f t="shared" si="116"/>
        <v>0</v>
      </c>
      <c r="N545" s="34">
        <f t="shared" si="116"/>
        <v>0</v>
      </c>
      <c r="O545" s="34">
        <f t="shared" si="116"/>
        <v>0</v>
      </c>
      <c r="P545" s="34">
        <f t="shared" si="116"/>
        <v>0</v>
      </c>
      <c r="Q545" s="34">
        <f t="shared" si="116"/>
        <v>0</v>
      </c>
      <c r="R545" s="34">
        <f t="shared" si="116"/>
        <v>0</v>
      </c>
      <c r="S545" s="34">
        <f t="shared" si="116"/>
        <v>0</v>
      </c>
      <c r="T545" s="34">
        <f t="shared" si="116"/>
        <v>0</v>
      </c>
      <c r="U545" s="34">
        <f t="shared" si="116"/>
        <v>0</v>
      </c>
      <c r="V545" s="34">
        <f t="shared" si="116"/>
        <v>0</v>
      </c>
      <c r="W545" s="33">
        <f t="shared" si="116"/>
        <v>0</v>
      </c>
      <c r="Y545" s="370"/>
    </row>
    <row r="546" spans="2:25" s="129" customFormat="1" ht="12.75" customHeight="1" outlineLevel="1" x14ac:dyDescent="0.2">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2">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2">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2">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2">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2">
      <c r="B551" s="256"/>
      <c r="C551" s="257"/>
      <c r="D551" s="23" t="s">
        <v>494</v>
      </c>
      <c r="E551" s="23"/>
      <c r="F551" s="23"/>
      <c r="G551" s="69">
        <f>SUBTOTAL(9,G552:G553)</f>
        <v>0</v>
      </c>
      <c r="H551" s="34">
        <f t="shared" ref="H551:W551" si="117">SUBTOTAL(9,H552:H553)</f>
        <v>0</v>
      </c>
      <c r="I551" s="34">
        <f t="shared" si="117"/>
        <v>0</v>
      </c>
      <c r="J551" s="34">
        <f t="shared" si="117"/>
        <v>0</v>
      </c>
      <c r="K551" s="37">
        <f t="shared" si="117"/>
        <v>0</v>
      </c>
      <c r="L551" s="34">
        <f t="shared" si="117"/>
        <v>0</v>
      </c>
      <c r="M551" s="36">
        <f t="shared" si="117"/>
        <v>0</v>
      </c>
      <c r="N551" s="34">
        <f t="shared" si="117"/>
        <v>0</v>
      </c>
      <c r="O551" s="34">
        <f t="shared" si="117"/>
        <v>0</v>
      </c>
      <c r="P551" s="34">
        <f t="shared" si="117"/>
        <v>0</v>
      </c>
      <c r="Q551" s="34">
        <f t="shared" si="117"/>
        <v>0</v>
      </c>
      <c r="R551" s="34">
        <f t="shared" si="117"/>
        <v>0</v>
      </c>
      <c r="S551" s="34">
        <f t="shared" si="117"/>
        <v>0</v>
      </c>
      <c r="T551" s="34">
        <f t="shared" si="117"/>
        <v>0</v>
      </c>
      <c r="U551" s="34">
        <f t="shared" si="117"/>
        <v>0</v>
      </c>
      <c r="V551" s="34">
        <f t="shared" si="117"/>
        <v>0</v>
      </c>
      <c r="W551" s="33">
        <f t="shared" si="117"/>
        <v>0</v>
      </c>
      <c r="Y551" s="370"/>
    </row>
    <row r="552" spans="2:25" s="129" customFormat="1" ht="12.75" customHeight="1" outlineLevel="1" x14ac:dyDescent="0.2">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2">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2">
      <c r="B554" s="256"/>
      <c r="C554" s="257"/>
      <c r="D554" s="23" t="s">
        <v>454</v>
      </c>
      <c r="E554" s="23"/>
      <c r="F554" s="23"/>
      <c r="G554" s="69">
        <f>SUBTOTAL(9,G555:G561)</f>
        <v>0</v>
      </c>
      <c r="H554" s="34">
        <f t="shared" ref="H554:W554" si="118">SUBTOTAL(9,H555:H561)</f>
        <v>0</v>
      </c>
      <c r="I554" s="34">
        <f t="shared" si="118"/>
        <v>0</v>
      </c>
      <c r="J554" s="34">
        <f t="shared" si="118"/>
        <v>0</v>
      </c>
      <c r="K554" s="37">
        <f t="shared" si="118"/>
        <v>0</v>
      </c>
      <c r="L554" s="34">
        <f t="shared" si="118"/>
        <v>0</v>
      </c>
      <c r="M554" s="36">
        <f t="shared" si="118"/>
        <v>0</v>
      </c>
      <c r="N554" s="34">
        <f t="shared" si="118"/>
        <v>0</v>
      </c>
      <c r="O554" s="34">
        <f t="shared" si="118"/>
        <v>0</v>
      </c>
      <c r="P554" s="34">
        <f t="shared" si="118"/>
        <v>0</v>
      </c>
      <c r="Q554" s="34">
        <f t="shared" si="118"/>
        <v>0</v>
      </c>
      <c r="R554" s="34">
        <f t="shared" si="118"/>
        <v>0</v>
      </c>
      <c r="S554" s="34">
        <f t="shared" si="118"/>
        <v>0</v>
      </c>
      <c r="T554" s="34">
        <f t="shared" si="118"/>
        <v>0</v>
      </c>
      <c r="U554" s="34">
        <f t="shared" si="118"/>
        <v>0</v>
      </c>
      <c r="V554" s="34">
        <f t="shared" si="118"/>
        <v>0</v>
      </c>
      <c r="W554" s="33">
        <f t="shared" si="118"/>
        <v>0</v>
      </c>
      <c r="Y554" s="370"/>
    </row>
    <row r="555" spans="2:25" s="129" customFormat="1" ht="12.75" customHeight="1" outlineLevel="1" x14ac:dyDescent="0.2">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2">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2">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2">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2">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2">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2">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2">
      <c r="B562" s="256"/>
      <c r="C562" s="257"/>
      <c r="D562" s="23" t="s">
        <v>461</v>
      </c>
      <c r="E562" s="23"/>
      <c r="F562" s="23"/>
      <c r="G562" s="69">
        <f>SUBTOTAL(9,G563:G564)</f>
        <v>0</v>
      </c>
      <c r="H562" s="34">
        <f t="shared" ref="H562:W562" si="119">SUBTOTAL(9,H563:H564)</f>
        <v>0</v>
      </c>
      <c r="I562" s="34">
        <f t="shared" si="119"/>
        <v>0</v>
      </c>
      <c r="J562" s="34">
        <f t="shared" si="119"/>
        <v>0</v>
      </c>
      <c r="K562" s="37">
        <f t="shared" si="119"/>
        <v>0</v>
      </c>
      <c r="L562" s="34">
        <f t="shared" si="119"/>
        <v>0</v>
      </c>
      <c r="M562" s="36">
        <f t="shared" si="119"/>
        <v>0</v>
      </c>
      <c r="N562" s="34">
        <f t="shared" si="119"/>
        <v>0</v>
      </c>
      <c r="O562" s="34">
        <f t="shared" si="119"/>
        <v>0</v>
      </c>
      <c r="P562" s="34">
        <f t="shared" si="119"/>
        <v>0</v>
      </c>
      <c r="Q562" s="34">
        <f t="shared" si="119"/>
        <v>0</v>
      </c>
      <c r="R562" s="34">
        <f t="shared" si="119"/>
        <v>0</v>
      </c>
      <c r="S562" s="34">
        <f t="shared" si="119"/>
        <v>0</v>
      </c>
      <c r="T562" s="34">
        <f t="shared" si="119"/>
        <v>0</v>
      </c>
      <c r="U562" s="34">
        <f t="shared" si="119"/>
        <v>0</v>
      </c>
      <c r="V562" s="34">
        <f t="shared" si="119"/>
        <v>0</v>
      </c>
      <c r="W562" s="33">
        <f t="shared" si="119"/>
        <v>0</v>
      </c>
      <c r="Y562" s="370"/>
    </row>
    <row r="563" spans="2:29" s="129" customFormat="1" ht="12.75" customHeight="1" outlineLevel="1" x14ac:dyDescent="0.2">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2">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2">
      <c r="B565" s="256"/>
      <c r="C565" s="257"/>
      <c r="D565" s="23" t="s">
        <v>464</v>
      </c>
      <c r="E565" s="257"/>
      <c r="F565" s="257"/>
      <c r="G565" s="69">
        <f>SUBTOTAL(9,G566)</f>
        <v>0</v>
      </c>
      <c r="H565" s="34">
        <f t="shared" ref="H565:W565" si="120">SUBTOTAL(9,H566)</f>
        <v>0</v>
      </c>
      <c r="I565" s="34">
        <f t="shared" si="120"/>
        <v>0</v>
      </c>
      <c r="J565" s="34">
        <f t="shared" si="120"/>
        <v>0</v>
      </c>
      <c r="K565" s="37">
        <f t="shared" si="120"/>
        <v>0</v>
      </c>
      <c r="L565" s="34">
        <f t="shared" si="120"/>
        <v>0</v>
      </c>
      <c r="M565" s="36">
        <f t="shared" si="120"/>
        <v>0</v>
      </c>
      <c r="N565" s="34">
        <f t="shared" si="120"/>
        <v>0</v>
      </c>
      <c r="O565" s="34">
        <f t="shared" si="120"/>
        <v>0</v>
      </c>
      <c r="P565" s="34">
        <f t="shared" si="120"/>
        <v>0</v>
      </c>
      <c r="Q565" s="34">
        <f t="shared" si="120"/>
        <v>0</v>
      </c>
      <c r="R565" s="34">
        <f t="shared" si="120"/>
        <v>0</v>
      </c>
      <c r="S565" s="34">
        <f t="shared" si="120"/>
        <v>0</v>
      </c>
      <c r="T565" s="34">
        <f t="shared" si="120"/>
        <v>0</v>
      </c>
      <c r="U565" s="34">
        <f t="shared" si="120"/>
        <v>0</v>
      </c>
      <c r="V565" s="34">
        <f t="shared" si="120"/>
        <v>0</v>
      </c>
      <c r="W565" s="33">
        <f t="shared" si="120"/>
        <v>0</v>
      </c>
      <c r="Y565" s="370"/>
    </row>
    <row r="566" spans="2:29" s="129" customFormat="1" ht="12.75" customHeight="1" outlineLevel="1" x14ac:dyDescent="0.2">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2">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2">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2">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6.5" thickBot="1" x14ac:dyDescent="0.25">
      <c r="B573" s="79" t="s">
        <v>466</v>
      </c>
      <c r="C573" s="80"/>
      <c r="D573" s="80"/>
      <c r="E573" s="80"/>
      <c r="F573" s="80"/>
      <c r="G573" s="92">
        <f t="shared" ref="G573:W573" si="121">SUBTOTAL(9,G523:G572)</f>
        <v>0</v>
      </c>
      <c r="H573" s="421">
        <f t="shared" si="121"/>
        <v>0</v>
      </c>
      <c r="I573" s="422">
        <f t="shared" si="121"/>
        <v>0</v>
      </c>
      <c r="J573" s="422">
        <f t="shared" si="121"/>
        <v>0</v>
      </c>
      <c r="K573" s="423">
        <f t="shared" si="121"/>
        <v>0</v>
      </c>
      <c r="L573" s="424">
        <f t="shared" si="121"/>
        <v>0</v>
      </c>
      <c r="M573" s="426">
        <f t="shared" si="121"/>
        <v>0</v>
      </c>
      <c r="N573" s="425">
        <f t="shared" si="121"/>
        <v>0</v>
      </c>
      <c r="O573" s="425">
        <f t="shared" si="121"/>
        <v>0</v>
      </c>
      <c r="P573" s="425">
        <f t="shared" si="121"/>
        <v>0</v>
      </c>
      <c r="Q573" s="425">
        <f t="shared" si="121"/>
        <v>0</v>
      </c>
      <c r="R573" s="425">
        <f t="shared" si="121"/>
        <v>0</v>
      </c>
      <c r="S573" s="425">
        <f t="shared" si="121"/>
        <v>0</v>
      </c>
      <c r="T573" s="425">
        <f t="shared" si="121"/>
        <v>0</v>
      </c>
      <c r="U573" s="425">
        <f t="shared" si="121"/>
        <v>0</v>
      </c>
      <c r="V573" s="94">
        <f t="shared" si="121"/>
        <v>0</v>
      </c>
      <c r="W573" s="97">
        <f t="shared" si="121"/>
        <v>0</v>
      </c>
      <c r="X573" s="72"/>
      <c r="Y573" s="593"/>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2">SUBTOTAL(9,G579:G582)</f>
        <v>0</v>
      </c>
      <c r="H578" s="70">
        <f t="shared" si="122"/>
        <v>0</v>
      </c>
      <c r="I578" s="66">
        <f t="shared" si="122"/>
        <v>0</v>
      </c>
      <c r="J578" s="66">
        <f t="shared" si="122"/>
        <v>0</v>
      </c>
      <c r="K578" s="67">
        <f t="shared" si="122"/>
        <v>0</v>
      </c>
      <c r="L578" s="34">
        <f t="shared" si="122"/>
        <v>0</v>
      </c>
      <c r="M578" s="34">
        <f t="shared" si="122"/>
        <v>0</v>
      </c>
      <c r="N578" s="34">
        <f t="shared" si="122"/>
        <v>0</v>
      </c>
      <c r="O578" s="34">
        <f t="shared" si="122"/>
        <v>0</v>
      </c>
      <c r="P578" s="34">
        <f t="shared" si="122"/>
        <v>0</v>
      </c>
      <c r="Q578" s="34">
        <f t="shared" si="122"/>
        <v>0</v>
      </c>
      <c r="R578" s="34">
        <f t="shared" si="122"/>
        <v>0</v>
      </c>
      <c r="S578" s="34">
        <f t="shared" si="122"/>
        <v>0</v>
      </c>
      <c r="T578" s="34">
        <f t="shared" si="122"/>
        <v>0</v>
      </c>
      <c r="U578" s="34">
        <f t="shared" si="122"/>
        <v>0</v>
      </c>
      <c r="V578" s="34">
        <f t="shared" si="122"/>
        <v>0</v>
      </c>
      <c r="W578" s="33">
        <f t="shared" si="122"/>
        <v>0</v>
      </c>
      <c r="Y578" s="591"/>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3">SUBTOTAL(9,G584:G587)</f>
        <v>0</v>
      </c>
      <c r="H583" s="70">
        <f t="shared" si="123"/>
        <v>0</v>
      </c>
      <c r="I583" s="66">
        <f t="shared" si="123"/>
        <v>0</v>
      </c>
      <c r="J583" s="66">
        <f t="shared" si="123"/>
        <v>0</v>
      </c>
      <c r="K583" s="67">
        <f t="shared" si="123"/>
        <v>0</v>
      </c>
      <c r="L583" s="34">
        <f t="shared" si="123"/>
        <v>0</v>
      </c>
      <c r="M583" s="34">
        <f t="shared" si="123"/>
        <v>0</v>
      </c>
      <c r="N583" s="34">
        <f t="shared" si="123"/>
        <v>0</v>
      </c>
      <c r="O583" s="34">
        <f t="shared" si="123"/>
        <v>0</v>
      </c>
      <c r="P583" s="34">
        <f t="shared" si="123"/>
        <v>0</v>
      </c>
      <c r="Q583" s="34">
        <f t="shared" si="123"/>
        <v>0</v>
      </c>
      <c r="R583" s="34">
        <f t="shared" si="123"/>
        <v>0</v>
      </c>
      <c r="S583" s="34">
        <f t="shared" si="123"/>
        <v>0</v>
      </c>
      <c r="T583" s="34">
        <f t="shared" si="123"/>
        <v>0</v>
      </c>
      <c r="U583" s="34">
        <f t="shared" si="123"/>
        <v>0</v>
      </c>
      <c r="V583" s="34">
        <f t="shared" si="123"/>
        <v>0</v>
      </c>
      <c r="W583" s="33">
        <f t="shared" si="123"/>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4">SUBTOTAL(9,G589:G592)</f>
        <v>0</v>
      </c>
      <c r="H588" s="70">
        <f t="shared" si="124"/>
        <v>0</v>
      </c>
      <c r="I588" s="66">
        <f t="shared" si="124"/>
        <v>0</v>
      </c>
      <c r="J588" s="66">
        <f t="shared" si="124"/>
        <v>0</v>
      </c>
      <c r="K588" s="67">
        <f t="shared" si="124"/>
        <v>0</v>
      </c>
      <c r="L588" s="34">
        <f t="shared" si="124"/>
        <v>0</v>
      </c>
      <c r="M588" s="34">
        <f t="shared" si="124"/>
        <v>0</v>
      </c>
      <c r="N588" s="34">
        <f t="shared" si="124"/>
        <v>0</v>
      </c>
      <c r="O588" s="34">
        <f t="shared" si="124"/>
        <v>0</v>
      </c>
      <c r="P588" s="34">
        <f t="shared" si="124"/>
        <v>0</v>
      </c>
      <c r="Q588" s="34">
        <f t="shared" si="124"/>
        <v>0</v>
      </c>
      <c r="R588" s="34">
        <f t="shared" si="124"/>
        <v>0</v>
      </c>
      <c r="S588" s="34">
        <f t="shared" si="124"/>
        <v>0</v>
      </c>
      <c r="T588" s="34">
        <f t="shared" si="124"/>
        <v>0</v>
      </c>
      <c r="U588" s="34">
        <f t="shared" si="124"/>
        <v>0</v>
      </c>
      <c r="V588" s="34">
        <f t="shared" si="124"/>
        <v>0</v>
      </c>
      <c r="W588" s="33">
        <f t="shared" si="124"/>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2">
      <c r="B594" s="25"/>
      <c r="C594" s="23"/>
      <c r="D594" s="23"/>
      <c r="E594" s="64" t="s">
        <v>54</v>
      </c>
      <c r="F594" s="24"/>
      <c r="G594" s="69">
        <f t="shared" ref="G594:W594" si="125">SUBTOTAL(9,G595:G597)</f>
        <v>0</v>
      </c>
      <c r="H594" s="70">
        <f t="shared" si="125"/>
        <v>0</v>
      </c>
      <c r="I594" s="66">
        <f t="shared" si="125"/>
        <v>0</v>
      </c>
      <c r="J594" s="66">
        <f t="shared" si="125"/>
        <v>0</v>
      </c>
      <c r="K594" s="67">
        <f t="shared" si="125"/>
        <v>0</v>
      </c>
      <c r="L594" s="34">
        <f t="shared" si="125"/>
        <v>0</v>
      </c>
      <c r="M594" s="34">
        <f t="shared" si="125"/>
        <v>0</v>
      </c>
      <c r="N594" s="34">
        <f t="shared" si="125"/>
        <v>0</v>
      </c>
      <c r="O594" s="34">
        <f t="shared" si="125"/>
        <v>0</v>
      </c>
      <c r="P594" s="34">
        <f t="shared" si="125"/>
        <v>0</v>
      </c>
      <c r="Q594" s="34">
        <f t="shared" si="125"/>
        <v>0</v>
      </c>
      <c r="R594" s="34">
        <f t="shared" si="125"/>
        <v>0</v>
      </c>
      <c r="S594" s="34">
        <f t="shared" si="125"/>
        <v>0</v>
      </c>
      <c r="T594" s="34">
        <f t="shared" si="125"/>
        <v>0</v>
      </c>
      <c r="U594" s="34">
        <f t="shared" si="125"/>
        <v>0</v>
      </c>
      <c r="V594" s="34">
        <f t="shared" si="125"/>
        <v>0</v>
      </c>
      <c r="W594" s="33">
        <f t="shared" si="125"/>
        <v>0</v>
      </c>
      <c r="Y594" s="591"/>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6">SUBTOTAL(9,J599:J601)</f>
        <v>0</v>
      </c>
      <c r="K598" s="67">
        <f t="shared" si="126"/>
        <v>0</v>
      </c>
      <c r="L598" s="34">
        <f t="shared" si="126"/>
        <v>0</v>
      </c>
      <c r="M598" s="34">
        <f t="shared" si="126"/>
        <v>0</v>
      </c>
      <c r="N598" s="34">
        <f t="shared" si="126"/>
        <v>0</v>
      </c>
      <c r="O598" s="34">
        <f t="shared" si="126"/>
        <v>0</v>
      </c>
      <c r="P598" s="34">
        <f t="shared" si="126"/>
        <v>0</v>
      </c>
      <c r="Q598" s="34">
        <f t="shared" si="126"/>
        <v>0</v>
      </c>
      <c r="R598" s="34">
        <f t="shared" si="126"/>
        <v>0</v>
      </c>
      <c r="S598" s="34">
        <f t="shared" si="126"/>
        <v>0</v>
      </c>
      <c r="T598" s="34">
        <f t="shared" si="126"/>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27">SUBTOTAL(9,G603:G605)</f>
        <v>0</v>
      </c>
      <c r="H602" s="70">
        <f t="shared" si="127"/>
        <v>0</v>
      </c>
      <c r="I602" s="66">
        <f t="shared" si="127"/>
        <v>0</v>
      </c>
      <c r="J602" s="66">
        <f t="shared" si="127"/>
        <v>0</v>
      </c>
      <c r="K602" s="67">
        <f t="shared" si="127"/>
        <v>0</v>
      </c>
      <c r="L602" s="34">
        <f t="shared" si="127"/>
        <v>0</v>
      </c>
      <c r="M602" s="34">
        <f t="shared" si="127"/>
        <v>0</v>
      </c>
      <c r="N602" s="34">
        <f t="shared" si="127"/>
        <v>0</v>
      </c>
      <c r="O602" s="34">
        <f t="shared" si="127"/>
        <v>0</v>
      </c>
      <c r="P602" s="34">
        <f t="shared" si="127"/>
        <v>0</v>
      </c>
      <c r="Q602" s="34">
        <f t="shared" si="127"/>
        <v>0</v>
      </c>
      <c r="R602" s="34">
        <f t="shared" si="127"/>
        <v>0</v>
      </c>
      <c r="S602" s="34">
        <f t="shared" si="127"/>
        <v>0</v>
      </c>
      <c r="T602" s="34">
        <f t="shared" si="127"/>
        <v>0</v>
      </c>
      <c r="U602" s="34">
        <f t="shared" si="127"/>
        <v>0</v>
      </c>
      <c r="V602" s="34">
        <f t="shared" si="127"/>
        <v>0</v>
      </c>
      <c r="W602" s="33">
        <f t="shared" si="127"/>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2">
      <c r="B607" s="25"/>
      <c r="C607" s="23"/>
      <c r="D607" s="23"/>
      <c r="E607" s="24" t="s">
        <v>172</v>
      </c>
      <c r="F607" s="24"/>
      <c r="G607" s="69">
        <f t="shared" ref="G607:W607" si="128">SUBTOTAL(9,G608:G609)</f>
        <v>0</v>
      </c>
      <c r="H607" s="70">
        <f t="shared" si="128"/>
        <v>0</v>
      </c>
      <c r="I607" s="66">
        <f t="shared" si="128"/>
        <v>0</v>
      </c>
      <c r="J607" s="66">
        <f t="shared" si="128"/>
        <v>0</v>
      </c>
      <c r="K607" s="67">
        <f t="shared" si="128"/>
        <v>0</v>
      </c>
      <c r="L607" s="34">
        <f t="shared" si="128"/>
        <v>0</v>
      </c>
      <c r="M607" s="34">
        <f t="shared" si="128"/>
        <v>0</v>
      </c>
      <c r="N607" s="34">
        <f t="shared" si="128"/>
        <v>0</v>
      </c>
      <c r="O607" s="34">
        <f t="shared" si="128"/>
        <v>0</v>
      </c>
      <c r="P607" s="34">
        <f t="shared" si="128"/>
        <v>0</v>
      </c>
      <c r="Q607" s="34">
        <f t="shared" si="128"/>
        <v>0</v>
      </c>
      <c r="R607" s="34">
        <f t="shared" si="128"/>
        <v>0</v>
      </c>
      <c r="S607" s="34">
        <f t="shared" si="128"/>
        <v>0</v>
      </c>
      <c r="T607" s="34">
        <f t="shared" si="128"/>
        <v>0</v>
      </c>
      <c r="U607" s="34">
        <f t="shared" si="128"/>
        <v>0</v>
      </c>
      <c r="V607" s="34">
        <f t="shared" si="128"/>
        <v>0</v>
      </c>
      <c r="W607" s="33">
        <f t="shared" si="128"/>
        <v>0</v>
      </c>
      <c r="Y607" s="591"/>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29">SUBTOTAL(9,G611:G613)</f>
        <v>0</v>
      </c>
      <c r="H610" s="70">
        <f t="shared" si="129"/>
        <v>0</v>
      </c>
      <c r="I610" s="66">
        <f t="shared" si="129"/>
        <v>0</v>
      </c>
      <c r="J610" s="66">
        <f t="shared" si="129"/>
        <v>0</v>
      </c>
      <c r="K610" s="67">
        <f t="shared" si="129"/>
        <v>0</v>
      </c>
      <c r="L610" s="34">
        <f t="shared" si="129"/>
        <v>0</v>
      </c>
      <c r="M610" s="34">
        <f t="shared" si="129"/>
        <v>0</v>
      </c>
      <c r="N610" s="34">
        <f t="shared" si="129"/>
        <v>0</v>
      </c>
      <c r="O610" s="34">
        <f t="shared" si="129"/>
        <v>0</v>
      </c>
      <c r="P610" s="34">
        <f t="shared" si="129"/>
        <v>0</v>
      </c>
      <c r="Q610" s="34">
        <f t="shared" si="129"/>
        <v>0</v>
      </c>
      <c r="R610" s="34">
        <f t="shared" si="129"/>
        <v>0</v>
      </c>
      <c r="S610" s="34">
        <f t="shared" si="129"/>
        <v>0</v>
      </c>
      <c r="T610" s="34">
        <f t="shared" si="129"/>
        <v>0</v>
      </c>
      <c r="U610" s="34">
        <f t="shared" si="129"/>
        <v>0</v>
      </c>
      <c r="V610" s="34">
        <f t="shared" si="129"/>
        <v>0</v>
      </c>
      <c r="W610" s="33">
        <f t="shared" si="129"/>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0">SUBTOTAL(9,G615:G616)</f>
        <v>0</v>
      </c>
      <c r="H614" s="70">
        <f t="shared" si="130"/>
        <v>0</v>
      </c>
      <c r="I614" s="66">
        <f t="shared" si="130"/>
        <v>0</v>
      </c>
      <c r="J614" s="66">
        <f t="shared" si="130"/>
        <v>0</v>
      </c>
      <c r="K614" s="67">
        <f t="shared" si="130"/>
        <v>0</v>
      </c>
      <c r="L614" s="34">
        <f t="shared" si="130"/>
        <v>0</v>
      </c>
      <c r="M614" s="34">
        <f t="shared" si="130"/>
        <v>0</v>
      </c>
      <c r="N614" s="34">
        <f t="shared" si="130"/>
        <v>0</v>
      </c>
      <c r="O614" s="34">
        <f t="shared" si="130"/>
        <v>0</v>
      </c>
      <c r="P614" s="34">
        <f t="shared" si="130"/>
        <v>0</v>
      </c>
      <c r="Q614" s="34">
        <f t="shared" si="130"/>
        <v>0</v>
      </c>
      <c r="R614" s="34">
        <f t="shared" si="130"/>
        <v>0</v>
      </c>
      <c r="S614" s="34">
        <f t="shared" si="130"/>
        <v>0</v>
      </c>
      <c r="T614" s="34">
        <f t="shared" si="130"/>
        <v>0</v>
      </c>
      <c r="U614" s="34">
        <f t="shared" si="130"/>
        <v>0</v>
      </c>
      <c r="V614" s="34">
        <f t="shared" si="130"/>
        <v>0</v>
      </c>
      <c r="W614" s="33">
        <f t="shared" si="130"/>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1">SUBTOTAL(9,G618:G620)</f>
        <v>0</v>
      </c>
      <c r="H617" s="70">
        <f t="shared" si="131"/>
        <v>0</v>
      </c>
      <c r="I617" s="66">
        <f t="shared" si="131"/>
        <v>0</v>
      </c>
      <c r="J617" s="66">
        <f t="shared" si="131"/>
        <v>0</v>
      </c>
      <c r="K617" s="67">
        <f t="shared" si="131"/>
        <v>0</v>
      </c>
      <c r="L617" s="34">
        <f t="shared" si="131"/>
        <v>0</v>
      </c>
      <c r="M617" s="34">
        <f t="shared" si="131"/>
        <v>0</v>
      </c>
      <c r="N617" s="34">
        <f t="shared" si="131"/>
        <v>0</v>
      </c>
      <c r="O617" s="34">
        <f t="shared" si="131"/>
        <v>0</v>
      </c>
      <c r="P617" s="34">
        <f t="shared" si="131"/>
        <v>0</v>
      </c>
      <c r="Q617" s="34">
        <f t="shared" si="131"/>
        <v>0</v>
      </c>
      <c r="R617" s="34">
        <f t="shared" si="131"/>
        <v>0</v>
      </c>
      <c r="S617" s="34">
        <f t="shared" si="131"/>
        <v>0</v>
      </c>
      <c r="T617" s="34">
        <f t="shared" si="131"/>
        <v>0</v>
      </c>
      <c r="U617" s="34">
        <f t="shared" si="131"/>
        <v>0</v>
      </c>
      <c r="V617" s="34">
        <f t="shared" si="131"/>
        <v>0</v>
      </c>
      <c r="W617" s="33">
        <f t="shared" si="131"/>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2">SUBTOTAL(9,G622:G623)</f>
        <v>0</v>
      </c>
      <c r="H621" s="70">
        <f t="shared" si="132"/>
        <v>0</v>
      </c>
      <c r="I621" s="66">
        <f t="shared" si="132"/>
        <v>0</v>
      </c>
      <c r="J621" s="66">
        <f t="shared" si="132"/>
        <v>0</v>
      </c>
      <c r="K621" s="67">
        <f t="shared" si="132"/>
        <v>0</v>
      </c>
      <c r="L621" s="34">
        <f t="shared" si="132"/>
        <v>0</v>
      </c>
      <c r="M621" s="34">
        <f t="shared" si="132"/>
        <v>0</v>
      </c>
      <c r="N621" s="34">
        <f t="shared" si="132"/>
        <v>0</v>
      </c>
      <c r="O621" s="34">
        <f t="shared" si="132"/>
        <v>0</v>
      </c>
      <c r="P621" s="34">
        <f t="shared" si="132"/>
        <v>0</v>
      </c>
      <c r="Q621" s="34">
        <f t="shared" si="132"/>
        <v>0</v>
      </c>
      <c r="R621" s="34">
        <f t="shared" si="132"/>
        <v>0</v>
      </c>
      <c r="S621" s="34">
        <f t="shared" si="132"/>
        <v>0</v>
      </c>
      <c r="T621" s="34">
        <f t="shared" si="132"/>
        <v>0</v>
      </c>
      <c r="U621" s="34">
        <f t="shared" si="132"/>
        <v>0</v>
      </c>
      <c r="V621" s="34">
        <f t="shared" si="132"/>
        <v>0</v>
      </c>
      <c r="W621" s="33">
        <f t="shared" si="132"/>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3">SUBTOTAL(9,G625:G627)</f>
        <v>0</v>
      </c>
      <c r="H624" s="70">
        <f t="shared" si="133"/>
        <v>0</v>
      </c>
      <c r="I624" s="66">
        <f t="shared" si="133"/>
        <v>0</v>
      </c>
      <c r="J624" s="66">
        <f t="shared" si="133"/>
        <v>0</v>
      </c>
      <c r="K624" s="67">
        <f t="shared" si="133"/>
        <v>0</v>
      </c>
      <c r="L624" s="34">
        <f t="shared" si="133"/>
        <v>0</v>
      </c>
      <c r="M624" s="34">
        <f t="shared" si="133"/>
        <v>0</v>
      </c>
      <c r="N624" s="34">
        <f t="shared" si="133"/>
        <v>0</v>
      </c>
      <c r="O624" s="34">
        <f t="shared" si="133"/>
        <v>0</v>
      </c>
      <c r="P624" s="34">
        <f t="shared" si="133"/>
        <v>0</v>
      </c>
      <c r="Q624" s="34">
        <f t="shared" si="133"/>
        <v>0</v>
      </c>
      <c r="R624" s="34">
        <f t="shared" si="133"/>
        <v>0</v>
      </c>
      <c r="S624" s="34">
        <f t="shared" si="133"/>
        <v>0</v>
      </c>
      <c r="T624" s="34">
        <f t="shared" si="133"/>
        <v>0</v>
      </c>
      <c r="U624" s="34">
        <f t="shared" si="133"/>
        <v>0</v>
      </c>
      <c r="V624" s="34">
        <f t="shared" si="133"/>
        <v>0</v>
      </c>
      <c r="W624" s="33">
        <f t="shared" si="133"/>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2">
      <c r="B629" s="25"/>
      <c r="C629" s="23"/>
      <c r="D629" s="23"/>
      <c r="E629" s="24" t="s">
        <v>184</v>
      </c>
      <c r="F629" s="24"/>
      <c r="G629" s="69">
        <f t="shared" ref="G629:W629" si="134">SUBTOTAL(9,G630:G631)</f>
        <v>0</v>
      </c>
      <c r="H629" s="70">
        <f t="shared" si="134"/>
        <v>0</v>
      </c>
      <c r="I629" s="66">
        <f t="shared" si="134"/>
        <v>0</v>
      </c>
      <c r="J629" s="66">
        <f t="shared" si="134"/>
        <v>0</v>
      </c>
      <c r="K629" s="67">
        <f t="shared" si="134"/>
        <v>0</v>
      </c>
      <c r="L629" s="34">
        <f t="shared" si="134"/>
        <v>0</v>
      </c>
      <c r="M629" s="34">
        <f t="shared" si="134"/>
        <v>0</v>
      </c>
      <c r="N629" s="34">
        <f t="shared" si="134"/>
        <v>0</v>
      </c>
      <c r="O629" s="34">
        <f t="shared" si="134"/>
        <v>0</v>
      </c>
      <c r="P629" s="34">
        <f t="shared" si="134"/>
        <v>0</v>
      </c>
      <c r="Q629" s="34">
        <f t="shared" si="134"/>
        <v>0</v>
      </c>
      <c r="R629" s="34">
        <f t="shared" si="134"/>
        <v>0</v>
      </c>
      <c r="S629" s="34">
        <f t="shared" si="134"/>
        <v>0</v>
      </c>
      <c r="T629" s="34">
        <f t="shared" si="134"/>
        <v>0</v>
      </c>
      <c r="U629" s="34">
        <f t="shared" si="134"/>
        <v>0</v>
      </c>
      <c r="V629" s="34">
        <f t="shared" si="134"/>
        <v>0</v>
      </c>
      <c r="W629" s="33">
        <f t="shared" si="134"/>
        <v>0</v>
      </c>
      <c r="Y629" s="591"/>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5">SUBTOTAL(9,G633:G634)</f>
        <v>0</v>
      </c>
      <c r="H632" s="70">
        <f t="shared" si="135"/>
        <v>0</v>
      </c>
      <c r="I632" s="66">
        <f t="shared" si="135"/>
        <v>0</v>
      </c>
      <c r="J632" s="66">
        <f t="shared" si="135"/>
        <v>0</v>
      </c>
      <c r="K632" s="67">
        <f t="shared" si="135"/>
        <v>0</v>
      </c>
      <c r="L632" s="34">
        <f t="shared" si="135"/>
        <v>0</v>
      </c>
      <c r="M632" s="34">
        <f t="shared" si="135"/>
        <v>0</v>
      </c>
      <c r="N632" s="34">
        <f t="shared" si="135"/>
        <v>0</v>
      </c>
      <c r="O632" s="34">
        <f t="shared" si="135"/>
        <v>0</v>
      </c>
      <c r="P632" s="34">
        <f t="shared" si="135"/>
        <v>0</v>
      </c>
      <c r="Q632" s="34">
        <f t="shared" si="135"/>
        <v>0</v>
      </c>
      <c r="R632" s="34">
        <f t="shared" si="135"/>
        <v>0</v>
      </c>
      <c r="S632" s="34">
        <f t="shared" si="135"/>
        <v>0</v>
      </c>
      <c r="T632" s="34">
        <f t="shared" si="135"/>
        <v>0</v>
      </c>
      <c r="U632" s="34">
        <f t="shared" si="135"/>
        <v>0</v>
      </c>
      <c r="V632" s="34">
        <f t="shared" si="135"/>
        <v>0</v>
      </c>
      <c r="W632" s="33">
        <f t="shared" si="135"/>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6">SUBTOTAL(9,G636:G637)</f>
        <v>0</v>
      </c>
      <c r="H635" s="70">
        <f t="shared" si="136"/>
        <v>0</v>
      </c>
      <c r="I635" s="66">
        <f t="shared" si="136"/>
        <v>0</v>
      </c>
      <c r="J635" s="66">
        <f t="shared" si="136"/>
        <v>0</v>
      </c>
      <c r="K635" s="67">
        <f t="shared" si="136"/>
        <v>0</v>
      </c>
      <c r="L635" s="34">
        <f t="shared" si="136"/>
        <v>0</v>
      </c>
      <c r="M635" s="34">
        <f t="shared" si="136"/>
        <v>0</v>
      </c>
      <c r="N635" s="34">
        <f t="shared" si="136"/>
        <v>0</v>
      </c>
      <c r="O635" s="34">
        <f t="shared" si="136"/>
        <v>0</v>
      </c>
      <c r="P635" s="34">
        <f t="shared" si="136"/>
        <v>0</v>
      </c>
      <c r="Q635" s="34">
        <f t="shared" si="136"/>
        <v>0</v>
      </c>
      <c r="R635" s="34">
        <f t="shared" si="136"/>
        <v>0</v>
      </c>
      <c r="S635" s="34">
        <f t="shared" si="136"/>
        <v>0</v>
      </c>
      <c r="T635" s="34">
        <f t="shared" si="136"/>
        <v>0</v>
      </c>
      <c r="U635" s="34">
        <f t="shared" si="136"/>
        <v>0</v>
      </c>
      <c r="V635" s="34">
        <f t="shared" si="136"/>
        <v>0</v>
      </c>
      <c r="W635" s="33">
        <f t="shared" si="136"/>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37">SUBTOTAL(9,G639:G640)</f>
        <v>0</v>
      </c>
      <c r="H638" s="70">
        <f t="shared" si="137"/>
        <v>0</v>
      </c>
      <c r="I638" s="66">
        <f t="shared" si="137"/>
        <v>0</v>
      </c>
      <c r="J638" s="66">
        <f t="shared" si="137"/>
        <v>0</v>
      </c>
      <c r="K638" s="67">
        <f t="shared" si="137"/>
        <v>0</v>
      </c>
      <c r="L638" s="34">
        <f t="shared" si="137"/>
        <v>0</v>
      </c>
      <c r="M638" s="34">
        <f t="shared" si="137"/>
        <v>0</v>
      </c>
      <c r="N638" s="34">
        <f t="shared" si="137"/>
        <v>0</v>
      </c>
      <c r="O638" s="34">
        <f t="shared" si="137"/>
        <v>0</v>
      </c>
      <c r="P638" s="34">
        <f t="shared" si="137"/>
        <v>0</v>
      </c>
      <c r="Q638" s="34">
        <f t="shared" si="137"/>
        <v>0</v>
      </c>
      <c r="R638" s="34">
        <f t="shared" si="137"/>
        <v>0</v>
      </c>
      <c r="S638" s="34">
        <f t="shared" si="137"/>
        <v>0</v>
      </c>
      <c r="T638" s="34">
        <f t="shared" si="137"/>
        <v>0</v>
      </c>
      <c r="U638" s="34">
        <f t="shared" si="137"/>
        <v>0</v>
      </c>
      <c r="V638" s="34">
        <f t="shared" si="137"/>
        <v>0</v>
      </c>
      <c r="W638" s="33">
        <f t="shared" si="137"/>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38">SUBTOTAL(9,G642:G643)</f>
        <v>0</v>
      </c>
      <c r="H641" s="70">
        <f t="shared" si="138"/>
        <v>0</v>
      </c>
      <c r="I641" s="66">
        <f t="shared" si="138"/>
        <v>0</v>
      </c>
      <c r="J641" s="66">
        <f t="shared" si="138"/>
        <v>0</v>
      </c>
      <c r="K641" s="67">
        <f t="shared" si="138"/>
        <v>0</v>
      </c>
      <c r="L641" s="34">
        <f t="shared" si="138"/>
        <v>0</v>
      </c>
      <c r="M641" s="34">
        <f t="shared" si="138"/>
        <v>0</v>
      </c>
      <c r="N641" s="34">
        <f t="shared" si="138"/>
        <v>0</v>
      </c>
      <c r="O641" s="34">
        <f t="shared" si="138"/>
        <v>0</v>
      </c>
      <c r="P641" s="34">
        <f t="shared" si="138"/>
        <v>0</v>
      </c>
      <c r="Q641" s="34">
        <f t="shared" si="138"/>
        <v>0</v>
      </c>
      <c r="R641" s="34">
        <f t="shared" si="138"/>
        <v>0</v>
      </c>
      <c r="S641" s="34">
        <f t="shared" si="138"/>
        <v>0</v>
      </c>
      <c r="T641" s="34">
        <f t="shared" si="138"/>
        <v>0</v>
      </c>
      <c r="U641" s="34">
        <f t="shared" si="138"/>
        <v>0</v>
      </c>
      <c r="V641" s="34">
        <f t="shared" si="138"/>
        <v>0</v>
      </c>
      <c r="W641" s="33">
        <f t="shared" si="138"/>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39">SUBTOTAL(9,G645:G646)</f>
        <v>0</v>
      </c>
      <c r="H644" s="70">
        <f t="shared" si="139"/>
        <v>0</v>
      </c>
      <c r="I644" s="66">
        <f t="shared" si="139"/>
        <v>0</v>
      </c>
      <c r="J644" s="66">
        <f t="shared" si="139"/>
        <v>0</v>
      </c>
      <c r="K644" s="67">
        <f t="shared" si="139"/>
        <v>0</v>
      </c>
      <c r="L644" s="34">
        <f t="shared" si="139"/>
        <v>0</v>
      </c>
      <c r="M644" s="34">
        <f t="shared" si="139"/>
        <v>0</v>
      </c>
      <c r="N644" s="34">
        <f t="shared" si="139"/>
        <v>0</v>
      </c>
      <c r="O644" s="34">
        <f t="shared" si="139"/>
        <v>0</v>
      </c>
      <c r="P644" s="34">
        <f t="shared" si="139"/>
        <v>0</v>
      </c>
      <c r="Q644" s="34">
        <f t="shared" si="139"/>
        <v>0</v>
      </c>
      <c r="R644" s="34">
        <f t="shared" si="139"/>
        <v>0</v>
      </c>
      <c r="S644" s="34">
        <f t="shared" si="139"/>
        <v>0</v>
      </c>
      <c r="T644" s="34">
        <f t="shared" si="139"/>
        <v>0</v>
      </c>
      <c r="U644" s="34">
        <f t="shared" si="139"/>
        <v>0</v>
      </c>
      <c r="V644" s="34">
        <f t="shared" si="139"/>
        <v>0</v>
      </c>
      <c r="W644" s="33">
        <f t="shared" si="139"/>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0">SUBTOTAL(9,G648:G650)</f>
        <v>0</v>
      </c>
      <c r="H647" s="70">
        <f t="shared" si="140"/>
        <v>0</v>
      </c>
      <c r="I647" s="66">
        <f t="shared" si="140"/>
        <v>0</v>
      </c>
      <c r="J647" s="66">
        <f t="shared" si="140"/>
        <v>0</v>
      </c>
      <c r="K647" s="67">
        <f t="shared" si="140"/>
        <v>0</v>
      </c>
      <c r="L647" s="34">
        <f t="shared" si="140"/>
        <v>0</v>
      </c>
      <c r="M647" s="34">
        <f t="shared" si="140"/>
        <v>0</v>
      </c>
      <c r="N647" s="34">
        <f t="shared" si="140"/>
        <v>0</v>
      </c>
      <c r="O647" s="34">
        <f t="shared" si="140"/>
        <v>0</v>
      </c>
      <c r="P647" s="34">
        <f t="shared" si="140"/>
        <v>0</v>
      </c>
      <c r="Q647" s="34">
        <f t="shared" si="140"/>
        <v>0</v>
      </c>
      <c r="R647" s="34">
        <f t="shared" si="140"/>
        <v>0</v>
      </c>
      <c r="S647" s="34">
        <f t="shared" si="140"/>
        <v>0</v>
      </c>
      <c r="T647" s="34">
        <f t="shared" si="140"/>
        <v>0</v>
      </c>
      <c r="U647" s="34">
        <f t="shared" si="140"/>
        <v>0</v>
      </c>
      <c r="V647" s="34">
        <f t="shared" si="140"/>
        <v>0</v>
      </c>
      <c r="W647" s="33">
        <f t="shared" si="140"/>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1">SUBTOTAL(9,G657:G660)</f>
        <v>0</v>
      </c>
      <c r="H656" s="70">
        <f t="shared" si="141"/>
        <v>0</v>
      </c>
      <c r="I656" s="66">
        <f t="shared" si="141"/>
        <v>0</v>
      </c>
      <c r="J656" s="66">
        <f t="shared" si="141"/>
        <v>0</v>
      </c>
      <c r="K656" s="67">
        <f t="shared" si="141"/>
        <v>0</v>
      </c>
      <c r="L656" s="34">
        <f t="shared" si="141"/>
        <v>0</v>
      </c>
      <c r="M656" s="34">
        <f t="shared" si="141"/>
        <v>0</v>
      </c>
      <c r="N656" s="34">
        <f t="shared" si="141"/>
        <v>0</v>
      </c>
      <c r="O656" s="34">
        <f t="shared" si="141"/>
        <v>0</v>
      </c>
      <c r="P656" s="34">
        <f t="shared" si="141"/>
        <v>0</v>
      </c>
      <c r="Q656" s="34">
        <f t="shared" si="141"/>
        <v>0</v>
      </c>
      <c r="R656" s="34">
        <f t="shared" si="141"/>
        <v>0</v>
      </c>
      <c r="S656" s="34">
        <f t="shared" si="141"/>
        <v>0</v>
      </c>
      <c r="T656" s="34">
        <f t="shared" si="141"/>
        <v>0</v>
      </c>
      <c r="U656" s="34">
        <f t="shared" si="141"/>
        <v>0</v>
      </c>
      <c r="V656" s="34">
        <f t="shared" si="141"/>
        <v>0</v>
      </c>
      <c r="W656" s="33">
        <f t="shared" si="141"/>
        <v>0</v>
      </c>
      <c r="Y656" s="591"/>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2">SUBTOTAL(9,G662:G665)</f>
        <v>0</v>
      </c>
      <c r="H661" s="70">
        <f t="shared" si="142"/>
        <v>0</v>
      </c>
      <c r="I661" s="66">
        <f t="shared" si="142"/>
        <v>0</v>
      </c>
      <c r="J661" s="66">
        <f t="shared" si="142"/>
        <v>0</v>
      </c>
      <c r="K661" s="67">
        <f t="shared" si="142"/>
        <v>0</v>
      </c>
      <c r="L661" s="34">
        <f t="shared" si="142"/>
        <v>0</v>
      </c>
      <c r="M661" s="34">
        <f t="shared" si="142"/>
        <v>0</v>
      </c>
      <c r="N661" s="34">
        <f t="shared" si="142"/>
        <v>0</v>
      </c>
      <c r="O661" s="34">
        <f t="shared" si="142"/>
        <v>0</v>
      </c>
      <c r="P661" s="34">
        <f t="shared" si="142"/>
        <v>0</v>
      </c>
      <c r="Q661" s="34">
        <f t="shared" si="142"/>
        <v>0</v>
      </c>
      <c r="R661" s="34">
        <f t="shared" si="142"/>
        <v>0</v>
      </c>
      <c r="S661" s="34">
        <f t="shared" si="142"/>
        <v>0</v>
      </c>
      <c r="T661" s="34">
        <f t="shared" si="142"/>
        <v>0</v>
      </c>
      <c r="U661" s="34">
        <f t="shared" si="142"/>
        <v>0</v>
      </c>
      <c r="V661" s="34">
        <f t="shared" si="142"/>
        <v>0</v>
      </c>
      <c r="W661" s="33">
        <f t="shared" si="142"/>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3">SUBTOTAL(9,G667:G670)</f>
        <v>0</v>
      </c>
      <c r="H666" s="70">
        <f t="shared" si="143"/>
        <v>0</v>
      </c>
      <c r="I666" s="66">
        <f t="shared" si="143"/>
        <v>0</v>
      </c>
      <c r="J666" s="66">
        <f t="shared" si="143"/>
        <v>0</v>
      </c>
      <c r="K666" s="67">
        <f t="shared" si="143"/>
        <v>0</v>
      </c>
      <c r="L666" s="34">
        <f t="shared" si="143"/>
        <v>0</v>
      </c>
      <c r="M666" s="34">
        <f t="shared" si="143"/>
        <v>0</v>
      </c>
      <c r="N666" s="34">
        <f t="shared" si="143"/>
        <v>0</v>
      </c>
      <c r="O666" s="34">
        <f t="shared" si="143"/>
        <v>0</v>
      </c>
      <c r="P666" s="34">
        <f t="shared" si="143"/>
        <v>0</v>
      </c>
      <c r="Q666" s="34">
        <f t="shared" si="143"/>
        <v>0</v>
      </c>
      <c r="R666" s="34">
        <f t="shared" si="143"/>
        <v>0</v>
      </c>
      <c r="S666" s="34">
        <f t="shared" si="143"/>
        <v>0</v>
      </c>
      <c r="T666" s="34">
        <f t="shared" si="143"/>
        <v>0</v>
      </c>
      <c r="U666" s="34">
        <f t="shared" si="143"/>
        <v>0</v>
      </c>
      <c r="V666" s="34">
        <f t="shared" si="143"/>
        <v>0</v>
      </c>
      <c r="W666" s="33">
        <f t="shared" si="143"/>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2">
      <c r="B672" s="25"/>
      <c r="C672" s="23"/>
      <c r="D672" s="23"/>
      <c r="E672" s="64" t="s">
        <v>54</v>
      </c>
      <c r="F672" s="24"/>
      <c r="G672" s="69">
        <f t="shared" ref="G672:W672" si="144">SUBTOTAL(9,G673:G675)</f>
        <v>0</v>
      </c>
      <c r="H672" s="70">
        <f t="shared" si="144"/>
        <v>0</v>
      </c>
      <c r="I672" s="66">
        <f t="shared" si="144"/>
        <v>0</v>
      </c>
      <c r="J672" s="66">
        <f t="shared" si="144"/>
        <v>0</v>
      </c>
      <c r="K672" s="67">
        <f t="shared" si="144"/>
        <v>0</v>
      </c>
      <c r="L672" s="34">
        <f t="shared" si="144"/>
        <v>0</v>
      </c>
      <c r="M672" s="34">
        <f t="shared" si="144"/>
        <v>0</v>
      </c>
      <c r="N672" s="34">
        <f t="shared" si="144"/>
        <v>0</v>
      </c>
      <c r="O672" s="34">
        <f t="shared" si="144"/>
        <v>0</v>
      </c>
      <c r="P672" s="34">
        <f t="shared" si="144"/>
        <v>0</v>
      </c>
      <c r="Q672" s="34">
        <f t="shared" si="144"/>
        <v>0</v>
      </c>
      <c r="R672" s="34">
        <f t="shared" si="144"/>
        <v>0</v>
      </c>
      <c r="S672" s="34">
        <f t="shared" si="144"/>
        <v>0</v>
      </c>
      <c r="T672" s="34">
        <f t="shared" si="144"/>
        <v>0</v>
      </c>
      <c r="U672" s="34">
        <f t="shared" si="144"/>
        <v>0</v>
      </c>
      <c r="V672" s="34">
        <f t="shared" si="144"/>
        <v>0</v>
      </c>
      <c r="W672" s="33">
        <f t="shared" si="144"/>
        <v>0</v>
      </c>
      <c r="Y672" s="591"/>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5">SUBTOTAL(9,G677:G679)</f>
        <v>0</v>
      </c>
      <c r="H676" s="70">
        <f t="shared" si="145"/>
        <v>0</v>
      </c>
      <c r="I676" s="66">
        <f t="shared" si="145"/>
        <v>0</v>
      </c>
      <c r="J676" s="66">
        <f t="shared" si="145"/>
        <v>0</v>
      </c>
      <c r="K676" s="67">
        <f t="shared" si="145"/>
        <v>0</v>
      </c>
      <c r="L676" s="34">
        <f t="shared" si="145"/>
        <v>0</v>
      </c>
      <c r="M676" s="34">
        <f t="shared" si="145"/>
        <v>0</v>
      </c>
      <c r="N676" s="34">
        <f t="shared" si="145"/>
        <v>0</v>
      </c>
      <c r="O676" s="34">
        <f t="shared" si="145"/>
        <v>0</v>
      </c>
      <c r="P676" s="34">
        <f t="shared" si="145"/>
        <v>0</v>
      </c>
      <c r="Q676" s="34">
        <f t="shared" si="145"/>
        <v>0</v>
      </c>
      <c r="R676" s="34">
        <f t="shared" si="145"/>
        <v>0</v>
      </c>
      <c r="S676" s="34">
        <f t="shared" si="145"/>
        <v>0</v>
      </c>
      <c r="T676" s="34">
        <f t="shared" si="145"/>
        <v>0</v>
      </c>
      <c r="U676" s="34">
        <f t="shared" si="145"/>
        <v>0</v>
      </c>
      <c r="V676" s="34">
        <f t="shared" si="145"/>
        <v>0</v>
      </c>
      <c r="W676" s="33">
        <f t="shared" si="145"/>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6">SUBTOTAL(9,G681:G683)</f>
        <v>0</v>
      </c>
      <c r="H680" s="70">
        <f t="shared" si="146"/>
        <v>0</v>
      </c>
      <c r="I680" s="66">
        <f t="shared" si="146"/>
        <v>0</v>
      </c>
      <c r="J680" s="66">
        <f t="shared" si="146"/>
        <v>0</v>
      </c>
      <c r="K680" s="67">
        <f t="shared" si="146"/>
        <v>0</v>
      </c>
      <c r="L680" s="34">
        <f t="shared" si="146"/>
        <v>0</v>
      </c>
      <c r="M680" s="34">
        <f t="shared" si="146"/>
        <v>0</v>
      </c>
      <c r="N680" s="34">
        <f t="shared" si="146"/>
        <v>0</v>
      </c>
      <c r="O680" s="34">
        <f t="shared" si="146"/>
        <v>0</v>
      </c>
      <c r="P680" s="34">
        <f t="shared" si="146"/>
        <v>0</v>
      </c>
      <c r="Q680" s="34">
        <f t="shared" si="146"/>
        <v>0</v>
      </c>
      <c r="R680" s="34">
        <f t="shared" si="146"/>
        <v>0</v>
      </c>
      <c r="S680" s="34">
        <f t="shared" si="146"/>
        <v>0</v>
      </c>
      <c r="T680" s="34">
        <f t="shared" si="146"/>
        <v>0</v>
      </c>
      <c r="U680" s="34">
        <f t="shared" si="146"/>
        <v>0</v>
      </c>
      <c r="V680" s="34">
        <f t="shared" si="146"/>
        <v>0</v>
      </c>
      <c r="W680" s="33">
        <f t="shared" si="146"/>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2">
      <c r="B685" s="25"/>
      <c r="C685" s="23"/>
      <c r="D685" s="23"/>
      <c r="E685" s="24" t="s">
        <v>172</v>
      </c>
      <c r="F685" s="24"/>
      <c r="G685" s="69">
        <f t="shared" ref="G685:W685" si="147">SUBTOTAL(9,G686:G687)</f>
        <v>0</v>
      </c>
      <c r="H685" s="70">
        <f t="shared" si="147"/>
        <v>0</v>
      </c>
      <c r="I685" s="66">
        <f t="shared" si="147"/>
        <v>0</v>
      </c>
      <c r="J685" s="66">
        <f t="shared" si="147"/>
        <v>0</v>
      </c>
      <c r="K685" s="67">
        <f t="shared" si="147"/>
        <v>0</v>
      </c>
      <c r="L685" s="34">
        <f t="shared" si="147"/>
        <v>0</v>
      </c>
      <c r="M685" s="34">
        <f t="shared" si="147"/>
        <v>0</v>
      </c>
      <c r="N685" s="34">
        <f t="shared" si="147"/>
        <v>0</v>
      </c>
      <c r="O685" s="34">
        <f t="shared" si="147"/>
        <v>0</v>
      </c>
      <c r="P685" s="34">
        <f t="shared" si="147"/>
        <v>0</v>
      </c>
      <c r="Q685" s="34">
        <f t="shared" si="147"/>
        <v>0</v>
      </c>
      <c r="R685" s="34">
        <f t="shared" si="147"/>
        <v>0</v>
      </c>
      <c r="S685" s="34">
        <f t="shared" si="147"/>
        <v>0</v>
      </c>
      <c r="T685" s="34">
        <f t="shared" si="147"/>
        <v>0</v>
      </c>
      <c r="U685" s="34">
        <f t="shared" si="147"/>
        <v>0</v>
      </c>
      <c r="V685" s="34">
        <f t="shared" si="147"/>
        <v>0</v>
      </c>
      <c r="W685" s="33">
        <f t="shared" si="147"/>
        <v>0</v>
      </c>
      <c r="Y685" s="591"/>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48">SUBTOTAL(9,G689:G691)</f>
        <v>0</v>
      </c>
      <c r="H688" s="70">
        <f t="shared" si="148"/>
        <v>0</v>
      </c>
      <c r="I688" s="66">
        <f t="shared" si="148"/>
        <v>0</v>
      </c>
      <c r="J688" s="66">
        <f t="shared" si="148"/>
        <v>0</v>
      </c>
      <c r="K688" s="67">
        <f t="shared" si="148"/>
        <v>0</v>
      </c>
      <c r="L688" s="34">
        <f t="shared" si="148"/>
        <v>0</v>
      </c>
      <c r="M688" s="34">
        <f t="shared" si="148"/>
        <v>0</v>
      </c>
      <c r="N688" s="34">
        <f t="shared" si="148"/>
        <v>0</v>
      </c>
      <c r="O688" s="34">
        <f t="shared" si="148"/>
        <v>0</v>
      </c>
      <c r="P688" s="34">
        <f t="shared" si="148"/>
        <v>0</v>
      </c>
      <c r="Q688" s="34">
        <f t="shared" si="148"/>
        <v>0</v>
      </c>
      <c r="R688" s="34">
        <f t="shared" si="148"/>
        <v>0</v>
      </c>
      <c r="S688" s="34">
        <f t="shared" si="148"/>
        <v>0</v>
      </c>
      <c r="T688" s="34">
        <f t="shared" si="148"/>
        <v>0</v>
      </c>
      <c r="U688" s="34">
        <f t="shared" si="148"/>
        <v>0</v>
      </c>
      <c r="V688" s="34">
        <f t="shared" si="148"/>
        <v>0</v>
      </c>
      <c r="W688" s="33">
        <f t="shared" si="148"/>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49">SUBTOTAL(9,G693:G694)</f>
        <v>0</v>
      </c>
      <c r="H692" s="70">
        <f t="shared" si="149"/>
        <v>0</v>
      </c>
      <c r="I692" s="66">
        <f t="shared" si="149"/>
        <v>0</v>
      </c>
      <c r="J692" s="66">
        <f t="shared" si="149"/>
        <v>0</v>
      </c>
      <c r="K692" s="67">
        <f t="shared" si="149"/>
        <v>0</v>
      </c>
      <c r="L692" s="34">
        <f t="shared" si="149"/>
        <v>0</v>
      </c>
      <c r="M692" s="34">
        <f t="shared" si="149"/>
        <v>0</v>
      </c>
      <c r="N692" s="34">
        <f t="shared" si="149"/>
        <v>0</v>
      </c>
      <c r="O692" s="34">
        <f t="shared" si="149"/>
        <v>0</v>
      </c>
      <c r="P692" s="34">
        <f t="shared" si="149"/>
        <v>0</v>
      </c>
      <c r="Q692" s="34">
        <f t="shared" si="149"/>
        <v>0</v>
      </c>
      <c r="R692" s="34">
        <f t="shared" si="149"/>
        <v>0</v>
      </c>
      <c r="S692" s="34">
        <f t="shared" si="149"/>
        <v>0</v>
      </c>
      <c r="T692" s="34">
        <f t="shared" si="149"/>
        <v>0</v>
      </c>
      <c r="U692" s="34">
        <f t="shared" si="149"/>
        <v>0</v>
      </c>
      <c r="V692" s="34">
        <f t="shared" si="149"/>
        <v>0</v>
      </c>
      <c r="W692" s="33">
        <f t="shared" si="149"/>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0">SUBTOTAL(9,G696:G698)</f>
        <v>0</v>
      </c>
      <c r="H695" s="70">
        <f t="shared" si="150"/>
        <v>0</v>
      </c>
      <c r="I695" s="66">
        <f t="shared" si="150"/>
        <v>0</v>
      </c>
      <c r="J695" s="66">
        <f t="shared" si="150"/>
        <v>0</v>
      </c>
      <c r="K695" s="67">
        <f t="shared" si="150"/>
        <v>0</v>
      </c>
      <c r="L695" s="34">
        <f t="shared" si="150"/>
        <v>0</v>
      </c>
      <c r="M695" s="34">
        <f t="shared" si="150"/>
        <v>0</v>
      </c>
      <c r="N695" s="34">
        <f t="shared" si="150"/>
        <v>0</v>
      </c>
      <c r="O695" s="34">
        <f t="shared" si="150"/>
        <v>0</v>
      </c>
      <c r="P695" s="34">
        <f t="shared" si="150"/>
        <v>0</v>
      </c>
      <c r="Q695" s="34">
        <f t="shared" si="150"/>
        <v>0</v>
      </c>
      <c r="R695" s="34">
        <f t="shared" si="150"/>
        <v>0</v>
      </c>
      <c r="S695" s="34">
        <f t="shared" si="150"/>
        <v>0</v>
      </c>
      <c r="T695" s="34">
        <f t="shared" si="150"/>
        <v>0</v>
      </c>
      <c r="U695" s="34">
        <f t="shared" si="150"/>
        <v>0</v>
      </c>
      <c r="V695" s="34">
        <f t="shared" si="150"/>
        <v>0</v>
      </c>
      <c r="W695" s="33">
        <f t="shared" si="150"/>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1">SUBTOTAL(9,G700:G701)</f>
        <v>0</v>
      </c>
      <c r="H699" s="70">
        <f t="shared" si="151"/>
        <v>0</v>
      </c>
      <c r="I699" s="66">
        <f t="shared" si="151"/>
        <v>0</v>
      </c>
      <c r="J699" s="66">
        <f t="shared" si="151"/>
        <v>0</v>
      </c>
      <c r="K699" s="67">
        <f t="shared" si="151"/>
        <v>0</v>
      </c>
      <c r="L699" s="34">
        <f t="shared" si="151"/>
        <v>0</v>
      </c>
      <c r="M699" s="34">
        <f t="shared" si="151"/>
        <v>0</v>
      </c>
      <c r="N699" s="34">
        <f t="shared" si="151"/>
        <v>0</v>
      </c>
      <c r="O699" s="34">
        <f t="shared" si="151"/>
        <v>0</v>
      </c>
      <c r="P699" s="34">
        <f t="shared" si="151"/>
        <v>0</v>
      </c>
      <c r="Q699" s="34">
        <f t="shared" si="151"/>
        <v>0</v>
      </c>
      <c r="R699" s="34">
        <f t="shared" si="151"/>
        <v>0</v>
      </c>
      <c r="S699" s="34">
        <f t="shared" si="151"/>
        <v>0</v>
      </c>
      <c r="T699" s="34">
        <f t="shared" si="151"/>
        <v>0</v>
      </c>
      <c r="U699" s="34">
        <f t="shared" si="151"/>
        <v>0</v>
      </c>
      <c r="V699" s="34">
        <f t="shared" si="151"/>
        <v>0</v>
      </c>
      <c r="W699" s="33">
        <f t="shared" si="151"/>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2">SUBTOTAL(9,G703:G705)</f>
        <v>0</v>
      </c>
      <c r="H702" s="70">
        <f t="shared" si="152"/>
        <v>0</v>
      </c>
      <c r="I702" s="66">
        <f t="shared" si="152"/>
        <v>0</v>
      </c>
      <c r="J702" s="66">
        <f t="shared" si="152"/>
        <v>0</v>
      </c>
      <c r="K702" s="67">
        <f t="shared" si="152"/>
        <v>0</v>
      </c>
      <c r="L702" s="34">
        <f t="shared" si="152"/>
        <v>0</v>
      </c>
      <c r="M702" s="34">
        <f t="shared" si="152"/>
        <v>0</v>
      </c>
      <c r="N702" s="34">
        <f t="shared" si="152"/>
        <v>0</v>
      </c>
      <c r="O702" s="34">
        <f t="shared" si="152"/>
        <v>0</v>
      </c>
      <c r="P702" s="34">
        <f t="shared" si="152"/>
        <v>0</v>
      </c>
      <c r="Q702" s="34">
        <f t="shared" si="152"/>
        <v>0</v>
      </c>
      <c r="R702" s="34">
        <f t="shared" si="152"/>
        <v>0</v>
      </c>
      <c r="S702" s="34">
        <f t="shared" si="152"/>
        <v>0</v>
      </c>
      <c r="T702" s="34">
        <f t="shared" si="152"/>
        <v>0</v>
      </c>
      <c r="U702" s="34">
        <f t="shared" si="152"/>
        <v>0</v>
      </c>
      <c r="V702" s="34">
        <f t="shared" si="152"/>
        <v>0</v>
      </c>
      <c r="W702" s="33">
        <f t="shared" si="152"/>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2">
      <c r="B707" s="25"/>
      <c r="C707" s="23"/>
      <c r="D707" s="23"/>
      <c r="E707" s="24" t="s">
        <v>184</v>
      </c>
      <c r="F707" s="24"/>
      <c r="G707" s="69">
        <f t="shared" ref="G707:W707" si="153">SUBTOTAL(9,G708:G709)</f>
        <v>0</v>
      </c>
      <c r="H707" s="70">
        <f t="shared" si="153"/>
        <v>0</v>
      </c>
      <c r="I707" s="66">
        <f t="shared" si="153"/>
        <v>0</v>
      </c>
      <c r="J707" s="66">
        <f t="shared" si="153"/>
        <v>0</v>
      </c>
      <c r="K707" s="67">
        <f t="shared" si="153"/>
        <v>0</v>
      </c>
      <c r="L707" s="34">
        <f t="shared" si="153"/>
        <v>0</v>
      </c>
      <c r="M707" s="34">
        <f t="shared" si="153"/>
        <v>0</v>
      </c>
      <c r="N707" s="34">
        <f t="shared" si="153"/>
        <v>0</v>
      </c>
      <c r="O707" s="34">
        <f t="shared" si="153"/>
        <v>0</v>
      </c>
      <c r="P707" s="34">
        <f t="shared" si="153"/>
        <v>0</v>
      </c>
      <c r="Q707" s="34">
        <f t="shared" si="153"/>
        <v>0</v>
      </c>
      <c r="R707" s="34">
        <f t="shared" si="153"/>
        <v>0</v>
      </c>
      <c r="S707" s="34">
        <f t="shared" si="153"/>
        <v>0</v>
      </c>
      <c r="T707" s="34">
        <f t="shared" si="153"/>
        <v>0</v>
      </c>
      <c r="U707" s="34">
        <f t="shared" si="153"/>
        <v>0</v>
      </c>
      <c r="V707" s="34">
        <f t="shared" si="153"/>
        <v>0</v>
      </c>
      <c r="W707" s="33">
        <f t="shared" si="153"/>
        <v>0</v>
      </c>
      <c r="Y707" s="591"/>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4">SUBTOTAL(9,G711:G712)</f>
        <v>0</v>
      </c>
      <c r="H710" s="70">
        <f t="shared" si="154"/>
        <v>0</v>
      </c>
      <c r="I710" s="66">
        <f t="shared" si="154"/>
        <v>0</v>
      </c>
      <c r="J710" s="66">
        <f t="shared" si="154"/>
        <v>0</v>
      </c>
      <c r="K710" s="67">
        <f t="shared" si="154"/>
        <v>0</v>
      </c>
      <c r="L710" s="34">
        <f t="shared" si="154"/>
        <v>0</v>
      </c>
      <c r="M710" s="34">
        <f t="shared" si="154"/>
        <v>0</v>
      </c>
      <c r="N710" s="34">
        <f t="shared" si="154"/>
        <v>0</v>
      </c>
      <c r="O710" s="34">
        <f t="shared" si="154"/>
        <v>0</v>
      </c>
      <c r="P710" s="34">
        <f t="shared" si="154"/>
        <v>0</v>
      </c>
      <c r="Q710" s="34">
        <f t="shared" si="154"/>
        <v>0</v>
      </c>
      <c r="R710" s="34">
        <f t="shared" si="154"/>
        <v>0</v>
      </c>
      <c r="S710" s="34">
        <f t="shared" si="154"/>
        <v>0</v>
      </c>
      <c r="T710" s="34">
        <f t="shared" si="154"/>
        <v>0</v>
      </c>
      <c r="U710" s="34">
        <f t="shared" si="154"/>
        <v>0</v>
      </c>
      <c r="V710" s="34">
        <f t="shared" si="154"/>
        <v>0</v>
      </c>
      <c r="W710" s="33">
        <f t="shared" si="154"/>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5">SUBTOTAL(9,G714:G715)</f>
        <v>0</v>
      </c>
      <c r="H713" s="70">
        <f t="shared" si="155"/>
        <v>0</v>
      </c>
      <c r="I713" s="66">
        <f t="shared" si="155"/>
        <v>0</v>
      </c>
      <c r="J713" s="66">
        <f t="shared" si="155"/>
        <v>0</v>
      </c>
      <c r="K713" s="67">
        <f t="shared" si="155"/>
        <v>0</v>
      </c>
      <c r="L713" s="34">
        <f t="shared" si="155"/>
        <v>0</v>
      </c>
      <c r="M713" s="34">
        <f t="shared" si="155"/>
        <v>0</v>
      </c>
      <c r="N713" s="34">
        <f t="shared" si="155"/>
        <v>0</v>
      </c>
      <c r="O713" s="34">
        <f t="shared" si="155"/>
        <v>0</v>
      </c>
      <c r="P713" s="34">
        <f t="shared" si="155"/>
        <v>0</v>
      </c>
      <c r="Q713" s="34">
        <f t="shared" si="155"/>
        <v>0</v>
      </c>
      <c r="R713" s="34">
        <f t="shared" si="155"/>
        <v>0</v>
      </c>
      <c r="S713" s="34">
        <f t="shared" si="155"/>
        <v>0</v>
      </c>
      <c r="T713" s="34">
        <f t="shared" si="155"/>
        <v>0</v>
      </c>
      <c r="U713" s="34">
        <f t="shared" si="155"/>
        <v>0</v>
      </c>
      <c r="V713" s="34">
        <f t="shared" si="155"/>
        <v>0</v>
      </c>
      <c r="W713" s="33">
        <f t="shared" si="155"/>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6">SUBTOTAL(9,G717:G718)</f>
        <v>0</v>
      </c>
      <c r="H716" s="70">
        <f t="shared" si="156"/>
        <v>0</v>
      </c>
      <c r="I716" s="66">
        <f t="shared" si="156"/>
        <v>0</v>
      </c>
      <c r="J716" s="66">
        <f t="shared" si="156"/>
        <v>0</v>
      </c>
      <c r="K716" s="67">
        <f t="shared" si="156"/>
        <v>0</v>
      </c>
      <c r="L716" s="34">
        <f t="shared" si="156"/>
        <v>0</v>
      </c>
      <c r="M716" s="34">
        <f t="shared" si="156"/>
        <v>0</v>
      </c>
      <c r="N716" s="34">
        <f t="shared" si="156"/>
        <v>0</v>
      </c>
      <c r="O716" s="34">
        <f t="shared" si="156"/>
        <v>0</v>
      </c>
      <c r="P716" s="34">
        <f t="shared" si="156"/>
        <v>0</v>
      </c>
      <c r="Q716" s="34">
        <f t="shared" si="156"/>
        <v>0</v>
      </c>
      <c r="R716" s="34">
        <f t="shared" si="156"/>
        <v>0</v>
      </c>
      <c r="S716" s="34">
        <f t="shared" si="156"/>
        <v>0</v>
      </c>
      <c r="T716" s="34">
        <f t="shared" si="156"/>
        <v>0</v>
      </c>
      <c r="U716" s="34">
        <f t="shared" si="156"/>
        <v>0</v>
      </c>
      <c r="V716" s="34">
        <f t="shared" si="156"/>
        <v>0</v>
      </c>
      <c r="W716" s="33">
        <f t="shared" si="156"/>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57">SUBTOTAL(9,G720:G721)</f>
        <v>0</v>
      </c>
      <c r="H719" s="70">
        <f t="shared" si="157"/>
        <v>0</v>
      </c>
      <c r="I719" s="66">
        <f t="shared" si="157"/>
        <v>0</v>
      </c>
      <c r="J719" s="66">
        <f t="shared" si="157"/>
        <v>0</v>
      </c>
      <c r="K719" s="67">
        <f t="shared" si="157"/>
        <v>0</v>
      </c>
      <c r="L719" s="34">
        <f t="shared" si="157"/>
        <v>0</v>
      </c>
      <c r="M719" s="34">
        <f t="shared" si="157"/>
        <v>0</v>
      </c>
      <c r="N719" s="34">
        <f t="shared" si="157"/>
        <v>0</v>
      </c>
      <c r="O719" s="34">
        <f t="shared" si="157"/>
        <v>0</v>
      </c>
      <c r="P719" s="34">
        <f t="shared" si="157"/>
        <v>0</v>
      </c>
      <c r="Q719" s="34">
        <f t="shared" si="157"/>
        <v>0</v>
      </c>
      <c r="R719" s="34">
        <f t="shared" si="157"/>
        <v>0</v>
      </c>
      <c r="S719" s="34">
        <f t="shared" si="157"/>
        <v>0</v>
      </c>
      <c r="T719" s="34">
        <f t="shared" si="157"/>
        <v>0</v>
      </c>
      <c r="U719" s="34">
        <f t="shared" si="157"/>
        <v>0</v>
      </c>
      <c r="V719" s="34">
        <f t="shared" si="157"/>
        <v>0</v>
      </c>
      <c r="W719" s="33">
        <f t="shared" si="157"/>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58">SUBTOTAL(9,G723:G724)</f>
        <v>0</v>
      </c>
      <c r="H722" s="70">
        <f t="shared" si="158"/>
        <v>0</v>
      </c>
      <c r="I722" s="66">
        <f t="shared" si="158"/>
        <v>0</v>
      </c>
      <c r="J722" s="66">
        <f t="shared" si="158"/>
        <v>0</v>
      </c>
      <c r="K722" s="67">
        <f t="shared" si="158"/>
        <v>0</v>
      </c>
      <c r="L722" s="34">
        <f t="shared" si="158"/>
        <v>0</v>
      </c>
      <c r="M722" s="34">
        <f t="shared" si="158"/>
        <v>0</v>
      </c>
      <c r="N722" s="34">
        <f t="shared" si="158"/>
        <v>0</v>
      </c>
      <c r="O722" s="34">
        <f t="shared" si="158"/>
        <v>0</v>
      </c>
      <c r="P722" s="34">
        <f t="shared" si="158"/>
        <v>0</v>
      </c>
      <c r="Q722" s="34">
        <f t="shared" si="158"/>
        <v>0</v>
      </c>
      <c r="R722" s="34">
        <f t="shared" si="158"/>
        <v>0</v>
      </c>
      <c r="S722" s="34">
        <f t="shared" si="158"/>
        <v>0</v>
      </c>
      <c r="T722" s="34">
        <f t="shared" si="158"/>
        <v>0</v>
      </c>
      <c r="U722" s="34">
        <f t="shared" si="158"/>
        <v>0</v>
      </c>
      <c r="V722" s="34">
        <f t="shared" si="158"/>
        <v>0</v>
      </c>
      <c r="W722" s="33">
        <f t="shared" si="158"/>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59">SUBTOTAL(9,H726:H728)</f>
        <v>0</v>
      </c>
      <c r="I725" s="66">
        <f t="shared" si="159"/>
        <v>0</v>
      </c>
      <c r="J725" s="66">
        <f t="shared" si="159"/>
        <v>0</v>
      </c>
      <c r="K725" s="67">
        <f t="shared" si="159"/>
        <v>0</v>
      </c>
      <c r="L725" s="51">
        <f t="shared" si="159"/>
        <v>0</v>
      </c>
      <c r="M725" s="34">
        <f t="shared" si="159"/>
        <v>0</v>
      </c>
      <c r="N725" s="34">
        <f t="shared" si="159"/>
        <v>0</v>
      </c>
      <c r="O725" s="34">
        <f t="shared" si="159"/>
        <v>0</v>
      </c>
      <c r="P725" s="34">
        <f t="shared" si="159"/>
        <v>0</v>
      </c>
      <c r="Q725" s="34">
        <f t="shared" si="159"/>
        <v>0</v>
      </c>
      <c r="R725" s="34">
        <f t="shared" si="159"/>
        <v>0</v>
      </c>
      <c r="S725" s="34">
        <f t="shared" si="159"/>
        <v>0</v>
      </c>
      <c r="T725" s="34">
        <f t="shared" si="159"/>
        <v>0</v>
      </c>
      <c r="U725" s="34">
        <f t="shared" si="159"/>
        <v>0</v>
      </c>
      <c r="V725" s="37">
        <f t="shared" si="159"/>
        <v>0</v>
      </c>
      <c r="W725" s="37">
        <f t="shared" si="159"/>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0">SUBTOTAL(9,G735:G738)</f>
        <v>0</v>
      </c>
      <c r="H734" s="70">
        <f t="shared" si="160"/>
        <v>0</v>
      </c>
      <c r="I734" s="66">
        <f t="shared" si="160"/>
        <v>0</v>
      </c>
      <c r="J734" s="66">
        <f t="shared" si="160"/>
        <v>0</v>
      </c>
      <c r="K734" s="67">
        <f t="shared" si="160"/>
        <v>0</v>
      </c>
      <c r="L734" s="34">
        <f t="shared" si="160"/>
        <v>0</v>
      </c>
      <c r="M734" s="34">
        <f t="shared" si="160"/>
        <v>0</v>
      </c>
      <c r="N734" s="34">
        <f t="shared" si="160"/>
        <v>0</v>
      </c>
      <c r="O734" s="34">
        <f t="shared" si="160"/>
        <v>0</v>
      </c>
      <c r="P734" s="34">
        <f t="shared" si="160"/>
        <v>0</v>
      </c>
      <c r="Q734" s="34">
        <f t="shared" si="160"/>
        <v>0</v>
      </c>
      <c r="R734" s="34">
        <f t="shared" si="160"/>
        <v>0</v>
      </c>
      <c r="S734" s="34">
        <f t="shared" si="160"/>
        <v>0</v>
      </c>
      <c r="T734" s="34">
        <f t="shared" si="160"/>
        <v>0</v>
      </c>
      <c r="U734" s="34">
        <f t="shared" si="160"/>
        <v>0</v>
      </c>
      <c r="V734" s="34">
        <f t="shared" si="160"/>
        <v>0</v>
      </c>
      <c r="W734" s="33">
        <f t="shared" si="160"/>
        <v>0</v>
      </c>
      <c r="Y734" s="591"/>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1">SUBTOTAL(9,G740:G743)</f>
        <v>0</v>
      </c>
      <c r="H739" s="70">
        <f t="shared" si="161"/>
        <v>0</v>
      </c>
      <c r="I739" s="66">
        <f t="shared" si="161"/>
        <v>0</v>
      </c>
      <c r="J739" s="66">
        <f t="shared" si="161"/>
        <v>0</v>
      </c>
      <c r="K739" s="67">
        <f t="shared" si="161"/>
        <v>0</v>
      </c>
      <c r="L739" s="34">
        <f t="shared" si="161"/>
        <v>0</v>
      </c>
      <c r="M739" s="34">
        <f t="shared" si="161"/>
        <v>0</v>
      </c>
      <c r="N739" s="34">
        <f t="shared" si="161"/>
        <v>0</v>
      </c>
      <c r="O739" s="34">
        <f t="shared" si="161"/>
        <v>0</v>
      </c>
      <c r="P739" s="34">
        <f t="shared" si="161"/>
        <v>0</v>
      </c>
      <c r="Q739" s="34">
        <f t="shared" si="161"/>
        <v>0</v>
      </c>
      <c r="R739" s="34">
        <f t="shared" si="161"/>
        <v>0</v>
      </c>
      <c r="S739" s="34">
        <f t="shared" si="161"/>
        <v>0</v>
      </c>
      <c r="T739" s="34">
        <f t="shared" si="161"/>
        <v>0</v>
      </c>
      <c r="U739" s="34">
        <f t="shared" si="161"/>
        <v>0</v>
      </c>
      <c r="V739" s="34">
        <f t="shared" si="161"/>
        <v>0</v>
      </c>
      <c r="W739" s="33">
        <f t="shared" si="161"/>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2">SUBTOTAL(9,G745:G748)</f>
        <v>0</v>
      </c>
      <c r="H744" s="70">
        <f t="shared" si="162"/>
        <v>0</v>
      </c>
      <c r="I744" s="66">
        <f t="shared" si="162"/>
        <v>0</v>
      </c>
      <c r="J744" s="66">
        <f t="shared" si="162"/>
        <v>0</v>
      </c>
      <c r="K744" s="67">
        <f t="shared" si="162"/>
        <v>0</v>
      </c>
      <c r="L744" s="34">
        <f t="shared" si="162"/>
        <v>0</v>
      </c>
      <c r="M744" s="34">
        <f t="shared" si="162"/>
        <v>0</v>
      </c>
      <c r="N744" s="34">
        <f t="shared" si="162"/>
        <v>0</v>
      </c>
      <c r="O744" s="34">
        <f t="shared" si="162"/>
        <v>0</v>
      </c>
      <c r="P744" s="34">
        <f t="shared" si="162"/>
        <v>0</v>
      </c>
      <c r="Q744" s="34">
        <f t="shared" si="162"/>
        <v>0</v>
      </c>
      <c r="R744" s="34">
        <f t="shared" si="162"/>
        <v>0</v>
      </c>
      <c r="S744" s="34">
        <f t="shared" si="162"/>
        <v>0</v>
      </c>
      <c r="T744" s="34">
        <f t="shared" si="162"/>
        <v>0</v>
      </c>
      <c r="U744" s="34">
        <f t="shared" si="162"/>
        <v>0</v>
      </c>
      <c r="V744" s="34">
        <f t="shared" si="162"/>
        <v>0</v>
      </c>
      <c r="W744" s="33">
        <f t="shared" si="162"/>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2">
      <c r="B750" s="25"/>
      <c r="C750" s="23"/>
      <c r="D750" s="23"/>
      <c r="E750" s="64" t="s">
        <v>54</v>
      </c>
      <c r="F750" s="24"/>
      <c r="G750" s="69">
        <f t="shared" ref="G750:W750" si="163">SUBTOTAL(9,G751:G753)</f>
        <v>0</v>
      </c>
      <c r="H750" s="70">
        <f t="shared" si="163"/>
        <v>0</v>
      </c>
      <c r="I750" s="66">
        <f t="shared" si="163"/>
        <v>0</v>
      </c>
      <c r="J750" s="66">
        <f t="shared" si="163"/>
        <v>0</v>
      </c>
      <c r="K750" s="67">
        <f t="shared" si="163"/>
        <v>0</v>
      </c>
      <c r="L750" s="34">
        <f t="shared" si="163"/>
        <v>0</v>
      </c>
      <c r="M750" s="34">
        <f t="shared" si="163"/>
        <v>0</v>
      </c>
      <c r="N750" s="34">
        <f t="shared" si="163"/>
        <v>0</v>
      </c>
      <c r="O750" s="34">
        <f t="shared" si="163"/>
        <v>0</v>
      </c>
      <c r="P750" s="34">
        <f t="shared" si="163"/>
        <v>0</v>
      </c>
      <c r="Q750" s="34">
        <f t="shared" si="163"/>
        <v>0</v>
      </c>
      <c r="R750" s="34">
        <f t="shared" si="163"/>
        <v>0</v>
      </c>
      <c r="S750" s="34">
        <f t="shared" si="163"/>
        <v>0</v>
      </c>
      <c r="T750" s="34">
        <f t="shared" si="163"/>
        <v>0</v>
      </c>
      <c r="U750" s="34">
        <f t="shared" si="163"/>
        <v>0</v>
      </c>
      <c r="V750" s="34">
        <f t="shared" si="163"/>
        <v>0</v>
      </c>
      <c r="W750" s="33">
        <f t="shared" si="163"/>
        <v>0</v>
      </c>
      <c r="Y750" s="591"/>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4">SUBTOTAL(9,G755:G757)</f>
        <v>0</v>
      </c>
      <c r="H754" s="70">
        <f t="shared" si="164"/>
        <v>0</v>
      </c>
      <c r="I754" s="66">
        <f t="shared" si="164"/>
        <v>0</v>
      </c>
      <c r="J754" s="66">
        <f t="shared" si="164"/>
        <v>0</v>
      </c>
      <c r="K754" s="67">
        <f t="shared" si="164"/>
        <v>0</v>
      </c>
      <c r="L754" s="34">
        <f t="shared" si="164"/>
        <v>0</v>
      </c>
      <c r="M754" s="34">
        <f t="shared" si="164"/>
        <v>0</v>
      </c>
      <c r="N754" s="34">
        <f t="shared" si="164"/>
        <v>0</v>
      </c>
      <c r="O754" s="34">
        <f t="shared" si="164"/>
        <v>0</v>
      </c>
      <c r="P754" s="34">
        <f t="shared" si="164"/>
        <v>0</v>
      </c>
      <c r="Q754" s="34">
        <f t="shared" si="164"/>
        <v>0</v>
      </c>
      <c r="R754" s="34">
        <f t="shared" si="164"/>
        <v>0</v>
      </c>
      <c r="S754" s="34">
        <f t="shared" si="164"/>
        <v>0</v>
      </c>
      <c r="T754" s="34">
        <f t="shared" si="164"/>
        <v>0</v>
      </c>
      <c r="U754" s="34">
        <f t="shared" si="164"/>
        <v>0</v>
      </c>
      <c r="V754" s="34">
        <f t="shared" si="164"/>
        <v>0</v>
      </c>
      <c r="W754" s="33">
        <f t="shared" si="164"/>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5">SUBTOTAL(9,G759:G761)</f>
        <v>0</v>
      </c>
      <c r="H758" s="70">
        <f t="shared" si="165"/>
        <v>0</v>
      </c>
      <c r="I758" s="66">
        <f t="shared" si="165"/>
        <v>0</v>
      </c>
      <c r="J758" s="66">
        <f t="shared" si="165"/>
        <v>0</v>
      </c>
      <c r="K758" s="67">
        <f t="shared" si="165"/>
        <v>0</v>
      </c>
      <c r="L758" s="34">
        <f t="shared" si="165"/>
        <v>0</v>
      </c>
      <c r="M758" s="34">
        <f t="shared" si="165"/>
        <v>0</v>
      </c>
      <c r="N758" s="34">
        <f t="shared" si="165"/>
        <v>0</v>
      </c>
      <c r="O758" s="34">
        <f t="shared" si="165"/>
        <v>0</v>
      </c>
      <c r="P758" s="34">
        <f t="shared" si="165"/>
        <v>0</v>
      </c>
      <c r="Q758" s="34">
        <f t="shared" si="165"/>
        <v>0</v>
      </c>
      <c r="R758" s="34">
        <f t="shared" si="165"/>
        <v>0</v>
      </c>
      <c r="S758" s="34">
        <f t="shared" si="165"/>
        <v>0</v>
      </c>
      <c r="T758" s="34">
        <f t="shared" si="165"/>
        <v>0</v>
      </c>
      <c r="U758" s="34">
        <f t="shared" si="165"/>
        <v>0</v>
      </c>
      <c r="V758" s="34">
        <f t="shared" si="165"/>
        <v>0</v>
      </c>
      <c r="W758" s="33">
        <f t="shared" si="165"/>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2">
      <c r="B763" s="25"/>
      <c r="C763" s="23"/>
      <c r="D763" s="23"/>
      <c r="E763" s="24" t="s">
        <v>172</v>
      </c>
      <c r="F763" s="24"/>
      <c r="G763" s="69">
        <f t="shared" ref="G763:W763" si="166">SUBTOTAL(9,G764:G765)</f>
        <v>0</v>
      </c>
      <c r="H763" s="70">
        <f t="shared" si="166"/>
        <v>0</v>
      </c>
      <c r="I763" s="66">
        <f t="shared" si="166"/>
        <v>0</v>
      </c>
      <c r="J763" s="66">
        <f t="shared" si="166"/>
        <v>0</v>
      </c>
      <c r="K763" s="67">
        <f t="shared" si="166"/>
        <v>0</v>
      </c>
      <c r="L763" s="34">
        <f t="shared" si="166"/>
        <v>0</v>
      </c>
      <c r="M763" s="34">
        <f t="shared" si="166"/>
        <v>0</v>
      </c>
      <c r="N763" s="34">
        <f t="shared" si="166"/>
        <v>0</v>
      </c>
      <c r="O763" s="34">
        <f t="shared" si="166"/>
        <v>0</v>
      </c>
      <c r="P763" s="34">
        <f t="shared" si="166"/>
        <v>0</v>
      </c>
      <c r="Q763" s="34">
        <f t="shared" si="166"/>
        <v>0</v>
      </c>
      <c r="R763" s="34">
        <f t="shared" si="166"/>
        <v>0</v>
      </c>
      <c r="S763" s="34">
        <f t="shared" si="166"/>
        <v>0</v>
      </c>
      <c r="T763" s="34">
        <f t="shared" si="166"/>
        <v>0</v>
      </c>
      <c r="U763" s="34">
        <f t="shared" si="166"/>
        <v>0</v>
      </c>
      <c r="V763" s="34">
        <f t="shared" si="166"/>
        <v>0</v>
      </c>
      <c r="W763" s="33">
        <f t="shared" si="166"/>
        <v>0</v>
      </c>
      <c r="Y763" s="591"/>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67">SUBTOTAL(9,G767:G769)</f>
        <v>0</v>
      </c>
      <c r="H766" s="70">
        <f t="shared" si="167"/>
        <v>0</v>
      </c>
      <c r="I766" s="66">
        <f t="shared" si="167"/>
        <v>0</v>
      </c>
      <c r="J766" s="66">
        <f t="shared" si="167"/>
        <v>0</v>
      </c>
      <c r="K766" s="67">
        <f t="shared" si="167"/>
        <v>0</v>
      </c>
      <c r="L766" s="34">
        <f t="shared" si="167"/>
        <v>0</v>
      </c>
      <c r="M766" s="34">
        <f t="shared" si="167"/>
        <v>0</v>
      </c>
      <c r="N766" s="34">
        <f t="shared" si="167"/>
        <v>0</v>
      </c>
      <c r="O766" s="34">
        <f t="shared" si="167"/>
        <v>0</v>
      </c>
      <c r="P766" s="34">
        <f t="shared" si="167"/>
        <v>0</v>
      </c>
      <c r="Q766" s="34">
        <f t="shared" si="167"/>
        <v>0</v>
      </c>
      <c r="R766" s="34">
        <f t="shared" si="167"/>
        <v>0</v>
      </c>
      <c r="S766" s="34">
        <f t="shared" si="167"/>
        <v>0</v>
      </c>
      <c r="T766" s="34">
        <f t="shared" si="167"/>
        <v>0</v>
      </c>
      <c r="U766" s="34">
        <f t="shared" si="167"/>
        <v>0</v>
      </c>
      <c r="V766" s="34">
        <f t="shared" si="167"/>
        <v>0</v>
      </c>
      <c r="W766" s="33">
        <f t="shared" si="167"/>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68">SUBTOTAL(9,G771:G772)</f>
        <v>0</v>
      </c>
      <c r="H770" s="70">
        <f t="shared" si="168"/>
        <v>0</v>
      </c>
      <c r="I770" s="66">
        <f t="shared" si="168"/>
        <v>0</v>
      </c>
      <c r="J770" s="66">
        <f t="shared" si="168"/>
        <v>0</v>
      </c>
      <c r="K770" s="67">
        <f t="shared" si="168"/>
        <v>0</v>
      </c>
      <c r="L770" s="34">
        <f t="shared" si="168"/>
        <v>0</v>
      </c>
      <c r="M770" s="34">
        <f t="shared" si="168"/>
        <v>0</v>
      </c>
      <c r="N770" s="34">
        <f t="shared" si="168"/>
        <v>0</v>
      </c>
      <c r="O770" s="34">
        <f t="shared" si="168"/>
        <v>0</v>
      </c>
      <c r="P770" s="34">
        <f t="shared" si="168"/>
        <v>0</v>
      </c>
      <c r="Q770" s="34">
        <f t="shared" si="168"/>
        <v>0</v>
      </c>
      <c r="R770" s="34">
        <f t="shared" si="168"/>
        <v>0</v>
      </c>
      <c r="S770" s="34">
        <f t="shared" si="168"/>
        <v>0</v>
      </c>
      <c r="T770" s="34">
        <f t="shared" si="168"/>
        <v>0</v>
      </c>
      <c r="U770" s="34">
        <f t="shared" si="168"/>
        <v>0</v>
      </c>
      <c r="V770" s="34">
        <f t="shared" si="168"/>
        <v>0</v>
      </c>
      <c r="W770" s="33">
        <f t="shared" si="168"/>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69">SUBTOTAL(9,G774:G776)</f>
        <v>0</v>
      </c>
      <c r="H773" s="70">
        <f t="shared" si="169"/>
        <v>0</v>
      </c>
      <c r="I773" s="66">
        <f t="shared" si="169"/>
        <v>0</v>
      </c>
      <c r="J773" s="66">
        <f t="shared" si="169"/>
        <v>0</v>
      </c>
      <c r="K773" s="67">
        <f t="shared" si="169"/>
        <v>0</v>
      </c>
      <c r="L773" s="34">
        <f t="shared" si="169"/>
        <v>0</v>
      </c>
      <c r="M773" s="34">
        <f t="shared" si="169"/>
        <v>0</v>
      </c>
      <c r="N773" s="34">
        <f t="shared" si="169"/>
        <v>0</v>
      </c>
      <c r="O773" s="34">
        <f t="shared" si="169"/>
        <v>0</v>
      </c>
      <c r="P773" s="34">
        <f t="shared" si="169"/>
        <v>0</v>
      </c>
      <c r="Q773" s="34">
        <f t="shared" si="169"/>
        <v>0</v>
      </c>
      <c r="R773" s="34">
        <f t="shared" si="169"/>
        <v>0</v>
      </c>
      <c r="S773" s="34">
        <f t="shared" si="169"/>
        <v>0</v>
      </c>
      <c r="T773" s="34">
        <f t="shared" si="169"/>
        <v>0</v>
      </c>
      <c r="U773" s="34">
        <f t="shared" si="169"/>
        <v>0</v>
      </c>
      <c r="V773" s="34">
        <f t="shared" si="169"/>
        <v>0</v>
      </c>
      <c r="W773" s="33">
        <f t="shared" si="169"/>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0">SUBTOTAL(9,G778:G779)</f>
        <v>0</v>
      </c>
      <c r="H777" s="70">
        <f t="shared" si="170"/>
        <v>0</v>
      </c>
      <c r="I777" s="66">
        <f t="shared" si="170"/>
        <v>0</v>
      </c>
      <c r="J777" s="66">
        <f t="shared" si="170"/>
        <v>0</v>
      </c>
      <c r="K777" s="67">
        <f t="shared" si="170"/>
        <v>0</v>
      </c>
      <c r="L777" s="34">
        <f t="shared" si="170"/>
        <v>0</v>
      </c>
      <c r="M777" s="34">
        <f t="shared" si="170"/>
        <v>0</v>
      </c>
      <c r="N777" s="34">
        <f t="shared" si="170"/>
        <v>0</v>
      </c>
      <c r="O777" s="34">
        <f t="shared" si="170"/>
        <v>0</v>
      </c>
      <c r="P777" s="34">
        <f t="shared" si="170"/>
        <v>0</v>
      </c>
      <c r="Q777" s="34">
        <f t="shared" si="170"/>
        <v>0</v>
      </c>
      <c r="R777" s="34">
        <f t="shared" si="170"/>
        <v>0</v>
      </c>
      <c r="S777" s="34">
        <f t="shared" si="170"/>
        <v>0</v>
      </c>
      <c r="T777" s="34">
        <f t="shared" si="170"/>
        <v>0</v>
      </c>
      <c r="U777" s="34">
        <f t="shared" si="170"/>
        <v>0</v>
      </c>
      <c r="V777" s="34">
        <f t="shared" si="170"/>
        <v>0</v>
      </c>
      <c r="W777" s="33">
        <f t="shared" si="170"/>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1">SUBTOTAL(9,G781:G783)</f>
        <v>0</v>
      </c>
      <c r="H780" s="70">
        <f t="shared" si="171"/>
        <v>0</v>
      </c>
      <c r="I780" s="66">
        <f t="shared" si="171"/>
        <v>0</v>
      </c>
      <c r="J780" s="66">
        <f t="shared" si="171"/>
        <v>0</v>
      </c>
      <c r="K780" s="67">
        <f t="shared" si="171"/>
        <v>0</v>
      </c>
      <c r="L780" s="34">
        <f t="shared" si="171"/>
        <v>0</v>
      </c>
      <c r="M780" s="34">
        <f t="shared" si="171"/>
        <v>0</v>
      </c>
      <c r="N780" s="34">
        <f t="shared" si="171"/>
        <v>0</v>
      </c>
      <c r="O780" s="34">
        <f t="shared" si="171"/>
        <v>0</v>
      </c>
      <c r="P780" s="34">
        <f t="shared" si="171"/>
        <v>0</v>
      </c>
      <c r="Q780" s="34">
        <f t="shared" si="171"/>
        <v>0</v>
      </c>
      <c r="R780" s="34">
        <f t="shared" si="171"/>
        <v>0</v>
      </c>
      <c r="S780" s="34">
        <f t="shared" si="171"/>
        <v>0</v>
      </c>
      <c r="T780" s="34">
        <f t="shared" si="171"/>
        <v>0</v>
      </c>
      <c r="U780" s="34">
        <f t="shared" si="171"/>
        <v>0</v>
      </c>
      <c r="V780" s="34">
        <f t="shared" si="171"/>
        <v>0</v>
      </c>
      <c r="W780" s="33">
        <f t="shared" si="171"/>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2">
      <c r="B785" s="25"/>
      <c r="C785" s="23"/>
      <c r="D785" s="23"/>
      <c r="E785" s="24" t="s">
        <v>184</v>
      </c>
      <c r="F785" s="24"/>
      <c r="G785" s="69">
        <f t="shared" ref="G785:W785" si="172">SUBTOTAL(9,G786:G787)</f>
        <v>0</v>
      </c>
      <c r="H785" s="70">
        <f t="shared" si="172"/>
        <v>0</v>
      </c>
      <c r="I785" s="66">
        <f t="shared" si="172"/>
        <v>0</v>
      </c>
      <c r="J785" s="66">
        <f t="shared" si="172"/>
        <v>0</v>
      </c>
      <c r="K785" s="67">
        <f t="shared" si="172"/>
        <v>0</v>
      </c>
      <c r="L785" s="34">
        <f t="shared" si="172"/>
        <v>0</v>
      </c>
      <c r="M785" s="34">
        <f t="shared" si="172"/>
        <v>0</v>
      </c>
      <c r="N785" s="34">
        <f t="shared" si="172"/>
        <v>0</v>
      </c>
      <c r="O785" s="34">
        <f t="shared" si="172"/>
        <v>0</v>
      </c>
      <c r="P785" s="34">
        <f t="shared" si="172"/>
        <v>0</v>
      </c>
      <c r="Q785" s="34">
        <f t="shared" si="172"/>
        <v>0</v>
      </c>
      <c r="R785" s="34">
        <f t="shared" si="172"/>
        <v>0</v>
      </c>
      <c r="S785" s="34">
        <f t="shared" si="172"/>
        <v>0</v>
      </c>
      <c r="T785" s="34">
        <f t="shared" si="172"/>
        <v>0</v>
      </c>
      <c r="U785" s="34">
        <f t="shared" si="172"/>
        <v>0</v>
      </c>
      <c r="V785" s="34">
        <f t="shared" si="172"/>
        <v>0</v>
      </c>
      <c r="W785" s="33">
        <f t="shared" si="172"/>
        <v>0</v>
      </c>
      <c r="Y785" s="591"/>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3">SUBTOTAL(9,G789:G790)</f>
        <v>0</v>
      </c>
      <c r="H788" s="70">
        <f t="shared" si="173"/>
        <v>0</v>
      </c>
      <c r="I788" s="66">
        <f t="shared" si="173"/>
        <v>0</v>
      </c>
      <c r="J788" s="66">
        <f t="shared" si="173"/>
        <v>0</v>
      </c>
      <c r="K788" s="67">
        <f t="shared" si="173"/>
        <v>0</v>
      </c>
      <c r="L788" s="34">
        <f t="shared" si="173"/>
        <v>0</v>
      </c>
      <c r="M788" s="34">
        <f t="shared" si="173"/>
        <v>0</v>
      </c>
      <c r="N788" s="34">
        <f t="shared" si="173"/>
        <v>0</v>
      </c>
      <c r="O788" s="34">
        <f t="shared" si="173"/>
        <v>0</v>
      </c>
      <c r="P788" s="34">
        <f t="shared" si="173"/>
        <v>0</v>
      </c>
      <c r="Q788" s="34">
        <f t="shared" si="173"/>
        <v>0</v>
      </c>
      <c r="R788" s="34">
        <f t="shared" si="173"/>
        <v>0</v>
      </c>
      <c r="S788" s="34">
        <f t="shared" si="173"/>
        <v>0</v>
      </c>
      <c r="T788" s="34">
        <f t="shared" si="173"/>
        <v>0</v>
      </c>
      <c r="U788" s="34">
        <f t="shared" si="173"/>
        <v>0</v>
      </c>
      <c r="V788" s="34">
        <f t="shared" si="173"/>
        <v>0</v>
      </c>
      <c r="W788" s="33">
        <f t="shared" si="173"/>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4">SUBTOTAL(9,G792:G793)</f>
        <v>0</v>
      </c>
      <c r="H791" s="70">
        <f t="shared" si="174"/>
        <v>0</v>
      </c>
      <c r="I791" s="66">
        <f t="shared" si="174"/>
        <v>0</v>
      </c>
      <c r="J791" s="66">
        <f t="shared" si="174"/>
        <v>0</v>
      </c>
      <c r="K791" s="67">
        <f t="shared" si="174"/>
        <v>0</v>
      </c>
      <c r="L791" s="34">
        <f t="shared" si="174"/>
        <v>0</v>
      </c>
      <c r="M791" s="34">
        <f t="shared" si="174"/>
        <v>0</v>
      </c>
      <c r="N791" s="34">
        <f t="shared" si="174"/>
        <v>0</v>
      </c>
      <c r="O791" s="34">
        <f t="shared" si="174"/>
        <v>0</v>
      </c>
      <c r="P791" s="34">
        <f t="shared" si="174"/>
        <v>0</v>
      </c>
      <c r="Q791" s="34">
        <f t="shared" si="174"/>
        <v>0</v>
      </c>
      <c r="R791" s="34">
        <f t="shared" si="174"/>
        <v>0</v>
      </c>
      <c r="S791" s="34">
        <f t="shared" si="174"/>
        <v>0</v>
      </c>
      <c r="T791" s="34">
        <f t="shared" si="174"/>
        <v>0</v>
      </c>
      <c r="U791" s="34">
        <f t="shared" si="174"/>
        <v>0</v>
      </c>
      <c r="V791" s="34">
        <f t="shared" si="174"/>
        <v>0</v>
      </c>
      <c r="W791" s="33">
        <f t="shared" si="174"/>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5">SUBTOTAL(9,G795:G796)</f>
        <v>0</v>
      </c>
      <c r="H794" s="70">
        <f t="shared" si="175"/>
        <v>0</v>
      </c>
      <c r="I794" s="66">
        <f t="shared" si="175"/>
        <v>0</v>
      </c>
      <c r="J794" s="66">
        <f t="shared" si="175"/>
        <v>0</v>
      </c>
      <c r="K794" s="67">
        <f t="shared" si="175"/>
        <v>0</v>
      </c>
      <c r="L794" s="34">
        <f t="shared" si="175"/>
        <v>0</v>
      </c>
      <c r="M794" s="34">
        <f t="shared" si="175"/>
        <v>0</v>
      </c>
      <c r="N794" s="34">
        <f t="shared" si="175"/>
        <v>0</v>
      </c>
      <c r="O794" s="34">
        <f t="shared" si="175"/>
        <v>0</v>
      </c>
      <c r="P794" s="34">
        <f t="shared" si="175"/>
        <v>0</v>
      </c>
      <c r="Q794" s="34">
        <f t="shared" si="175"/>
        <v>0</v>
      </c>
      <c r="R794" s="34">
        <f t="shared" si="175"/>
        <v>0</v>
      </c>
      <c r="S794" s="34">
        <f t="shared" si="175"/>
        <v>0</v>
      </c>
      <c r="T794" s="34">
        <f t="shared" si="175"/>
        <v>0</v>
      </c>
      <c r="U794" s="34">
        <f t="shared" si="175"/>
        <v>0</v>
      </c>
      <c r="V794" s="34">
        <f t="shared" si="175"/>
        <v>0</v>
      </c>
      <c r="W794" s="33">
        <f t="shared" si="175"/>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6">SUBTOTAL(9,G798:G799)</f>
        <v>0</v>
      </c>
      <c r="H797" s="70">
        <f t="shared" si="176"/>
        <v>0</v>
      </c>
      <c r="I797" s="66">
        <f t="shared" si="176"/>
        <v>0</v>
      </c>
      <c r="J797" s="66">
        <f t="shared" si="176"/>
        <v>0</v>
      </c>
      <c r="K797" s="67">
        <f t="shared" si="176"/>
        <v>0</v>
      </c>
      <c r="L797" s="34">
        <f t="shared" si="176"/>
        <v>0</v>
      </c>
      <c r="M797" s="34">
        <f t="shared" si="176"/>
        <v>0</v>
      </c>
      <c r="N797" s="34">
        <f t="shared" si="176"/>
        <v>0</v>
      </c>
      <c r="O797" s="34">
        <f t="shared" si="176"/>
        <v>0</v>
      </c>
      <c r="P797" s="34">
        <f t="shared" si="176"/>
        <v>0</v>
      </c>
      <c r="Q797" s="34">
        <f t="shared" si="176"/>
        <v>0</v>
      </c>
      <c r="R797" s="34">
        <f t="shared" si="176"/>
        <v>0</v>
      </c>
      <c r="S797" s="34">
        <f t="shared" si="176"/>
        <v>0</v>
      </c>
      <c r="T797" s="34">
        <f t="shared" si="176"/>
        <v>0</v>
      </c>
      <c r="U797" s="34">
        <f t="shared" si="176"/>
        <v>0</v>
      </c>
      <c r="V797" s="34">
        <f t="shared" si="176"/>
        <v>0</v>
      </c>
      <c r="W797" s="33">
        <f t="shared" si="176"/>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77">SUBTOTAL(9,G801:G802)</f>
        <v>0</v>
      </c>
      <c r="H800" s="66">
        <f t="shared" si="177"/>
        <v>0</v>
      </c>
      <c r="I800" s="66">
        <f t="shared" si="177"/>
        <v>0</v>
      </c>
      <c r="J800" s="66">
        <f t="shared" si="177"/>
        <v>0</v>
      </c>
      <c r="K800" s="67">
        <f t="shared" si="177"/>
        <v>0</v>
      </c>
      <c r="L800" s="51">
        <f t="shared" si="177"/>
        <v>0</v>
      </c>
      <c r="M800" s="34">
        <f t="shared" si="177"/>
        <v>0</v>
      </c>
      <c r="N800" s="34">
        <f t="shared" si="177"/>
        <v>0</v>
      </c>
      <c r="O800" s="34">
        <f t="shared" si="177"/>
        <v>0</v>
      </c>
      <c r="P800" s="34">
        <f t="shared" si="177"/>
        <v>0</v>
      </c>
      <c r="Q800" s="34">
        <f t="shared" si="177"/>
        <v>0</v>
      </c>
      <c r="R800" s="34">
        <f t="shared" si="177"/>
        <v>0</v>
      </c>
      <c r="S800" s="34">
        <f t="shared" si="177"/>
        <v>0</v>
      </c>
      <c r="T800" s="34">
        <f t="shared" si="177"/>
        <v>0</v>
      </c>
      <c r="U800" s="34">
        <f t="shared" si="177"/>
        <v>0</v>
      </c>
      <c r="V800" s="37">
        <f t="shared" si="177"/>
        <v>0</v>
      </c>
      <c r="W800" s="37">
        <f t="shared" si="177"/>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78">SUBTOTAL(9,H804:H806)</f>
        <v>0</v>
      </c>
      <c r="I803" s="66">
        <f t="shared" si="178"/>
        <v>0</v>
      </c>
      <c r="J803" s="66">
        <f t="shared" si="178"/>
        <v>0</v>
      </c>
      <c r="K803" s="67">
        <f t="shared" si="178"/>
        <v>0</v>
      </c>
      <c r="L803" s="34">
        <f t="shared" si="178"/>
        <v>0</v>
      </c>
      <c r="M803" s="34">
        <f t="shared" si="178"/>
        <v>0</v>
      </c>
      <c r="N803" s="34">
        <f t="shared" si="178"/>
        <v>0</v>
      </c>
      <c r="O803" s="34">
        <f t="shared" si="178"/>
        <v>0</v>
      </c>
      <c r="P803" s="34">
        <f t="shared" si="178"/>
        <v>0</v>
      </c>
      <c r="Q803" s="34">
        <f t="shared" si="178"/>
        <v>0</v>
      </c>
      <c r="R803" s="34">
        <f t="shared" si="178"/>
        <v>0</v>
      </c>
      <c r="S803" s="34">
        <f t="shared" si="178"/>
        <v>0</v>
      </c>
      <c r="T803" s="34">
        <f t="shared" si="178"/>
        <v>0</v>
      </c>
      <c r="U803" s="34">
        <f t="shared" si="178"/>
        <v>0</v>
      </c>
      <c r="V803" s="34">
        <f t="shared" si="178"/>
        <v>0</v>
      </c>
      <c r="W803" s="33">
        <f t="shared" si="178"/>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2">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2">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79">SUBTOTAL(9,H576:H815)</f>
        <v>0</v>
      </c>
      <c r="I816" s="82">
        <f t="shared" si="179"/>
        <v>0</v>
      </c>
      <c r="J816" s="82">
        <f t="shared" si="179"/>
        <v>0</v>
      </c>
      <c r="K816" s="471">
        <f t="shared" si="179"/>
        <v>0</v>
      </c>
      <c r="L816" s="83">
        <f t="shared" si="179"/>
        <v>0</v>
      </c>
      <c r="M816" s="84">
        <f t="shared" si="179"/>
        <v>0</v>
      </c>
      <c r="N816" s="84">
        <f t="shared" si="179"/>
        <v>0</v>
      </c>
      <c r="O816" s="84">
        <f t="shared" si="179"/>
        <v>0</v>
      </c>
      <c r="P816" s="84">
        <f t="shared" si="179"/>
        <v>0</v>
      </c>
      <c r="Q816" s="84">
        <f t="shared" si="179"/>
        <v>0</v>
      </c>
      <c r="R816" s="84">
        <f t="shared" si="179"/>
        <v>0</v>
      </c>
      <c r="S816" s="84">
        <f t="shared" si="179"/>
        <v>0</v>
      </c>
      <c r="T816" s="84">
        <f t="shared" si="179"/>
        <v>0</v>
      </c>
      <c r="U816" s="84">
        <f t="shared" si="179"/>
        <v>0</v>
      </c>
      <c r="V816" s="85">
        <f t="shared" si="179"/>
        <v>0</v>
      </c>
      <c r="W816" s="85">
        <f t="shared" si="179"/>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75" x14ac:dyDescent="0.2">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604"/>
      <c r="C819" s="605" t="s">
        <v>413</v>
      </c>
      <c r="D819" s="257"/>
      <c r="E819" s="257"/>
      <c r="F819" s="606"/>
      <c r="G819" s="70">
        <f>SUBTOTAL(9,G820:G821)</f>
        <v>0</v>
      </c>
      <c r="H819" s="51">
        <f t="shared" ref="H819:W819" si="180">SUBTOTAL(9,H820:H821)</f>
        <v>0</v>
      </c>
      <c r="I819" s="34">
        <f t="shared" si="180"/>
        <v>0</v>
      </c>
      <c r="J819" s="34">
        <f t="shared" si="180"/>
        <v>0</v>
      </c>
      <c r="K819" s="37">
        <f t="shared" si="180"/>
        <v>0</v>
      </c>
      <c r="L819" s="51">
        <f t="shared" si="180"/>
        <v>0</v>
      </c>
      <c r="M819" s="36">
        <f t="shared" si="180"/>
        <v>0</v>
      </c>
      <c r="N819" s="34">
        <f t="shared" si="180"/>
        <v>0</v>
      </c>
      <c r="O819" s="34">
        <f t="shared" si="180"/>
        <v>0</v>
      </c>
      <c r="P819" s="34">
        <f t="shared" si="180"/>
        <v>0</v>
      </c>
      <c r="Q819" s="34">
        <f t="shared" si="180"/>
        <v>0</v>
      </c>
      <c r="R819" s="34">
        <f t="shared" si="180"/>
        <v>0</v>
      </c>
      <c r="S819" s="34">
        <f t="shared" si="180"/>
        <v>0</v>
      </c>
      <c r="T819" s="34">
        <f t="shared" si="180"/>
        <v>0</v>
      </c>
      <c r="U819" s="34">
        <f t="shared" si="180"/>
        <v>0</v>
      </c>
      <c r="V819" s="34">
        <f t="shared" si="180"/>
        <v>0</v>
      </c>
      <c r="W819" s="33">
        <f t="shared" si="180"/>
        <v>0</v>
      </c>
      <c r="Y819" s="429"/>
    </row>
    <row r="820" spans="2:25" s="129" customFormat="1" ht="12.75" customHeight="1" x14ac:dyDescent="0.2">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2">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2">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2">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2">
      <c r="B824" s="256"/>
      <c r="C824" s="257"/>
      <c r="D824" s="23" t="s">
        <v>13</v>
      </c>
      <c r="E824" s="64"/>
      <c r="F824" s="598"/>
      <c r="G824" s="66">
        <f>SUBTOTAL(9,G825:G828)</f>
        <v>0</v>
      </c>
      <c r="H824" s="51">
        <f t="shared" ref="H824:W824" si="181">SUBTOTAL(9,H825:H828)</f>
        <v>0</v>
      </c>
      <c r="I824" s="34">
        <f t="shared" si="181"/>
        <v>0</v>
      </c>
      <c r="J824" s="34">
        <f t="shared" si="181"/>
        <v>0</v>
      </c>
      <c r="K824" s="37">
        <f t="shared" si="181"/>
        <v>0</v>
      </c>
      <c r="L824" s="51">
        <f t="shared" si="181"/>
        <v>0</v>
      </c>
      <c r="M824" s="36">
        <f t="shared" si="181"/>
        <v>0</v>
      </c>
      <c r="N824" s="34">
        <f t="shared" si="181"/>
        <v>0</v>
      </c>
      <c r="O824" s="34">
        <f t="shared" si="181"/>
        <v>0</v>
      </c>
      <c r="P824" s="34">
        <f t="shared" si="181"/>
        <v>0</v>
      </c>
      <c r="Q824" s="34">
        <f t="shared" si="181"/>
        <v>0</v>
      </c>
      <c r="R824" s="34">
        <f t="shared" si="181"/>
        <v>0</v>
      </c>
      <c r="S824" s="34">
        <f t="shared" si="181"/>
        <v>0</v>
      </c>
      <c r="T824" s="34">
        <f t="shared" si="181"/>
        <v>0</v>
      </c>
      <c r="U824" s="34">
        <f t="shared" si="181"/>
        <v>0</v>
      </c>
      <c r="V824" s="34">
        <f t="shared" si="181"/>
        <v>0</v>
      </c>
      <c r="W824" s="33">
        <f t="shared" si="181"/>
        <v>0</v>
      </c>
      <c r="Y824" s="429"/>
    </row>
    <row r="825" spans="2:25" s="129" customFormat="1" ht="12.75" customHeight="1" outlineLevel="1" x14ac:dyDescent="0.2">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2">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2">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2">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2">
      <c r="B829" s="256"/>
      <c r="C829" s="257"/>
      <c r="D829" s="23" t="s">
        <v>25</v>
      </c>
      <c r="E829" s="64"/>
      <c r="F829" s="598"/>
      <c r="G829" s="70">
        <f>SUBTOTAL(9,G830:G833)</f>
        <v>0</v>
      </c>
      <c r="H829" s="51">
        <f t="shared" ref="H829:W829" si="182">SUBTOTAL(9,H830:H833)</f>
        <v>0</v>
      </c>
      <c r="I829" s="34">
        <f t="shared" si="182"/>
        <v>0</v>
      </c>
      <c r="J829" s="34">
        <f t="shared" si="182"/>
        <v>0</v>
      </c>
      <c r="K829" s="37">
        <f t="shared" si="182"/>
        <v>0</v>
      </c>
      <c r="L829" s="51">
        <f t="shared" si="182"/>
        <v>0</v>
      </c>
      <c r="M829" s="36">
        <f t="shared" si="182"/>
        <v>0</v>
      </c>
      <c r="N829" s="34">
        <f t="shared" si="182"/>
        <v>0</v>
      </c>
      <c r="O829" s="34">
        <f t="shared" si="182"/>
        <v>0</v>
      </c>
      <c r="P829" s="34">
        <f t="shared" si="182"/>
        <v>0</v>
      </c>
      <c r="Q829" s="34">
        <f t="shared" si="182"/>
        <v>0</v>
      </c>
      <c r="R829" s="34">
        <f t="shared" si="182"/>
        <v>0</v>
      </c>
      <c r="S829" s="34">
        <f t="shared" si="182"/>
        <v>0</v>
      </c>
      <c r="T829" s="34">
        <f t="shared" si="182"/>
        <v>0</v>
      </c>
      <c r="U829" s="34">
        <f t="shared" si="182"/>
        <v>0</v>
      </c>
      <c r="V829" s="34">
        <f t="shared" si="182"/>
        <v>0</v>
      </c>
      <c r="W829" s="33">
        <f t="shared" si="182"/>
        <v>0</v>
      </c>
      <c r="Y829" s="429"/>
    </row>
    <row r="830" spans="2:25" s="129" customFormat="1" ht="12.75" customHeight="1" outlineLevel="1" x14ac:dyDescent="0.2">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2">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2">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2">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2">
      <c r="B834" s="256"/>
      <c r="C834" s="257"/>
      <c r="D834" s="23" t="s">
        <v>422</v>
      </c>
      <c r="E834" s="64"/>
      <c r="F834" s="598"/>
      <c r="G834" s="70">
        <f>SUBTOTAL(9,G835:G836)</f>
        <v>0</v>
      </c>
      <c r="H834" s="51">
        <f t="shared" ref="H834:W834" si="183">SUBTOTAL(9,H835:H836)</f>
        <v>0</v>
      </c>
      <c r="I834" s="34">
        <f t="shared" si="183"/>
        <v>0</v>
      </c>
      <c r="J834" s="34">
        <f t="shared" si="183"/>
        <v>0</v>
      </c>
      <c r="K834" s="37">
        <f t="shared" si="183"/>
        <v>0</v>
      </c>
      <c r="L834" s="51">
        <f t="shared" si="183"/>
        <v>0</v>
      </c>
      <c r="M834" s="36">
        <f t="shared" si="183"/>
        <v>0</v>
      </c>
      <c r="N834" s="34">
        <f t="shared" si="183"/>
        <v>0</v>
      </c>
      <c r="O834" s="34">
        <f t="shared" si="183"/>
        <v>0</v>
      </c>
      <c r="P834" s="34">
        <f t="shared" si="183"/>
        <v>0</v>
      </c>
      <c r="Q834" s="34">
        <f t="shared" si="183"/>
        <v>0</v>
      </c>
      <c r="R834" s="34">
        <f t="shared" si="183"/>
        <v>0</v>
      </c>
      <c r="S834" s="34">
        <f t="shared" si="183"/>
        <v>0</v>
      </c>
      <c r="T834" s="34">
        <f t="shared" si="183"/>
        <v>0</v>
      </c>
      <c r="U834" s="34">
        <f t="shared" si="183"/>
        <v>0</v>
      </c>
      <c r="V834" s="34">
        <f t="shared" si="183"/>
        <v>0</v>
      </c>
      <c r="W834" s="33">
        <f t="shared" si="183"/>
        <v>0</v>
      </c>
      <c r="Y834" s="429"/>
    </row>
    <row r="835" spans="2:25" s="129" customFormat="1" ht="12.75" customHeight="1" outlineLevel="1" x14ac:dyDescent="0.2">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2">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2">
      <c r="B837" s="256"/>
      <c r="C837" s="257"/>
      <c r="D837" s="23" t="s">
        <v>425</v>
      </c>
      <c r="E837" s="24"/>
      <c r="F837" s="608"/>
      <c r="G837" s="70">
        <f>SUBTOTAL(9,G838:G842)</f>
        <v>0</v>
      </c>
      <c r="H837" s="51">
        <f t="shared" ref="H837:W837" si="184">SUBTOTAL(9,H838:H842)</f>
        <v>0</v>
      </c>
      <c r="I837" s="34">
        <f t="shared" si="184"/>
        <v>0</v>
      </c>
      <c r="J837" s="34">
        <f t="shared" si="184"/>
        <v>0</v>
      </c>
      <c r="K837" s="37">
        <f t="shared" si="184"/>
        <v>0</v>
      </c>
      <c r="L837" s="51">
        <f t="shared" si="184"/>
        <v>0</v>
      </c>
      <c r="M837" s="36">
        <f t="shared" si="184"/>
        <v>0</v>
      </c>
      <c r="N837" s="34">
        <f t="shared" si="184"/>
        <v>0</v>
      </c>
      <c r="O837" s="34">
        <f t="shared" si="184"/>
        <v>0</v>
      </c>
      <c r="P837" s="34">
        <f t="shared" si="184"/>
        <v>0</v>
      </c>
      <c r="Q837" s="34">
        <f t="shared" si="184"/>
        <v>0</v>
      </c>
      <c r="R837" s="34">
        <f t="shared" si="184"/>
        <v>0</v>
      </c>
      <c r="S837" s="34">
        <f t="shared" si="184"/>
        <v>0</v>
      </c>
      <c r="T837" s="34">
        <f t="shared" si="184"/>
        <v>0</v>
      </c>
      <c r="U837" s="34">
        <f t="shared" si="184"/>
        <v>0</v>
      </c>
      <c r="V837" s="34">
        <f t="shared" si="184"/>
        <v>0</v>
      </c>
      <c r="W837" s="33">
        <f t="shared" si="184"/>
        <v>0</v>
      </c>
      <c r="Y837" s="429"/>
    </row>
    <row r="838" spans="2:25" s="129" customFormat="1" ht="12.75" customHeight="1" outlineLevel="1" x14ac:dyDescent="0.2">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2">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2">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2">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2">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2">
      <c r="B843" s="256"/>
      <c r="C843" s="257"/>
      <c r="D843" s="23" t="s">
        <v>431</v>
      </c>
      <c r="E843" s="23"/>
      <c r="F843" s="599"/>
      <c r="G843" s="70">
        <f>SUBTOTAL(9,G844:G848)</f>
        <v>0</v>
      </c>
      <c r="H843" s="51">
        <f t="shared" ref="H843:W843" si="185">SUBTOTAL(9,H844:H848)</f>
        <v>0</v>
      </c>
      <c r="I843" s="34">
        <f t="shared" si="185"/>
        <v>0</v>
      </c>
      <c r="J843" s="34">
        <f t="shared" si="185"/>
        <v>0</v>
      </c>
      <c r="K843" s="37">
        <f t="shared" si="185"/>
        <v>0</v>
      </c>
      <c r="L843" s="51">
        <f t="shared" si="185"/>
        <v>0</v>
      </c>
      <c r="M843" s="36">
        <f t="shared" si="185"/>
        <v>0</v>
      </c>
      <c r="N843" s="34">
        <f t="shared" si="185"/>
        <v>0</v>
      </c>
      <c r="O843" s="34">
        <f t="shared" si="185"/>
        <v>0</v>
      </c>
      <c r="P843" s="34">
        <f t="shared" si="185"/>
        <v>0</v>
      </c>
      <c r="Q843" s="34">
        <f t="shared" si="185"/>
        <v>0</v>
      </c>
      <c r="R843" s="34">
        <f t="shared" si="185"/>
        <v>0</v>
      </c>
      <c r="S843" s="34">
        <f t="shared" si="185"/>
        <v>0</v>
      </c>
      <c r="T843" s="34">
        <f t="shared" si="185"/>
        <v>0</v>
      </c>
      <c r="U843" s="34">
        <f t="shared" si="185"/>
        <v>0</v>
      </c>
      <c r="V843" s="34">
        <f t="shared" si="185"/>
        <v>0</v>
      </c>
      <c r="W843" s="33">
        <f t="shared" si="185"/>
        <v>0</v>
      </c>
      <c r="Y843" s="429"/>
    </row>
    <row r="844" spans="2:25" s="129" customFormat="1" ht="12.75" customHeight="1" outlineLevel="1" x14ac:dyDescent="0.2">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2">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2">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2">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2">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2">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2">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2">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25">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2">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3.5" thickBot="1" x14ac:dyDescent="0.2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1" thickBot="1" x14ac:dyDescent="0.7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2">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6.5" thickBot="1" x14ac:dyDescent="0.25">
      <c r="A859" s="318"/>
      <c r="B859" s="98" t="s">
        <v>0</v>
      </c>
      <c r="C859" s="99"/>
      <c r="D859" s="99"/>
      <c r="E859" s="99"/>
      <c r="F859" s="100" t="str">
        <f>F3</f>
        <v>Other Eligible Foreign Currency (Other Incld)</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75" x14ac:dyDescent="0.2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6.5" thickBot="1" x14ac:dyDescent="0.25">
      <c r="A861" s="320"/>
      <c r="B861" s="98" t="s">
        <v>4</v>
      </c>
      <c r="C861" s="105"/>
      <c r="D861" s="105"/>
      <c r="E861" s="105"/>
      <c r="F861" s="111">
        <f>F5</f>
        <v>45046</v>
      </c>
      <c r="G861" s="112"/>
      <c r="H861" s="113">
        <f t="shared" ref="H861:V861" si="186">H5</f>
        <v>45053</v>
      </c>
      <c r="I861" s="114">
        <f t="shared" si="186"/>
        <v>45060</v>
      </c>
      <c r="J861" s="114">
        <f t="shared" si="186"/>
        <v>45067</v>
      </c>
      <c r="K861" s="115">
        <f t="shared" si="186"/>
        <v>45077</v>
      </c>
      <c r="L861" s="114">
        <f t="shared" si="186"/>
        <v>45107</v>
      </c>
      <c r="M861" s="114">
        <f t="shared" si="186"/>
        <v>45138</v>
      </c>
      <c r="N861" s="114">
        <f t="shared" si="186"/>
        <v>45169</v>
      </c>
      <c r="O861" s="114">
        <f t="shared" si="186"/>
        <v>45199</v>
      </c>
      <c r="P861" s="114">
        <f t="shared" si="186"/>
        <v>45230</v>
      </c>
      <c r="Q861" s="114">
        <f t="shared" si="186"/>
        <v>45260</v>
      </c>
      <c r="R861" s="114">
        <f t="shared" si="186"/>
        <v>45291</v>
      </c>
      <c r="S861" s="114">
        <f t="shared" si="186"/>
        <v>45322</v>
      </c>
      <c r="T861" s="114">
        <f t="shared" si="186"/>
        <v>45351</v>
      </c>
      <c r="U861" s="114">
        <f t="shared" si="186"/>
        <v>45382</v>
      </c>
      <c r="V861" s="114">
        <f t="shared" si="186"/>
        <v>45412</v>
      </c>
      <c r="W861" s="116"/>
      <c r="Y861"/>
      <c r="Z861"/>
    </row>
    <row r="862" spans="1:29" s="132" customFormat="1" ht="16.5" thickBot="1" x14ac:dyDescent="0.25">
      <c r="A862" s="321"/>
      <c r="B862" s="117" t="s">
        <v>5</v>
      </c>
      <c r="C862" s="118"/>
      <c r="D862" s="118"/>
      <c r="E862" s="118"/>
      <c r="F862" s="118"/>
      <c r="G862" s="169" t="s">
        <v>6</v>
      </c>
      <c r="H862" s="120" t="str">
        <f t="shared" ref="H862:V862" si="187">H6</f>
        <v>7 (Week 1)</v>
      </c>
      <c r="I862" s="120" t="str">
        <f t="shared" si="187"/>
        <v>14 (Week 2)</v>
      </c>
      <c r="J862" s="120" t="str">
        <f t="shared" si="187"/>
        <v>21 (Week 3)</v>
      </c>
      <c r="K862" s="121" t="str">
        <f t="shared" si="187"/>
        <v>31 (Week 4)</v>
      </c>
      <c r="L862" s="119" t="str">
        <f t="shared" si="187"/>
        <v>61 (Month 2)</v>
      </c>
      <c r="M862" s="120" t="str">
        <f t="shared" si="187"/>
        <v>92 (Month 3)</v>
      </c>
      <c r="N862" s="120" t="str">
        <f t="shared" si="187"/>
        <v>123 (Month 4)</v>
      </c>
      <c r="O862" s="120" t="str">
        <f t="shared" si="187"/>
        <v>153 (Month 5)</v>
      </c>
      <c r="P862" s="120" t="str">
        <f t="shared" si="187"/>
        <v>184 (Month 6)</v>
      </c>
      <c r="Q862" s="120" t="str">
        <f t="shared" si="187"/>
        <v>214 (Month 7)</v>
      </c>
      <c r="R862" s="120" t="str">
        <f t="shared" si="187"/>
        <v>245 (Month 8)</v>
      </c>
      <c r="S862" s="120" t="str">
        <f t="shared" si="187"/>
        <v>276 (Month 9)</v>
      </c>
      <c r="T862" s="120" t="str">
        <f t="shared" si="187"/>
        <v>305 (Month 10)</v>
      </c>
      <c r="U862" s="120" t="str">
        <f t="shared" si="187"/>
        <v>336 (Month 11)</v>
      </c>
      <c r="V862" s="121" t="str">
        <f t="shared" si="187"/>
        <v>366 (Month 12)</v>
      </c>
      <c r="W862" s="122" t="str">
        <f>W6</f>
        <v>&gt;365</v>
      </c>
      <c r="Y862"/>
      <c r="Z862"/>
    </row>
    <row r="863" spans="1:29" s="150" customFormat="1" ht="15.75" x14ac:dyDescent="0.2">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2">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2">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2">
      <c r="A866" s="318"/>
      <c r="B866" s="25"/>
      <c r="C866" s="23"/>
      <c r="D866" s="23" t="s">
        <v>9</v>
      </c>
      <c r="E866" s="24"/>
      <c r="F866" s="24"/>
      <c r="G866" s="50">
        <f>SUBTOTAL(9,G867:G868)</f>
        <v>0</v>
      </c>
      <c r="H866" s="51">
        <f t="shared" ref="H866:W866" si="188">SUBTOTAL(9,H867:H868)</f>
        <v>0</v>
      </c>
      <c r="I866" s="34">
        <f t="shared" si="188"/>
        <v>0</v>
      </c>
      <c r="J866" s="34">
        <f t="shared" si="188"/>
        <v>0</v>
      </c>
      <c r="K866" s="37">
        <f t="shared" si="188"/>
        <v>0</v>
      </c>
      <c r="L866" s="34">
        <f t="shared" si="188"/>
        <v>0</v>
      </c>
      <c r="M866" s="36">
        <f t="shared" si="188"/>
        <v>0</v>
      </c>
      <c r="N866" s="36">
        <f t="shared" si="188"/>
        <v>0</v>
      </c>
      <c r="O866" s="36">
        <f t="shared" si="188"/>
        <v>0</v>
      </c>
      <c r="P866" s="36">
        <f t="shared" si="188"/>
        <v>0</v>
      </c>
      <c r="Q866" s="36">
        <f t="shared" si="188"/>
        <v>0</v>
      </c>
      <c r="R866" s="36">
        <f t="shared" si="188"/>
        <v>0</v>
      </c>
      <c r="S866" s="36">
        <f t="shared" si="188"/>
        <v>0</v>
      </c>
      <c r="T866" s="36">
        <f t="shared" si="188"/>
        <v>0</v>
      </c>
      <c r="U866" s="36">
        <f t="shared" si="188"/>
        <v>0</v>
      </c>
      <c r="V866" s="34">
        <f t="shared" si="188"/>
        <v>0</v>
      </c>
      <c r="W866" s="33">
        <f t="shared" si="188"/>
        <v>0</v>
      </c>
      <c r="X866" s="72"/>
      <c r="Y866"/>
      <c r="Z866"/>
    </row>
    <row r="867" spans="1:26" outlineLevel="1" x14ac:dyDescent="0.2">
      <c r="A867" s="318"/>
      <c r="B867" s="25"/>
      <c r="C867" s="24"/>
      <c r="D867" s="64"/>
      <c r="E867" s="65"/>
      <c r="F867" s="176" t="s">
        <v>10</v>
      </c>
      <c r="G867" s="177">
        <f t="shared" ref="G867:V867" si="189">G11</f>
        <v>0</v>
      </c>
      <c r="H867" s="178">
        <f t="shared" si="189"/>
        <v>0</v>
      </c>
      <c r="I867" s="179">
        <f t="shared" si="189"/>
        <v>0</v>
      </c>
      <c r="J867" s="179">
        <f t="shared" si="189"/>
        <v>0</v>
      </c>
      <c r="K867" s="197">
        <f t="shared" si="189"/>
        <v>0</v>
      </c>
      <c r="L867" s="181">
        <f t="shared" si="189"/>
        <v>0</v>
      </c>
      <c r="M867" s="182">
        <f t="shared" si="189"/>
        <v>0</v>
      </c>
      <c r="N867" s="182">
        <f t="shared" si="189"/>
        <v>0</v>
      </c>
      <c r="O867" s="182">
        <f t="shared" si="189"/>
        <v>0</v>
      </c>
      <c r="P867" s="182">
        <f t="shared" si="189"/>
        <v>0</v>
      </c>
      <c r="Q867" s="182">
        <f t="shared" si="189"/>
        <v>0</v>
      </c>
      <c r="R867" s="182">
        <f t="shared" si="189"/>
        <v>0</v>
      </c>
      <c r="S867" s="182">
        <f t="shared" si="189"/>
        <v>0</v>
      </c>
      <c r="T867" s="182">
        <f t="shared" si="189"/>
        <v>0</v>
      </c>
      <c r="U867" s="182">
        <f t="shared" si="189"/>
        <v>0</v>
      </c>
      <c r="V867" s="183">
        <f t="shared" si="189"/>
        <v>0</v>
      </c>
      <c r="W867" s="46">
        <f>G867-SUM(H867:V867)</f>
        <v>0</v>
      </c>
      <c r="X867" s="72"/>
      <c r="Y867"/>
      <c r="Z867"/>
    </row>
    <row r="868" spans="1:26" outlineLevel="1" x14ac:dyDescent="0.2">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2">
      <c r="A869" s="318"/>
      <c r="B869" s="25"/>
      <c r="C869" s="64"/>
      <c r="D869" s="65" t="s">
        <v>374</v>
      </c>
      <c r="E869" s="64"/>
      <c r="F869" s="24"/>
      <c r="G869" s="50">
        <f>SUBTOTAL(9,G870:G871)</f>
        <v>0</v>
      </c>
      <c r="H869" s="124">
        <f>SUBTOTAL(9,H870:H871)</f>
        <v>0</v>
      </c>
      <c r="I869" s="42">
        <f t="shared" ref="I869:W869" si="190">SUBTOTAL(9,I870:I871)</f>
        <v>0</v>
      </c>
      <c r="J869" s="42">
        <f t="shared" si="190"/>
        <v>0</v>
      </c>
      <c r="K869" s="44">
        <f t="shared" si="190"/>
        <v>0</v>
      </c>
      <c r="L869" s="43">
        <f t="shared" si="190"/>
        <v>0</v>
      </c>
      <c r="M869" s="42">
        <f t="shared" si="190"/>
        <v>0</v>
      </c>
      <c r="N869" s="42">
        <f t="shared" si="190"/>
        <v>0</v>
      </c>
      <c r="O869" s="42">
        <f t="shared" si="190"/>
        <v>0</v>
      </c>
      <c r="P869" s="42">
        <f t="shared" si="190"/>
        <v>0</v>
      </c>
      <c r="Q869" s="42">
        <f t="shared" si="190"/>
        <v>0</v>
      </c>
      <c r="R869" s="42">
        <f t="shared" si="190"/>
        <v>0</v>
      </c>
      <c r="S869" s="42">
        <f t="shared" si="190"/>
        <v>0</v>
      </c>
      <c r="T869" s="42">
        <f t="shared" si="190"/>
        <v>0</v>
      </c>
      <c r="U869" s="42">
        <f t="shared" si="190"/>
        <v>0</v>
      </c>
      <c r="V869" s="44">
        <f t="shared" si="190"/>
        <v>0</v>
      </c>
      <c r="W869" s="49">
        <f t="shared" si="190"/>
        <v>0</v>
      </c>
      <c r="X869" s="72"/>
      <c r="Y869"/>
      <c r="Z869"/>
    </row>
    <row r="870" spans="1:26" outlineLevel="1" x14ac:dyDescent="0.2">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2">
      <c r="A871" s="318"/>
      <c r="B871" s="25"/>
      <c r="C871" s="64"/>
      <c r="D871" s="64"/>
      <c r="E871" s="64"/>
      <c r="F871" s="187" t="s">
        <v>358</v>
      </c>
      <c r="G871" s="188">
        <f>G15</f>
        <v>0</v>
      </c>
      <c r="H871" s="178">
        <f t="shared" ref="H871:V871" si="191">H15</f>
        <v>0</v>
      </c>
      <c r="I871" s="179">
        <f t="shared" si="191"/>
        <v>0</v>
      </c>
      <c r="J871" s="179">
        <f t="shared" si="191"/>
        <v>0</v>
      </c>
      <c r="K871" s="197">
        <f t="shared" si="191"/>
        <v>0</v>
      </c>
      <c r="L871" s="181">
        <f t="shared" si="191"/>
        <v>0</v>
      </c>
      <c r="M871" s="182">
        <f t="shared" si="191"/>
        <v>0</v>
      </c>
      <c r="N871" s="182">
        <f t="shared" si="191"/>
        <v>0</v>
      </c>
      <c r="O871" s="182">
        <f t="shared" si="191"/>
        <v>0</v>
      </c>
      <c r="P871" s="182">
        <f t="shared" si="191"/>
        <v>0</v>
      </c>
      <c r="Q871" s="182">
        <f t="shared" si="191"/>
        <v>0</v>
      </c>
      <c r="R871" s="182">
        <f t="shared" si="191"/>
        <v>0</v>
      </c>
      <c r="S871" s="182">
        <f t="shared" si="191"/>
        <v>0</v>
      </c>
      <c r="T871" s="182">
        <f t="shared" si="191"/>
        <v>0</v>
      </c>
      <c r="U871" s="182">
        <f t="shared" si="191"/>
        <v>0</v>
      </c>
      <c r="V871" s="183">
        <f t="shared" si="191"/>
        <v>0</v>
      </c>
      <c r="W871" s="46">
        <f>G871-SUM(H871:V871)</f>
        <v>0</v>
      </c>
      <c r="X871" s="72"/>
      <c r="Y871"/>
      <c r="Z871"/>
    </row>
    <row r="872" spans="1:26" x14ac:dyDescent="0.2">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2">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2">
      <c r="A874" s="318"/>
      <c r="B874" s="25"/>
      <c r="C874" s="23"/>
      <c r="D874" s="23"/>
      <c r="E874" s="24" t="s">
        <v>153</v>
      </c>
      <c r="F874" s="24"/>
      <c r="G874" s="69">
        <f t="shared" ref="G874:W874" si="192">SUBTOTAL(9,G875:G878)</f>
        <v>0</v>
      </c>
      <c r="H874" s="70">
        <f t="shared" si="192"/>
        <v>0</v>
      </c>
      <c r="I874" s="66">
        <f t="shared" si="192"/>
        <v>0</v>
      </c>
      <c r="J874" s="66">
        <f t="shared" si="192"/>
        <v>0</v>
      </c>
      <c r="K874" s="67">
        <f t="shared" si="192"/>
        <v>0</v>
      </c>
      <c r="L874" s="34">
        <f t="shared" si="192"/>
        <v>0</v>
      </c>
      <c r="M874" s="34">
        <f t="shared" si="192"/>
        <v>0</v>
      </c>
      <c r="N874" s="34">
        <f t="shared" si="192"/>
        <v>0</v>
      </c>
      <c r="O874" s="34">
        <f t="shared" si="192"/>
        <v>0</v>
      </c>
      <c r="P874" s="34">
        <f t="shared" si="192"/>
        <v>0</v>
      </c>
      <c r="Q874" s="34">
        <f t="shared" si="192"/>
        <v>0</v>
      </c>
      <c r="R874" s="34">
        <f t="shared" si="192"/>
        <v>0</v>
      </c>
      <c r="S874" s="34">
        <f t="shared" si="192"/>
        <v>0</v>
      </c>
      <c r="T874" s="34">
        <f t="shared" si="192"/>
        <v>0</v>
      </c>
      <c r="U874" s="34">
        <f t="shared" si="192"/>
        <v>0</v>
      </c>
      <c r="V874" s="34">
        <f t="shared" si="192"/>
        <v>0</v>
      </c>
      <c r="W874" s="33">
        <f t="shared" si="192"/>
        <v>0</v>
      </c>
      <c r="X874" s="72"/>
      <c r="Y874"/>
      <c r="Z874"/>
    </row>
    <row r="875" spans="1:26" outlineLevel="1" x14ac:dyDescent="0.2">
      <c r="A875" s="318"/>
      <c r="B875" s="25"/>
      <c r="C875" s="23"/>
      <c r="D875" s="23"/>
      <c r="E875" s="24"/>
      <c r="F875" s="176" t="s">
        <v>154</v>
      </c>
      <c r="G875" s="190">
        <f>G19</f>
        <v>0</v>
      </c>
      <c r="H875" s="191">
        <f>G875*(1-VLOOKUP($F875,SHT,2,FALSE))+$H19*VLOOKUP($F875,SHT,2,FALSE)</f>
        <v>0</v>
      </c>
      <c r="I875" s="179">
        <f t="shared" ref="I875:V875" si="193">I19*VLOOKUP($F875,SHT,2,FALSE)</f>
        <v>0</v>
      </c>
      <c r="J875" s="179">
        <f t="shared" si="193"/>
        <v>0</v>
      </c>
      <c r="K875" s="197">
        <f t="shared" si="193"/>
        <v>0</v>
      </c>
      <c r="L875" s="181">
        <f t="shared" si="193"/>
        <v>0</v>
      </c>
      <c r="M875" s="192">
        <f t="shared" si="193"/>
        <v>0</v>
      </c>
      <c r="N875" s="182">
        <f t="shared" si="193"/>
        <v>0</v>
      </c>
      <c r="O875" s="182">
        <f t="shared" si="193"/>
        <v>0</v>
      </c>
      <c r="P875" s="182">
        <f t="shared" si="193"/>
        <v>0</v>
      </c>
      <c r="Q875" s="182">
        <f t="shared" si="193"/>
        <v>0</v>
      </c>
      <c r="R875" s="182">
        <f t="shared" si="193"/>
        <v>0</v>
      </c>
      <c r="S875" s="182">
        <f t="shared" si="193"/>
        <v>0</v>
      </c>
      <c r="T875" s="178">
        <f t="shared" si="193"/>
        <v>0</v>
      </c>
      <c r="U875" s="182">
        <f t="shared" si="193"/>
        <v>0</v>
      </c>
      <c r="V875" s="183">
        <f t="shared" si="193"/>
        <v>0</v>
      </c>
      <c r="W875" s="46">
        <f>G875-SUM(H875:V875)</f>
        <v>0</v>
      </c>
      <c r="X875" s="72"/>
      <c r="Y875"/>
      <c r="Z875"/>
    </row>
    <row r="876" spans="1:26" outlineLevel="1" x14ac:dyDescent="0.2">
      <c r="A876" s="318"/>
      <c r="B876" s="25"/>
      <c r="C876" s="23"/>
      <c r="D876" s="23"/>
      <c r="E876" s="24"/>
      <c r="F876" s="176" t="s">
        <v>155</v>
      </c>
      <c r="G876" s="190">
        <f>G20</f>
        <v>0</v>
      </c>
      <c r="H876" s="191">
        <f>G876*(1-VLOOKUP($F876,SHT,2,FALSE))+$H20*VLOOKUP($F876,SHT,2,FALSE)</f>
        <v>0</v>
      </c>
      <c r="I876" s="179">
        <f t="shared" ref="I876:V876" si="194">I20*VLOOKUP($F876,SHT,2,FALSE)</f>
        <v>0</v>
      </c>
      <c r="J876" s="179">
        <f t="shared" si="194"/>
        <v>0</v>
      </c>
      <c r="K876" s="197">
        <f t="shared" si="194"/>
        <v>0</v>
      </c>
      <c r="L876" s="181">
        <f t="shared" si="194"/>
        <v>0</v>
      </c>
      <c r="M876" s="192">
        <f t="shared" si="194"/>
        <v>0</v>
      </c>
      <c r="N876" s="182">
        <f t="shared" si="194"/>
        <v>0</v>
      </c>
      <c r="O876" s="182">
        <f t="shared" si="194"/>
        <v>0</v>
      </c>
      <c r="P876" s="182">
        <f t="shared" si="194"/>
        <v>0</v>
      </c>
      <c r="Q876" s="182">
        <f t="shared" si="194"/>
        <v>0</v>
      </c>
      <c r="R876" s="182">
        <f t="shared" si="194"/>
        <v>0</v>
      </c>
      <c r="S876" s="182">
        <f t="shared" si="194"/>
        <v>0</v>
      </c>
      <c r="T876" s="178">
        <f t="shared" si="194"/>
        <v>0</v>
      </c>
      <c r="U876" s="182">
        <f t="shared" si="194"/>
        <v>0</v>
      </c>
      <c r="V876" s="183">
        <f t="shared" si="194"/>
        <v>0</v>
      </c>
      <c r="W876" s="46">
        <f>G876-SUM(H876:V876)</f>
        <v>0</v>
      </c>
      <c r="X876" s="72"/>
      <c r="Y876"/>
      <c r="Z876"/>
    </row>
    <row r="877" spans="1:26" outlineLevel="1" x14ac:dyDescent="0.2">
      <c r="A877" s="318"/>
      <c r="B877" s="25"/>
      <c r="C877" s="23"/>
      <c r="D877" s="23"/>
      <c r="E877" s="24"/>
      <c r="F877" s="176" t="s">
        <v>156</v>
      </c>
      <c r="G877" s="190">
        <f>G21</f>
        <v>0</v>
      </c>
      <c r="H877" s="191">
        <f>G877*(1-VLOOKUP($F877,SHT,2,FALSE))+$H21*VLOOKUP($F877,SHT,2,FALSE)</f>
        <v>0</v>
      </c>
      <c r="I877" s="179">
        <f t="shared" ref="I877:V877" si="195">I21*VLOOKUP($F877,SHT,2,FALSE)</f>
        <v>0</v>
      </c>
      <c r="J877" s="179">
        <f t="shared" si="195"/>
        <v>0</v>
      </c>
      <c r="K877" s="197">
        <f t="shared" si="195"/>
        <v>0</v>
      </c>
      <c r="L877" s="181">
        <f t="shared" si="195"/>
        <v>0</v>
      </c>
      <c r="M877" s="192">
        <f t="shared" si="195"/>
        <v>0</v>
      </c>
      <c r="N877" s="182">
        <f t="shared" si="195"/>
        <v>0</v>
      </c>
      <c r="O877" s="182">
        <f t="shared" si="195"/>
        <v>0</v>
      </c>
      <c r="P877" s="182">
        <f t="shared" si="195"/>
        <v>0</v>
      </c>
      <c r="Q877" s="182">
        <f t="shared" si="195"/>
        <v>0</v>
      </c>
      <c r="R877" s="182">
        <f t="shared" si="195"/>
        <v>0</v>
      </c>
      <c r="S877" s="182">
        <f t="shared" si="195"/>
        <v>0</v>
      </c>
      <c r="T877" s="178">
        <f t="shared" si="195"/>
        <v>0</v>
      </c>
      <c r="U877" s="182">
        <f t="shared" si="195"/>
        <v>0</v>
      </c>
      <c r="V877" s="183">
        <f t="shared" si="195"/>
        <v>0</v>
      </c>
      <c r="W877" s="46">
        <f>G877-SUM(H877:V877)</f>
        <v>0</v>
      </c>
      <c r="X877" s="72"/>
      <c r="Y877"/>
      <c r="Z877"/>
    </row>
    <row r="878" spans="1:26" outlineLevel="1" x14ac:dyDescent="0.2">
      <c r="A878" s="318"/>
      <c r="B878" s="25"/>
      <c r="C878" s="23"/>
      <c r="D878" s="23"/>
      <c r="E878" s="24"/>
      <c r="F878" s="176" t="s">
        <v>197</v>
      </c>
      <c r="G878" s="190">
        <f>G22</f>
        <v>0</v>
      </c>
      <c r="H878" s="191">
        <f>G878*(1-VLOOKUP($F878,SHT,2,FALSE))+$H22*VLOOKUP($F878,SHT,2,FALSE)</f>
        <v>0</v>
      </c>
      <c r="I878" s="179">
        <f t="shared" ref="I878:V878" si="196">I22*VLOOKUP($F878,SHT,2,FALSE)</f>
        <v>0</v>
      </c>
      <c r="J878" s="179">
        <f t="shared" si="196"/>
        <v>0</v>
      </c>
      <c r="K878" s="197">
        <f t="shared" si="196"/>
        <v>0</v>
      </c>
      <c r="L878" s="181">
        <f t="shared" si="196"/>
        <v>0</v>
      </c>
      <c r="M878" s="192">
        <f t="shared" si="196"/>
        <v>0</v>
      </c>
      <c r="N878" s="182">
        <f t="shared" si="196"/>
        <v>0</v>
      </c>
      <c r="O878" s="182">
        <f t="shared" si="196"/>
        <v>0</v>
      </c>
      <c r="P878" s="182">
        <f t="shared" si="196"/>
        <v>0</v>
      </c>
      <c r="Q878" s="182">
        <f t="shared" si="196"/>
        <v>0</v>
      </c>
      <c r="R878" s="182">
        <f t="shared" si="196"/>
        <v>0</v>
      </c>
      <c r="S878" s="182">
        <f t="shared" si="196"/>
        <v>0</v>
      </c>
      <c r="T878" s="178">
        <f t="shared" si="196"/>
        <v>0</v>
      </c>
      <c r="U878" s="182">
        <f t="shared" si="196"/>
        <v>0</v>
      </c>
      <c r="V878" s="183">
        <f t="shared" si="196"/>
        <v>0</v>
      </c>
      <c r="W878" s="46">
        <f>G878-SUM(H878:V878)</f>
        <v>0</v>
      </c>
      <c r="X878" s="72"/>
      <c r="Y878"/>
      <c r="Z878"/>
    </row>
    <row r="879" spans="1:26" x14ac:dyDescent="0.2">
      <c r="A879" s="318"/>
      <c r="B879" s="25"/>
      <c r="C879" s="23"/>
      <c r="D879" s="23"/>
      <c r="E879" s="24" t="s">
        <v>157</v>
      </c>
      <c r="F879" s="24"/>
      <c r="G879" s="69">
        <f t="shared" ref="G879:W879" si="197">SUBTOTAL(9,G880:G883)</f>
        <v>0</v>
      </c>
      <c r="H879" s="70">
        <f t="shared" si="197"/>
        <v>0</v>
      </c>
      <c r="I879" s="66">
        <f t="shared" si="197"/>
        <v>0</v>
      </c>
      <c r="J879" s="66">
        <f t="shared" si="197"/>
        <v>0</v>
      </c>
      <c r="K879" s="67">
        <f t="shared" si="197"/>
        <v>0</v>
      </c>
      <c r="L879" s="34">
        <f t="shared" si="197"/>
        <v>0</v>
      </c>
      <c r="M879" s="34">
        <f t="shared" si="197"/>
        <v>0</v>
      </c>
      <c r="N879" s="34">
        <f t="shared" si="197"/>
        <v>0</v>
      </c>
      <c r="O879" s="34">
        <f t="shared" si="197"/>
        <v>0</v>
      </c>
      <c r="P879" s="34">
        <f t="shared" si="197"/>
        <v>0</v>
      </c>
      <c r="Q879" s="34">
        <f t="shared" si="197"/>
        <v>0</v>
      </c>
      <c r="R879" s="34">
        <f t="shared" si="197"/>
        <v>0</v>
      </c>
      <c r="S879" s="34">
        <f t="shared" si="197"/>
        <v>0</v>
      </c>
      <c r="T879" s="34">
        <f t="shared" si="197"/>
        <v>0</v>
      </c>
      <c r="U879" s="34">
        <f t="shared" si="197"/>
        <v>0</v>
      </c>
      <c r="V879" s="34">
        <f t="shared" si="197"/>
        <v>0</v>
      </c>
      <c r="W879" s="33">
        <f t="shared" si="197"/>
        <v>0</v>
      </c>
      <c r="X879" s="72"/>
      <c r="Y879"/>
      <c r="Z879"/>
    </row>
    <row r="880" spans="1:26" outlineLevel="1" x14ac:dyDescent="0.2">
      <c r="A880" s="318"/>
      <c r="B880" s="25"/>
      <c r="C880" s="23"/>
      <c r="D880" s="23"/>
      <c r="E880" s="24"/>
      <c r="F880" s="176" t="s">
        <v>158</v>
      </c>
      <c r="G880" s="190">
        <f>G24</f>
        <v>0</v>
      </c>
      <c r="H880" s="191">
        <f>G880*(1-VLOOKUP($F880,SHT,2,FALSE))+$H24*VLOOKUP($F880,SHT,2,FALSE)</f>
        <v>0</v>
      </c>
      <c r="I880" s="179">
        <f t="shared" ref="I880:V880" si="198">I24*VLOOKUP($F880,SHT,2,FALSE)</f>
        <v>0</v>
      </c>
      <c r="J880" s="179">
        <f t="shared" si="198"/>
        <v>0</v>
      </c>
      <c r="K880" s="197">
        <f t="shared" si="198"/>
        <v>0</v>
      </c>
      <c r="L880" s="181">
        <f t="shared" si="198"/>
        <v>0</v>
      </c>
      <c r="M880" s="192">
        <f t="shared" si="198"/>
        <v>0</v>
      </c>
      <c r="N880" s="182">
        <f t="shared" si="198"/>
        <v>0</v>
      </c>
      <c r="O880" s="182">
        <f t="shared" si="198"/>
        <v>0</v>
      </c>
      <c r="P880" s="182">
        <f t="shared" si="198"/>
        <v>0</v>
      </c>
      <c r="Q880" s="182">
        <f t="shared" si="198"/>
        <v>0</v>
      </c>
      <c r="R880" s="182">
        <f t="shared" si="198"/>
        <v>0</v>
      </c>
      <c r="S880" s="182">
        <f t="shared" si="198"/>
        <v>0</v>
      </c>
      <c r="T880" s="178">
        <f t="shared" si="198"/>
        <v>0</v>
      </c>
      <c r="U880" s="182">
        <f t="shared" si="198"/>
        <v>0</v>
      </c>
      <c r="V880" s="183">
        <f t="shared" si="198"/>
        <v>0</v>
      </c>
      <c r="W880" s="46">
        <f>G880-SUM(H880:V880)</f>
        <v>0</v>
      </c>
      <c r="X880" s="72"/>
      <c r="Y880"/>
      <c r="Z880"/>
    </row>
    <row r="881" spans="1:26" outlineLevel="1" x14ac:dyDescent="0.2">
      <c r="A881" s="318"/>
      <c r="B881" s="25"/>
      <c r="C881" s="23"/>
      <c r="D881" s="23"/>
      <c r="E881" s="24"/>
      <c r="F881" s="176" t="s">
        <v>159</v>
      </c>
      <c r="G881" s="190">
        <f>G25</f>
        <v>0</v>
      </c>
      <c r="H881" s="191">
        <f>G881*(1-VLOOKUP($F881,SHT,2,FALSE))+$H25*VLOOKUP($F881,SHT,2,FALSE)</f>
        <v>0</v>
      </c>
      <c r="I881" s="179">
        <f t="shared" ref="I881:V881" si="199">I25*VLOOKUP($F881,SHT,2,FALSE)</f>
        <v>0</v>
      </c>
      <c r="J881" s="179">
        <f t="shared" si="199"/>
        <v>0</v>
      </c>
      <c r="K881" s="197">
        <f t="shared" si="199"/>
        <v>0</v>
      </c>
      <c r="L881" s="181">
        <f t="shared" si="199"/>
        <v>0</v>
      </c>
      <c r="M881" s="192">
        <f t="shared" si="199"/>
        <v>0</v>
      </c>
      <c r="N881" s="182">
        <f t="shared" si="199"/>
        <v>0</v>
      </c>
      <c r="O881" s="182">
        <f t="shared" si="199"/>
        <v>0</v>
      </c>
      <c r="P881" s="182">
        <f t="shared" si="199"/>
        <v>0</v>
      </c>
      <c r="Q881" s="182">
        <f t="shared" si="199"/>
        <v>0</v>
      </c>
      <c r="R881" s="182">
        <f t="shared" si="199"/>
        <v>0</v>
      </c>
      <c r="S881" s="182">
        <f t="shared" si="199"/>
        <v>0</v>
      </c>
      <c r="T881" s="178">
        <f t="shared" si="199"/>
        <v>0</v>
      </c>
      <c r="U881" s="182">
        <f t="shared" si="199"/>
        <v>0</v>
      </c>
      <c r="V881" s="183">
        <f t="shared" si="199"/>
        <v>0</v>
      </c>
      <c r="W881" s="46">
        <f>G881-SUM(H881:V881)</f>
        <v>0</v>
      </c>
      <c r="X881" s="72"/>
      <c r="Y881"/>
      <c r="Z881"/>
    </row>
    <row r="882" spans="1:26" outlineLevel="1" x14ac:dyDescent="0.2">
      <c r="A882" s="318"/>
      <c r="B882" s="25"/>
      <c r="C882" s="23"/>
      <c r="D882" s="23"/>
      <c r="E882" s="24"/>
      <c r="F882" s="176" t="s">
        <v>160</v>
      </c>
      <c r="G882" s="190">
        <f>G26</f>
        <v>0</v>
      </c>
      <c r="H882" s="191">
        <f>G882*(1-VLOOKUP($F882,SHT,2,FALSE))+$H26*VLOOKUP($F882,SHT,2,FALSE)</f>
        <v>0</v>
      </c>
      <c r="I882" s="179">
        <f t="shared" ref="I882:V882" si="200">I26*VLOOKUP($F882,SHT,2,FALSE)</f>
        <v>0</v>
      </c>
      <c r="J882" s="179">
        <f t="shared" si="200"/>
        <v>0</v>
      </c>
      <c r="K882" s="197">
        <f t="shared" si="200"/>
        <v>0</v>
      </c>
      <c r="L882" s="181">
        <f t="shared" si="200"/>
        <v>0</v>
      </c>
      <c r="M882" s="192">
        <f t="shared" si="200"/>
        <v>0</v>
      </c>
      <c r="N882" s="182">
        <f t="shared" si="200"/>
        <v>0</v>
      </c>
      <c r="O882" s="182">
        <f t="shared" si="200"/>
        <v>0</v>
      </c>
      <c r="P882" s="182">
        <f t="shared" si="200"/>
        <v>0</v>
      </c>
      <c r="Q882" s="182">
        <f t="shared" si="200"/>
        <v>0</v>
      </c>
      <c r="R882" s="182">
        <f t="shared" si="200"/>
        <v>0</v>
      </c>
      <c r="S882" s="182">
        <f t="shared" si="200"/>
        <v>0</v>
      </c>
      <c r="T882" s="178">
        <f t="shared" si="200"/>
        <v>0</v>
      </c>
      <c r="U882" s="182">
        <f t="shared" si="200"/>
        <v>0</v>
      </c>
      <c r="V882" s="183">
        <f t="shared" si="200"/>
        <v>0</v>
      </c>
      <c r="W882" s="46">
        <f>G882-SUM(H882:V882)</f>
        <v>0</v>
      </c>
      <c r="X882" s="72"/>
      <c r="Y882"/>
      <c r="Z882"/>
    </row>
    <row r="883" spans="1:26" outlineLevel="1" x14ac:dyDescent="0.2">
      <c r="A883" s="318"/>
      <c r="B883" s="25"/>
      <c r="C883" s="23"/>
      <c r="D883" s="23"/>
      <c r="E883" s="24"/>
      <c r="F883" s="176" t="s">
        <v>198</v>
      </c>
      <c r="G883" s="190">
        <f>G27</f>
        <v>0</v>
      </c>
      <c r="H883" s="193">
        <f>G883*(1-VLOOKUP($F883,SHT,2,FALSE))+$H27*VLOOKUP($F883,SHT,2,FALSE)</f>
        <v>0</v>
      </c>
      <c r="I883" s="191">
        <f t="shared" ref="I883:V883" si="201">I27*VLOOKUP($F883,SHT,2,FALSE)</f>
        <v>0</v>
      </c>
      <c r="J883" s="179">
        <f t="shared" si="201"/>
        <v>0</v>
      </c>
      <c r="K883" s="197">
        <f t="shared" si="201"/>
        <v>0</v>
      </c>
      <c r="L883" s="181">
        <f t="shared" si="201"/>
        <v>0</v>
      </c>
      <c r="M883" s="192">
        <f t="shared" si="201"/>
        <v>0</v>
      </c>
      <c r="N883" s="182">
        <f t="shared" si="201"/>
        <v>0</v>
      </c>
      <c r="O883" s="182">
        <f t="shared" si="201"/>
        <v>0</v>
      </c>
      <c r="P883" s="182">
        <f t="shared" si="201"/>
        <v>0</v>
      </c>
      <c r="Q883" s="182">
        <f t="shared" si="201"/>
        <v>0</v>
      </c>
      <c r="R883" s="182">
        <f t="shared" si="201"/>
        <v>0</v>
      </c>
      <c r="S883" s="182">
        <f t="shared" si="201"/>
        <v>0</v>
      </c>
      <c r="T883" s="178">
        <f t="shared" si="201"/>
        <v>0</v>
      </c>
      <c r="U883" s="182">
        <f t="shared" si="201"/>
        <v>0</v>
      </c>
      <c r="V883" s="183">
        <f t="shared" si="201"/>
        <v>0</v>
      </c>
      <c r="W883" s="46">
        <f>G883-SUM(H883:V883)</f>
        <v>0</v>
      </c>
      <c r="X883" s="72"/>
      <c r="Y883"/>
      <c r="Z883"/>
    </row>
    <row r="884" spans="1:26" x14ac:dyDescent="0.2">
      <c r="A884" s="318"/>
      <c r="B884" s="25"/>
      <c r="C884" s="23"/>
      <c r="D884" s="23"/>
      <c r="E884" s="24" t="s">
        <v>347</v>
      </c>
      <c r="F884" s="24"/>
      <c r="G884" s="69">
        <f t="shared" ref="G884:W884" si="202">SUBTOTAL(9,G885:G888)</f>
        <v>0</v>
      </c>
      <c r="H884" s="70">
        <f t="shared" si="202"/>
        <v>0</v>
      </c>
      <c r="I884" s="66">
        <f t="shared" si="202"/>
        <v>0</v>
      </c>
      <c r="J884" s="66">
        <f t="shared" si="202"/>
        <v>0</v>
      </c>
      <c r="K884" s="67">
        <f t="shared" si="202"/>
        <v>0</v>
      </c>
      <c r="L884" s="34">
        <f t="shared" si="202"/>
        <v>0</v>
      </c>
      <c r="M884" s="34">
        <f t="shared" si="202"/>
        <v>0</v>
      </c>
      <c r="N884" s="34">
        <f t="shared" si="202"/>
        <v>0</v>
      </c>
      <c r="O884" s="34">
        <f t="shared" si="202"/>
        <v>0</v>
      </c>
      <c r="P884" s="34">
        <f t="shared" si="202"/>
        <v>0</v>
      </c>
      <c r="Q884" s="34">
        <f t="shared" si="202"/>
        <v>0</v>
      </c>
      <c r="R884" s="34">
        <f t="shared" si="202"/>
        <v>0</v>
      </c>
      <c r="S884" s="34">
        <f t="shared" si="202"/>
        <v>0</v>
      </c>
      <c r="T884" s="34">
        <f t="shared" si="202"/>
        <v>0</v>
      </c>
      <c r="U884" s="34">
        <f t="shared" si="202"/>
        <v>0</v>
      </c>
      <c r="V884" s="34">
        <f t="shared" si="202"/>
        <v>0</v>
      </c>
      <c r="W884" s="33">
        <f t="shared" si="202"/>
        <v>0</v>
      </c>
      <c r="X884" s="72"/>
      <c r="Y884"/>
      <c r="Z884"/>
    </row>
    <row r="885" spans="1:26" outlineLevel="1" x14ac:dyDescent="0.2">
      <c r="A885" s="318"/>
      <c r="B885" s="25"/>
      <c r="C885" s="23"/>
      <c r="D885" s="23"/>
      <c r="E885" s="24"/>
      <c r="F885" s="176" t="s">
        <v>327</v>
      </c>
      <c r="G885" s="190">
        <f>G29</f>
        <v>0</v>
      </c>
      <c r="H885" s="191">
        <f>G885*(1-VLOOKUP($F885,SHT,2,FALSE))+$H29*VLOOKUP($F885,SHT,2,FALSE)</f>
        <v>0</v>
      </c>
      <c r="I885" s="179">
        <f t="shared" ref="I885:V885" si="203">I29*VLOOKUP($F885,SHT,2,FALSE)</f>
        <v>0</v>
      </c>
      <c r="J885" s="179">
        <f t="shared" si="203"/>
        <v>0</v>
      </c>
      <c r="K885" s="197">
        <f t="shared" si="203"/>
        <v>0</v>
      </c>
      <c r="L885" s="181">
        <f t="shared" si="203"/>
        <v>0</v>
      </c>
      <c r="M885" s="192">
        <f t="shared" si="203"/>
        <v>0</v>
      </c>
      <c r="N885" s="182">
        <f t="shared" si="203"/>
        <v>0</v>
      </c>
      <c r="O885" s="182">
        <f t="shared" si="203"/>
        <v>0</v>
      </c>
      <c r="P885" s="182">
        <f t="shared" si="203"/>
        <v>0</v>
      </c>
      <c r="Q885" s="182">
        <f t="shared" si="203"/>
        <v>0</v>
      </c>
      <c r="R885" s="182">
        <f t="shared" si="203"/>
        <v>0</v>
      </c>
      <c r="S885" s="182">
        <f t="shared" si="203"/>
        <v>0</v>
      </c>
      <c r="T885" s="178">
        <f t="shared" si="203"/>
        <v>0</v>
      </c>
      <c r="U885" s="182">
        <f t="shared" si="203"/>
        <v>0</v>
      </c>
      <c r="V885" s="183">
        <f t="shared" si="203"/>
        <v>0</v>
      </c>
      <c r="W885" s="46">
        <f>G885-SUM(H885:V885)</f>
        <v>0</v>
      </c>
      <c r="X885" s="72"/>
      <c r="Y885"/>
      <c r="Z885"/>
    </row>
    <row r="886" spans="1:26" outlineLevel="1" x14ac:dyDescent="0.2">
      <c r="A886" s="318"/>
      <c r="B886" s="25"/>
      <c r="C886" s="23"/>
      <c r="D886" s="23"/>
      <c r="E886" s="24"/>
      <c r="F886" s="176" t="s">
        <v>328</v>
      </c>
      <c r="G886" s="190">
        <f>G30</f>
        <v>0</v>
      </c>
      <c r="H886" s="191">
        <f>G886*(1-VLOOKUP($F886,SHT,2,FALSE))+$H30*VLOOKUP($F886,SHT,2,FALSE)</f>
        <v>0</v>
      </c>
      <c r="I886" s="179">
        <f t="shared" ref="I886:V886" si="204">I30*VLOOKUP($F886,SHT,2,FALSE)</f>
        <v>0</v>
      </c>
      <c r="J886" s="179">
        <f t="shared" si="204"/>
        <v>0</v>
      </c>
      <c r="K886" s="197">
        <f t="shared" si="204"/>
        <v>0</v>
      </c>
      <c r="L886" s="181">
        <f t="shared" si="204"/>
        <v>0</v>
      </c>
      <c r="M886" s="192">
        <f t="shared" si="204"/>
        <v>0</v>
      </c>
      <c r="N886" s="182">
        <f t="shared" si="204"/>
        <v>0</v>
      </c>
      <c r="O886" s="182">
        <f t="shared" si="204"/>
        <v>0</v>
      </c>
      <c r="P886" s="182">
        <f t="shared" si="204"/>
        <v>0</v>
      </c>
      <c r="Q886" s="182">
        <f t="shared" si="204"/>
        <v>0</v>
      </c>
      <c r="R886" s="182">
        <f t="shared" si="204"/>
        <v>0</v>
      </c>
      <c r="S886" s="182">
        <f t="shared" si="204"/>
        <v>0</v>
      </c>
      <c r="T886" s="178">
        <f t="shared" si="204"/>
        <v>0</v>
      </c>
      <c r="U886" s="182">
        <f t="shared" si="204"/>
        <v>0</v>
      </c>
      <c r="V886" s="183">
        <f t="shared" si="204"/>
        <v>0</v>
      </c>
      <c r="W886" s="46">
        <f>G886-SUM(H886:V886)</f>
        <v>0</v>
      </c>
      <c r="X886" s="72"/>
      <c r="Y886"/>
      <c r="Z886"/>
    </row>
    <row r="887" spans="1:26" outlineLevel="1" x14ac:dyDescent="0.2">
      <c r="A887" s="318"/>
      <c r="B887" s="25"/>
      <c r="C887" s="23"/>
      <c r="D887" s="23"/>
      <c r="E887" s="24"/>
      <c r="F887" s="176" t="s">
        <v>329</v>
      </c>
      <c r="G887" s="190">
        <f>G31</f>
        <v>0</v>
      </c>
      <c r="H887" s="191">
        <f>G887*(1-VLOOKUP($F887,SHT,2,FALSE))+$H31*VLOOKUP($F887,SHT,2,FALSE)</f>
        <v>0</v>
      </c>
      <c r="I887" s="179">
        <f t="shared" ref="I887:V887" si="205">I31*VLOOKUP($F887,SHT,2,FALSE)</f>
        <v>0</v>
      </c>
      <c r="J887" s="179">
        <f t="shared" si="205"/>
        <v>0</v>
      </c>
      <c r="K887" s="197">
        <f t="shared" si="205"/>
        <v>0</v>
      </c>
      <c r="L887" s="181">
        <f t="shared" si="205"/>
        <v>0</v>
      </c>
      <c r="M887" s="192">
        <f t="shared" si="205"/>
        <v>0</v>
      </c>
      <c r="N887" s="182">
        <f t="shared" si="205"/>
        <v>0</v>
      </c>
      <c r="O887" s="182">
        <f t="shared" si="205"/>
        <v>0</v>
      </c>
      <c r="P887" s="182">
        <f t="shared" si="205"/>
        <v>0</v>
      </c>
      <c r="Q887" s="182">
        <f t="shared" si="205"/>
        <v>0</v>
      </c>
      <c r="R887" s="182">
        <f t="shared" si="205"/>
        <v>0</v>
      </c>
      <c r="S887" s="182">
        <f t="shared" si="205"/>
        <v>0</v>
      </c>
      <c r="T887" s="178">
        <f t="shared" si="205"/>
        <v>0</v>
      </c>
      <c r="U887" s="182">
        <f t="shared" si="205"/>
        <v>0</v>
      </c>
      <c r="V887" s="183">
        <f t="shared" si="205"/>
        <v>0</v>
      </c>
      <c r="W887" s="46">
        <f>G887-SUM(H887:V887)</f>
        <v>0</v>
      </c>
      <c r="X887" s="72"/>
      <c r="Y887"/>
      <c r="Z887"/>
    </row>
    <row r="888" spans="1:26" outlineLevel="1" x14ac:dyDescent="0.2">
      <c r="A888" s="318"/>
      <c r="B888" s="25"/>
      <c r="C888" s="23"/>
      <c r="D888" s="23"/>
      <c r="E888" s="24"/>
      <c r="F888" s="176" t="s">
        <v>330</v>
      </c>
      <c r="G888" s="190">
        <f>G32</f>
        <v>0</v>
      </c>
      <c r="H888" s="191">
        <f>G888*(1-VLOOKUP($F888,SHT,2,FALSE))+$H32*VLOOKUP($F888,SHT,2,FALSE)</f>
        <v>0</v>
      </c>
      <c r="I888" s="179">
        <f t="shared" ref="I888:V888" si="206">I32*VLOOKUP($F888,SHT,2,FALSE)</f>
        <v>0</v>
      </c>
      <c r="J888" s="179">
        <f t="shared" si="206"/>
        <v>0</v>
      </c>
      <c r="K888" s="197">
        <f t="shared" si="206"/>
        <v>0</v>
      </c>
      <c r="L888" s="181">
        <f t="shared" si="206"/>
        <v>0</v>
      </c>
      <c r="M888" s="192">
        <f t="shared" si="206"/>
        <v>0</v>
      </c>
      <c r="N888" s="182">
        <f t="shared" si="206"/>
        <v>0</v>
      </c>
      <c r="O888" s="182">
        <f t="shared" si="206"/>
        <v>0</v>
      </c>
      <c r="P888" s="182">
        <f t="shared" si="206"/>
        <v>0</v>
      </c>
      <c r="Q888" s="182">
        <f t="shared" si="206"/>
        <v>0</v>
      </c>
      <c r="R888" s="182">
        <f t="shared" si="206"/>
        <v>0</v>
      </c>
      <c r="S888" s="182">
        <f t="shared" si="206"/>
        <v>0</v>
      </c>
      <c r="T888" s="178">
        <f t="shared" si="206"/>
        <v>0</v>
      </c>
      <c r="U888" s="182">
        <f t="shared" si="206"/>
        <v>0</v>
      </c>
      <c r="V888" s="183">
        <f t="shared" si="206"/>
        <v>0</v>
      </c>
      <c r="W888" s="46">
        <f>G888-SUM(H888:V888)</f>
        <v>0</v>
      </c>
      <c r="X888" s="72"/>
      <c r="Y888"/>
      <c r="Z888"/>
    </row>
    <row r="889" spans="1:26" x14ac:dyDescent="0.2">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2">
      <c r="A890" s="318"/>
      <c r="B890" s="25"/>
      <c r="C890" s="23"/>
      <c r="D890" s="23"/>
      <c r="E890" s="64" t="s">
        <v>54</v>
      </c>
      <c r="F890" s="24"/>
      <c r="G890" s="69">
        <f t="shared" ref="G890:W890" si="207">SUBTOTAL(9,G891:G893)</f>
        <v>0</v>
      </c>
      <c r="H890" s="70">
        <f t="shared" si="207"/>
        <v>0</v>
      </c>
      <c r="I890" s="66">
        <f t="shared" si="207"/>
        <v>0</v>
      </c>
      <c r="J890" s="66">
        <f t="shared" si="207"/>
        <v>0</v>
      </c>
      <c r="K890" s="67">
        <f t="shared" si="207"/>
        <v>0</v>
      </c>
      <c r="L890" s="34">
        <f t="shared" si="207"/>
        <v>0</v>
      </c>
      <c r="M890" s="34">
        <f t="shared" si="207"/>
        <v>0</v>
      </c>
      <c r="N890" s="34">
        <f t="shared" si="207"/>
        <v>0</v>
      </c>
      <c r="O890" s="34">
        <f t="shared" si="207"/>
        <v>0</v>
      </c>
      <c r="P890" s="34">
        <f t="shared" si="207"/>
        <v>0</v>
      </c>
      <c r="Q890" s="34">
        <f t="shared" si="207"/>
        <v>0</v>
      </c>
      <c r="R890" s="34">
        <f t="shared" si="207"/>
        <v>0</v>
      </c>
      <c r="S890" s="34">
        <f t="shared" si="207"/>
        <v>0</v>
      </c>
      <c r="T890" s="34">
        <f t="shared" si="207"/>
        <v>0</v>
      </c>
      <c r="U890" s="34">
        <f t="shared" si="207"/>
        <v>0</v>
      </c>
      <c r="V890" s="34">
        <f t="shared" si="207"/>
        <v>0</v>
      </c>
      <c r="W890" s="33">
        <f t="shared" si="207"/>
        <v>0</v>
      </c>
      <c r="X890" s="72"/>
      <c r="Y890"/>
      <c r="Z890"/>
    </row>
    <row r="891" spans="1:26" outlineLevel="1" x14ac:dyDescent="0.2">
      <c r="A891" s="318"/>
      <c r="B891" s="25"/>
      <c r="C891" s="23"/>
      <c r="D891" s="23"/>
      <c r="E891" s="64"/>
      <c r="F891" s="176" t="s">
        <v>55</v>
      </c>
      <c r="G891" s="190">
        <f>G35</f>
        <v>0</v>
      </c>
      <c r="H891" s="191">
        <f>G891*(1-VLOOKUP($F891,SHT,2,FALSE))+$H35*VLOOKUP($F891,SHT,2,FALSE)</f>
        <v>0</v>
      </c>
      <c r="I891" s="179">
        <f t="shared" ref="I891:V891" si="208">I35*VLOOKUP($F891,SHT,2,FALSE)</f>
        <v>0</v>
      </c>
      <c r="J891" s="179">
        <f t="shared" si="208"/>
        <v>0</v>
      </c>
      <c r="K891" s="197">
        <f t="shared" si="208"/>
        <v>0</v>
      </c>
      <c r="L891" s="181">
        <f t="shared" si="208"/>
        <v>0</v>
      </c>
      <c r="M891" s="192">
        <f t="shared" si="208"/>
        <v>0</v>
      </c>
      <c r="N891" s="182">
        <f t="shared" si="208"/>
        <v>0</v>
      </c>
      <c r="O891" s="182">
        <f t="shared" si="208"/>
        <v>0</v>
      </c>
      <c r="P891" s="182">
        <f t="shared" si="208"/>
        <v>0</v>
      </c>
      <c r="Q891" s="182">
        <f t="shared" si="208"/>
        <v>0</v>
      </c>
      <c r="R891" s="182">
        <f t="shared" si="208"/>
        <v>0</v>
      </c>
      <c r="S891" s="182">
        <f t="shared" si="208"/>
        <v>0</v>
      </c>
      <c r="T891" s="178">
        <f t="shared" si="208"/>
        <v>0</v>
      </c>
      <c r="U891" s="182">
        <f t="shared" si="208"/>
        <v>0</v>
      </c>
      <c r="V891" s="183">
        <f t="shared" si="208"/>
        <v>0</v>
      </c>
      <c r="W891" s="46">
        <f>G891-SUM(H891:V891)</f>
        <v>0</v>
      </c>
      <c r="Y891"/>
      <c r="Z891"/>
    </row>
    <row r="892" spans="1:26" outlineLevel="1" x14ac:dyDescent="0.2">
      <c r="A892" s="318"/>
      <c r="B892" s="25"/>
      <c r="C892" s="23"/>
      <c r="D892" s="23"/>
      <c r="E892" s="24"/>
      <c r="F892" s="176" t="s">
        <v>161</v>
      </c>
      <c r="G892" s="190">
        <f>G36</f>
        <v>0</v>
      </c>
      <c r="H892" s="191">
        <f>G892*(1-VLOOKUP($F892,SHT,2,FALSE))+$H36*VLOOKUP($F892,SHT,2,FALSE)</f>
        <v>0</v>
      </c>
      <c r="I892" s="179">
        <f t="shared" ref="I892:V892" si="209">I36*VLOOKUP($F892,SHT,2,FALSE)</f>
        <v>0</v>
      </c>
      <c r="J892" s="179">
        <f t="shared" si="209"/>
        <v>0</v>
      </c>
      <c r="K892" s="197">
        <f t="shared" si="209"/>
        <v>0</v>
      </c>
      <c r="L892" s="181">
        <f t="shared" si="209"/>
        <v>0</v>
      </c>
      <c r="M892" s="192">
        <f t="shared" si="209"/>
        <v>0</v>
      </c>
      <c r="N892" s="182">
        <f t="shared" si="209"/>
        <v>0</v>
      </c>
      <c r="O892" s="182">
        <f t="shared" si="209"/>
        <v>0</v>
      </c>
      <c r="P892" s="182">
        <f t="shared" si="209"/>
        <v>0</v>
      </c>
      <c r="Q892" s="182">
        <f t="shared" si="209"/>
        <v>0</v>
      </c>
      <c r="R892" s="182">
        <f t="shared" si="209"/>
        <v>0</v>
      </c>
      <c r="S892" s="182">
        <f t="shared" si="209"/>
        <v>0</v>
      </c>
      <c r="T892" s="178">
        <f t="shared" si="209"/>
        <v>0</v>
      </c>
      <c r="U892" s="182">
        <f t="shared" si="209"/>
        <v>0</v>
      </c>
      <c r="V892" s="183">
        <f t="shared" si="209"/>
        <v>0</v>
      </c>
      <c r="W892" s="46">
        <f>G892-SUM(H892:V892)</f>
        <v>0</v>
      </c>
      <c r="Y892"/>
      <c r="Z892"/>
    </row>
    <row r="893" spans="1:26" outlineLevel="1" x14ac:dyDescent="0.2">
      <c r="A893" s="318"/>
      <c r="B893" s="25"/>
      <c r="C893" s="23"/>
      <c r="D893" s="23"/>
      <c r="E893" s="24"/>
      <c r="F893" s="176" t="s">
        <v>331</v>
      </c>
      <c r="G893" s="190">
        <f>G37</f>
        <v>0</v>
      </c>
      <c r="H893" s="191">
        <f>G893*(1-VLOOKUP($F893,SHT,2,FALSE))+$H37*VLOOKUP($F893,SHT,2,FALSE)</f>
        <v>0</v>
      </c>
      <c r="I893" s="179">
        <f t="shared" ref="I893:V893" si="210">I37*VLOOKUP($F893,SHT,2,FALSE)</f>
        <v>0</v>
      </c>
      <c r="J893" s="179">
        <f t="shared" si="210"/>
        <v>0</v>
      </c>
      <c r="K893" s="197">
        <f t="shared" si="210"/>
        <v>0</v>
      </c>
      <c r="L893" s="181">
        <f t="shared" si="210"/>
        <v>0</v>
      </c>
      <c r="M893" s="192">
        <f t="shared" si="210"/>
        <v>0</v>
      </c>
      <c r="N893" s="182">
        <f t="shared" si="210"/>
        <v>0</v>
      </c>
      <c r="O893" s="182">
        <f t="shared" si="210"/>
        <v>0</v>
      </c>
      <c r="P893" s="182">
        <f t="shared" si="210"/>
        <v>0</v>
      </c>
      <c r="Q893" s="182">
        <f t="shared" si="210"/>
        <v>0</v>
      </c>
      <c r="R893" s="182">
        <f t="shared" si="210"/>
        <v>0</v>
      </c>
      <c r="S893" s="182">
        <f t="shared" si="210"/>
        <v>0</v>
      </c>
      <c r="T893" s="178">
        <f t="shared" si="210"/>
        <v>0</v>
      </c>
      <c r="U893" s="182">
        <f t="shared" si="210"/>
        <v>0</v>
      </c>
      <c r="V893" s="183">
        <f t="shared" si="210"/>
        <v>0</v>
      </c>
      <c r="W893" s="46">
        <f>G893-SUM(H893:V893)</f>
        <v>0</v>
      </c>
      <c r="Y893"/>
      <c r="Z893"/>
    </row>
    <row r="894" spans="1:26" x14ac:dyDescent="0.2">
      <c r="A894" s="318"/>
      <c r="B894" s="25"/>
      <c r="C894" s="23"/>
      <c r="D894" s="23"/>
      <c r="E894" s="24" t="s">
        <v>56</v>
      </c>
      <c r="F894" s="24"/>
      <c r="G894" s="69">
        <f t="shared" ref="G894:W894" si="211">SUBTOTAL(9,G895:G897)</f>
        <v>0</v>
      </c>
      <c r="H894" s="70">
        <f t="shared" si="211"/>
        <v>0</v>
      </c>
      <c r="I894" s="66">
        <f t="shared" si="211"/>
        <v>0</v>
      </c>
      <c r="J894" s="66">
        <f t="shared" si="211"/>
        <v>0</v>
      </c>
      <c r="K894" s="67">
        <f t="shared" si="211"/>
        <v>0</v>
      </c>
      <c r="L894" s="34">
        <f t="shared" si="211"/>
        <v>0</v>
      </c>
      <c r="M894" s="34">
        <f t="shared" si="211"/>
        <v>0</v>
      </c>
      <c r="N894" s="34">
        <f t="shared" si="211"/>
        <v>0</v>
      </c>
      <c r="O894" s="34">
        <f t="shared" si="211"/>
        <v>0</v>
      </c>
      <c r="P894" s="34">
        <f t="shared" si="211"/>
        <v>0</v>
      </c>
      <c r="Q894" s="34">
        <f t="shared" si="211"/>
        <v>0</v>
      </c>
      <c r="R894" s="34">
        <f t="shared" si="211"/>
        <v>0</v>
      </c>
      <c r="S894" s="34">
        <f t="shared" si="211"/>
        <v>0</v>
      </c>
      <c r="T894" s="34">
        <f t="shared" si="211"/>
        <v>0</v>
      </c>
      <c r="U894" s="34">
        <f t="shared" si="211"/>
        <v>0</v>
      </c>
      <c r="V894" s="34">
        <f t="shared" si="211"/>
        <v>0</v>
      </c>
      <c r="W894" s="33">
        <f t="shared" si="211"/>
        <v>0</v>
      </c>
      <c r="Y894"/>
      <c r="Z894"/>
    </row>
    <row r="895" spans="1:26" outlineLevel="1" x14ac:dyDescent="0.2">
      <c r="A895" s="318"/>
      <c r="B895" s="25"/>
      <c r="C895" s="23"/>
      <c r="D895" s="23"/>
      <c r="E895" s="24"/>
      <c r="F895" s="176" t="s">
        <v>162</v>
      </c>
      <c r="G895" s="190">
        <f>G39</f>
        <v>0</v>
      </c>
      <c r="H895" s="191">
        <f>G895*(1-VLOOKUP($F895,SHT,2,FALSE))+$H39*VLOOKUP($F895,SHT,2,FALSE)</f>
        <v>0</v>
      </c>
      <c r="I895" s="179">
        <f t="shared" ref="I895:V895" si="212">I39*VLOOKUP($F895,SHT,2,FALSE)</f>
        <v>0</v>
      </c>
      <c r="J895" s="179">
        <f t="shared" si="212"/>
        <v>0</v>
      </c>
      <c r="K895" s="197">
        <f t="shared" si="212"/>
        <v>0</v>
      </c>
      <c r="L895" s="181">
        <f t="shared" si="212"/>
        <v>0</v>
      </c>
      <c r="M895" s="192">
        <f t="shared" si="212"/>
        <v>0</v>
      </c>
      <c r="N895" s="182">
        <f t="shared" si="212"/>
        <v>0</v>
      </c>
      <c r="O895" s="182">
        <f t="shared" si="212"/>
        <v>0</v>
      </c>
      <c r="P895" s="182">
        <f t="shared" si="212"/>
        <v>0</v>
      </c>
      <c r="Q895" s="182">
        <f t="shared" si="212"/>
        <v>0</v>
      </c>
      <c r="R895" s="182">
        <f t="shared" si="212"/>
        <v>0</v>
      </c>
      <c r="S895" s="182">
        <f t="shared" si="212"/>
        <v>0</v>
      </c>
      <c r="T895" s="178">
        <f t="shared" si="212"/>
        <v>0</v>
      </c>
      <c r="U895" s="182">
        <f t="shared" si="212"/>
        <v>0</v>
      </c>
      <c r="V895" s="183">
        <f t="shared" si="212"/>
        <v>0</v>
      </c>
      <c r="W895" s="46">
        <f>G895-SUM(H895:V895)</f>
        <v>0</v>
      </c>
      <c r="Y895"/>
      <c r="Z895"/>
    </row>
    <row r="896" spans="1:26" outlineLevel="1" x14ac:dyDescent="0.2">
      <c r="A896" s="318"/>
      <c r="B896" s="25"/>
      <c r="C896" s="23"/>
      <c r="D896" s="23"/>
      <c r="E896" s="24"/>
      <c r="F896" s="176" t="s">
        <v>163</v>
      </c>
      <c r="G896" s="190">
        <f>G40</f>
        <v>0</v>
      </c>
      <c r="H896" s="191">
        <f>G896*(1-VLOOKUP($F896,SHT,2,FALSE))+$H40*VLOOKUP($F896,SHT,2,FALSE)</f>
        <v>0</v>
      </c>
      <c r="I896" s="179">
        <f t="shared" ref="I896:V896" si="213">I40*VLOOKUP($F896,SHT,2,FALSE)</f>
        <v>0</v>
      </c>
      <c r="J896" s="179">
        <f t="shared" si="213"/>
        <v>0</v>
      </c>
      <c r="K896" s="197">
        <f t="shared" si="213"/>
        <v>0</v>
      </c>
      <c r="L896" s="181">
        <f t="shared" si="213"/>
        <v>0</v>
      </c>
      <c r="M896" s="192">
        <f t="shared" si="213"/>
        <v>0</v>
      </c>
      <c r="N896" s="182">
        <f t="shared" si="213"/>
        <v>0</v>
      </c>
      <c r="O896" s="182">
        <f t="shared" si="213"/>
        <v>0</v>
      </c>
      <c r="P896" s="182">
        <f t="shared" si="213"/>
        <v>0</v>
      </c>
      <c r="Q896" s="182">
        <f t="shared" si="213"/>
        <v>0</v>
      </c>
      <c r="R896" s="182">
        <f t="shared" si="213"/>
        <v>0</v>
      </c>
      <c r="S896" s="182">
        <f t="shared" si="213"/>
        <v>0</v>
      </c>
      <c r="T896" s="178">
        <f t="shared" si="213"/>
        <v>0</v>
      </c>
      <c r="U896" s="182">
        <f t="shared" si="213"/>
        <v>0</v>
      </c>
      <c r="V896" s="183">
        <f t="shared" si="213"/>
        <v>0</v>
      </c>
      <c r="W896" s="46">
        <f>G896-SUM(H896:V896)</f>
        <v>0</v>
      </c>
      <c r="Y896"/>
      <c r="Z896"/>
    </row>
    <row r="897" spans="1:26" outlineLevel="1" x14ac:dyDescent="0.2">
      <c r="A897" s="318"/>
      <c r="B897" s="25"/>
      <c r="C897" s="23"/>
      <c r="D897" s="23"/>
      <c r="E897" s="24"/>
      <c r="F897" s="176" t="s">
        <v>332</v>
      </c>
      <c r="G897" s="190">
        <f>G41</f>
        <v>0</v>
      </c>
      <c r="H897" s="191">
        <f>G897*(1-VLOOKUP($F897,SHT,2,FALSE))+$H41*VLOOKUP($F897,SHT,2,FALSE)</f>
        <v>0</v>
      </c>
      <c r="I897" s="179">
        <f t="shared" ref="I897:V897" si="214">I41*VLOOKUP($F897,SHT,2,FALSE)</f>
        <v>0</v>
      </c>
      <c r="J897" s="179">
        <f t="shared" si="214"/>
        <v>0</v>
      </c>
      <c r="K897" s="197">
        <f t="shared" si="214"/>
        <v>0</v>
      </c>
      <c r="L897" s="181">
        <f t="shared" si="214"/>
        <v>0</v>
      </c>
      <c r="M897" s="192">
        <f t="shared" si="214"/>
        <v>0</v>
      </c>
      <c r="N897" s="182">
        <f t="shared" si="214"/>
        <v>0</v>
      </c>
      <c r="O897" s="182">
        <f t="shared" si="214"/>
        <v>0</v>
      </c>
      <c r="P897" s="182">
        <f t="shared" si="214"/>
        <v>0</v>
      </c>
      <c r="Q897" s="182">
        <f t="shared" si="214"/>
        <v>0</v>
      </c>
      <c r="R897" s="182">
        <f t="shared" si="214"/>
        <v>0</v>
      </c>
      <c r="S897" s="182">
        <f t="shared" si="214"/>
        <v>0</v>
      </c>
      <c r="T897" s="178">
        <f t="shared" si="214"/>
        <v>0</v>
      </c>
      <c r="U897" s="182">
        <f t="shared" si="214"/>
        <v>0</v>
      </c>
      <c r="V897" s="183">
        <f t="shared" si="214"/>
        <v>0</v>
      </c>
      <c r="W897" s="46">
        <f>G897-SUM(H897:V897)</f>
        <v>0</v>
      </c>
      <c r="Y897"/>
      <c r="Z897"/>
    </row>
    <row r="898" spans="1:26" x14ac:dyDescent="0.2">
      <c r="A898" s="318"/>
      <c r="B898" s="25"/>
      <c r="C898" s="23"/>
      <c r="D898" s="23"/>
      <c r="E898" s="24" t="s">
        <v>57</v>
      </c>
      <c r="F898" s="24"/>
      <c r="G898" s="69">
        <f t="shared" ref="G898:W898" si="215">SUBTOTAL(9,G899:G901)</f>
        <v>0</v>
      </c>
      <c r="H898" s="70">
        <f t="shared" si="215"/>
        <v>0</v>
      </c>
      <c r="I898" s="66">
        <f t="shared" si="215"/>
        <v>0</v>
      </c>
      <c r="J898" s="66">
        <f t="shared" si="215"/>
        <v>0</v>
      </c>
      <c r="K898" s="67">
        <f t="shared" si="215"/>
        <v>0</v>
      </c>
      <c r="L898" s="34">
        <f t="shared" si="215"/>
        <v>0</v>
      </c>
      <c r="M898" s="34">
        <f t="shared" si="215"/>
        <v>0</v>
      </c>
      <c r="N898" s="34">
        <f t="shared" si="215"/>
        <v>0</v>
      </c>
      <c r="O898" s="34">
        <f t="shared" si="215"/>
        <v>0</v>
      </c>
      <c r="P898" s="34">
        <f t="shared" si="215"/>
        <v>0</v>
      </c>
      <c r="Q898" s="34">
        <f t="shared" si="215"/>
        <v>0</v>
      </c>
      <c r="R898" s="34">
        <f t="shared" si="215"/>
        <v>0</v>
      </c>
      <c r="S898" s="34">
        <f t="shared" si="215"/>
        <v>0</v>
      </c>
      <c r="T898" s="34">
        <f t="shared" si="215"/>
        <v>0</v>
      </c>
      <c r="U898" s="34">
        <f t="shared" si="215"/>
        <v>0</v>
      </c>
      <c r="V898" s="34">
        <f t="shared" si="215"/>
        <v>0</v>
      </c>
      <c r="W898" s="33">
        <f t="shared" si="215"/>
        <v>0</v>
      </c>
      <c r="Y898"/>
      <c r="Z898"/>
    </row>
    <row r="899" spans="1:26" outlineLevel="1" x14ac:dyDescent="0.2">
      <c r="A899" s="318"/>
      <c r="B899" s="25"/>
      <c r="C899" s="23"/>
      <c r="D899" s="23"/>
      <c r="E899" s="24"/>
      <c r="F899" s="176" t="s">
        <v>164</v>
      </c>
      <c r="G899" s="190">
        <f>G43</f>
        <v>0</v>
      </c>
      <c r="H899" s="191">
        <f>G899*(1-VLOOKUP($F899,SHT,2,FALSE))+$H43*VLOOKUP($F899,SHT,2,FALSE)</f>
        <v>0</v>
      </c>
      <c r="I899" s="179">
        <f t="shared" ref="I899:V899" si="216">I43*VLOOKUP($F899,SHT,2,FALSE)</f>
        <v>0</v>
      </c>
      <c r="J899" s="179">
        <f t="shared" si="216"/>
        <v>0</v>
      </c>
      <c r="K899" s="197">
        <f t="shared" si="216"/>
        <v>0</v>
      </c>
      <c r="L899" s="181">
        <f t="shared" si="216"/>
        <v>0</v>
      </c>
      <c r="M899" s="192">
        <f t="shared" si="216"/>
        <v>0</v>
      </c>
      <c r="N899" s="182">
        <f t="shared" si="216"/>
        <v>0</v>
      </c>
      <c r="O899" s="182">
        <f t="shared" si="216"/>
        <v>0</v>
      </c>
      <c r="P899" s="182">
        <f t="shared" si="216"/>
        <v>0</v>
      </c>
      <c r="Q899" s="182">
        <f t="shared" si="216"/>
        <v>0</v>
      </c>
      <c r="R899" s="182">
        <f t="shared" si="216"/>
        <v>0</v>
      </c>
      <c r="S899" s="182">
        <f t="shared" si="216"/>
        <v>0</v>
      </c>
      <c r="T899" s="178">
        <f t="shared" si="216"/>
        <v>0</v>
      </c>
      <c r="U899" s="182">
        <f t="shared" si="216"/>
        <v>0</v>
      </c>
      <c r="V899" s="183">
        <f t="shared" si="216"/>
        <v>0</v>
      </c>
      <c r="W899" s="46">
        <f>G899-SUM(H899:V899)</f>
        <v>0</v>
      </c>
      <c r="Y899"/>
      <c r="Z899"/>
    </row>
    <row r="900" spans="1:26" outlineLevel="1" x14ac:dyDescent="0.2">
      <c r="A900" s="318"/>
      <c r="B900" s="25"/>
      <c r="C900" s="23"/>
      <c r="D900" s="23"/>
      <c r="E900" s="24"/>
      <c r="F900" s="176" t="s">
        <v>255</v>
      </c>
      <c r="G900" s="190">
        <f>G44</f>
        <v>0</v>
      </c>
      <c r="H900" s="191">
        <f>G900*(1-VLOOKUP($F900,SHT,2,FALSE))+$H44*VLOOKUP($F900,SHT,2,FALSE)</f>
        <v>0</v>
      </c>
      <c r="I900" s="179">
        <f t="shared" ref="I900:V900" si="217">I44*VLOOKUP($F900,SHT,2,FALSE)</f>
        <v>0</v>
      </c>
      <c r="J900" s="179">
        <f t="shared" si="217"/>
        <v>0</v>
      </c>
      <c r="K900" s="197">
        <f t="shared" si="217"/>
        <v>0</v>
      </c>
      <c r="L900" s="181">
        <f t="shared" si="217"/>
        <v>0</v>
      </c>
      <c r="M900" s="192">
        <f t="shared" si="217"/>
        <v>0</v>
      </c>
      <c r="N900" s="182">
        <f t="shared" si="217"/>
        <v>0</v>
      </c>
      <c r="O900" s="182">
        <f t="shared" si="217"/>
        <v>0</v>
      </c>
      <c r="P900" s="182">
        <f t="shared" si="217"/>
        <v>0</v>
      </c>
      <c r="Q900" s="182">
        <f t="shared" si="217"/>
        <v>0</v>
      </c>
      <c r="R900" s="182">
        <f t="shared" si="217"/>
        <v>0</v>
      </c>
      <c r="S900" s="182">
        <f t="shared" si="217"/>
        <v>0</v>
      </c>
      <c r="T900" s="178">
        <f t="shared" si="217"/>
        <v>0</v>
      </c>
      <c r="U900" s="182">
        <f t="shared" si="217"/>
        <v>0</v>
      </c>
      <c r="V900" s="183">
        <f t="shared" si="217"/>
        <v>0</v>
      </c>
      <c r="W900" s="46">
        <f>G900-SUM(H900:V900)</f>
        <v>0</v>
      </c>
      <c r="Y900"/>
      <c r="Z900"/>
    </row>
    <row r="901" spans="1:26" outlineLevel="1" x14ac:dyDescent="0.2">
      <c r="A901" s="318"/>
      <c r="B901" s="25"/>
      <c r="C901" s="23"/>
      <c r="D901" s="23"/>
      <c r="E901" s="24"/>
      <c r="F901" s="176" t="s">
        <v>333</v>
      </c>
      <c r="G901" s="190">
        <f>G45</f>
        <v>0</v>
      </c>
      <c r="H901" s="191">
        <f>G901*(1-VLOOKUP($F901,SHT,2,FALSE))+$H45*VLOOKUP($F901,SHT,2,FALSE)</f>
        <v>0</v>
      </c>
      <c r="I901" s="179">
        <f t="shared" ref="I901:V901" si="218">I45*VLOOKUP($F901,SHT,2,FALSE)</f>
        <v>0</v>
      </c>
      <c r="J901" s="179">
        <f t="shared" si="218"/>
        <v>0</v>
      </c>
      <c r="K901" s="197">
        <f t="shared" si="218"/>
        <v>0</v>
      </c>
      <c r="L901" s="181">
        <f t="shared" si="218"/>
        <v>0</v>
      </c>
      <c r="M901" s="192">
        <f t="shared" si="218"/>
        <v>0</v>
      </c>
      <c r="N901" s="182">
        <f t="shared" si="218"/>
        <v>0</v>
      </c>
      <c r="O901" s="182">
        <f t="shared" si="218"/>
        <v>0</v>
      </c>
      <c r="P901" s="182">
        <f t="shared" si="218"/>
        <v>0</v>
      </c>
      <c r="Q901" s="182">
        <f t="shared" si="218"/>
        <v>0</v>
      </c>
      <c r="R901" s="182">
        <f t="shared" si="218"/>
        <v>0</v>
      </c>
      <c r="S901" s="182">
        <f t="shared" si="218"/>
        <v>0</v>
      </c>
      <c r="T901" s="178">
        <f t="shared" si="218"/>
        <v>0</v>
      </c>
      <c r="U901" s="182">
        <f t="shared" si="218"/>
        <v>0</v>
      </c>
      <c r="V901" s="183">
        <f t="shared" si="218"/>
        <v>0</v>
      </c>
      <c r="W901" s="46">
        <f>G901-SUM(H901:V901)</f>
        <v>0</v>
      </c>
      <c r="Y901"/>
      <c r="Z901"/>
    </row>
    <row r="902" spans="1:26" x14ac:dyDescent="0.2">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2">
      <c r="A903" s="318"/>
      <c r="B903" s="25"/>
      <c r="C903" s="23"/>
      <c r="D903" s="23"/>
      <c r="E903" s="24" t="s">
        <v>172</v>
      </c>
      <c r="F903" s="24"/>
      <c r="G903" s="69">
        <f t="shared" ref="G903:W903" si="219">SUBTOTAL(9,G904:G905)</f>
        <v>0</v>
      </c>
      <c r="H903" s="70">
        <f t="shared" si="219"/>
        <v>0</v>
      </c>
      <c r="I903" s="66">
        <f t="shared" si="219"/>
        <v>0</v>
      </c>
      <c r="J903" s="66">
        <f t="shared" si="219"/>
        <v>0</v>
      </c>
      <c r="K903" s="67">
        <f t="shared" si="219"/>
        <v>0</v>
      </c>
      <c r="L903" s="34">
        <f t="shared" si="219"/>
        <v>0</v>
      </c>
      <c r="M903" s="34">
        <f t="shared" si="219"/>
        <v>0</v>
      </c>
      <c r="N903" s="34">
        <f t="shared" si="219"/>
        <v>0</v>
      </c>
      <c r="O903" s="34">
        <f t="shared" si="219"/>
        <v>0</v>
      </c>
      <c r="P903" s="34">
        <f t="shared" si="219"/>
        <v>0</v>
      </c>
      <c r="Q903" s="34">
        <f t="shared" si="219"/>
        <v>0</v>
      </c>
      <c r="R903" s="34">
        <f t="shared" si="219"/>
        <v>0</v>
      </c>
      <c r="S903" s="34">
        <f t="shared" si="219"/>
        <v>0</v>
      </c>
      <c r="T903" s="34">
        <f t="shared" si="219"/>
        <v>0</v>
      </c>
      <c r="U903" s="34">
        <f t="shared" si="219"/>
        <v>0</v>
      </c>
      <c r="V903" s="34">
        <f t="shared" si="219"/>
        <v>0</v>
      </c>
      <c r="W903" s="33">
        <f t="shared" si="219"/>
        <v>0</v>
      </c>
      <c r="Y903"/>
      <c r="Z903"/>
    </row>
    <row r="904" spans="1:26" outlineLevel="1" x14ac:dyDescent="0.2">
      <c r="A904" s="318"/>
      <c r="B904" s="25"/>
      <c r="C904" s="23"/>
      <c r="D904" s="23"/>
      <c r="E904" s="24"/>
      <c r="F904" s="176" t="s">
        <v>61</v>
      </c>
      <c r="G904" s="190">
        <f>G48</f>
        <v>0</v>
      </c>
      <c r="H904" s="191">
        <f>G904*(1-VLOOKUP($F904,SHT,2,FALSE))+$H48*VLOOKUP($F904,SHT,2,FALSE)</f>
        <v>0</v>
      </c>
      <c r="I904" s="179">
        <f t="shared" ref="I904:V904" si="220">I48*VLOOKUP($F904,SHT,2,FALSE)</f>
        <v>0</v>
      </c>
      <c r="J904" s="179">
        <f t="shared" si="220"/>
        <v>0</v>
      </c>
      <c r="K904" s="197">
        <f t="shared" si="220"/>
        <v>0</v>
      </c>
      <c r="L904" s="181">
        <f t="shared" si="220"/>
        <v>0</v>
      </c>
      <c r="M904" s="192">
        <f t="shared" si="220"/>
        <v>0</v>
      </c>
      <c r="N904" s="182">
        <f t="shared" si="220"/>
        <v>0</v>
      </c>
      <c r="O904" s="182">
        <f t="shared" si="220"/>
        <v>0</v>
      </c>
      <c r="P904" s="182">
        <f t="shared" si="220"/>
        <v>0</v>
      </c>
      <c r="Q904" s="182">
        <f t="shared" si="220"/>
        <v>0</v>
      </c>
      <c r="R904" s="182">
        <f t="shared" si="220"/>
        <v>0</v>
      </c>
      <c r="S904" s="182">
        <f t="shared" si="220"/>
        <v>0</v>
      </c>
      <c r="T904" s="178">
        <f t="shared" si="220"/>
        <v>0</v>
      </c>
      <c r="U904" s="182">
        <f t="shared" si="220"/>
        <v>0</v>
      </c>
      <c r="V904" s="183">
        <f t="shared" si="220"/>
        <v>0</v>
      </c>
      <c r="W904" s="46">
        <f>G904-SUM(H904:V904)</f>
        <v>0</v>
      </c>
      <c r="Y904"/>
      <c r="Z904"/>
    </row>
    <row r="905" spans="1:26" outlineLevel="1" x14ac:dyDescent="0.2">
      <c r="A905" s="318"/>
      <c r="B905" s="25"/>
      <c r="C905" s="23"/>
      <c r="D905" s="23"/>
      <c r="E905" s="24"/>
      <c r="F905" s="176" t="s">
        <v>173</v>
      </c>
      <c r="G905" s="190">
        <f>G49</f>
        <v>0</v>
      </c>
      <c r="H905" s="191">
        <f>G905*(1-VLOOKUP($F905,SHT,2,FALSE))+$H49*VLOOKUP($F905,SHT,2,FALSE)</f>
        <v>0</v>
      </c>
      <c r="I905" s="179">
        <f t="shared" ref="I905:V905" si="221">I49*VLOOKUP($F905,SHT,2,FALSE)</f>
        <v>0</v>
      </c>
      <c r="J905" s="179">
        <f t="shared" si="221"/>
        <v>0</v>
      </c>
      <c r="K905" s="197">
        <f t="shared" si="221"/>
        <v>0</v>
      </c>
      <c r="L905" s="181">
        <f t="shared" si="221"/>
        <v>0</v>
      </c>
      <c r="M905" s="192">
        <f t="shared" si="221"/>
        <v>0</v>
      </c>
      <c r="N905" s="182">
        <f t="shared" si="221"/>
        <v>0</v>
      </c>
      <c r="O905" s="182">
        <f t="shared" si="221"/>
        <v>0</v>
      </c>
      <c r="P905" s="182">
        <f t="shared" si="221"/>
        <v>0</v>
      </c>
      <c r="Q905" s="182">
        <f t="shared" si="221"/>
        <v>0</v>
      </c>
      <c r="R905" s="182">
        <f t="shared" si="221"/>
        <v>0</v>
      </c>
      <c r="S905" s="182">
        <f t="shared" si="221"/>
        <v>0</v>
      </c>
      <c r="T905" s="178">
        <f t="shared" si="221"/>
        <v>0</v>
      </c>
      <c r="U905" s="182">
        <f t="shared" si="221"/>
        <v>0</v>
      </c>
      <c r="V905" s="183">
        <f t="shared" si="221"/>
        <v>0</v>
      </c>
      <c r="W905" s="46">
        <f>G905-SUM(H905:V905)</f>
        <v>0</v>
      </c>
      <c r="Y905"/>
      <c r="Z905"/>
    </row>
    <row r="906" spans="1:26" x14ac:dyDescent="0.2">
      <c r="A906" s="318"/>
      <c r="B906" s="25"/>
      <c r="C906" s="23"/>
      <c r="D906" s="23"/>
      <c r="E906" s="24" t="s">
        <v>166</v>
      </c>
      <c r="F906" s="24"/>
      <c r="G906" s="69">
        <f t="shared" ref="G906:W906" si="222">SUBTOTAL(9,G907:G909)</f>
        <v>0</v>
      </c>
      <c r="H906" s="70">
        <f t="shared" si="222"/>
        <v>0</v>
      </c>
      <c r="I906" s="66">
        <f t="shared" si="222"/>
        <v>0</v>
      </c>
      <c r="J906" s="66">
        <f t="shared" si="222"/>
        <v>0</v>
      </c>
      <c r="K906" s="67">
        <f t="shared" si="222"/>
        <v>0</v>
      </c>
      <c r="L906" s="34">
        <f t="shared" si="222"/>
        <v>0</v>
      </c>
      <c r="M906" s="34">
        <f t="shared" si="222"/>
        <v>0</v>
      </c>
      <c r="N906" s="34">
        <f t="shared" si="222"/>
        <v>0</v>
      </c>
      <c r="O906" s="34">
        <f t="shared" si="222"/>
        <v>0</v>
      </c>
      <c r="P906" s="34">
        <f t="shared" si="222"/>
        <v>0</v>
      </c>
      <c r="Q906" s="34">
        <f t="shared" si="222"/>
        <v>0</v>
      </c>
      <c r="R906" s="34">
        <f t="shared" si="222"/>
        <v>0</v>
      </c>
      <c r="S906" s="34">
        <f t="shared" si="222"/>
        <v>0</v>
      </c>
      <c r="T906" s="34">
        <f t="shared" si="222"/>
        <v>0</v>
      </c>
      <c r="U906" s="34">
        <f t="shared" si="222"/>
        <v>0</v>
      </c>
      <c r="V906" s="34">
        <f t="shared" si="222"/>
        <v>0</v>
      </c>
      <c r="W906" s="33">
        <f t="shared" si="222"/>
        <v>0</v>
      </c>
      <c r="Y906"/>
      <c r="Z906"/>
    </row>
    <row r="907" spans="1:26" outlineLevel="1" x14ac:dyDescent="0.2">
      <c r="A907" s="318"/>
      <c r="B907" s="25"/>
      <c r="C907" s="23"/>
      <c r="D907" s="23"/>
      <c r="E907" s="24"/>
      <c r="F907" s="176" t="s">
        <v>59</v>
      </c>
      <c r="G907" s="190">
        <f>G51</f>
        <v>0</v>
      </c>
      <c r="H907" s="191">
        <f>G907*(1-VLOOKUP($F907,SHT,2,FALSE))+$H51*VLOOKUP($F907,SHT,2,FALSE)</f>
        <v>0</v>
      </c>
      <c r="I907" s="179">
        <f t="shared" ref="I907:V907" si="223">I51*VLOOKUP($F907,SHT,2,FALSE)</f>
        <v>0</v>
      </c>
      <c r="J907" s="179">
        <f t="shared" si="223"/>
        <v>0</v>
      </c>
      <c r="K907" s="197">
        <f t="shared" si="223"/>
        <v>0</v>
      </c>
      <c r="L907" s="194">
        <f t="shared" si="223"/>
        <v>0</v>
      </c>
      <c r="M907" s="192">
        <f t="shared" si="223"/>
        <v>0</v>
      </c>
      <c r="N907" s="182">
        <f t="shared" si="223"/>
        <v>0</v>
      </c>
      <c r="O907" s="182">
        <f t="shared" si="223"/>
        <v>0</v>
      </c>
      <c r="P907" s="182">
        <f t="shared" si="223"/>
        <v>0</v>
      </c>
      <c r="Q907" s="182">
        <f t="shared" si="223"/>
        <v>0</v>
      </c>
      <c r="R907" s="182">
        <f t="shared" si="223"/>
        <v>0</v>
      </c>
      <c r="S907" s="182">
        <f t="shared" si="223"/>
        <v>0</v>
      </c>
      <c r="T907" s="178">
        <f t="shared" si="223"/>
        <v>0</v>
      </c>
      <c r="U907" s="182">
        <f t="shared" si="223"/>
        <v>0</v>
      </c>
      <c r="V907" s="183">
        <f t="shared" si="223"/>
        <v>0</v>
      </c>
      <c r="W907" s="46">
        <f>G907-SUM(H907:V907)</f>
        <v>0</v>
      </c>
      <c r="Y907"/>
      <c r="Z907"/>
    </row>
    <row r="908" spans="1:26" outlineLevel="1" x14ac:dyDescent="0.2">
      <c r="A908" s="318"/>
      <c r="B908" s="25"/>
      <c r="C908" s="23"/>
      <c r="D908" s="23"/>
      <c r="E908" s="24"/>
      <c r="F908" s="176" t="s">
        <v>167</v>
      </c>
      <c r="G908" s="190">
        <f>G52</f>
        <v>0</v>
      </c>
      <c r="H908" s="191">
        <f>G908*(1-VLOOKUP($F908,SHT,2,FALSE))+$H52*VLOOKUP($F908,SHT,2,FALSE)</f>
        <v>0</v>
      </c>
      <c r="I908" s="179">
        <f t="shared" ref="I908:V908" si="224">I52*VLOOKUP($F908,SHT,2,FALSE)</f>
        <v>0</v>
      </c>
      <c r="J908" s="179">
        <f t="shared" si="224"/>
        <v>0</v>
      </c>
      <c r="K908" s="197">
        <f t="shared" si="224"/>
        <v>0</v>
      </c>
      <c r="L908" s="181">
        <f t="shared" si="224"/>
        <v>0</v>
      </c>
      <c r="M908" s="195">
        <f t="shared" si="224"/>
        <v>0</v>
      </c>
      <c r="N908" s="182">
        <f t="shared" si="224"/>
        <v>0</v>
      </c>
      <c r="O908" s="182">
        <f t="shared" si="224"/>
        <v>0</v>
      </c>
      <c r="P908" s="182">
        <f t="shared" si="224"/>
        <v>0</v>
      </c>
      <c r="Q908" s="182">
        <f t="shared" si="224"/>
        <v>0</v>
      </c>
      <c r="R908" s="182">
        <f t="shared" si="224"/>
        <v>0</v>
      </c>
      <c r="S908" s="182">
        <f t="shared" si="224"/>
        <v>0</v>
      </c>
      <c r="T908" s="178">
        <f t="shared" si="224"/>
        <v>0</v>
      </c>
      <c r="U908" s="182">
        <f t="shared" si="224"/>
        <v>0</v>
      </c>
      <c r="V908" s="183">
        <f t="shared" si="224"/>
        <v>0</v>
      </c>
      <c r="W908" s="46">
        <f>G908-SUM(H908:V908)</f>
        <v>0</v>
      </c>
      <c r="Y908"/>
      <c r="Z908"/>
    </row>
    <row r="909" spans="1:26" outlineLevel="1" x14ac:dyDescent="0.2">
      <c r="A909" s="318"/>
      <c r="B909" s="25"/>
      <c r="C909" s="23"/>
      <c r="D909" s="23"/>
      <c r="E909" s="24"/>
      <c r="F909" s="176" t="s">
        <v>168</v>
      </c>
      <c r="G909" s="190">
        <f>G53</f>
        <v>0</v>
      </c>
      <c r="H909" s="191">
        <f>G909*(1-VLOOKUP($F909,SHT,2,FALSE))+$H53*VLOOKUP($F909,SHT,2,FALSE)</f>
        <v>0</v>
      </c>
      <c r="I909" s="179">
        <f t="shared" ref="I909:V909" si="225">I53*VLOOKUP($F909,SHT,2,FALSE)</f>
        <v>0</v>
      </c>
      <c r="J909" s="179">
        <f t="shared" si="225"/>
        <v>0</v>
      </c>
      <c r="K909" s="197">
        <f t="shared" si="225"/>
        <v>0</v>
      </c>
      <c r="L909" s="196">
        <f t="shared" si="225"/>
        <v>0</v>
      </c>
      <c r="M909" s="178">
        <f t="shared" si="225"/>
        <v>0</v>
      </c>
      <c r="N909" s="182">
        <f t="shared" si="225"/>
        <v>0</v>
      </c>
      <c r="O909" s="182">
        <f t="shared" si="225"/>
        <v>0</v>
      </c>
      <c r="P909" s="182">
        <f t="shared" si="225"/>
        <v>0</v>
      </c>
      <c r="Q909" s="182">
        <f t="shared" si="225"/>
        <v>0</v>
      </c>
      <c r="R909" s="182">
        <f t="shared" si="225"/>
        <v>0</v>
      </c>
      <c r="S909" s="182">
        <f t="shared" si="225"/>
        <v>0</v>
      </c>
      <c r="T909" s="182">
        <f t="shared" si="225"/>
        <v>0</v>
      </c>
      <c r="U909" s="182">
        <f t="shared" si="225"/>
        <v>0</v>
      </c>
      <c r="V909" s="183">
        <f t="shared" si="225"/>
        <v>0</v>
      </c>
      <c r="W909" s="46">
        <f>G909-SUM(H909:V909)</f>
        <v>0</v>
      </c>
      <c r="Y909"/>
      <c r="Z909"/>
    </row>
    <row r="910" spans="1:26" x14ac:dyDescent="0.2">
      <c r="A910" s="318"/>
      <c r="B910" s="25"/>
      <c r="C910" s="23"/>
      <c r="D910" s="23"/>
      <c r="E910" s="24" t="s">
        <v>174</v>
      </c>
      <c r="F910" s="24"/>
      <c r="G910" s="69">
        <f t="shared" ref="G910:W910" si="226">SUBTOTAL(9,G911:G912)</f>
        <v>0</v>
      </c>
      <c r="H910" s="70">
        <f t="shared" si="226"/>
        <v>0</v>
      </c>
      <c r="I910" s="66">
        <f t="shared" si="226"/>
        <v>0</v>
      </c>
      <c r="J910" s="66">
        <f t="shared" si="226"/>
        <v>0</v>
      </c>
      <c r="K910" s="67">
        <f t="shared" si="226"/>
        <v>0</v>
      </c>
      <c r="L910" s="34">
        <f t="shared" si="226"/>
        <v>0</v>
      </c>
      <c r="M910" s="34">
        <f t="shared" si="226"/>
        <v>0</v>
      </c>
      <c r="N910" s="34">
        <f t="shared" si="226"/>
        <v>0</v>
      </c>
      <c r="O910" s="34">
        <f t="shared" si="226"/>
        <v>0</v>
      </c>
      <c r="P910" s="34">
        <f t="shared" si="226"/>
        <v>0</v>
      </c>
      <c r="Q910" s="34">
        <f t="shared" si="226"/>
        <v>0</v>
      </c>
      <c r="R910" s="34">
        <f t="shared" si="226"/>
        <v>0</v>
      </c>
      <c r="S910" s="34">
        <f t="shared" si="226"/>
        <v>0</v>
      </c>
      <c r="T910" s="34">
        <f t="shared" si="226"/>
        <v>0</v>
      </c>
      <c r="U910" s="34">
        <f t="shared" si="226"/>
        <v>0</v>
      </c>
      <c r="V910" s="34">
        <f t="shared" si="226"/>
        <v>0</v>
      </c>
      <c r="W910" s="33">
        <f t="shared" si="226"/>
        <v>0</v>
      </c>
      <c r="Y910"/>
      <c r="Z910"/>
    </row>
    <row r="911" spans="1:26" outlineLevel="1" x14ac:dyDescent="0.2">
      <c r="A911" s="318"/>
      <c r="B911" s="25"/>
      <c r="C911" s="23"/>
      <c r="D911" s="23"/>
      <c r="E911" s="24"/>
      <c r="F911" s="176" t="s">
        <v>62</v>
      </c>
      <c r="G911" s="190">
        <f>G55</f>
        <v>0</v>
      </c>
      <c r="H911" s="191">
        <f>G911*(1-VLOOKUP($F911,SHT,2,FALSE))+$H55*VLOOKUP($F911,SHT,2,FALSE)</f>
        <v>0</v>
      </c>
      <c r="I911" s="179">
        <f t="shared" ref="I911:V911" si="227">I55*VLOOKUP($F911,SHT,2,FALSE)</f>
        <v>0</v>
      </c>
      <c r="J911" s="179">
        <f t="shared" si="227"/>
        <v>0</v>
      </c>
      <c r="K911" s="197">
        <f t="shared" si="227"/>
        <v>0</v>
      </c>
      <c r="L911" s="181">
        <f t="shared" si="227"/>
        <v>0</v>
      </c>
      <c r="M911" s="178">
        <f t="shared" si="227"/>
        <v>0</v>
      </c>
      <c r="N911" s="182">
        <f t="shared" si="227"/>
        <v>0</v>
      </c>
      <c r="O911" s="182">
        <f t="shared" si="227"/>
        <v>0</v>
      </c>
      <c r="P911" s="182">
        <f t="shared" si="227"/>
        <v>0</v>
      </c>
      <c r="Q911" s="182">
        <f t="shared" si="227"/>
        <v>0</v>
      </c>
      <c r="R911" s="182">
        <f t="shared" si="227"/>
        <v>0</v>
      </c>
      <c r="S911" s="182">
        <f t="shared" si="227"/>
        <v>0</v>
      </c>
      <c r="T911" s="182">
        <f t="shared" si="227"/>
        <v>0</v>
      </c>
      <c r="U911" s="178">
        <f t="shared" si="227"/>
        <v>0</v>
      </c>
      <c r="V911" s="183">
        <f t="shared" si="227"/>
        <v>0</v>
      </c>
      <c r="W911" s="46">
        <f>G911-SUM(H911:V911)</f>
        <v>0</v>
      </c>
      <c r="Y911"/>
      <c r="Z911"/>
    </row>
    <row r="912" spans="1:26" outlineLevel="1" x14ac:dyDescent="0.2">
      <c r="A912" s="318"/>
      <c r="B912" s="25"/>
      <c r="C912" s="23"/>
      <c r="D912" s="23"/>
      <c r="E912" s="24"/>
      <c r="F912" s="176" t="s">
        <v>175</v>
      </c>
      <c r="G912" s="190">
        <f>G56</f>
        <v>0</v>
      </c>
      <c r="H912" s="191">
        <f>G912*(1-VLOOKUP($F912,SHT,2,FALSE))+$H56*VLOOKUP($F912,SHT,2,FALSE)</f>
        <v>0</v>
      </c>
      <c r="I912" s="179">
        <f t="shared" ref="I912:V912" si="228">I56*VLOOKUP($F912,SHT,2,FALSE)</f>
        <v>0</v>
      </c>
      <c r="J912" s="179">
        <f t="shared" si="228"/>
        <v>0</v>
      </c>
      <c r="K912" s="197">
        <f t="shared" si="228"/>
        <v>0</v>
      </c>
      <c r="L912" s="181">
        <f t="shared" si="228"/>
        <v>0</v>
      </c>
      <c r="M912" s="178">
        <f t="shared" si="228"/>
        <v>0</v>
      </c>
      <c r="N912" s="182">
        <f t="shared" si="228"/>
        <v>0</v>
      </c>
      <c r="O912" s="182">
        <f t="shared" si="228"/>
        <v>0</v>
      </c>
      <c r="P912" s="182">
        <f t="shared" si="228"/>
        <v>0</v>
      </c>
      <c r="Q912" s="182">
        <f t="shared" si="228"/>
        <v>0</v>
      </c>
      <c r="R912" s="182">
        <f t="shared" si="228"/>
        <v>0</v>
      </c>
      <c r="S912" s="182">
        <f t="shared" si="228"/>
        <v>0</v>
      </c>
      <c r="T912" s="182">
        <f t="shared" si="228"/>
        <v>0</v>
      </c>
      <c r="U912" s="182">
        <f t="shared" si="228"/>
        <v>0</v>
      </c>
      <c r="V912" s="192">
        <f t="shared" si="228"/>
        <v>0</v>
      </c>
      <c r="W912" s="46">
        <f>G912-SUM(H912:V912)</f>
        <v>0</v>
      </c>
      <c r="Y912"/>
      <c r="Z912"/>
    </row>
    <row r="913" spans="1:26" x14ac:dyDescent="0.2">
      <c r="A913" s="318"/>
      <c r="B913" s="25"/>
      <c r="C913" s="23"/>
      <c r="D913" s="23"/>
      <c r="E913" s="24" t="s">
        <v>169</v>
      </c>
      <c r="F913" s="24"/>
      <c r="G913" s="69">
        <f t="shared" ref="G913:W913" si="229">SUBTOTAL(9,G914:G916)</f>
        <v>0</v>
      </c>
      <c r="H913" s="66">
        <f t="shared" si="229"/>
        <v>0</v>
      </c>
      <c r="I913" s="66">
        <f t="shared" si="229"/>
        <v>0</v>
      </c>
      <c r="J913" s="66">
        <f t="shared" si="229"/>
        <v>0</v>
      </c>
      <c r="K913" s="67">
        <f t="shared" si="229"/>
        <v>0</v>
      </c>
      <c r="L913" s="34">
        <f t="shared" si="229"/>
        <v>0</v>
      </c>
      <c r="M913" s="34">
        <f t="shared" si="229"/>
        <v>0</v>
      </c>
      <c r="N913" s="34">
        <f t="shared" si="229"/>
        <v>0</v>
      </c>
      <c r="O913" s="34">
        <f t="shared" si="229"/>
        <v>0</v>
      </c>
      <c r="P913" s="34">
        <f t="shared" si="229"/>
        <v>0</v>
      </c>
      <c r="Q913" s="34">
        <f t="shared" si="229"/>
        <v>0</v>
      </c>
      <c r="R913" s="34">
        <f t="shared" si="229"/>
        <v>0</v>
      </c>
      <c r="S913" s="34">
        <f t="shared" si="229"/>
        <v>0</v>
      </c>
      <c r="T913" s="34">
        <f t="shared" si="229"/>
        <v>0</v>
      </c>
      <c r="U913" s="34">
        <f t="shared" si="229"/>
        <v>0</v>
      </c>
      <c r="V913" s="34">
        <f t="shared" si="229"/>
        <v>0</v>
      </c>
      <c r="W913" s="33">
        <f t="shared" si="229"/>
        <v>0</v>
      </c>
      <c r="Y913"/>
      <c r="Z913"/>
    </row>
    <row r="914" spans="1:26" outlineLevel="1" x14ac:dyDescent="0.2">
      <c r="A914" s="318"/>
      <c r="B914" s="25"/>
      <c r="C914" s="23"/>
      <c r="D914" s="23"/>
      <c r="E914" s="24"/>
      <c r="F914" s="176" t="s">
        <v>60</v>
      </c>
      <c r="G914" s="190">
        <f>G58</f>
        <v>0</v>
      </c>
      <c r="H914" s="191">
        <f>G914*(1-VLOOKUP($F914,SHT,2,FALSE))+$H58*VLOOKUP($F914,SHT,2,FALSE)</f>
        <v>0</v>
      </c>
      <c r="I914" s="179">
        <f t="shared" ref="I914:V914" si="230">I58*VLOOKUP($F914,SHT,2,FALSE)</f>
        <v>0</v>
      </c>
      <c r="J914" s="179">
        <f t="shared" si="230"/>
        <v>0</v>
      </c>
      <c r="K914" s="197">
        <f t="shared" si="230"/>
        <v>0</v>
      </c>
      <c r="L914" s="178">
        <f t="shared" si="230"/>
        <v>0</v>
      </c>
      <c r="M914" s="182">
        <f t="shared" si="230"/>
        <v>0</v>
      </c>
      <c r="N914" s="182">
        <f t="shared" si="230"/>
        <v>0</v>
      </c>
      <c r="O914" s="182">
        <f t="shared" si="230"/>
        <v>0</v>
      </c>
      <c r="P914" s="182">
        <f t="shared" si="230"/>
        <v>0</v>
      </c>
      <c r="Q914" s="182">
        <f t="shared" si="230"/>
        <v>0</v>
      </c>
      <c r="R914" s="182">
        <f t="shared" si="230"/>
        <v>0</v>
      </c>
      <c r="S914" s="182">
        <f t="shared" si="230"/>
        <v>0</v>
      </c>
      <c r="T914" s="182">
        <f t="shared" si="230"/>
        <v>0</v>
      </c>
      <c r="U914" s="182">
        <f t="shared" si="230"/>
        <v>0</v>
      </c>
      <c r="V914" s="192">
        <f t="shared" si="230"/>
        <v>0</v>
      </c>
      <c r="W914" s="46">
        <f>G914-SUM(H914:V914)</f>
        <v>0</v>
      </c>
      <c r="Y914"/>
      <c r="Z914"/>
    </row>
    <row r="915" spans="1:26" outlineLevel="1" x14ac:dyDescent="0.2">
      <c r="A915" s="318"/>
      <c r="B915" s="25"/>
      <c r="C915" s="23"/>
      <c r="D915" s="23"/>
      <c r="E915" s="24"/>
      <c r="F915" s="176" t="s">
        <v>170</v>
      </c>
      <c r="G915" s="190">
        <f>G59</f>
        <v>0</v>
      </c>
      <c r="H915" s="191">
        <f>G915*(1-VLOOKUP($F915,SHT,2,FALSE))+$H59*VLOOKUP($F915,SHT,2,FALSE)</f>
        <v>0</v>
      </c>
      <c r="I915" s="179">
        <f t="shared" ref="I915:V915" si="231">I59*VLOOKUP($F915,SHT,2,FALSE)</f>
        <v>0</v>
      </c>
      <c r="J915" s="179">
        <f t="shared" si="231"/>
        <v>0</v>
      </c>
      <c r="K915" s="197">
        <f t="shared" si="231"/>
        <v>0</v>
      </c>
      <c r="L915" s="178">
        <f t="shared" si="231"/>
        <v>0</v>
      </c>
      <c r="M915" s="182">
        <f t="shared" si="231"/>
        <v>0</v>
      </c>
      <c r="N915" s="182">
        <f t="shared" si="231"/>
        <v>0</v>
      </c>
      <c r="O915" s="182">
        <f t="shared" si="231"/>
        <v>0</v>
      </c>
      <c r="P915" s="182">
        <f t="shared" si="231"/>
        <v>0</v>
      </c>
      <c r="Q915" s="182">
        <f t="shared" si="231"/>
        <v>0</v>
      </c>
      <c r="R915" s="182">
        <f t="shared" si="231"/>
        <v>0</v>
      </c>
      <c r="S915" s="182">
        <f t="shared" si="231"/>
        <v>0</v>
      </c>
      <c r="T915" s="182">
        <f t="shared" si="231"/>
        <v>0</v>
      </c>
      <c r="U915" s="178">
        <f t="shared" si="231"/>
        <v>0</v>
      </c>
      <c r="V915" s="183">
        <f t="shared" si="231"/>
        <v>0</v>
      </c>
      <c r="W915" s="46">
        <f>G915-SUM(H915:V915)</f>
        <v>0</v>
      </c>
      <c r="Y915"/>
      <c r="Z915"/>
    </row>
    <row r="916" spans="1:26" outlineLevel="1" x14ac:dyDescent="0.2">
      <c r="A916" s="318"/>
      <c r="B916" s="25"/>
      <c r="C916" s="23"/>
      <c r="D916" s="23"/>
      <c r="E916" s="24"/>
      <c r="F916" s="176" t="s">
        <v>171</v>
      </c>
      <c r="G916" s="190">
        <f>G60</f>
        <v>0</v>
      </c>
      <c r="H916" s="191">
        <f>G916*(1-VLOOKUP($F916,SHT,2,FALSE))+$H60*VLOOKUP($F916,SHT,2,FALSE)</f>
        <v>0</v>
      </c>
      <c r="I916" s="179">
        <f t="shared" ref="I916:V916" si="232">I60*VLOOKUP($F916,SHT,2,FALSE)</f>
        <v>0</v>
      </c>
      <c r="J916" s="179">
        <f t="shared" si="232"/>
        <v>0</v>
      </c>
      <c r="K916" s="197">
        <f t="shared" si="232"/>
        <v>0</v>
      </c>
      <c r="L916" s="178">
        <f t="shared" si="232"/>
        <v>0</v>
      </c>
      <c r="M916" s="182">
        <f t="shared" si="232"/>
        <v>0</v>
      </c>
      <c r="N916" s="182">
        <f t="shared" si="232"/>
        <v>0</v>
      </c>
      <c r="O916" s="182">
        <f t="shared" si="232"/>
        <v>0</v>
      </c>
      <c r="P916" s="182">
        <f t="shared" si="232"/>
        <v>0</v>
      </c>
      <c r="Q916" s="182">
        <f t="shared" si="232"/>
        <v>0</v>
      </c>
      <c r="R916" s="182">
        <f t="shared" si="232"/>
        <v>0</v>
      </c>
      <c r="S916" s="182">
        <f t="shared" si="232"/>
        <v>0</v>
      </c>
      <c r="T916" s="182">
        <f t="shared" si="232"/>
        <v>0</v>
      </c>
      <c r="U916" s="178">
        <f t="shared" si="232"/>
        <v>0</v>
      </c>
      <c r="V916" s="183">
        <f t="shared" si="232"/>
        <v>0</v>
      </c>
      <c r="W916" s="46">
        <f>G916-SUM(H916:V916)</f>
        <v>0</v>
      </c>
      <c r="Y916"/>
      <c r="Z916"/>
    </row>
    <row r="917" spans="1:26" x14ac:dyDescent="0.2">
      <c r="A917" s="318"/>
      <c r="B917" s="25"/>
      <c r="C917" s="23"/>
      <c r="D917" s="23"/>
      <c r="E917" s="24" t="s">
        <v>334</v>
      </c>
      <c r="F917" s="24"/>
      <c r="G917" s="69">
        <f t="shared" ref="G917:W917" si="233">SUBTOTAL(9,G918:G919)</f>
        <v>0</v>
      </c>
      <c r="H917" s="70">
        <f t="shared" si="233"/>
        <v>0</v>
      </c>
      <c r="I917" s="66">
        <f t="shared" si="233"/>
        <v>0</v>
      </c>
      <c r="J917" s="66">
        <f t="shared" si="233"/>
        <v>0</v>
      </c>
      <c r="K917" s="67">
        <f t="shared" si="233"/>
        <v>0</v>
      </c>
      <c r="L917" s="34">
        <f t="shared" si="233"/>
        <v>0</v>
      </c>
      <c r="M917" s="34">
        <f t="shared" si="233"/>
        <v>0</v>
      </c>
      <c r="N917" s="34">
        <f t="shared" si="233"/>
        <v>0</v>
      </c>
      <c r="O917" s="34">
        <f t="shared" si="233"/>
        <v>0</v>
      </c>
      <c r="P917" s="34">
        <f t="shared" si="233"/>
        <v>0</v>
      </c>
      <c r="Q917" s="34">
        <f t="shared" si="233"/>
        <v>0</v>
      </c>
      <c r="R917" s="34">
        <f t="shared" si="233"/>
        <v>0</v>
      </c>
      <c r="S917" s="34">
        <f t="shared" si="233"/>
        <v>0</v>
      </c>
      <c r="T917" s="34">
        <f t="shared" si="233"/>
        <v>0</v>
      </c>
      <c r="U917" s="34">
        <f t="shared" si="233"/>
        <v>0</v>
      </c>
      <c r="V917" s="34">
        <f t="shared" si="233"/>
        <v>0</v>
      </c>
      <c r="W917" s="33">
        <f t="shared" si="233"/>
        <v>0</v>
      </c>
      <c r="Y917"/>
      <c r="Z917"/>
    </row>
    <row r="918" spans="1:26" outlineLevel="1" x14ac:dyDescent="0.2">
      <c r="A918" s="318"/>
      <c r="B918" s="25"/>
      <c r="C918" s="23"/>
      <c r="D918" s="23"/>
      <c r="E918" s="24"/>
      <c r="F918" s="176" t="s">
        <v>335</v>
      </c>
      <c r="G918" s="190">
        <f>G62</f>
        <v>0</v>
      </c>
      <c r="H918" s="191">
        <f>G918*(1-VLOOKUP($F918,SHT,2,FALSE))+$H62*VLOOKUP($F918,SHT,2,FALSE)</f>
        <v>0</v>
      </c>
      <c r="I918" s="179">
        <f t="shared" ref="I918:V918" si="234">I62*VLOOKUP($F918,SHT,2,FALSE)</f>
        <v>0</v>
      </c>
      <c r="J918" s="179">
        <f t="shared" si="234"/>
        <v>0</v>
      </c>
      <c r="K918" s="197">
        <f t="shared" si="234"/>
        <v>0</v>
      </c>
      <c r="L918" s="195">
        <f t="shared" si="234"/>
        <v>0</v>
      </c>
      <c r="M918" s="182">
        <f t="shared" si="234"/>
        <v>0</v>
      </c>
      <c r="N918" s="182">
        <f t="shared" si="234"/>
        <v>0</v>
      </c>
      <c r="O918" s="182">
        <f t="shared" si="234"/>
        <v>0</v>
      </c>
      <c r="P918" s="182">
        <f t="shared" si="234"/>
        <v>0</v>
      </c>
      <c r="Q918" s="182">
        <f t="shared" si="234"/>
        <v>0</v>
      </c>
      <c r="R918" s="182">
        <f t="shared" si="234"/>
        <v>0</v>
      </c>
      <c r="S918" s="182">
        <f t="shared" si="234"/>
        <v>0</v>
      </c>
      <c r="T918" s="182">
        <f t="shared" si="234"/>
        <v>0</v>
      </c>
      <c r="U918" s="178">
        <f t="shared" si="234"/>
        <v>0</v>
      </c>
      <c r="V918" s="183">
        <f t="shared" si="234"/>
        <v>0</v>
      </c>
      <c r="W918" s="46">
        <f>G918-SUM(H918:V918)</f>
        <v>0</v>
      </c>
      <c r="Y918"/>
      <c r="Z918"/>
    </row>
    <row r="919" spans="1:26" outlineLevel="1" x14ac:dyDescent="0.2">
      <c r="A919" s="318"/>
      <c r="B919" s="25"/>
      <c r="C919" s="23"/>
      <c r="D919" s="23"/>
      <c r="E919" s="24"/>
      <c r="F919" s="176" t="s">
        <v>336</v>
      </c>
      <c r="G919" s="190">
        <f>G63</f>
        <v>0</v>
      </c>
      <c r="H919" s="191">
        <f>G919*(1-VLOOKUP($F919,SHT,2,FALSE))+$H63*VLOOKUP($F919,SHT,2,FALSE)</f>
        <v>0</v>
      </c>
      <c r="I919" s="179">
        <f t="shared" ref="I919:V919" si="235">I63*VLOOKUP($F919,SHT,2,FALSE)</f>
        <v>0</v>
      </c>
      <c r="J919" s="179">
        <f t="shared" si="235"/>
        <v>0</v>
      </c>
      <c r="K919" s="197">
        <f t="shared" si="235"/>
        <v>0</v>
      </c>
      <c r="L919" s="195">
        <f t="shared" si="235"/>
        <v>0</v>
      </c>
      <c r="M919" s="182">
        <f t="shared" si="235"/>
        <v>0</v>
      </c>
      <c r="N919" s="182">
        <f t="shared" si="235"/>
        <v>0</v>
      </c>
      <c r="O919" s="182">
        <f t="shared" si="235"/>
        <v>0</v>
      </c>
      <c r="P919" s="182">
        <f t="shared" si="235"/>
        <v>0</v>
      </c>
      <c r="Q919" s="182">
        <f t="shared" si="235"/>
        <v>0</v>
      </c>
      <c r="R919" s="182">
        <f t="shared" si="235"/>
        <v>0</v>
      </c>
      <c r="S919" s="182">
        <f t="shared" si="235"/>
        <v>0</v>
      </c>
      <c r="T919" s="182">
        <f t="shared" si="235"/>
        <v>0</v>
      </c>
      <c r="U919" s="178">
        <f t="shared" si="235"/>
        <v>0</v>
      </c>
      <c r="V919" s="183">
        <f t="shared" si="235"/>
        <v>0</v>
      </c>
      <c r="W919" s="46">
        <f>G919-SUM(H919:V919)</f>
        <v>0</v>
      </c>
      <c r="Y919"/>
      <c r="Z919"/>
    </row>
    <row r="920" spans="1:26" x14ac:dyDescent="0.2">
      <c r="A920" s="318"/>
      <c r="B920" s="25"/>
      <c r="C920" s="23"/>
      <c r="D920" s="23"/>
      <c r="E920" s="24" t="s">
        <v>337</v>
      </c>
      <c r="F920" s="24"/>
      <c r="G920" s="69">
        <f t="shared" ref="G920:W920" si="236">SUBTOTAL(9,G921:G923)</f>
        <v>0</v>
      </c>
      <c r="H920" s="70">
        <f t="shared" si="236"/>
        <v>0</v>
      </c>
      <c r="I920" s="66">
        <f t="shared" si="236"/>
        <v>0</v>
      </c>
      <c r="J920" s="66">
        <f t="shared" si="236"/>
        <v>0</v>
      </c>
      <c r="K920" s="67">
        <f t="shared" si="236"/>
        <v>0</v>
      </c>
      <c r="L920" s="34">
        <f t="shared" si="236"/>
        <v>0</v>
      </c>
      <c r="M920" s="34">
        <f t="shared" si="236"/>
        <v>0</v>
      </c>
      <c r="N920" s="34">
        <f t="shared" si="236"/>
        <v>0</v>
      </c>
      <c r="O920" s="34">
        <f t="shared" si="236"/>
        <v>0</v>
      </c>
      <c r="P920" s="34">
        <f t="shared" si="236"/>
        <v>0</v>
      </c>
      <c r="Q920" s="34">
        <f t="shared" si="236"/>
        <v>0</v>
      </c>
      <c r="R920" s="34">
        <f t="shared" si="236"/>
        <v>0</v>
      </c>
      <c r="S920" s="34">
        <f t="shared" si="236"/>
        <v>0</v>
      </c>
      <c r="T920" s="34">
        <f t="shared" si="236"/>
        <v>0</v>
      </c>
      <c r="U920" s="34">
        <f t="shared" si="236"/>
        <v>0</v>
      </c>
      <c r="V920" s="34">
        <f t="shared" si="236"/>
        <v>0</v>
      </c>
      <c r="W920" s="33">
        <f t="shared" si="236"/>
        <v>0</v>
      </c>
      <c r="Y920"/>
      <c r="Z920"/>
    </row>
    <row r="921" spans="1:26" outlineLevel="1" x14ac:dyDescent="0.2">
      <c r="A921" s="318"/>
      <c r="B921" s="25"/>
      <c r="C921" s="23"/>
      <c r="D921" s="23"/>
      <c r="E921" s="24"/>
      <c r="F921" s="176" t="s">
        <v>338</v>
      </c>
      <c r="G921" s="190">
        <f>G65</f>
        <v>0</v>
      </c>
      <c r="H921" s="191">
        <f>G921*(1-VLOOKUP($F921,SHT,2,FALSE))+$H65*VLOOKUP($F921,SHT,2,FALSE)</f>
        <v>0</v>
      </c>
      <c r="I921" s="179">
        <f t="shared" ref="I921:V921" si="237">I65*VLOOKUP($F921,SHT,2,FALSE)</f>
        <v>0</v>
      </c>
      <c r="J921" s="179">
        <f t="shared" si="237"/>
        <v>0</v>
      </c>
      <c r="K921" s="197">
        <f t="shared" si="237"/>
        <v>0</v>
      </c>
      <c r="L921" s="196">
        <f t="shared" si="237"/>
        <v>0</v>
      </c>
      <c r="M921" s="182">
        <f t="shared" si="237"/>
        <v>0</v>
      </c>
      <c r="N921" s="182">
        <f t="shared" si="237"/>
        <v>0</v>
      </c>
      <c r="O921" s="182">
        <f t="shared" si="237"/>
        <v>0</v>
      </c>
      <c r="P921" s="182">
        <f t="shared" si="237"/>
        <v>0</v>
      </c>
      <c r="Q921" s="182">
        <f t="shared" si="237"/>
        <v>0</v>
      </c>
      <c r="R921" s="182">
        <f t="shared" si="237"/>
        <v>0</v>
      </c>
      <c r="S921" s="182">
        <f t="shared" si="237"/>
        <v>0</v>
      </c>
      <c r="T921" s="182">
        <f t="shared" si="237"/>
        <v>0</v>
      </c>
      <c r="U921" s="178">
        <f t="shared" si="237"/>
        <v>0</v>
      </c>
      <c r="V921" s="183">
        <f t="shared" si="237"/>
        <v>0</v>
      </c>
      <c r="W921" s="46">
        <f>G921-SUM(H921:V921)</f>
        <v>0</v>
      </c>
      <c r="Y921"/>
      <c r="Z921"/>
    </row>
    <row r="922" spans="1:26" outlineLevel="1" x14ac:dyDescent="0.2">
      <c r="A922" s="318"/>
      <c r="B922" s="25"/>
      <c r="C922" s="23"/>
      <c r="D922" s="23"/>
      <c r="E922" s="24"/>
      <c r="F922" s="176" t="s">
        <v>339</v>
      </c>
      <c r="G922" s="190">
        <f>G66</f>
        <v>0</v>
      </c>
      <c r="H922" s="191">
        <f>G922*(1-VLOOKUP($F922,SHT,2,FALSE))+$H66*VLOOKUP($F922,SHT,2,FALSE)</f>
        <v>0</v>
      </c>
      <c r="I922" s="179">
        <f t="shared" ref="I922:V922" si="238">I66*VLOOKUP($F922,SHT,2,FALSE)</f>
        <v>0</v>
      </c>
      <c r="J922" s="179">
        <f t="shared" si="238"/>
        <v>0</v>
      </c>
      <c r="K922" s="197">
        <f t="shared" si="238"/>
        <v>0</v>
      </c>
      <c r="L922" s="196">
        <f t="shared" si="238"/>
        <v>0</v>
      </c>
      <c r="M922" s="182">
        <f t="shared" si="238"/>
        <v>0</v>
      </c>
      <c r="N922" s="182">
        <f t="shared" si="238"/>
        <v>0</v>
      </c>
      <c r="O922" s="182">
        <f t="shared" si="238"/>
        <v>0</v>
      </c>
      <c r="P922" s="182">
        <f t="shared" si="238"/>
        <v>0</v>
      </c>
      <c r="Q922" s="182">
        <f t="shared" si="238"/>
        <v>0</v>
      </c>
      <c r="R922" s="182">
        <f t="shared" si="238"/>
        <v>0</v>
      </c>
      <c r="S922" s="182">
        <f t="shared" si="238"/>
        <v>0</v>
      </c>
      <c r="T922" s="182">
        <f t="shared" si="238"/>
        <v>0</v>
      </c>
      <c r="U922" s="178">
        <f t="shared" si="238"/>
        <v>0</v>
      </c>
      <c r="V922" s="183">
        <f t="shared" si="238"/>
        <v>0</v>
      </c>
      <c r="W922" s="46">
        <f>G922-SUM(H922:V922)</f>
        <v>0</v>
      </c>
      <c r="Y922"/>
      <c r="Z922"/>
    </row>
    <row r="923" spans="1:26" outlineLevel="1" x14ac:dyDescent="0.2">
      <c r="A923" s="318"/>
      <c r="B923" s="25"/>
      <c r="C923" s="23"/>
      <c r="D923" s="23"/>
      <c r="E923" s="24"/>
      <c r="F923" s="176" t="s">
        <v>340</v>
      </c>
      <c r="G923" s="190">
        <f>G67</f>
        <v>0</v>
      </c>
      <c r="H923" s="191">
        <f>G923*(1-VLOOKUP($F923,SHT,2,FALSE))+$H67*VLOOKUP($F923,SHT,2,FALSE)</f>
        <v>0</v>
      </c>
      <c r="I923" s="179">
        <f t="shared" ref="I923:V923" si="239">I67*VLOOKUP($F923,SHT,2,FALSE)</f>
        <v>0</v>
      </c>
      <c r="J923" s="179">
        <f t="shared" si="239"/>
        <v>0</v>
      </c>
      <c r="K923" s="197">
        <f t="shared" si="239"/>
        <v>0</v>
      </c>
      <c r="L923" s="196">
        <f t="shared" si="239"/>
        <v>0</v>
      </c>
      <c r="M923" s="182">
        <f t="shared" si="239"/>
        <v>0</v>
      </c>
      <c r="N923" s="182">
        <f t="shared" si="239"/>
        <v>0</v>
      </c>
      <c r="O923" s="182">
        <f t="shared" si="239"/>
        <v>0</v>
      </c>
      <c r="P923" s="182">
        <f t="shared" si="239"/>
        <v>0</v>
      </c>
      <c r="Q923" s="182">
        <f t="shared" si="239"/>
        <v>0</v>
      </c>
      <c r="R923" s="182">
        <f t="shared" si="239"/>
        <v>0</v>
      </c>
      <c r="S923" s="182">
        <f t="shared" si="239"/>
        <v>0</v>
      </c>
      <c r="T923" s="182">
        <f t="shared" si="239"/>
        <v>0</v>
      </c>
      <c r="U923" s="178">
        <f t="shared" si="239"/>
        <v>0</v>
      </c>
      <c r="V923" s="183">
        <f t="shared" si="239"/>
        <v>0</v>
      </c>
      <c r="W923" s="46">
        <f>G923-SUM(H923:V923)</f>
        <v>0</v>
      </c>
      <c r="Y923"/>
      <c r="Z923"/>
    </row>
    <row r="924" spans="1:26" x14ac:dyDescent="0.2">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2">
      <c r="A925" s="318"/>
      <c r="B925" s="25"/>
      <c r="C925" s="23"/>
      <c r="D925" s="23"/>
      <c r="E925" s="24" t="s">
        <v>184</v>
      </c>
      <c r="F925" s="24"/>
      <c r="G925" s="69">
        <f t="shared" ref="G925:W925" si="240">SUBTOTAL(9,G926:G927)</f>
        <v>0</v>
      </c>
      <c r="H925" s="70">
        <f t="shared" si="240"/>
        <v>0</v>
      </c>
      <c r="I925" s="66">
        <f t="shared" si="240"/>
        <v>0</v>
      </c>
      <c r="J925" s="66">
        <f t="shared" si="240"/>
        <v>0</v>
      </c>
      <c r="K925" s="67">
        <f t="shared" si="240"/>
        <v>0</v>
      </c>
      <c r="L925" s="34">
        <f t="shared" si="240"/>
        <v>0</v>
      </c>
      <c r="M925" s="34">
        <f t="shared" si="240"/>
        <v>0</v>
      </c>
      <c r="N925" s="34">
        <f t="shared" si="240"/>
        <v>0</v>
      </c>
      <c r="O925" s="34">
        <f t="shared" si="240"/>
        <v>0</v>
      </c>
      <c r="P925" s="34">
        <f t="shared" si="240"/>
        <v>0</v>
      </c>
      <c r="Q925" s="34">
        <f t="shared" si="240"/>
        <v>0</v>
      </c>
      <c r="R925" s="34">
        <f t="shared" si="240"/>
        <v>0</v>
      </c>
      <c r="S925" s="34">
        <f t="shared" si="240"/>
        <v>0</v>
      </c>
      <c r="T925" s="34">
        <f t="shared" si="240"/>
        <v>0</v>
      </c>
      <c r="U925" s="34">
        <f t="shared" si="240"/>
        <v>0</v>
      </c>
      <c r="V925" s="34">
        <f t="shared" si="240"/>
        <v>0</v>
      </c>
      <c r="W925" s="33">
        <f t="shared" si="240"/>
        <v>0</v>
      </c>
      <c r="Y925"/>
      <c r="Z925"/>
    </row>
    <row r="926" spans="1:26" outlineLevel="1" x14ac:dyDescent="0.2">
      <c r="A926" s="318"/>
      <c r="B926" s="25"/>
      <c r="C926" s="23"/>
      <c r="D926" s="23"/>
      <c r="E926" s="24"/>
      <c r="F926" s="176" t="s">
        <v>176</v>
      </c>
      <c r="G926" s="190">
        <f>G70</f>
        <v>0</v>
      </c>
      <c r="H926" s="191">
        <f>G926*(1-VLOOKUP($F926,SHT,2,FALSE))+$H70*VLOOKUP($F926,SHT,2,FALSE)</f>
        <v>0</v>
      </c>
      <c r="I926" s="179">
        <f t="shared" ref="I926:V926" si="241">I70*VLOOKUP($F926,SHT,2,FALSE)</f>
        <v>0</v>
      </c>
      <c r="J926" s="179">
        <f t="shared" si="241"/>
        <v>0</v>
      </c>
      <c r="K926" s="197">
        <f t="shared" si="241"/>
        <v>0</v>
      </c>
      <c r="L926" s="196">
        <f t="shared" si="241"/>
        <v>0</v>
      </c>
      <c r="M926" s="182">
        <f t="shared" si="241"/>
        <v>0</v>
      </c>
      <c r="N926" s="182">
        <f t="shared" si="241"/>
        <v>0</v>
      </c>
      <c r="O926" s="182">
        <f t="shared" si="241"/>
        <v>0</v>
      </c>
      <c r="P926" s="182">
        <f t="shared" si="241"/>
        <v>0</v>
      </c>
      <c r="Q926" s="182">
        <f t="shared" si="241"/>
        <v>0</v>
      </c>
      <c r="R926" s="182">
        <f t="shared" si="241"/>
        <v>0</v>
      </c>
      <c r="S926" s="182">
        <f t="shared" si="241"/>
        <v>0</v>
      </c>
      <c r="T926" s="178">
        <f t="shared" si="241"/>
        <v>0</v>
      </c>
      <c r="U926" s="182">
        <f t="shared" si="241"/>
        <v>0</v>
      </c>
      <c r="V926" s="183">
        <f t="shared" si="241"/>
        <v>0</v>
      </c>
      <c r="W926" s="46">
        <f>G926-SUM(H926:V926)</f>
        <v>0</v>
      </c>
      <c r="Y926"/>
      <c r="Z926"/>
    </row>
    <row r="927" spans="1:26" outlineLevel="1" x14ac:dyDescent="0.2">
      <c r="A927" s="318"/>
      <c r="B927" s="25"/>
      <c r="C927" s="23"/>
      <c r="D927" s="23"/>
      <c r="E927" s="24"/>
      <c r="F927" s="176" t="s">
        <v>180</v>
      </c>
      <c r="G927" s="190">
        <f>G71</f>
        <v>0</v>
      </c>
      <c r="H927" s="191">
        <f>G927*(1-VLOOKUP($F927,SHT,2,FALSE))+$H71*VLOOKUP($F927,SHT,2,FALSE)</f>
        <v>0</v>
      </c>
      <c r="I927" s="179">
        <f t="shared" ref="I927:V927" si="242">I71*VLOOKUP($F927,SHT,2,FALSE)</f>
        <v>0</v>
      </c>
      <c r="J927" s="179">
        <f t="shared" si="242"/>
        <v>0</v>
      </c>
      <c r="K927" s="197">
        <f t="shared" si="242"/>
        <v>0</v>
      </c>
      <c r="L927" s="196">
        <f t="shared" si="242"/>
        <v>0</v>
      </c>
      <c r="M927" s="182">
        <f t="shared" si="242"/>
        <v>0</v>
      </c>
      <c r="N927" s="182">
        <f t="shared" si="242"/>
        <v>0</v>
      </c>
      <c r="O927" s="182">
        <f t="shared" si="242"/>
        <v>0</v>
      </c>
      <c r="P927" s="182">
        <f t="shared" si="242"/>
        <v>0</v>
      </c>
      <c r="Q927" s="182">
        <f t="shared" si="242"/>
        <v>0</v>
      </c>
      <c r="R927" s="182">
        <f t="shared" si="242"/>
        <v>0</v>
      </c>
      <c r="S927" s="182">
        <f t="shared" si="242"/>
        <v>0</v>
      </c>
      <c r="T927" s="178">
        <f t="shared" si="242"/>
        <v>0</v>
      </c>
      <c r="U927" s="182">
        <f t="shared" si="242"/>
        <v>0</v>
      </c>
      <c r="V927" s="183">
        <f t="shared" si="242"/>
        <v>0</v>
      </c>
      <c r="W927" s="46">
        <f>G927-SUM(H927:V927)</f>
        <v>0</v>
      </c>
      <c r="Y927"/>
      <c r="Z927"/>
    </row>
    <row r="928" spans="1:26" x14ac:dyDescent="0.2">
      <c r="A928" s="318"/>
      <c r="B928" s="25"/>
      <c r="C928" s="23"/>
      <c r="D928" s="23"/>
      <c r="E928" s="24" t="s">
        <v>185</v>
      </c>
      <c r="F928" s="24"/>
      <c r="G928" s="69">
        <f t="shared" ref="G928:W928" si="243">SUBTOTAL(9,G929:G930)</f>
        <v>0</v>
      </c>
      <c r="H928" s="70">
        <f t="shared" si="243"/>
        <v>0</v>
      </c>
      <c r="I928" s="66">
        <f t="shared" si="243"/>
        <v>0</v>
      </c>
      <c r="J928" s="66">
        <f t="shared" si="243"/>
        <v>0</v>
      </c>
      <c r="K928" s="67">
        <f t="shared" si="243"/>
        <v>0</v>
      </c>
      <c r="L928" s="34">
        <f t="shared" si="243"/>
        <v>0</v>
      </c>
      <c r="M928" s="34">
        <f t="shared" si="243"/>
        <v>0</v>
      </c>
      <c r="N928" s="34">
        <f t="shared" si="243"/>
        <v>0</v>
      </c>
      <c r="O928" s="34">
        <f t="shared" si="243"/>
        <v>0</v>
      </c>
      <c r="P928" s="34">
        <f t="shared" si="243"/>
        <v>0</v>
      </c>
      <c r="Q928" s="34">
        <f t="shared" si="243"/>
        <v>0</v>
      </c>
      <c r="R928" s="34">
        <f t="shared" si="243"/>
        <v>0</v>
      </c>
      <c r="S928" s="34">
        <f t="shared" si="243"/>
        <v>0</v>
      </c>
      <c r="T928" s="34">
        <f t="shared" si="243"/>
        <v>0</v>
      </c>
      <c r="U928" s="34">
        <f t="shared" si="243"/>
        <v>0</v>
      </c>
      <c r="V928" s="34">
        <f t="shared" si="243"/>
        <v>0</v>
      </c>
      <c r="W928" s="33">
        <f t="shared" si="243"/>
        <v>0</v>
      </c>
      <c r="Y928"/>
      <c r="Z928"/>
    </row>
    <row r="929" spans="1:26" outlineLevel="1" x14ac:dyDescent="0.2">
      <c r="A929" s="318"/>
      <c r="B929" s="25"/>
      <c r="C929" s="23"/>
      <c r="D929" s="23"/>
      <c r="E929" s="24"/>
      <c r="F929" s="176" t="s">
        <v>177</v>
      </c>
      <c r="G929" s="190">
        <f>G73</f>
        <v>0</v>
      </c>
      <c r="H929" s="191">
        <f>G929*(1-VLOOKUP($F929,SHT,2,FALSE))+$H73*VLOOKUP($F929,SHT,2,FALSE)</f>
        <v>0</v>
      </c>
      <c r="I929" s="179">
        <f t="shared" ref="I929:V929" si="244">I73*VLOOKUP($F929,SHT,2,FALSE)</f>
        <v>0</v>
      </c>
      <c r="J929" s="179">
        <f t="shared" si="244"/>
        <v>0</v>
      </c>
      <c r="K929" s="197">
        <f t="shared" si="244"/>
        <v>0</v>
      </c>
      <c r="L929" s="196">
        <f t="shared" si="244"/>
        <v>0</v>
      </c>
      <c r="M929" s="182">
        <f t="shared" si="244"/>
        <v>0</v>
      </c>
      <c r="N929" s="182">
        <f t="shared" si="244"/>
        <v>0</v>
      </c>
      <c r="O929" s="182">
        <f t="shared" si="244"/>
        <v>0</v>
      </c>
      <c r="P929" s="182">
        <f t="shared" si="244"/>
        <v>0</v>
      </c>
      <c r="Q929" s="182">
        <f t="shared" si="244"/>
        <v>0</v>
      </c>
      <c r="R929" s="182">
        <f t="shared" si="244"/>
        <v>0</v>
      </c>
      <c r="S929" s="182">
        <f t="shared" si="244"/>
        <v>0</v>
      </c>
      <c r="T929" s="182">
        <f t="shared" si="244"/>
        <v>0</v>
      </c>
      <c r="U929" s="178">
        <f t="shared" si="244"/>
        <v>0</v>
      </c>
      <c r="V929" s="183">
        <f t="shared" si="244"/>
        <v>0</v>
      </c>
      <c r="W929" s="46">
        <f>G929-SUM(H929:V929)</f>
        <v>0</v>
      </c>
      <c r="Y929"/>
      <c r="Z929"/>
    </row>
    <row r="930" spans="1:26" outlineLevel="1" x14ac:dyDescent="0.2">
      <c r="A930" s="318"/>
      <c r="B930" s="25"/>
      <c r="C930" s="23"/>
      <c r="D930" s="23"/>
      <c r="E930" s="24"/>
      <c r="F930" s="176" t="s">
        <v>182</v>
      </c>
      <c r="G930" s="190">
        <f>G74</f>
        <v>0</v>
      </c>
      <c r="H930" s="191">
        <f>G930*(1-VLOOKUP($F930,SHT,2,FALSE))+$H74*VLOOKUP($F930,SHT,2,FALSE)</f>
        <v>0</v>
      </c>
      <c r="I930" s="179">
        <f t="shared" ref="I930:V930" si="245">I74*VLOOKUP($F930,SHT,2,FALSE)</f>
        <v>0</v>
      </c>
      <c r="J930" s="179">
        <f t="shared" si="245"/>
        <v>0</v>
      </c>
      <c r="K930" s="197">
        <f t="shared" si="245"/>
        <v>0</v>
      </c>
      <c r="L930" s="196">
        <f t="shared" si="245"/>
        <v>0</v>
      </c>
      <c r="M930" s="182">
        <f t="shared" si="245"/>
        <v>0</v>
      </c>
      <c r="N930" s="182">
        <f t="shared" si="245"/>
        <v>0</v>
      </c>
      <c r="O930" s="182">
        <f t="shared" si="245"/>
        <v>0</v>
      </c>
      <c r="P930" s="182">
        <f t="shared" si="245"/>
        <v>0</v>
      </c>
      <c r="Q930" s="182">
        <f t="shared" si="245"/>
        <v>0</v>
      </c>
      <c r="R930" s="182">
        <f t="shared" si="245"/>
        <v>0</v>
      </c>
      <c r="S930" s="182">
        <f t="shared" si="245"/>
        <v>0</v>
      </c>
      <c r="T930" s="182">
        <f t="shared" si="245"/>
        <v>0</v>
      </c>
      <c r="U930" s="178">
        <f t="shared" si="245"/>
        <v>0</v>
      </c>
      <c r="V930" s="183">
        <f t="shared" si="245"/>
        <v>0</v>
      </c>
      <c r="W930" s="46">
        <f>G930-SUM(H930:V930)</f>
        <v>0</v>
      </c>
      <c r="Y930"/>
      <c r="Z930"/>
    </row>
    <row r="931" spans="1:26" x14ac:dyDescent="0.2">
      <c r="A931" s="318"/>
      <c r="B931" s="25"/>
      <c r="C931" s="23"/>
      <c r="D931" s="23"/>
      <c r="E931" s="24" t="s">
        <v>186</v>
      </c>
      <c r="F931" s="24"/>
      <c r="G931" s="69">
        <f t="shared" ref="G931:W931" si="246">SUBTOTAL(9,G932:G933)</f>
        <v>0</v>
      </c>
      <c r="H931" s="70">
        <f t="shared" si="246"/>
        <v>0</v>
      </c>
      <c r="I931" s="66">
        <f t="shared" si="246"/>
        <v>0</v>
      </c>
      <c r="J931" s="66">
        <f t="shared" si="246"/>
        <v>0</v>
      </c>
      <c r="K931" s="67">
        <f t="shared" si="246"/>
        <v>0</v>
      </c>
      <c r="L931" s="34">
        <f t="shared" si="246"/>
        <v>0</v>
      </c>
      <c r="M931" s="34">
        <f t="shared" si="246"/>
        <v>0</v>
      </c>
      <c r="N931" s="34">
        <f t="shared" si="246"/>
        <v>0</v>
      </c>
      <c r="O931" s="34">
        <f t="shared" si="246"/>
        <v>0</v>
      </c>
      <c r="P931" s="34">
        <f t="shared" si="246"/>
        <v>0</v>
      </c>
      <c r="Q931" s="34">
        <f t="shared" si="246"/>
        <v>0</v>
      </c>
      <c r="R931" s="34">
        <f t="shared" si="246"/>
        <v>0</v>
      </c>
      <c r="S931" s="34">
        <f t="shared" si="246"/>
        <v>0</v>
      </c>
      <c r="T931" s="34">
        <f t="shared" si="246"/>
        <v>0</v>
      </c>
      <c r="U931" s="34">
        <f t="shared" si="246"/>
        <v>0</v>
      </c>
      <c r="V931" s="34">
        <f t="shared" si="246"/>
        <v>0</v>
      </c>
      <c r="W931" s="33">
        <f t="shared" si="246"/>
        <v>0</v>
      </c>
      <c r="Y931"/>
      <c r="Z931"/>
    </row>
    <row r="932" spans="1:26" outlineLevel="1" x14ac:dyDescent="0.2">
      <c r="A932" s="318"/>
      <c r="B932" s="25"/>
      <c r="C932" s="23"/>
      <c r="D932" s="23"/>
      <c r="E932" s="24"/>
      <c r="F932" s="176" t="s">
        <v>178</v>
      </c>
      <c r="G932" s="190">
        <f>G76</f>
        <v>0</v>
      </c>
      <c r="H932" s="191">
        <f>G932*(1-VLOOKUP($F932,SHT,2,FALSE))+$H76*VLOOKUP($F932,SHT,2,FALSE)</f>
        <v>0</v>
      </c>
      <c r="I932" s="179">
        <f t="shared" ref="I932:V932" si="247">I76*VLOOKUP($F932,SHT,2,FALSE)</f>
        <v>0</v>
      </c>
      <c r="J932" s="179">
        <f t="shared" si="247"/>
        <v>0</v>
      </c>
      <c r="K932" s="197">
        <f t="shared" si="247"/>
        <v>0</v>
      </c>
      <c r="L932" s="196">
        <f t="shared" si="247"/>
        <v>0</v>
      </c>
      <c r="M932" s="182">
        <f t="shared" si="247"/>
        <v>0</v>
      </c>
      <c r="N932" s="182">
        <f t="shared" si="247"/>
        <v>0</v>
      </c>
      <c r="O932" s="182">
        <f t="shared" si="247"/>
        <v>0</v>
      </c>
      <c r="P932" s="182">
        <f t="shared" si="247"/>
        <v>0</v>
      </c>
      <c r="Q932" s="182">
        <f t="shared" si="247"/>
        <v>0</v>
      </c>
      <c r="R932" s="182">
        <f t="shared" si="247"/>
        <v>0</v>
      </c>
      <c r="S932" s="182">
        <f t="shared" si="247"/>
        <v>0</v>
      </c>
      <c r="T932" s="178">
        <f t="shared" si="247"/>
        <v>0</v>
      </c>
      <c r="U932" s="182">
        <f t="shared" si="247"/>
        <v>0</v>
      </c>
      <c r="V932" s="183">
        <f t="shared" si="247"/>
        <v>0</v>
      </c>
      <c r="W932" s="46">
        <f>G932-SUM(H932:V932)</f>
        <v>0</v>
      </c>
      <c r="Y932"/>
      <c r="Z932"/>
    </row>
    <row r="933" spans="1:26" outlineLevel="1" x14ac:dyDescent="0.2">
      <c r="A933" s="318"/>
      <c r="B933" s="25"/>
      <c r="C933" s="23"/>
      <c r="D933" s="23"/>
      <c r="E933" s="24"/>
      <c r="F933" s="176" t="s">
        <v>181</v>
      </c>
      <c r="G933" s="190">
        <f>G77</f>
        <v>0</v>
      </c>
      <c r="H933" s="191">
        <f>G933*(1-VLOOKUP($F933,SHT,2,FALSE))+$H77*VLOOKUP($F933,SHT,2,FALSE)</f>
        <v>0</v>
      </c>
      <c r="I933" s="179">
        <f t="shared" ref="I933:V933" si="248">I77*VLOOKUP($F933,SHT,2,FALSE)</f>
        <v>0</v>
      </c>
      <c r="J933" s="179">
        <f t="shared" si="248"/>
        <v>0</v>
      </c>
      <c r="K933" s="197">
        <f t="shared" si="248"/>
        <v>0</v>
      </c>
      <c r="L933" s="196">
        <f t="shared" si="248"/>
        <v>0</v>
      </c>
      <c r="M933" s="182">
        <f t="shared" si="248"/>
        <v>0</v>
      </c>
      <c r="N933" s="182">
        <f t="shared" si="248"/>
        <v>0</v>
      </c>
      <c r="O933" s="182">
        <f t="shared" si="248"/>
        <v>0</v>
      </c>
      <c r="P933" s="182">
        <f t="shared" si="248"/>
        <v>0</v>
      </c>
      <c r="Q933" s="182">
        <f t="shared" si="248"/>
        <v>0</v>
      </c>
      <c r="R933" s="182">
        <f t="shared" si="248"/>
        <v>0</v>
      </c>
      <c r="S933" s="182">
        <f t="shared" si="248"/>
        <v>0</v>
      </c>
      <c r="T933" s="178">
        <f t="shared" si="248"/>
        <v>0</v>
      </c>
      <c r="U933" s="182">
        <f t="shared" si="248"/>
        <v>0</v>
      </c>
      <c r="V933" s="183">
        <f t="shared" si="248"/>
        <v>0</v>
      </c>
      <c r="W933" s="46">
        <f>G933-SUM(H933:V933)</f>
        <v>0</v>
      </c>
      <c r="Y933"/>
      <c r="Z933"/>
    </row>
    <row r="934" spans="1:26" x14ac:dyDescent="0.2">
      <c r="A934" s="318"/>
      <c r="B934" s="25"/>
      <c r="C934" s="23"/>
      <c r="D934" s="23"/>
      <c r="E934" s="24" t="s">
        <v>187</v>
      </c>
      <c r="F934" s="24"/>
      <c r="G934" s="69">
        <f t="shared" ref="G934:W934" si="249">SUBTOTAL(9,G935:G936)</f>
        <v>0</v>
      </c>
      <c r="H934" s="70">
        <f t="shared" si="249"/>
        <v>0</v>
      </c>
      <c r="I934" s="66">
        <f t="shared" si="249"/>
        <v>0</v>
      </c>
      <c r="J934" s="66">
        <f t="shared" si="249"/>
        <v>0</v>
      </c>
      <c r="K934" s="67">
        <f t="shared" si="249"/>
        <v>0</v>
      </c>
      <c r="L934" s="34">
        <f t="shared" si="249"/>
        <v>0</v>
      </c>
      <c r="M934" s="34">
        <f t="shared" si="249"/>
        <v>0</v>
      </c>
      <c r="N934" s="34">
        <f t="shared" si="249"/>
        <v>0</v>
      </c>
      <c r="O934" s="34">
        <f t="shared" si="249"/>
        <v>0</v>
      </c>
      <c r="P934" s="34">
        <f t="shared" si="249"/>
        <v>0</v>
      </c>
      <c r="Q934" s="34">
        <f t="shared" si="249"/>
        <v>0</v>
      </c>
      <c r="R934" s="34">
        <f t="shared" si="249"/>
        <v>0</v>
      </c>
      <c r="S934" s="34">
        <f t="shared" si="249"/>
        <v>0</v>
      </c>
      <c r="T934" s="34">
        <f t="shared" si="249"/>
        <v>0</v>
      </c>
      <c r="U934" s="34">
        <f t="shared" si="249"/>
        <v>0</v>
      </c>
      <c r="V934" s="34">
        <f t="shared" si="249"/>
        <v>0</v>
      </c>
      <c r="W934" s="33">
        <f t="shared" si="249"/>
        <v>0</v>
      </c>
      <c r="Y934"/>
      <c r="Z934"/>
    </row>
    <row r="935" spans="1:26" outlineLevel="1" x14ac:dyDescent="0.2">
      <c r="A935" s="318"/>
      <c r="B935" s="25"/>
      <c r="C935" s="23"/>
      <c r="D935" s="23"/>
      <c r="E935" s="24"/>
      <c r="F935" s="176" t="s">
        <v>179</v>
      </c>
      <c r="G935" s="190">
        <f>G79</f>
        <v>0</v>
      </c>
      <c r="H935" s="191">
        <f>G935*(1-VLOOKUP($F935,SHT,2,FALSE))+$H79*VLOOKUP($F935,SHT,2,FALSE)</f>
        <v>0</v>
      </c>
      <c r="I935" s="179">
        <f t="shared" ref="I935:V935" si="250">I79*VLOOKUP($F935,SHT,2,FALSE)</f>
        <v>0</v>
      </c>
      <c r="J935" s="179">
        <f t="shared" si="250"/>
        <v>0</v>
      </c>
      <c r="K935" s="197">
        <f t="shared" si="250"/>
        <v>0</v>
      </c>
      <c r="L935" s="196">
        <f t="shared" si="250"/>
        <v>0</v>
      </c>
      <c r="M935" s="182">
        <f t="shared" si="250"/>
        <v>0</v>
      </c>
      <c r="N935" s="182">
        <f t="shared" si="250"/>
        <v>0</v>
      </c>
      <c r="O935" s="182">
        <f t="shared" si="250"/>
        <v>0</v>
      </c>
      <c r="P935" s="182">
        <f t="shared" si="250"/>
        <v>0</v>
      </c>
      <c r="Q935" s="182">
        <f t="shared" si="250"/>
        <v>0</v>
      </c>
      <c r="R935" s="182">
        <f t="shared" si="250"/>
        <v>0</v>
      </c>
      <c r="S935" s="182">
        <f t="shared" si="250"/>
        <v>0</v>
      </c>
      <c r="T935" s="178">
        <f t="shared" si="250"/>
        <v>0</v>
      </c>
      <c r="U935" s="182">
        <f t="shared" si="250"/>
        <v>0</v>
      </c>
      <c r="V935" s="183">
        <f t="shared" si="250"/>
        <v>0</v>
      </c>
      <c r="W935" s="46">
        <f>G935-SUM(H935:V935)</f>
        <v>0</v>
      </c>
      <c r="Y935"/>
      <c r="Z935"/>
    </row>
    <row r="936" spans="1:26" outlineLevel="1" x14ac:dyDescent="0.2">
      <c r="A936" s="318"/>
      <c r="B936" s="25"/>
      <c r="C936" s="23"/>
      <c r="D936" s="23"/>
      <c r="E936" s="24"/>
      <c r="F936" s="176" t="s">
        <v>188</v>
      </c>
      <c r="G936" s="190">
        <f>G80</f>
        <v>0</v>
      </c>
      <c r="H936" s="191">
        <f>G936*(1-VLOOKUP($F936,SHT,2,FALSE))+$H80*VLOOKUP($F936,SHT,2,FALSE)</f>
        <v>0</v>
      </c>
      <c r="I936" s="179">
        <f t="shared" ref="I936:V936" si="251">I80*VLOOKUP($F936,SHT,2,FALSE)</f>
        <v>0</v>
      </c>
      <c r="J936" s="179">
        <f t="shared" si="251"/>
        <v>0</v>
      </c>
      <c r="K936" s="197">
        <f t="shared" si="251"/>
        <v>0</v>
      </c>
      <c r="L936" s="196">
        <f t="shared" si="251"/>
        <v>0</v>
      </c>
      <c r="M936" s="182">
        <f t="shared" si="251"/>
        <v>0</v>
      </c>
      <c r="N936" s="182">
        <f t="shared" si="251"/>
        <v>0</v>
      </c>
      <c r="O936" s="182">
        <f t="shared" si="251"/>
        <v>0</v>
      </c>
      <c r="P936" s="182">
        <f t="shared" si="251"/>
        <v>0</v>
      </c>
      <c r="Q936" s="182">
        <f t="shared" si="251"/>
        <v>0</v>
      </c>
      <c r="R936" s="182">
        <f t="shared" si="251"/>
        <v>0</v>
      </c>
      <c r="S936" s="182">
        <f t="shared" si="251"/>
        <v>0</v>
      </c>
      <c r="T936" s="178">
        <f t="shared" si="251"/>
        <v>0</v>
      </c>
      <c r="U936" s="182">
        <f t="shared" si="251"/>
        <v>0</v>
      </c>
      <c r="V936" s="183">
        <f t="shared" si="251"/>
        <v>0</v>
      </c>
      <c r="W936" s="46">
        <f>G936-SUM(H936:V936)</f>
        <v>0</v>
      </c>
      <c r="Y936"/>
      <c r="Z936"/>
    </row>
    <row r="937" spans="1:26" x14ac:dyDescent="0.2">
      <c r="A937" s="318"/>
      <c r="B937" s="25"/>
      <c r="C937" s="23"/>
      <c r="D937" s="23"/>
      <c r="E937" s="24" t="s">
        <v>341</v>
      </c>
      <c r="F937" s="24"/>
      <c r="G937" s="69">
        <f t="shared" ref="G937:W937" si="252">SUBTOTAL(9,G938:G939)</f>
        <v>0</v>
      </c>
      <c r="H937" s="70">
        <f t="shared" si="252"/>
        <v>0</v>
      </c>
      <c r="I937" s="66">
        <f t="shared" si="252"/>
        <v>0</v>
      </c>
      <c r="J937" s="66">
        <f t="shared" si="252"/>
        <v>0</v>
      </c>
      <c r="K937" s="67">
        <f t="shared" si="252"/>
        <v>0</v>
      </c>
      <c r="L937" s="34">
        <f t="shared" si="252"/>
        <v>0</v>
      </c>
      <c r="M937" s="34">
        <f t="shared" si="252"/>
        <v>0</v>
      </c>
      <c r="N937" s="34">
        <f t="shared" si="252"/>
        <v>0</v>
      </c>
      <c r="O937" s="34">
        <f t="shared" si="252"/>
        <v>0</v>
      </c>
      <c r="P937" s="34">
        <f t="shared" si="252"/>
        <v>0</v>
      </c>
      <c r="Q937" s="34">
        <f t="shared" si="252"/>
        <v>0</v>
      </c>
      <c r="R937" s="34">
        <f t="shared" si="252"/>
        <v>0</v>
      </c>
      <c r="S937" s="34">
        <f t="shared" si="252"/>
        <v>0</v>
      </c>
      <c r="T937" s="34">
        <f t="shared" si="252"/>
        <v>0</v>
      </c>
      <c r="U937" s="34">
        <f t="shared" si="252"/>
        <v>0</v>
      </c>
      <c r="V937" s="34">
        <f t="shared" si="252"/>
        <v>0</v>
      </c>
      <c r="W937" s="33">
        <f t="shared" si="252"/>
        <v>0</v>
      </c>
      <c r="Y937"/>
      <c r="Z937"/>
    </row>
    <row r="938" spans="1:26" outlineLevel="1" x14ac:dyDescent="0.2">
      <c r="A938" s="318"/>
      <c r="B938" s="25"/>
      <c r="C938" s="23"/>
      <c r="D938" s="23"/>
      <c r="E938" s="24"/>
      <c r="F938" s="176" t="s">
        <v>342</v>
      </c>
      <c r="G938" s="190">
        <f>G82</f>
        <v>0</v>
      </c>
      <c r="H938" s="191">
        <f>G938*(1-VLOOKUP($F938,SHT,2,FALSE))+$H82*VLOOKUP($F938,SHT,2,FALSE)</f>
        <v>0</v>
      </c>
      <c r="I938" s="179">
        <f t="shared" ref="I938:V938" si="253">I82*VLOOKUP($F938,SHT,2,FALSE)</f>
        <v>0</v>
      </c>
      <c r="J938" s="179">
        <f t="shared" si="253"/>
        <v>0</v>
      </c>
      <c r="K938" s="197">
        <f t="shared" si="253"/>
        <v>0</v>
      </c>
      <c r="L938" s="196">
        <f t="shared" si="253"/>
        <v>0</v>
      </c>
      <c r="M938" s="182">
        <f t="shared" si="253"/>
        <v>0</v>
      </c>
      <c r="N938" s="182">
        <f t="shared" si="253"/>
        <v>0</v>
      </c>
      <c r="O938" s="182">
        <f t="shared" si="253"/>
        <v>0</v>
      </c>
      <c r="P938" s="182">
        <f t="shared" si="253"/>
        <v>0</v>
      </c>
      <c r="Q938" s="182">
        <f t="shared" si="253"/>
        <v>0</v>
      </c>
      <c r="R938" s="182">
        <f t="shared" si="253"/>
        <v>0</v>
      </c>
      <c r="S938" s="182">
        <f t="shared" si="253"/>
        <v>0</v>
      </c>
      <c r="T938" s="178">
        <f t="shared" si="253"/>
        <v>0</v>
      </c>
      <c r="U938" s="182">
        <f t="shared" si="253"/>
        <v>0</v>
      </c>
      <c r="V938" s="183">
        <f t="shared" si="253"/>
        <v>0</v>
      </c>
      <c r="W938" s="46">
        <f>G938-SUM(H938:V938)</f>
        <v>0</v>
      </c>
      <c r="Y938"/>
      <c r="Z938"/>
    </row>
    <row r="939" spans="1:26" outlineLevel="1" x14ac:dyDescent="0.2">
      <c r="A939" s="318"/>
      <c r="B939" s="25"/>
      <c r="C939" s="23"/>
      <c r="D939" s="23"/>
      <c r="E939" s="24"/>
      <c r="F939" s="176" t="s">
        <v>343</v>
      </c>
      <c r="G939" s="190">
        <f>G83</f>
        <v>0</v>
      </c>
      <c r="H939" s="191">
        <f>G939*(1-VLOOKUP($F939,SHT,2,FALSE))+$H83*VLOOKUP($F939,SHT,2,FALSE)</f>
        <v>0</v>
      </c>
      <c r="I939" s="179">
        <f t="shared" ref="I939:V939" si="254">I83*VLOOKUP($F939,SHT,2,FALSE)</f>
        <v>0</v>
      </c>
      <c r="J939" s="179">
        <f t="shared" si="254"/>
        <v>0</v>
      </c>
      <c r="K939" s="197">
        <f t="shared" si="254"/>
        <v>0</v>
      </c>
      <c r="L939" s="196">
        <f t="shared" si="254"/>
        <v>0</v>
      </c>
      <c r="M939" s="182">
        <f t="shared" si="254"/>
        <v>0</v>
      </c>
      <c r="N939" s="182">
        <f t="shared" si="254"/>
        <v>0</v>
      </c>
      <c r="O939" s="182">
        <f t="shared" si="254"/>
        <v>0</v>
      </c>
      <c r="P939" s="182">
        <f t="shared" si="254"/>
        <v>0</v>
      </c>
      <c r="Q939" s="182">
        <f t="shared" si="254"/>
        <v>0</v>
      </c>
      <c r="R939" s="182">
        <f t="shared" si="254"/>
        <v>0</v>
      </c>
      <c r="S939" s="182">
        <f t="shared" si="254"/>
        <v>0</v>
      </c>
      <c r="T939" s="178">
        <f t="shared" si="254"/>
        <v>0</v>
      </c>
      <c r="U939" s="182">
        <f t="shared" si="254"/>
        <v>0</v>
      </c>
      <c r="V939" s="183">
        <f t="shared" si="254"/>
        <v>0</v>
      </c>
      <c r="W939" s="46">
        <f>G939-SUM(H939:V939)</f>
        <v>0</v>
      </c>
      <c r="Y939"/>
      <c r="Z939"/>
    </row>
    <row r="940" spans="1:26" x14ac:dyDescent="0.2">
      <c r="A940" s="318"/>
      <c r="B940" s="25"/>
      <c r="C940" s="23"/>
      <c r="D940" s="23"/>
      <c r="E940" s="24" t="s">
        <v>344</v>
      </c>
      <c r="F940" s="24"/>
      <c r="G940" s="69">
        <f t="shared" ref="G940:W940" si="255">SUBTOTAL(9,G941:G942)</f>
        <v>0</v>
      </c>
      <c r="H940" s="70">
        <f t="shared" si="255"/>
        <v>0</v>
      </c>
      <c r="I940" s="66">
        <f t="shared" si="255"/>
        <v>0</v>
      </c>
      <c r="J940" s="66">
        <f t="shared" si="255"/>
        <v>0</v>
      </c>
      <c r="K940" s="67">
        <f t="shared" si="255"/>
        <v>0</v>
      </c>
      <c r="L940" s="34">
        <f t="shared" si="255"/>
        <v>0</v>
      </c>
      <c r="M940" s="34">
        <f t="shared" si="255"/>
        <v>0</v>
      </c>
      <c r="N940" s="34">
        <f t="shared" si="255"/>
        <v>0</v>
      </c>
      <c r="O940" s="34">
        <f t="shared" si="255"/>
        <v>0</v>
      </c>
      <c r="P940" s="34">
        <f t="shared" si="255"/>
        <v>0</v>
      </c>
      <c r="Q940" s="34">
        <f t="shared" si="255"/>
        <v>0</v>
      </c>
      <c r="R940" s="34">
        <f t="shared" si="255"/>
        <v>0</v>
      </c>
      <c r="S940" s="34">
        <f t="shared" si="255"/>
        <v>0</v>
      </c>
      <c r="T940" s="34">
        <f t="shared" si="255"/>
        <v>0</v>
      </c>
      <c r="U940" s="34">
        <f t="shared" si="255"/>
        <v>0</v>
      </c>
      <c r="V940" s="34">
        <f t="shared" si="255"/>
        <v>0</v>
      </c>
      <c r="W940" s="33">
        <f t="shared" si="255"/>
        <v>0</v>
      </c>
      <c r="Y940"/>
      <c r="Z940"/>
    </row>
    <row r="941" spans="1:26" outlineLevel="1" x14ac:dyDescent="0.2">
      <c r="A941" s="318"/>
      <c r="B941" s="25"/>
      <c r="C941" s="23"/>
      <c r="D941" s="23"/>
      <c r="E941" s="24"/>
      <c r="F941" s="176" t="s">
        <v>345</v>
      </c>
      <c r="G941" s="190">
        <f>G85</f>
        <v>0</v>
      </c>
      <c r="H941" s="191">
        <f>G941*(1-VLOOKUP($F941,SHT,2,FALSE))+$H85*VLOOKUP($F941,SHT,2,FALSE)</f>
        <v>0</v>
      </c>
      <c r="I941" s="179">
        <f t="shared" ref="I941:V941" si="256">I85*VLOOKUP($F941,SHT,2,FALSE)</f>
        <v>0</v>
      </c>
      <c r="J941" s="179">
        <f t="shared" si="256"/>
        <v>0</v>
      </c>
      <c r="K941" s="197">
        <f t="shared" si="256"/>
        <v>0</v>
      </c>
      <c r="L941" s="196">
        <f t="shared" si="256"/>
        <v>0</v>
      </c>
      <c r="M941" s="182">
        <f t="shared" si="256"/>
        <v>0</v>
      </c>
      <c r="N941" s="182">
        <f t="shared" si="256"/>
        <v>0</v>
      </c>
      <c r="O941" s="182">
        <f t="shared" si="256"/>
        <v>0</v>
      </c>
      <c r="P941" s="182">
        <f t="shared" si="256"/>
        <v>0</v>
      </c>
      <c r="Q941" s="182">
        <f t="shared" si="256"/>
        <v>0</v>
      </c>
      <c r="R941" s="182">
        <f t="shared" si="256"/>
        <v>0</v>
      </c>
      <c r="S941" s="182">
        <f t="shared" si="256"/>
        <v>0</v>
      </c>
      <c r="T941" s="178">
        <f t="shared" si="256"/>
        <v>0</v>
      </c>
      <c r="U941" s="182">
        <f t="shared" si="256"/>
        <v>0</v>
      </c>
      <c r="V941" s="183">
        <f t="shared" si="256"/>
        <v>0</v>
      </c>
      <c r="W941" s="46">
        <f>G941-SUM(H941:V941)</f>
        <v>0</v>
      </c>
      <c r="Y941"/>
      <c r="Z941"/>
    </row>
    <row r="942" spans="1:26" outlineLevel="1" x14ac:dyDescent="0.2">
      <c r="A942" s="318"/>
      <c r="B942" s="25"/>
      <c r="C942" s="23"/>
      <c r="D942" s="23"/>
      <c r="E942" s="24"/>
      <c r="F942" s="176" t="s">
        <v>346</v>
      </c>
      <c r="G942" s="190">
        <f>G86</f>
        <v>0</v>
      </c>
      <c r="H942" s="191">
        <f>G942*(1-VLOOKUP($F942,SHT,2,FALSE))+$H86*VLOOKUP($F942,SHT,2,FALSE)</f>
        <v>0</v>
      </c>
      <c r="I942" s="179">
        <f t="shared" ref="I942:V942" si="257">I86*VLOOKUP($F942,SHT,2,FALSE)</f>
        <v>0</v>
      </c>
      <c r="J942" s="179">
        <f t="shared" si="257"/>
        <v>0</v>
      </c>
      <c r="K942" s="197">
        <f t="shared" si="257"/>
        <v>0</v>
      </c>
      <c r="L942" s="196">
        <f t="shared" si="257"/>
        <v>0</v>
      </c>
      <c r="M942" s="182">
        <f t="shared" si="257"/>
        <v>0</v>
      </c>
      <c r="N942" s="182">
        <f t="shared" si="257"/>
        <v>0</v>
      </c>
      <c r="O942" s="182">
        <f t="shared" si="257"/>
        <v>0</v>
      </c>
      <c r="P942" s="182">
        <f t="shared" si="257"/>
        <v>0</v>
      </c>
      <c r="Q942" s="182">
        <f t="shared" si="257"/>
        <v>0</v>
      </c>
      <c r="R942" s="182">
        <f t="shared" si="257"/>
        <v>0</v>
      </c>
      <c r="S942" s="182">
        <f t="shared" si="257"/>
        <v>0</v>
      </c>
      <c r="T942" s="178">
        <f t="shared" si="257"/>
        <v>0</v>
      </c>
      <c r="U942" s="182">
        <f t="shared" si="257"/>
        <v>0</v>
      </c>
      <c r="V942" s="183">
        <f t="shared" si="257"/>
        <v>0</v>
      </c>
      <c r="W942" s="46">
        <f>G942-SUM(H942:V942)</f>
        <v>0</v>
      </c>
      <c r="Y942"/>
      <c r="Z942"/>
    </row>
    <row r="943" spans="1:26" x14ac:dyDescent="0.2">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2">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2">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2">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2">
      <c r="A947" s="318"/>
      <c r="B947" s="25"/>
      <c r="C947" s="64"/>
      <c r="D947" s="23" t="s">
        <v>192</v>
      </c>
      <c r="E947" s="24"/>
      <c r="F947" s="24"/>
      <c r="G947" s="69">
        <f>SUBTOTAL(9,G948:G949)</f>
        <v>0</v>
      </c>
      <c r="H947" s="70">
        <f t="shared" ref="H947:W947" si="258">SUBTOTAL(9,H948:H949)</f>
        <v>0</v>
      </c>
      <c r="I947" s="66">
        <f t="shared" si="258"/>
        <v>0</v>
      </c>
      <c r="J947" s="66">
        <f t="shared" si="258"/>
        <v>0</v>
      </c>
      <c r="K947" s="67">
        <f t="shared" si="258"/>
        <v>0</v>
      </c>
      <c r="L947" s="34">
        <f t="shared" si="258"/>
        <v>0</v>
      </c>
      <c r="M947" s="34">
        <f t="shared" si="258"/>
        <v>0</v>
      </c>
      <c r="N947" s="34">
        <f t="shared" si="258"/>
        <v>0</v>
      </c>
      <c r="O947" s="34">
        <f t="shared" si="258"/>
        <v>0</v>
      </c>
      <c r="P947" s="34">
        <f t="shared" si="258"/>
        <v>0</v>
      </c>
      <c r="Q947" s="34">
        <f t="shared" si="258"/>
        <v>0</v>
      </c>
      <c r="R947" s="34">
        <f t="shared" si="258"/>
        <v>0</v>
      </c>
      <c r="S947" s="34">
        <f t="shared" si="258"/>
        <v>0</v>
      </c>
      <c r="T947" s="34">
        <f t="shared" si="258"/>
        <v>0</v>
      </c>
      <c r="U947" s="34">
        <f t="shared" si="258"/>
        <v>0</v>
      </c>
      <c r="V947" s="34">
        <f t="shared" si="258"/>
        <v>0</v>
      </c>
      <c r="W947" s="33">
        <f t="shared" si="258"/>
        <v>0</v>
      </c>
      <c r="Y947"/>
      <c r="Z947"/>
    </row>
    <row r="948" spans="1:26" outlineLevel="1" x14ac:dyDescent="0.2">
      <c r="A948" s="318"/>
      <c r="B948" s="25"/>
      <c r="C948" s="23"/>
      <c r="D948" s="23"/>
      <c r="E948" s="24"/>
      <c r="F948" s="176" t="s">
        <v>193</v>
      </c>
      <c r="G948" s="190">
        <f t="shared" ref="G948:V948" si="259">G92</f>
        <v>0</v>
      </c>
      <c r="H948" s="191">
        <f t="shared" si="259"/>
        <v>0</v>
      </c>
      <c r="I948" s="179">
        <f t="shared" si="259"/>
        <v>0</v>
      </c>
      <c r="J948" s="179">
        <f t="shared" si="259"/>
        <v>0</v>
      </c>
      <c r="K948" s="197">
        <f t="shared" si="259"/>
        <v>0</v>
      </c>
      <c r="L948" s="181">
        <f t="shared" si="259"/>
        <v>0</v>
      </c>
      <c r="M948" s="192">
        <f t="shared" si="259"/>
        <v>0</v>
      </c>
      <c r="N948" s="182">
        <f t="shared" si="259"/>
        <v>0</v>
      </c>
      <c r="O948" s="182">
        <f t="shared" si="259"/>
        <v>0</v>
      </c>
      <c r="P948" s="182">
        <f t="shared" si="259"/>
        <v>0</v>
      </c>
      <c r="Q948" s="182">
        <f t="shared" si="259"/>
        <v>0</v>
      </c>
      <c r="R948" s="182">
        <f t="shared" si="259"/>
        <v>0</v>
      </c>
      <c r="S948" s="182">
        <f t="shared" si="259"/>
        <v>0</v>
      </c>
      <c r="T948" s="178">
        <f t="shared" si="259"/>
        <v>0</v>
      </c>
      <c r="U948" s="182">
        <f t="shared" si="259"/>
        <v>0</v>
      </c>
      <c r="V948" s="183">
        <f t="shared" si="259"/>
        <v>0</v>
      </c>
      <c r="W948" s="46">
        <f>G948-SUM(H948:V948)</f>
        <v>0</v>
      </c>
      <c r="Y948"/>
      <c r="Z948"/>
    </row>
    <row r="949" spans="1:26" outlineLevel="1" x14ac:dyDescent="0.2">
      <c r="A949" s="318"/>
      <c r="B949" s="25"/>
      <c r="C949" s="23"/>
      <c r="D949" s="23"/>
      <c r="E949" s="24"/>
      <c r="F949" s="176" t="s">
        <v>194</v>
      </c>
      <c r="G949" s="190">
        <f t="shared" ref="G949:V949" si="260">G93</f>
        <v>0</v>
      </c>
      <c r="H949" s="191">
        <f t="shared" si="260"/>
        <v>0</v>
      </c>
      <c r="I949" s="179">
        <f t="shared" si="260"/>
        <v>0</v>
      </c>
      <c r="J949" s="179">
        <f t="shared" si="260"/>
        <v>0</v>
      </c>
      <c r="K949" s="197">
        <f t="shared" si="260"/>
        <v>0</v>
      </c>
      <c r="L949" s="181">
        <f t="shared" si="260"/>
        <v>0</v>
      </c>
      <c r="M949" s="192">
        <f t="shared" si="260"/>
        <v>0</v>
      </c>
      <c r="N949" s="182">
        <f t="shared" si="260"/>
        <v>0</v>
      </c>
      <c r="O949" s="182">
        <f t="shared" si="260"/>
        <v>0</v>
      </c>
      <c r="P949" s="182">
        <f t="shared" si="260"/>
        <v>0</v>
      </c>
      <c r="Q949" s="182">
        <f t="shared" si="260"/>
        <v>0</v>
      </c>
      <c r="R949" s="182">
        <f t="shared" si="260"/>
        <v>0</v>
      </c>
      <c r="S949" s="182">
        <f t="shared" si="260"/>
        <v>0</v>
      </c>
      <c r="T949" s="178">
        <f t="shared" si="260"/>
        <v>0</v>
      </c>
      <c r="U949" s="182">
        <f t="shared" si="260"/>
        <v>0</v>
      </c>
      <c r="V949" s="183">
        <f t="shared" si="260"/>
        <v>0</v>
      </c>
      <c r="W949" s="46">
        <f>G949-SUM(H949:V949)</f>
        <v>0</v>
      </c>
      <c r="Y949"/>
      <c r="Z949"/>
    </row>
    <row r="950" spans="1:26" x14ac:dyDescent="0.2">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2">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2">
      <c r="A952" s="318"/>
      <c r="B952" s="25"/>
      <c r="C952" s="23"/>
      <c r="D952" s="23"/>
      <c r="E952" s="24" t="s">
        <v>14</v>
      </c>
      <c r="F952" s="24"/>
      <c r="G952" s="69">
        <f>SUBTOTAL(9,G953:G956)</f>
        <v>0</v>
      </c>
      <c r="H952" s="70">
        <f>SUBTOTAL(9,H953:H956)</f>
        <v>0</v>
      </c>
      <c r="I952" s="66">
        <f t="shared" ref="I952:V952" si="261">SUBTOTAL(9,I953:I956)</f>
        <v>0</v>
      </c>
      <c r="J952" s="66">
        <f t="shared" si="261"/>
        <v>0</v>
      </c>
      <c r="K952" s="67">
        <f t="shared" si="261"/>
        <v>0</v>
      </c>
      <c r="L952" s="34">
        <f t="shared" si="261"/>
        <v>0</v>
      </c>
      <c r="M952" s="34">
        <f t="shared" si="261"/>
        <v>0</v>
      </c>
      <c r="N952" s="34">
        <f t="shared" si="261"/>
        <v>0</v>
      </c>
      <c r="O952" s="34">
        <f t="shared" si="261"/>
        <v>0</v>
      </c>
      <c r="P952" s="34">
        <f t="shared" si="261"/>
        <v>0</v>
      </c>
      <c r="Q952" s="34">
        <f t="shared" si="261"/>
        <v>0</v>
      </c>
      <c r="R952" s="34">
        <f t="shared" si="261"/>
        <v>0</v>
      </c>
      <c r="S952" s="34">
        <f t="shared" si="261"/>
        <v>0</v>
      </c>
      <c r="T952" s="34">
        <f t="shared" si="261"/>
        <v>0</v>
      </c>
      <c r="U952" s="34">
        <f t="shared" si="261"/>
        <v>0</v>
      </c>
      <c r="V952" s="34">
        <f t="shared" si="261"/>
        <v>0</v>
      </c>
      <c r="W952" s="33">
        <f>SUBTOTAL(9,W953:W956)</f>
        <v>0</v>
      </c>
      <c r="Y952"/>
      <c r="Z952"/>
    </row>
    <row r="953" spans="1:26" outlineLevel="1" x14ac:dyDescent="0.2">
      <c r="A953" s="318"/>
      <c r="B953" s="25"/>
      <c r="C953" s="24"/>
      <c r="D953" s="64"/>
      <c r="E953" s="64"/>
      <c r="F953" s="176" t="s">
        <v>15</v>
      </c>
      <c r="G953" s="190">
        <f>G97</f>
        <v>0</v>
      </c>
      <c r="H953" s="191">
        <f>G953*(1-VLOOKUP($F953,SHT,2,FALSE))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2">
      <c r="A954" s="318"/>
      <c r="B954" s="25"/>
      <c r="C954" s="24"/>
      <c r="D954" s="64"/>
      <c r="E954" s="64"/>
      <c r="F954" s="176" t="s">
        <v>16</v>
      </c>
      <c r="G954" s="190">
        <f>G98</f>
        <v>0</v>
      </c>
      <c r="H954" s="191">
        <f>G954*(1-VLOOKUP($F954,SHT,2,FALSE))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2">
      <c r="A955" s="318"/>
      <c r="B955" s="25"/>
      <c r="C955" s="24"/>
      <c r="D955" s="64"/>
      <c r="E955" s="64"/>
      <c r="F955" s="176" t="s">
        <v>17</v>
      </c>
      <c r="G955" s="190">
        <f>G99</f>
        <v>0</v>
      </c>
      <c r="H955" s="191">
        <f t="shared" ref="H955:V955" si="262">H99</f>
        <v>0</v>
      </c>
      <c r="I955" s="179">
        <f t="shared" si="262"/>
        <v>0</v>
      </c>
      <c r="J955" s="179">
        <f t="shared" si="262"/>
        <v>0</v>
      </c>
      <c r="K955" s="197">
        <f t="shared" si="262"/>
        <v>0</v>
      </c>
      <c r="L955" s="181">
        <f t="shared" si="262"/>
        <v>0</v>
      </c>
      <c r="M955" s="192">
        <f t="shared" si="262"/>
        <v>0</v>
      </c>
      <c r="N955" s="182">
        <f t="shared" si="262"/>
        <v>0</v>
      </c>
      <c r="O955" s="182">
        <f t="shared" si="262"/>
        <v>0</v>
      </c>
      <c r="P955" s="182">
        <f t="shared" si="262"/>
        <v>0</v>
      </c>
      <c r="Q955" s="182">
        <f t="shared" si="262"/>
        <v>0</v>
      </c>
      <c r="R955" s="182">
        <f t="shared" si="262"/>
        <v>0</v>
      </c>
      <c r="S955" s="182">
        <f t="shared" si="262"/>
        <v>0</v>
      </c>
      <c r="T955" s="178">
        <f t="shared" si="262"/>
        <v>0</v>
      </c>
      <c r="U955" s="182">
        <f t="shared" si="262"/>
        <v>0</v>
      </c>
      <c r="V955" s="183">
        <f t="shared" si="262"/>
        <v>0</v>
      </c>
      <c r="W955" s="46">
        <f>G955-SUM(H955:V955)</f>
        <v>0</v>
      </c>
      <c r="Y955"/>
      <c r="Z955"/>
    </row>
    <row r="956" spans="1:26" outlineLevel="1" x14ac:dyDescent="0.2">
      <c r="A956" s="318"/>
      <c r="B956" s="25"/>
      <c r="C956" s="24"/>
      <c r="D956" s="64"/>
      <c r="E956" s="64"/>
      <c r="F956" s="176" t="s">
        <v>18</v>
      </c>
      <c r="G956" s="190">
        <f>G100</f>
        <v>0</v>
      </c>
      <c r="H956" s="191">
        <f t="shared" ref="H956:V956" si="263">H100</f>
        <v>0</v>
      </c>
      <c r="I956" s="179">
        <f t="shared" si="263"/>
        <v>0</v>
      </c>
      <c r="J956" s="179">
        <f t="shared" si="263"/>
        <v>0</v>
      </c>
      <c r="K956" s="197">
        <f t="shared" si="263"/>
        <v>0</v>
      </c>
      <c r="L956" s="181">
        <f t="shared" si="263"/>
        <v>0</v>
      </c>
      <c r="M956" s="192">
        <f t="shared" si="263"/>
        <v>0</v>
      </c>
      <c r="N956" s="182">
        <f t="shared" si="263"/>
        <v>0</v>
      </c>
      <c r="O956" s="182">
        <f t="shared" si="263"/>
        <v>0</v>
      </c>
      <c r="P956" s="182">
        <f t="shared" si="263"/>
        <v>0</v>
      </c>
      <c r="Q956" s="182">
        <f t="shared" si="263"/>
        <v>0</v>
      </c>
      <c r="R956" s="182">
        <f t="shared" si="263"/>
        <v>0</v>
      </c>
      <c r="S956" s="182">
        <f t="shared" si="263"/>
        <v>0</v>
      </c>
      <c r="T956" s="178">
        <f t="shared" si="263"/>
        <v>0</v>
      </c>
      <c r="U956" s="182">
        <f t="shared" si="263"/>
        <v>0</v>
      </c>
      <c r="V956" s="183">
        <f t="shared" si="263"/>
        <v>0</v>
      </c>
      <c r="W956" s="46">
        <f>G956-SUM(H956:V956)</f>
        <v>0</v>
      </c>
      <c r="Y956"/>
      <c r="Z956"/>
    </row>
    <row r="957" spans="1:26" x14ac:dyDescent="0.2">
      <c r="A957" s="318"/>
      <c r="B957" s="25"/>
      <c r="C957" s="24"/>
      <c r="D957" s="64"/>
      <c r="E957" s="24" t="s">
        <v>19</v>
      </c>
      <c r="F957" s="24"/>
      <c r="G957" s="69">
        <f t="shared" ref="G957:W957" si="264">SUBTOTAL(9,G958:G959)</f>
        <v>0</v>
      </c>
      <c r="H957" s="70">
        <f t="shared" si="264"/>
        <v>0</v>
      </c>
      <c r="I957" s="66">
        <f t="shared" si="264"/>
        <v>0</v>
      </c>
      <c r="J957" s="66">
        <f t="shared" si="264"/>
        <v>0</v>
      </c>
      <c r="K957" s="67">
        <f t="shared" si="264"/>
        <v>0</v>
      </c>
      <c r="L957" s="34">
        <f t="shared" si="264"/>
        <v>0</v>
      </c>
      <c r="M957" s="34">
        <f t="shared" si="264"/>
        <v>0</v>
      </c>
      <c r="N957" s="34">
        <f t="shared" si="264"/>
        <v>0</v>
      </c>
      <c r="O957" s="34">
        <f t="shared" si="264"/>
        <v>0</v>
      </c>
      <c r="P957" s="34">
        <f t="shared" si="264"/>
        <v>0</v>
      </c>
      <c r="Q957" s="34">
        <f t="shared" si="264"/>
        <v>0</v>
      </c>
      <c r="R957" s="34">
        <f t="shared" si="264"/>
        <v>0</v>
      </c>
      <c r="S957" s="34">
        <f t="shared" si="264"/>
        <v>0</v>
      </c>
      <c r="T957" s="34">
        <f t="shared" si="264"/>
        <v>0</v>
      </c>
      <c r="U957" s="34">
        <f t="shared" si="264"/>
        <v>0</v>
      </c>
      <c r="V957" s="34">
        <f t="shared" si="264"/>
        <v>0</v>
      </c>
      <c r="W957" s="33">
        <f t="shared" si="264"/>
        <v>0</v>
      </c>
      <c r="Y957"/>
      <c r="Z957"/>
    </row>
    <row r="958" spans="1:26" outlineLevel="1" x14ac:dyDescent="0.2">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2">
      <c r="A959" s="318"/>
      <c r="B959" s="25"/>
      <c r="C959" s="24"/>
      <c r="D959" s="64"/>
      <c r="E959" s="64"/>
      <c r="F959" s="176" t="s">
        <v>21</v>
      </c>
      <c r="G959" s="190">
        <f>G103</f>
        <v>0</v>
      </c>
      <c r="H959" s="191">
        <f>H103</f>
        <v>0</v>
      </c>
      <c r="I959" s="179">
        <f>I103</f>
        <v>0</v>
      </c>
      <c r="J959" s="179">
        <f>J103</f>
        <v>0</v>
      </c>
      <c r="K959" s="197">
        <f>K103</f>
        <v>0</v>
      </c>
      <c r="L959" s="181">
        <f t="shared" ref="L959:V959" si="265">IF($Y103="CONTRACTUAL",L103,SUM($H959:$K959))</f>
        <v>0</v>
      </c>
      <c r="M959" s="192">
        <f t="shared" si="265"/>
        <v>0</v>
      </c>
      <c r="N959" s="182">
        <f t="shared" si="265"/>
        <v>0</v>
      </c>
      <c r="O959" s="182">
        <f t="shared" si="265"/>
        <v>0</v>
      </c>
      <c r="P959" s="182">
        <f t="shared" si="265"/>
        <v>0</v>
      </c>
      <c r="Q959" s="182">
        <f t="shared" si="265"/>
        <v>0</v>
      </c>
      <c r="R959" s="182">
        <f t="shared" si="265"/>
        <v>0</v>
      </c>
      <c r="S959" s="182">
        <f t="shared" si="265"/>
        <v>0</v>
      </c>
      <c r="T959" s="178">
        <f t="shared" si="265"/>
        <v>0</v>
      </c>
      <c r="U959" s="182">
        <f t="shared" si="265"/>
        <v>0</v>
      </c>
      <c r="V959" s="183">
        <f t="shared" si="265"/>
        <v>0</v>
      </c>
      <c r="W959" s="46">
        <f>G959-SUM(H959:V959)</f>
        <v>0</v>
      </c>
      <c r="Y959"/>
      <c r="Z959"/>
    </row>
    <row r="960" spans="1:26" x14ac:dyDescent="0.2">
      <c r="A960" s="318"/>
      <c r="B960" s="25"/>
      <c r="C960" s="24"/>
      <c r="D960" s="64"/>
      <c r="E960" s="24" t="s">
        <v>22</v>
      </c>
      <c r="F960" s="24"/>
      <c r="G960" s="69">
        <f>SUBTOTAL(9,G961:G962)</f>
        <v>0</v>
      </c>
      <c r="H960" s="70">
        <f t="shared" ref="H960:W960" si="266">SUBTOTAL(9,H961:H962)</f>
        <v>0</v>
      </c>
      <c r="I960" s="66">
        <f t="shared" si="266"/>
        <v>0</v>
      </c>
      <c r="J960" s="66">
        <f t="shared" si="266"/>
        <v>0</v>
      </c>
      <c r="K960" s="67">
        <f t="shared" si="266"/>
        <v>0</v>
      </c>
      <c r="L960" s="34">
        <f t="shared" si="266"/>
        <v>0</v>
      </c>
      <c r="M960" s="34">
        <f t="shared" si="266"/>
        <v>0</v>
      </c>
      <c r="N960" s="34">
        <f t="shared" si="266"/>
        <v>0</v>
      </c>
      <c r="O960" s="34">
        <f t="shared" si="266"/>
        <v>0</v>
      </c>
      <c r="P960" s="34">
        <f t="shared" si="266"/>
        <v>0</v>
      </c>
      <c r="Q960" s="34">
        <f t="shared" si="266"/>
        <v>0</v>
      </c>
      <c r="R960" s="34">
        <f t="shared" si="266"/>
        <v>0</v>
      </c>
      <c r="S960" s="34">
        <f t="shared" si="266"/>
        <v>0</v>
      </c>
      <c r="T960" s="34">
        <f t="shared" si="266"/>
        <v>0</v>
      </c>
      <c r="U960" s="34">
        <f t="shared" si="266"/>
        <v>0</v>
      </c>
      <c r="V960" s="34">
        <f t="shared" si="266"/>
        <v>0</v>
      </c>
      <c r="W960" s="33">
        <f t="shared" si="266"/>
        <v>0</v>
      </c>
      <c r="Y960"/>
      <c r="Z960"/>
    </row>
    <row r="961" spans="1:26" outlineLevel="1" x14ac:dyDescent="0.2">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2">
      <c r="A962" s="318"/>
      <c r="B962" s="25"/>
      <c r="C962" s="24"/>
      <c r="D962" s="64"/>
      <c r="E962" s="64"/>
      <c r="F962" s="176" t="s">
        <v>24</v>
      </c>
      <c r="G962" s="190">
        <f>G106</f>
        <v>0</v>
      </c>
      <c r="H962" s="191">
        <f>H106</f>
        <v>0</v>
      </c>
      <c r="I962" s="179">
        <f>I106</f>
        <v>0</v>
      </c>
      <c r="J962" s="179">
        <f>J106</f>
        <v>0</v>
      </c>
      <c r="K962" s="197">
        <f>K106</f>
        <v>0</v>
      </c>
      <c r="L962" s="196">
        <f t="shared" ref="L962:V962" si="267">IF($Y106="CONTRACTUAL",L106,SUM($H962:$K962))</f>
        <v>0</v>
      </c>
      <c r="M962" s="182">
        <f t="shared" si="267"/>
        <v>0</v>
      </c>
      <c r="N962" s="182">
        <f t="shared" si="267"/>
        <v>0</v>
      </c>
      <c r="O962" s="182">
        <f t="shared" si="267"/>
        <v>0</v>
      </c>
      <c r="P962" s="182">
        <f t="shared" si="267"/>
        <v>0</v>
      </c>
      <c r="Q962" s="182">
        <f t="shared" si="267"/>
        <v>0</v>
      </c>
      <c r="R962" s="182">
        <f t="shared" si="267"/>
        <v>0</v>
      </c>
      <c r="S962" s="182">
        <f t="shared" si="267"/>
        <v>0</v>
      </c>
      <c r="T962" s="178">
        <f t="shared" si="267"/>
        <v>0</v>
      </c>
      <c r="U962" s="182">
        <f t="shared" si="267"/>
        <v>0</v>
      </c>
      <c r="V962" s="183">
        <f t="shared" si="267"/>
        <v>0</v>
      </c>
      <c r="W962" s="46">
        <f>G962-SUM(H962:V962)</f>
        <v>0</v>
      </c>
      <c r="Y962"/>
      <c r="Z962"/>
    </row>
    <row r="963" spans="1:26" x14ac:dyDescent="0.2">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2">
      <c r="A964" s="318"/>
      <c r="B964" s="25"/>
      <c r="C964" s="23"/>
      <c r="D964" s="23"/>
      <c r="E964" s="24" t="s">
        <v>26</v>
      </c>
      <c r="F964" s="24"/>
      <c r="G964" s="69">
        <f>SUBTOTAL(9,G965:G968)</f>
        <v>0</v>
      </c>
      <c r="H964" s="70">
        <f t="shared" ref="H964:W964" si="268">SUBTOTAL(9,H965:H968)</f>
        <v>0</v>
      </c>
      <c r="I964" s="66">
        <f t="shared" si="268"/>
        <v>0</v>
      </c>
      <c r="J964" s="66">
        <f t="shared" si="268"/>
        <v>0</v>
      </c>
      <c r="K964" s="67">
        <f t="shared" si="268"/>
        <v>0</v>
      </c>
      <c r="L964" s="34">
        <f t="shared" si="268"/>
        <v>0</v>
      </c>
      <c r="M964" s="34">
        <f t="shared" si="268"/>
        <v>0</v>
      </c>
      <c r="N964" s="34">
        <f t="shared" si="268"/>
        <v>0</v>
      </c>
      <c r="O964" s="34">
        <f t="shared" si="268"/>
        <v>0</v>
      </c>
      <c r="P964" s="34">
        <f t="shared" si="268"/>
        <v>0</v>
      </c>
      <c r="Q964" s="34">
        <f t="shared" si="268"/>
        <v>0</v>
      </c>
      <c r="R964" s="34">
        <f t="shared" si="268"/>
        <v>0</v>
      </c>
      <c r="S964" s="34">
        <f t="shared" si="268"/>
        <v>0</v>
      </c>
      <c r="T964" s="34">
        <f t="shared" si="268"/>
        <v>0</v>
      </c>
      <c r="U964" s="34">
        <f t="shared" si="268"/>
        <v>0</v>
      </c>
      <c r="V964" s="34">
        <f t="shared" si="268"/>
        <v>0</v>
      </c>
      <c r="W964" s="33">
        <f t="shared" si="268"/>
        <v>0</v>
      </c>
      <c r="Y964"/>
      <c r="Z964"/>
    </row>
    <row r="965" spans="1:26" outlineLevel="1" x14ac:dyDescent="0.2">
      <c r="A965" s="318"/>
      <c r="B965" s="25"/>
      <c r="C965" s="24"/>
      <c r="D965" s="64"/>
      <c r="E965" s="64"/>
      <c r="F965" s="176" t="s">
        <v>27</v>
      </c>
      <c r="G965" s="190">
        <f>G109</f>
        <v>0</v>
      </c>
      <c r="H965" s="191">
        <f>G965*VLOOKUP($F965,SHT,2,FALSE)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2">
      <c r="A966" s="318"/>
      <c r="B966" s="25"/>
      <c r="C966" s="24"/>
      <c r="D966" s="64"/>
      <c r="E966" s="64"/>
      <c r="F966" s="176" t="s">
        <v>28</v>
      </c>
      <c r="G966" s="190">
        <f>G110</f>
        <v>0</v>
      </c>
      <c r="H966" s="191">
        <f>G966*VLOOKUP($F966,SHT,2,FALSE)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2">
      <c r="A967" s="318"/>
      <c r="B967" s="25"/>
      <c r="C967" s="24"/>
      <c r="D967" s="64"/>
      <c r="E967" s="64"/>
      <c r="F967" s="176" t="s">
        <v>29</v>
      </c>
      <c r="G967" s="190">
        <f>G111</f>
        <v>0</v>
      </c>
      <c r="H967" s="191">
        <f t="shared" ref="H967:V967" si="269">H111</f>
        <v>0</v>
      </c>
      <c r="I967" s="179">
        <f t="shared" si="269"/>
        <v>0</v>
      </c>
      <c r="J967" s="179">
        <f t="shared" si="269"/>
        <v>0</v>
      </c>
      <c r="K967" s="197">
        <f t="shared" si="269"/>
        <v>0</v>
      </c>
      <c r="L967" s="181">
        <f t="shared" si="269"/>
        <v>0</v>
      </c>
      <c r="M967" s="192">
        <f t="shared" si="269"/>
        <v>0</v>
      </c>
      <c r="N967" s="182">
        <f t="shared" si="269"/>
        <v>0</v>
      </c>
      <c r="O967" s="182">
        <f t="shared" si="269"/>
        <v>0</v>
      </c>
      <c r="P967" s="182">
        <f t="shared" si="269"/>
        <v>0</v>
      </c>
      <c r="Q967" s="182">
        <f t="shared" si="269"/>
        <v>0</v>
      </c>
      <c r="R967" s="182">
        <f t="shared" si="269"/>
        <v>0</v>
      </c>
      <c r="S967" s="182">
        <f t="shared" si="269"/>
        <v>0</v>
      </c>
      <c r="T967" s="178">
        <f t="shared" si="269"/>
        <v>0</v>
      </c>
      <c r="U967" s="182">
        <f t="shared" si="269"/>
        <v>0</v>
      </c>
      <c r="V967" s="183">
        <f t="shared" si="269"/>
        <v>0</v>
      </c>
      <c r="W967" s="46">
        <f>G967-SUM(H967:V967)</f>
        <v>0</v>
      </c>
      <c r="Y967"/>
      <c r="Z967"/>
    </row>
    <row r="968" spans="1:26" outlineLevel="1" x14ac:dyDescent="0.2">
      <c r="A968" s="318"/>
      <c r="B968" s="25"/>
      <c r="C968" s="24"/>
      <c r="D968" s="64"/>
      <c r="E968" s="64"/>
      <c r="F968" s="176" t="s">
        <v>30</v>
      </c>
      <c r="G968" s="190">
        <f>G112</f>
        <v>0</v>
      </c>
      <c r="H968" s="191">
        <f t="shared" ref="H968:V968" si="270">H112</f>
        <v>0</v>
      </c>
      <c r="I968" s="179">
        <f t="shared" si="270"/>
        <v>0</v>
      </c>
      <c r="J968" s="179">
        <f t="shared" si="270"/>
        <v>0</v>
      </c>
      <c r="K968" s="197">
        <f t="shared" si="270"/>
        <v>0</v>
      </c>
      <c r="L968" s="181">
        <f t="shared" si="270"/>
        <v>0</v>
      </c>
      <c r="M968" s="192">
        <f t="shared" si="270"/>
        <v>0</v>
      </c>
      <c r="N968" s="182">
        <f t="shared" si="270"/>
        <v>0</v>
      </c>
      <c r="O968" s="182">
        <f t="shared" si="270"/>
        <v>0</v>
      </c>
      <c r="P968" s="182">
        <f t="shared" si="270"/>
        <v>0</v>
      </c>
      <c r="Q968" s="182">
        <f t="shared" si="270"/>
        <v>0</v>
      </c>
      <c r="R968" s="182">
        <f t="shared" si="270"/>
        <v>0</v>
      </c>
      <c r="S968" s="182">
        <f t="shared" si="270"/>
        <v>0</v>
      </c>
      <c r="T968" s="178">
        <f t="shared" si="270"/>
        <v>0</v>
      </c>
      <c r="U968" s="182">
        <f t="shared" si="270"/>
        <v>0</v>
      </c>
      <c r="V968" s="183">
        <f t="shared" si="270"/>
        <v>0</v>
      </c>
      <c r="W968" s="46">
        <f>G968-SUM(H968:V968)</f>
        <v>0</v>
      </c>
      <c r="Y968"/>
      <c r="Z968"/>
    </row>
    <row r="969" spans="1:26" x14ac:dyDescent="0.2">
      <c r="A969" s="318"/>
      <c r="B969" s="25"/>
      <c r="C969" s="24"/>
      <c r="D969" s="64"/>
      <c r="E969" s="24" t="s">
        <v>31</v>
      </c>
      <c r="F969" s="24"/>
      <c r="G969" s="69">
        <f t="shared" ref="G969:W969" si="271">SUBTOTAL(9,G970:G971)</f>
        <v>0</v>
      </c>
      <c r="H969" s="70">
        <f t="shared" si="271"/>
        <v>0</v>
      </c>
      <c r="I969" s="66">
        <f t="shared" si="271"/>
        <v>0</v>
      </c>
      <c r="J969" s="66">
        <f t="shared" si="271"/>
        <v>0</v>
      </c>
      <c r="K969" s="67">
        <f t="shared" si="271"/>
        <v>0</v>
      </c>
      <c r="L969" s="34">
        <f t="shared" si="271"/>
        <v>0</v>
      </c>
      <c r="M969" s="34">
        <f t="shared" si="271"/>
        <v>0</v>
      </c>
      <c r="N969" s="34">
        <f t="shared" si="271"/>
        <v>0</v>
      </c>
      <c r="O969" s="34">
        <f t="shared" si="271"/>
        <v>0</v>
      </c>
      <c r="P969" s="34">
        <f t="shared" si="271"/>
        <v>0</v>
      </c>
      <c r="Q969" s="34">
        <f t="shared" si="271"/>
        <v>0</v>
      </c>
      <c r="R969" s="34">
        <f t="shared" si="271"/>
        <v>0</v>
      </c>
      <c r="S969" s="34">
        <f t="shared" si="271"/>
        <v>0</v>
      </c>
      <c r="T969" s="34">
        <f t="shared" si="271"/>
        <v>0</v>
      </c>
      <c r="U969" s="34">
        <f t="shared" si="271"/>
        <v>0</v>
      </c>
      <c r="V969" s="34">
        <f t="shared" si="271"/>
        <v>0</v>
      </c>
      <c r="W969" s="33">
        <f t="shared" si="271"/>
        <v>0</v>
      </c>
      <c r="Y969"/>
      <c r="Z969"/>
    </row>
    <row r="970" spans="1:26" outlineLevel="1" x14ac:dyDescent="0.2">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2">
      <c r="A971" s="318"/>
      <c r="B971" s="25"/>
      <c r="C971" s="24"/>
      <c r="D971" s="64"/>
      <c r="E971" s="64"/>
      <c r="F971" s="176" t="s">
        <v>33</v>
      </c>
      <c r="G971" s="190">
        <f>G115</f>
        <v>0</v>
      </c>
      <c r="H971" s="191">
        <f>H115</f>
        <v>0</v>
      </c>
      <c r="I971" s="179">
        <f>I115</f>
        <v>0</v>
      </c>
      <c r="J971" s="179">
        <f>J115</f>
        <v>0</v>
      </c>
      <c r="K971" s="197">
        <f>K115</f>
        <v>0</v>
      </c>
      <c r="L971" s="181">
        <f t="shared" ref="L971:V971" si="272">IF($Y115="CONTRACTUAL",L115,SUM($H971:$K971))</f>
        <v>0</v>
      </c>
      <c r="M971" s="192">
        <f t="shared" si="272"/>
        <v>0</v>
      </c>
      <c r="N971" s="182">
        <f t="shared" si="272"/>
        <v>0</v>
      </c>
      <c r="O971" s="182">
        <f t="shared" si="272"/>
        <v>0</v>
      </c>
      <c r="P971" s="182">
        <f t="shared" si="272"/>
        <v>0</v>
      </c>
      <c r="Q971" s="182">
        <f t="shared" si="272"/>
        <v>0</v>
      </c>
      <c r="R971" s="182">
        <f t="shared" si="272"/>
        <v>0</v>
      </c>
      <c r="S971" s="182">
        <f t="shared" si="272"/>
        <v>0</v>
      </c>
      <c r="T971" s="178">
        <f t="shared" si="272"/>
        <v>0</v>
      </c>
      <c r="U971" s="182">
        <f t="shared" si="272"/>
        <v>0</v>
      </c>
      <c r="V971" s="183">
        <f t="shared" si="272"/>
        <v>0</v>
      </c>
      <c r="W971" s="46">
        <f>G971-SUM(H971:V971)</f>
        <v>0</v>
      </c>
      <c r="Y971"/>
      <c r="Z971"/>
    </row>
    <row r="972" spans="1:26" x14ac:dyDescent="0.2">
      <c r="A972" s="318"/>
      <c r="B972" s="25"/>
      <c r="C972" s="24"/>
      <c r="D972" s="64"/>
      <c r="E972" s="24" t="s">
        <v>34</v>
      </c>
      <c r="F972" s="24"/>
      <c r="G972" s="69">
        <f t="shared" ref="G972:W972" si="273">SUBTOTAL(9,G973:G974)</f>
        <v>0</v>
      </c>
      <c r="H972" s="70">
        <f t="shared" si="273"/>
        <v>0</v>
      </c>
      <c r="I972" s="66">
        <f t="shared" si="273"/>
        <v>0</v>
      </c>
      <c r="J972" s="66">
        <f t="shared" si="273"/>
        <v>0</v>
      </c>
      <c r="K972" s="67">
        <f t="shared" si="273"/>
        <v>0</v>
      </c>
      <c r="L972" s="34">
        <f t="shared" si="273"/>
        <v>0</v>
      </c>
      <c r="M972" s="34">
        <f t="shared" si="273"/>
        <v>0</v>
      </c>
      <c r="N972" s="34">
        <f t="shared" si="273"/>
        <v>0</v>
      </c>
      <c r="O972" s="34">
        <f t="shared" si="273"/>
        <v>0</v>
      </c>
      <c r="P972" s="34">
        <f t="shared" si="273"/>
        <v>0</v>
      </c>
      <c r="Q972" s="34">
        <f t="shared" si="273"/>
        <v>0</v>
      </c>
      <c r="R972" s="34">
        <f t="shared" si="273"/>
        <v>0</v>
      </c>
      <c r="S972" s="34">
        <f t="shared" si="273"/>
        <v>0</v>
      </c>
      <c r="T972" s="34">
        <f t="shared" si="273"/>
        <v>0</v>
      </c>
      <c r="U972" s="34">
        <f t="shared" si="273"/>
        <v>0</v>
      </c>
      <c r="V972" s="34">
        <f t="shared" si="273"/>
        <v>0</v>
      </c>
      <c r="W972" s="33">
        <f t="shared" si="273"/>
        <v>0</v>
      </c>
      <c r="Y972"/>
      <c r="Z972"/>
    </row>
    <row r="973" spans="1:26" outlineLevel="1" x14ac:dyDescent="0.2">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2">
      <c r="A974" s="318"/>
      <c r="B974" s="25"/>
      <c r="C974" s="24"/>
      <c r="D974" s="64"/>
      <c r="E974" s="64"/>
      <c r="F974" s="176" t="s">
        <v>36</v>
      </c>
      <c r="G974" s="190">
        <f>G118</f>
        <v>0</v>
      </c>
      <c r="H974" s="191">
        <f>H118</f>
        <v>0</v>
      </c>
      <c r="I974" s="179">
        <f>I118</f>
        <v>0</v>
      </c>
      <c r="J974" s="179">
        <f>J118</f>
        <v>0</v>
      </c>
      <c r="K974" s="197">
        <f>K118</f>
        <v>0</v>
      </c>
      <c r="L974" s="181">
        <f t="shared" ref="L974:V974" si="274">IF($Y118="CONTRACTUAL",L118,SUM($H974:$K974))</f>
        <v>0</v>
      </c>
      <c r="M974" s="192">
        <f t="shared" si="274"/>
        <v>0</v>
      </c>
      <c r="N974" s="182">
        <f t="shared" si="274"/>
        <v>0</v>
      </c>
      <c r="O974" s="182">
        <f t="shared" si="274"/>
        <v>0</v>
      </c>
      <c r="P974" s="182">
        <f t="shared" si="274"/>
        <v>0</v>
      </c>
      <c r="Q974" s="182">
        <f t="shared" si="274"/>
        <v>0</v>
      </c>
      <c r="R974" s="182">
        <f t="shared" si="274"/>
        <v>0</v>
      </c>
      <c r="S974" s="182">
        <f t="shared" si="274"/>
        <v>0</v>
      </c>
      <c r="T974" s="178">
        <f t="shared" si="274"/>
        <v>0</v>
      </c>
      <c r="U974" s="182">
        <f t="shared" si="274"/>
        <v>0</v>
      </c>
      <c r="V974" s="183">
        <f t="shared" si="274"/>
        <v>0</v>
      </c>
      <c r="W974" s="46">
        <f>G974-SUM(H974:V974)</f>
        <v>0</v>
      </c>
      <c r="Y974"/>
      <c r="Z974"/>
    </row>
    <row r="975" spans="1:26" x14ac:dyDescent="0.2">
      <c r="A975" s="318"/>
      <c r="B975" s="25"/>
      <c r="C975" s="24"/>
      <c r="D975" s="65" t="s">
        <v>37</v>
      </c>
      <c r="E975" s="64"/>
      <c r="F975" s="24"/>
      <c r="G975" s="69">
        <f t="shared" ref="G975:W975" si="275">SUBTOTAL(9,G976:G978)</f>
        <v>0</v>
      </c>
      <c r="H975" s="70">
        <f t="shared" si="275"/>
        <v>0</v>
      </c>
      <c r="I975" s="66">
        <f t="shared" si="275"/>
        <v>0</v>
      </c>
      <c r="J975" s="66">
        <f t="shared" si="275"/>
        <v>0</v>
      </c>
      <c r="K975" s="67">
        <f t="shared" si="275"/>
        <v>0</v>
      </c>
      <c r="L975" s="34">
        <f t="shared" si="275"/>
        <v>0</v>
      </c>
      <c r="M975" s="34">
        <f t="shared" si="275"/>
        <v>0</v>
      </c>
      <c r="N975" s="34">
        <f t="shared" si="275"/>
        <v>0</v>
      </c>
      <c r="O975" s="34">
        <f t="shared" si="275"/>
        <v>0</v>
      </c>
      <c r="P975" s="34">
        <f t="shared" si="275"/>
        <v>0</v>
      </c>
      <c r="Q975" s="34">
        <f t="shared" si="275"/>
        <v>0</v>
      </c>
      <c r="R975" s="34">
        <f t="shared" si="275"/>
        <v>0</v>
      </c>
      <c r="S975" s="34">
        <f t="shared" si="275"/>
        <v>0</v>
      </c>
      <c r="T975" s="34">
        <f t="shared" si="275"/>
        <v>0</v>
      </c>
      <c r="U975" s="34">
        <f t="shared" si="275"/>
        <v>0</v>
      </c>
      <c r="V975" s="34">
        <f t="shared" si="275"/>
        <v>0</v>
      </c>
      <c r="W975" s="33">
        <f t="shared" si="275"/>
        <v>0</v>
      </c>
      <c r="Y975"/>
      <c r="Z975"/>
    </row>
    <row r="976" spans="1:26" outlineLevel="1" x14ac:dyDescent="0.2">
      <c r="A976" s="318"/>
      <c r="B976" s="25"/>
      <c r="C976" s="24"/>
      <c r="D976" s="64"/>
      <c r="E976" s="64"/>
      <c r="F976" s="176" t="s">
        <v>38</v>
      </c>
      <c r="G976" s="190">
        <f t="shared" ref="G976:V976" si="276">G120</f>
        <v>0</v>
      </c>
      <c r="H976" s="191">
        <f t="shared" si="276"/>
        <v>0</v>
      </c>
      <c r="I976" s="179">
        <f t="shared" si="276"/>
        <v>0</v>
      </c>
      <c r="J976" s="179">
        <f t="shared" si="276"/>
        <v>0</v>
      </c>
      <c r="K976" s="197">
        <f t="shared" si="276"/>
        <v>0</v>
      </c>
      <c r="L976" s="181">
        <f t="shared" si="276"/>
        <v>0</v>
      </c>
      <c r="M976" s="192">
        <f t="shared" si="276"/>
        <v>0</v>
      </c>
      <c r="N976" s="182">
        <f t="shared" si="276"/>
        <v>0</v>
      </c>
      <c r="O976" s="182">
        <f t="shared" si="276"/>
        <v>0</v>
      </c>
      <c r="P976" s="182">
        <f t="shared" si="276"/>
        <v>0</v>
      </c>
      <c r="Q976" s="182">
        <f t="shared" si="276"/>
        <v>0</v>
      </c>
      <c r="R976" s="182">
        <f t="shared" si="276"/>
        <v>0</v>
      </c>
      <c r="S976" s="182">
        <f t="shared" si="276"/>
        <v>0</v>
      </c>
      <c r="T976" s="178">
        <f t="shared" si="276"/>
        <v>0</v>
      </c>
      <c r="U976" s="182">
        <f t="shared" si="276"/>
        <v>0</v>
      </c>
      <c r="V976" s="183">
        <f t="shared" si="276"/>
        <v>0</v>
      </c>
      <c r="W976" s="46">
        <f>G976-SUM(H976:V976)</f>
        <v>0</v>
      </c>
      <c r="Y976"/>
      <c r="Z976"/>
    </row>
    <row r="977" spans="1:26" outlineLevel="1" x14ac:dyDescent="0.2">
      <c r="A977" s="318"/>
      <c r="B977" s="25"/>
      <c r="C977" s="24"/>
      <c r="D977" s="64"/>
      <c r="E977" s="64"/>
      <c r="F977" s="176" t="s">
        <v>39</v>
      </c>
      <c r="G977" s="190">
        <f t="shared" ref="G977:V977" si="277">G121</f>
        <v>0</v>
      </c>
      <c r="H977" s="191">
        <f t="shared" si="277"/>
        <v>0</v>
      </c>
      <c r="I977" s="179">
        <f t="shared" si="277"/>
        <v>0</v>
      </c>
      <c r="J977" s="179">
        <f t="shared" si="277"/>
        <v>0</v>
      </c>
      <c r="K977" s="197">
        <f t="shared" si="277"/>
        <v>0</v>
      </c>
      <c r="L977" s="181">
        <f t="shared" si="277"/>
        <v>0</v>
      </c>
      <c r="M977" s="192">
        <f t="shared" si="277"/>
        <v>0</v>
      </c>
      <c r="N977" s="182">
        <f t="shared" si="277"/>
        <v>0</v>
      </c>
      <c r="O977" s="182">
        <f t="shared" si="277"/>
        <v>0</v>
      </c>
      <c r="P977" s="182">
        <f t="shared" si="277"/>
        <v>0</v>
      </c>
      <c r="Q977" s="182">
        <f t="shared" si="277"/>
        <v>0</v>
      </c>
      <c r="R977" s="182">
        <f t="shared" si="277"/>
        <v>0</v>
      </c>
      <c r="S977" s="182">
        <f t="shared" si="277"/>
        <v>0</v>
      </c>
      <c r="T977" s="178">
        <f t="shared" si="277"/>
        <v>0</v>
      </c>
      <c r="U977" s="182">
        <f t="shared" si="277"/>
        <v>0</v>
      </c>
      <c r="V977" s="183">
        <f t="shared" si="277"/>
        <v>0</v>
      </c>
      <c r="W977" s="46">
        <f>G977-SUM(H977:V977)</f>
        <v>0</v>
      </c>
      <c r="Y977"/>
      <c r="Z977"/>
    </row>
    <row r="978" spans="1:26" outlineLevel="1" x14ac:dyDescent="0.2">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2">
      <c r="A979" s="318"/>
      <c r="B979" s="25"/>
      <c r="C979" s="24"/>
      <c r="D979" s="23" t="s">
        <v>41</v>
      </c>
      <c r="E979" s="64"/>
      <c r="F979" s="24"/>
      <c r="G979" s="69">
        <f t="shared" ref="G979:W979" si="278">SUBTOTAL(9,G980:G982)</f>
        <v>0</v>
      </c>
      <c r="H979" s="70">
        <f t="shared" si="278"/>
        <v>0</v>
      </c>
      <c r="I979" s="66">
        <f t="shared" si="278"/>
        <v>0</v>
      </c>
      <c r="J979" s="66">
        <f t="shared" si="278"/>
        <v>0</v>
      </c>
      <c r="K979" s="67">
        <f t="shared" si="278"/>
        <v>0</v>
      </c>
      <c r="L979" s="34">
        <f t="shared" si="278"/>
        <v>0</v>
      </c>
      <c r="M979" s="34">
        <f t="shared" si="278"/>
        <v>0</v>
      </c>
      <c r="N979" s="34">
        <f t="shared" si="278"/>
        <v>0</v>
      </c>
      <c r="O979" s="34">
        <f t="shared" si="278"/>
        <v>0</v>
      </c>
      <c r="P979" s="34">
        <f t="shared" si="278"/>
        <v>0</v>
      </c>
      <c r="Q979" s="34">
        <f t="shared" si="278"/>
        <v>0</v>
      </c>
      <c r="R979" s="34">
        <f t="shared" si="278"/>
        <v>0</v>
      </c>
      <c r="S979" s="34">
        <f t="shared" si="278"/>
        <v>0</v>
      </c>
      <c r="T979" s="34">
        <f t="shared" si="278"/>
        <v>0</v>
      </c>
      <c r="U979" s="34">
        <f t="shared" si="278"/>
        <v>0</v>
      </c>
      <c r="V979" s="34">
        <f t="shared" si="278"/>
        <v>0</v>
      </c>
      <c r="W979" s="33">
        <f t="shared" si="278"/>
        <v>0</v>
      </c>
      <c r="Y979"/>
      <c r="Z979"/>
    </row>
    <row r="980" spans="1:26" outlineLevel="1" x14ac:dyDescent="0.2">
      <c r="A980" s="318"/>
      <c r="B980" s="25"/>
      <c r="C980" s="24"/>
      <c r="D980" s="24"/>
      <c r="E980" s="64"/>
      <c r="F980" s="176" t="s">
        <v>42</v>
      </c>
      <c r="G980" s="190">
        <f t="shared" ref="G980" si="279">G124</f>
        <v>0</v>
      </c>
      <c r="H980" s="191">
        <f>H124*0.5</f>
        <v>0</v>
      </c>
      <c r="I980" s="179">
        <f t="shared" ref="I980:V980" si="280">I124*0.5</f>
        <v>0</v>
      </c>
      <c r="J980" s="179">
        <f t="shared" si="280"/>
        <v>0</v>
      </c>
      <c r="K980" s="197">
        <f t="shared" si="280"/>
        <v>0</v>
      </c>
      <c r="L980" s="181">
        <f t="shared" si="280"/>
        <v>0</v>
      </c>
      <c r="M980" s="192">
        <f t="shared" si="280"/>
        <v>0</v>
      </c>
      <c r="N980" s="182">
        <f t="shared" si="280"/>
        <v>0</v>
      </c>
      <c r="O980" s="182">
        <f t="shared" si="280"/>
        <v>0</v>
      </c>
      <c r="P980" s="182">
        <f t="shared" si="280"/>
        <v>0</v>
      </c>
      <c r="Q980" s="182">
        <f t="shared" si="280"/>
        <v>0</v>
      </c>
      <c r="R980" s="182">
        <f t="shared" si="280"/>
        <v>0</v>
      </c>
      <c r="S980" s="182">
        <f t="shared" si="280"/>
        <v>0</v>
      </c>
      <c r="T980" s="178">
        <f t="shared" si="280"/>
        <v>0</v>
      </c>
      <c r="U980" s="182">
        <f t="shared" si="280"/>
        <v>0</v>
      </c>
      <c r="V980" s="183">
        <f t="shared" si="280"/>
        <v>0</v>
      </c>
      <c r="W980" s="46">
        <f>G980-SUM(H980:V980)</f>
        <v>0</v>
      </c>
      <c r="Y980"/>
      <c r="Z980"/>
    </row>
    <row r="981" spans="1:26" outlineLevel="1" x14ac:dyDescent="0.2">
      <c r="A981" s="318"/>
      <c r="B981" s="25"/>
      <c r="C981" s="24"/>
      <c r="D981" s="64"/>
      <c r="E981" s="64"/>
      <c r="F981" s="176" t="s">
        <v>43</v>
      </c>
      <c r="G981" s="190">
        <f t="shared" ref="G981" si="281">G125</f>
        <v>0</v>
      </c>
      <c r="H981" s="191">
        <f t="shared" ref="H981:V981" si="282">H125*0.5</f>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2">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2">
      <c r="A983" s="318"/>
      <c r="B983" s="25"/>
      <c r="C983" s="24"/>
      <c r="D983" s="23" t="s">
        <v>45</v>
      </c>
      <c r="E983" s="64"/>
      <c r="F983" s="64"/>
      <c r="G983" s="69">
        <f t="shared" ref="G983:W983" si="283">SUBTOTAL(9,G984:G985)</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2">
      <c r="A984" s="318"/>
      <c r="B984" s="25"/>
      <c r="C984" s="24"/>
      <c r="D984" s="24"/>
      <c r="E984" s="64"/>
      <c r="F984" s="176" t="s">
        <v>46</v>
      </c>
      <c r="G984" s="190">
        <f t="shared" ref="G984:V984" si="284">G128</f>
        <v>0</v>
      </c>
      <c r="H984" s="191">
        <f t="shared" si="284"/>
        <v>0</v>
      </c>
      <c r="I984" s="179">
        <f t="shared" si="284"/>
        <v>0</v>
      </c>
      <c r="J984" s="179">
        <f t="shared" si="284"/>
        <v>0</v>
      </c>
      <c r="K984" s="197">
        <f t="shared" si="284"/>
        <v>0</v>
      </c>
      <c r="L984" s="181">
        <f t="shared" si="284"/>
        <v>0</v>
      </c>
      <c r="M984" s="192">
        <f t="shared" si="284"/>
        <v>0</v>
      </c>
      <c r="N984" s="182">
        <f t="shared" si="284"/>
        <v>0</v>
      </c>
      <c r="O984" s="182">
        <f t="shared" si="284"/>
        <v>0</v>
      </c>
      <c r="P984" s="182">
        <f t="shared" si="284"/>
        <v>0</v>
      </c>
      <c r="Q984" s="182">
        <f t="shared" si="284"/>
        <v>0</v>
      </c>
      <c r="R984" s="182">
        <f t="shared" si="284"/>
        <v>0</v>
      </c>
      <c r="S984" s="182">
        <f t="shared" si="284"/>
        <v>0</v>
      </c>
      <c r="T984" s="178">
        <f t="shared" si="284"/>
        <v>0</v>
      </c>
      <c r="U984" s="182">
        <f t="shared" si="284"/>
        <v>0</v>
      </c>
      <c r="V984" s="183">
        <f t="shared" si="284"/>
        <v>0</v>
      </c>
      <c r="W984" s="46">
        <f>G984-SUM(H984:V984)</f>
        <v>0</v>
      </c>
      <c r="Y984"/>
      <c r="Z984"/>
    </row>
    <row r="985" spans="1:26" outlineLevel="1" x14ac:dyDescent="0.2">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2">
      <c r="A986" s="318"/>
      <c r="B986" s="25"/>
      <c r="C986" s="24"/>
      <c r="D986" s="23" t="s">
        <v>48</v>
      </c>
      <c r="E986" s="64"/>
      <c r="F986" s="24"/>
      <c r="G986" s="69">
        <f t="shared" ref="G986:W986" si="285">SUBTOTAL(9,G987:G990)</f>
        <v>0</v>
      </c>
      <c r="H986" s="70">
        <f t="shared" si="285"/>
        <v>0</v>
      </c>
      <c r="I986" s="66">
        <f t="shared" si="285"/>
        <v>0</v>
      </c>
      <c r="J986" s="66">
        <f t="shared" si="285"/>
        <v>0</v>
      </c>
      <c r="K986" s="67">
        <f t="shared" si="285"/>
        <v>0</v>
      </c>
      <c r="L986" s="34">
        <f t="shared" si="285"/>
        <v>0</v>
      </c>
      <c r="M986" s="34">
        <f t="shared" si="285"/>
        <v>0</v>
      </c>
      <c r="N986" s="34">
        <f t="shared" si="285"/>
        <v>0</v>
      </c>
      <c r="O986" s="34">
        <f t="shared" si="285"/>
        <v>0</v>
      </c>
      <c r="P986" s="34">
        <f t="shared" si="285"/>
        <v>0</v>
      </c>
      <c r="Q986" s="34">
        <f t="shared" si="285"/>
        <v>0</v>
      </c>
      <c r="R986" s="34">
        <f t="shared" si="285"/>
        <v>0</v>
      </c>
      <c r="S986" s="34">
        <f t="shared" si="285"/>
        <v>0</v>
      </c>
      <c r="T986" s="34">
        <f t="shared" si="285"/>
        <v>0</v>
      </c>
      <c r="U986" s="34">
        <f t="shared" si="285"/>
        <v>0</v>
      </c>
      <c r="V986" s="34">
        <f t="shared" si="285"/>
        <v>0</v>
      </c>
      <c r="W986" s="33">
        <f t="shared" si="285"/>
        <v>0</v>
      </c>
      <c r="Y986"/>
      <c r="Z986"/>
    </row>
    <row r="987" spans="1:26" outlineLevel="1" x14ac:dyDescent="0.2">
      <c r="A987" s="318"/>
      <c r="B987" s="25"/>
      <c r="C987" s="24"/>
      <c r="D987" s="24"/>
      <c r="E987" s="64"/>
      <c r="F987" s="176" t="s">
        <v>49</v>
      </c>
      <c r="G987" s="190">
        <f t="shared" ref="G987:V987" si="286">G131</f>
        <v>0</v>
      </c>
      <c r="H987" s="191">
        <f t="shared" si="286"/>
        <v>0</v>
      </c>
      <c r="I987" s="179">
        <f t="shared" si="286"/>
        <v>0</v>
      </c>
      <c r="J987" s="179">
        <f t="shared" si="286"/>
        <v>0</v>
      </c>
      <c r="K987" s="197">
        <f t="shared" si="286"/>
        <v>0</v>
      </c>
      <c r="L987" s="181">
        <f t="shared" si="286"/>
        <v>0</v>
      </c>
      <c r="M987" s="192">
        <f t="shared" si="286"/>
        <v>0</v>
      </c>
      <c r="N987" s="182">
        <f t="shared" si="286"/>
        <v>0</v>
      </c>
      <c r="O987" s="182">
        <f t="shared" si="286"/>
        <v>0</v>
      </c>
      <c r="P987" s="182">
        <f t="shared" si="286"/>
        <v>0</v>
      </c>
      <c r="Q987" s="182">
        <f t="shared" si="286"/>
        <v>0</v>
      </c>
      <c r="R987" s="182">
        <f t="shared" si="286"/>
        <v>0</v>
      </c>
      <c r="S987" s="182">
        <f t="shared" si="286"/>
        <v>0</v>
      </c>
      <c r="T987" s="178">
        <f t="shared" si="286"/>
        <v>0</v>
      </c>
      <c r="U987" s="182">
        <f t="shared" si="286"/>
        <v>0</v>
      </c>
      <c r="V987" s="183">
        <f t="shared" si="286"/>
        <v>0</v>
      </c>
      <c r="W987" s="46">
        <f>G987-SUM(H987:V987)</f>
        <v>0</v>
      </c>
      <c r="Y987"/>
      <c r="Z987"/>
    </row>
    <row r="988" spans="1:26" outlineLevel="1" x14ac:dyDescent="0.2">
      <c r="A988" s="318"/>
      <c r="B988" s="25"/>
      <c r="C988" s="64"/>
      <c r="D988" s="64"/>
      <c r="E988" s="64"/>
      <c r="F988" s="176" t="s">
        <v>200</v>
      </c>
      <c r="G988" s="190">
        <f t="shared" ref="G988:V988" si="287">G132</f>
        <v>0</v>
      </c>
      <c r="H988" s="191">
        <f t="shared" si="287"/>
        <v>0</v>
      </c>
      <c r="I988" s="179">
        <f t="shared" si="287"/>
        <v>0</v>
      </c>
      <c r="J988" s="179">
        <f t="shared" si="287"/>
        <v>0</v>
      </c>
      <c r="K988" s="197">
        <f t="shared" si="287"/>
        <v>0</v>
      </c>
      <c r="L988" s="181">
        <f t="shared" si="287"/>
        <v>0</v>
      </c>
      <c r="M988" s="192">
        <f t="shared" si="287"/>
        <v>0</v>
      </c>
      <c r="N988" s="182">
        <f t="shared" si="287"/>
        <v>0</v>
      </c>
      <c r="O988" s="182">
        <f t="shared" si="287"/>
        <v>0</v>
      </c>
      <c r="P988" s="182">
        <f t="shared" si="287"/>
        <v>0</v>
      </c>
      <c r="Q988" s="182">
        <f t="shared" si="287"/>
        <v>0</v>
      </c>
      <c r="R988" s="182">
        <f t="shared" si="287"/>
        <v>0</v>
      </c>
      <c r="S988" s="182">
        <f t="shared" si="287"/>
        <v>0</v>
      </c>
      <c r="T988" s="178">
        <f t="shared" si="287"/>
        <v>0</v>
      </c>
      <c r="U988" s="182">
        <f t="shared" si="287"/>
        <v>0</v>
      </c>
      <c r="V988" s="183">
        <f t="shared" si="287"/>
        <v>0</v>
      </c>
      <c r="W988" s="46">
        <f>G988-SUM(H988:V988)</f>
        <v>0</v>
      </c>
      <c r="Y988"/>
      <c r="Z988"/>
    </row>
    <row r="989" spans="1:26" outlineLevel="1" x14ac:dyDescent="0.2">
      <c r="A989" s="318"/>
      <c r="B989" s="25"/>
      <c r="C989" s="64"/>
      <c r="D989" s="64"/>
      <c r="E989" s="64"/>
      <c r="F989" s="176" t="s">
        <v>317</v>
      </c>
      <c r="G989" s="190">
        <f t="shared" ref="G989:V989" si="288">G133</f>
        <v>0</v>
      </c>
      <c r="H989" s="191">
        <f t="shared" si="288"/>
        <v>0</v>
      </c>
      <c r="I989" s="179">
        <f t="shared" si="288"/>
        <v>0</v>
      </c>
      <c r="J989" s="179">
        <f t="shared" si="288"/>
        <v>0</v>
      </c>
      <c r="K989" s="197">
        <f t="shared" si="288"/>
        <v>0</v>
      </c>
      <c r="L989" s="181">
        <f t="shared" si="288"/>
        <v>0</v>
      </c>
      <c r="M989" s="192">
        <f t="shared" si="288"/>
        <v>0</v>
      </c>
      <c r="N989" s="182">
        <f t="shared" si="288"/>
        <v>0</v>
      </c>
      <c r="O989" s="182">
        <f t="shared" si="288"/>
        <v>0</v>
      </c>
      <c r="P989" s="182">
        <f t="shared" si="288"/>
        <v>0</v>
      </c>
      <c r="Q989" s="182">
        <f t="shared" si="288"/>
        <v>0</v>
      </c>
      <c r="R989" s="182">
        <f t="shared" si="288"/>
        <v>0</v>
      </c>
      <c r="S989" s="182">
        <f t="shared" si="288"/>
        <v>0</v>
      </c>
      <c r="T989" s="178">
        <f t="shared" si="288"/>
        <v>0</v>
      </c>
      <c r="U989" s="182">
        <f t="shared" si="288"/>
        <v>0</v>
      </c>
      <c r="V989" s="183">
        <f t="shared" si="288"/>
        <v>0</v>
      </c>
      <c r="W989" s="46">
        <f>G989-SUM(H989:V989)</f>
        <v>0</v>
      </c>
      <c r="Y989"/>
      <c r="Z989"/>
    </row>
    <row r="990" spans="1:26" outlineLevel="1" x14ac:dyDescent="0.2">
      <c r="A990" s="318"/>
      <c r="B990" s="25"/>
      <c r="C990" s="64"/>
      <c r="D990" s="64"/>
      <c r="E990" s="64"/>
      <c r="F990" s="176" t="s">
        <v>50</v>
      </c>
      <c r="G990" s="190">
        <f t="shared" ref="G990:V990" si="289">G134</f>
        <v>0</v>
      </c>
      <c r="H990" s="191">
        <f t="shared" si="289"/>
        <v>0</v>
      </c>
      <c r="I990" s="179">
        <f t="shared" si="289"/>
        <v>0</v>
      </c>
      <c r="J990" s="179">
        <f t="shared" si="289"/>
        <v>0</v>
      </c>
      <c r="K990" s="197">
        <f t="shared" si="289"/>
        <v>0</v>
      </c>
      <c r="L990" s="181">
        <f t="shared" si="289"/>
        <v>0</v>
      </c>
      <c r="M990" s="192">
        <f t="shared" si="289"/>
        <v>0</v>
      </c>
      <c r="N990" s="182">
        <f t="shared" si="289"/>
        <v>0</v>
      </c>
      <c r="O990" s="182">
        <f t="shared" si="289"/>
        <v>0</v>
      </c>
      <c r="P990" s="182">
        <f t="shared" si="289"/>
        <v>0</v>
      </c>
      <c r="Q990" s="182">
        <f t="shared" si="289"/>
        <v>0</v>
      </c>
      <c r="R990" s="182">
        <f t="shared" si="289"/>
        <v>0</v>
      </c>
      <c r="S990" s="182">
        <f t="shared" si="289"/>
        <v>0</v>
      </c>
      <c r="T990" s="178">
        <f t="shared" si="289"/>
        <v>0</v>
      </c>
      <c r="U990" s="182">
        <f t="shared" si="289"/>
        <v>0</v>
      </c>
      <c r="V990" s="183">
        <f t="shared" si="289"/>
        <v>0</v>
      </c>
      <c r="W990" s="46">
        <f>G990-SUM(H990:V990)</f>
        <v>0</v>
      </c>
      <c r="Y990"/>
      <c r="Z990"/>
    </row>
    <row r="991" spans="1:26" x14ac:dyDescent="0.2">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2">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2">
      <c r="A993" s="322"/>
      <c r="B993" s="25"/>
      <c r="C993" s="23"/>
      <c r="D993" s="23"/>
      <c r="E993" s="24" t="s">
        <v>153</v>
      </c>
      <c r="F993" s="24"/>
      <c r="G993" s="69">
        <f t="shared" ref="G993:W993" si="290">SUBTOTAL(9,G994:G997)</f>
        <v>0</v>
      </c>
      <c r="H993" s="66">
        <f t="shared" si="290"/>
        <v>0</v>
      </c>
      <c r="I993" s="66">
        <f t="shared" si="290"/>
        <v>0</v>
      </c>
      <c r="J993" s="66">
        <f t="shared" si="290"/>
        <v>0</v>
      </c>
      <c r="K993" s="67">
        <f t="shared" si="290"/>
        <v>0</v>
      </c>
      <c r="L993" s="51">
        <f t="shared" si="290"/>
        <v>0</v>
      </c>
      <c r="M993" s="34">
        <f t="shared" si="290"/>
        <v>0</v>
      </c>
      <c r="N993" s="34">
        <f t="shared" si="290"/>
        <v>0</v>
      </c>
      <c r="O993" s="34">
        <f t="shared" si="290"/>
        <v>0</v>
      </c>
      <c r="P993" s="34">
        <f t="shared" si="290"/>
        <v>0</v>
      </c>
      <c r="Q993" s="34">
        <f t="shared" si="290"/>
        <v>0</v>
      </c>
      <c r="R993" s="34">
        <f t="shared" si="290"/>
        <v>0</v>
      </c>
      <c r="S993" s="34">
        <f t="shared" si="290"/>
        <v>0</v>
      </c>
      <c r="T993" s="34">
        <f t="shared" si="290"/>
        <v>0</v>
      </c>
      <c r="U993" s="34">
        <f t="shared" si="290"/>
        <v>0</v>
      </c>
      <c r="V993" s="37">
        <f t="shared" si="290"/>
        <v>0</v>
      </c>
      <c r="W993" s="33">
        <f t="shared" si="290"/>
        <v>0</v>
      </c>
      <c r="Y993"/>
      <c r="Z993"/>
    </row>
    <row r="994" spans="1:26" s="72" customFormat="1" outlineLevel="1" x14ac:dyDescent="0.2">
      <c r="A994" s="322"/>
      <c r="B994" s="25"/>
      <c r="C994" s="23"/>
      <c r="D994" s="23"/>
      <c r="E994" s="24"/>
      <c r="F994" s="176" t="s">
        <v>154</v>
      </c>
      <c r="G994" s="190">
        <f t="shared" ref="G994:V994" si="291">G138</f>
        <v>0</v>
      </c>
      <c r="H994" s="191">
        <f t="shared" si="291"/>
        <v>0</v>
      </c>
      <c r="I994" s="179">
        <f t="shared" si="291"/>
        <v>0</v>
      </c>
      <c r="J994" s="179">
        <f t="shared" si="291"/>
        <v>0</v>
      </c>
      <c r="K994" s="197">
        <f t="shared" si="291"/>
        <v>0</v>
      </c>
      <c r="L994" s="181">
        <f t="shared" si="291"/>
        <v>0</v>
      </c>
      <c r="M994" s="192">
        <f t="shared" si="291"/>
        <v>0</v>
      </c>
      <c r="N994" s="182">
        <f t="shared" si="291"/>
        <v>0</v>
      </c>
      <c r="O994" s="182">
        <f t="shared" si="291"/>
        <v>0</v>
      </c>
      <c r="P994" s="182">
        <f t="shared" si="291"/>
        <v>0</v>
      </c>
      <c r="Q994" s="182">
        <f t="shared" si="291"/>
        <v>0</v>
      </c>
      <c r="R994" s="182">
        <f t="shared" si="291"/>
        <v>0</v>
      </c>
      <c r="S994" s="182">
        <f t="shared" si="291"/>
        <v>0</v>
      </c>
      <c r="T994" s="178">
        <f t="shared" si="291"/>
        <v>0</v>
      </c>
      <c r="U994" s="182">
        <f t="shared" si="291"/>
        <v>0</v>
      </c>
      <c r="V994" s="183">
        <f t="shared" si="291"/>
        <v>0</v>
      </c>
      <c r="W994" s="46">
        <f>G994-SUM(H994:V994)</f>
        <v>0</v>
      </c>
      <c r="Y994"/>
      <c r="Z994"/>
    </row>
    <row r="995" spans="1:26" s="72" customFormat="1" outlineLevel="1" x14ac:dyDescent="0.2">
      <c r="A995" s="322"/>
      <c r="B995" s="25"/>
      <c r="C995" s="23"/>
      <c r="D995" s="23"/>
      <c r="E995" s="24"/>
      <c r="F995" s="176" t="s">
        <v>155</v>
      </c>
      <c r="G995" s="190">
        <f t="shared" ref="G995:V995" si="292">G139</f>
        <v>0</v>
      </c>
      <c r="H995" s="191">
        <f t="shared" si="292"/>
        <v>0</v>
      </c>
      <c r="I995" s="179">
        <f t="shared" si="292"/>
        <v>0</v>
      </c>
      <c r="J995" s="179">
        <f t="shared" si="292"/>
        <v>0</v>
      </c>
      <c r="K995" s="197">
        <f t="shared" si="292"/>
        <v>0</v>
      </c>
      <c r="L995" s="181">
        <f t="shared" si="292"/>
        <v>0</v>
      </c>
      <c r="M995" s="192">
        <f t="shared" si="292"/>
        <v>0</v>
      </c>
      <c r="N995" s="182">
        <f t="shared" si="292"/>
        <v>0</v>
      </c>
      <c r="O995" s="182">
        <f t="shared" si="292"/>
        <v>0</v>
      </c>
      <c r="P995" s="182">
        <f t="shared" si="292"/>
        <v>0</v>
      </c>
      <c r="Q995" s="182">
        <f t="shared" si="292"/>
        <v>0</v>
      </c>
      <c r="R995" s="182">
        <f t="shared" si="292"/>
        <v>0</v>
      </c>
      <c r="S995" s="182">
        <f t="shared" si="292"/>
        <v>0</v>
      </c>
      <c r="T995" s="178">
        <f t="shared" si="292"/>
        <v>0</v>
      </c>
      <c r="U995" s="182">
        <f t="shared" si="292"/>
        <v>0</v>
      </c>
      <c r="V995" s="183">
        <f t="shared" si="292"/>
        <v>0</v>
      </c>
      <c r="W995" s="46">
        <f>G995-SUM(H995:V995)</f>
        <v>0</v>
      </c>
      <c r="Y995"/>
      <c r="Z995"/>
    </row>
    <row r="996" spans="1:26" s="72" customFormat="1" outlineLevel="1" x14ac:dyDescent="0.2">
      <c r="A996" s="322"/>
      <c r="B996" s="25"/>
      <c r="C996" s="23"/>
      <c r="D996" s="23"/>
      <c r="E996" s="24"/>
      <c r="F996" s="176" t="s">
        <v>156</v>
      </c>
      <c r="G996" s="190">
        <f t="shared" ref="G996:V996" si="293">G140</f>
        <v>0</v>
      </c>
      <c r="H996" s="191">
        <f t="shared" si="293"/>
        <v>0</v>
      </c>
      <c r="I996" s="179">
        <f t="shared" si="293"/>
        <v>0</v>
      </c>
      <c r="J996" s="179">
        <f t="shared" si="293"/>
        <v>0</v>
      </c>
      <c r="K996" s="197">
        <f t="shared" si="293"/>
        <v>0</v>
      </c>
      <c r="L996" s="181">
        <f t="shared" si="293"/>
        <v>0</v>
      </c>
      <c r="M996" s="192">
        <f t="shared" si="293"/>
        <v>0</v>
      </c>
      <c r="N996" s="182">
        <f t="shared" si="293"/>
        <v>0</v>
      </c>
      <c r="O996" s="182">
        <f t="shared" si="293"/>
        <v>0</v>
      </c>
      <c r="P996" s="182">
        <f t="shared" si="293"/>
        <v>0</v>
      </c>
      <c r="Q996" s="182">
        <f t="shared" si="293"/>
        <v>0</v>
      </c>
      <c r="R996" s="182">
        <f t="shared" si="293"/>
        <v>0</v>
      </c>
      <c r="S996" s="182">
        <f t="shared" si="293"/>
        <v>0</v>
      </c>
      <c r="T996" s="178">
        <f t="shared" si="293"/>
        <v>0</v>
      </c>
      <c r="U996" s="182">
        <f t="shared" si="293"/>
        <v>0</v>
      </c>
      <c r="V996" s="183">
        <f t="shared" si="293"/>
        <v>0</v>
      </c>
      <c r="W996" s="46">
        <f>G996-SUM(H996:V996)</f>
        <v>0</v>
      </c>
      <c r="Y996"/>
      <c r="Z996"/>
    </row>
    <row r="997" spans="1:26" s="72" customFormat="1" outlineLevel="1" x14ac:dyDescent="0.2">
      <c r="A997" s="322"/>
      <c r="B997" s="25"/>
      <c r="C997" s="23"/>
      <c r="D997" s="23"/>
      <c r="E997" s="24"/>
      <c r="F997" s="176" t="s">
        <v>197</v>
      </c>
      <c r="G997" s="190">
        <f t="shared" ref="G997:V997" si="294">G141</f>
        <v>0</v>
      </c>
      <c r="H997" s="191">
        <f t="shared" si="294"/>
        <v>0</v>
      </c>
      <c r="I997" s="179">
        <f t="shared" si="294"/>
        <v>0</v>
      </c>
      <c r="J997" s="179">
        <f t="shared" si="294"/>
        <v>0</v>
      </c>
      <c r="K997" s="197">
        <f t="shared" si="294"/>
        <v>0</v>
      </c>
      <c r="L997" s="181">
        <f t="shared" si="294"/>
        <v>0</v>
      </c>
      <c r="M997" s="192">
        <f t="shared" si="294"/>
        <v>0</v>
      </c>
      <c r="N997" s="182">
        <f t="shared" si="294"/>
        <v>0</v>
      </c>
      <c r="O997" s="182">
        <f t="shared" si="294"/>
        <v>0</v>
      </c>
      <c r="P997" s="182">
        <f t="shared" si="294"/>
        <v>0</v>
      </c>
      <c r="Q997" s="182">
        <f t="shared" si="294"/>
        <v>0</v>
      </c>
      <c r="R997" s="182">
        <f t="shared" si="294"/>
        <v>0</v>
      </c>
      <c r="S997" s="182">
        <f t="shared" si="294"/>
        <v>0</v>
      </c>
      <c r="T997" s="178">
        <f t="shared" si="294"/>
        <v>0</v>
      </c>
      <c r="U997" s="182">
        <f t="shared" si="294"/>
        <v>0</v>
      </c>
      <c r="V997" s="183">
        <f t="shared" si="294"/>
        <v>0</v>
      </c>
      <c r="W997" s="46">
        <f>G997-SUM(H997:V997)</f>
        <v>0</v>
      </c>
      <c r="Y997"/>
      <c r="Z997"/>
    </row>
    <row r="998" spans="1:26" s="72" customFormat="1" x14ac:dyDescent="0.2">
      <c r="A998" s="322"/>
      <c r="B998" s="25"/>
      <c r="C998" s="23"/>
      <c r="D998" s="23"/>
      <c r="E998" s="24" t="s">
        <v>157</v>
      </c>
      <c r="F998" s="24"/>
      <c r="G998" s="69">
        <f t="shared" ref="G998:W998" si="295">SUBTOTAL(9,G999:G1002)</f>
        <v>0</v>
      </c>
      <c r="H998" s="70">
        <f t="shared" si="295"/>
        <v>0</v>
      </c>
      <c r="I998" s="66">
        <f t="shared" si="295"/>
        <v>0</v>
      </c>
      <c r="J998" s="66">
        <f t="shared" si="295"/>
        <v>0</v>
      </c>
      <c r="K998" s="67">
        <f t="shared" si="295"/>
        <v>0</v>
      </c>
      <c r="L998" s="34">
        <f t="shared" si="295"/>
        <v>0</v>
      </c>
      <c r="M998" s="34">
        <f t="shared" si="295"/>
        <v>0</v>
      </c>
      <c r="N998" s="34">
        <f t="shared" si="295"/>
        <v>0</v>
      </c>
      <c r="O998" s="34">
        <f t="shared" si="295"/>
        <v>0</v>
      </c>
      <c r="P998" s="34">
        <f t="shared" si="295"/>
        <v>0</v>
      </c>
      <c r="Q998" s="34">
        <f t="shared" si="295"/>
        <v>0</v>
      </c>
      <c r="R998" s="34">
        <f t="shared" si="295"/>
        <v>0</v>
      </c>
      <c r="S998" s="34">
        <f t="shared" si="295"/>
        <v>0</v>
      </c>
      <c r="T998" s="34">
        <f t="shared" si="295"/>
        <v>0</v>
      </c>
      <c r="U998" s="34">
        <f t="shared" si="295"/>
        <v>0</v>
      </c>
      <c r="V998" s="34">
        <f t="shared" si="295"/>
        <v>0</v>
      </c>
      <c r="W998" s="33">
        <f t="shared" si="295"/>
        <v>0</v>
      </c>
      <c r="Y998"/>
      <c r="Z998"/>
    </row>
    <row r="999" spans="1:26" s="72" customFormat="1" ht="12" customHeight="1" outlineLevel="1" x14ac:dyDescent="0.2">
      <c r="A999" s="322"/>
      <c r="B999" s="25"/>
      <c r="C999" s="23"/>
      <c r="D999" s="23"/>
      <c r="E999" s="24"/>
      <c r="F999" s="176" t="s">
        <v>158</v>
      </c>
      <c r="G999" s="190">
        <f t="shared" ref="G999:V999" si="296">G143</f>
        <v>0</v>
      </c>
      <c r="H999" s="191">
        <f t="shared" si="296"/>
        <v>0</v>
      </c>
      <c r="I999" s="179">
        <f t="shared" si="296"/>
        <v>0</v>
      </c>
      <c r="J999" s="179">
        <f t="shared" si="296"/>
        <v>0</v>
      </c>
      <c r="K999" s="197">
        <f t="shared" si="296"/>
        <v>0</v>
      </c>
      <c r="L999" s="181">
        <f t="shared" si="296"/>
        <v>0</v>
      </c>
      <c r="M999" s="192">
        <f t="shared" si="296"/>
        <v>0</v>
      </c>
      <c r="N999" s="182">
        <f t="shared" si="296"/>
        <v>0</v>
      </c>
      <c r="O999" s="182">
        <f t="shared" si="296"/>
        <v>0</v>
      </c>
      <c r="P999" s="182">
        <f t="shared" si="296"/>
        <v>0</v>
      </c>
      <c r="Q999" s="182">
        <f t="shared" si="296"/>
        <v>0</v>
      </c>
      <c r="R999" s="182">
        <f t="shared" si="296"/>
        <v>0</v>
      </c>
      <c r="S999" s="182">
        <f t="shared" si="296"/>
        <v>0</v>
      </c>
      <c r="T999" s="178">
        <f t="shared" si="296"/>
        <v>0</v>
      </c>
      <c r="U999" s="182">
        <f t="shared" si="296"/>
        <v>0</v>
      </c>
      <c r="V999" s="183">
        <f t="shared" si="296"/>
        <v>0</v>
      </c>
      <c r="W999" s="46">
        <f t="shared" ref="W999:W1007" si="297">G999-SUM(H999:V999)</f>
        <v>0</v>
      </c>
      <c r="Y999"/>
      <c r="Z999"/>
    </row>
    <row r="1000" spans="1:26" s="72" customFormat="1" outlineLevel="1" x14ac:dyDescent="0.2">
      <c r="A1000" s="322"/>
      <c r="B1000" s="25"/>
      <c r="C1000" s="23"/>
      <c r="D1000" s="23"/>
      <c r="E1000" s="24"/>
      <c r="F1000" s="176" t="s">
        <v>159</v>
      </c>
      <c r="G1000" s="190">
        <f t="shared" ref="G1000:V1000" si="298">G144</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 t="shared" si="297"/>
        <v>0</v>
      </c>
      <c r="Y1000"/>
      <c r="Z1000"/>
    </row>
    <row r="1001" spans="1:26" s="72" customFormat="1" outlineLevel="1" x14ac:dyDescent="0.2">
      <c r="A1001" s="322"/>
      <c r="B1001" s="25"/>
      <c r="C1001" s="23"/>
      <c r="D1001" s="23"/>
      <c r="E1001" s="24"/>
      <c r="F1001" s="176" t="s">
        <v>160</v>
      </c>
      <c r="G1001" s="190">
        <f t="shared" ref="G1001:V1001" si="299">G145</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 t="shared" si="297"/>
        <v>0</v>
      </c>
      <c r="Y1001"/>
      <c r="Z1001"/>
    </row>
    <row r="1002" spans="1:26" s="72" customFormat="1" outlineLevel="1" x14ac:dyDescent="0.2">
      <c r="A1002" s="322"/>
      <c r="B1002" s="25"/>
      <c r="C1002" s="23"/>
      <c r="D1002" s="23"/>
      <c r="E1002" s="24"/>
      <c r="F1002" s="176" t="s">
        <v>198</v>
      </c>
      <c r="G1002" s="190">
        <f t="shared" ref="G1002:V1002" si="300">G146</f>
        <v>0</v>
      </c>
      <c r="H1002" s="191">
        <f t="shared" si="300"/>
        <v>0</v>
      </c>
      <c r="I1002" s="179">
        <f t="shared" si="300"/>
        <v>0</v>
      </c>
      <c r="J1002" s="179">
        <f t="shared" si="300"/>
        <v>0</v>
      </c>
      <c r="K1002" s="197">
        <f t="shared" si="300"/>
        <v>0</v>
      </c>
      <c r="L1002" s="181">
        <f t="shared" si="300"/>
        <v>0</v>
      </c>
      <c r="M1002" s="192">
        <f t="shared" si="300"/>
        <v>0</v>
      </c>
      <c r="N1002" s="182">
        <f t="shared" si="300"/>
        <v>0</v>
      </c>
      <c r="O1002" s="182">
        <f t="shared" si="300"/>
        <v>0</v>
      </c>
      <c r="P1002" s="182">
        <f t="shared" si="300"/>
        <v>0</v>
      </c>
      <c r="Q1002" s="182">
        <f t="shared" si="300"/>
        <v>0</v>
      </c>
      <c r="R1002" s="182">
        <f t="shared" si="300"/>
        <v>0</v>
      </c>
      <c r="S1002" s="182">
        <f t="shared" si="300"/>
        <v>0</v>
      </c>
      <c r="T1002" s="178">
        <f t="shared" si="300"/>
        <v>0</v>
      </c>
      <c r="U1002" s="182">
        <f t="shared" si="300"/>
        <v>0</v>
      </c>
      <c r="V1002" s="183">
        <f t="shared" si="300"/>
        <v>0</v>
      </c>
      <c r="W1002" s="46">
        <f t="shared" si="297"/>
        <v>0</v>
      </c>
      <c r="Y1002"/>
      <c r="Z1002"/>
    </row>
    <row r="1003" spans="1:26" s="72" customFormat="1" x14ac:dyDescent="0.2">
      <c r="A1003" s="322"/>
      <c r="B1003" s="25"/>
      <c r="C1003" s="23"/>
      <c r="D1003" s="23"/>
      <c r="E1003" s="24" t="s">
        <v>347</v>
      </c>
      <c r="F1003" s="24"/>
      <c r="G1003" s="69">
        <f t="shared" ref="G1003:W1003" si="301">SUBTOTAL(9,G1004:G1007)</f>
        <v>0</v>
      </c>
      <c r="H1003" s="70">
        <f t="shared" si="301"/>
        <v>0</v>
      </c>
      <c r="I1003" s="66">
        <f t="shared" si="301"/>
        <v>0</v>
      </c>
      <c r="J1003" s="66">
        <f t="shared" si="301"/>
        <v>0</v>
      </c>
      <c r="K1003" s="67">
        <f t="shared" si="301"/>
        <v>0</v>
      </c>
      <c r="L1003" s="34">
        <f t="shared" si="301"/>
        <v>0</v>
      </c>
      <c r="M1003" s="34">
        <f t="shared" si="301"/>
        <v>0</v>
      </c>
      <c r="N1003" s="34">
        <f t="shared" si="301"/>
        <v>0</v>
      </c>
      <c r="O1003" s="34">
        <f t="shared" si="301"/>
        <v>0</v>
      </c>
      <c r="P1003" s="34">
        <f t="shared" si="301"/>
        <v>0</v>
      </c>
      <c r="Q1003" s="34">
        <f t="shared" si="301"/>
        <v>0</v>
      </c>
      <c r="R1003" s="34">
        <f t="shared" si="301"/>
        <v>0</v>
      </c>
      <c r="S1003" s="34">
        <f t="shared" si="301"/>
        <v>0</v>
      </c>
      <c r="T1003" s="34">
        <f t="shared" si="301"/>
        <v>0</v>
      </c>
      <c r="U1003" s="34">
        <f t="shared" si="301"/>
        <v>0</v>
      </c>
      <c r="V1003" s="34">
        <f t="shared" si="301"/>
        <v>0</v>
      </c>
      <c r="W1003" s="33">
        <f t="shared" si="301"/>
        <v>0</v>
      </c>
      <c r="Y1003"/>
      <c r="Z1003"/>
    </row>
    <row r="1004" spans="1:26" s="72" customFormat="1" outlineLevel="1" x14ac:dyDescent="0.2">
      <c r="A1004" s="322"/>
      <c r="B1004" s="25"/>
      <c r="C1004" s="23"/>
      <c r="D1004" s="23"/>
      <c r="E1004" s="24"/>
      <c r="F1004" s="176" t="s">
        <v>327</v>
      </c>
      <c r="G1004" s="190">
        <f t="shared" ref="G1004:V1004" si="302">G148</f>
        <v>0</v>
      </c>
      <c r="H1004" s="191">
        <f t="shared" si="302"/>
        <v>0</v>
      </c>
      <c r="I1004" s="179">
        <f t="shared" si="302"/>
        <v>0</v>
      </c>
      <c r="J1004" s="179">
        <f t="shared" si="302"/>
        <v>0</v>
      </c>
      <c r="K1004" s="197">
        <f t="shared" si="302"/>
        <v>0</v>
      </c>
      <c r="L1004" s="181">
        <f t="shared" si="302"/>
        <v>0</v>
      </c>
      <c r="M1004" s="192">
        <f t="shared" si="302"/>
        <v>0</v>
      </c>
      <c r="N1004" s="182">
        <f t="shared" si="302"/>
        <v>0</v>
      </c>
      <c r="O1004" s="182">
        <f t="shared" si="302"/>
        <v>0</v>
      </c>
      <c r="P1004" s="182">
        <f t="shared" si="302"/>
        <v>0</v>
      </c>
      <c r="Q1004" s="182">
        <f t="shared" si="302"/>
        <v>0</v>
      </c>
      <c r="R1004" s="182">
        <f t="shared" si="302"/>
        <v>0</v>
      </c>
      <c r="S1004" s="182">
        <f t="shared" si="302"/>
        <v>0</v>
      </c>
      <c r="T1004" s="178">
        <f t="shared" si="302"/>
        <v>0</v>
      </c>
      <c r="U1004" s="182">
        <f t="shared" si="302"/>
        <v>0</v>
      </c>
      <c r="V1004" s="183">
        <f t="shared" si="302"/>
        <v>0</v>
      </c>
      <c r="W1004" s="46">
        <f t="shared" si="297"/>
        <v>0</v>
      </c>
      <c r="Y1004"/>
      <c r="Z1004"/>
    </row>
    <row r="1005" spans="1:26" s="72" customFormat="1" outlineLevel="1" x14ac:dyDescent="0.2">
      <c r="A1005" s="322"/>
      <c r="B1005" s="25"/>
      <c r="C1005" s="23"/>
      <c r="D1005" s="23"/>
      <c r="E1005" s="24"/>
      <c r="F1005" s="176" t="s">
        <v>328</v>
      </c>
      <c r="G1005" s="190">
        <f t="shared" ref="G1005:V1005" si="303">G149</f>
        <v>0</v>
      </c>
      <c r="H1005" s="191">
        <f t="shared" si="303"/>
        <v>0</v>
      </c>
      <c r="I1005" s="179">
        <f t="shared" si="303"/>
        <v>0</v>
      </c>
      <c r="J1005" s="179">
        <f t="shared" si="303"/>
        <v>0</v>
      </c>
      <c r="K1005" s="197">
        <f t="shared" si="303"/>
        <v>0</v>
      </c>
      <c r="L1005" s="181">
        <f t="shared" si="303"/>
        <v>0</v>
      </c>
      <c r="M1005" s="192">
        <f t="shared" si="303"/>
        <v>0</v>
      </c>
      <c r="N1005" s="182">
        <f t="shared" si="303"/>
        <v>0</v>
      </c>
      <c r="O1005" s="182">
        <f t="shared" si="303"/>
        <v>0</v>
      </c>
      <c r="P1005" s="182">
        <f t="shared" si="303"/>
        <v>0</v>
      </c>
      <c r="Q1005" s="182">
        <f t="shared" si="303"/>
        <v>0</v>
      </c>
      <c r="R1005" s="182">
        <f t="shared" si="303"/>
        <v>0</v>
      </c>
      <c r="S1005" s="182">
        <f t="shared" si="303"/>
        <v>0</v>
      </c>
      <c r="T1005" s="178">
        <f t="shared" si="303"/>
        <v>0</v>
      </c>
      <c r="U1005" s="182">
        <f t="shared" si="303"/>
        <v>0</v>
      </c>
      <c r="V1005" s="183">
        <f t="shared" si="303"/>
        <v>0</v>
      </c>
      <c r="W1005" s="46">
        <f t="shared" si="297"/>
        <v>0</v>
      </c>
      <c r="Y1005"/>
      <c r="Z1005"/>
    </row>
    <row r="1006" spans="1:26" s="72" customFormat="1" outlineLevel="1" x14ac:dyDescent="0.2">
      <c r="A1006" s="322"/>
      <c r="B1006" s="25"/>
      <c r="C1006" s="23"/>
      <c r="D1006" s="23"/>
      <c r="E1006" s="24"/>
      <c r="F1006" s="176" t="s">
        <v>329</v>
      </c>
      <c r="G1006" s="190">
        <f t="shared" ref="G1006:V1006" si="304">G150</f>
        <v>0</v>
      </c>
      <c r="H1006" s="191">
        <f t="shared" si="304"/>
        <v>0</v>
      </c>
      <c r="I1006" s="179">
        <f t="shared" si="304"/>
        <v>0</v>
      </c>
      <c r="J1006" s="179">
        <f t="shared" si="304"/>
        <v>0</v>
      </c>
      <c r="K1006" s="197">
        <f t="shared" si="304"/>
        <v>0</v>
      </c>
      <c r="L1006" s="181">
        <f t="shared" si="304"/>
        <v>0</v>
      </c>
      <c r="M1006" s="192">
        <f t="shared" si="304"/>
        <v>0</v>
      </c>
      <c r="N1006" s="182">
        <f t="shared" si="304"/>
        <v>0</v>
      </c>
      <c r="O1006" s="182">
        <f t="shared" si="304"/>
        <v>0</v>
      </c>
      <c r="P1006" s="182">
        <f t="shared" si="304"/>
        <v>0</v>
      </c>
      <c r="Q1006" s="182">
        <f t="shared" si="304"/>
        <v>0</v>
      </c>
      <c r="R1006" s="182">
        <f t="shared" si="304"/>
        <v>0</v>
      </c>
      <c r="S1006" s="182">
        <f t="shared" si="304"/>
        <v>0</v>
      </c>
      <c r="T1006" s="178">
        <f t="shared" si="304"/>
        <v>0</v>
      </c>
      <c r="U1006" s="182">
        <f t="shared" si="304"/>
        <v>0</v>
      </c>
      <c r="V1006" s="183">
        <f t="shared" si="304"/>
        <v>0</v>
      </c>
      <c r="W1006" s="46">
        <f t="shared" si="297"/>
        <v>0</v>
      </c>
      <c r="Y1006"/>
      <c r="Z1006"/>
    </row>
    <row r="1007" spans="1:26" s="72" customFormat="1" outlineLevel="1" x14ac:dyDescent="0.2">
      <c r="A1007" s="322"/>
      <c r="B1007" s="25"/>
      <c r="C1007" s="23"/>
      <c r="D1007" s="23"/>
      <c r="E1007" s="24"/>
      <c r="F1007" s="176" t="s">
        <v>330</v>
      </c>
      <c r="G1007" s="190">
        <f t="shared" ref="G1007:V1007" si="305">G151</f>
        <v>0</v>
      </c>
      <c r="H1007" s="191">
        <f t="shared" si="305"/>
        <v>0</v>
      </c>
      <c r="I1007" s="179">
        <f t="shared" si="305"/>
        <v>0</v>
      </c>
      <c r="J1007" s="179">
        <f t="shared" si="305"/>
        <v>0</v>
      </c>
      <c r="K1007" s="197">
        <f t="shared" si="305"/>
        <v>0</v>
      </c>
      <c r="L1007" s="181">
        <f t="shared" si="305"/>
        <v>0</v>
      </c>
      <c r="M1007" s="192">
        <f t="shared" si="305"/>
        <v>0</v>
      </c>
      <c r="N1007" s="182">
        <f t="shared" si="305"/>
        <v>0</v>
      </c>
      <c r="O1007" s="182">
        <f t="shared" si="305"/>
        <v>0</v>
      </c>
      <c r="P1007" s="182">
        <f t="shared" si="305"/>
        <v>0</v>
      </c>
      <c r="Q1007" s="182">
        <f t="shared" si="305"/>
        <v>0</v>
      </c>
      <c r="R1007" s="182">
        <f t="shared" si="305"/>
        <v>0</v>
      </c>
      <c r="S1007" s="182">
        <f t="shared" si="305"/>
        <v>0</v>
      </c>
      <c r="T1007" s="178">
        <f t="shared" si="305"/>
        <v>0</v>
      </c>
      <c r="U1007" s="182">
        <f t="shared" si="305"/>
        <v>0</v>
      </c>
      <c r="V1007" s="183">
        <f t="shared" si="305"/>
        <v>0</v>
      </c>
      <c r="W1007" s="46">
        <f t="shared" si="297"/>
        <v>0</v>
      </c>
      <c r="Y1007"/>
      <c r="Z1007"/>
    </row>
    <row r="1008" spans="1:26" s="72" customFormat="1" x14ac:dyDescent="0.2">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2">
      <c r="A1009" s="322"/>
      <c r="B1009" s="25"/>
      <c r="C1009" s="23"/>
      <c r="D1009" s="23"/>
      <c r="E1009" s="64" t="s">
        <v>54</v>
      </c>
      <c r="F1009" s="24"/>
      <c r="G1009" s="69">
        <f t="shared" ref="G1009:W1009" si="306">SUBTOTAL(9,G1010:G1012)</f>
        <v>0</v>
      </c>
      <c r="H1009" s="70">
        <f t="shared" si="306"/>
        <v>0</v>
      </c>
      <c r="I1009" s="66">
        <f t="shared" si="306"/>
        <v>0</v>
      </c>
      <c r="J1009" s="66">
        <f t="shared" si="306"/>
        <v>0</v>
      </c>
      <c r="K1009" s="67">
        <f t="shared" si="306"/>
        <v>0</v>
      </c>
      <c r="L1009" s="34">
        <f t="shared" si="306"/>
        <v>0</v>
      </c>
      <c r="M1009" s="34">
        <f t="shared" si="306"/>
        <v>0</v>
      </c>
      <c r="N1009" s="34">
        <f t="shared" si="306"/>
        <v>0</v>
      </c>
      <c r="O1009" s="34">
        <f t="shared" si="306"/>
        <v>0</v>
      </c>
      <c r="P1009" s="34">
        <f t="shared" si="306"/>
        <v>0</v>
      </c>
      <c r="Q1009" s="34">
        <f t="shared" si="306"/>
        <v>0</v>
      </c>
      <c r="R1009" s="34">
        <f t="shared" si="306"/>
        <v>0</v>
      </c>
      <c r="S1009" s="34">
        <f t="shared" si="306"/>
        <v>0</v>
      </c>
      <c r="T1009" s="34">
        <f t="shared" si="306"/>
        <v>0</v>
      </c>
      <c r="U1009" s="34">
        <f t="shared" si="306"/>
        <v>0</v>
      </c>
      <c r="V1009" s="34">
        <f t="shared" si="306"/>
        <v>0</v>
      </c>
      <c r="W1009" s="33">
        <f t="shared" si="306"/>
        <v>0</v>
      </c>
      <c r="Y1009"/>
      <c r="Z1009"/>
    </row>
    <row r="1010" spans="1:26" s="72" customFormat="1" outlineLevel="1" x14ac:dyDescent="0.2">
      <c r="A1010" s="322"/>
      <c r="B1010" s="25"/>
      <c r="C1010" s="23"/>
      <c r="D1010" s="23"/>
      <c r="E1010" s="64"/>
      <c r="F1010" s="176" t="s">
        <v>55</v>
      </c>
      <c r="G1010" s="190">
        <f t="shared" ref="G1010:V1010" si="307">G154</f>
        <v>0</v>
      </c>
      <c r="H1010" s="191">
        <f t="shared" si="307"/>
        <v>0</v>
      </c>
      <c r="I1010" s="179">
        <f t="shared" si="307"/>
        <v>0</v>
      </c>
      <c r="J1010" s="179">
        <f t="shared" si="307"/>
        <v>0</v>
      </c>
      <c r="K1010" s="197">
        <f t="shared" si="307"/>
        <v>0</v>
      </c>
      <c r="L1010" s="181">
        <f t="shared" si="307"/>
        <v>0</v>
      </c>
      <c r="M1010" s="192">
        <f t="shared" si="307"/>
        <v>0</v>
      </c>
      <c r="N1010" s="182">
        <f t="shared" si="307"/>
        <v>0</v>
      </c>
      <c r="O1010" s="182">
        <f t="shared" si="307"/>
        <v>0</v>
      </c>
      <c r="P1010" s="182">
        <f t="shared" si="307"/>
        <v>0</v>
      </c>
      <c r="Q1010" s="182">
        <f t="shared" si="307"/>
        <v>0</v>
      </c>
      <c r="R1010" s="182">
        <f t="shared" si="307"/>
        <v>0</v>
      </c>
      <c r="S1010" s="182">
        <f t="shared" si="307"/>
        <v>0</v>
      </c>
      <c r="T1010" s="178">
        <f t="shared" si="307"/>
        <v>0</v>
      </c>
      <c r="U1010" s="182">
        <f t="shared" si="307"/>
        <v>0</v>
      </c>
      <c r="V1010" s="183">
        <f t="shared" si="307"/>
        <v>0</v>
      </c>
      <c r="W1010" s="46">
        <f>G1010-SUM(H1010:V1010)</f>
        <v>0</v>
      </c>
      <c r="Y1010"/>
      <c r="Z1010"/>
    </row>
    <row r="1011" spans="1:26" s="72" customFormat="1" outlineLevel="1" x14ac:dyDescent="0.2">
      <c r="A1011" s="322"/>
      <c r="B1011" s="25"/>
      <c r="C1011" s="23"/>
      <c r="D1011" s="23"/>
      <c r="E1011" s="24"/>
      <c r="F1011" s="176" t="s">
        <v>161</v>
      </c>
      <c r="G1011" s="190">
        <f t="shared" ref="G1011:V1011" si="308">G155</f>
        <v>0</v>
      </c>
      <c r="H1011" s="191">
        <f t="shared" si="308"/>
        <v>0</v>
      </c>
      <c r="I1011" s="179">
        <f t="shared" si="308"/>
        <v>0</v>
      </c>
      <c r="J1011" s="179">
        <f t="shared" si="308"/>
        <v>0</v>
      </c>
      <c r="K1011" s="197">
        <f t="shared" si="308"/>
        <v>0</v>
      </c>
      <c r="L1011" s="181">
        <f t="shared" si="308"/>
        <v>0</v>
      </c>
      <c r="M1011" s="192">
        <f t="shared" si="308"/>
        <v>0</v>
      </c>
      <c r="N1011" s="182">
        <f t="shared" si="308"/>
        <v>0</v>
      </c>
      <c r="O1011" s="182">
        <f t="shared" si="308"/>
        <v>0</v>
      </c>
      <c r="P1011" s="182">
        <f t="shared" si="308"/>
        <v>0</v>
      </c>
      <c r="Q1011" s="182">
        <f t="shared" si="308"/>
        <v>0</v>
      </c>
      <c r="R1011" s="182">
        <f t="shared" si="308"/>
        <v>0</v>
      </c>
      <c r="S1011" s="182">
        <f t="shared" si="308"/>
        <v>0</v>
      </c>
      <c r="T1011" s="178">
        <f t="shared" si="308"/>
        <v>0</v>
      </c>
      <c r="U1011" s="182">
        <f t="shared" si="308"/>
        <v>0</v>
      </c>
      <c r="V1011" s="183">
        <f t="shared" si="308"/>
        <v>0</v>
      </c>
      <c r="W1011" s="46">
        <f>G1011-SUM(H1011:V1011)</f>
        <v>0</v>
      </c>
      <c r="Y1011"/>
      <c r="Z1011"/>
    </row>
    <row r="1012" spans="1:26" s="72" customFormat="1" outlineLevel="1" x14ac:dyDescent="0.2">
      <c r="A1012" s="322"/>
      <c r="B1012" s="25"/>
      <c r="C1012" s="23"/>
      <c r="D1012" s="23"/>
      <c r="E1012" s="24"/>
      <c r="F1012" s="176" t="s">
        <v>331</v>
      </c>
      <c r="G1012" s="190">
        <f t="shared" ref="G1012:V1012" si="309">G156</f>
        <v>0</v>
      </c>
      <c r="H1012" s="191">
        <f t="shared" si="309"/>
        <v>0</v>
      </c>
      <c r="I1012" s="179">
        <f t="shared" si="309"/>
        <v>0</v>
      </c>
      <c r="J1012" s="179">
        <f t="shared" si="309"/>
        <v>0</v>
      </c>
      <c r="K1012" s="197">
        <f t="shared" si="309"/>
        <v>0</v>
      </c>
      <c r="L1012" s="181">
        <f t="shared" si="309"/>
        <v>0</v>
      </c>
      <c r="M1012" s="192">
        <f t="shared" si="309"/>
        <v>0</v>
      </c>
      <c r="N1012" s="182">
        <f t="shared" si="309"/>
        <v>0</v>
      </c>
      <c r="O1012" s="182">
        <f t="shared" si="309"/>
        <v>0</v>
      </c>
      <c r="P1012" s="182">
        <f t="shared" si="309"/>
        <v>0</v>
      </c>
      <c r="Q1012" s="182">
        <f t="shared" si="309"/>
        <v>0</v>
      </c>
      <c r="R1012" s="182">
        <f t="shared" si="309"/>
        <v>0</v>
      </c>
      <c r="S1012" s="182">
        <f t="shared" si="309"/>
        <v>0</v>
      </c>
      <c r="T1012" s="182">
        <f t="shared" si="309"/>
        <v>0</v>
      </c>
      <c r="U1012" s="182">
        <f t="shared" si="309"/>
        <v>0</v>
      </c>
      <c r="V1012" s="183">
        <f t="shared" si="309"/>
        <v>0</v>
      </c>
      <c r="W1012" s="46">
        <f>G1012-SUM(H1012:V1012)</f>
        <v>0</v>
      </c>
      <c r="Y1012"/>
      <c r="Z1012"/>
    </row>
    <row r="1013" spans="1:26" s="72" customFormat="1" x14ac:dyDescent="0.2">
      <c r="A1013" s="322"/>
      <c r="B1013" s="25"/>
      <c r="C1013" s="23"/>
      <c r="D1013" s="23"/>
      <c r="E1013" s="24" t="s">
        <v>56</v>
      </c>
      <c r="F1013" s="24"/>
      <c r="G1013" s="69">
        <f t="shared" ref="G1013:W1013" si="310">SUBTOTAL(9,G1014:G1016)</f>
        <v>0</v>
      </c>
      <c r="H1013" s="70">
        <f t="shared" si="310"/>
        <v>0</v>
      </c>
      <c r="I1013" s="66">
        <f t="shared" si="310"/>
        <v>0</v>
      </c>
      <c r="J1013" s="66">
        <f t="shared" si="310"/>
        <v>0</v>
      </c>
      <c r="K1013" s="67">
        <f t="shared" si="310"/>
        <v>0</v>
      </c>
      <c r="L1013" s="34">
        <f t="shared" si="310"/>
        <v>0</v>
      </c>
      <c r="M1013" s="34">
        <f t="shared" si="310"/>
        <v>0</v>
      </c>
      <c r="N1013" s="34">
        <f t="shared" si="310"/>
        <v>0</v>
      </c>
      <c r="O1013" s="34">
        <f t="shared" si="310"/>
        <v>0</v>
      </c>
      <c r="P1013" s="34">
        <f t="shared" si="310"/>
        <v>0</v>
      </c>
      <c r="Q1013" s="34">
        <f t="shared" si="310"/>
        <v>0</v>
      </c>
      <c r="R1013" s="34">
        <f t="shared" si="310"/>
        <v>0</v>
      </c>
      <c r="S1013" s="34">
        <f t="shared" si="310"/>
        <v>0</v>
      </c>
      <c r="T1013" s="34">
        <f t="shared" si="310"/>
        <v>0</v>
      </c>
      <c r="U1013" s="34">
        <f t="shared" si="310"/>
        <v>0</v>
      </c>
      <c r="V1013" s="34">
        <f t="shared" si="310"/>
        <v>0</v>
      </c>
      <c r="W1013" s="33">
        <f t="shared" si="310"/>
        <v>0</v>
      </c>
      <c r="Y1013"/>
      <c r="Z1013"/>
    </row>
    <row r="1014" spans="1:26" s="72" customFormat="1" outlineLevel="1" x14ac:dyDescent="0.2">
      <c r="A1014" s="322"/>
      <c r="B1014" s="25"/>
      <c r="C1014" s="23"/>
      <c r="D1014" s="23"/>
      <c r="E1014" s="24"/>
      <c r="F1014" s="176" t="s">
        <v>162</v>
      </c>
      <c r="G1014" s="190">
        <f t="shared" ref="G1014:V1014" si="311">G158</f>
        <v>0</v>
      </c>
      <c r="H1014" s="191">
        <f t="shared" si="311"/>
        <v>0</v>
      </c>
      <c r="I1014" s="179">
        <f t="shared" si="311"/>
        <v>0</v>
      </c>
      <c r="J1014" s="179">
        <f t="shared" si="311"/>
        <v>0</v>
      </c>
      <c r="K1014" s="197">
        <f t="shared" si="311"/>
        <v>0</v>
      </c>
      <c r="L1014" s="181">
        <f t="shared" si="311"/>
        <v>0</v>
      </c>
      <c r="M1014" s="192">
        <f t="shared" si="311"/>
        <v>0</v>
      </c>
      <c r="N1014" s="182">
        <f t="shared" si="311"/>
        <v>0</v>
      </c>
      <c r="O1014" s="182">
        <f t="shared" si="311"/>
        <v>0</v>
      </c>
      <c r="P1014" s="182">
        <f t="shared" si="311"/>
        <v>0</v>
      </c>
      <c r="Q1014" s="182">
        <f t="shared" si="311"/>
        <v>0</v>
      </c>
      <c r="R1014" s="182">
        <f t="shared" si="311"/>
        <v>0</v>
      </c>
      <c r="S1014" s="182">
        <f t="shared" si="311"/>
        <v>0</v>
      </c>
      <c r="T1014" s="178">
        <f t="shared" si="311"/>
        <v>0</v>
      </c>
      <c r="U1014" s="182">
        <f t="shared" si="311"/>
        <v>0</v>
      </c>
      <c r="V1014" s="183">
        <f t="shared" si="311"/>
        <v>0</v>
      </c>
      <c r="W1014" s="46">
        <f>G1014-SUM(H1014:V1014)</f>
        <v>0</v>
      </c>
      <c r="Y1014"/>
      <c r="Z1014"/>
    </row>
    <row r="1015" spans="1:26" s="72" customFormat="1" outlineLevel="1" x14ac:dyDescent="0.2">
      <c r="A1015" s="322"/>
      <c r="B1015" s="25"/>
      <c r="C1015" s="23"/>
      <c r="D1015" s="23"/>
      <c r="E1015" s="24"/>
      <c r="F1015" s="176" t="s">
        <v>163</v>
      </c>
      <c r="G1015" s="190">
        <f t="shared" ref="G1015:V1015" si="312">G159</f>
        <v>0</v>
      </c>
      <c r="H1015" s="191">
        <f t="shared" si="312"/>
        <v>0</v>
      </c>
      <c r="I1015" s="179">
        <f t="shared" si="312"/>
        <v>0</v>
      </c>
      <c r="J1015" s="179">
        <f t="shared" si="312"/>
        <v>0</v>
      </c>
      <c r="K1015" s="197">
        <f t="shared" si="312"/>
        <v>0</v>
      </c>
      <c r="L1015" s="181">
        <f t="shared" si="312"/>
        <v>0</v>
      </c>
      <c r="M1015" s="192">
        <f t="shared" si="312"/>
        <v>0</v>
      </c>
      <c r="N1015" s="182">
        <f t="shared" si="312"/>
        <v>0</v>
      </c>
      <c r="O1015" s="182">
        <f t="shared" si="312"/>
        <v>0</v>
      </c>
      <c r="P1015" s="182">
        <f t="shared" si="312"/>
        <v>0</v>
      </c>
      <c r="Q1015" s="182">
        <f t="shared" si="312"/>
        <v>0</v>
      </c>
      <c r="R1015" s="182">
        <f t="shared" si="312"/>
        <v>0</v>
      </c>
      <c r="S1015" s="182">
        <f t="shared" si="312"/>
        <v>0</v>
      </c>
      <c r="T1015" s="178">
        <f t="shared" si="312"/>
        <v>0</v>
      </c>
      <c r="U1015" s="182">
        <f t="shared" si="312"/>
        <v>0</v>
      </c>
      <c r="V1015" s="183">
        <f t="shared" si="312"/>
        <v>0</v>
      </c>
      <c r="W1015" s="46">
        <f>G1015-SUM(H1015:V1015)</f>
        <v>0</v>
      </c>
      <c r="Y1015"/>
      <c r="Z1015"/>
    </row>
    <row r="1016" spans="1:26" s="72" customFormat="1" outlineLevel="1" x14ac:dyDescent="0.2">
      <c r="A1016" s="322"/>
      <c r="B1016" s="25"/>
      <c r="C1016" s="23"/>
      <c r="D1016" s="23"/>
      <c r="E1016" s="24"/>
      <c r="F1016" s="176" t="s">
        <v>332</v>
      </c>
      <c r="G1016" s="190">
        <f t="shared" ref="G1016:V1016" si="313">G160</f>
        <v>0</v>
      </c>
      <c r="H1016" s="191">
        <f t="shared" si="313"/>
        <v>0</v>
      </c>
      <c r="I1016" s="179">
        <f t="shared" si="313"/>
        <v>0</v>
      </c>
      <c r="J1016" s="179">
        <f t="shared" si="313"/>
        <v>0</v>
      </c>
      <c r="K1016" s="197">
        <f t="shared" si="313"/>
        <v>0</v>
      </c>
      <c r="L1016" s="181">
        <f t="shared" si="313"/>
        <v>0</v>
      </c>
      <c r="M1016" s="192">
        <f t="shared" si="313"/>
        <v>0</v>
      </c>
      <c r="N1016" s="182">
        <f t="shared" si="313"/>
        <v>0</v>
      </c>
      <c r="O1016" s="182">
        <f t="shared" si="313"/>
        <v>0</v>
      </c>
      <c r="P1016" s="182">
        <f t="shared" si="313"/>
        <v>0</v>
      </c>
      <c r="Q1016" s="182">
        <f t="shared" si="313"/>
        <v>0</v>
      </c>
      <c r="R1016" s="182">
        <f t="shared" si="313"/>
        <v>0</v>
      </c>
      <c r="S1016" s="182">
        <f t="shared" si="313"/>
        <v>0</v>
      </c>
      <c r="T1016" s="178">
        <f t="shared" si="313"/>
        <v>0</v>
      </c>
      <c r="U1016" s="182">
        <f t="shared" si="313"/>
        <v>0</v>
      </c>
      <c r="V1016" s="183">
        <f t="shared" si="313"/>
        <v>0</v>
      </c>
      <c r="W1016" s="46">
        <f>G1016-SUM(H1016:V1016)</f>
        <v>0</v>
      </c>
      <c r="Y1016"/>
      <c r="Z1016"/>
    </row>
    <row r="1017" spans="1:26" s="72" customFormat="1" x14ac:dyDescent="0.2">
      <c r="A1017" s="322"/>
      <c r="B1017" s="25"/>
      <c r="C1017" s="23"/>
      <c r="D1017" s="23"/>
      <c r="E1017" s="24" t="s">
        <v>57</v>
      </c>
      <c r="F1017" s="24"/>
      <c r="G1017" s="69">
        <f t="shared" ref="G1017:W1017" si="314">SUBTOTAL(9,G1018:G1020)</f>
        <v>0</v>
      </c>
      <c r="H1017" s="70">
        <f t="shared" si="314"/>
        <v>0</v>
      </c>
      <c r="I1017" s="66">
        <f t="shared" si="314"/>
        <v>0</v>
      </c>
      <c r="J1017" s="66">
        <f t="shared" si="314"/>
        <v>0</v>
      </c>
      <c r="K1017" s="67">
        <f t="shared" si="314"/>
        <v>0</v>
      </c>
      <c r="L1017" s="34">
        <f t="shared" si="314"/>
        <v>0</v>
      </c>
      <c r="M1017" s="34">
        <f t="shared" si="314"/>
        <v>0</v>
      </c>
      <c r="N1017" s="34">
        <f t="shared" si="314"/>
        <v>0</v>
      </c>
      <c r="O1017" s="34">
        <f t="shared" si="314"/>
        <v>0</v>
      </c>
      <c r="P1017" s="34">
        <f t="shared" si="314"/>
        <v>0</v>
      </c>
      <c r="Q1017" s="34">
        <f t="shared" si="314"/>
        <v>0</v>
      </c>
      <c r="R1017" s="34">
        <f t="shared" si="314"/>
        <v>0</v>
      </c>
      <c r="S1017" s="34">
        <f t="shared" si="314"/>
        <v>0</v>
      </c>
      <c r="T1017" s="34">
        <f t="shared" si="314"/>
        <v>0</v>
      </c>
      <c r="U1017" s="34">
        <f t="shared" si="314"/>
        <v>0</v>
      </c>
      <c r="V1017" s="34">
        <f t="shared" si="314"/>
        <v>0</v>
      </c>
      <c r="W1017" s="33">
        <f t="shared" si="314"/>
        <v>0</v>
      </c>
      <c r="Y1017"/>
      <c r="Z1017"/>
    </row>
    <row r="1018" spans="1:26" s="72" customFormat="1" outlineLevel="1" x14ac:dyDescent="0.2">
      <c r="A1018" s="322"/>
      <c r="B1018" s="25"/>
      <c r="C1018" s="23"/>
      <c r="D1018" s="23"/>
      <c r="E1018" s="24"/>
      <c r="F1018" s="176" t="s">
        <v>164</v>
      </c>
      <c r="G1018" s="190">
        <f t="shared" ref="G1018:V1018" si="315">G162</f>
        <v>0</v>
      </c>
      <c r="H1018" s="191">
        <f t="shared" si="315"/>
        <v>0</v>
      </c>
      <c r="I1018" s="179">
        <f t="shared" si="315"/>
        <v>0</v>
      </c>
      <c r="J1018" s="179">
        <f t="shared" si="315"/>
        <v>0</v>
      </c>
      <c r="K1018" s="197">
        <f t="shared" si="315"/>
        <v>0</v>
      </c>
      <c r="L1018" s="181">
        <f t="shared" si="315"/>
        <v>0</v>
      </c>
      <c r="M1018" s="192">
        <f t="shared" si="315"/>
        <v>0</v>
      </c>
      <c r="N1018" s="182">
        <f t="shared" si="315"/>
        <v>0</v>
      </c>
      <c r="O1018" s="182">
        <f t="shared" si="315"/>
        <v>0</v>
      </c>
      <c r="P1018" s="182">
        <f t="shared" si="315"/>
        <v>0</v>
      </c>
      <c r="Q1018" s="182">
        <f t="shared" si="315"/>
        <v>0</v>
      </c>
      <c r="R1018" s="182">
        <f t="shared" si="315"/>
        <v>0</v>
      </c>
      <c r="S1018" s="182">
        <f t="shared" si="315"/>
        <v>0</v>
      </c>
      <c r="T1018" s="178">
        <f t="shared" si="315"/>
        <v>0</v>
      </c>
      <c r="U1018" s="182">
        <f t="shared" si="315"/>
        <v>0</v>
      </c>
      <c r="V1018" s="183">
        <f t="shared" si="315"/>
        <v>0</v>
      </c>
      <c r="W1018" s="46">
        <f>G1018-SUM(H1018:V1018)</f>
        <v>0</v>
      </c>
      <c r="Y1018"/>
      <c r="Z1018"/>
    </row>
    <row r="1019" spans="1:26" s="72" customFormat="1" outlineLevel="1" x14ac:dyDescent="0.2">
      <c r="A1019" s="322"/>
      <c r="B1019" s="25"/>
      <c r="C1019" s="23"/>
      <c r="D1019" s="23"/>
      <c r="E1019" s="24"/>
      <c r="F1019" s="176" t="s">
        <v>165</v>
      </c>
      <c r="G1019" s="190">
        <f t="shared" ref="G1019:V1019" si="316">G163</f>
        <v>0</v>
      </c>
      <c r="H1019" s="191">
        <f t="shared" si="316"/>
        <v>0</v>
      </c>
      <c r="I1019" s="179">
        <f t="shared" si="316"/>
        <v>0</v>
      </c>
      <c r="J1019" s="179">
        <f t="shared" si="316"/>
        <v>0</v>
      </c>
      <c r="K1019" s="197">
        <f t="shared" si="316"/>
        <v>0</v>
      </c>
      <c r="L1019" s="181">
        <f t="shared" si="316"/>
        <v>0</v>
      </c>
      <c r="M1019" s="192">
        <f t="shared" si="316"/>
        <v>0</v>
      </c>
      <c r="N1019" s="182">
        <f t="shared" si="316"/>
        <v>0</v>
      </c>
      <c r="O1019" s="182">
        <f t="shared" si="316"/>
        <v>0</v>
      </c>
      <c r="P1019" s="182">
        <f t="shared" si="316"/>
        <v>0</v>
      </c>
      <c r="Q1019" s="182">
        <f t="shared" si="316"/>
        <v>0</v>
      </c>
      <c r="R1019" s="182">
        <f t="shared" si="316"/>
        <v>0</v>
      </c>
      <c r="S1019" s="182">
        <f t="shared" si="316"/>
        <v>0</v>
      </c>
      <c r="T1019" s="178">
        <f t="shared" si="316"/>
        <v>0</v>
      </c>
      <c r="U1019" s="182">
        <f t="shared" si="316"/>
        <v>0</v>
      </c>
      <c r="V1019" s="183">
        <f t="shared" si="316"/>
        <v>0</v>
      </c>
      <c r="W1019" s="46">
        <f>G1019-SUM(H1019:V1019)</f>
        <v>0</v>
      </c>
      <c r="Y1019"/>
      <c r="Z1019"/>
    </row>
    <row r="1020" spans="1:26" s="72" customFormat="1" outlineLevel="1" x14ac:dyDescent="0.2">
      <c r="A1020" s="322"/>
      <c r="B1020" s="25"/>
      <c r="C1020" s="23"/>
      <c r="D1020" s="23"/>
      <c r="E1020" s="24"/>
      <c r="F1020" s="176" t="s">
        <v>333</v>
      </c>
      <c r="G1020" s="190">
        <f t="shared" ref="G1020:V1020" si="317">G164</f>
        <v>0</v>
      </c>
      <c r="H1020" s="191">
        <f t="shared" si="317"/>
        <v>0</v>
      </c>
      <c r="I1020" s="179">
        <f t="shared" si="317"/>
        <v>0</v>
      </c>
      <c r="J1020" s="179">
        <f t="shared" si="317"/>
        <v>0</v>
      </c>
      <c r="K1020" s="197">
        <f t="shared" si="317"/>
        <v>0</v>
      </c>
      <c r="L1020" s="181">
        <f t="shared" si="317"/>
        <v>0</v>
      </c>
      <c r="M1020" s="192">
        <f t="shared" si="317"/>
        <v>0</v>
      </c>
      <c r="N1020" s="182">
        <f t="shared" si="317"/>
        <v>0</v>
      </c>
      <c r="O1020" s="182">
        <f t="shared" si="317"/>
        <v>0</v>
      </c>
      <c r="P1020" s="182">
        <f t="shared" si="317"/>
        <v>0</v>
      </c>
      <c r="Q1020" s="182">
        <f t="shared" si="317"/>
        <v>0</v>
      </c>
      <c r="R1020" s="182">
        <f t="shared" si="317"/>
        <v>0</v>
      </c>
      <c r="S1020" s="182">
        <f t="shared" si="317"/>
        <v>0</v>
      </c>
      <c r="T1020" s="178">
        <f t="shared" si="317"/>
        <v>0</v>
      </c>
      <c r="U1020" s="182">
        <f t="shared" si="317"/>
        <v>0</v>
      </c>
      <c r="V1020" s="183">
        <f t="shared" si="317"/>
        <v>0</v>
      </c>
      <c r="W1020" s="46">
        <f>G1020-SUM(H1020:V1020)</f>
        <v>0</v>
      </c>
      <c r="Y1020"/>
      <c r="Z1020"/>
    </row>
    <row r="1021" spans="1:26" s="72" customFormat="1" x14ac:dyDescent="0.2">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2">
      <c r="A1022" s="322"/>
      <c r="B1022" s="25"/>
      <c r="C1022" s="23"/>
      <c r="D1022" s="23"/>
      <c r="E1022" s="24" t="s">
        <v>172</v>
      </c>
      <c r="F1022" s="24"/>
      <c r="G1022" s="69">
        <f t="shared" ref="G1022:W1022" si="318">SUBTOTAL(9,G1023:G1024)</f>
        <v>0</v>
      </c>
      <c r="H1022" s="70">
        <f t="shared" si="318"/>
        <v>0</v>
      </c>
      <c r="I1022" s="66">
        <f t="shared" si="318"/>
        <v>0</v>
      </c>
      <c r="J1022" s="66">
        <f t="shared" si="318"/>
        <v>0</v>
      </c>
      <c r="K1022" s="67">
        <f t="shared" si="318"/>
        <v>0</v>
      </c>
      <c r="L1022" s="34">
        <f t="shared" si="318"/>
        <v>0</v>
      </c>
      <c r="M1022" s="34">
        <f t="shared" si="318"/>
        <v>0</v>
      </c>
      <c r="N1022" s="34">
        <f t="shared" si="318"/>
        <v>0</v>
      </c>
      <c r="O1022" s="34">
        <f t="shared" si="318"/>
        <v>0</v>
      </c>
      <c r="P1022" s="34">
        <f t="shared" si="318"/>
        <v>0</v>
      </c>
      <c r="Q1022" s="34">
        <f t="shared" si="318"/>
        <v>0</v>
      </c>
      <c r="R1022" s="34">
        <f t="shared" si="318"/>
        <v>0</v>
      </c>
      <c r="S1022" s="34">
        <f t="shared" si="318"/>
        <v>0</v>
      </c>
      <c r="T1022" s="34">
        <f t="shared" si="318"/>
        <v>0</v>
      </c>
      <c r="U1022" s="34">
        <f t="shared" si="318"/>
        <v>0</v>
      </c>
      <c r="V1022" s="34">
        <f t="shared" si="318"/>
        <v>0</v>
      </c>
      <c r="W1022" s="33">
        <f t="shared" si="318"/>
        <v>0</v>
      </c>
      <c r="Y1022"/>
      <c r="Z1022"/>
    </row>
    <row r="1023" spans="1:26" s="72" customFormat="1" outlineLevel="1" x14ac:dyDescent="0.2">
      <c r="A1023" s="322"/>
      <c r="B1023" s="25"/>
      <c r="C1023" s="23"/>
      <c r="D1023" s="23"/>
      <c r="E1023" s="24"/>
      <c r="F1023" s="176" t="s">
        <v>61</v>
      </c>
      <c r="G1023" s="190">
        <f t="shared" ref="G1023:V1023" si="319">G167</f>
        <v>0</v>
      </c>
      <c r="H1023" s="191">
        <f t="shared" si="319"/>
        <v>0</v>
      </c>
      <c r="I1023" s="179">
        <f t="shared" si="319"/>
        <v>0</v>
      </c>
      <c r="J1023" s="179">
        <f t="shared" si="319"/>
        <v>0</v>
      </c>
      <c r="K1023" s="197">
        <f t="shared" si="319"/>
        <v>0</v>
      </c>
      <c r="L1023" s="181">
        <f t="shared" si="319"/>
        <v>0</v>
      </c>
      <c r="M1023" s="192">
        <f t="shared" si="319"/>
        <v>0</v>
      </c>
      <c r="N1023" s="182">
        <f t="shared" si="319"/>
        <v>0</v>
      </c>
      <c r="O1023" s="182">
        <f t="shared" si="319"/>
        <v>0</v>
      </c>
      <c r="P1023" s="182">
        <f t="shared" si="319"/>
        <v>0</v>
      </c>
      <c r="Q1023" s="182">
        <f t="shared" si="319"/>
        <v>0</v>
      </c>
      <c r="R1023" s="182">
        <f t="shared" si="319"/>
        <v>0</v>
      </c>
      <c r="S1023" s="182">
        <f t="shared" si="319"/>
        <v>0</v>
      </c>
      <c r="T1023" s="178">
        <f t="shared" si="319"/>
        <v>0</v>
      </c>
      <c r="U1023" s="182">
        <f t="shared" si="319"/>
        <v>0</v>
      </c>
      <c r="V1023" s="183">
        <f t="shared" si="319"/>
        <v>0</v>
      </c>
      <c r="W1023" s="46">
        <f>G1023-SUM(H1023:V1023)</f>
        <v>0</v>
      </c>
      <c r="Y1023"/>
      <c r="Z1023"/>
    </row>
    <row r="1024" spans="1:26" s="72" customFormat="1" outlineLevel="1" x14ac:dyDescent="0.2">
      <c r="A1024" s="322"/>
      <c r="B1024" s="25"/>
      <c r="C1024" s="23"/>
      <c r="D1024" s="23"/>
      <c r="E1024" s="24"/>
      <c r="F1024" s="176" t="s">
        <v>173</v>
      </c>
      <c r="G1024" s="190">
        <f t="shared" ref="G1024:V1024" si="320">G168</f>
        <v>0</v>
      </c>
      <c r="H1024" s="191">
        <f t="shared" si="320"/>
        <v>0</v>
      </c>
      <c r="I1024" s="179">
        <f t="shared" si="320"/>
        <v>0</v>
      </c>
      <c r="J1024" s="179">
        <f t="shared" si="320"/>
        <v>0</v>
      </c>
      <c r="K1024" s="197">
        <f t="shared" si="320"/>
        <v>0</v>
      </c>
      <c r="L1024" s="181">
        <f t="shared" si="320"/>
        <v>0</v>
      </c>
      <c r="M1024" s="192">
        <f t="shared" si="320"/>
        <v>0</v>
      </c>
      <c r="N1024" s="182">
        <f t="shared" si="320"/>
        <v>0</v>
      </c>
      <c r="O1024" s="182">
        <f t="shared" si="320"/>
        <v>0</v>
      </c>
      <c r="P1024" s="182">
        <f t="shared" si="320"/>
        <v>0</v>
      </c>
      <c r="Q1024" s="182">
        <f t="shared" si="320"/>
        <v>0</v>
      </c>
      <c r="R1024" s="182">
        <f t="shared" si="320"/>
        <v>0</v>
      </c>
      <c r="S1024" s="182">
        <f t="shared" si="320"/>
        <v>0</v>
      </c>
      <c r="T1024" s="178">
        <f t="shared" si="320"/>
        <v>0</v>
      </c>
      <c r="U1024" s="182">
        <f t="shared" si="320"/>
        <v>0</v>
      </c>
      <c r="V1024" s="183">
        <f t="shared" si="320"/>
        <v>0</v>
      </c>
      <c r="W1024" s="46">
        <f>G1024-SUM(H1024:V1024)</f>
        <v>0</v>
      </c>
      <c r="Y1024"/>
      <c r="Z1024"/>
    </row>
    <row r="1025" spans="1:26" s="72" customFormat="1" x14ac:dyDescent="0.2">
      <c r="A1025" s="322"/>
      <c r="B1025" s="25"/>
      <c r="C1025" s="23"/>
      <c r="D1025" s="23"/>
      <c r="E1025" s="24" t="s">
        <v>166</v>
      </c>
      <c r="F1025" s="24"/>
      <c r="G1025" s="69">
        <f t="shared" ref="G1025:W1025" si="321">SUBTOTAL(9,G1026:G1028)</f>
        <v>0</v>
      </c>
      <c r="H1025" s="70">
        <f t="shared" si="321"/>
        <v>0</v>
      </c>
      <c r="I1025" s="66">
        <f t="shared" si="321"/>
        <v>0</v>
      </c>
      <c r="J1025" s="66">
        <f t="shared" si="321"/>
        <v>0</v>
      </c>
      <c r="K1025" s="67">
        <f t="shared" si="321"/>
        <v>0</v>
      </c>
      <c r="L1025" s="34">
        <f t="shared" si="321"/>
        <v>0</v>
      </c>
      <c r="M1025" s="34">
        <f t="shared" si="321"/>
        <v>0</v>
      </c>
      <c r="N1025" s="34">
        <f t="shared" si="321"/>
        <v>0</v>
      </c>
      <c r="O1025" s="34">
        <f t="shared" si="321"/>
        <v>0</v>
      </c>
      <c r="P1025" s="34">
        <f t="shared" si="321"/>
        <v>0</v>
      </c>
      <c r="Q1025" s="34">
        <f t="shared" si="321"/>
        <v>0</v>
      </c>
      <c r="R1025" s="34">
        <f t="shared" si="321"/>
        <v>0</v>
      </c>
      <c r="S1025" s="34">
        <f t="shared" si="321"/>
        <v>0</v>
      </c>
      <c r="T1025" s="34">
        <f t="shared" si="321"/>
        <v>0</v>
      </c>
      <c r="U1025" s="34">
        <f t="shared" si="321"/>
        <v>0</v>
      </c>
      <c r="V1025" s="34">
        <f t="shared" si="321"/>
        <v>0</v>
      </c>
      <c r="W1025" s="33">
        <f t="shared" si="321"/>
        <v>0</v>
      </c>
      <c r="Y1025"/>
      <c r="Z1025"/>
    </row>
    <row r="1026" spans="1:26" s="72" customFormat="1" outlineLevel="1" x14ac:dyDescent="0.2">
      <c r="A1026" s="322"/>
      <c r="B1026" s="25"/>
      <c r="C1026" s="23"/>
      <c r="D1026" s="23"/>
      <c r="E1026" s="24"/>
      <c r="F1026" s="176" t="s">
        <v>59</v>
      </c>
      <c r="G1026" s="190">
        <f t="shared" ref="G1026:V1026" si="322">G170</f>
        <v>0</v>
      </c>
      <c r="H1026" s="191">
        <f t="shared" si="322"/>
        <v>0</v>
      </c>
      <c r="I1026" s="179">
        <f t="shared" si="322"/>
        <v>0</v>
      </c>
      <c r="J1026" s="179">
        <f t="shared" si="322"/>
        <v>0</v>
      </c>
      <c r="K1026" s="197">
        <f t="shared" si="322"/>
        <v>0</v>
      </c>
      <c r="L1026" s="181">
        <f t="shared" si="322"/>
        <v>0</v>
      </c>
      <c r="M1026" s="192">
        <f t="shared" si="322"/>
        <v>0</v>
      </c>
      <c r="N1026" s="182">
        <f t="shared" si="322"/>
        <v>0</v>
      </c>
      <c r="O1026" s="182">
        <f t="shared" si="322"/>
        <v>0</v>
      </c>
      <c r="P1026" s="182">
        <f t="shared" si="322"/>
        <v>0</v>
      </c>
      <c r="Q1026" s="182">
        <f t="shared" si="322"/>
        <v>0</v>
      </c>
      <c r="R1026" s="182">
        <f t="shared" si="322"/>
        <v>0</v>
      </c>
      <c r="S1026" s="182">
        <f t="shared" si="322"/>
        <v>0</v>
      </c>
      <c r="T1026" s="178">
        <f t="shared" si="322"/>
        <v>0</v>
      </c>
      <c r="U1026" s="182">
        <f t="shared" si="322"/>
        <v>0</v>
      </c>
      <c r="V1026" s="183">
        <f t="shared" si="322"/>
        <v>0</v>
      </c>
      <c r="W1026" s="46">
        <f>G1026-SUM(H1026:V1026)</f>
        <v>0</v>
      </c>
      <c r="Y1026"/>
      <c r="Z1026"/>
    </row>
    <row r="1027" spans="1:26" s="72" customFormat="1" outlineLevel="1" x14ac:dyDescent="0.2">
      <c r="A1027" s="322"/>
      <c r="B1027" s="25"/>
      <c r="C1027" s="23"/>
      <c r="D1027" s="23"/>
      <c r="E1027" s="24"/>
      <c r="F1027" s="176" t="s">
        <v>167</v>
      </c>
      <c r="G1027" s="190">
        <f t="shared" ref="G1027:V1027" si="323">G171</f>
        <v>0</v>
      </c>
      <c r="H1027" s="191">
        <f t="shared" si="323"/>
        <v>0</v>
      </c>
      <c r="I1027" s="179">
        <f t="shared" si="323"/>
        <v>0</v>
      </c>
      <c r="J1027" s="179">
        <f t="shared" si="323"/>
        <v>0</v>
      </c>
      <c r="K1027" s="197">
        <f t="shared" si="323"/>
        <v>0</v>
      </c>
      <c r="L1027" s="181">
        <f t="shared" si="323"/>
        <v>0</v>
      </c>
      <c r="M1027" s="192">
        <f t="shared" si="323"/>
        <v>0</v>
      </c>
      <c r="N1027" s="182">
        <f t="shared" si="323"/>
        <v>0</v>
      </c>
      <c r="O1027" s="182">
        <f t="shared" si="323"/>
        <v>0</v>
      </c>
      <c r="P1027" s="182">
        <f t="shared" si="323"/>
        <v>0</v>
      </c>
      <c r="Q1027" s="182">
        <f t="shared" si="323"/>
        <v>0</v>
      </c>
      <c r="R1027" s="182">
        <f t="shared" si="323"/>
        <v>0</v>
      </c>
      <c r="S1027" s="182">
        <f t="shared" si="323"/>
        <v>0</v>
      </c>
      <c r="T1027" s="178">
        <f t="shared" si="323"/>
        <v>0</v>
      </c>
      <c r="U1027" s="182">
        <f t="shared" si="323"/>
        <v>0</v>
      </c>
      <c r="V1027" s="183">
        <f t="shared" si="323"/>
        <v>0</v>
      </c>
      <c r="W1027" s="46">
        <f>G1027-SUM(H1027:V1027)</f>
        <v>0</v>
      </c>
      <c r="Y1027"/>
      <c r="Z1027"/>
    </row>
    <row r="1028" spans="1:26" s="72" customFormat="1" outlineLevel="1" x14ac:dyDescent="0.2">
      <c r="A1028" s="322"/>
      <c r="B1028" s="25"/>
      <c r="C1028" s="23"/>
      <c r="D1028" s="23"/>
      <c r="E1028" s="24"/>
      <c r="F1028" s="176" t="s">
        <v>168</v>
      </c>
      <c r="G1028" s="190">
        <f t="shared" ref="G1028:V1028" si="324">G172</f>
        <v>0</v>
      </c>
      <c r="H1028" s="191">
        <f t="shared" si="324"/>
        <v>0</v>
      </c>
      <c r="I1028" s="179">
        <f t="shared" si="324"/>
        <v>0</v>
      </c>
      <c r="J1028" s="179">
        <f t="shared" si="324"/>
        <v>0</v>
      </c>
      <c r="K1028" s="197">
        <f t="shared" si="324"/>
        <v>0</v>
      </c>
      <c r="L1028" s="181">
        <f t="shared" si="324"/>
        <v>0</v>
      </c>
      <c r="M1028" s="192">
        <f t="shared" si="324"/>
        <v>0</v>
      </c>
      <c r="N1028" s="182">
        <f t="shared" si="324"/>
        <v>0</v>
      </c>
      <c r="O1028" s="182">
        <f t="shared" si="324"/>
        <v>0</v>
      </c>
      <c r="P1028" s="182">
        <f t="shared" si="324"/>
        <v>0</v>
      </c>
      <c r="Q1028" s="182">
        <f t="shared" si="324"/>
        <v>0</v>
      </c>
      <c r="R1028" s="182">
        <f t="shared" si="324"/>
        <v>0</v>
      </c>
      <c r="S1028" s="182">
        <f t="shared" si="324"/>
        <v>0</v>
      </c>
      <c r="T1028" s="178">
        <f t="shared" si="324"/>
        <v>0</v>
      </c>
      <c r="U1028" s="182">
        <f t="shared" si="324"/>
        <v>0</v>
      </c>
      <c r="V1028" s="183">
        <f t="shared" si="324"/>
        <v>0</v>
      </c>
      <c r="W1028" s="46">
        <f>G1028-SUM(H1028:V1028)</f>
        <v>0</v>
      </c>
      <c r="Y1028"/>
      <c r="Z1028"/>
    </row>
    <row r="1029" spans="1:26" s="72" customFormat="1" x14ac:dyDescent="0.2">
      <c r="A1029" s="322"/>
      <c r="B1029" s="25"/>
      <c r="C1029" s="23"/>
      <c r="D1029" s="23"/>
      <c r="E1029" s="24" t="s">
        <v>174</v>
      </c>
      <c r="F1029" s="24"/>
      <c r="G1029" s="69">
        <f t="shared" ref="G1029:W1029" si="325">SUBTOTAL(9,G1030:G1031)</f>
        <v>0</v>
      </c>
      <c r="H1029" s="70">
        <f t="shared" si="325"/>
        <v>0</v>
      </c>
      <c r="I1029" s="66">
        <f t="shared" si="325"/>
        <v>0</v>
      </c>
      <c r="J1029" s="66">
        <f t="shared" si="325"/>
        <v>0</v>
      </c>
      <c r="K1029" s="67">
        <f t="shared" si="325"/>
        <v>0</v>
      </c>
      <c r="L1029" s="34">
        <f t="shared" si="325"/>
        <v>0</v>
      </c>
      <c r="M1029" s="34">
        <f t="shared" si="325"/>
        <v>0</v>
      </c>
      <c r="N1029" s="34">
        <f t="shared" si="325"/>
        <v>0</v>
      </c>
      <c r="O1029" s="34">
        <f t="shared" si="325"/>
        <v>0</v>
      </c>
      <c r="P1029" s="34">
        <f t="shared" si="325"/>
        <v>0</v>
      </c>
      <c r="Q1029" s="34">
        <f t="shared" si="325"/>
        <v>0</v>
      </c>
      <c r="R1029" s="34">
        <f t="shared" si="325"/>
        <v>0</v>
      </c>
      <c r="S1029" s="34">
        <f t="shared" si="325"/>
        <v>0</v>
      </c>
      <c r="T1029" s="34">
        <f t="shared" si="325"/>
        <v>0</v>
      </c>
      <c r="U1029" s="34">
        <f t="shared" si="325"/>
        <v>0</v>
      </c>
      <c r="V1029" s="34">
        <f t="shared" si="325"/>
        <v>0</v>
      </c>
      <c r="W1029" s="33">
        <f t="shared" si="325"/>
        <v>0</v>
      </c>
      <c r="Y1029"/>
      <c r="Z1029"/>
    </row>
    <row r="1030" spans="1:26" s="72" customFormat="1" outlineLevel="1" x14ac:dyDescent="0.2">
      <c r="A1030" s="322"/>
      <c r="B1030" s="25"/>
      <c r="C1030" s="23"/>
      <c r="D1030" s="23"/>
      <c r="E1030" s="24"/>
      <c r="F1030" s="176" t="s">
        <v>62</v>
      </c>
      <c r="G1030" s="190">
        <f t="shared" ref="G1030:V1030" si="326">G174</f>
        <v>0</v>
      </c>
      <c r="H1030" s="191">
        <f t="shared" si="326"/>
        <v>0</v>
      </c>
      <c r="I1030" s="179">
        <f t="shared" si="326"/>
        <v>0</v>
      </c>
      <c r="J1030" s="179">
        <f t="shared" si="326"/>
        <v>0</v>
      </c>
      <c r="K1030" s="197">
        <f t="shared" si="326"/>
        <v>0</v>
      </c>
      <c r="L1030" s="181">
        <f t="shared" si="326"/>
        <v>0</v>
      </c>
      <c r="M1030" s="192">
        <f t="shared" si="326"/>
        <v>0</v>
      </c>
      <c r="N1030" s="182">
        <f t="shared" si="326"/>
        <v>0</v>
      </c>
      <c r="O1030" s="182">
        <f t="shared" si="326"/>
        <v>0</v>
      </c>
      <c r="P1030" s="182">
        <f t="shared" si="326"/>
        <v>0</v>
      </c>
      <c r="Q1030" s="182">
        <f t="shared" si="326"/>
        <v>0</v>
      </c>
      <c r="R1030" s="182">
        <f t="shared" si="326"/>
        <v>0</v>
      </c>
      <c r="S1030" s="182">
        <f t="shared" si="326"/>
        <v>0</v>
      </c>
      <c r="T1030" s="182">
        <f t="shared" si="326"/>
        <v>0</v>
      </c>
      <c r="U1030" s="178">
        <f t="shared" si="326"/>
        <v>0</v>
      </c>
      <c r="V1030" s="183">
        <f t="shared" si="326"/>
        <v>0</v>
      </c>
      <c r="W1030" s="46">
        <f>G1030-SUM(H1030:V1030)</f>
        <v>0</v>
      </c>
      <c r="Y1030"/>
      <c r="Z1030"/>
    </row>
    <row r="1031" spans="1:26" s="72" customFormat="1" outlineLevel="1" x14ac:dyDescent="0.2">
      <c r="A1031" s="322"/>
      <c r="B1031" s="25"/>
      <c r="C1031" s="23"/>
      <c r="D1031" s="23"/>
      <c r="E1031" s="24"/>
      <c r="F1031" s="176" t="s">
        <v>175</v>
      </c>
      <c r="G1031" s="190">
        <f t="shared" ref="G1031:V1031" si="327">G175</f>
        <v>0</v>
      </c>
      <c r="H1031" s="191">
        <f t="shared" si="327"/>
        <v>0</v>
      </c>
      <c r="I1031" s="179">
        <f t="shared" si="327"/>
        <v>0</v>
      </c>
      <c r="J1031" s="179">
        <f t="shared" si="327"/>
        <v>0</v>
      </c>
      <c r="K1031" s="197">
        <f t="shared" si="327"/>
        <v>0</v>
      </c>
      <c r="L1031" s="181">
        <f t="shared" si="327"/>
        <v>0</v>
      </c>
      <c r="M1031" s="192">
        <f t="shared" si="327"/>
        <v>0</v>
      </c>
      <c r="N1031" s="182">
        <f t="shared" si="327"/>
        <v>0</v>
      </c>
      <c r="O1031" s="182">
        <f t="shared" si="327"/>
        <v>0</v>
      </c>
      <c r="P1031" s="182">
        <f t="shared" si="327"/>
        <v>0</v>
      </c>
      <c r="Q1031" s="182">
        <f t="shared" si="327"/>
        <v>0</v>
      </c>
      <c r="R1031" s="182">
        <f t="shared" si="327"/>
        <v>0</v>
      </c>
      <c r="S1031" s="182">
        <f t="shared" si="327"/>
        <v>0</v>
      </c>
      <c r="T1031" s="182">
        <f t="shared" si="327"/>
        <v>0</v>
      </c>
      <c r="U1031" s="178">
        <f t="shared" si="327"/>
        <v>0</v>
      </c>
      <c r="V1031" s="183">
        <f t="shared" si="327"/>
        <v>0</v>
      </c>
      <c r="W1031" s="46">
        <f>G1031-SUM(H1031:V1031)</f>
        <v>0</v>
      </c>
      <c r="Y1031"/>
      <c r="Z1031"/>
    </row>
    <row r="1032" spans="1:26" s="72" customFormat="1" x14ac:dyDescent="0.2">
      <c r="A1032" s="322"/>
      <c r="B1032" s="25"/>
      <c r="C1032" s="23"/>
      <c r="D1032" s="23"/>
      <c r="E1032" s="24" t="s">
        <v>169</v>
      </c>
      <c r="F1032" s="24"/>
      <c r="G1032" s="69">
        <f t="shared" ref="G1032:W1032" si="328">SUBTOTAL(9,G1033:G1035)</f>
        <v>0</v>
      </c>
      <c r="H1032" s="70">
        <f t="shared" si="328"/>
        <v>0</v>
      </c>
      <c r="I1032" s="66">
        <f t="shared" si="328"/>
        <v>0</v>
      </c>
      <c r="J1032" s="66">
        <f t="shared" si="328"/>
        <v>0</v>
      </c>
      <c r="K1032" s="67">
        <f t="shared" si="328"/>
        <v>0</v>
      </c>
      <c r="L1032" s="34">
        <f t="shared" si="328"/>
        <v>0</v>
      </c>
      <c r="M1032" s="34">
        <f t="shared" si="328"/>
        <v>0</v>
      </c>
      <c r="N1032" s="34">
        <f t="shared" si="328"/>
        <v>0</v>
      </c>
      <c r="O1032" s="34">
        <f t="shared" si="328"/>
        <v>0</v>
      </c>
      <c r="P1032" s="34">
        <f t="shared" si="328"/>
        <v>0</v>
      </c>
      <c r="Q1032" s="34">
        <f t="shared" si="328"/>
        <v>0</v>
      </c>
      <c r="R1032" s="34">
        <f t="shared" si="328"/>
        <v>0</v>
      </c>
      <c r="S1032" s="34">
        <f t="shared" si="328"/>
        <v>0</v>
      </c>
      <c r="T1032" s="34">
        <f t="shared" si="328"/>
        <v>0</v>
      </c>
      <c r="U1032" s="34">
        <f t="shared" si="328"/>
        <v>0</v>
      </c>
      <c r="V1032" s="34">
        <f t="shared" si="328"/>
        <v>0</v>
      </c>
      <c r="W1032" s="33">
        <f t="shared" si="328"/>
        <v>0</v>
      </c>
      <c r="Y1032"/>
      <c r="Z1032"/>
    </row>
    <row r="1033" spans="1:26" s="72" customFormat="1" outlineLevel="1" x14ac:dyDescent="0.2">
      <c r="A1033" s="322"/>
      <c r="B1033" s="25"/>
      <c r="C1033" s="23"/>
      <c r="D1033" s="23"/>
      <c r="E1033" s="24"/>
      <c r="F1033" s="176" t="s">
        <v>60</v>
      </c>
      <c r="G1033" s="190">
        <f t="shared" ref="G1033:V1033" si="329">G177</f>
        <v>0</v>
      </c>
      <c r="H1033" s="191">
        <f t="shared" si="329"/>
        <v>0</v>
      </c>
      <c r="I1033" s="179">
        <f t="shared" si="329"/>
        <v>0</v>
      </c>
      <c r="J1033" s="179">
        <f t="shared" si="329"/>
        <v>0</v>
      </c>
      <c r="K1033" s="197">
        <f t="shared" si="329"/>
        <v>0</v>
      </c>
      <c r="L1033" s="181">
        <f t="shared" si="329"/>
        <v>0</v>
      </c>
      <c r="M1033" s="192">
        <f t="shared" si="329"/>
        <v>0</v>
      </c>
      <c r="N1033" s="182">
        <f t="shared" si="329"/>
        <v>0</v>
      </c>
      <c r="O1033" s="182">
        <f t="shared" si="329"/>
        <v>0</v>
      </c>
      <c r="P1033" s="182">
        <f t="shared" si="329"/>
        <v>0</v>
      </c>
      <c r="Q1033" s="182">
        <f t="shared" si="329"/>
        <v>0</v>
      </c>
      <c r="R1033" s="182">
        <f t="shared" si="329"/>
        <v>0</v>
      </c>
      <c r="S1033" s="182">
        <f t="shared" si="329"/>
        <v>0</v>
      </c>
      <c r="T1033" s="178">
        <f t="shared" si="329"/>
        <v>0</v>
      </c>
      <c r="U1033" s="182">
        <f t="shared" si="329"/>
        <v>0</v>
      </c>
      <c r="V1033" s="183">
        <f t="shared" si="329"/>
        <v>0</v>
      </c>
      <c r="W1033" s="46">
        <f>G1033-SUM(H1033:V1033)</f>
        <v>0</v>
      </c>
      <c r="Y1033"/>
      <c r="Z1033"/>
    </row>
    <row r="1034" spans="1:26" s="72" customFormat="1" outlineLevel="1" x14ac:dyDescent="0.2">
      <c r="A1034" s="322"/>
      <c r="B1034" s="25"/>
      <c r="C1034" s="23"/>
      <c r="D1034" s="23"/>
      <c r="E1034" s="24"/>
      <c r="F1034" s="176" t="s">
        <v>170</v>
      </c>
      <c r="G1034" s="190">
        <f t="shared" ref="G1034:V1034" si="330">G178</f>
        <v>0</v>
      </c>
      <c r="H1034" s="191">
        <f t="shared" si="330"/>
        <v>0</v>
      </c>
      <c r="I1034" s="179">
        <f t="shared" si="330"/>
        <v>0</v>
      </c>
      <c r="J1034" s="179">
        <f t="shared" si="330"/>
        <v>0</v>
      </c>
      <c r="K1034" s="197">
        <f t="shared" si="330"/>
        <v>0</v>
      </c>
      <c r="L1034" s="181">
        <f t="shared" si="330"/>
        <v>0</v>
      </c>
      <c r="M1034" s="192">
        <f t="shared" si="330"/>
        <v>0</v>
      </c>
      <c r="N1034" s="182">
        <f t="shared" si="330"/>
        <v>0</v>
      </c>
      <c r="O1034" s="182">
        <f t="shared" si="330"/>
        <v>0</v>
      </c>
      <c r="P1034" s="182">
        <f t="shared" si="330"/>
        <v>0</v>
      </c>
      <c r="Q1034" s="182">
        <f t="shared" si="330"/>
        <v>0</v>
      </c>
      <c r="R1034" s="182">
        <f t="shared" si="330"/>
        <v>0</v>
      </c>
      <c r="S1034" s="182">
        <f t="shared" si="330"/>
        <v>0</v>
      </c>
      <c r="T1034" s="178">
        <f t="shared" si="330"/>
        <v>0</v>
      </c>
      <c r="U1034" s="182">
        <f t="shared" si="330"/>
        <v>0</v>
      </c>
      <c r="V1034" s="183">
        <f t="shared" si="330"/>
        <v>0</v>
      </c>
      <c r="W1034" s="46">
        <f>G1034-SUM(H1034:V1034)</f>
        <v>0</v>
      </c>
      <c r="Y1034"/>
      <c r="Z1034"/>
    </row>
    <row r="1035" spans="1:26" s="72" customFormat="1" outlineLevel="1" x14ac:dyDescent="0.2">
      <c r="A1035" s="322"/>
      <c r="B1035" s="25"/>
      <c r="C1035" s="23"/>
      <c r="D1035" s="23"/>
      <c r="E1035" s="24"/>
      <c r="F1035" s="176" t="s">
        <v>171</v>
      </c>
      <c r="G1035" s="190">
        <f t="shared" ref="G1035:V1035" si="331">G179</f>
        <v>0</v>
      </c>
      <c r="H1035" s="191">
        <f t="shared" si="331"/>
        <v>0</v>
      </c>
      <c r="I1035" s="179">
        <f t="shared" si="331"/>
        <v>0</v>
      </c>
      <c r="J1035" s="179">
        <f t="shared" si="331"/>
        <v>0</v>
      </c>
      <c r="K1035" s="197">
        <f t="shared" si="331"/>
        <v>0</v>
      </c>
      <c r="L1035" s="181">
        <f t="shared" si="331"/>
        <v>0</v>
      </c>
      <c r="M1035" s="192">
        <f t="shared" si="331"/>
        <v>0</v>
      </c>
      <c r="N1035" s="182">
        <f t="shared" si="331"/>
        <v>0</v>
      </c>
      <c r="O1035" s="182">
        <f t="shared" si="331"/>
        <v>0</v>
      </c>
      <c r="P1035" s="182">
        <f t="shared" si="331"/>
        <v>0</v>
      </c>
      <c r="Q1035" s="182">
        <f t="shared" si="331"/>
        <v>0</v>
      </c>
      <c r="R1035" s="182">
        <f t="shared" si="331"/>
        <v>0</v>
      </c>
      <c r="S1035" s="182">
        <f t="shared" si="331"/>
        <v>0</v>
      </c>
      <c r="T1035" s="178">
        <f t="shared" si="331"/>
        <v>0</v>
      </c>
      <c r="U1035" s="182">
        <f t="shared" si="331"/>
        <v>0</v>
      </c>
      <c r="V1035" s="183">
        <f t="shared" si="331"/>
        <v>0</v>
      </c>
      <c r="W1035" s="46">
        <f>G1035-SUM(H1035:V1035)</f>
        <v>0</v>
      </c>
      <c r="Y1035"/>
      <c r="Z1035"/>
    </row>
    <row r="1036" spans="1:26" s="72" customFormat="1" x14ac:dyDescent="0.2">
      <c r="A1036" s="322"/>
      <c r="B1036" s="25"/>
      <c r="C1036" s="23"/>
      <c r="D1036" s="23"/>
      <c r="E1036" s="24" t="s">
        <v>334</v>
      </c>
      <c r="F1036" s="24"/>
      <c r="G1036" s="69">
        <f t="shared" ref="G1036:W1036" si="332">SUBTOTAL(9,G1037:G1038)</f>
        <v>0</v>
      </c>
      <c r="H1036" s="70">
        <f t="shared" si="332"/>
        <v>0</v>
      </c>
      <c r="I1036" s="66">
        <f t="shared" si="332"/>
        <v>0</v>
      </c>
      <c r="J1036" s="66">
        <f t="shared" si="332"/>
        <v>0</v>
      </c>
      <c r="K1036" s="67">
        <f t="shared" si="332"/>
        <v>0</v>
      </c>
      <c r="L1036" s="34">
        <f t="shared" si="332"/>
        <v>0</v>
      </c>
      <c r="M1036" s="34">
        <f t="shared" si="332"/>
        <v>0</v>
      </c>
      <c r="N1036" s="34">
        <f t="shared" si="332"/>
        <v>0</v>
      </c>
      <c r="O1036" s="34">
        <f t="shared" si="332"/>
        <v>0</v>
      </c>
      <c r="P1036" s="34">
        <f t="shared" si="332"/>
        <v>0</v>
      </c>
      <c r="Q1036" s="34">
        <f t="shared" si="332"/>
        <v>0</v>
      </c>
      <c r="R1036" s="34">
        <f t="shared" si="332"/>
        <v>0</v>
      </c>
      <c r="S1036" s="34">
        <f t="shared" si="332"/>
        <v>0</v>
      </c>
      <c r="T1036" s="34">
        <f t="shared" si="332"/>
        <v>0</v>
      </c>
      <c r="U1036" s="34">
        <f t="shared" si="332"/>
        <v>0</v>
      </c>
      <c r="V1036" s="34">
        <f t="shared" si="332"/>
        <v>0</v>
      </c>
      <c r="W1036" s="33">
        <f t="shared" si="332"/>
        <v>0</v>
      </c>
      <c r="Y1036"/>
      <c r="Z1036"/>
    </row>
    <row r="1037" spans="1:26" s="72" customFormat="1" outlineLevel="1" x14ac:dyDescent="0.2">
      <c r="A1037" s="322"/>
      <c r="B1037" s="25"/>
      <c r="C1037" s="23"/>
      <c r="D1037" s="23"/>
      <c r="E1037" s="24"/>
      <c r="F1037" s="176" t="s">
        <v>335</v>
      </c>
      <c r="G1037" s="190">
        <f t="shared" ref="G1037:V1037" si="333">G181</f>
        <v>0</v>
      </c>
      <c r="H1037" s="191">
        <f t="shared" si="333"/>
        <v>0</v>
      </c>
      <c r="I1037" s="179">
        <f t="shared" si="333"/>
        <v>0</v>
      </c>
      <c r="J1037" s="179">
        <f t="shared" si="333"/>
        <v>0</v>
      </c>
      <c r="K1037" s="197">
        <f t="shared" si="333"/>
        <v>0</v>
      </c>
      <c r="L1037" s="181">
        <f t="shared" si="333"/>
        <v>0</v>
      </c>
      <c r="M1037" s="192">
        <f t="shared" si="333"/>
        <v>0</v>
      </c>
      <c r="N1037" s="182">
        <f t="shared" si="333"/>
        <v>0</v>
      </c>
      <c r="O1037" s="182">
        <f t="shared" si="333"/>
        <v>0</v>
      </c>
      <c r="P1037" s="182">
        <f t="shared" si="333"/>
        <v>0</v>
      </c>
      <c r="Q1037" s="182">
        <f t="shared" si="333"/>
        <v>0</v>
      </c>
      <c r="R1037" s="182">
        <f t="shared" si="333"/>
        <v>0</v>
      </c>
      <c r="S1037" s="182">
        <f t="shared" si="333"/>
        <v>0</v>
      </c>
      <c r="T1037" s="178">
        <f t="shared" si="333"/>
        <v>0</v>
      </c>
      <c r="U1037" s="182">
        <f t="shared" si="333"/>
        <v>0</v>
      </c>
      <c r="V1037" s="183">
        <f t="shared" si="333"/>
        <v>0</v>
      </c>
      <c r="W1037" s="46">
        <f>G1037-SUM(H1037:V1037)</f>
        <v>0</v>
      </c>
      <c r="Y1037"/>
      <c r="Z1037"/>
    </row>
    <row r="1038" spans="1:26" s="72" customFormat="1" outlineLevel="1" x14ac:dyDescent="0.2">
      <c r="A1038" s="322"/>
      <c r="B1038" s="25"/>
      <c r="C1038" s="23"/>
      <c r="D1038" s="23"/>
      <c r="E1038" s="24"/>
      <c r="F1038" s="176" t="s">
        <v>336</v>
      </c>
      <c r="G1038" s="190">
        <f t="shared" ref="G1038:V1038" si="334">G182</f>
        <v>0</v>
      </c>
      <c r="H1038" s="191">
        <f t="shared" si="334"/>
        <v>0</v>
      </c>
      <c r="I1038" s="179">
        <f t="shared" si="334"/>
        <v>0</v>
      </c>
      <c r="J1038" s="179">
        <f t="shared" si="334"/>
        <v>0</v>
      </c>
      <c r="K1038" s="197">
        <f t="shared" si="334"/>
        <v>0</v>
      </c>
      <c r="L1038" s="181">
        <f t="shared" si="334"/>
        <v>0</v>
      </c>
      <c r="M1038" s="192">
        <f t="shared" si="334"/>
        <v>0</v>
      </c>
      <c r="N1038" s="182">
        <f t="shared" si="334"/>
        <v>0</v>
      </c>
      <c r="O1038" s="182">
        <f t="shared" si="334"/>
        <v>0</v>
      </c>
      <c r="P1038" s="182">
        <f t="shared" si="334"/>
        <v>0</v>
      </c>
      <c r="Q1038" s="182">
        <f t="shared" si="334"/>
        <v>0</v>
      </c>
      <c r="R1038" s="182">
        <f t="shared" si="334"/>
        <v>0</v>
      </c>
      <c r="S1038" s="182">
        <f t="shared" si="334"/>
        <v>0</v>
      </c>
      <c r="T1038" s="178">
        <f t="shared" si="334"/>
        <v>0</v>
      </c>
      <c r="U1038" s="182">
        <f t="shared" si="334"/>
        <v>0</v>
      </c>
      <c r="V1038" s="183">
        <f t="shared" si="334"/>
        <v>0</v>
      </c>
      <c r="W1038" s="46">
        <f>G1038-SUM(H1038:V1038)</f>
        <v>0</v>
      </c>
      <c r="Y1038"/>
      <c r="Z1038"/>
    </row>
    <row r="1039" spans="1:26" s="72" customFormat="1" x14ac:dyDescent="0.2">
      <c r="A1039" s="322"/>
      <c r="B1039" s="25"/>
      <c r="C1039" s="23"/>
      <c r="D1039" s="23"/>
      <c r="E1039" s="24" t="s">
        <v>337</v>
      </c>
      <c r="F1039" s="24"/>
      <c r="G1039" s="69">
        <f t="shared" ref="G1039:W1039" si="335">SUBTOTAL(9,G1040:G1042)</f>
        <v>0</v>
      </c>
      <c r="H1039" s="70">
        <f t="shared" si="335"/>
        <v>0</v>
      </c>
      <c r="I1039" s="66">
        <f t="shared" si="335"/>
        <v>0</v>
      </c>
      <c r="J1039" s="66">
        <f t="shared" si="335"/>
        <v>0</v>
      </c>
      <c r="K1039" s="67">
        <f t="shared" si="335"/>
        <v>0</v>
      </c>
      <c r="L1039" s="34">
        <f t="shared" si="335"/>
        <v>0</v>
      </c>
      <c r="M1039" s="34">
        <f t="shared" si="335"/>
        <v>0</v>
      </c>
      <c r="N1039" s="34">
        <f t="shared" si="335"/>
        <v>0</v>
      </c>
      <c r="O1039" s="34">
        <f t="shared" si="335"/>
        <v>0</v>
      </c>
      <c r="P1039" s="34">
        <f t="shared" si="335"/>
        <v>0</v>
      </c>
      <c r="Q1039" s="34">
        <f t="shared" si="335"/>
        <v>0</v>
      </c>
      <c r="R1039" s="34">
        <f t="shared" si="335"/>
        <v>0</v>
      </c>
      <c r="S1039" s="34">
        <f t="shared" si="335"/>
        <v>0</v>
      </c>
      <c r="T1039" s="34">
        <f t="shared" si="335"/>
        <v>0</v>
      </c>
      <c r="U1039" s="34">
        <f t="shared" si="335"/>
        <v>0</v>
      </c>
      <c r="V1039" s="34">
        <f t="shared" si="335"/>
        <v>0</v>
      </c>
      <c r="W1039" s="33">
        <f t="shared" si="335"/>
        <v>0</v>
      </c>
      <c r="Y1039"/>
      <c r="Z1039"/>
    </row>
    <row r="1040" spans="1:26" s="72" customFormat="1" outlineLevel="1" x14ac:dyDescent="0.2">
      <c r="A1040" s="322"/>
      <c r="B1040" s="25"/>
      <c r="C1040" s="23"/>
      <c r="D1040" s="23"/>
      <c r="E1040" s="24"/>
      <c r="F1040" s="176" t="s">
        <v>338</v>
      </c>
      <c r="G1040" s="190">
        <f t="shared" ref="G1040:V1040" si="336">G184</f>
        <v>0</v>
      </c>
      <c r="H1040" s="191">
        <f t="shared" si="336"/>
        <v>0</v>
      </c>
      <c r="I1040" s="179">
        <f t="shared" si="336"/>
        <v>0</v>
      </c>
      <c r="J1040" s="179">
        <f t="shared" si="336"/>
        <v>0</v>
      </c>
      <c r="K1040" s="197">
        <f t="shared" si="336"/>
        <v>0</v>
      </c>
      <c r="L1040" s="181">
        <f t="shared" si="336"/>
        <v>0</v>
      </c>
      <c r="M1040" s="192">
        <f t="shared" si="336"/>
        <v>0</v>
      </c>
      <c r="N1040" s="182">
        <f t="shared" si="336"/>
        <v>0</v>
      </c>
      <c r="O1040" s="182">
        <f t="shared" si="336"/>
        <v>0</v>
      </c>
      <c r="P1040" s="182">
        <f t="shared" si="336"/>
        <v>0</v>
      </c>
      <c r="Q1040" s="182">
        <f t="shared" si="336"/>
        <v>0</v>
      </c>
      <c r="R1040" s="182">
        <f t="shared" si="336"/>
        <v>0</v>
      </c>
      <c r="S1040" s="182">
        <f t="shared" si="336"/>
        <v>0</v>
      </c>
      <c r="T1040" s="178">
        <f t="shared" si="336"/>
        <v>0</v>
      </c>
      <c r="U1040" s="182">
        <f t="shared" si="336"/>
        <v>0</v>
      </c>
      <c r="V1040" s="183">
        <f t="shared" si="336"/>
        <v>0</v>
      </c>
      <c r="W1040" s="46">
        <f>G1040-SUM(H1040:V1040)</f>
        <v>0</v>
      </c>
      <c r="Y1040"/>
      <c r="Z1040"/>
    </row>
    <row r="1041" spans="1:26" s="72" customFormat="1" outlineLevel="1" x14ac:dyDescent="0.2">
      <c r="A1041" s="322"/>
      <c r="B1041" s="25"/>
      <c r="C1041" s="23"/>
      <c r="D1041" s="23"/>
      <c r="E1041" s="24"/>
      <c r="F1041" s="176" t="s">
        <v>339</v>
      </c>
      <c r="G1041" s="190">
        <f t="shared" ref="G1041:V1041" si="337">G185</f>
        <v>0</v>
      </c>
      <c r="H1041" s="191">
        <f t="shared" si="337"/>
        <v>0</v>
      </c>
      <c r="I1041" s="179">
        <f t="shared" si="337"/>
        <v>0</v>
      </c>
      <c r="J1041" s="179">
        <f t="shared" si="337"/>
        <v>0</v>
      </c>
      <c r="K1041" s="197">
        <f t="shared" si="337"/>
        <v>0</v>
      </c>
      <c r="L1041" s="181">
        <f t="shared" si="337"/>
        <v>0</v>
      </c>
      <c r="M1041" s="192">
        <f t="shared" si="337"/>
        <v>0</v>
      </c>
      <c r="N1041" s="182">
        <f t="shared" si="337"/>
        <v>0</v>
      </c>
      <c r="O1041" s="182">
        <f t="shared" si="337"/>
        <v>0</v>
      </c>
      <c r="P1041" s="182">
        <f t="shared" si="337"/>
        <v>0</v>
      </c>
      <c r="Q1041" s="182">
        <f t="shared" si="337"/>
        <v>0</v>
      </c>
      <c r="R1041" s="182">
        <f t="shared" si="337"/>
        <v>0</v>
      </c>
      <c r="S1041" s="182">
        <f t="shared" si="337"/>
        <v>0</v>
      </c>
      <c r="T1041" s="178">
        <f t="shared" si="337"/>
        <v>0</v>
      </c>
      <c r="U1041" s="182">
        <f t="shared" si="337"/>
        <v>0</v>
      </c>
      <c r="V1041" s="183">
        <f t="shared" si="337"/>
        <v>0</v>
      </c>
      <c r="W1041" s="46">
        <f>G1041-SUM(H1041:V1041)</f>
        <v>0</v>
      </c>
      <c r="Y1041"/>
      <c r="Z1041"/>
    </row>
    <row r="1042" spans="1:26" s="72" customFormat="1" outlineLevel="1" x14ac:dyDescent="0.2">
      <c r="A1042" s="322"/>
      <c r="B1042" s="25"/>
      <c r="C1042" s="23"/>
      <c r="D1042" s="23"/>
      <c r="E1042" s="24"/>
      <c r="F1042" s="176" t="s">
        <v>340</v>
      </c>
      <c r="G1042" s="190">
        <f t="shared" ref="G1042:V1042" si="338">G186</f>
        <v>0</v>
      </c>
      <c r="H1042" s="191">
        <f t="shared" si="338"/>
        <v>0</v>
      </c>
      <c r="I1042" s="179">
        <f t="shared" si="338"/>
        <v>0</v>
      </c>
      <c r="J1042" s="179">
        <f t="shared" si="338"/>
        <v>0</v>
      </c>
      <c r="K1042" s="197">
        <f t="shared" si="338"/>
        <v>0</v>
      </c>
      <c r="L1042" s="181">
        <f t="shared" si="338"/>
        <v>0</v>
      </c>
      <c r="M1042" s="192">
        <f t="shared" si="338"/>
        <v>0</v>
      </c>
      <c r="N1042" s="182">
        <f t="shared" si="338"/>
        <v>0</v>
      </c>
      <c r="O1042" s="182">
        <f t="shared" si="338"/>
        <v>0</v>
      </c>
      <c r="P1042" s="182">
        <f t="shared" si="338"/>
        <v>0</v>
      </c>
      <c r="Q1042" s="182">
        <f t="shared" si="338"/>
        <v>0</v>
      </c>
      <c r="R1042" s="182">
        <f t="shared" si="338"/>
        <v>0</v>
      </c>
      <c r="S1042" s="182">
        <f t="shared" si="338"/>
        <v>0</v>
      </c>
      <c r="T1042" s="178">
        <f t="shared" si="338"/>
        <v>0</v>
      </c>
      <c r="U1042" s="182">
        <f t="shared" si="338"/>
        <v>0</v>
      </c>
      <c r="V1042" s="183">
        <f t="shared" si="338"/>
        <v>0</v>
      </c>
      <c r="W1042" s="46">
        <f>G1042-SUM(H1042:V1042)</f>
        <v>0</v>
      </c>
      <c r="Y1042"/>
      <c r="Z1042"/>
    </row>
    <row r="1043" spans="1:26" s="72" customFormat="1" x14ac:dyDescent="0.2">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2">
      <c r="A1044" s="322"/>
      <c r="B1044" s="25"/>
      <c r="C1044" s="23"/>
      <c r="D1044" s="23"/>
      <c r="E1044" s="24" t="s">
        <v>184</v>
      </c>
      <c r="F1044" s="24"/>
      <c r="G1044" s="69">
        <f t="shared" ref="G1044:W1044" si="339">SUBTOTAL(9,G1045:G1046)</f>
        <v>0</v>
      </c>
      <c r="H1044" s="70">
        <f t="shared" si="339"/>
        <v>0</v>
      </c>
      <c r="I1044" s="66">
        <f t="shared" si="339"/>
        <v>0</v>
      </c>
      <c r="J1044" s="66">
        <f t="shared" si="339"/>
        <v>0</v>
      </c>
      <c r="K1044" s="67">
        <f t="shared" si="339"/>
        <v>0</v>
      </c>
      <c r="L1044" s="34">
        <f t="shared" si="339"/>
        <v>0</v>
      </c>
      <c r="M1044" s="34">
        <f t="shared" si="339"/>
        <v>0</v>
      </c>
      <c r="N1044" s="34">
        <f t="shared" si="339"/>
        <v>0</v>
      </c>
      <c r="O1044" s="34">
        <f t="shared" si="339"/>
        <v>0</v>
      </c>
      <c r="P1044" s="34">
        <f t="shared" si="339"/>
        <v>0</v>
      </c>
      <c r="Q1044" s="34">
        <f t="shared" si="339"/>
        <v>0</v>
      </c>
      <c r="R1044" s="34">
        <f t="shared" si="339"/>
        <v>0</v>
      </c>
      <c r="S1044" s="34">
        <f t="shared" si="339"/>
        <v>0</v>
      </c>
      <c r="T1044" s="34">
        <f t="shared" si="339"/>
        <v>0</v>
      </c>
      <c r="U1044" s="34">
        <f t="shared" si="339"/>
        <v>0</v>
      </c>
      <c r="V1044" s="34">
        <f t="shared" si="339"/>
        <v>0</v>
      </c>
      <c r="W1044" s="33">
        <f t="shared" si="339"/>
        <v>0</v>
      </c>
      <c r="Y1044"/>
      <c r="Z1044"/>
    </row>
    <row r="1045" spans="1:26" s="72" customFormat="1" outlineLevel="1" x14ac:dyDescent="0.2">
      <c r="A1045" s="322"/>
      <c r="B1045" s="25"/>
      <c r="C1045" s="23"/>
      <c r="D1045" s="23"/>
      <c r="E1045" s="24"/>
      <c r="F1045" s="176" t="s">
        <v>176</v>
      </c>
      <c r="G1045" s="190">
        <f t="shared" ref="G1045:V1045" si="340">G189</f>
        <v>0</v>
      </c>
      <c r="H1045" s="191">
        <f t="shared" si="340"/>
        <v>0</v>
      </c>
      <c r="I1045" s="179">
        <f t="shared" si="340"/>
        <v>0</v>
      </c>
      <c r="J1045" s="179">
        <f t="shared" si="340"/>
        <v>0</v>
      </c>
      <c r="K1045" s="197">
        <f t="shared" si="340"/>
        <v>0</v>
      </c>
      <c r="L1045" s="181">
        <f t="shared" si="340"/>
        <v>0</v>
      </c>
      <c r="M1045" s="192">
        <f t="shared" si="340"/>
        <v>0</v>
      </c>
      <c r="N1045" s="182">
        <f t="shared" si="340"/>
        <v>0</v>
      </c>
      <c r="O1045" s="182">
        <f t="shared" si="340"/>
        <v>0</v>
      </c>
      <c r="P1045" s="182">
        <f t="shared" si="340"/>
        <v>0</v>
      </c>
      <c r="Q1045" s="182">
        <f t="shared" si="340"/>
        <v>0</v>
      </c>
      <c r="R1045" s="182">
        <f t="shared" si="340"/>
        <v>0</v>
      </c>
      <c r="S1045" s="182">
        <f t="shared" si="340"/>
        <v>0</v>
      </c>
      <c r="T1045" s="178">
        <f t="shared" si="340"/>
        <v>0</v>
      </c>
      <c r="U1045" s="182">
        <f t="shared" si="340"/>
        <v>0</v>
      </c>
      <c r="V1045" s="183">
        <f t="shared" si="340"/>
        <v>0</v>
      </c>
      <c r="W1045" s="46">
        <f>G1045-SUM(H1045:V1045)</f>
        <v>0</v>
      </c>
      <c r="Y1045"/>
      <c r="Z1045"/>
    </row>
    <row r="1046" spans="1:26" s="72" customFormat="1" outlineLevel="1" x14ac:dyDescent="0.2">
      <c r="A1046" s="322"/>
      <c r="B1046" s="25"/>
      <c r="C1046" s="23"/>
      <c r="D1046" s="23"/>
      <c r="E1046" s="24"/>
      <c r="F1046" s="176" t="s">
        <v>180</v>
      </c>
      <c r="G1046" s="190">
        <f t="shared" ref="G1046:V1046" si="341">G190</f>
        <v>0</v>
      </c>
      <c r="H1046" s="191">
        <f t="shared" si="341"/>
        <v>0</v>
      </c>
      <c r="I1046" s="179">
        <f t="shared" si="341"/>
        <v>0</v>
      </c>
      <c r="J1046" s="179">
        <f t="shared" si="341"/>
        <v>0</v>
      </c>
      <c r="K1046" s="197">
        <f t="shared" si="341"/>
        <v>0</v>
      </c>
      <c r="L1046" s="181">
        <f t="shared" si="341"/>
        <v>0</v>
      </c>
      <c r="M1046" s="192">
        <f t="shared" si="341"/>
        <v>0</v>
      </c>
      <c r="N1046" s="182">
        <f t="shared" si="341"/>
        <v>0</v>
      </c>
      <c r="O1046" s="182">
        <f t="shared" si="341"/>
        <v>0</v>
      </c>
      <c r="P1046" s="182">
        <f t="shared" si="341"/>
        <v>0</v>
      </c>
      <c r="Q1046" s="182">
        <f t="shared" si="341"/>
        <v>0</v>
      </c>
      <c r="R1046" s="182">
        <f t="shared" si="341"/>
        <v>0</v>
      </c>
      <c r="S1046" s="182">
        <f t="shared" si="341"/>
        <v>0</v>
      </c>
      <c r="T1046" s="178">
        <f t="shared" si="341"/>
        <v>0</v>
      </c>
      <c r="U1046" s="182">
        <f t="shared" si="341"/>
        <v>0</v>
      </c>
      <c r="V1046" s="183">
        <f t="shared" si="341"/>
        <v>0</v>
      </c>
      <c r="W1046" s="46">
        <f>G1046-SUM(H1046:V1046)</f>
        <v>0</v>
      </c>
      <c r="Y1046"/>
      <c r="Z1046"/>
    </row>
    <row r="1047" spans="1:26" s="72" customFormat="1" x14ac:dyDescent="0.2">
      <c r="A1047" s="322"/>
      <c r="B1047" s="25"/>
      <c r="C1047" s="23"/>
      <c r="D1047" s="23"/>
      <c r="E1047" s="24" t="s">
        <v>185</v>
      </c>
      <c r="F1047" s="24"/>
      <c r="G1047" s="69">
        <f t="shared" ref="G1047:W1047" si="342">SUBTOTAL(9,G1048:G1049)</f>
        <v>0</v>
      </c>
      <c r="H1047" s="70">
        <f t="shared" si="342"/>
        <v>0</v>
      </c>
      <c r="I1047" s="66">
        <f t="shared" si="342"/>
        <v>0</v>
      </c>
      <c r="J1047" s="66">
        <f t="shared" si="342"/>
        <v>0</v>
      </c>
      <c r="K1047" s="67">
        <f t="shared" si="342"/>
        <v>0</v>
      </c>
      <c r="L1047" s="34">
        <f t="shared" si="342"/>
        <v>0</v>
      </c>
      <c r="M1047" s="34">
        <f t="shared" si="342"/>
        <v>0</v>
      </c>
      <c r="N1047" s="34">
        <f t="shared" si="342"/>
        <v>0</v>
      </c>
      <c r="O1047" s="34">
        <f t="shared" si="342"/>
        <v>0</v>
      </c>
      <c r="P1047" s="34">
        <f t="shared" si="342"/>
        <v>0</v>
      </c>
      <c r="Q1047" s="34">
        <f t="shared" si="342"/>
        <v>0</v>
      </c>
      <c r="R1047" s="34">
        <f t="shared" si="342"/>
        <v>0</v>
      </c>
      <c r="S1047" s="34">
        <f t="shared" si="342"/>
        <v>0</v>
      </c>
      <c r="T1047" s="34">
        <f t="shared" si="342"/>
        <v>0</v>
      </c>
      <c r="U1047" s="34">
        <f t="shared" si="342"/>
        <v>0</v>
      </c>
      <c r="V1047" s="34">
        <f t="shared" si="342"/>
        <v>0</v>
      </c>
      <c r="W1047" s="33">
        <f t="shared" si="342"/>
        <v>0</v>
      </c>
      <c r="Y1047"/>
      <c r="Z1047"/>
    </row>
    <row r="1048" spans="1:26" s="72" customFormat="1" outlineLevel="1" x14ac:dyDescent="0.2">
      <c r="A1048" s="322"/>
      <c r="B1048" s="25"/>
      <c r="C1048" s="23"/>
      <c r="D1048" s="23"/>
      <c r="E1048" s="24"/>
      <c r="F1048" s="176" t="s">
        <v>177</v>
      </c>
      <c r="G1048" s="190">
        <f t="shared" ref="G1048:V1048" si="343">G192</f>
        <v>0</v>
      </c>
      <c r="H1048" s="191">
        <f t="shared" si="343"/>
        <v>0</v>
      </c>
      <c r="I1048" s="179">
        <f t="shared" si="343"/>
        <v>0</v>
      </c>
      <c r="J1048" s="179">
        <f t="shared" si="343"/>
        <v>0</v>
      </c>
      <c r="K1048" s="197">
        <f t="shared" si="343"/>
        <v>0</v>
      </c>
      <c r="L1048" s="181">
        <f t="shared" si="343"/>
        <v>0</v>
      </c>
      <c r="M1048" s="192">
        <f t="shared" si="343"/>
        <v>0</v>
      </c>
      <c r="N1048" s="182">
        <f t="shared" si="343"/>
        <v>0</v>
      </c>
      <c r="O1048" s="182">
        <f t="shared" si="343"/>
        <v>0</v>
      </c>
      <c r="P1048" s="182">
        <f t="shared" si="343"/>
        <v>0</v>
      </c>
      <c r="Q1048" s="182">
        <f t="shared" si="343"/>
        <v>0</v>
      </c>
      <c r="R1048" s="182">
        <f t="shared" si="343"/>
        <v>0</v>
      </c>
      <c r="S1048" s="182">
        <f t="shared" si="343"/>
        <v>0</v>
      </c>
      <c r="T1048" s="178">
        <f t="shared" si="343"/>
        <v>0</v>
      </c>
      <c r="U1048" s="182">
        <f t="shared" si="343"/>
        <v>0</v>
      </c>
      <c r="V1048" s="183">
        <f t="shared" si="343"/>
        <v>0</v>
      </c>
      <c r="W1048" s="46">
        <f>G1048-SUM(H1048:V1048)</f>
        <v>0</v>
      </c>
      <c r="Y1048"/>
      <c r="Z1048"/>
    </row>
    <row r="1049" spans="1:26" s="72" customFormat="1" outlineLevel="1" x14ac:dyDescent="0.2">
      <c r="A1049" s="322"/>
      <c r="B1049" s="25"/>
      <c r="C1049" s="23"/>
      <c r="D1049" s="23"/>
      <c r="E1049" s="24"/>
      <c r="F1049" s="176" t="s">
        <v>182</v>
      </c>
      <c r="G1049" s="190">
        <f t="shared" ref="G1049:V1049" si="344">G193</f>
        <v>0</v>
      </c>
      <c r="H1049" s="191">
        <f t="shared" si="344"/>
        <v>0</v>
      </c>
      <c r="I1049" s="179">
        <f t="shared" si="344"/>
        <v>0</v>
      </c>
      <c r="J1049" s="179">
        <f t="shared" si="344"/>
        <v>0</v>
      </c>
      <c r="K1049" s="197">
        <f t="shared" si="344"/>
        <v>0</v>
      </c>
      <c r="L1049" s="181">
        <f t="shared" si="344"/>
        <v>0</v>
      </c>
      <c r="M1049" s="192">
        <f t="shared" si="344"/>
        <v>0</v>
      </c>
      <c r="N1049" s="182">
        <f t="shared" si="344"/>
        <v>0</v>
      </c>
      <c r="O1049" s="182">
        <f t="shared" si="344"/>
        <v>0</v>
      </c>
      <c r="P1049" s="182">
        <f t="shared" si="344"/>
        <v>0</v>
      </c>
      <c r="Q1049" s="182">
        <f t="shared" si="344"/>
        <v>0</v>
      </c>
      <c r="R1049" s="182">
        <f t="shared" si="344"/>
        <v>0</v>
      </c>
      <c r="S1049" s="182">
        <f t="shared" si="344"/>
        <v>0</v>
      </c>
      <c r="T1049" s="178">
        <f t="shared" si="344"/>
        <v>0</v>
      </c>
      <c r="U1049" s="182">
        <f t="shared" si="344"/>
        <v>0</v>
      </c>
      <c r="V1049" s="183">
        <f t="shared" si="344"/>
        <v>0</v>
      </c>
      <c r="W1049" s="46">
        <f>G1049-SUM(H1049:V1049)</f>
        <v>0</v>
      </c>
      <c r="Y1049"/>
      <c r="Z1049"/>
    </row>
    <row r="1050" spans="1:26" s="72" customFormat="1" x14ac:dyDescent="0.2">
      <c r="A1050" s="322"/>
      <c r="B1050" s="25"/>
      <c r="C1050" s="23"/>
      <c r="D1050" s="23"/>
      <c r="E1050" s="24" t="s">
        <v>186</v>
      </c>
      <c r="F1050" s="24"/>
      <c r="G1050" s="69">
        <f t="shared" ref="G1050:W1050" si="345">SUBTOTAL(9,G1051:G1052)</f>
        <v>0</v>
      </c>
      <c r="H1050" s="70">
        <f t="shared" si="345"/>
        <v>0</v>
      </c>
      <c r="I1050" s="66">
        <f t="shared" si="345"/>
        <v>0</v>
      </c>
      <c r="J1050" s="66">
        <f t="shared" si="345"/>
        <v>0</v>
      </c>
      <c r="K1050" s="67">
        <f t="shared" si="345"/>
        <v>0</v>
      </c>
      <c r="L1050" s="34">
        <f t="shared" si="345"/>
        <v>0</v>
      </c>
      <c r="M1050" s="34">
        <f t="shared" si="345"/>
        <v>0</v>
      </c>
      <c r="N1050" s="34">
        <f t="shared" si="345"/>
        <v>0</v>
      </c>
      <c r="O1050" s="34">
        <f t="shared" si="345"/>
        <v>0</v>
      </c>
      <c r="P1050" s="34">
        <f t="shared" si="345"/>
        <v>0</v>
      </c>
      <c r="Q1050" s="34">
        <f t="shared" si="345"/>
        <v>0</v>
      </c>
      <c r="R1050" s="34">
        <f t="shared" si="345"/>
        <v>0</v>
      </c>
      <c r="S1050" s="34">
        <f t="shared" si="345"/>
        <v>0</v>
      </c>
      <c r="T1050" s="34">
        <f t="shared" si="345"/>
        <v>0</v>
      </c>
      <c r="U1050" s="34">
        <f t="shared" si="345"/>
        <v>0</v>
      </c>
      <c r="V1050" s="34">
        <f t="shared" si="345"/>
        <v>0</v>
      </c>
      <c r="W1050" s="33">
        <f t="shared" si="345"/>
        <v>0</v>
      </c>
      <c r="Y1050"/>
      <c r="Z1050"/>
    </row>
    <row r="1051" spans="1:26" s="72" customFormat="1" outlineLevel="1" x14ac:dyDescent="0.2">
      <c r="A1051" s="322"/>
      <c r="B1051" s="25"/>
      <c r="C1051" s="23"/>
      <c r="D1051" s="23"/>
      <c r="E1051" s="24"/>
      <c r="F1051" s="176" t="s">
        <v>178</v>
      </c>
      <c r="G1051" s="190">
        <f t="shared" ref="G1051:V1051" si="346">G195</f>
        <v>0</v>
      </c>
      <c r="H1051" s="191">
        <f t="shared" si="346"/>
        <v>0</v>
      </c>
      <c r="I1051" s="179">
        <f t="shared" si="346"/>
        <v>0</v>
      </c>
      <c r="J1051" s="179">
        <f t="shared" si="346"/>
        <v>0</v>
      </c>
      <c r="K1051" s="197">
        <f t="shared" si="346"/>
        <v>0</v>
      </c>
      <c r="L1051" s="181">
        <f t="shared" si="346"/>
        <v>0</v>
      </c>
      <c r="M1051" s="192">
        <f t="shared" si="346"/>
        <v>0</v>
      </c>
      <c r="N1051" s="182">
        <f t="shared" si="346"/>
        <v>0</v>
      </c>
      <c r="O1051" s="182">
        <f t="shared" si="346"/>
        <v>0</v>
      </c>
      <c r="P1051" s="182">
        <f t="shared" si="346"/>
        <v>0</v>
      </c>
      <c r="Q1051" s="182">
        <f t="shared" si="346"/>
        <v>0</v>
      </c>
      <c r="R1051" s="182">
        <f t="shared" si="346"/>
        <v>0</v>
      </c>
      <c r="S1051" s="182">
        <f t="shared" si="346"/>
        <v>0</v>
      </c>
      <c r="T1051" s="178">
        <f t="shared" si="346"/>
        <v>0</v>
      </c>
      <c r="U1051" s="182">
        <f t="shared" si="346"/>
        <v>0</v>
      </c>
      <c r="V1051" s="183">
        <f t="shared" si="346"/>
        <v>0</v>
      </c>
      <c r="W1051" s="46">
        <f>G1051-SUM(H1051:V1051)</f>
        <v>0</v>
      </c>
      <c r="Y1051"/>
      <c r="Z1051"/>
    </row>
    <row r="1052" spans="1:26" s="72" customFormat="1" outlineLevel="1" x14ac:dyDescent="0.2">
      <c r="A1052" s="322"/>
      <c r="B1052" s="25"/>
      <c r="C1052" s="23"/>
      <c r="D1052" s="23"/>
      <c r="E1052" s="24"/>
      <c r="F1052" s="176" t="s">
        <v>181</v>
      </c>
      <c r="G1052" s="190">
        <f t="shared" ref="G1052:V1052" si="347">G196</f>
        <v>0</v>
      </c>
      <c r="H1052" s="191">
        <f t="shared" si="347"/>
        <v>0</v>
      </c>
      <c r="I1052" s="179">
        <f t="shared" si="347"/>
        <v>0</v>
      </c>
      <c r="J1052" s="179">
        <f t="shared" si="347"/>
        <v>0</v>
      </c>
      <c r="K1052" s="197">
        <f t="shared" si="347"/>
        <v>0</v>
      </c>
      <c r="L1052" s="181">
        <f t="shared" si="347"/>
        <v>0</v>
      </c>
      <c r="M1052" s="192">
        <f t="shared" si="347"/>
        <v>0</v>
      </c>
      <c r="N1052" s="182">
        <f t="shared" si="347"/>
        <v>0</v>
      </c>
      <c r="O1052" s="182">
        <f t="shared" si="347"/>
        <v>0</v>
      </c>
      <c r="P1052" s="182">
        <f t="shared" si="347"/>
        <v>0</v>
      </c>
      <c r="Q1052" s="182">
        <f t="shared" si="347"/>
        <v>0</v>
      </c>
      <c r="R1052" s="182">
        <f t="shared" si="347"/>
        <v>0</v>
      </c>
      <c r="S1052" s="182">
        <f t="shared" si="347"/>
        <v>0</v>
      </c>
      <c r="T1052" s="178">
        <f t="shared" si="347"/>
        <v>0</v>
      </c>
      <c r="U1052" s="182">
        <f t="shared" si="347"/>
        <v>0</v>
      </c>
      <c r="V1052" s="183">
        <f t="shared" si="347"/>
        <v>0</v>
      </c>
      <c r="W1052" s="46">
        <f>G1052-SUM(H1052:V1052)</f>
        <v>0</v>
      </c>
      <c r="Y1052"/>
      <c r="Z1052"/>
    </row>
    <row r="1053" spans="1:26" s="72" customFormat="1" x14ac:dyDescent="0.2">
      <c r="A1053" s="322"/>
      <c r="B1053" s="25"/>
      <c r="C1053" s="23"/>
      <c r="D1053" s="23"/>
      <c r="E1053" s="24" t="s">
        <v>187</v>
      </c>
      <c r="F1053" s="24"/>
      <c r="G1053" s="69">
        <f t="shared" ref="G1053:W1053" si="348">SUBTOTAL(9,G1054:G1055)</f>
        <v>0</v>
      </c>
      <c r="H1053" s="70">
        <f t="shared" si="348"/>
        <v>0</v>
      </c>
      <c r="I1053" s="66">
        <f t="shared" si="348"/>
        <v>0</v>
      </c>
      <c r="J1053" s="66">
        <f t="shared" si="348"/>
        <v>0</v>
      </c>
      <c r="K1053" s="67">
        <f t="shared" si="348"/>
        <v>0</v>
      </c>
      <c r="L1053" s="34">
        <f t="shared" si="348"/>
        <v>0</v>
      </c>
      <c r="M1053" s="34">
        <f t="shared" si="348"/>
        <v>0</v>
      </c>
      <c r="N1053" s="34">
        <f t="shared" si="348"/>
        <v>0</v>
      </c>
      <c r="O1053" s="34">
        <f t="shared" si="348"/>
        <v>0</v>
      </c>
      <c r="P1053" s="34">
        <f t="shared" si="348"/>
        <v>0</v>
      </c>
      <c r="Q1053" s="34">
        <f t="shared" si="348"/>
        <v>0</v>
      </c>
      <c r="R1053" s="34">
        <f t="shared" si="348"/>
        <v>0</v>
      </c>
      <c r="S1053" s="34">
        <f t="shared" si="348"/>
        <v>0</v>
      </c>
      <c r="T1053" s="34">
        <f t="shared" si="348"/>
        <v>0</v>
      </c>
      <c r="U1053" s="34">
        <f t="shared" si="348"/>
        <v>0</v>
      </c>
      <c r="V1053" s="34">
        <f t="shared" si="348"/>
        <v>0</v>
      </c>
      <c r="W1053" s="33">
        <f t="shared" si="348"/>
        <v>0</v>
      </c>
      <c r="Y1053"/>
      <c r="Z1053"/>
    </row>
    <row r="1054" spans="1:26" s="72" customFormat="1" outlineLevel="1" x14ac:dyDescent="0.2">
      <c r="A1054" s="322"/>
      <c r="B1054" s="25"/>
      <c r="C1054" s="23"/>
      <c r="D1054" s="23"/>
      <c r="E1054" s="24"/>
      <c r="F1054" s="176" t="s">
        <v>179</v>
      </c>
      <c r="G1054" s="190">
        <f t="shared" ref="G1054:V1054" si="349">G198</f>
        <v>0</v>
      </c>
      <c r="H1054" s="191">
        <f t="shared" si="349"/>
        <v>0</v>
      </c>
      <c r="I1054" s="179">
        <f t="shared" si="349"/>
        <v>0</v>
      </c>
      <c r="J1054" s="179">
        <f t="shared" si="349"/>
        <v>0</v>
      </c>
      <c r="K1054" s="197">
        <f t="shared" si="349"/>
        <v>0</v>
      </c>
      <c r="L1054" s="181">
        <f t="shared" si="349"/>
        <v>0</v>
      </c>
      <c r="M1054" s="192">
        <f t="shared" si="349"/>
        <v>0</v>
      </c>
      <c r="N1054" s="182">
        <f t="shared" si="349"/>
        <v>0</v>
      </c>
      <c r="O1054" s="182">
        <f t="shared" si="349"/>
        <v>0</v>
      </c>
      <c r="P1054" s="182">
        <f t="shared" si="349"/>
        <v>0</v>
      </c>
      <c r="Q1054" s="182">
        <f t="shared" si="349"/>
        <v>0</v>
      </c>
      <c r="R1054" s="182">
        <f t="shared" si="349"/>
        <v>0</v>
      </c>
      <c r="S1054" s="182">
        <f t="shared" si="349"/>
        <v>0</v>
      </c>
      <c r="T1054" s="178">
        <f t="shared" si="349"/>
        <v>0</v>
      </c>
      <c r="U1054" s="182">
        <f t="shared" si="349"/>
        <v>0</v>
      </c>
      <c r="V1054" s="183">
        <f t="shared" si="349"/>
        <v>0</v>
      </c>
      <c r="W1054" s="46">
        <f>G1054-SUM(H1054:V1054)</f>
        <v>0</v>
      </c>
      <c r="Y1054"/>
      <c r="Z1054"/>
    </row>
    <row r="1055" spans="1:26" s="72" customFormat="1" outlineLevel="1" x14ac:dyDescent="0.2">
      <c r="A1055" s="322"/>
      <c r="B1055" s="25"/>
      <c r="C1055" s="23"/>
      <c r="D1055" s="23"/>
      <c r="E1055" s="24"/>
      <c r="F1055" s="176" t="s">
        <v>188</v>
      </c>
      <c r="G1055" s="190">
        <f t="shared" ref="G1055:V1055" si="350">G199</f>
        <v>0</v>
      </c>
      <c r="H1055" s="191">
        <f t="shared" si="350"/>
        <v>0</v>
      </c>
      <c r="I1055" s="179">
        <f t="shared" si="350"/>
        <v>0</v>
      </c>
      <c r="J1055" s="179">
        <f t="shared" si="350"/>
        <v>0</v>
      </c>
      <c r="K1055" s="197">
        <f t="shared" si="350"/>
        <v>0</v>
      </c>
      <c r="L1055" s="181">
        <f t="shared" si="350"/>
        <v>0</v>
      </c>
      <c r="M1055" s="192">
        <f t="shared" si="350"/>
        <v>0</v>
      </c>
      <c r="N1055" s="182">
        <f t="shared" si="350"/>
        <v>0</v>
      </c>
      <c r="O1055" s="182">
        <f t="shared" si="350"/>
        <v>0</v>
      </c>
      <c r="P1055" s="182">
        <f t="shared" si="350"/>
        <v>0</v>
      </c>
      <c r="Q1055" s="182">
        <f t="shared" si="350"/>
        <v>0</v>
      </c>
      <c r="R1055" s="182">
        <f t="shared" si="350"/>
        <v>0</v>
      </c>
      <c r="S1055" s="182">
        <f t="shared" si="350"/>
        <v>0</v>
      </c>
      <c r="T1055" s="178">
        <f t="shared" si="350"/>
        <v>0</v>
      </c>
      <c r="U1055" s="182">
        <f t="shared" si="350"/>
        <v>0</v>
      </c>
      <c r="V1055" s="183">
        <f t="shared" si="350"/>
        <v>0</v>
      </c>
      <c r="W1055" s="46">
        <f>G1055-SUM(H1055:V1055)</f>
        <v>0</v>
      </c>
      <c r="Y1055"/>
      <c r="Z1055"/>
    </row>
    <row r="1056" spans="1:26" s="72" customFormat="1" x14ac:dyDescent="0.2">
      <c r="A1056" s="322"/>
      <c r="B1056" s="25"/>
      <c r="C1056" s="23"/>
      <c r="D1056" s="23"/>
      <c r="E1056" s="24" t="s">
        <v>341</v>
      </c>
      <c r="F1056" s="24"/>
      <c r="G1056" s="69">
        <f t="shared" ref="G1056:W1056" si="351">SUBTOTAL(9,G1057:G1058)</f>
        <v>0</v>
      </c>
      <c r="H1056" s="70">
        <f t="shared" si="351"/>
        <v>0</v>
      </c>
      <c r="I1056" s="66">
        <f t="shared" si="351"/>
        <v>0</v>
      </c>
      <c r="J1056" s="66">
        <f t="shared" si="351"/>
        <v>0</v>
      </c>
      <c r="K1056" s="67">
        <f t="shared" si="351"/>
        <v>0</v>
      </c>
      <c r="L1056" s="34">
        <f t="shared" si="351"/>
        <v>0</v>
      </c>
      <c r="M1056" s="34">
        <f t="shared" si="351"/>
        <v>0</v>
      </c>
      <c r="N1056" s="34">
        <f t="shared" si="351"/>
        <v>0</v>
      </c>
      <c r="O1056" s="34">
        <f t="shared" si="351"/>
        <v>0</v>
      </c>
      <c r="P1056" s="34">
        <f t="shared" si="351"/>
        <v>0</v>
      </c>
      <c r="Q1056" s="34">
        <f t="shared" si="351"/>
        <v>0</v>
      </c>
      <c r="R1056" s="34">
        <f t="shared" si="351"/>
        <v>0</v>
      </c>
      <c r="S1056" s="34">
        <f t="shared" si="351"/>
        <v>0</v>
      </c>
      <c r="T1056" s="34">
        <f t="shared" si="351"/>
        <v>0</v>
      </c>
      <c r="U1056" s="34">
        <f t="shared" si="351"/>
        <v>0</v>
      </c>
      <c r="V1056" s="34">
        <f t="shared" si="351"/>
        <v>0</v>
      </c>
      <c r="W1056" s="33">
        <f t="shared" si="351"/>
        <v>0</v>
      </c>
      <c r="Y1056"/>
      <c r="Z1056"/>
    </row>
    <row r="1057" spans="1:26" s="72" customFormat="1" outlineLevel="1" x14ac:dyDescent="0.2">
      <c r="A1057" s="322"/>
      <c r="B1057" s="25"/>
      <c r="C1057" s="23"/>
      <c r="D1057" s="23"/>
      <c r="E1057" s="24"/>
      <c r="F1057" s="176" t="s">
        <v>342</v>
      </c>
      <c r="G1057" s="190">
        <f t="shared" ref="G1057:V1057" si="352">G201</f>
        <v>0</v>
      </c>
      <c r="H1057" s="191">
        <f t="shared" si="352"/>
        <v>0</v>
      </c>
      <c r="I1057" s="179">
        <f t="shared" si="352"/>
        <v>0</v>
      </c>
      <c r="J1057" s="179">
        <f t="shared" si="352"/>
        <v>0</v>
      </c>
      <c r="K1057" s="197">
        <f t="shared" si="352"/>
        <v>0</v>
      </c>
      <c r="L1057" s="181">
        <f t="shared" si="352"/>
        <v>0</v>
      </c>
      <c r="M1057" s="192">
        <f t="shared" si="352"/>
        <v>0</v>
      </c>
      <c r="N1057" s="182">
        <f t="shared" si="352"/>
        <v>0</v>
      </c>
      <c r="O1057" s="182">
        <f t="shared" si="352"/>
        <v>0</v>
      </c>
      <c r="P1057" s="182">
        <f t="shared" si="352"/>
        <v>0</v>
      </c>
      <c r="Q1057" s="182">
        <f t="shared" si="352"/>
        <v>0</v>
      </c>
      <c r="R1057" s="182">
        <f t="shared" si="352"/>
        <v>0</v>
      </c>
      <c r="S1057" s="182">
        <f t="shared" si="352"/>
        <v>0</v>
      </c>
      <c r="T1057" s="178">
        <f t="shared" si="352"/>
        <v>0</v>
      </c>
      <c r="U1057" s="182">
        <f t="shared" si="352"/>
        <v>0</v>
      </c>
      <c r="V1057" s="183">
        <f t="shared" si="352"/>
        <v>0</v>
      </c>
      <c r="W1057" s="46">
        <f>G1057-SUM(H1057:V1057)</f>
        <v>0</v>
      </c>
      <c r="Y1057"/>
      <c r="Z1057"/>
    </row>
    <row r="1058" spans="1:26" s="72" customFormat="1" outlineLevel="1" x14ac:dyDescent="0.2">
      <c r="A1058" s="322"/>
      <c r="B1058" s="25"/>
      <c r="C1058" s="23"/>
      <c r="D1058" s="23"/>
      <c r="E1058" s="24"/>
      <c r="F1058" s="176" t="s">
        <v>343</v>
      </c>
      <c r="G1058" s="190">
        <f t="shared" ref="G1058:V1058" si="353">G202</f>
        <v>0</v>
      </c>
      <c r="H1058" s="191">
        <f t="shared" si="353"/>
        <v>0</v>
      </c>
      <c r="I1058" s="179">
        <f t="shared" si="353"/>
        <v>0</v>
      </c>
      <c r="J1058" s="179">
        <f t="shared" si="353"/>
        <v>0</v>
      </c>
      <c r="K1058" s="197">
        <f t="shared" si="353"/>
        <v>0</v>
      </c>
      <c r="L1058" s="181">
        <f t="shared" si="353"/>
        <v>0</v>
      </c>
      <c r="M1058" s="192">
        <f t="shared" si="353"/>
        <v>0</v>
      </c>
      <c r="N1058" s="182">
        <f t="shared" si="353"/>
        <v>0</v>
      </c>
      <c r="O1058" s="182">
        <f t="shared" si="353"/>
        <v>0</v>
      </c>
      <c r="P1058" s="182">
        <f t="shared" si="353"/>
        <v>0</v>
      </c>
      <c r="Q1058" s="182">
        <f t="shared" si="353"/>
        <v>0</v>
      </c>
      <c r="R1058" s="182">
        <f t="shared" si="353"/>
        <v>0</v>
      </c>
      <c r="S1058" s="182">
        <f t="shared" si="353"/>
        <v>0</v>
      </c>
      <c r="T1058" s="178">
        <f t="shared" si="353"/>
        <v>0</v>
      </c>
      <c r="U1058" s="182">
        <f t="shared" si="353"/>
        <v>0</v>
      </c>
      <c r="V1058" s="183">
        <f t="shared" si="353"/>
        <v>0</v>
      </c>
      <c r="W1058" s="46">
        <f>G1058-SUM(H1058:V1058)</f>
        <v>0</v>
      </c>
      <c r="Y1058"/>
      <c r="Z1058"/>
    </row>
    <row r="1059" spans="1:26" s="72" customFormat="1" x14ac:dyDescent="0.2">
      <c r="A1059" s="322"/>
      <c r="B1059" s="25"/>
      <c r="C1059" s="23"/>
      <c r="D1059" s="23"/>
      <c r="E1059" s="24" t="s">
        <v>344</v>
      </c>
      <c r="F1059" s="24"/>
      <c r="G1059" s="69">
        <f t="shared" ref="G1059:W1059" si="354">SUBTOTAL(9,G1060:G1061)</f>
        <v>0</v>
      </c>
      <c r="H1059" s="70">
        <f t="shared" si="354"/>
        <v>0</v>
      </c>
      <c r="I1059" s="66">
        <f t="shared" si="354"/>
        <v>0</v>
      </c>
      <c r="J1059" s="66">
        <f t="shared" si="354"/>
        <v>0</v>
      </c>
      <c r="K1059" s="67">
        <f t="shared" si="354"/>
        <v>0</v>
      </c>
      <c r="L1059" s="34">
        <f t="shared" si="354"/>
        <v>0</v>
      </c>
      <c r="M1059" s="34">
        <f t="shared" si="354"/>
        <v>0</v>
      </c>
      <c r="N1059" s="34">
        <f t="shared" si="354"/>
        <v>0</v>
      </c>
      <c r="O1059" s="34">
        <f t="shared" si="354"/>
        <v>0</v>
      </c>
      <c r="P1059" s="34">
        <f t="shared" si="354"/>
        <v>0</v>
      </c>
      <c r="Q1059" s="34">
        <f t="shared" si="354"/>
        <v>0</v>
      </c>
      <c r="R1059" s="34">
        <f t="shared" si="354"/>
        <v>0</v>
      </c>
      <c r="S1059" s="34">
        <f t="shared" si="354"/>
        <v>0</v>
      </c>
      <c r="T1059" s="34">
        <f t="shared" si="354"/>
        <v>0</v>
      </c>
      <c r="U1059" s="34">
        <f t="shared" si="354"/>
        <v>0</v>
      </c>
      <c r="V1059" s="34">
        <f t="shared" si="354"/>
        <v>0</v>
      </c>
      <c r="W1059" s="33">
        <f t="shared" si="354"/>
        <v>0</v>
      </c>
      <c r="Y1059"/>
      <c r="Z1059"/>
    </row>
    <row r="1060" spans="1:26" s="72" customFormat="1" outlineLevel="1" x14ac:dyDescent="0.2">
      <c r="A1060" s="322"/>
      <c r="B1060" s="25"/>
      <c r="C1060" s="23"/>
      <c r="D1060" s="23"/>
      <c r="E1060" s="24"/>
      <c r="F1060" s="176" t="s">
        <v>345</v>
      </c>
      <c r="G1060" s="190">
        <f t="shared" ref="G1060:V1060" si="355">G204</f>
        <v>0</v>
      </c>
      <c r="H1060" s="191">
        <f t="shared" si="355"/>
        <v>0</v>
      </c>
      <c r="I1060" s="179">
        <f t="shared" si="355"/>
        <v>0</v>
      </c>
      <c r="J1060" s="179">
        <f t="shared" si="355"/>
        <v>0</v>
      </c>
      <c r="K1060" s="197">
        <f t="shared" si="355"/>
        <v>0</v>
      </c>
      <c r="L1060" s="181">
        <f t="shared" si="355"/>
        <v>0</v>
      </c>
      <c r="M1060" s="192">
        <f t="shared" si="355"/>
        <v>0</v>
      </c>
      <c r="N1060" s="182">
        <f t="shared" si="355"/>
        <v>0</v>
      </c>
      <c r="O1060" s="182">
        <f t="shared" si="355"/>
        <v>0</v>
      </c>
      <c r="P1060" s="182">
        <f t="shared" si="355"/>
        <v>0</v>
      </c>
      <c r="Q1060" s="182">
        <f t="shared" si="355"/>
        <v>0</v>
      </c>
      <c r="R1060" s="182">
        <f t="shared" si="355"/>
        <v>0</v>
      </c>
      <c r="S1060" s="182">
        <f t="shared" si="355"/>
        <v>0</v>
      </c>
      <c r="T1060" s="178">
        <f t="shared" si="355"/>
        <v>0</v>
      </c>
      <c r="U1060" s="182">
        <f t="shared" si="355"/>
        <v>0</v>
      </c>
      <c r="V1060" s="183">
        <f t="shared" si="355"/>
        <v>0</v>
      </c>
      <c r="W1060" s="46">
        <f t="shared" ref="W1060:W1068" si="356">G1060-SUM(H1060:V1060)</f>
        <v>0</v>
      </c>
      <c r="Y1060"/>
      <c r="Z1060"/>
    </row>
    <row r="1061" spans="1:26" s="72" customFormat="1" outlineLevel="1" x14ac:dyDescent="0.2">
      <c r="A1061" s="322"/>
      <c r="B1061" s="25"/>
      <c r="C1061" s="23"/>
      <c r="D1061" s="23"/>
      <c r="E1061" s="24"/>
      <c r="F1061" s="176" t="s">
        <v>346</v>
      </c>
      <c r="G1061" s="190">
        <f t="shared" ref="G1061:V1061" si="357">G205</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 t="shared" si="356"/>
        <v>0</v>
      </c>
      <c r="Y1061"/>
      <c r="Z1061"/>
    </row>
    <row r="1062" spans="1:26" s="72" customFormat="1" x14ac:dyDescent="0.2">
      <c r="A1062" s="322"/>
      <c r="B1062" s="25"/>
      <c r="C1062" s="23"/>
      <c r="D1062" s="23" t="s">
        <v>63</v>
      </c>
      <c r="E1062" s="24"/>
      <c r="F1062" s="24"/>
      <c r="G1062" s="69">
        <f t="shared" ref="G1062:W1062" si="358">SUBTOTAL(9,G1063:G1065)</f>
        <v>0</v>
      </c>
      <c r="H1062" s="70">
        <f t="shared" si="358"/>
        <v>0</v>
      </c>
      <c r="I1062" s="66">
        <f t="shared" si="358"/>
        <v>0</v>
      </c>
      <c r="J1062" s="66">
        <f t="shared" si="358"/>
        <v>0</v>
      </c>
      <c r="K1062" s="67">
        <f t="shared" si="358"/>
        <v>0</v>
      </c>
      <c r="L1062" s="34">
        <f t="shared" si="358"/>
        <v>0</v>
      </c>
      <c r="M1062" s="34">
        <f t="shared" si="358"/>
        <v>0</v>
      </c>
      <c r="N1062" s="34">
        <f t="shared" si="358"/>
        <v>0</v>
      </c>
      <c r="O1062" s="34">
        <f t="shared" si="358"/>
        <v>0</v>
      </c>
      <c r="P1062" s="34">
        <f t="shared" si="358"/>
        <v>0</v>
      </c>
      <c r="Q1062" s="34">
        <f t="shared" si="358"/>
        <v>0</v>
      </c>
      <c r="R1062" s="34">
        <f t="shared" si="358"/>
        <v>0</v>
      </c>
      <c r="S1062" s="34">
        <f t="shared" si="358"/>
        <v>0</v>
      </c>
      <c r="T1062" s="34">
        <f t="shared" si="358"/>
        <v>0</v>
      </c>
      <c r="U1062" s="34">
        <f t="shared" si="358"/>
        <v>0</v>
      </c>
      <c r="V1062" s="34">
        <f t="shared" si="358"/>
        <v>0</v>
      </c>
      <c r="W1062" s="33">
        <f t="shared" si="358"/>
        <v>0</v>
      </c>
      <c r="Y1062"/>
      <c r="Z1062"/>
    </row>
    <row r="1063" spans="1:26" s="72" customFormat="1" outlineLevel="1" x14ac:dyDescent="0.2">
      <c r="A1063" s="322"/>
      <c r="B1063" s="25"/>
      <c r="C1063" s="23"/>
      <c r="D1063" s="23"/>
      <c r="E1063" s="24"/>
      <c r="F1063" s="176" t="s">
        <v>190</v>
      </c>
      <c r="G1063" s="190">
        <f t="shared" ref="G1063:V1063" si="359">G207</f>
        <v>0</v>
      </c>
      <c r="H1063" s="191">
        <f t="shared" si="359"/>
        <v>0</v>
      </c>
      <c r="I1063" s="179">
        <f t="shared" si="359"/>
        <v>0</v>
      </c>
      <c r="J1063" s="179">
        <f t="shared" si="359"/>
        <v>0</v>
      </c>
      <c r="K1063" s="197">
        <f t="shared" si="359"/>
        <v>0</v>
      </c>
      <c r="L1063" s="178">
        <f t="shared" si="359"/>
        <v>0</v>
      </c>
      <c r="M1063" s="192">
        <f t="shared" si="359"/>
        <v>0</v>
      </c>
      <c r="N1063" s="182">
        <f t="shared" si="359"/>
        <v>0</v>
      </c>
      <c r="O1063" s="182">
        <f t="shared" si="359"/>
        <v>0</v>
      </c>
      <c r="P1063" s="182">
        <f t="shared" si="359"/>
        <v>0</v>
      </c>
      <c r="Q1063" s="182">
        <f t="shared" si="359"/>
        <v>0</v>
      </c>
      <c r="R1063" s="182">
        <f t="shared" si="359"/>
        <v>0</v>
      </c>
      <c r="S1063" s="182">
        <f t="shared" si="359"/>
        <v>0</v>
      </c>
      <c r="T1063" s="178">
        <f t="shared" si="359"/>
        <v>0</v>
      </c>
      <c r="U1063" s="182">
        <f t="shared" si="359"/>
        <v>0</v>
      </c>
      <c r="V1063" s="183">
        <f t="shared" si="359"/>
        <v>0</v>
      </c>
      <c r="W1063" s="46">
        <f t="shared" si="356"/>
        <v>0</v>
      </c>
      <c r="Y1063"/>
      <c r="Z1063"/>
    </row>
    <row r="1064" spans="1:26" s="72" customFormat="1" outlineLevel="1" x14ac:dyDescent="0.2">
      <c r="A1064" s="322"/>
      <c r="B1064" s="25"/>
      <c r="C1064" s="23"/>
      <c r="D1064" s="23"/>
      <c r="E1064" s="24"/>
      <c r="F1064" s="176" t="s">
        <v>191</v>
      </c>
      <c r="G1064" s="190">
        <f t="shared" ref="G1064:V1064" si="360">G208</f>
        <v>0</v>
      </c>
      <c r="H1064" s="191">
        <f t="shared" si="360"/>
        <v>0</v>
      </c>
      <c r="I1064" s="179">
        <f t="shared" si="360"/>
        <v>0</v>
      </c>
      <c r="J1064" s="179">
        <f t="shared" si="360"/>
        <v>0</v>
      </c>
      <c r="K1064" s="197">
        <f t="shared" si="360"/>
        <v>0</v>
      </c>
      <c r="L1064" s="178">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201">
        <f t="shared" si="360"/>
        <v>0</v>
      </c>
      <c r="U1064" s="182">
        <f t="shared" si="360"/>
        <v>0</v>
      </c>
      <c r="V1064" s="183">
        <f t="shared" si="360"/>
        <v>0</v>
      </c>
      <c r="W1064" s="46">
        <f t="shared" si="356"/>
        <v>0</v>
      </c>
      <c r="Y1064"/>
      <c r="Z1064"/>
    </row>
    <row r="1065" spans="1:26" s="72" customFormat="1" outlineLevel="1" x14ac:dyDescent="0.2">
      <c r="A1065" s="322"/>
      <c r="B1065" s="25"/>
      <c r="C1065" s="23"/>
      <c r="D1065" s="23"/>
      <c r="E1065" s="24"/>
      <c r="F1065" s="176" t="s">
        <v>189</v>
      </c>
      <c r="G1065" s="190">
        <f t="shared" ref="G1065:V1065" si="361">G209</f>
        <v>0</v>
      </c>
      <c r="H1065" s="191">
        <f t="shared" si="361"/>
        <v>0</v>
      </c>
      <c r="I1065" s="179">
        <f t="shared" si="361"/>
        <v>0</v>
      </c>
      <c r="J1065" s="179">
        <f t="shared" si="361"/>
        <v>0</v>
      </c>
      <c r="K1065" s="197">
        <f t="shared" si="361"/>
        <v>0</v>
      </c>
      <c r="L1065" s="178">
        <f t="shared" si="361"/>
        <v>0</v>
      </c>
      <c r="M1065" s="192">
        <f t="shared" si="361"/>
        <v>0</v>
      </c>
      <c r="N1065" s="182">
        <f t="shared" si="361"/>
        <v>0</v>
      </c>
      <c r="O1065" s="182">
        <f t="shared" si="361"/>
        <v>0</v>
      </c>
      <c r="P1065" s="182">
        <f t="shared" si="361"/>
        <v>0</v>
      </c>
      <c r="Q1065" s="182">
        <f t="shared" si="361"/>
        <v>0</v>
      </c>
      <c r="R1065" s="182">
        <f t="shared" si="361"/>
        <v>0</v>
      </c>
      <c r="S1065" s="182">
        <f t="shared" si="361"/>
        <v>0</v>
      </c>
      <c r="T1065" s="182">
        <f t="shared" si="361"/>
        <v>0</v>
      </c>
      <c r="U1065" s="178">
        <f t="shared" si="361"/>
        <v>0</v>
      </c>
      <c r="V1065" s="183">
        <f t="shared" si="361"/>
        <v>0</v>
      </c>
      <c r="W1065" s="46">
        <f t="shared" si="356"/>
        <v>0</v>
      </c>
      <c r="Y1065"/>
      <c r="Z1065"/>
    </row>
    <row r="1066" spans="1:26" s="72" customFormat="1" x14ac:dyDescent="0.2">
      <c r="A1066" s="322"/>
      <c r="B1066" s="25"/>
      <c r="C1066" s="64"/>
      <c r="D1066" s="23" t="s">
        <v>192</v>
      </c>
      <c r="E1066" s="24"/>
      <c r="F1066" s="24"/>
      <c r="G1066" s="69">
        <f t="shared" ref="G1066:W1066" si="362">SUBTOTAL(9,G1067:G1068)</f>
        <v>0</v>
      </c>
      <c r="H1066" s="70">
        <f t="shared" si="362"/>
        <v>0</v>
      </c>
      <c r="I1066" s="66">
        <f t="shared" si="362"/>
        <v>0</v>
      </c>
      <c r="J1066" s="66">
        <f t="shared" si="362"/>
        <v>0</v>
      </c>
      <c r="K1066" s="67">
        <f t="shared" si="362"/>
        <v>0</v>
      </c>
      <c r="L1066" s="34">
        <f t="shared" si="362"/>
        <v>0</v>
      </c>
      <c r="M1066" s="34">
        <f t="shared" si="362"/>
        <v>0</v>
      </c>
      <c r="N1066" s="34">
        <f t="shared" si="362"/>
        <v>0</v>
      </c>
      <c r="O1066" s="34">
        <f t="shared" si="362"/>
        <v>0</v>
      </c>
      <c r="P1066" s="34">
        <f t="shared" si="362"/>
        <v>0</v>
      </c>
      <c r="Q1066" s="34">
        <f t="shared" si="362"/>
        <v>0</v>
      </c>
      <c r="R1066" s="34">
        <f t="shared" si="362"/>
        <v>0</v>
      </c>
      <c r="S1066" s="34">
        <f t="shared" si="362"/>
        <v>0</v>
      </c>
      <c r="T1066" s="34">
        <f t="shared" si="362"/>
        <v>0</v>
      </c>
      <c r="U1066" s="34">
        <f t="shared" si="362"/>
        <v>0</v>
      </c>
      <c r="V1066" s="34">
        <f t="shared" si="362"/>
        <v>0</v>
      </c>
      <c r="W1066" s="33">
        <f t="shared" si="362"/>
        <v>0</v>
      </c>
      <c r="Y1066"/>
      <c r="Z1066"/>
    </row>
    <row r="1067" spans="1:26" s="72" customFormat="1" outlineLevel="1" x14ac:dyDescent="0.2">
      <c r="A1067" s="322"/>
      <c r="B1067" s="25"/>
      <c r="C1067" s="23"/>
      <c r="D1067" s="23"/>
      <c r="E1067" s="24"/>
      <c r="F1067" s="176" t="s">
        <v>193</v>
      </c>
      <c r="G1067" s="190">
        <f t="shared" ref="G1067:V1067" si="363">G211</f>
        <v>0</v>
      </c>
      <c r="H1067" s="191">
        <f t="shared" si="363"/>
        <v>0</v>
      </c>
      <c r="I1067" s="179">
        <f t="shared" si="363"/>
        <v>0</v>
      </c>
      <c r="J1067" s="179">
        <f t="shared" si="363"/>
        <v>0</v>
      </c>
      <c r="K1067" s="197">
        <f t="shared" si="363"/>
        <v>0</v>
      </c>
      <c r="L1067" s="178">
        <f t="shared" si="363"/>
        <v>0</v>
      </c>
      <c r="M1067" s="192">
        <f t="shared" si="363"/>
        <v>0</v>
      </c>
      <c r="N1067" s="182">
        <f t="shared" si="363"/>
        <v>0</v>
      </c>
      <c r="O1067" s="182">
        <f t="shared" si="363"/>
        <v>0</v>
      </c>
      <c r="P1067" s="182">
        <f t="shared" si="363"/>
        <v>0</v>
      </c>
      <c r="Q1067" s="182">
        <f t="shared" si="363"/>
        <v>0</v>
      </c>
      <c r="R1067" s="182">
        <f t="shared" si="363"/>
        <v>0</v>
      </c>
      <c r="S1067" s="182">
        <f t="shared" si="363"/>
        <v>0</v>
      </c>
      <c r="T1067" s="182">
        <f t="shared" si="363"/>
        <v>0</v>
      </c>
      <c r="U1067" s="178">
        <f t="shared" si="363"/>
        <v>0</v>
      </c>
      <c r="V1067" s="183">
        <f t="shared" si="363"/>
        <v>0</v>
      </c>
      <c r="W1067" s="46">
        <f t="shared" si="356"/>
        <v>0</v>
      </c>
      <c r="Y1067"/>
      <c r="Z1067"/>
    </row>
    <row r="1068" spans="1:26" s="72" customFormat="1" outlineLevel="1" x14ac:dyDescent="0.2">
      <c r="A1068" s="322"/>
      <c r="B1068" s="25"/>
      <c r="C1068" s="23"/>
      <c r="D1068" s="23"/>
      <c r="E1068" s="24"/>
      <c r="F1068" s="176" t="s">
        <v>194</v>
      </c>
      <c r="G1068" s="190">
        <f t="shared" ref="G1068:V1068" si="364">G212</f>
        <v>0</v>
      </c>
      <c r="H1068" s="191">
        <f t="shared" si="364"/>
        <v>0</v>
      </c>
      <c r="I1068" s="179">
        <f t="shared" si="364"/>
        <v>0</v>
      </c>
      <c r="J1068" s="179">
        <f t="shared" si="364"/>
        <v>0</v>
      </c>
      <c r="K1068" s="197">
        <f t="shared" si="364"/>
        <v>0</v>
      </c>
      <c r="L1068" s="178">
        <f t="shared" si="364"/>
        <v>0</v>
      </c>
      <c r="M1068" s="192">
        <f t="shared" si="364"/>
        <v>0</v>
      </c>
      <c r="N1068" s="182">
        <f t="shared" si="364"/>
        <v>0</v>
      </c>
      <c r="O1068" s="182">
        <f t="shared" si="364"/>
        <v>0</v>
      </c>
      <c r="P1068" s="182">
        <f t="shared" si="364"/>
        <v>0</v>
      </c>
      <c r="Q1068" s="182">
        <f t="shared" si="364"/>
        <v>0</v>
      </c>
      <c r="R1068" s="182">
        <f t="shared" si="364"/>
        <v>0</v>
      </c>
      <c r="S1068" s="182">
        <f t="shared" si="364"/>
        <v>0</v>
      </c>
      <c r="T1068" s="182">
        <f t="shared" si="364"/>
        <v>0</v>
      </c>
      <c r="U1068" s="178">
        <f t="shared" si="364"/>
        <v>0</v>
      </c>
      <c r="V1068" s="183">
        <f t="shared" si="364"/>
        <v>0</v>
      </c>
      <c r="W1068" s="46">
        <f t="shared" si="356"/>
        <v>0</v>
      </c>
      <c r="Y1068"/>
      <c r="Z1068"/>
    </row>
    <row r="1069" spans="1:26" x14ac:dyDescent="0.2">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2">
      <c r="A1070" s="318"/>
      <c r="B1070" s="25"/>
      <c r="C1070" s="23"/>
      <c r="D1070" s="23" t="s">
        <v>66</v>
      </c>
      <c r="E1070" s="24"/>
      <c r="F1070" s="64"/>
      <c r="G1070" s="69">
        <f t="shared" ref="G1070:W1070" si="365">SUBTOTAL(9,G1071:G1072)</f>
        <v>0</v>
      </c>
      <c r="H1070" s="70">
        <f t="shared" si="365"/>
        <v>0</v>
      </c>
      <c r="I1070" s="66">
        <f t="shared" si="365"/>
        <v>0</v>
      </c>
      <c r="J1070" s="66">
        <f t="shared" si="365"/>
        <v>0</v>
      </c>
      <c r="K1070" s="67">
        <f t="shared" si="365"/>
        <v>0</v>
      </c>
      <c r="L1070" s="34">
        <f t="shared" si="365"/>
        <v>0</v>
      </c>
      <c r="M1070" s="34">
        <f t="shared" si="365"/>
        <v>0</v>
      </c>
      <c r="N1070" s="34">
        <f t="shared" si="365"/>
        <v>0</v>
      </c>
      <c r="O1070" s="34">
        <f t="shared" si="365"/>
        <v>0</v>
      </c>
      <c r="P1070" s="34">
        <f t="shared" si="365"/>
        <v>0</v>
      </c>
      <c r="Q1070" s="34">
        <f t="shared" si="365"/>
        <v>0</v>
      </c>
      <c r="R1070" s="34">
        <f t="shared" si="365"/>
        <v>0</v>
      </c>
      <c r="S1070" s="34">
        <f t="shared" si="365"/>
        <v>0</v>
      </c>
      <c r="T1070" s="34">
        <f t="shared" si="365"/>
        <v>0</v>
      </c>
      <c r="U1070" s="34">
        <f t="shared" si="365"/>
        <v>0</v>
      </c>
      <c r="V1070" s="34">
        <f t="shared" si="365"/>
        <v>0</v>
      </c>
      <c r="W1070" s="33">
        <f t="shared" si="365"/>
        <v>0</v>
      </c>
      <c r="Y1070"/>
      <c r="Z1070"/>
    </row>
    <row r="1071" spans="1:26" outlineLevel="1" x14ac:dyDescent="0.2">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2">
      <c r="A1072" s="318"/>
      <c r="B1072" s="71"/>
      <c r="C1072" s="24"/>
      <c r="D1072" s="24"/>
      <c r="E1072" s="24"/>
      <c r="F1072" s="176" t="s">
        <v>68</v>
      </c>
      <c r="G1072" s="190">
        <f>G216</f>
        <v>0</v>
      </c>
      <c r="H1072" s="191">
        <f t="shared" ref="H1072:V1072" si="366">H216</f>
        <v>0</v>
      </c>
      <c r="I1072" s="179">
        <f t="shared" si="366"/>
        <v>0</v>
      </c>
      <c r="J1072" s="179">
        <f t="shared" si="366"/>
        <v>0</v>
      </c>
      <c r="K1072" s="197">
        <f t="shared" si="366"/>
        <v>0</v>
      </c>
      <c r="L1072" s="181">
        <f t="shared" si="366"/>
        <v>0</v>
      </c>
      <c r="M1072" s="192">
        <f t="shared" si="366"/>
        <v>0</v>
      </c>
      <c r="N1072" s="182">
        <f t="shared" si="366"/>
        <v>0</v>
      </c>
      <c r="O1072" s="182">
        <f t="shared" si="366"/>
        <v>0</v>
      </c>
      <c r="P1072" s="182">
        <f t="shared" si="366"/>
        <v>0</v>
      </c>
      <c r="Q1072" s="182">
        <f t="shared" si="366"/>
        <v>0</v>
      </c>
      <c r="R1072" s="182">
        <f t="shared" si="366"/>
        <v>0</v>
      </c>
      <c r="S1072" s="182">
        <f t="shared" si="366"/>
        <v>0</v>
      </c>
      <c r="T1072" s="182">
        <f t="shared" si="366"/>
        <v>0</v>
      </c>
      <c r="U1072" s="178">
        <f t="shared" si="366"/>
        <v>0</v>
      </c>
      <c r="V1072" s="183">
        <f t="shared" si="366"/>
        <v>0</v>
      </c>
      <c r="W1072" s="46">
        <f>G1072-SUM(H1072:V1072)</f>
        <v>0</v>
      </c>
      <c r="Y1072"/>
      <c r="Z1072"/>
    </row>
    <row r="1073" spans="1:26" x14ac:dyDescent="0.2">
      <c r="A1073" s="318"/>
      <c r="B1073" s="71"/>
      <c r="C1073" s="24"/>
      <c r="D1073" s="23" t="s">
        <v>202</v>
      </c>
      <c r="E1073" s="24"/>
      <c r="F1073" s="24"/>
      <c r="G1073" s="69">
        <f>SUBTOTAL(9,G1074:G1076)</f>
        <v>0</v>
      </c>
      <c r="H1073" s="70">
        <f t="shared" ref="H1073:W1073" si="367">SUBTOTAL(9,H1074:H1076)</f>
        <v>0</v>
      </c>
      <c r="I1073" s="66">
        <f t="shared" si="367"/>
        <v>0</v>
      </c>
      <c r="J1073" s="66">
        <f t="shared" si="367"/>
        <v>0</v>
      </c>
      <c r="K1073" s="67">
        <f t="shared" si="367"/>
        <v>0</v>
      </c>
      <c r="L1073" s="34">
        <f t="shared" si="367"/>
        <v>0</v>
      </c>
      <c r="M1073" s="34">
        <f t="shared" si="367"/>
        <v>0</v>
      </c>
      <c r="N1073" s="34">
        <f t="shared" si="367"/>
        <v>0</v>
      </c>
      <c r="O1073" s="34">
        <f t="shared" si="367"/>
        <v>0</v>
      </c>
      <c r="P1073" s="34">
        <f t="shared" si="367"/>
        <v>0</v>
      </c>
      <c r="Q1073" s="34">
        <f t="shared" si="367"/>
        <v>0</v>
      </c>
      <c r="R1073" s="34">
        <f t="shared" si="367"/>
        <v>0</v>
      </c>
      <c r="S1073" s="34">
        <f t="shared" si="367"/>
        <v>0</v>
      </c>
      <c r="T1073" s="34">
        <f t="shared" si="367"/>
        <v>0</v>
      </c>
      <c r="U1073" s="34">
        <f t="shared" si="367"/>
        <v>0</v>
      </c>
      <c r="V1073" s="34">
        <f t="shared" si="367"/>
        <v>0</v>
      </c>
      <c r="W1073" s="33">
        <f t="shared" si="367"/>
        <v>0</v>
      </c>
      <c r="Y1073"/>
      <c r="Z1073"/>
    </row>
    <row r="1074" spans="1:26" outlineLevel="1" x14ac:dyDescent="0.2">
      <c r="A1074" s="318"/>
      <c r="B1074" s="25"/>
      <c r="C1074" s="24"/>
      <c r="D1074" s="24"/>
      <c r="E1074" s="64"/>
      <c r="F1074" s="176" t="s">
        <v>251</v>
      </c>
      <c r="G1074" s="190">
        <f t="shared" ref="G1074:V1074" si="368">G218</f>
        <v>0</v>
      </c>
      <c r="H1074" s="191">
        <f t="shared" si="368"/>
        <v>0</v>
      </c>
      <c r="I1074" s="179">
        <f t="shared" si="368"/>
        <v>0</v>
      </c>
      <c r="J1074" s="179">
        <f t="shared" si="368"/>
        <v>0</v>
      </c>
      <c r="K1074" s="197">
        <f t="shared" si="368"/>
        <v>0</v>
      </c>
      <c r="L1074" s="181">
        <f t="shared" si="368"/>
        <v>0</v>
      </c>
      <c r="M1074" s="192">
        <f t="shared" si="368"/>
        <v>0</v>
      </c>
      <c r="N1074" s="182">
        <f t="shared" si="368"/>
        <v>0</v>
      </c>
      <c r="O1074" s="182">
        <f t="shared" si="368"/>
        <v>0</v>
      </c>
      <c r="P1074" s="182">
        <f t="shared" si="368"/>
        <v>0</v>
      </c>
      <c r="Q1074" s="182">
        <f t="shared" si="368"/>
        <v>0</v>
      </c>
      <c r="R1074" s="182">
        <f t="shared" si="368"/>
        <v>0</v>
      </c>
      <c r="S1074" s="182">
        <f t="shared" si="368"/>
        <v>0</v>
      </c>
      <c r="T1074" s="178">
        <f t="shared" si="368"/>
        <v>0</v>
      </c>
      <c r="U1074" s="182">
        <f t="shared" si="368"/>
        <v>0</v>
      </c>
      <c r="V1074" s="183">
        <f t="shared" si="368"/>
        <v>0</v>
      </c>
      <c r="W1074" s="46">
        <f>G1074-SUM(H1074:V1074)</f>
        <v>0</v>
      </c>
      <c r="Y1074"/>
      <c r="Z1074"/>
    </row>
    <row r="1075" spans="1:26" outlineLevel="1" x14ac:dyDescent="0.2">
      <c r="A1075" s="318"/>
      <c r="B1075" s="25"/>
      <c r="C1075" s="24"/>
      <c r="D1075" s="24"/>
      <c r="E1075" s="64"/>
      <c r="F1075" s="176" t="s">
        <v>252</v>
      </c>
      <c r="G1075" s="190">
        <f t="shared" ref="G1075:V1075" si="369">G219</f>
        <v>0</v>
      </c>
      <c r="H1075" s="191">
        <f t="shared" si="369"/>
        <v>0</v>
      </c>
      <c r="I1075" s="179">
        <f t="shared" si="369"/>
        <v>0</v>
      </c>
      <c r="J1075" s="179">
        <f t="shared" si="369"/>
        <v>0</v>
      </c>
      <c r="K1075" s="197">
        <f t="shared" si="369"/>
        <v>0</v>
      </c>
      <c r="L1075" s="181">
        <f t="shared" si="369"/>
        <v>0</v>
      </c>
      <c r="M1075" s="192">
        <f t="shared" si="369"/>
        <v>0</v>
      </c>
      <c r="N1075" s="182">
        <f t="shared" si="369"/>
        <v>0</v>
      </c>
      <c r="O1075" s="182">
        <f t="shared" si="369"/>
        <v>0</v>
      </c>
      <c r="P1075" s="182">
        <f t="shared" si="369"/>
        <v>0</v>
      </c>
      <c r="Q1075" s="182">
        <f t="shared" si="369"/>
        <v>0</v>
      </c>
      <c r="R1075" s="182">
        <f t="shared" si="369"/>
        <v>0</v>
      </c>
      <c r="S1075" s="182">
        <f t="shared" si="369"/>
        <v>0</v>
      </c>
      <c r="T1075" s="178">
        <f t="shared" si="369"/>
        <v>0</v>
      </c>
      <c r="U1075" s="182">
        <f t="shared" si="369"/>
        <v>0</v>
      </c>
      <c r="V1075" s="183">
        <f t="shared" si="369"/>
        <v>0</v>
      </c>
      <c r="W1075" s="46">
        <f>G1075-SUM(H1075:V1075)</f>
        <v>0</v>
      </c>
      <c r="Y1075"/>
      <c r="Z1075"/>
    </row>
    <row r="1076" spans="1:26" outlineLevel="1" x14ac:dyDescent="0.2">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2">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2">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2">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2">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2">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2">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2">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2">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2">
      <c r="A1085" s="318"/>
      <c r="B1085" s="25"/>
      <c r="C1085" s="24"/>
      <c r="D1085" s="23"/>
      <c r="E1085" s="64"/>
      <c r="F1085" s="439" t="s">
        <v>485</v>
      </c>
      <c r="G1085" s="442">
        <f t="shared" ref="G1085:G1087" si="370">G229</f>
        <v>0</v>
      </c>
      <c r="H1085" s="443">
        <f>G1085*(1-VLOOKUP($F1085,SHT,2,FALSE))+$H229*VLOOKUP($F1085,SHT,2,FALSE)</f>
        <v>0</v>
      </c>
      <c r="I1085" s="444">
        <f t="shared" ref="I1085:V1085" si="371">I229*VLOOKUP($F1085,SHT,2,FALSE)</f>
        <v>0</v>
      </c>
      <c r="J1085" s="444">
        <f t="shared" si="371"/>
        <v>0</v>
      </c>
      <c r="K1085" s="445">
        <f t="shared" si="371"/>
        <v>0</v>
      </c>
      <c r="L1085" s="446">
        <f t="shared" si="371"/>
        <v>0</v>
      </c>
      <c r="M1085" s="447">
        <f t="shared" si="371"/>
        <v>0</v>
      </c>
      <c r="N1085" s="444">
        <f t="shared" si="371"/>
        <v>0</v>
      </c>
      <c r="O1085" s="444">
        <f t="shared" si="371"/>
        <v>0</v>
      </c>
      <c r="P1085" s="444">
        <f t="shared" si="371"/>
        <v>0</v>
      </c>
      <c r="Q1085" s="444">
        <f t="shared" si="371"/>
        <v>0</v>
      </c>
      <c r="R1085" s="444">
        <f t="shared" si="371"/>
        <v>0</v>
      </c>
      <c r="S1085" s="444">
        <f t="shared" si="371"/>
        <v>0</v>
      </c>
      <c r="T1085" s="444">
        <f t="shared" si="371"/>
        <v>0</v>
      </c>
      <c r="U1085" s="444">
        <f t="shared" si="371"/>
        <v>0</v>
      </c>
      <c r="V1085" s="448">
        <f t="shared" si="371"/>
        <v>0</v>
      </c>
      <c r="W1085" s="442">
        <f t="shared" ref="W1085:W1087" si="372">G1085-SUM(H1085:V1085)</f>
        <v>0</v>
      </c>
      <c r="Y1085"/>
      <c r="Z1085"/>
    </row>
    <row r="1086" spans="1:26" s="72" customFormat="1" outlineLevel="1" x14ac:dyDescent="0.2">
      <c r="A1086" s="318"/>
      <c r="B1086" s="25"/>
      <c r="C1086" s="24"/>
      <c r="D1086" s="23"/>
      <c r="E1086" s="64"/>
      <c r="F1086" s="439" t="s">
        <v>486</v>
      </c>
      <c r="G1086" s="442">
        <f t="shared" si="370"/>
        <v>0</v>
      </c>
      <c r="H1086" s="443">
        <f>G1086*(1-VLOOKUP($F1086,SHT,2,FALSE))+$H230*VLOOKUP($F1086,SHT,2,FALSE)</f>
        <v>0</v>
      </c>
      <c r="I1086" s="444">
        <f t="shared" ref="I1086:V1086" si="373">I230*VLOOKUP($F1086,SHT,2,FALSE)</f>
        <v>0</v>
      </c>
      <c r="J1086" s="444">
        <f t="shared" si="373"/>
        <v>0</v>
      </c>
      <c r="K1086" s="445">
        <f t="shared" si="373"/>
        <v>0</v>
      </c>
      <c r="L1086" s="446">
        <f t="shared" si="373"/>
        <v>0</v>
      </c>
      <c r="M1086" s="447">
        <f t="shared" si="373"/>
        <v>0</v>
      </c>
      <c r="N1086" s="444">
        <f t="shared" si="373"/>
        <v>0</v>
      </c>
      <c r="O1086" s="444">
        <f t="shared" si="373"/>
        <v>0</v>
      </c>
      <c r="P1086" s="444">
        <f t="shared" si="373"/>
        <v>0</v>
      </c>
      <c r="Q1086" s="444">
        <f t="shared" si="373"/>
        <v>0</v>
      </c>
      <c r="R1086" s="444">
        <f t="shared" si="373"/>
        <v>0</v>
      </c>
      <c r="S1086" s="444">
        <f t="shared" si="373"/>
        <v>0</v>
      </c>
      <c r="T1086" s="444">
        <f t="shared" si="373"/>
        <v>0</v>
      </c>
      <c r="U1086" s="444">
        <f t="shared" si="373"/>
        <v>0</v>
      </c>
      <c r="V1086" s="448">
        <f t="shared" si="373"/>
        <v>0</v>
      </c>
      <c r="W1086" s="442">
        <f t="shared" si="372"/>
        <v>0</v>
      </c>
      <c r="Y1086"/>
      <c r="Z1086"/>
    </row>
    <row r="1087" spans="1:26" s="72" customFormat="1" outlineLevel="1" x14ac:dyDescent="0.2">
      <c r="A1087" s="318"/>
      <c r="B1087" s="25"/>
      <c r="C1087" s="24"/>
      <c r="D1087" s="23"/>
      <c r="E1087" s="64"/>
      <c r="F1087" s="439" t="s">
        <v>487</v>
      </c>
      <c r="G1087" s="442">
        <f t="shared" si="370"/>
        <v>0</v>
      </c>
      <c r="H1087" s="443">
        <f>G1087*(1-VLOOKUP($F1087,SHT,2,FALSE))+$H231*VLOOKUP($F1087,SHT,2,FALSE)</f>
        <v>0</v>
      </c>
      <c r="I1087" s="444">
        <f t="shared" ref="I1087:V1087" si="374">I231*VLOOKUP($F1087,SHT,2,FALSE)</f>
        <v>0</v>
      </c>
      <c r="J1087" s="444">
        <f t="shared" si="374"/>
        <v>0</v>
      </c>
      <c r="K1087" s="445">
        <f t="shared" si="374"/>
        <v>0</v>
      </c>
      <c r="L1087" s="446">
        <f t="shared" si="374"/>
        <v>0</v>
      </c>
      <c r="M1087" s="447">
        <f t="shared" si="374"/>
        <v>0</v>
      </c>
      <c r="N1087" s="444">
        <f t="shared" si="374"/>
        <v>0</v>
      </c>
      <c r="O1087" s="444">
        <f t="shared" si="374"/>
        <v>0</v>
      </c>
      <c r="P1087" s="444">
        <f t="shared" si="374"/>
        <v>0</v>
      </c>
      <c r="Q1087" s="444">
        <f t="shared" si="374"/>
        <v>0</v>
      </c>
      <c r="R1087" s="444">
        <f t="shared" si="374"/>
        <v>0</v>
      </c>
      <c r="S1087" s="444">
        <f t="shared" si="374"/>
        <v>0</v>
      </c>
      <c r="T1087" s="444">
        <f t="shared" si="374"/>
        <v>0</v>
      </c>
      <c r="U1087" s="444">
        <f t="shared" si="374"/>
        <v>0</v>
      </c>
      <c r="V1087" s="448">
        <f t="shared" si="374"/>
        <v>0</v>
      </c>
      <c r="W1087" s="442">
        <f t="shared" si="372"/>
        <v>0</v>
      </c>
      <c r="Y1087"/>
      <c r="Z1087"/>
    </row>
    <row r="1088" spans="1:26" x14ac:dyDescent="0.2">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6.5" thickBot="1" x14ac:dyDescent="0.25">
      <c r="A1089" s="319"/>
      <c r="B1089" s="79" t="s">
        <v>309</v>
      </c>
      <c r="C1089" s="204"/>
      <c r="D1089" s="204"/>
      <c r="E1089" s="204"/>
      <c r="F1089" s="204"/>
      <c r="G1089" s="205">
        <f>SUBTOTAL(9,G864:G1088)</f>
        <v>0</v>
      </c>
      <c r="H1089" s="206">
        <f t="shared" ref="H1089:W1089" si="375">SUBTOTAL(9,H864:H1088)</f>
        <v>0</v>
      </c>
      <c r="I1089" s="207">
        <f t="shared" si="375"/>
        <v>0</v>
      </c>
      <c r="J1089" s="207">
        <f t="shared" si="375"/>
        <v>0</v>
      </c>
      <c r="K1089" s="474">
        <f t="shared" si="375"/>
        <v>0</v>
      </c>
      <c r="L1089" s="209">
        <f t="shared" si="375"/>
        <v>0</v>
      </c>
      <c r="M1089" s="210">
        <f t="shared" si="375"/>
        <v>0</v>
      </c>
      <c r="N1089" s="210">
        <f t="shared" si="375"/>
        <v>0</v>
      </c>
      <c r="O1089" s="210">
        <f t="shared" si="375"/>
        <v>0</v>
      </c>
      <c r="P1089" s="210">
        <f t="shared" si="375"/>
        <v>0</v>
      </c>
      <c r="Q1089" s="210">
        <f t="shared" si="375"/>
        <v>0</v>
      </c>
      <c r="R1089" s="210">
        <f t="shared" si="375"/>
        <v>0</v>
      </c>
      <c r="S1089" s="210">
        <f t="shared" si="375"/>
        <v>0</v>
      </c>
      <c r="T1089" s="210">
        <f t="shared" si="375"/>
        <v>0</v>
      </c>
      <c r="U1089" s="210">
        <f t="shared" si="375"/>
        <v>0</v>
      </c>
      <c r="V1089" s="211">
        <f t="shared" si="375"/>
        <v>0</v>
      </c>
      <c r="W1089" s="205">
        <f t="shared" si="375"/>
        <v>0</v>
      </c>
      <c r="Y1089"/>
      <c r="Z1089"/>
    </row>
    <row r="1090" spans="1:26" ht="13.5" thickBot="1" x14ac:dyDescent="0.2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75" x14ac:dyDescent="0.2">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2">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2">
      <c r="A1093" s="318"/>
      <c r="B1093" s="71"/>
      <c r="C1093" s="64"/>
      <c r="D1093" s="23" t="s">
        <v>77</v>
      </c>
      <c r="E1093" s="64"/>
      <c r="F1093" s="64"/>
      <c r="G1093" s="69">
        <f>SUBTOTAL(9,G1094:G1100)</f>
        <v>0</v>
      </c>
      <c r="H1093" s="34">
        <f t="shared" ref="H1093:W1093" si="376">SUBTOTAL(9,H1094:H1100)</f>
        <v>0</v>
      </c>
      <c r="I1093" s="34">
        <f t="shared" si="376"/>
        <v>0</v>
      </c>
      <c r="J1093" s="34">
        <f t="shared" si="376"/>
        <v>0</v>
      </c>
      <c r="K1093" s="37">
        <f t="shared" si="376"/>
        <v>0</v>
      </c>
      <c r="L1093" s="35">
        <f t="shared" si="376"/>
        <v>0</v>
      </c>
      <c r="M1093" s="36">
        <f t="shared" si="376"/>
        <v>0</v>
      </c>
      <c r="N1093" s="36">
        <f t="shared" si="376"/>
        <v>0</v>
      </c>
      <c r="O1093" s="36">
        <f t="shared" si="376"/>
        <v>0</v>
      </c>
      <c r="P1093" s="36">
        <f t="shared" si="376"/>
        <v>0</v>
      </c>
      <c r="Q1093" s="36">
        <f t="shared" si="376"/>
        <v>0</v>
      </c>
      <c r="R1093" s="36">
        <f t="shared" si="376"/>
        <v>0</v>
      </c>
      <c r="S1093" s="36">
        <f t="shared" si="376"/>
        <v>0</v>
      </c>
      <c r="T1093" s="36">
        <f t="shared" si="376"/>
        <v>0</v>
      </c>
      <c r="U1093" s="36">
        <f t="shared" si="376"/>
        <v>0</v>
      </c>
      <c r="V1093" s="37">
        <f t="shared" si="376"/>
        <v>0</v>
      </c>
      <c r="W1093" s="37">
        <f t="shared" si="376"/>
        <v>0</v>
      </c>
      <c r="Y1093"/>
      <c r="Z1093"/>
    </row>
    <row r="1094" spans="1:26" outlineLevel="1" x14ac:dyDescent="0.2">
      <c r="A1094" s="318"/>
      <c r="B1094" s="29"/>
      <c r="C1094" s="73"/>
      <c r="D1094" s="73"/>
      <c r="E1094" s="73"/>
      <c r="F1094" s="212" t="s">
        <v>78</v>
      </c>
      <c r="G1094" s="188">
        <f t="shared" ref="G1094:G1100" si="377">G238</f>
        <v>0</v>
      </c>
      <c r="H1094" s="189">
        <f t="shared" ref="H1094:H1100" si="378">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 t="shared" ref="W1094:W1100" si="379">G1094-SUM(H1094:V1094)</f>
        <v>0</v>
      </c>
      <c r="Y1094"/>
      <c r="Z1094"/>
    </row>
    <row r="1095" spans="1:26" outlineLevel="1" x14ac:dyDescent="0.2">
      <c r="A1095" s="318"/>
      <c r="B1095" s="25"/>
      <c r="C1095" s="64"/>
      <c r="D1095" s="64"/>
      <c r="E1095" s="64"/>
      <c r="F1095" s="212" t="s">
        <v>79</v>
      </c>
      <c r="G1095" s="188">
        <f t="shared" si="377"/>
        <v>0</v>
      </c>
      <c r="H1095" s="189">
        <f t="shared" si="378"/>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si="379"/>
        <v>0</v>
      </c>
      <c r="Y1095"/>
      <c r="Z1095"/>
    </row>
    <row r="1096" spans="1:26" outlineLevel="1" x14ac:dyDescent="0.2">
      <c r="A1096" s="318"/>
      <c r="B1096" s="25"/>
      <c r="C1096" s="64"/>
      <c r="D1096" s="64"/>
      <c r="E1096" s="64"/>
      <c r="F1096" s="187" t="s">
        <v>80</v>
      </c>
      <c r="G1096" s="188">
        <f t="shared" si="377"/>
        <v>0</v>
      </c>
      <c r="H1096" s="189">
        <f t="shared" si="378"/>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9"/>
        <v>0</v>
      </c>
      <c r="Y1096"/>
      <c r="Z1096"/>
    </row>
    <row r="1097" spans="1:26" outlineLevel="1" x14ac:dyDescent="0.2">
      <c r="A1097" s="318"/>
      <c r="B1097" s="25"/>
      <c r="C1097" s="64"/>
      <c r="D1097" s="64"/>
      <c r="E1097" s="64"/>
      <c r="F1097" s="187" t="s">
        <v>405</v>
      </c>
      <c r="G1097" s="188">
        <f t="shared" si="377"/>
        <v>0</v>
      </c>
      <c r="H1097" s="189">
        <f t="shared" si="378"/>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9"/>
        <v>0</v>
      </c>
      <c r="Y1097"/>
      <c r="Z1097"/>
    </row>
    <row r="1098" spans="1:26" outlineLevel="1" x14ac:dyDescent="0.2">
      <c r="A1098" s="318"/>
      <c r="B1098" s="25"/>
      <c r="C1098" s="64"/>
      <c r="D1098" s="64"/>
      <c r="E1098" s="64"/>
      <c r="F1098" s="187" t="s">
        <v>81</v>
      </c>
      <c r="G1098" s="188">
        <f t="shared" si="377"/>
        <v>0</v>
      </c>
      <c r="H1098" s="189">
        <f t="shared" si="378"/>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9"/>
        <v>0</v>
      </c>
      <c r="Y1098"/>
      <c r="Z1098"/>
    </row>
    <row r="1099" spans="1:26" outlineLevel="1" x14ac:dyDescent="0.2">
      <c r="A1099" s="318"/>
      <c r="B1099" s="25"/>
      <c r="C1099" s="64"/>
      <c r="D1099" s="64"/>
      <c r="E1099" s="64"/>
      <c r="F1099" s="176" t="s">
        <v>402</v>
      </c>
      <c r="G1099" s="188">
        <f t="shared" si="377"/>
        <v>0</v>
      </c>
      <c r="H1099" s="189">
        <f t="shared" si="378"/>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9"/>
        <v>0</v>
      </c>
      <c r="Y1099"/>
      <c r="Z1099"/>
    </row>
    <row r="1100" spans="1:26" outlineLevel="1" x14ac:dyDescent="0.2">
      <c r="A1100" s="318"/>
      <c r="B1100" s="25"/>
      <c r="C1100" s="64"/>
      <c r="D1100" s="64"/>
      <c r="E1100" s="64"/>
      <c r="F1100" s="176" t="s">
        <v>403</v>
      </c>
      <c r="G1100" s="188">
        <f t="shared" si="377"/>
        <v>0</v>
      </c>
      <c r="H1100" s="189">
        <f t="shared" si="378"/>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9"/>
        <v>0</v>
      </c>
      <c r="Y1100"/>
      <c r="Z1100"/>
    </row>
    <row r="1101" spans="1:26" x14ac:dyDescent="0.2">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2">
      <c r="A1102" s="318"/>
      <c r="B1102" s="71"/>
      <c r="C1102" s="64"/>
      <c r="D1102" s="65"/>
      <c r="E1102" s="64" t="s">
        <v>83</v>
      </c>
      <c r="F1102" s="64"/>
      <c r="G1102" s="69">
        <f t="shared" ref="G1102:W1102" si="380">SUBTOTAL(9,G1103:G1108)</f>
        <v>0</v>
      </c>
      <c r="H1102" s="34">
        <f t="shared" si="380"/>
        <v>0</v>
      </c>
      <c r="I1102" s="34">
        <f t="shared" si="380"/>
        <v>0</v>
      </c>
      <c r="J1102" s="34">
        <f t="shared" si="380"/>
        <v>0</v>
      </c>
      <c r="K1102" s="37">
        <f t="shared" si="380"/>
        <v>0</v>
      </c>
      <c r="L1102" s="35">
        <f t="shared" si="380"/>
        <v>0</v>
      </c>
      <c r="M1102" s="36">
        <f t="shared" si="380"/>
        <v>0</v>
      </c>
      <c r="N1102" s="36">
        <f t="shared" si="380"/>
        <v>0</v>
      </c>
      <c r="O1102" s="36">
        <f t="shared" si="380"/>
        <v>0</v>
      </c>
      <c r="P1102" s="36">
        <f t="shared" si="380"/>
        <v>0</v>
      </c>
      <c r="Q1102" s="36">
        <f t="shared" si="380"/>
        <v>0</v>
      </c>
      <c r="R1102" s="36">
        <f t="shared" si="380"/>
        <v>0</v>
      </c>
      <c r="S1102" s="36">
        <f t="shared" si="380"/>
        <v>0</v>
      </c>
      <c r="T1102" s="36">
        <f t="shared" si="380"/>
        <v>0</v>
      </c>
      <c r="U1102" s="36">
        <f t="shared" si="380"/>
        <v>0</v>
      </c>
      <c r="V1102" s="37">
        <f t="shared" si="380"/>
        <v>0</v>
      </c>
      <c r="W1102" s="37">
        <f t="shared" si="380"/>
        <v>0</v>
      </c>
      <c r="Y1102"/>
      <c r="Z1102"/>
    </row>
    <row r="1103" spans="1:26" outlineLevel="1" x14ac:dyDescent="0.2">
      <c r="A1103" s="318"/>
      <c r="B1103" s="25"/>
      <c r="C1103" s="64"/>
      <c r="D1103" s="64"/>
      <c r="E1103" s="24"/>
      <c r="F1103" s="187" t="s">
        <v>84</v>
      </c>
      <c r="G1103" s="188">
        <f t="shared" ref="G1103:G1108" si="381">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2">
      <c r="A1104" s="318"/>
      <c r="B1104" s="25"/>
      <c r="C1104" s="64"/>
      <c r="D1104" s="64"/>
      <c r="E1104" s="24"/>
      <c r="F1104" s="187" t="s">
        <v>85</v>
      </c>
      <c r="G1104" s="188">
        <f t="shared" si="381"/>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2">G1104-SUM(H1104:V1104)</f>
        <v>0</v>
      </c>
      <c r="Y1104"/>
      <c r="Z1104"/>
    </row>
    <row r="1105" spans="1:26" outlineLevel="1" x14ac:dyDescent="0.2">
      <c r="A1105" s="318"/>
      <c r="B1105" s="25"/>
      <c r="C1105" s="64"/>
      <c r="D1105" s="64"/>
      <c r="E1105" s="24"/>
      <c r="F1105" s="187" t="s">
        <v>86</v>
      </c>
      <c r="G1105" s="188">
        <f t="shared" si="381"/>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2"/>
        <v>0</v>
      </c>
      <c r="Y1105"/>
      <c r="Z1105"/>
    </row>
    <row r="1106" spans="1:26" outlineLevel="1" x14ac:dyDescent="0.2">
      <c r="A1106" s="318"/>
      <c r="B1106" s="25"/>
      <c r="C1106" s="24"/>
      <c r="D1106" s="24"/>
      <c r="E1106" s="24"/>
      <c r="F1106" s="187" t="s">
        <v>87</v>
      </c>
      <c r="G1106" s="188">
        <f t="shared" si="381"/>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2"/>
        <v>0</v>
      </c>
      <c r="Y1106"/>
      <c r="Z1106"/>
    </row>
    <row r="1107" spans="1:26" outlineLevel="1" x14ac:dyDescent="0.2">
      <c r="A1107" s="318"/>
      <c r="B1107" s="25"/>
      <c r="C1107" s="24"/>
      <c r="D1107" s="24"/>
      <c r="E1107" s="24"/>
      <c r="F1107" s="176" t="s">
        <v>88</v>
      </c>
      <c r="G1107" s="188">
        <f t="shared" si="381"/>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2"/>
        <v>0</v>
      </c>
      <c r="Y1107"/>
      <c r="Z1107"/>
    </row>
    <row r="1108" spans="1:26" outlineLevel="1" x14ac:dyDescent="0.2">
      <c r="A1108" s="318"/>
      <c r="B1108" s="25"/>
      <c r="C1108" s="24"/>
      <c r="D1108" s="24"/>
      <c r="E1108" s="24"/>
      <c r="F1108" s="176" t="s">
        <v>406</v>
      </c>
      <c r="G1108" s="188">
        <f t="shared" si="381"/>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2"/>
        <v>0</v>
      </c>
      <c r="Y1108"/>
      <c r="Z1108"/>
    </row>
    <row r="1109" spans="1:26" x14ac:dyDescent="0.2">
      <c r="A1109" s="318"/>
      <c r="B1109" s="25"/>
      <c r="C1109" s="24"/>
      <c r="D1109" s="24"/>
      <c r="E1109" s="24" t="s">
        <v>89</v>
      </c>
      <c r="F1109" s="64"/>
      <c r="G1109" s="69">
        <f t="shared" ref="G1109:W1109" si="383">SUBTOTAL(9,G1110:G1115)</f>
        <v>0</v>
      </c>
      <c r="H1109" s="34">
        <f t="shared" si="383"/>
        <v>0</v>
      </c>
      <c r="I1109" s="34">
        <f t="shared" si="383"/>
        <v>0</v>
      </c>
      <c r="J1109" s="34">
        <f t="shared" si="383"/>
        <v>0</v>
      </c>
      <c r="K1109" s="37">
        <f t="shared" si="383"/>
        <v>0</v>
      </c>
      <c r="L1109" s="35">
        <f t="shared" si="383"/>
        <v>0</v>
      </c>
      <c r="M1109" s="36">
        <f t="shared" si="383"/>
        <v>0</v>
      </c>
      <c r="N1109" s="36">
        <f t="shared" si="383"/>
        <v>0</v>
      </c>
      <c r="O1109" s="36">
        <f t="shared" si="383"/>
        <v>0</v>
      </c>
      <c r="P1109" s="36">
        <f t="shared" si="383"/>
        <v>0</v>
      </c>
      <c r="Q1109" s="36">
        <f t="shared" si="383"/>
        <v>0</v>
      </c>
      <c r="R1109" s="36">
        <f t="shared" si="383"/>
        <v>0</v>
      </c>
      <c r="S1109" s="36">
        <f t="shared" si="383"/>
        <v>0</v>
      </c>
      <c r="T1109" s="36">
        <f t="shared" si="383"/>
        <v>0</v>
      </c>
      <c r="U1109" s="36">
        <f t="shared" si="383"/>
        <v>0</v>
      </c>
      <c r="V1109" s="37">
        <f t="shared" si="383"/>
        <v>0</v>
      </c>
      <c r="W1109" s="37">
        <f t="shared" si="383"/>
        <v>0</v>
      </c>
      <c r="Y1109"/>
      <c r="Z1109"/>
    </row>
    <row r="1110" spans="1:26" outlineLevel="1" x14ac:dyDescent="0.2">
      <c r="A1110" s="318"/>
      <c r="B1110" s="25"/>
      <c r="C1110" s="24"/>
      <c r="D1110" s="24"/>
      <c r="E1110" s="24"/>
      <c r="F1110" s="176" t="s">
        <v>90</v>
      </c>
      <c r="G1110" s="188">
        <f t="shared" ref="G1110:G1115" si="384">G254</f>
        <v>0</v>
      </c>
      <c r="H1110" s="178">
        <f t="shared" ref="H1110:K1115" si="385">IF(H254="",0,H254*VLOOKUP($F1110,DRT,3,FALSE))</f>
        <v>0</v>
      </c>
      <c r="I1110" s="182">
        <f t="shared" si="385"/>
        <v>0</v>
      </c>
      <c r="J1110" s="182">
        <f t="shared" si="385"/>
        <v>0</v>
      </c>
      <c r="K1110" s="183">
        <f t="shared" si="385"/>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2"/>
        <v>0</v>
      </c>
      <c r="Y1110"/>
      <c r="Z1110"/>
    </row>
    <row r="1111" spans="1:26" outlineLevel="1" x14ac:dyDescent="0.2">
      <c r="A1111" s="318"/>
      <c r="B1111" s="25"/>
      <c r="C1111" s="24"/>
      <c r="D1111" s="24"/>
      <c r="E1111" s="24"/>
      <c r="F1111" s="176" t="s">
        <v>91</v>
      </c>
      <c r="G1111" s="188">
        <f t="shared" si="384"/>
        <v>0</v>
      </c>
      <c r="H1111" s="178">
        <f t="shared" si="385"/>
        <v>0</v>
      </c>
      <c r="I1111" s="182">
        <f t="shared" si="385"/>
        <v>0</v>
      </c>
      <c r="J1111" s="182">
        <f t="shared" si="385"/>
        <v>0</v>
      </c>
      <c r="K1111" s="183">
        <f t="shared" si="385"/>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2"/>
        <v>0</v>
      </c>
      <c r="Y1111"/>
      <c r="Z1111"/>
    </row>
    <row r="1112" spans="1:26" outlineLevel="1" x14ac:dyDescent="0.2">
      <c r="A1112" s="318"/>
      <c r="B1112" s="25"/>
      <c r="C1112" s="24"/>
      <c r="D1112" s="24"/>
      <c r="E1112" s="24"/>
      <c r="F1112" s="176" t="s">
        <v>92</v>
      </c>
      <c r="G1112" s="188">
        <f t="shared" si="384"/>
        <v>0</v>
      </c>
      <c r="H1112" s="178">
        <f t="shared" si="385"/>
        <v>0</v>
      </c>
      <c r="I1112" s="182">
        <f t="shared" si="385"/>
        <v>0</v>
      </c>
      <c r="J1112" s="182">
        <f t="shared" si="385"/>
        <v>0</v>
      </c>
      <c r="K1112" s="183">
        <f t="shared" si="385"/>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2"/>
        <v>0</v>
      </c>
      <c r="Y1112"/>
      <c r="Z1112"/>
    </row>
    <row r="1113" spans="1:26" outlineLevel="1" x14ac:dyDescent="0.2">
      <c r="A1113" s="318"/>
      <c r="B1113" s="25"/>
      <c r="C1113" s="24"/>
      <c r="D1113" s="24"/>
      <c r="E1113" s="24"/>
      <c r="F1113" s="176" t="s">
        <v>93</v>
      </c>
      <c r="G1113" s="188">
        <f t="shared" si="384"/>
        <v>0</v>
      </c>
      <c r="H1113" s="178">
        <f t="shared" si="385"/>
        <v>0</v>
      </c>
      <c r="I1113" s="182">
        <f t="shared" si="385"/>
        <v>0</v>
      </c>
      <c r="J1113" s="182">
        <f t="shared" si="385"/>
        <v>0</v>
      </c>
      <c r="K1113" s="183">
        <f t="shared" si="385"/>
        <v>0</v>
      </c>
      <c r="L1113" s="181">
        <f>IF(L257="",0,L257*VLOOKUP($F1113,DRT,4,FALSE))</f>
        <v>0</v>
      </c>
      <c r="M1113" s="184">
        <f>IF(M257="",0,M257*VLOOKUP($F1113,DRT,4,FALSE))</f>
        <v>0</v>
      </c>
      <c r="N1113" s="184">
        <f t="shared" ref="N1113:P1115" si="386">IF(N257="",0,N257*VLOOKUP($F1113,DRT,4,FALSE))</f>
        <v>0</v>
      </c>
      <c r="O1113" s="184">
        <f t="shared" si="386"/>
        <v>0</v>
      </c>
      <c r="P1113" s="184">
        <f t="shared" si="386"/>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2"/>
        <v>0</v>
      </c>
      <c r="Y1113"/>
      <c r="Z1113"/>
    </row>
    <row r="1114" spans="1:26" outlineLevel="1" x14ac:dyDescent="0.2">
      <c r="A1114" s="318"/>
      <c r="B1114" s="25"/>
      <c r="C1114" s="24"/>
      <c r="D1114" s="24"/>
      <c r="E1114" s="24"/>
      <c r="F1114" s="176" t="s">
        <v>94</v>
      </c>
      <c r="G1114" s="188">
        <f t="shared" si="384"/>
        <v>0</v>
      </c>
      <c r="H1114" s="178">
        <f t="shared" si="385"/>
        <v>0</v>
      </c>
      <c r="I1114" s="182">
        <f t="shared" si="385"/>
        <v>0</v>
      </c>
      <c r="J1114" s="182">
        <f t="shared" si="385"/>
        <v>0</v>
      </c>
      <c r="K1114" s="183">
        <f t="shared" si="385"/>
        <v>0</v>
      </c>
      <c r="L1114" s="181">
        <f>IF(L258="",0,L258*VLOOKUP($F1114,DRT,4,FALSE))</f>
        <v>0</v>
      </c>
      <c r="M1114" s="184">
        <f>IF(M258="",0,M258*VLOOKUP($F1114,DRT,4,FALSE))</f>
        <v>0</v>
      </c>
      <c r="N1114" s="184">
        <f t="shared" si="386"/>
        <v>0</v>
      </c>
      <c r="O1114" s="184">
        <f t="shared" si="386"/>
        <v>0</v>
      </c>
      <c r="P1114" s="184">
        <f t="shared" si="386"/>
        <v>0</v>
      </c>
      <c r="Q1114" s="184">
        <f t="shared" ref="Q1114:V1115" si="387">IF(Q258="",0,Q258*VLOOKUP($F1114,DRT,4,FALSE))</f>
        <v>0</v>
      </c>
      <c r="R1114" s="184">
        <f t="shared" si="387"/>
        <v>0</v>
      </c>
      <c r="S1114" s="184">
        <f t="shared" si="387"/>
        <v>0</v>
      </c>
      <c r="T1114" s="184">
        <f t="shared" si="387"/>
        <v>0</v>
      </c>
      <c r="U1114" s="184">
        <f t="shared" si="387"/>
        <v>0</v>
      </c>
      <c r="V1114" s="215">
        <f t="shared" si="387"/>
        <v>0</v>
      </c>
      <c r="W1114" s="46">
        <f t="shared" si="382"/>
        <v>0</v>
      </c>
      <c r="Y1114"/>
      <c r="Z1114"/>
    </row>
    <row r="1115" spans="1:26" outlineLevel="1" x14ac:dyDescent="0.2">
      <c r="A1115" s="318"/>
      <c r="B1115" s="25"/>
      <c r="C1115" s="24"/>
      <c r="D1115" s="24"/>
      <c r="E1115" s="24"/>
      <c r="F1115" s="176" t="s">
        <v>95</v>
      </c>
      <c r="G1115" s="188">
        <f t="shared" si="384"/>
        <v>0</v>
      </c>
      <c r="H1115" s="178">
        <f t="shared" si="385"/>
        <v>0</v>
      </c>
      <c r="I1115" s="182">
        <f t="shared" si="385"/>
        <v>0</v>
      </c>
      <c r="J1115" s="182">
        <f t="shared" si="385"/>
        <v>0</v>
      </c>
      <c r="K1115" s="183">
        <f t="shared" si="385"/>
        <v>0</v>
      </c>
      <c r="L1115" s="214">
        <f>IF(L259="",0,L259*VLOOKUP($F1115,DRT,4,FALSE))</f>
        <v>0</v>
      </c>
      <c r="M1115" s="182">
        <f>IF(M259="",0,M259*VLOOKUP($F1115,DRT,4,FALSE))</f>
        <v>0</v>
      </c>
      <c r="N1115" s="184">
        <f t="shared" si="386"/>
        <v>0</v>
      </c>
      <c r="O1115" s="184">
        <f t="shared" si="386"/>
        <v>0</v>
      </c>
      <c r="P1115" s="184">
        <f t="shared" si="386"/>
        <v>0</v>
      </c>
      <c r="Q1115" s="184">
        <f t="shared" si="387"/>
        <v>0</v>
      </c>
      <c r="R1115" s="184">
        <f t="shared" si="387"/>
        <v>0</v>
      </c>
      <c r="S1115" s="184">
        <f t="shared" si="387"/>
        <v>0</v>
      </c>
      <c r="T1115" s="184">
        <f t="shared" si="387"/>
        <v>0</v>
      </c>
      <c r="U1115" s="184">
        <f t="shared" si="387"/>
        <v>0</v>
      </c>
      <c r="V1115" s="215">
        <f t="shared" si="387"/>
        <v>0</v>
      </c>
      <c r="W1115" s="46">
        <f t="shared" si="382"/>
        <v>0</v>
      </c>
      <c r="Y1115"/>
      <c r="Z1115"/>
    </row>
    <row r="1116" spans="1:26" x14ac:dyDescent="0.2">
      <c r="A1116" s="318"/>
      <c r="B1116" s="25"/>
      <c r="C1116" s="24"/>
      <c r="D1116" s="24"/>
      <c r="E1116" s="24" t="s">
        <v>96</v>
      </c>
      <c r="F1116" s="64"/>
      <c r="G1116" s="69">
        <f t="shared" ref="G1116:W1116" si="388">SUBTOTAL(9,G1117:G1122)</f>
        <v>0</v>
      </c>
      <c r="H1116" s="34">
        <f t="shared" si="388"/>
        <v>0</v>
      </c>
      <c r="I1116" s="34">
        <f t="shared" si="388"/>
        <v>0</v>
      </c>
      <c r="J1116" s="34">
        <f t="shared" si="388"/>
        <v>0</v>
      </c>
      <c r="K1116" s="37">
        <f t="shared" si="388"/>
        <v>0</v>
      </c>
      <c r="L1116" s="35">
        <f t="shared" si="388"/>
        <v>0</v>
      </c>
      <c r="M1116" s="36">
        <f t="shared" si="388"/>
        <v>0</v>
      </c>
      <c r="N1116" s="36">
        <f t="shared" si="388"/>
        <v>0</v>
      </c>
      <c r="O1116" s="36">
        <f t="shared" si="388"/>
        <v>0</v>
      </c>
      <c r="P1116" s="36">
        <f t="shared" si="388"/>
        <v>0</v>
      </c>
      <c r="Q1116" s="36">
        <f t="shared" si="388"/>
        <v>0</v>
      </c>
      <c r="R1116" s="36">
        <f t="shared" si="388"/>
        <v>0</v>
      </c>
      <c r="S1116" s="36">
        <f t="shared" si="388"/>
        <v>0</v>
      </c>
      <c r="T1116" s="36">
        <f t="shared" si="388"/>
        <v>0</v>
      </c>
      <c r="U1116" s="36">
        <f t="shared" si="388"/>
        <v>0</v>
      </c>
      <c r="V1116" s="37">
        <f t="shared" si="388"/>
        <v>0</v>
      </c>
      <c r="W1116" s="37">
        <f t="shared" si="388"/>
        <v>0</v>
      </c>
      <c r="Y1116"/>
      <c r="Z1116"/>
    </row>
    <row r="1117" spans="1:26" outlineLevel="1" x14ac:dyDescent="0.2">
      <c r="A1117" s="318"/>
      <c r="B1117" s="25"/>
      <c r="C1117" s="24"/>
      <c r="D1117" s="24"/>
      <c r="E1117" s="24"/>
      <c r="F1117" s="176" t="s">
        <v>97</v>
      </c>
      <c r="G1117" s="188">
        <f t="shared" ref="G1117:G1122" si="389">G261</f>
        <v>0</v>
      </c>
      <c r="H1117" s="178">
        <f t="shared" ref="H1117:K1122" si="390">IF(H261="",0,H261*VLOOKUP($F1117,DRT,3,FALSE))</f>
        <v>0</v>
      </c>
      <c r="I1117" s="182">
        <f t="shared" si="390"/>
        <v>0</v>
      </c>
      <c r="J1117" s="182">
        <f t="shared" si="390"/>
        <v>0</v>
      </c>
      <c r="K1117" s="183">
        <f t="shared" si="390"/>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1">G1117-SUM(H1117:V1117)</f>
        <v>0</v>
      </c>
      <c r="Y1117"/>
      <c r="Z1117"/>
    </row>
    <row r="1118" spans="1:26" outlineLevel="1" x14ac:dyDescent="0.2">
      <c r="A1118" s="318"/>
      <c r="B1118" s="25"/>
      <c r="C1118" s="24"/>
      <c r="D1118" s="24"/>
      <c r="E1118" s="24"/>
      <c r="F1118" s="176" t="s">
        <v>98</v>
      </c>
      <c r="G1118" s="188">
        <f t="shared" si="389"/>
        <v>0</v>
      </c>
      <c r="H1118" s="178">
        <f t="shared" si="390"/>
        <v>0</v>
      </c>
      <c r="I1118" s="182">
        <f t="shared" si="390"/>
        <v>0</v>
      </c>
      <c r="J1118" s="182">
        <f t="shared" si="390"/>
        <v>0</v>
      </c>
      <c r="K1118" s="183">
        <f t="shared" si="390"/>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1"/>
        <v>0</v>
      </c>
      <c r="Y1118"/>
      <c r="Z1118"/>
    </row>
    <row r="1119" spans="1:26" outlineLevel="1" x14ac:dyDescent="0.2">
      <c r="A1119" s="318"/>
      <c r="B1119" s="25"/>
      <c r="C1119" s="24"/>
      <c r="D1119" s="24"/>
      <c r="E1119" s="24"/>
      <c r="F1119" s="176" t="s">
        <v>99</v>
      </c>
      <c r="G1119" s="188">
        <f t="shared" si="389"/>
        <v>0</v>
      </c>
      <c r="H1119" s="178">
        <f t="shared" si="390"/>
        <v>0</v>
      </c>
      <c r="I1119" s="182">
        <f t="shared" si="390"/>
        <v>0</v>
      </c>
      <c r="J1119" s="182">
        <f t="shared" si="390"/>
        <v>0</v>
      </c>
      <c r="K1119" s="183">
        <f t="shared" si="390"/>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1"/>
        <v>0</v>
      </c>
      <c r="Y1119"/>
      <c r="Z1119"/>
    </row>
    <row r="1120" spans="1:26" outlineLevel="1" x14ac:dyDescent="0.2">
      <c r="A1120" s="318"/>
      <c r="B1120" s="25"/>
      <c r="C1120" s="24"/>
      <c r="D1120" s="24"/>
      <c r="E1120" s="24"/>
      <c r="F1120" s="176" t="s">
        <v>100</v>
      </c>
      <c r="G1120" s="188">
        <f t="shared" si="389"/>
        <v>0</v>
      </c>
      <c r="H1120" s="178">
        <f t="shared" si="390"/>
        <v>0</v>
      </c>
      <c r="I1120" s="182">
        <f t="shared" si="390"/>
        <v>0</v>
      </c>
      <c r="J1120" s="182">
        <f t="shared" si="390"/>
        <v>0</v>
      </c>
      <c r="K1120" s="183">
        <f t="shared" si="390"/>
        <v>0</v>
      </c>
      <c r="L1120" s="181">
        <f>IF(L264="",0,L264*VLOOKUP($F1120,DRT,4,FALSE))</f>
        <v>0</v>
      </c>
      <c r="M1120" s="184">
        <f>IF(M264="",0,M264*VLOOKUP($F1120,DRT,4,FALSE))</f>
        <v>0</v>
      </c>
      <c r="N1120" s="184">
        <f t="shared" ref="N1120:P1122" si="392">IF(N264="",0,N264*VLOOKUP($F1120,DRT,4,FALSE))</f>
        <v>0</v>
      </c>
      <c r="O1120" s="184">
        <f t="shared" si="392"/>
        <v>0</v>
      </c>
      <c r="P1120" s="184">
        <f t="shared" si="392"/>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1"/>
        <v>0</v>
      </c>
      <c r="Y1120"/>
      <c r="Z1120"/>
    </row>
    <row r="1121" spans="1:26" outlineLevel="1" x14ac:dyDescent="0.2">
      <c r="A1121" s="318"/>
      <c r="B1121" s="25"/>
      <c r="C1121" s="24"/>
      <c r="D1121" s="24"/>
      <c r="E1121" s="24"/>
      <c r="F1121" s="176" t="s">
        <v>101</v>
      </c>
      <c r="G1121" s="188">
        <f t="shared" si="389"/>
        <v>0</v>
      </c>
      <c r="H1121" s="178">
        <f t="shared" si="390"/>
        <v>0</v>
      </c>
      <c r="I1121" s="182">
        <f t="shared" si="390"/>
        <v>0</v>
      </c>
      <c r="J1121" s="182">
        <f t="shared" si="390"/>
        <v>0</v>
      </c>
      <c r="K1121" s="183">
        <f t="shared" si="390"/>
        <v>0</v>
      </c>
      <c r="L1121" s="181">
        <f>IF(L265="",0,L265*VLOOKUP($F1121,DRT,4,FALSE))</f>
        <v>0</v>
      </c>
      <c r="M1121" s="184">
        <f>IF(M265="",0,M265*VLOOKUP($F1121,DRT,4,FALSE))</f>
        <v>0</v>
      </c>
      <c r="N1121" s="184">
        <f t="shared" si="392"/>
        <v>0</v>
      </c>
      <c r="O1121" s="184">
        <f t="shared" si="392"/>
        <v>0</v>
      </c>
      <c r="P1121" s="184">
        <f t="shared" si="392"/>
        <v>0</v>
      </c>
      <c r="Q1121" s="184">
        <f t="shared" ref="Q1121:V1122" si="393">IF(Q265="",0,Q265*VLOOKUP($F1121,DRT,4,FALSE))</f>
        <v>0</v>
      </c>
      <c r="R1121" s="184">
        <f t="shared" si="393"/>
        <v>0</v>
      </c>
      <c r="S1121" s="184">
        <f t="shared" si="393"/>
        <v>0</v>
      </c>
      <c r="T1121" s="184">
        <f t="shared" si="393"/>
        <v>0</v>
      </c>
      <c r="U1121" s="184">
        <f t="shared" si="393"/>
        <v>0</v>
      </c>
      <c r="V1121" s="215">
        <f t="shared" si="393"/>
        <v>0</v>
      </c>
      <c r="W1121" s="46">
        <f t="shared" si="391"/>
        <v>0</v>
      </c>
      <c r="Y1121"/>
      <c r="Z1121"/>
    </row>
    <row r="1122" spans="1:26" outlineLevel="1" x14ac:dyDescent="0.2">
      <c r="A1122" s="318"/>
      <c r="B1122" s="25"/>
      <c r="C1122" s="24"/>
      <c r="D1122" s="24"/>
      <c r="E1122" s="24"/>
      <c r="F1122" s="176" t="s">
        <v>102</v>
      </c>
      <c r="G1122" s="188">
        <f t="shared" si="389"/>
        <v>0</v>
      </c>
      <c r="H1122" s="178">
        <f t="shared" si="390"/>
        <v>0</v>
      </c>
      <c r="I1122" s="182">
        <f t="shared" si="390"/>
        <v>0</v>
      </c>
      <c r="J1122" s="182">
        <f t="shared" si="390"/>
        <v>0</v>
      </c>
      <c r="K1122" s="183">
        <f t="shared" si="390"/>
        <v>0</v>
      </c>
      <c r="L1122" s="214">
        <f>IF(L266="",0,L266*VLOOKUP($F1122,DRT,4,FALSE))</f>
        <v>0</v>
      </c>
      <c r="M1122" s="182">
        <f>IF(M266="",0,M266*VLOOKUP($F1122,DRT,4,FALSE))</f>
        <v>0</v>
      </c>
      <c r="N1122" s="184">
        <f t="shared" si="392"/>
        <v>0</v>
      </c>
      <c r="O1122" s="184">
        <f t="shared" si="392"/>
        <v>0</v>
      </c>
      <c r="P1122" s="184">
        <f t="shared" si="392"/>
        <v>0</v>
      </c>
      <c r="Q1122" s="184">
        <f t="shared" si="393"/>
        <v>0</v>
      </c>
      <c r="R1122" s="184">
        <f t="shared" si="393"/>
        <v>0</v>
      </c>
      <c r="S1122" s="184">
        <f t="shared" si="393"/>
        <v>0</v>
      </c>
      <c r="T1122" s="184">
        <f t="shared" si="393"/>
        <v>0</v>
      </c>
      <c r="U1122" s="184">
        <f t="shared" si="393"/>
        <v>0</v>
      </c>
      <c r="V1122" s="215">
        <f t="shared" si="393"/>
        <v>0</v>
      </c>
      <c r="W1122" s="46">
        <f t="shared" si="391"/>
        <v>0</v>
      </c>
      <c r="Y1122"/>
      <c r="Z1122"/>
    </row>
    <row r="1123" spans="1:26" x14ac:dyDescent="0.2">
      <c r="A1123" s="318"/>
      <c r="B1123" s="25"/>
      <c r="C1123" s="24"/>
      <c r="D1123" s="24"/>
      <c r="E1123" s="24" t="s">
        <v>103</v>
      </c>
      <c r="F1123" s="64"/>
      <c r="G1123" s="69">
        <f t="shared" ref="G1123:W1123" si="394">SUBTOTAL(9,G1124:G1129)</f>
        <v>0</v>
      </c>
      <c r="H1123" s="34">
        <f t="shared" si="394"/>
        <v>0</v>
      </c>
      <c r="I1123" s="34">
        <f t="shared" si="394"/>
        <v>0</v>
      </c>
      <c r="J1123" s="34">
        <f t="shared" si="394"/>
        <v>0</v>
      </c>
      <c r="K1123" s="37">
        <f t="shared" si="394"/>
        <v>0</v>
      </c>
      <c r="L1123" s="35">
        <f t="shared" si="394"/>
        <v>0</v>
      </c>
      <c r="M1123" s="36">
        <f t="shared" si="394"/>
        <v>0</v>
      </c>
      <c r="N1123" s="36">
        <f t="shared" si="394"/>
        <v>0</v>
      </c>
      <c r="O1123" s="36">
        <f t="shared" si="394"/>
        <v>0</v>
      </c>
      <c r="P1123" s="36">
        <f t="shared" si="394"/>
        <v>0</v>
      </c>
      <c r="Q1123" s="36">
        <f t="shared" si="394"/>
        <v>0</v>
      </c>
      <c r="R1123" s="36">
        <f t="shared" si="394"/>
        <v>0</v>
      </c>
      <c r="S1123" s="36">
        <f t="shared" si="394"/>
        <v>0</v>
      </c>
      <c r="T1123" s="36">
        <f t="shared" si="394"/>
        <v>0</v>
      </c>
      <c r="U1123" s="36">
        <f t="shared" si="394"/>
        <v>0</v>
      </c>
      <c r="V1123" s="37">
        <f t="shared" si="394"/>
        <v>0</v>
      </c>
      <c r="W1123" s="37">
        <f t="shared" si="394"/>
        <v>0</v>
      </c>
      <c r="Y1123"/>
      <c r="Z1123"/>
    </row>
    <row r="1124" spans="1:26" outlineLevel="1" x14ac:dyDescent="0.2">
      <c r="A1124" s="318"/>
      <c r="B1124" s="25"/>
      <c r="C1124" s="24"/>
      <c r="D1124" s="24"/>
      <c r="E1124" s="24"/>
      <c r="F1124" s="176" t="s">
        <v>104</v>
      </c>
      <c r="G1124" s="188">
        <f t="shared" ref="G1124:G1129" si="395">G268</f>
        <v>0</v>
      </c>
      <c r="H1124" s="178">
        <f t="shared" ref="H1124:K1129" si="396">IF(H268="",0,H268*VLOOKUP($F1124,DRT,3,FALSE))</f>
        <v>0</v>
      </c>
      <c r="I1124" s="182">
        <f t="shared" si="396"/>
        <v>0</v>
      </c>
      <c r="J1124" s="182">
        <f t="shared" si="396"/>
        <v>0</v>
      </c>
      <c r="K1124" s="183">
        <f t="shared" si="396"/>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7">G1124-SUM(H1124:V1124)</f>
        <v>0</v>
      </c>
      <c r="Y1124"/>
      <c r="Z1124"/>
    </row>
    <row r="1125" spans="1:26" outlineLevel="1" x14ac:dyDescent="0.2">
      <c r="A1125" s="318"/>
      <c r="B1125" s="25"/>
      <c r="C1125" s="24"/>
      <c r="D1125" s="24"/>
      <c r="E1125" s="24"/>
      <c r="F1125" s="176" t="s">
        <v>105</v>
      </c>
      <c r="G1125" s="188">
        <f t="shared" si="395"/>
        <v>0</v>
      </c>
      <c r="H1125" s="178">
        <f t="shared" si="396"/>
        <v>0</v>
      </c>
      <c r="I1125" s="182">
        <f t="shared" si="396"/>
        <v>0</v>
      </c>
      <c r="J1125" s="182">
        <f t="shared" si="396"/>
        <v>0</v>
      </c>
      <c r="K1125" s="183">
        <f t="shared" si="396"/>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7"/>
        <v>0</v>
      </c>
      <c r="Y1125"/>
      <c r="Z1125"/>
    </row>
    <row r="1126" spans="1:26" outlineLevel="1" x14ac:dyDescent="0.2">
      <c r="A1126" s="318"/>
      <c r="B1126" s="25"/>
      <c r="C1126" s="24"/>
      <c r="D1126" s="24"/>
      <c r="E1126" s="24"/>
      <c r="F1126" s="176" t="s">
        <v>106</v>
      </c>
      <c r="G1126" s="188">
        <f t="shared" si="395"/>
        <v>0</v>
      </c>
      <c r="H1126" s="178">
        <f t="shared" si="396"/>
        <v>0</v>
      </c>
      <c r="I1126" s="182">
        <f t="shared" si="396"/>
        <v>0</v>
      </c>
      <c r="J1126" s="182">
        <f t="shared" si="396"/>
        <v>0</v>
      </c>
      <c r="K1126" s="183">
        <f t="shared" si="396"/>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7"/>
        <v>0</v>
      </c>
      <c r="Y1126"/>
      <c r="Z1126"/>
    </row>
    <row r="1127" spans="1:26" outlineLevel="1" x14ac:dyDescent="0.2">
      <c r="A1127" s="318"/>
      <c r="B1127" s="25"/>
      <c r="C1127" s="24"/>
      <c r="D1127" s="24"/>
      <c r="E1127" s="24"/>
      <c r="F1127" s="176" t="s">
        <v>107</v>
      </c>
      <c r="G1127" s="188">
        <f t="shared" si="395"/>
        <v>0</v>
      </c>
      <c r="H1127" s="178">
        <f t="shared" si="396"/>
        <v>0</v>
      </c>
      <c r="I1127" s="182">
        <f t="shared" si="396"/>
        <v>0</v>
      </c>
      <c r="J1127" s="182">
        <f t="shared" si="396"/>
        <v>0</v>
      </c>
      <c r="K1127" s="183">
        <f t="shared" si="396"/>
        <v>0</v>
      </c>
      <c r="L1127" s="181">
        <f>IF(L271="",0,L271*VLOOKUP($F1127,DRT,4,FALSE))</f>
        <v>0</v>
      </c>
      <c r="M1127" s="184">
        <f>IF(M271="",0,M271*VLOOKUP($F1127,DRT,4,FALSE))</f>
        <v>0</v>
      </c>
      <c r="N1127" s="184">
        <f t="shared" ref="N1127:P1129" si="398">IF(N271="",0,N271*VLOOKUP($F1127,DRT,4,FALSE))</f>
        <v>0</v>
      </c>
      <c r="O1127" s="184">
        <f t="shared" si="398"/>
        <v>0</v>
      </c>
      <c r="P1127" s="184">
        <f t="shared" si="398"/>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7"/>
        <v>0</v>
      </c>
      <c r="Y1127"/>
      <c r="Z1127"/>
    </row>
    <row r="1128" spans="1:26" outlineLevel="1" x14ac:dyDescent="0.2">
      <c r="A1128" s="318"/>
      <c r="B1128" s="25"/>
      <c r="C1128" s="24"/>
      <c r="D1128" s="24"/>
      <c r="E1128" s="24"/>
      <c r="F1128" s="176" t="s">
        <v>108</v>
      </c>
      <c r="G1128" s="188">
        <f t="shared" si="395"/>
        <v>0</v>
      </c>
      <c r="H1128" s="178">
        <f t="shared" si="396"/>
        <v>0</v>
      </c>
      <c r="I1128" s="182">
        <f t="shared" si="396"/>
        <v>0</v>
      </c>
      <c r="J1128" s="182">
        <f t="shared" si="396"/>
        <v>0</v>
      </c>
      <c r="K1128" s="183">
        <f t="shared" si="396"/>
        <v>0</v>
      </c>
      <c r="L1128" s="181">
        <f>IF(L272="",0,L272*VLOOKUP($F1128,DRT,4,FALSE))</f>
        <v>0</v>
      </c>
      <c r="M1128" s="184">
        <f>IF(M272="",0,M272*VLOOKUP($F1128,DRT,4,FALSE))</f>
        <v>0</v>
      </c>
      <c r="N1128" s="184">
        <f t="shared" si="398"/>
        <v>0</v>
      </c>
      <c r="O1128" s="184">
        <f t="shared" si="398"/>
        <v>0</v>
      </c>
      <c r="P1128" s="184">
        <f t="shared" si="398"/>
        <v>0</v>
      </c>
      <c r="Q1128" s="184">
        <f t="shared" ref="Q1128:V1129" si="399">IF(Q272="",0,Q272*VLOOKUP($F1128,DRT,4,FALSE))</f>
        <v>0</v>
      </c>
      <c r="R1128" s="184">
        <f t="shared" si="399"/>
        <v>0</v>
      </c>
      <c r="S1128" s="184">
        <f t="shared" si="399"/>
        <v>0</v>
      </c>
      <c r="T1128" s="184">
        <f t="shared" si="399"/>
        <v>0</v>
      </c>
      <c r="U1128" s="184">
        <f t="shared" si="399"/>
        <v>0</v>
      </c>
      <c r="V1128" s="215">
        <f t="shared" si="399"/>
        <v>0</v>
      </c>
      <c r="W1128" s="46">
        <f t="shared" si="397"/>
        <v>0</v>
      </c>
      <c r="Y1128"/>
      <c r="Z1128"/>
    </row>
    <row r="1129" spans="1:26" outlineLevel="1" x14ac:dyDescent="0.2">
      <c r="A1129" s="318"/>
      <c r="B1129" s="25"/>
      <c r="C1129" s="24"/>
      <c r="D1129" s="24"/>
      <c r="E1129" s="24"/>
      <c r="F1129" s="176" t="s">
        <v>109</v>
      </c>
      <c r="G1129" s="188">
        <f t="shared" si="395"/>
        <v>0</v>
      </c>
      <c r="H1129" s="178">
        <f t="shared" si="396"/>
        <v>0</v>
      </c>
      <c r="I1129" s="182">
        <f t="shared" si="396"/>
        <v>0</v>
      </c>
      <c r="J1129" s="182">
        <f t="shared" si="396"/>
        <v>0</v>
      </c>
      <c r="K1129" s="183">
        <f t="shared" si="396"/>
        <v>0</v>
      </c>
      <c r="L1129" s="214">
        <f>IF(L273="",0,L273*VLOOKUP($F1129,DRT,4,FALSE))</f>
        <v>0</v>
      </c>
      <c r="M1129" s="182">
        <f>IF(M273="",0,M273*VLOOKUP($F1129,DRT,4,FALSE))</f>
        <v>0</v>
      </c>
      <c r="N1129" s="184">
        <f t="shared" si="398"/>
        <v>0</v>
      </c>
      <c r="O1129" s="184">
        <f t="shared" si="398"/>
        <v>0</v>
      </c>
      <c r="P1129" s="184">
        <f t="shared" si="398"/>
        <v>0</v>
      </c>
      <c r="Q1129" s="184">
        <f t="shared" si="399"/>
        <v>0</v>
      </c>
      <c r="R1129" s="184">
        <f t="shared" si="399"/>
        <v>0</v>
      </c>
      <c r="S1129" s="184">
        <f t="shared" si="399"/>
        <v>0</v>
      </c>
      <c r="T1129" s="184">
        <f t="shared" si="399"/>
        <v>0</v>
      </c>
      <c r="U1129" s="184">
        <f t="shared" si="399"/>
        <v>0</v>
      </c>
      <c r="V1129" s="215">
        <f t="shared" si="399"/>
        <v>0</v>
      </c>
      <c r="W1129" s="46">
        <f t="shared" si="397"/>
        <v>0</v>
      </c>
      <c r="Y1129"/>
      <c r="Z1129"/>
    </row>
    <row r="1130" spans="1:26" x14ac:dyDescent="0.2">
      <c r="A1130" s="318"/>
      <c r="B1130" s="25"/>
      <c r="C1130" s="24"/>
      <c r="D1130" s="24"/>
      <c r="E1130" s="24" t="s">
        <v>110</v>
      </c>
      <c r="F1130" s="64"/>
      <c r="G1130" s="69">
        <f t="shared" ref="G1130:W1130" si="400">SUBTOTAL(9,G1131:G1136)</f>
        <v>0</v>
      </c>
      <c r="H1130" s="34">
        <f t="shared" si="400"/>
        <v>0</v>
      </c>
      <c r="I1130" s="34">
        <f t="shared" si="400"/>
        <v>0</v>
      </c>
      <c r="J1130" s="34">
        <f t="shared" si="400"/>
        <v>0</v>
      </c>
      <c r="K1130" s="37">
        <f t="shared" si="400"/>
        <v>0</v>
      </c>
      <c r="L1130" s="35">
        <f t="shared" si="400"/>
        <v>0</v>
      </c>
      <c r="M1130" s="36">
        <f t="shared" si="400"/>
        <v>0</v>
      </c>
      <c r="N1130" s="36">
        <f t="shared" si="400"/>
        <v>0</v>
      </c>
      <c r="O1130" s="36">
        <f t="shared" si="400"/>
        <v>0</v>
      </c>
      <c r="P1130" s="36">
        <f t="shared" si="400"/>
        <v>0</v>
      </c>
      <c r="Q1130" s="36">
        <f t="shared" si="400"/>
        <v>0</v>
      </c>
      <c r="R1130" s="36">
        <f t="shared" si="400"/>
        <v>0</v>
      </c>
      <c r="S1130" s="36">
        <f t="shared" si="400"/>
        <v>0</v>
      </c>
      <c r="T1130" s="36">
        <f t="shared" si="400"/>
        <v>0</v>
      </c>
      <c r="U1130" s="36">
        <f t="shared" si="400"/>
        <v>0</v>
      </c>
      <c r="V1130" s="37">
        <f t="shared" si="400"/>
        <v>0</v>
      </c>
      <c r="W1130" s="37">
        <f t="shared" si="400"/>
        <v>0</v>
      </c>
      <c r="Y1130"/>
      <c r="Z1130"/>
    </row>
    <row r="1131" spans="1:26" outlineLevel="1" x14ac:dyDescent="0.2">
      <c r="A1131" s="318"/>
      <c r="B1131" s="25"/>
      <c r="C1131" s="24"/>
      <c r="D1131" s="24"/>
      <c r="E1131" s="24"/>
      <c r="F1131" s="176" t="s">
        <v>111</v>
      </c>
      <c r="G1131" s="188">
        <f t="shared" ref="G1131:G1136" si="401">G275</f>
        <v>0</v>
      </c>
      <c r="H1131" s="178">
        <f t="shared" ref="H1131:K1136" si="402">IF(H275="",0,H275*VLOOKUP($F1131,DRT,3,FALSE))</f>
        <v>0</v>
      </c>
      <c r="I1131" s="182">
        <f t="shared" si="402"/>
        <v>0</v>
      </c>
      <c r="J1131" s="182">
        <f t="shared" si="402"/>
        <v>0</v>
      </c>
      <c r="K1131" s="183">
        <f t="shared" si="402"/>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3">G1131-SUM(H1131:V1131)</f>
        <v>0</v>
      </c>
      <c r="Y1131"/>
      <c r="Z1131"/>
    </row>
    <row r="1132" spans="1:26" outlineLevel="1" x14ac:dyDescent="0.2">
      <c r="A1132" s="318"/>
      <c r="B1132" s="25"/>
      <c r="C1132" s="24"/>
      <c r="D1132" s="24"/>
      <c r="E1132" s="24"/>
      <c r="F1132" s="176" t="s">
        <v>112</v>
      </c>
      <c r="G1132" s="188">
        <f t="shared" si="401"/>
        <v>0</v>
      </c>
      <c r="H1132" s="178">
        <f t="shared" si="402"/>
        <v>0</v>
      </c>
      <c r="I1132" s="182">
        <f t="shared" si="402"/>
        <v>0</v>
      </c>
      <c r="J1132" s="182">
        <f t="shared" si="402"/>
        <v>0</v>
      </c>
      <c r="K1132" s="183">
        <f t="shared" si="402"/>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3"/>
        <v>0</v>
      </c>
      <c r="Y1132"/>
      <c r="Z1132"/>
    </row>
    <row r="1133" spans="1:26" outlineLevel="1" x14ac:dyDescent="0.2">
      <c r="A1133" s="318"/>
      <c r="B1133" s="25"/>
      <c r="C1133" s="24"/>
      <c r="D1133" s="24"/>
      <c r="E1133" s="24"/>
      <c r="F1133" s="176" t="s">
        <v>113</v>
      </c>
      <c r="G1133" s="188">
        <f t="shared" si="401"/>
        <v>0</v>
      </c>
      <c r="H1133" s="178">
        <f t="shared" si="402"/>
        <v>0</v>
      </c>
      <c r="I1133" s="182">
        <f t="shared" si="402"/>
        <v>0</v>
      </c>
      <c r="J1133" s="182">
        <f t="shared" si="402"/>
        <v>0</v>
      </c>
      <c r="K1133" s="183">
        <f t="shared" si="402"/>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3"/>
        <v>0</v>
      </c>
      <c r="Y1133"/>
      <c r="Z1133"/>
    </row>
    <row r="1134" spans="1:26" outlineLevel="1" x14ac:dyDescent="0.2">
      <c r="A1134" s="318"/>
      <c r="B1134" s="25"/>
      <c r="C1134" s="24"/>
      <c r="D1134" s="24"/>
      <c r="E1134" s="24"/>
      <c r="F1134" s="176" t="s">
        <v>114</v>
      </c>
      <c r="G1134" s="188">
        <f t="shared" si="401"/>
        <v>0</v>
      </c>
      <c r="H1134" s="178">
        <f t="shared" si="402"/>
        <v>0</v>
      </c>
      <c r="I1134" s="182">
        <f t="shared" si="402"/>
        <v>0</v>
      </c>
      <c r="J1134" s="182">
        <f t="shared" si="402"/>
        <v>0</v>
      </c>
      <c r="K1134" s="183">
        <f t="shared" si="402"/>
        <v>0</v>
      </c>
      <c r="L1134" s="181">
        <f>IF(L278="",0,L278*VLOOKUP($F1134,DRT,4,FALSE))</f>
        <v>0</v>
      </c>
      <c r="M1134" s="184">
        <f>IF(M278="",0,M278*VLOOKUP($F1134,DRT,4,FALSE))</f>
        <v>0</v>
      </c>
      <c r="N1134" s="184">
        <f t="shared" ref="N1134:P1136" si="404">IF(N278="",0,N278*VLOOKUP($F1134,DRT,4,FALSE))</f>
        <v>0</v>
      </c>
      <c r="O1134" s="184">
        <f t="shared" si="404"/>
        <v>0</v>
      </c>
      <c r="P1134" s="184">
        <f t="shared" si="404"/>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3"/>
        <v>0</v>
      </c>
      <c r="Y1134"/>
      <c r="Z1134"/>
    </row>
    <row r="1135" spans="1:26" outlineLevel="1" x14ac:dyDescent="0.2">
      <c r="A1135" s="318"/>
      <c r="B1135" s="25"/>
      <c r="C1135" s="24"/>
      <c r="D1135" s="24"/>
      <c r="E1135" s="24"/>
      <c r="F1135" s="176" t="s">
        <v>115</v>
      </c>
      <c r="G1135" s="188">
        <f t="shared" si="401"/>
        <v>0</v>
      </c>
      <c r="H1135" s="178">
        <f t="shared" si="402"/>
        <v>0</v>
      </c>
      <c r="I1135" s="182">
        <f t="shared" si="402"/>
        <v>0</v>
      </c>
      <c r="J1135" s="182">
        <f t="shared" si="402"/>
        <v>0</v>
      </c>
      <c r="K1135" s="183">
        <f t="shared" si="402"/>
        <v>0</v>
      </c>
      <c r="L1135" s="181">
        <f>IF(L279="",0,L279*VLOOKUP($F1135,DRT,4,FALSE))</f>
        <v>0</v>
      </c>
      <c r="M1135" s="184">
        <f>IF(M279="",0,M279*VLOOKUP($F1135,DRT,4,FALSE))</f>
        <v>0</v>
      </c>
      <c r="N1135" s="184">
        <f t="shared" si="404"/>
        <v>0</v>
      </c>
      <c r="O1135" s="184">
        <f t="shared" si="404"/>
        <v>0</v>
      </c>
      <c r="P1135" s="184">
        <f t="shared" si="404"/>
        <v>0</v>
      </c>
      <c r="Q1135" s="184">
        <f t="shared" ref="Q1135:V1136" si="405">IF(Q279="",0,Q279*VLOOKUP($F1135,DRT,4,FALSE))</f>
        <v>0</v>
      </c>
      <c r="R1135" s="184">
        <f t="shared" si="405"/>
        <v>0</v>
      </c>
      <c r="S1135" s="184">
        <f t="shared" si="405"/>
        <v>0</v>
      </c>
      <c r="T1135" s="184">
        <f t="shared" si="405"/>
        <v>0</v>
      </c>
      <c r="U1135" s="184">
        <f t="shared" si="405"/>
        <v>0</v>
      </c>
      <c r="V1135" s="215">
        <f t="shared" si="405"/>
        <v>0</v>
      </c>
      <c r="W1135" s="46">
        <f t="shared" si="403"/>
        <v>0</v>
      </c>
      <c r="Y1135"/>
      <c r="Z1135"/>
    </row>
    <row r="1136" spans="1:26" outlineLevel="1" x14ac:dyDescent="0.2">
      <c r="A1136" s="318"/>
      <c r="B1136" s="25"/>
      <c r="C1136" s="24"/>
      <c r="D1136" s="24"/>
      <c r="E1136" s="24"/>
      <c r="F1136" s="176" t="s">
        <v>116</v>
      </c>
      <c r="G1136" s="188">
        <f t="shared" si="401"/>
        <v>0</v>
      </c>
      <c r="H1136" s="178">
        <f t="shared" si="402"/>
        <v>0</v>
      </c>
      <c r="I1136" s="182">
        <f t="shared" si="402"/>
        <v>0</v>
      </c>
      <c r="J1136" s="182">
        <f t="shared" si="402"/>
        <v>0</v>
      </c>
      <c r="K1136" s="183">
        <f t="shared" si="402"/>
        <v>0</v>
      </c>
      <c r="L1136" s="214">
        <f>IF(L280="",0,L280*VLOOKUP($F1136,DRT,4,FALSE))</f>
        <v>0</v>
      </c>
      <c r="M1136" s="182">
        <f>IF(M280="",0,M280*VLOOKUP($F1136,DRT,4,FALSE))</f>
        <v>0</v>
      </c>
      <c r="N1136" s="184">
        <f t="shared" si="404"/>
        <v>0</v>
      </c>
      <c r="O1136" s="184">
        <f t="shared" si="404"/>
        <v>0</v>
      </c>
      <c r="P1136" s="184">
        <f t="shared" si="404"/>
        <v>0</v>
      </c>
      <c r="Q1136" s="184">
        <f t="shared" si="405"/>
        <v>0</v>
      </c>
      <c r="R1136" s="184">
        <f t="shared" si="405"/>
        <v>0</v>
      </c>
      <c r="S1136" s="184">
        <f t="shared" si="405"/>
        <v>0</v>
      </c>
      <c r="T1136" s="184">
        <f t="shared" si="405"/>
        <v>0</v>
      </c>
      <c r="U1136" s="184">
        <f t="shared" si="405"/>
        <v>0</v>
      </c>
      <c r="V1136" s="215">
        <f t="shared" si="405"/>
        <v>0</v>
      </c>
      <c r="W1136" s="46">
        <f t="shared" si="403"/>
        <v>0</v>
      </c>
      <c r="Y1136"/>
      <c r="Z1136"/>
    </row>
    <row r="1137" spans="1:26" x14ac:dyDescent="0.2">
      <c r="A1137" s="318"/>
      <c r="B1137" s="25"/>
      <c r="C1137" s="24"/>
      <c r="D1137" s="24"/>
      <c r="E1137" s="24" t="s">
        <v>117</v>
      </c>
      <c r="F1137" s="64"/>
      <c r="G1137" s="69">
        <f t="shared" ref="G1137:W1137" si="406">SUBTOTAL(9,G1138:G1143)</f>
        <v>0</v>
      </c>
      <c r="H1137" s="34">
        <f t="shared" si="406"/>
        <v>0</v>
      </c>
      <c r="I1137" s="34">
        <f t="shared" si="406"/>
        <v>0</v>
      </c>
      <c r="J1137" s="34">
        <f t="shared" si="406"/>
        <v>0</v>
      </c>
      <c r="K1137" s="37">
        <f t="shared" si="406"/>
        <v>0</v>
      </c>
      <c r="L1137" s="35">
        <f t="shared" si="406"/>
        <v>0</v>
      </c>
      <c r="M1137" s="36">
        <f t="shared" si="406"/>
        <v>0</v>
      </c>
      <c r="N1137" s="36">
        <f t="shared" si="406"/>
        <v>0</v>
      </c>
      <c r="O1137" s="36">
        <f t="shared" si="406"/>
        <v>0</v>
      </c>
      <c r="P1137" s="36">
        <f t="shared" si="406"/>
        <v>0</v>
      </c>
      <c r="Q1137" s="36">
        <f t="shared" si="406"/>
        <v>0</v>
      </c>
      <c r="R1137" s="36">
        <f t="shared" si="406"/>
        <v>0</v>
      </c>
      <c r="S1137" s="36">
        <f t="shared" si="406"/>
        <v>0</v>
      </c>
      <c r="T1137" s="36">
        <f t="shared" si="406"/>
        <v>0</v>
      </c>
      <c r="U1137" s="36">
        <f t="shared" si="406"/>
        <v>0</v>
      </c>
      <c r="V1137" s="37">
        <f t="shared" si="406"/>
        <v>0</v>
      </c>
      <c r="W1137" s="37">
        <f t="shared" si="406"/>
        <v>0</v>
      </c>
      <c r="Y1137"/>
      <c r="Z1137"/>
    </row>
    <row r="1138" spans="1:26" outlineLevel="1" x14ac:dyDescent="0.2">
      <c r="A1138" s="318"/>
      <c r="B1138" s="25"/>
      <c r="C1138" s="24"/>
      <c r="D1138" s="24"/>
      <c r="E1138" s="24"/>
      <c r="F1138" s="176" t="s">
        <v>118</v>
      </c>
      <c r="G1138" s="188">
        <f t="shared" ref="G1138:G1143" si="407">G282</f>
        <v>0</v>
      </c>
      <c r="H1138" s="178">
        <f t="shared" ref="H1138:K1143" si="408">IF(H282="",0,H282*VLOOKUP($F1138,DRT,3,FALSE))</f>
        <v>0</v>
      </c>
      <c r="I1138" s="182">
        <f t="shared" si="408"/>
        <v>0</v>
      </c>
      <c r="J1138" s="182">
        <f t="shared" si="408"/>
        <v>0</v>
      </c>
      <c r="K1138" s="183">
        <f t="shared" si="408"/>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9">G1138-SUM(H1138:V1138)</f>
        <v>0</v>
      </c>
      <c r="Y1138"/>
      <c r="Z1138"/>
    </row>
    <row r="1139" spans="1:26" outlineLevel="1" x14ac:dyDescent="0.2">
      <c r="A1139" s="318"/>
      <c r="B1139" s="25"/>
      <c r="C1139" s="24"/>
      <c r="D1139" s="24"/>
      <c r="E1139" s="24"/>
      <c r="F1139" s="176" t="s">
        <v>119</v>
      </c>
      <c r="G1139" s="188">
        <f t="shared" si="407"/>
        <v>0</v>
      </c>
      <c r="H1139" s="178">
        <f t="shared" si="408"/>
        <v>0</v>
      </c>
      <c r="I1139" s="182">
        <f t="shared" si="408"/>
        <v>0</v>
      </c>
      <c r="J1139" s="182">
        <f t="shared" si="408"/>
        <v>0</v>
      </c>
      <c r="K1139" s="183">
        <f t="shared" si="408"/>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9"/>
        <v>0</v>
      </c>
      <c r="Y1139"/>
      <c r="Z1139"/>
    </row>
    <row r="1140" spans="1:26" outlineLevel="1" x14ac:dyDescent="0.2">
      <c r="A1140" s="318"/>
      <c r="B1140" s="25"/>
      <c r="C1140" s="24"/>
      <c r="D1140" s="24"/>
      <c r="E1140" s="24"/>
      <c r="F1140" s="176" t="s">
        <v>120</v>
      </c>
      <c r="G1140" s="188">
        <f t="shared" si="407"/>
        <v>0</v>
      </c>
      <c r="H1140" s="178">
        <f t="shared" si="408"/>
        <v>0</v>
      </c>
      <c r="I1140" s="182">
        <f t="shared" si="408"/>
        <v>0</v>
      </c>
      <c r="J1140" s="182">
        <f t="shared" si="408"/>
        <v>0</v>
      </c>
      <c r="K1140" s="183">
        <f t="shared" si="408"/>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9"/>
        <v>0</v>
      </c>
      <c r="Y1140"/>
      <c r="Z1140"/>
    </row>
    <row r="1141" spans="1:26" outlineLevel="1" x14ac:dyDescent="0.2">
      <c r="A1141" s="318"/>
      <c r="B1141" s="25"/>
      <c r="C1141" s="24"/>
      <c r="D1141" s="24"/>
      <c r="E1141" s="24"/>
      <c r="F1141" s="176" t="s">
        <v>121</v>
      </c>
      <c r="G1141" s="188">
        <f t="shared" si="407"/>
        <v>0</v>
      </c>
      <c r="H1141" s="178">
        <f t="shared" si="408"/>
        <v>0</v>
      </c>
      <c r="I1141" s="182">
        <f t="shared" si="408"/>
        <v>0</v>
      </c>
      <c r="J1141" s="182">
        <f t="shared" si="408"/>
        <v>0</v>
      </c>
      <c r="K1141" s="183">
        <f t="shared" si="408"/>
        <v>0</v>
      </c>
      <c r="L1141" s="181">
        <f>IF(L285="",0,L285*VLOOKUP($F1141,DRT,4,FALSE))</f>
        <v>0</v>
      </c>
      <c r="M1141" s="184">
        <f>IF(M285="",0,M285*VLOOKUP($F1141,DRT,4,FALSE))</f>
        <v>0</v>
      </c>
      <c r="N1141" s="184">
        <f t="shared" ref="N1141:P1143" si="410">IF(N285="",0,N285*VLOOKUP($F1141,DRT,4,FALSE))</f>
        <v>0</v>
      </c>
      <c r="O1141" s="184">
        <f t="shared" si="410"/>
        <v>0</v>
      </c>
      <c r="P1141" s="184">
        <f t="shared" si="410"/>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9"/>
        <v>0</v>
      </c>
      <c r="Y1141"/>
      <c r="Z1141"/>
    </row>
    <row r="1142" spans="1:26" outlineLevel="1" x14ac:dyDescent="0.2">
      <c r="A1142" s="318"/>
      <c r="B1142" s="25"/>
      <c r="C1142" s="24"/>
      <c r="D1142" s="24"/>
      <c r="E1142" s="24"/>
      <c r="F1142" s="176" t="s">
        <v>122</v>
      </c>
      <c r="G1142" s="188">
        <f t="shared" si="407"/>
        <v>0</v>
      </c>
      <c r="H1142" s="178">
        <f t="shared" si="408"/>
        <v>0</v>
      </c>
      <c r="I1142" s="182">
        <f t="shared" si="408"/>
        <v>0</v>
      </c>
      <c r="J1142" s="182">
        <f t="shared" si="408"/>
        <v>0</v>
      </c>
      <c r="K1142" s="183">
        <f t="shared" si="408"/>
        <v>0</v>
      </c>
      <c r="L1142" s="181">
        <f>IF(L286="",0,L286*VLOOKUP($F1142,DRT,4,FALSE))</f>
        <v>0</v>
      </c>
      <c r="M1142" s="184">
        <f>IF(M286="",0,M286*VLOOKUP($F1142,DRT,4,FALSE))</f>
        <v>0</v>
      </c>
      <c r="N1142" s="184">
        <f t="shared" si="410"/>
        <v>0</v>
      </c>
      <c r="O1142" s="184">
        <f t="shared" si="410"/>
        <v>0</v>
      </c>
      <c r="P1142" s="184">
        <f t="shared" si="410"/>
        <v>0</v>
      </c>
      <c r="Q1142" s="184">
        <f t="shared" ref="Q1142:V1143" si="411">IF(Q286="",0,Q286*VLOOKUP($F1142,DRT,4,FALSE))</f>
        <v>0</v>
      </c>
      <c r="R1142" s="184">
        <f t="shared" si="411"/>
        <v>0</v>
      </c>
      <c r="S1142" s="184">
        <f t="shared" si="411"/>
        <v>0</v>
      </c>
      <c r="T1142" s="184">
        <f t="shared" si="411"/>
        <v>0</v>
      </c>
      <c r="U1142" s="184">
        <f t="shared" si="411"/>
        <v>0</v>
      </c>
      <c r="V1142" s="215">
        <f t="shared" si="411"/>
        <v>0</v>
      </c>
      <c r="W1142" s="46">
        <f t="shared" si="409"/>
        <v>0</v>
      </c>
      <c r="Y1142"/>
      <c r="Z1142"/>
    </row>
    <row r="1143" spans="1:26" outlineLevel="1" x14ac:dyDescent="0.2">
      <c r="A1143" s="318"/>
      <c r="B1143" s="25"/>
      <c r="C1143" s="24"/>
      <c r="D1143" s="24"/>
      <c r="E1143" s="24"/>
      <c r="F1143" s="176" t="s">
        <v>123</v>
      </c>
      <c r="G1143" s="188">
        <f t="shared" si="407"/>
        <v>0</v>
      </c>
      <c r="H1143" s="178">
        <f t="shared" si="408"/>
        <v>0</v>
      </c>
      <c r="I1143" s="182">
        <f t="shared" si="408"/>
        <v>0</v>
      </c>
      <c r="J1143" s="182">
        <f t="shared" si="408"/>
        <v>0</v>
      </c>
      <c r="K1143" s="183">
        <f t="shared" si="408"/>
        <v>0</v>
      </c>
      <c r="L1143" s="214">
        <f>IF(L287="",0,L287*VLOOKUP($F1143,DRT,4,FALSE))</f>
        <v>0</v>
      </c>
      <c r="M1143" s="182">
        <f>IF(M287="",0,M287*VLOOKUP($F1143,DRT,4,FALSE))</f>
        <v>0</v>
      </c>
      <c r="N1143" s="184">
        <f t="shared" si="410"/>
        <v>0</v>
      </c>
      <c r="O1143" s="184">
        <f t="shared" si="410"/>
        <v>0</v>
      </c>
      <c r="P1143" s="184">
        <f t="shared" si="410"/>
        <v>0</v>
      </c>
      <c r="Q1143" s="184">
        <f t="shared" si="411"/>
        <v>0</v>
      </c>
      <c r="R1143" s="184">
        <f t="shared" si="411"/>
        <v>0</v>
      </c>
      <c r="S1143" s="184">
        <f t="shared" si="411"/>
        <v>0</v>
      </c>
      <c r="T1143" s="184">
        <f t="shared" si="411"/>
        <v>0</v>
      </c>
      <c r="U1143" s="184">
        <f t="shared" si="411"/>
        <v>0</v>
      </c>
      <c r="V1143" s="215">
        <f t="shared" si="411"/>
        <v>0</v>
      </c>
      <c r="W1143" s="46">
        <f t="shared" si="409"/>
        <v>0</v>
      </c>
      <c r="Y1143"/>
      <c r="Z1143"/>
    </row>
    <row r="1144" spans="1:26" x14ac:dyDescent="0.2">
      <c r="A1144" s="318"/>
      <c r="B1144" s="25"/>
      <c r="C1144" s="24"/>
      <c r="D1144" s="24"/>
      <c r="E1144" s="24" t="s">
        <v>395</v>
      </c>
      <c r="F1144" s="64"/>
      <c r="G1144" s="69">
        <f t="shared" ref="G1144:W1144" si="412">SUBTOTAL(9,G1145:G1150)</f>
        <v>0</v>
      </c>
      <c r="H1144" s="34">
        <f t="shared" si="412"/>
        <v>0</v>
      </c>
      <c r="I1144" s="34">
        <f t="shared" si="412"/>
        <v>0</v>
      </c>
      <c r="J1144" s="34">
        <f t="shared" si="412"/>
        <v>0</v>
      </c>
      <c r="K1144" s="37">
        <f t="shared" si="412"/>
        <v>0</v>
      </c>
      <c r="L1144" s="35">
        <f t="shared" si="412"/>
        <v>0</v>
      </c>
      <c r="M1144" s="36">
        <f t="shared" si="412"/>
        <v>0</v>
      </c>
      <c r="N1144" s="36">
        <f t="shared" si="412"/>
        <v>0</v>
      </c>
      <c r="O1144" s="36">
        <f t="shared" si="412"/>
        <v>0</v>
      </c>
      <c r="P1144" s="36">
        <f t="shared" si="412"/>
        <v>0</v>
      </c>
      <c r="Q1144" s="36">
        <f t="shared" si="412"/>
        <v>0</v>
      </c>
      <c r="R1144" s="36">
        <f t="shared" si="412"/>
        <v>0</v>
      </c>
      <c r="S1144" s="36">
        <f t="shared" si="412"/>
        <v>0</v>
      </c>
      <c r="T1144" s="36">
        <f t="shared" si="412"/>
        <v>0</v>
      </c>
      <c r="U1144" s="36">
        <f t="shared" si="412"/>
        <v>0</v>
      </c>
      <c r="V1144" s="37">
        <f t="shared" si="412"/>
        <v>0</v>
      </c>
      <c r="W1144" s="37">
        <f t="shared" si="412"/>
        <v>0</v>
      </c>
      <c r="Y1144"/>
      <c r="Z1144"/>
    </row>
    <row r="1145" spans="1:26" outlineLevel="1" x14ac:dyDescent="0.2">
      <c r="A1145" s="318"/>
      <c r="B1145" s="25"/>
      <c r="C1145" s="24"/>
      <c r="D1145" s="24"/>
      <c r="E1145" s="23"/>
      <c r="F1145" s="176" t="s">
        <v>396</v>
      </c>
      <c r="G1145" s="188">
        <f t="shared" ref="G1145:G1150" si="413">G289</f>
        <v>0</v>
      </c>
      <c r="H1145" s="178">
        <f t="shared" ref="H1145:K1150" si="414">IF(H289="",0,H289*VLOOKUP($F1145,DRT,3,FALSE))</f>
        <v>0</v>
      </c>
      <c r="I1145" s="182">
        <f t="shared" si="414"/>
        <v>0</v>
      </c>
      <c r="J1145" s="182">
        <f t="shared" si="414"/>
        <v>0</v>
      </c>
      <c r="K1145" s="183">
        <f t="shared" si="414"/>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5">G1145-SUM(H1145:V1145)</f>
        <v>0</v>
      </c>
      <c r="Y1145"/>
      <c r="Z1145"/>
    </row>
    <row r="1146" spans="1:26" outlineLevel="1" x14ac:dyDescent="0.2">
      <c r="A1146" s="318"/>
      <c r="B1146" s="25"/>
      <c r="C1146" s="24"/>
      <c r="D1146" s="24"/>
      <c r="E1146" s="23"/>
      <c r="F1146" s="176" t="s">
        <v>397</v>
      </c>
      <c r="G1146" s="188">
        <f t="shared" si="413"/>
        <v>0</v>
      </c>
      <c r="H1146" s="178">
        <f t="shared" si="414"/>
        <v>0</v>
      </c>
      <c r="I1146" s="182">
        <f t="shared" si="414"/>
        <v>0</v>
      </c>
      <c r="J1146" s="182">
        <f t="shared" si="414"/>
        <v>0</v>
      </c>
      <c r="K1146" s="183">
        <f t="shared" si="414"/>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5"/>
        <v>0</v>
      </c>
      <c r="Y1146"/>
      <c r="Z1146"/>
    </row>
    <row r="1147" spans="1:26" outlineLevel="1" x14ac:dyDescent="0.2">
      <c r="A1147" s="318"/>
      <c r="B1147" s="25"/>
      <c r="C1147" s="24"/>
      <c r="D1147" s="24"/>
      <c r="E1147" s="23"/>
      <c r="F1147" s="176" t="s">
        <v>398</v>
      </c>
      <c r="G1147" s="188">
        <f t="shared" si="413"/>
        <v>0</v>
      </c>
      <c r="H1147" s="178">
        <f t="shared" si="414"/>
        <v>0</v>
      </c>
      <c r="I1147" s="182">
        <f t="shared" si="414"/>
        <v>0</v>
      </c>
      <c r="J1147" s="182">
        <f t="shared" si="414"/>
        <v>0</v>
      </c>
      <c r="K1147" s="183">
        <f t="shared" si="414"/>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5"/>
        <v>0</v>
      </c>
      <c r="Y1147"/>
      <c r="Z1147"/>
    </row>
    <row r="1148" spans="1:26" outlineLevel="1" x14ac:dyDescent="0.2">
      <c r="A1148" s="318"/>
      <c r="B1148" s="25"/>
      <c r="C1148" s="24"/>
      <c r="D1148" s="24"/>
      <c r="E1148" s="23"/>
      <c r="F1148" s="176" t="s">
        <v>401</v>
      </c>
      <c r="G1148" s="188">
        <f t="shared" si="413"/>
        <v>0</v>
      </c>
      <c r="H1148" s="178">
        <f t="shared" si="414"/>
        <v>0</v>
      </c>
      <c r="I1148" s="182">
        <f t="shared" si="414"/>
        <v>0</v>
      </c>
      <c r="J1148" s="182">
        <f t="shared" si="414"/>
        <v>0</v>
      </c>
      <c r="K1148" s="183">
        <f t="shared" si="414"/>
        <v>0</v>
      </c>
      <c r="L1148" s="181">
        <f>IF(L292="",0,L292*VLOOKUP($F1148,DRT,4,FALSE))</f>
        <v>0</v>
      </c>
      <c r="M1148" s="184">
        <f>IF(M292="",0,M292*VLOOKUP($F1148,DRT,4,FALSE))</f>
        <v>0</v>
      </c>
      <c r="N1148" s="184">
        <f t="shared" ref="N1148:P1150" si="416">IF(N292="",0,N292*VLOOKUP($F1148,DRT,4,FALSE))</f>
        <v>0</v>
      </c>
      <c r="O1148" s="184">
        <f t="shared" si="416"/>
        <v>0</v>
      </c>
      <c r="P1148" s="184">
        <f t="shared" si="416"/>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5"/>
        <v>0</v>
      </c>
      <c r="Y1148"/>
      <c r="Z1148"/>
    </row>
    <row r="1149" spans="1:26" outlineLevel="1" x14ac:dyDescent="0.2">
      <c r="A1149" s="318"/>
      <c r="B1149" s="25"/>
      <c r="C1149" s="24"/>
      <c r="D1149" s="24"/>
      <c r="E1149" s="23"/>
      <c r="F1149" s="176" t="s">
        <v>399</v>
      </c>
      <c r="G1149" s="188">
        <f t="shared" si="413"/>
        <v>0</v>
      </c>
      <c r="H1149" s="178">
        <f t="shared" si="414"/>
        <v>0</v>
      </c>
      <c r="I1149" s="182">
        <f t="shared" si="414"/>
        <v>0</v>
      </c>
      <c r="J1149" s="182">
        <f t="shared" si="414"/>
        <v>0</v>
      </c>
      <c r="K1149" s="183">
        <f t="shared" si="414"/>
        <v>0</v>
      </c>
      <c r="L1149" s="181">
        <f>IF(L293="",0,L293*VLOOKUP($F1149,DRT,4,FALSE))</f>
        <v>0</v>
      </c>
      <c r="M1149" s="184">
        <f>IF(M293="",0,M293*VLOOKUP($F1149,DRT,4,FALSE))</f>
        <v>0</v>
      </c>
      <c r="N1149" s="184">
        <f t="shared" si="416"/>
        <v>0</v>
      </c>
      <c r="O1149" s="184">
        <f t="shared" si="416"/>
        <v>0</v>
      </c>
      <c r="P1149" s="184">
        <f t="shared" si="416"/>
        <v>0</v>
      </c>
      <c r="Q1149" s="184">
        <f t="shared" ref="Q1149:V1150" si="417">IF(Q293="",0,Q293*VLOOKUP($F1149,DRT,4,FALSE))</f>
        <v>0</v>
      </c>
      <c r="R1149" s="184">
        <f t="shared" si="417"/>
        <v>0</v>
      </c>
      <c r="S1149" s="184">
        <f t="shared" si="417"/>
        <v>0</v>
      </c>
      <c r="T1149" s="184">
        <f t="shared" si="417"/>
        <v>0</v>
      </c>
      <c r="U1149" s="184">
        <f t="shared" si="417"/>
        <v>0</v>
      </c>
      <c r="V1149" s="215">
        <f t="shared" si="417"/>
        <v>0</v>
      </c>
      <c r="W1149" s="186">
        <f t="shared" si="415"/>
        <v>0</v>
      </c>
      <c r="Y1149"/>
      <c r="Z1149"/>
    </row>
    <row r="1150" spans="1:26" outlineLevel="1" x14ac:dyDescent="0.2">
      <c r="A1150" s="318"/>
      <c r="B1150" s="25"/>
      <c r="C1150" s="24"/>
      <c r="D1150" s="24"/>
      <c r="E1150" s="23"/>
      <c r="F1150" s="176" t="s">
        <v>400</v>
      </c>
      <c r="G1150" s="188">
        <f t="shared" si="413"/>
        <v>0</v>
      </c>
      <c r="H1150" s="178">
        <f t="shared" si="414"/>
        <v>0</v>
      </c>
      <c r="I1150" s="182">
        <f t="shared" si="414"/>
        <v>0</v>
      </c>
      <c r="J1150" s="182">
        <f t="shared" si="414"/>
        <v>0</v>
      </c>
      <c r="K1150" s="183">
        <f t="shared" si="414"/>
        <v>0</v>
      </c>
      <c r="L1150" s="214">
        <f>IF(L294="",0,L294*VLOOKUP($F1150,DRT,4,FALSE))</f>
        <v>0</v>
      </c>
      <c r="M1150" s="182">
        <f>IF(M294="",0,M294*VLOOKUP($F1150,DRT,4,FALSE))</f>
        <v>0</v>
      </c>
      <c r="N1150" s="184">
        <f t="shared" si="416"/>
        <v>0</v>
      </c>
      <c r="O1150" s="184">
        <f t="shared" si="416"/>
        <v>0</v>
      </c>
      <c r="P1150" s="184">
        <f t="shared" si="416"/>
        <v>0</v>
      </c>
      <c r="Q1150" s="184">
        <f t="shared" si="417"/>
        <v>0</v>
      </c>
      <c r="R1150" s="184">
        <f t="shared" si="417"/>
        <v>0</v>
      </c>
      <c r="S1150" s="184">
        <f t="shared" si="417"/>
        <v>0</v>
      </c>
      <c r="T1150" s="184">
        <f t="shared" si="417"/>
        <v>0</v>
      </c>
      <c r="U1150" s="184">
        <f t="shared" si="417"/>
        <v>0</v>
      </c>
      <c r="V1150" s="215">
        <f t="shared" si="417"/>
        <v>0</v>
      </c>
      <c r="W1150" s="46">
        <f t="shared" si="415"/>
        <v>0</v>
      </c>
      <c r="Y1150"/>
      <c r="Z1150"/>
    </row>
    <row r="1151" spans="1:26" x14ac:dyDescent="0.2">
      <c r="A1151" s="318"/>
      <c r="B1151" s="71"/>
      <c r="C1151" s="64"/>
      <c r="D1151" s="65" t="s">
        <v>124</v>
      </c>
      <c r="E1151" s="24"/>
      <c r="F1151" s="24"/>
      <c r="G1151" s="69">
        <f t="shared" ref="G1151:W1151" si="418">SUBTOTAL(9,G1152:G1153)</f>
        <v>0</v>
      </c>
      <c r="H1151" s="70">
        <f t="shared" si="418"/>
        <v>0</v>
      </c>
      <c r="I1151" s="66">
        <f t="shared" si="418"/>
        <v>0</v>
      </c>
      <c r="J1151" s="66">
        <f t="shared" si="418"/>
        <v>0</v>
      </c>
      <c r="K1151" s="67">
        <f t="shared" si="418"/>
        <v>0</v>
      </c>
      <c r="L1151" s="34">
        <f t="shared" si="418"/>
        <v>0</v>
      </c>
      <c r="M1151" s="34">
        <f t="shared" si="418"/>
        <v>0</v>
      </c>
      <c r="N1151" s="34">
        <f t="shared" si="418"/>
        <v>0</v>
      </c>
      <c r="O1151" s="34">
        <f t="shared" si="418"/>
        <v>0</v>
      </c>
      <c r="P1151" s="34">
        <f t="shared" si="418"/>
        <v>0</v>
      </c>
      <c r="Q1151" s="34">
        <f t="shared" si="418"/>
        <v>0</v>
      </c>
      <c r="R1151" s="34">
        <f t="shared" si="418"/>
        <v>0</v>
      </c>
      <c r="S1151" s="34">
        <f t="shared" si="418"/>
        <v>0</v>
      </c>
      <c r="T1151" s="34">
        <f t="shared" si="418"/>
        <v>0</v>
      </c>
      <c r="U1151" s="34">
        <f t="shared" si="418"/>
        <v>0</v>
      </c>
      <c r="V1151" s="34">
        <f t="shared" si="418"/>
        <v>0</v>
      </c>
      <c r="W1151" s="49">
        <f t="shared" si="418"/>
        <v>0</v>
      </c>
      <c r="Y1151"/>
      <c r="Z1151"/>
    </row>
    <row r="1152" spans="1:26" outlineLevel="1" x14ac:dyDescent="0.2">
      <c r="A1152" s="318"/>
      <c r="B1152" s="71"/>
      <c r="C1152" s="64"/>
      <c r="D1152" s="65"/>
      <c r="E1152" s="24"/>
      <c r="F1152" s="176" t="s">
        <v>253</v>
      </c>
      <c r="G1152" s="188">
        <f t="shared" ref="G1152:V1152" si="419">G296</f>
        <v>0</v>
      </c>
      <c r="H1152" s="178">
        <f t="shared" si="419"/>
        <v>0</v>
      </c>
      <c r="I1152" s="182">
        <f t="shared" si="419"/>
        <v>0</v>
      </c>
      <c r="J1152" s="182">
        <f t="shared" si="419"/>
        <v>0</v>
      </c>
      <c r="K1152" s="183">
        <f t="shared" si="419"/>
        <v>0</v>
      </c>
      <c r="L1152" s="189">
        <f t="shared" si="419"/>
        <v>0</v>
      </c>
      <c r="M1152" s="213">
        <f t="shared" si="419"/>
        <v>0</v>
      </c>
      <c r="N1152" s="184">
        <f t="shared" si="419"/>
        <v>0</v>
      </c>
      <c r="O1152" s="184">
        <f t="shared" si="419"/>
        <v>0</v>
      </c>
      <c r="P1152" s="184">
        <f t="shared" si="419"/>
        <v>0</v>
      </c>
      <c r="Q1152" s="184">
        <f t="shared" si="419"/>
        <v>0</v>
      </c>
      <c r="R1152" s="184">
        <f t="shared" si="419"/>
        <v>0</v>
      </c>
      <c r="S1152" s="184">
        <f t="shared" si="419"/>
        <v>0</v>
      </c>
      <c r="T1152" s="184">
        <f t="shared" si="419"/>
        <v>0</v>
      </c>
      <c r="U1152" s="184">
        <f t="shared" si="419"/>
        <v>0</v>
      </c>
      <c r="V1152" s="213">
        <f t="shared" si="419"/>
        <v>0</v>
      </c>
      <c r="W1152" s="46">
        <f>G1152-SUM(H1152:V1152)</f>
        <v>0</v>
      </c>
      <c r="Y1152"/>
      <c r="Z1152"/>
    </row>
    <row r="1153" spans="1:26" outlineLevel="1" x14ac:dyDescent="0.2">
      <c r="A1153" s="318"/>
      <c r="B1153" s="71"/>
      <c r="C1153" s="64"/>
      <c r="D1153" s="65"/>
      <c r="E1153" s="24"/>
      <c r="F1153" s="176" t="s">
        <v>254</v>
      </c>
      <c r="G1153" s="188">
        <f t="shared" ref="G1153:V1153" si="420">G297</f>
        <v>0</v>
      </c>
      <c r="H1153" s="218">
        <f t="shared" si="420"/>
        <v>0</v>
      </c>
      <c r="I1153" s="219">
        <f t="shared" si="420"/>
        <v>0</v>
      </c>
      <c r="J1153" s="219">
        <f t="shared" si="420"/>
        <v>0</v>
      </c>
      <c r="K1153" s="220">
        <f t="shared" si="420"/>
        <v>0</v>
      </c>
      <c r="L1153" s="189">
        <f t="shared" si="420"/>
        <v>0</v>
      </c>
      <c r="M1153" s="213">
        <f t="shared" si="420"/>
        <v>0</v>
      </c>
      <c r="N1153" s="184">
        <f t="shared" si="420"/>
        <v>0</v>
      </c>
      <c r="O1153" s="184">
        <f t="shared" si="420"/>
        <v>0</v>
      </c>
      <c r="P1153" s="184">
        <f t="shared" si="420"/>
        <v>0</v>
      </c>
      <c r="Q1153" s="184">
        <f t="shared" si="420"/>
        <v>0</v>
      </c>
      <c r="R1153" s="184">
        <f t="shared" si="420"/>
        <v>0</v>
      </c>
      <c r="S1153" s="184">
        <f t="shared" si="420"/>
        <v>0</v>
      </c>
      <c r="T1153" s="184">
        <f t="shared" si="420"/>
        <v>0</v>
      </c>
      <c r="U1153" s="184">
        <f t="shared" si="420"/>
        <v>0</v>
      </c>
      <c r="V1153" s="213">
        <f t="shared" si="420"/>
        <v>0</v>
      </c>
      <c r="W1153" s="221">
        <f>G1153-SUM(H1153:V1153)</f>
        <v>0</v>
      </c>
      <c r="Y1153"/>
      <c r="Z1153"/>
    </row>
    <row r="1154" spans="1:26" x14ac:dyDescent="0.2">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2">
      <c r="A1155" s="318"/>
      <c r="B1155" s="71"/>
      <c r="C1155" s="64"/>
      <c r="D1155" s="65"/>
      <c r="E1155" s="64" t="s">
        <v>510</v>
      </c>
      <c r="F1155" s="24"/>
      <c r="G1155" s="69">
        <f t="shared" ref="G1155:W1155" si="421">SUBTOTAL(9,G1156:G1158)</f>
        <v>0</v>
      </c>
      <c r="H1155" s="70">
        <f t="shared" si="421"/>
        <v>0</v>
      </c>
      <c r="I1155" s="66">
        <f t="shared" si="421"/>
        <v>0</v>
      </c>
      <c r="J1155" s="66">
        <f t="shared" si="421"/>
        <v>0</v>
      </c>
      <c r="K1155" s="67">
        <f t="shared" si="421"/>
        <v>0</v>
      </c>
      <c r="L1155" s="34">
        <f t="shared" si="421"/>
        <v>0</v>
      </c>
      <c r="M1155" s="34">
        <f t="shared" si="421"/>
        <v>0</v>
      </c>
      <c r="N1155" s="34">
        <f t="shared" si="421"/>
        <v>0</v>
      </c>
      <c r="O1155" s="34">
        <f t="shared" si="421"/>
        <v>0</v>
      </c>
      <c r="P1155" s="34">
        <f t="shared" si="421"/>
        <v>0</v>
      </c>
      <c r="Q1155" s="34">
        <f t="shared" si="421"/>
        <v>0</v>
      </c>
      <c r="R1155" s="34">
        <f t="shared" si="421"/>
        <v>0</v>
      </c>
      <c r="S1155" s="34">
        <f t="shared" si="421"/>
        <v>0</v>
      </c>
      <c r="T1155" s="34">
        <f t="shared" si="421"/>
        <v>0</v>
      </c>
      <c r="U1155" s="34">
        <f t="shared" si="421"/>
        <v>0</v>
      </c>
      <c r="V1155" s="34">
        <f t="shared" si="421"/>
        <v>0</v>
      </c>
      <c r="W1155" s="49">
        <f t="shared" si="421"/>
        <v>0</v>
      </c>
      <c r="Y1155"/>
      <c r="Z1155"/>
    </row>
    <row r="1156" spans="1:26" outlineLevel="1" x14ac:dyDescent="0.2">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2">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2">G1157-SUM(H1157:V1157)</f>
        <v>0</v>
      </c>
      <c r="Y1157"/>
      <c r="Z1157"/>
    </row>
    <row r="1158" spans="1:26" outlineLevel="1" x14ac:dyDescent="0.2">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2"/>
        <v>0</v>
      </c>
      <c r="Y1158"/>
      <c r="Z1158"/>
    </row>
    <row r="1159" spans="1:26" x14ac:dyDescent="0.2">
      <c r="A1159" s="318"/>
      <c r="B1159" s="71"/>
      <c r="C1159" s="64"/>
      <c r="D1159" s="65"/>
      <c r="E1159" s="64" t="s">
        <v>508</v>
      </c>
      <c r="F1159" s="24"/>
      <c r="G1159" s="69">
        <f t="shared" ref="G1159:W1159" si="423">SUBTOTAL(9,G1160:G1163)</f>
        <v>0</v>
      </c>
      <c r="H1159" s="70">
        <f t="shared" si="423"/>
        <v>0</v>
      </c>
      <c r="I1159" s="66">
        <f t="shared" si="423"/>
        <v>0</v>
      </c>
      <c r="J1159" s="66">
        <f t="shared" si="423"/>
        <v>0</v>
      </c>
      <c r="K1159" s="67">
        <f t="shared" si="423"/>
        <v>0</v>
      </c>
      <c r="L1159" s="34">
        <f t="shared" si="423"/>
        <v>0</v>
      </c>
      <c r="M1159" s="34">
        <f t="shared" si="423"/>
        <v>0</v>
      </c>
      <c r="N1159" s="34">
        <f t="shared" si="423"/>
        <v>0</v>
      </c>
      <c r="O1159" s="34">
        <f t="shared" si="423"/>
        <v>0</v>
      </c>
      <c r="P1159" s="34">
        <f t="shared" si="423"/>
        <v>0</v>
      </c>
      <c r="Q1159" s="34">
        <f t="shared" si="423"/>
        <v>0</v>
      </c>
      <c r="R1159" s="34">
        <f t="shared" si="423"/>
        <v>0</v>
      </c>
      <c r="S1159" s="34">
        <f t="shared" si="423"/>
        <v>0</v>
      </c>
      <c r="T1159" s="34">
        <f t="shared" si="423"/>
        <v>0</v>
      </c>
      <c r="U1159" s="34">
        <f t="shared" si="423"/>
        <v>0</v>
      </c>
      <c r="V1159" s="34">
        <f t="shared" si="423"/>
        <v>0</v>
      </c>
      <c r="W1159" s="49">
        <f t="shared" si="423"/>
        <v>0</v>
      </c>
      <c r="Y1159"/>
      <c r="Z1159"/>
    </row>
    <row r="1160" spans="1:26" outlineLevel="1" x14ac:dyDescent="0.2">
      <c r="A1160" s="318"/>
      <c r="B1160" s="71"/>
      <c r="C1160" s="64"/>
      <c r="D1160" s="64"/>
      <c r="E1160" s="64"/>
      <c r="F1160" s="176" t="s">
        <v>378</v>
      </c>
      <c r="G1160" s="188">
        <f>G304</f>
        <v>0</v>
      </c>
      <c r="H1160" s="189">
        <f t="shared" ref="H1160:K1163" si="424">$G1160*VLOOKUP($F1160,DRT,2,FALSE)</f>
        <v>0</v>
      </c>
      <c r="I1160" s="184">
        <f t="shared" si="424"/>
        <v>0</v>
      </c>
      <c r="J1160" s="213">
        <f t="shared" si="424"/>
        <v>0</v>
      </c>
      <c r="K1160" s="215">
        <f t="shared" si="424"/>
        <v>0</v>
      </c>
      <c r="L1160" s="42"/>
      <c r="M1160" s="42"/>
      <c r="N1160" s="42"/>
      <c r="O1160" s="42"/>
      <c r="P1160" s="42"/>
      <c r="Q1160" s="42"/>
      <c r="R1160" s="42"/>
      <c r="S1160" s="42"/>
      <c r="T1160" s="42"/>
      <c r="U1160" s="42"/>
      <c r="V1160" s="42"/>
      <c r="W1160" s="46">
        <f>G1160-SUM(H1160:V1160)</f>
        <v>0</v>
      </c>
      <c r="Y1160"/>
      <c r="Z1160"/>
    </row>
    <row r="1161" spans="1:26" outlineLevel="1" x14ac:dyDescent="0.2">
      <c r="A1161" s="318"/>
      <c r="B1161" s="25"/>
      <c r="C1161" s="24"/>
      <c r="D1161" s="24"/>
      <c r="E1161" s="64"/>
      <c r="F1161" s="176" t="s">
        <v>377</v>
      </c>
      <c r="G1161" s="188">
        <f>G305</f>
        <v>0</v>
      </c>
      <c r="H1161" s="189">
        <f t="shared" si="424"/>
        <v>0</v>
      </c>
      <c r="I1161" s="184">
        <f t="shared" si="424"/>
        <v>0</v>
      </c>
      <c r="J1161" s="184">
        <f t="shared" si="424"/>
        <v>0</v>
      </c>
      <c r="K1161" s="222">
        <f t="shared" si="424"/>
        <v>0</v>
      </c>
      <c r="L1161" s="42"/>
      <c r="M1161" s="42"/>
      <c r="N1161" s="42"/>
      <c r="O1161" s="42"/>
      <c r="P1161" s="42"/>
      <c r="Q1161" s="42"/>
      <c r="R1161" s="42"/>
      <c r="S1161" s="42"/>
      <c r="T1161" s="42"/>
      <c r="U1161" s="42"/>
      <c r="V1161" s="42"/>
      <c r="W1161" s="221">
        <f>G1161-SUM(H1161:V1161)</f>
        <v>0</v>
      </c>
      <c r="Y1161"/>
      <c r="Z1161"/>
    </row>
    <row r="1162" spans="1:26" outlineLevel="1" x14ac:dyDescent="0.2">
      <c r="A1162" s="318"/>
      <c r="B1162" s="25"/>
      <c r="C1162" s="24"/>
      <c r="D1162" s="24"/>
      <c r="E1162" s="64"/>
      <c r="F1162" s="176" t="s">
        <v>376</v>
      </c>
      <c r="G1162" s="188">
        <f>G306</f>
        <v>0</v>
      </c>
      <c r="H1162" s="189">
        <f t="shared" si="424"/>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2">
      <c r="A1163" s="318"/>
      <c r="B1163" s="25"/>
      <c r="C1163" s="24"/>
      <c r="D1163" s="24"/>
      <c r="E1163" s="64"/>
      <c r="F1163" s="176" t="s">
        <v>375</v>
      </c>
      <c r="G1163" s="188">
        <f>G307</f>
        <v>0</v>
      </c>
      <c r="H1163" s="189">
        <f t="shared" si="424"/>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5">G1163-SUM(H1163:V1163)</f>
        <v>0</v>
      </c>
      <c r="Y1163"/>
      <c r="Z1163"/>
    </row>
    <row r="1164" spans="1:26" x14ac:dyDescent="0.2">
      <c r="A1164" s="318"/>
      <c r="B1164" s="25"/>
      <c r="C1164" s="24"/>
      <c r="D1164" s="24"/>
      <c r="E1164" s="64" t="s">
        <v>507</v>
      </c>
      <c r="F1164" s="24"/>
      <c r="G1164" s="69">
        <f>SUBTOTAL(9,G1165)</f>
        <v>0</v>
      </c>
      <c r="H1164" s="66">
        <f t="shared" ref="H1164:W1164" si="426">SUBTOTAL(9,H1165)</f>
        <v>0</v>
      </c>
      <c r="I1164" s="66">
        <f t="shared" si="426"/>
        <v>0</v>
      </c>
      <c r="J1164" s="66">
        <f t="shared" si="426"/>
        <v>0</v>
      </c>
      <c r="K1164" s="67">
        <f t="shared" si="426"/>
        <v>0</v>
      </c>
      <c r="L1164" s="34">
        <f t="shared" si="426"/>
        <v>0</v>
      </c>
      <c r="M1164" s="34">
        <f t="shared" si="426"/>
        <v>0</v>
      </c>
      <c r="N1164" s="34">
        <f t="shared" si="426"/>
        <v>0</v>
      </c>
      <c r="O1164" s="34">
        <f t="shared" si="426"/>
        <v>0</v>
      </c>
      <c r="P1164" s="34">
        <f t="shared" si="426"/>
        <v>0</v>
      </c>
      <c r="Q1164" s="34">
        <f t="shared" si="426"/>
        <v>0</v>
      </c>
      <c r="R1164" s="34">
        <f t="shared" si="426"/>
        <v>0</v>
      </c>
      <c r="S1164" s="34">
        <f t="shared" si="426"/>
        <v>0</v>
      </c>
      <c r="T1164" s="34">
        <f t="shared" si="426"/>
        <v>0</v>
      </c>
      <c r="U1164" s="34">
        <f t="shared" si="426"/>
        <v>0</v>
      </c>
      <c r="V1164" s="34">
        <f t="shared" si="426"/>
        <v>0</v>
      </c>
      <c r="W1164" s="49">
        <f t="shared" si="426"/>
        <v>0</v>
      </c>
      <c r="Y1164"/>
      <c r="Z1164"/>
    </row>
    <row r="1165" spans="1:26" ht="12.75" customHeight="1" outlineLevel="1" x14ac:dyDescent="0.2">
      <c r="A1165" s="318"/>
      <c r="B1165" s="256"/>
      <c r="C1165" s="257"/>
      <c r="D1165" s="257"/>
      <c r="E1165" s="257"/>
      <c r="F1165" s="176" t="s">
        <v>505</v>
      </c>
      <c r="G1165" s="188">
        <f t="shared" ref="G1165:V1165" si="427">G309</f>
        <v>0</v>
      </c>
      <c r="H1165" s="214">
        <f t="shared" si="427"/>
        <v>0</v>
      </c>
      <c r="I1165" s="184">
        <f t="shared" si="427"/>
        <v>0</v>
      </c>
      <c r="J1165" s="184">
        <f t="shared" si="427"/>
        <v>0</v>
      </c>
      <c r="K1165" s="215">
        <f t="shared" si="427"/>
        <v>0</v>
      </c>
      <c r="L1165" s="214">
        <f t="shared" si="427"/>
        <v>0</v>
      </c>
      <c r="M1165" s="184">
        <f t="shared" si="427"/>
        <v>0</v>
      </c>
      <c r="N1165" s="184">
        <f t="shared" si="427"/>
        <v>0</v>
      </c>
      <c r="O1165" s="184">
        <f t="shared" si="427"/>
        <v>0</v>
      </c>
      <c r="P1165" s="184">
        <f t="shared" si="427"/>
        <v>0</v>
      </c>
      <c r="Q1165" s="184">
        <f t="shared" si="427"/>
        <v>0</v>
      </c>
      <c r="R1165" s="184">
        <f t="shared" si="427"/>
        <v>0</v>
      </c>
      <c r="S1165" s="184">
        <f t="shared" si="427"/>
        <v>0</v>
      </c>
      <c r="T1165" s="184">
        <f t="shared" si="427"/>
        <v>0</v>
      </c>
      <c r="U1165" s="184">
        <f t="shared" si="427"/>
        <v>0</v>
      </c>
      <c r="V1165" s="215">
        <f t="shared" si="427"/>
        <v>0</v>
      </c>
      <c r="W1165" s="46">
        <f t="shared" ref="W1165" si="428">G1165-SUM(H1165:V1165)</f>
        <v>0</v>
      </c>
      <c r="Y1165"/>
      <c r="Z1165"/>
    </row>
    <row r="1166" spans="1:26" outlineLevel="1" x14ac:dyDescent="0.2">
      <c r="A1166" s="318"/>
      <c r="B1166" s="25"/>
      <c r="C1166" s="24"/>
      <c r="D1166" s="24"/>
      <c r="E1166" s="64" t="s">
        <v>501</v>
      </c>
      <c r="F1166" s="24"/>
      <c r="G1166" s="75">
        <f t="shared" ref="G1166:W1166" si="429">SUBTOTAL(9,G1167:G1169)</f>
        <v>0</v>
      </c>
      <c r="H1166" s="42">
        <f t="shared" si="429"/>
        <v>0</v>
      </c>
      <c r="I1166" s="42">
        <f t="shared" si="429"/>
        <v>0</v>
      </c>
      <c r="J1166" s="42">
        <f t="shared" si="429"/>
        <v>0</v>
      </c>
      <c r="K1166" s="44">
        <f t="shared" si="429"/>
        <v>0</v>
      </c>
      <c r="L1166" s="42">
        <f t="shared" si="429"/>
        <v>0</v>
      </c>
      <c r="M1166" s="42">
        <f t="shared" si="429"/>
        <v>0</v>
      </c>
      <c r="N1166" s="42">
        <f t="shared" si="429"/>
        <v>0</v>
      </c>
      <c r="O1166" s="42">
        <f t="shared" si="429"/>
        <v>0</v>
      </c>
      <c r="P1166" s="42">
        <f t="shared" si="429"/>
        <v>0</v>
      </c>
      <c r="Q1166" s="42">
        <f t="shared" si="429"/>
        <v>0</v>
      </c>
      <c r="R1166" s="42">
        <f t="shared" si="429"/>
        <v>0</v>
      </c>
      <c r="S1166" s="42">
        <f t="shared" si="429"/>
        <v>0</v>
      </c>
      <c r="T1166" s="42">
        <f t="shared" si="429"/>
        <v>0</v>
      </c>
      <c r="U1166" s="42">
        <f t="shared" si="429"/>
        <v>0</v>
      </c>
      <c r="V1166" s="42">
        <f t="shared" si="429"/>
        <v>0</v>
      </c>
      <c r="W1166" s="49">
        <f t="shared" si="429"/>
        <v>0</v>
      </c>
      <c r="Y1166"/>
      <c r="Z1166"/>
    </row>
    <row r="1167" spans="1:26" outlineLevel="1" x14ac:dyDescent="0.2">
      <c r="A1167" s="318"/>
      <c r="B1167" s="25"/>
      <c r="C1167" s="24"/>
      <c r="D1167" s="24"/>
      <c r="E1167" s="64"/>
      <c r="F1167" s="439" t="s">
        <v>502</v>
      </c>
      <c r="G1167" s="188">
        <f>G311</f>
        <v>0</v>
      </c>
      <c r="H1167" s="189">
        <f t="shared" ref="H1167:K1168" si="430">IF(H311="",0,H311*VLOOKUP($F1167,DRT,3,FALSE))</f>
        <v>0</v>
      </c>
      <c r="I1167" s="184">
        <f t="shared" si="430"/>
        <v>0</v>
      </c>
      <c r="J1167" s="184">
        <f t="shared" si="430"/>
        <v>0</v>
      </c>
      <c r="K1167" s="215">
        <f t="shared" si="430"/>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1">G1167-SUM(H1167:V1167)</f>
        <v>0</v>
      </c>
      <c r="Y1167"/>
      <c r="Z1167"/>
    </row>
    <row r="1168" spans="1:26" outlineLevel="1" x14ac:dyDescent="0.2">
      <c r="A1168" s="318"/>
      <c r="B1168" s="25"/>
      <c r="C1168" s="24"/>
      <c r="D1168" s="24"/>
      <c r="E1168" s="64"/>
      <c r="F1168" s="439" t="s">
        <v>503</v>
      </c>
      <c r="G1168" s="188">
        <f>G312</f>
        <v>0</v>
      </c>
      <c r="H1168" s="189">
        <f t="shared" si="430"/>
        <v>0</v>
      </c>
      <c r="I1168" s="184">
        <f t="shared" si="430"/>
        <v>0</v>
      </c>
      <c r="J1168" s="184">
        <f t="shared" si="430"/>
        <v>0</v>
      </c>
      <c r="K1168" s="215">
        <f t="shared" si="430"/>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1"/>
        <v>0</v>
      </c>
      <c r="Y1168"/>
      <c r="Z1168"/>
    </row>
    <row r="1169" spans="1:26" outlineLevel="1" x14ac:dyDescent="0.2">
      <c r="A1169" s="318"/>
      <c r="B1169" s="25"/>
      <c r="C1169" s="24"/>
      <c r="D1169" s="24"/>
      <c r="E1169" s="64"/>
      <c r="F1169" s="439" t="s">
        <v>504</v>
      </c>
      <c r="G1169" s="188">
        <f>G313</f>
        <v>0</v>
      </c>
      <c r="H1169" s="178">
        <f t="shared" ref="H1169:V1169" si="432">H313</f>
        <v>0</v>
      </c>
      <c r="I1169" s="182">
        <f t="shared" si="432"/>
        <v>0</v>
      </c>
      <c r="J1169" s="182">
        <f t="shared" si="432"/>
        <v>0</v>
      </c>
      <c r="K1169" s="183">
        <f t="shared" si="432"/>
        <v>0</v>
      </c>
      <c r="L1169" s="189">
        <f t="shared" si="432"/>
        <v>0</v>
      </c>
      <c r="M1169" s="213">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3">
        <f t="shared" si="432"/>
        <v>0</v>
      </c>
      <c r="W1169" s="46">
        <f t="shared" ref="W1169" si="433">G1169-SUM(H1169:V1169)</f>
        <v>0</v>
      </c>
      <c r="Y1169"/>
      <c r="Z1169"/>
    </row>
    <row r="1170" spans="1:26" x14ac:dyDescent="0.2">
      <c r="A1170" s="318"/>
      <c r="B1170" s="25"/>
      <c r="C1170" s="24"/>
      <c r="D1170" s="24"/>
      <c r="E1170" s="64" t="s">
        <v>506</v>
      </c>
      <c r="F1170" s="24"/>
      <c r="G1170" s="69">
        <f t="shared" ref="G1170:W1170" si="434">SUBTOTAL(9,G1171:G1173)</f>
        <v>0</v>
      </c>
      <c r="H1170" s="66">
        <f t="shared" si="434"/>
        <v>0</v>
      </c>
      <c r="I1170" s="66">
        <f t="shared" si="434"/>
        <v>0</v>
      </c>
      <c r="J1170" s="66">
        <f t="shared" si="434"/>
        <v>0</v>
      </c>
      <c r="K1170" s="67">
        <f t="shared" si="434"/>
        <v>0</v>
      </c>
      <c r="L1170" s="34">
        <f t="shared" si="434"/>
        <v>0</v>
      </c>
      <c r="M1170" s="34">
        <f t="shared" si="434"/>
        <v>0</v>
      </c>
      <c r="N1170" s="34">
        <f t="shared" si="434"/>
        <v>0</v>
      </c>
      <c r="O1170" s="34">
        <f t="shared" si="434"/>
        <v>0</v>
      </c>
      <c r="P1170" s="34">
        <f t="shared" si="434"/>
        <v>0</v>
      </c>
      <c r="Q1170" s="34">
        <f t="shared" si="434"/>
        <v>0</v>
      </c>
      <c r="R1170" s="34">
        <f t="shared" si="434"/>
        <v>0</v>
      </c>
      <c r="S1170" s="34">
        <f t="shared" si="434"/>
        <v>0</v>
      </c>
      <c r="T1170" s="34">
        <f t="shared" si="434"/>
        <v>0</v>
      </c>
      <c r="U1170" s="34">
        <f t="shared" si="434"/>
        <v>0</v>
      </c>
      <c r="V1170" s="34">
        <f t="shared" si="434"/>
        <v>0</v>
      </c>
      <c r="W1170" s="49">
        <f t="shared" si="434"/>
        <v>0</v>
      </c>
      <c r="Y1170"/>
      <c r="Z1170"/>
    </row>
    <row r="1171" spans="1:26" outlineLevel="1" x14ac:dyDescent="0.2">
      <c r="A1171" s="318"/>
      <c r="B1171" s="25"/>
      <c r="C1171" s="24"/>
      <c r="D1171" s="24"/>
      <c r="E1171" s="64"/>
      <c r="F1171" s="187" t="s">
        <v>499</v>
      </c>
      <c r="G1171" s="188">
        <f>G315</f>
        <v>0</v>
      </c>
      <c r="H1171" s="189">
        <f t="shared" ref="H1171:K1172" si="435">IF(H315="",0,H315*VLOOKUP($F1171,DRT,3,FALSE))</f>
        <v>0</v>
      </c>
      <c r="I1171" s="184">
        <f t="shared" si="435"/>
        <v>0</v>
      </c>
      <c r="J1171" s="184">
        <f t="shared" si="435"/>
        <v>0</v>
      </c>
      <c r="K1171" s="215">
        <f t="shared" si="435"/>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2">
      <c r="A1172" s="318"/>
      <c r="B1172" s="256"/>
      <c r="C1172" s="257"/>
      <c r="D1172" s="257"/>
      <c r="E1172" s="257"/>
      <c r="F1172" s="176" t="s">
        <v>500</v>
      </c>
      <c r="G1172" s="226">
        <f>G316</f>
        <v>0</v>
      </c>
      <c r="H1172" s="189">
        <f t="shared" si="435"/>
        <v>0</v>
      </c>
      <c r="I1172" s="189">
        <f t="shared" si="435"/>
        <v>0</v>
      </c>
      <c r="J1172" s="189">
        <f t="shared" si="435"/>
        <v>0</v>
      </c>
      <c r="K1172" s="215">
        <f t="shared" si="435"/>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2">
      <c r="A1173" s="318"/>
      <c r="B1173" s="256"/>
      <c r="C1173" s="257"/>
      <c r="D1173" s="257"/>
      <c r="E1173" s="257"/>
      <c r="F1173" s="176" t="s">
        <v>471</v>
      </c>
      <c r="G1173" s="226">
        <f>G317</f>
        <v>0</v>
      </c>
      <c r="H1173" s="223">
        <f t="shared" ref="H1173:V1173" si="436">H317</f>
        <v>0</v>
      </c>
      <c r="I1173" s="224">
        <f t="shared" si="436"/>
        <v>0</v>
      </c>
      <c r="J1173" s="224">
        <f t="shared" si="436"/>
        <v>0</v>
      </c>
      <c r="K1173" s="215">
        <f t="shared" si="436"/>
        <v>0</v>
      </c>
      <c r="L1173" s="223">
        <f t="shared" si="436"/>
        <v>0</v>
      </c>
      <c r="M1173" s="224">
        <f t="shared" si="436"/>
        <v>0</v>
      </c>
      <c r="N1173" s="184">
        <f t="shared" si="436"/>
        <v>0</v>
      </c>
      <c r="O1173" s="224">
        <f t="shared" si="436"/>
        <v>0</v>
      </c>
      <c r="P1173" s="224">
        <f t="shared" si="436"/>
        <v>0</v>
      </c>
      <c r="Q1173" s="224">
        <f t="shared" si="436"/>
        <v>0</v>
      </c>
      <c r="R1173" s="184">
        <f t="shared" si="436"/>
        <v>0</v>
      </c>
      <c r="S1173" s="224">
        <f t="shared" si="436"/>
        <v>0</v>
      </c>
      <c r="T1173" s="224">
        <f t="shared" si="436"/>
        <v>0</v>
      </c>
      <c r="U1173" s="224">
        <f t="shared" si="436"/>
        <v>0</v>
      </c>
      <c r="V1173" s="225">
        <f t="shared" si="436"/>
        <v>0</v>
      </c>
      <c r="W1173" s="46">
        <f t="shared" ref="W1173" si="437">G1173-SUM(H1173:V1173)</f>
        <v>0</v>
      </c>
      <c r="Y1173"/>
      <c r="Z1173"/>
    </row>
    <row r="1174" spans="1:26" x14ac:dyDescent="0.2">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outlineLevel="1" x14ac:dyDescent="0.2">
      <c r="A1175" s="318"/>
      <c r="B1175" s="71"/>
      <c r="C1175" s="23"/>
      <c r="D1175" s="23"/>
      <c r="E1175" s="24" t="s">
        <v>142</v>
      </c>
      <c r="F1175" s="24"/>
      <c r="G1175" s="69">
        <f>SUBTOTAL(9,G1176:G1178)</f>
        <v>0</v>
      </c>
      <c r="H1175" s="70">
        <f t="shared" ref="H1175:W1175" si="438">SUBTOTAL(9,H1176:H1178)</f>
        <v>0</v>
      </c>
      <c r="I1175" s="66">
        <f t="shared" si="438"/>
        <v>0</v>
      </c>
      <c r="J1175" s="66">
        <f t="shared" si="438"/>
        <v>0</v>
      </c>
      <c r="K1175" s="67">
        <f t="shared" si="438"/>
        <v>0</v>
      </c>
      <c r="L1175" s="34">
        <f t="shared" si="438"/>
        <v>0</v>
      </c>
      <c r="M1175" s="34">
        <f t="shared" si="438"/>
        <v>0</v>
      </c>
      <c r="N1175" s="34">
        <f t="shared" si="438"/>
        <v>0</v>
      </c>
      <c r="O1175" s="34">
        <f t="shared" si="438"/>
        <v>0</v>
      </c>
      <c r="P1175" s="34">
        <f t="shared" si="438"/>
        <v>0</v>
      </c>
      <c r="Q1175" s="34">
        <f t="shared" si="438"/>
        <v>0</v>
      </c>
      <c r="R1175" s="34">
        <f t="shared" si="438"/>
        <v>0</v>
      </c>
      <c r="S1175" s="34">
        <f t="shared" si="438"/>
        <v>0</v>
      </c>
      <c r="T1175" s="34">
        <f t="shared" si="438"/>
        <v>0</v>
      </c>
      <c r="U1175" s="34">
        <f t="shared" si="438"/>
        <v>0</v>
      </c>
      <c r="V1175" s="34">
        <f t="shared" si="438"/>
        <v>0</v>
      </c>
      <c r="W1175" s="33">
        <f t="shared" si="438"/>
        <v>0</v>
      </c>
      <c r="Y1175"/>
      <c r="Z1175"/>
    </row>
    <row r="1176" spans="1:26" outlineLevel="1" x14ac:dyDescent="0.2">
      <c r="A1176" s="318"/>
      <c r="B1176" s="71"/>
      <c r="C1176" s="23"/>
      <c r="D1176" s="23"/>
      <c r="E1176" s="24"/>
      <c r="F1176" s="176" t="s">
        <v>129</v>
      </c>
      <c r="G1176" s="188">
        <f>G320</f>
        <v>0</v>
      </c>
      <c r="H1176" s="189">
        <f t="shared" ref="H1176:K1178" si="439">IF(H320="",0,H320*VLOOKUP($F1176,DRT,3,FALSE))</f>
        <v>0</v>
      </c>
      <c r="I1176" s="189">
        <f t="shared" si="439"/>
        <v>0</v>
      </c>
      <c r="J1176" s="189">
        <f t="shared" si="439"/>
        <v>0</v>
      </c>
      <c r="K1176" s="215">
        <f t="shared" si="439"/>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c r="Y1176"/>
      <c r="Z1176"/>
    </row>
    <row r="1177" spans="1:26" outlineLevel="1" x14ac:dyDescent="0.2">
      <c r="A1177" s="318"/>
      <c r="B1177" s="71"/>
      <c r="C1177" s="23"/>
      <c r="D1177" s="23"/>
      <c r="E1177" s="24"/>
      <c r="F1177" s="176" t="s">
        <v>130</v>
      </c>
      <c r="G1177" s="188">
        <f>G321</f>
        <v>0</v>
      </c>
      <c r="H1177" s="189">
        <f t="shared" si="439"/>
        <v>0</v>
      </c>
      <c r="I1177" s="184">
        <f t="shared" si="439"/>
        <v>0</v>
      </c>
      <c r="J1177" s="184">
        <f t="shared" si="439"/>
        <v>0</v>
      </c>
      <c r="K1177" s="215">
        <f t="shared" si="439"/>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x14ac:dyDescent="0.2">
      <c r="A1178" s="318"/>
      <c r="B1178" s="71"/>
      <c r="C1178" s="23"/>
      <c r="D1178" s="23"/>
      <c r="E1178" s="24"/>
      <c r="F1178" s="176" t="s">
        <v>131</v>
      </c>
      <c r="G1178" s="188">
        <f>G322</f>
        <v>0</v>
      </c>
      <c r="H1178" s="189">
        <f t="shared" si="439"/>
        <v>0</v>
      </c>
      <c r="I1178" s="184">
        <f t="shared" si="439"/>
        <v>0</v>
      </c>
      <c r="J1178" s="184">
        <f t="shared" si="439"/>
        <v>0</v>
      </c>
      <c r="K1178" s="215">
        <f t="shared" si="439"/>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2">
      <c r="A1179" s="318"/>
      <c r="B1179" s="71"/>
      <c r="C1179" s="23"/>
      <c r="D1179" s="23"/>
      <c r="E1179" s="24" t="s">
        <v>393</v>
      </c>
      <c r="F1179" s="24"/>
      <c r="G1179" s="69">
        <f>SUBTOTAL(9,G1180:G1181)</f>
        <v>0</v>
      </c>
      <c r="H1179" s="70">
        <f t="shared" ref="H1179:W1179" si="440">SUBTOTAL(9,H1180:H1181)</f>
        <v>0</v>
      </c>
      <c r="I1179" s="66">
        <f t="shared" si="440"/>
        <v>0</v>
      </c>
      <c r="J1179" s="66">
        <f t="shared" si="440"/>
        <v>0</v>
      </c>
      <c r="K1179" s="67">
        <f t="shared" si="440"/>
        <v>0</v>
      </c>
      <c r="L1179" s="34">
        <f t="shared" si="440"/>
        <v>0</v>
      </c>
      <c r="M1179" s="34">
        <f t="shared" si="440"/>
        <v>0</v>
      </c>
      <c r="N1179" s="34">
        <f t="shared" si="440"/>
        <v>0</v>
      </c>
      <c r="O1179" s="34">
        <f t="shared" si="440"/>
        <v>0</v>
      </c>
      <c r="P1179" s="34">
        <f t="shared" si="440"/>
        <v>0</v>
      </c>
      <c r="Q1179" s="34">
        <f t="shared" si="440"/>
        <v>0</v>
      </c>
      <c r="R1179" s="34">
        <f t="shared" si="440"/>
        <v>0</v>
      </c>
      <c r="S1179" s="34">
        <f t="shared" si="440"/>
        <v>0</v>
      </c>
      <c r="T1179" s="34">
        <f t="shared" si="440"/>
        <v>0</v>
      </c>
      <c r="U1179" s="34">
        <f t="shared" si="440"/>
        <v>0</v>
      </c>
      <c r="V1179" s="34">
        <f t="shared" si="440"/>
        <v>0</v>
      </c>
      <c r="W1179" s="33">
        <f t="shared" si="440"/>
        <v>0</v>
      </c>
      <c r="Y1179"/>
      <c r="Z1179"/>
    </row>
    <row r="1180" spans="1:26" x14ac:dyDescent="0.2">
      <c r="A1180" s="318"/>
      <c r="B1180" s="25"/>
      <c r="C1180" s="24"/>
      <c r="D1180" s="23"/>
      <c r="E1180" s="64"/>
      <c r="F1180" s="187" t="s">
        <v>201</v>
      </c>
      <c r="G1180" s="188">
        <f t="shared" ref="G1180:V1180" si="441">G324</f>
        <v>0</v>
      </c>
      <c r="H1180" s="189">
        <f t="shared" si="441"/>
        <v>0</v>
      </c>
      <c r="I1180" s="189">
        <f t="shared" si="441"/>
        <v>0</v>
      </c>
      <c r="J1180" s="45">
        <f t="shared" si="441"/>
        <v>0</v>
      </c>
      <c r="K1180" s="215">
        <f t="shared" si="441"/>
        <v>0</v>
      </c>
      <c r="L1180" s="189">
        <f t="shared" si="441"/>
        <v>0</v>
      </c>
      <c r="M1180" s="45">
        <f t="shared" si="441"/>
        <v>0</v>
      </c>
      <c r="N1180" s="184">
        <f t="shared" si="441"/>
        <v>0</v>
      </c>
      <c r="O1180" s="189">
        <f t="shared" si="441"/>
        <v>0</v>
      </c>
      <c r="P1180" s="189">
        <f t="shared" si="441"/>
        <v>0</v>
      </c>
      <c r="Q1180" s="45">
        <f t="shared" si="441"/>
        <v>0</v>
      </c>
      <c r="R1180" s="184">
        <f t="shared" si="441"/>
        <v>0</v>
      </c>
      <c r="S1180" s="189">
        <f t="shared" si="441"/>
        <v>0</v>
      </c>
      <c r="T1180" s="189">
        <f t="shared" si="441"/>
        <v>0</v>
      </c>
      <c r="U1180" s="189">
        <f t="shared" si="441"/>
        <v>0</v>
      </c>
      <c r="V1180" s="45">
        <f t="shared" si="441"/>
        <v>0</v>
      </c>
      <c r="W1180" s="46">
        <f>G1180-SUM(H1180:V1180)</f>
        <v>0</v>
      </c>
      <c r="Y1180"/>
      <c r="Z1180"/>
    </row>
    <row r="1181" spans="1:26" outlineLevel="1" x14ac:dyDescent="0.2">
      <c r="A1181" s="318"/>
      <c r="B1181" s="25"/>
      <c r="C1181" s="24"/>
      <c r="D1181" s="23"/>
      <c r="E1181" s="64"/>
      <c r="F1181" s="187" t="s">
        <v>314</v>
      </c>
      <c r="G1181" s="188">
        <f t="shared" ref="G1181:V1181" si="442">G325</f>
        <v>0</v>
      </c>
      <c r="H1181" s="189">
        <f t="shared" si="442"/>
        <v>0</v>
      </c>
      <c r="I1181" s="189">
        <f t="shared" si="442"/>
        <v>0</v>
      </c>
      <c r="J1181" s="45">
        <f t="shared" si="442"/>
        <v>0</v>
      </c>
      <c r="K1181" s="215">
        <f t="shared" si="442"/>
        <v>0</v>
      </c>
      <c r="L1181" s="189">
        <f t="shared" si="442"/>
        <v>0</v>
      </c>
      <c r="M1181" s="45">
        <f t="shared" si="442"/>
        <v>0</v>
      </c>
      <c r="N1181" s="184">
        <f t="shared" si="442"/>
        <v>0</v>
      </c>
      <c r="O1181" s="189">
        <f t="shared" si="442"/>
        <v>0</v>
      </c>
      <c r="P1181" s="189">
        <f t="shared" si="442"/>
        <v>0</v>
      </c>
      <c r="Q1181" s="45">
        <f t="shared" si="442"/>
        <v>0</v>
      </c>
      <c r="R1181" s="184">
        <f t="shared" si="442"/>
        <v>0</v>
      </c>
      <c r="S1181" s="189">
        <f t="shared" si="442"/>
        <v>0</v>
      </c>
      <c r="T1181" s="189">
        <f t="shared" si="442"/>
        <v>0</v>
      </c>
      <c r="U1181" s="189">
        <f t="shared" si="442"/>
        <v>0</v>
      </c>
      <c r="V1181" s="45">
        <f t="shared" si="442"/>
        <v>0</v>
      </c>
      <c r="W1181" s="46">
        <f>G1181-SUM(H1181:V1181)</f>
        <v>0</v>
      </c>
      <c r="Y1181"/>
      <c r="Z1181"/>
    </row>
    <row r="1182" spans="1:26" outlineLevel="1" x14ac:dyDescent="0.2">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outlineLevel="1" x14ac:dyDescent="0.2">
      <c r="A1183" s="318"/>
      <c r="B1183" s="71"/>
      <c r="C1183" s="23"/>
      <c r="D1183" s="23" t="s">
        <v>127</v>
      </c>
      <c r="E1183" s="24"/>
      <c r="F1183" s="24"/>
      <c r="G1183" s="75">
        <f>SUBTOTAL(9,G1184:G1189)</f>
        <v>0</v>
      </c>
      <c r="H1183" s="42">
        <f t="shared" ref="H1183:W1183" si="443">SUBTOTAL(9,H1184:H1189)</f>
        <v>0</v>
      </c>
      <c r="I1183" s="42">
        <f t="shared" si="443"/>
        <v>0</v>
      </c>
      <c r="J1183" s="42">
        <f t="shared" si="443"/>
        <v>0</v>
      </c>
      <c r="K1183" s="44">
        <f t="shared" si="443"/>
        <v>0</v>
      </c>
      <c r="L1183" s="42">
        <f t="shared" si="443"/>
        <v>0</v>
      </c>
      <c r="M1183" s="42">
        <f t="shared" si="443"/>
        <v>0</v>
      </c>
      <c r="N1183" s="42">
        <f t="shared" si="443"/>
        <v>0</v>
      </c>
      <c r="O1183" s="42">
        <f t="shared" si="443"/>
        <v>0</v>
      </c>
      <c r="P1183" s="42">
        <f t="shared" si="443"/>
        <v>0</v>
      </c>
      <c r="Q1183" s="42">
        <f t="shared" si="443"/>
        <v>0</v>
      </c>
      <c r="R1183" s="42">
        <f t="shared" si="443"/>
        <v>0</v>
      </c>
      <c r="S1183" s="42">
        <f t="shared" si="443"/>
        <v>0</v>
      </c>
      <c r="T1183" s="42">
        <f t="shared" si="443"/>
        <v>0</v>
      </c>
      <c r="U1183" s="42">
        <f t="shared" si="443"/>
        <v>0</v>
      </c>
      <c r="V1183" s="42">
        <f t="shared" si="443"/>
        <v>0</v>
      </c>
      <c r="W1183" s="49">
        <f t="shared" si="443"/>
        <v>0</v>
      </c>
      <c r="Y1183"/>
      <c r="Z1183"/>
    </row>
    <row r="1184" spans="1:26" x14ac:dyDescent="0.2">
      <c r="A1184" s="318"/>
      <c r="B1184" s="25"/>
      <c r="C1184" s="24"/>
      <c r="D1184" s="23"/>
      <c r="E1184" s="64"/>
      <c r="F1184" s="187" t="s">
        <v>128</v>
      </c>
      <c r="G1184" s="188">
        <f t="shared" ref="G1184:W1184" si="444">G328</f>
        <v>0</v>
      </c>
      <c r="H1184" s="189">
        <f t="shared" si="444"/>
        <v>0</v>
      </c>
      <c r="I1184" s="189">
        <f t="shared" si="444"/>
        <v>0</v>
      </c>
      <c r="J1184" s="45">
        <f t="shared" si="444"/>
        <v>0</v>
      </c>
      <c r="K1184" s="215">
        <f t="shared" si="444"/>
        <v>0</v>
      </c>
      <c r="L1184" s="189">
        <f t="shared" si="444"/>
        <v>0</v>
      </c>
      <c r="M1184" s="45">
        <f t="shared" si="444"/>
        <v>0</v>
      </c>
      <c r="N1184" s="184">
        <f t="shared" si="444"/>
        <v>0</v>
      </c>
      <c r="O1184" s="189">
        <f t="shared" si="444"/>
        <v>0</v>
      </c>
      <c r="P1184" s="189">
        <f t="shared" si="444"/>
        <v>0</v>
      </c>
      <c r="Q1184" s="45">
        <f t="shared" si="444"/>
        <v>0</v>
      </c>
      <c r="R1184" s="184">
        <f t="shared" si="444"/>
        <v>0</v>
      </c>
      <c r="S1184" s="189">
        <f t="shared" si="444"/>
        <v>0</v>
      </c>
      <c r="T1184" s="189">
        <f t="shared" si="444"/>
        <v>0</v>
      </c>
      <c r="U1184" s="189">
        <f t="shared" si="444"/>
        <v>0</v>
      </c>
      <c r="V1184" s="45">
        <f t="shared" si="444"/>
        <v>0</v>
      </c>
      <c r="W1184" s="46">
        <f t="shared" si="444"/>
        <v>0</v>
      </c>
      <c r="Y1184"/>
      <c r="Z1184"/>
    </row>
    <row r="1185" spans="1:26" outlineLevel="1" x14ac:dyDescent="0.2">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G1185-SUM(H1185:V1185)</f>
        <v>0</v>
      </c>
      <c r="Y1185"/>
      <c r="Z1185"/>
    </row>
    <row r="1186" spans="1:26" outlineLevel="1" x14ac:dyDescent="0.2">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G1186-SUM(H1186:V1186)</f>
        <v>0</v>
      </c>
      <c r="Y1186"/>
      <c r="Z1186"/>
    </row>
    <row r="1187" spans="1:26" outlineLevel="1" x14ac:dyDescent="0.2">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G1187-SUM(H1187:V1187)</f>
        <v>0</v>
      </c>
      <c r="Y1187"/>
      <c r="Z1187"/>
    </row>
    <row r="1188" spans="1:26" outlineLevel="1" x14ac:dyDescent="0.2">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G1188-SUM(H1188:V1188)</f>
        <v>0</v>
      </c>
      <c r="Y1188"/>
      <c r="Z1188"/>
    </row>
    <row r="1189" spans="1:26" outlineLevel="1" x14ac:dyDescent="0.2">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G1189-SUM(H1189:V1189)</f>
        <v>0</v>
      </c>
      <c r="Y1189"/>
      <c r="Z1189"/>
    </row>
    <row r="1190" spans="1:26" x14ac:dyDescent="0.2">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2">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2">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2">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2">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2">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2">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2">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2">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2">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2">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2">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2">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2">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2">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2">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2">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2">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2">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2">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2">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2">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2">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2">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2">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2">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2">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2">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2">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2">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2">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2">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2">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2">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2">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2">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2">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2">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2">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2">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2">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2">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2">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2">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2">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2">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2">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2">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2">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2">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2">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2">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2">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2">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2">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2">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2">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2">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2">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2">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2">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2">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2">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2">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2">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2">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2">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2">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2">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2">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2">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2">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2">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2">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2">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2">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2">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2">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2">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2">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2">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2">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2">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2">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2">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2">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2">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2">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2">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2">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2">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2">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2">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2">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2">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2">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2">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2">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2">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2">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2">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2">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2">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2">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2">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2">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2">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2">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2">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2">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2">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2">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2">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2">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2">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2">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2">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2">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2">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2">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2">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2">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2">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2">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2">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2">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2">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2">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2">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2">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2">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2">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2">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2">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2">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2">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2">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2">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2">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2">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2">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2">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2">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2">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2">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2">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2">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2">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2">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2">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2">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2">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2">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2">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2">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2">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2">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2">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2">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2">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2">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2">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2">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2">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2">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6.5" thickBot="1" x14ac:dyDescent="0.25">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3.5" thickBot="1" x14ac:dyDescent="0.2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75" x14ac:dyDescent="0.2">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2">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2">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2">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2">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2">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2">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2">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2">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2">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2">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2">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2">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2">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2">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2">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2">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2">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2">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2">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2">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2">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2">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2">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2">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2">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2">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2">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2">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2">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2">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2">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2">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2">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2">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2">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2">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2">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2">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2">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2">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2">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2">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2">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2">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2">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2">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2">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2">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2">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2">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6.5" thickBot="1" x14ac:dyDescent="0.25">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3.5" thickBot="1" x14ac:dyDescent="0.2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75" x14ac:dyDescent="0.2">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2">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2">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2">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2">
      <c r="A1435" s="322"/>
      <c r="B1435" s="25"/>
      <c r="C1435" s="23"/>
      <c r="D1435" s="23"/>
      <c r="E1435" s="24"/>
      <c r="F1435" s="176" t="s">
        <v>154</v>
      </c>
      <c r="G1435" s="190">
        <f>G579</f>
        <v>0</v>
      </c>
      <c r="H1435" s="242">
        <f>G1435*(1-VLOOKUP($F1435,SHT,2,FALSE))+H579*(1-VLOOKUP($F1435,SHT,2,FALSE))</f>
        <v>0</v>
      </c>
      <c r="I1435" s="179">
        <f t="shared" ref="I1435:V1435" si="601">I579*(1-VLOOKUP($F1435,SHT,2,FALSE))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2">
      <c r="A1436" s="322"/>
      <c r="B1436" s="25"/>
      <c r="C1436" s="23"/>
      <c r="D1436" s="23"/>
      <c r="E1436" s="24"/>
      <c r="F1436" s="176" t="s">
        <v>155</v>
      </c>
      <c r="G1436" s="190">
        <f>G580</f>
        <v>0</v>
      </c>
      <c r="H1436" s="242">
        <f>G1436*(1-VLOOKUP($F1436,SHT,2,FALSE))+H580*(1-VLOOKUP($F1436,SHT,2,FALSE))</f>
        <v>0</v>
      </c>
      <c r="I1436" s="179">
        <f t="shared" ref="I1436:V1436" si="602">I580*(1-VLOOKUP($F1436,SHT,2,FALSE))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2">
      <c r="A1437" s="322"/>
      <c r="B1437" s="25"/>
      <c r="C1437" s="23"/>
      <c r="D1437" s="23"/>
      <c r="E1437" s="24"/>
      <c r="F1437" s="176" t="s">
        <v>156</v>
      </c>
      <c r="G1437" s="190">
        <f>G581</f>
        <v>0</v>
      </c>
      <c r="H1437" s="242">
        <f>G1437*(1-VLOOKUP($F1437,SHT,2,FALSE))+H581*(1-VLOOKUP($F1437,SHT,2,FALSE))</f>
        <v>0</v>
      </c>
      <c r="I1437" s="179">
        <f t="shared" ref="I1437:V1437" si="603">I581*(1-VLOOKUP($F1437,SHT,2,FALSE))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2">
      <c r="A1438" s="322"/>
      <c r="B1438" s="25"/>
      <c r="C1438" s="23"/>
      <c r="D1438" s="23"/>
      <c r="E1438" s="24"/>
      <c r="F1438" s="176" t="s">
        <v>197</v>
      </c>
      <c r="G1438" s="190">
        <f>G582</f>
        <v>0</v>
      </c>
      <c r="H1438" s="242">
        <f>G1438*(1-VLOOKUP($F1438,SHT,2,FALSE))+H582*(1-VLOOKUP($F1438,SHT,2,FALSE))</f>
        <v>0</v>
      </c>
      <c r="I1438" s="179">
        <f t="shared" ref="I1438:V1438" si="604">I582*(1-VLOOKUP($F1438,SHT,2,FALSE))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2">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2">
      <c r="A1440" s="322"/>
      <c r="B1440" s="25"/>
      <c r="C1440" s="23"/>
      <c r="D1440" s="23"/>
      <c r="E1440" s="24"/>
      <c r="F1440" s="176" t="s">
        <v>158</v>
      </c>
      <c r="G1440" s="190">
        <f>G584</f>
        <v>0</v>
      </c>
      <c r="H1440" s="242">
        <f>G1440*(1-VLOOKUP($F1440,SHT,2,FALSE))+H584*(1-VLOOKUP($F1440,SHT,2,FALSE))</f>
        <v>0</v>
      </c>
      <c r="I1440" s="179">
        <f t="shared" ref="I1440:V1440" si="606">I584*(1-VLOOKUP($F1440,SHT,2,FALSE))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2">
      <c r="A1441" s="322"/>
      <c r="B1441" s="25"/>
      <c r="C1441" s="23"/>
      <c r="D1441" s="23"/>
      <c r="E1441" s="24"/>
      <c r="F1441" s="176" t="s">
        <v>159</v>
      </c>
      <c r="G1441" s="190">
        <f>G585</f>
        <v>0</v>
      </c>
      <c r="H1441" s="242">
        <f>G1441*(1-VLOOKUP($F1441,SHT,2,FALSE))+H585*(1-VLOOKUP($F1441,SHT,2,FALSE))</f>
        <v>0</v>
      </c>
      <c r="I1441" s="179">
        <f t="shared" ref="I1441:V1441" si="607">I585*(1-VLOOKUP($F1441,SHT,2,FALSE))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2">
      <c r="A1442" s="322"/>
      <c r="B1442" s="25"/>
      <c r="C1442" s="23"/>
      <c r="D1442" s="23"/>
      <c r="E1442" s="24"/>
      <c r="F1442" s="176" t="s">
        <v>160</v>
      </c>
      <c r="G1442" s="190">
        <f>G586</f>
        <v>0</v>
      </c>
      <c r="H1442" s="242">
        <f>G1442*(1-VLOOKUP($F1442,SHT,2,FALSE))+H586*(1-VLOOKUP($F1442,SHT,2,FALSE))</f>
        <v>0</v>
      </c>
      <c r="I1442" s="179">
        <f t="shared" ref="I1442:V1442" si="608">I586*(1-VLOOKUP($F1442,SHT,2,FALSE))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2">
      <c r="A1443" s="322"/>
      <c r="B1443" s="25"/>
      <c r="C1443" s="23"/>
      <c r="D1443" s="23"/>
      <c r="E1443" s="24"/>
      <c r="F1443" s="176" t="s">
        <v>198</v>
      </c>
      <c r="G1443" s="190">
        <f>G587</f>
        <v>0</v>
      </c>
      <c r="H1443" s="242">
        <f>G1443*(1-VLOOKUP($F1443,SHT,2,FALSE))+H587*(1-VLOOKUP($F1443,SHT,2,FALSE))</f>
        <v>0</v>
      </c>
      <c r="I1443" s="179">
        <f t="shared" ref="I1443:V1443" si="609">I587*(1-VLOOKUP($F1443,SHT,2,FALSE))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2">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2">
      <c r="A1445" s="322"/>
      <c r="B1445" s="25"/>
      <c r="C1445" s="23"/>
      <c r="D1445" s="23"/>
      <c r="E1445" s="24"/>
      <c r="F1445" s="176" t="s">
        <v>327</v>
      </c>
      <c r="G1445" s="190">
        <f>G589</f>
        <v>0</v>
      </c>
      <c r="H1445" s="242">
        <f>G1445*(1-VLOOKUP($F1445,SHT,2,FALSE))+H589*(1-VLOOKUP($F1445,SHT,2,FALSE))</f>
        <v>0</v>
      </c>
      <c r="I1445" s="179">
        <f t="shared" ref="I1445:V1445" si="611">I589*(1-VLOOKUP($F1445,SHT,2,FALSE))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2">
      <c r="A1446" s="322"/>
      <c r="B1446" s="25"/>
      <c r="C1446" s="23"/>
      <c r="D1446" s="23"/>
      <c r="E1446" s="24"/>
      <c r="F1446" s="176" t="s">
        <v>328</v>
      </c>
      <c r="G1446" s="190">
        <f>G590</f>
        <v>0</v>
      </c>
      <c r="H1446" s="242">
        <f>G1446*(1-VLOOKUP($F1446,SHT,2,FALSE))+H590*(1-VLOOKUP($F1446,SHT,2,FALSE))</f>
        <v>0</v>
      </c>
      <c r="I1446" s="179">
        <f t="shared" ref="I1446:V1446" si="612">I590*(1-VLOOKUP($F1446,SHT,2,FALSE))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2">
      <c r="A1447" s="322"/>
      <c r="B1447" s="25"/>
      <c r="C1447" s="23"/>
      <c r="D1447" s="23"/>
      <c r="E1447" s="24"/>
      <c r="F1447" s="176" t="s">
        <v>329</v>
      </c>
      <c r="G1447" s="190">
        <f>G591</f>
        <v>0</v>
      </c>
      <c r="H1447" s="242">
        <f>G1447*(1-VLOOKUP($F1447,SHT,2,FALSE))+H591*(1-VLOOKUP($F1447,SHT,2,FALSE))</f>
        <v>0</v>
      </c>
      <c r="I1447" s="179">
        <f t="shared" ref="I1447:V1447" si="613">I591*(1-VLOOKUP($F1447,SHT,2,FALSE))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2">
      <c r="A1448" s="322"/>
      <c r="B1448" s="25"/>
      <c r="C1448" s="23"/>
      <c r="D1448" s="23"/>
      <c r="E1448" s="24"/>
      <c r="F1448" s="176" t="s">
        <v>330</v>
      </c>
      <c r="G1448" s="190">
        <f>G592</f>
        <v>0</v>
      </c>
      <c r="H1448" s="242">
        <f>G1448*(1-VLOOKUP($F1448,SHT,2,FALSE))+H592*(1-VLOOKUP($F1448,SHT,2,FALSE))</f>
        <v>0</v>
      </c>
      <c r="I1448" s="179">
        <f t="shared" ref="I1448:V1448" si="614">I592*(1-VLOOKUP($F1448,SHT,2,FALSE))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2">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2">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2">
      <c r="A1451" s="322"/>
      <c r="B1451" s="25"/>
      <c r="C1451" s="23"/>
      <c r="D1451" s="23"/>
      <c r="E1451" s="64"/>
      <c r="F1451" s="176" t="s">
        <v>55</v>
      </c>
      <c r="G1451" s="190">
        <f>G595</f>
        <v>0</v>
      </c>
      <c r="H1451" s="242">
        <f>G1451*(1-VLOOKUP($F1451,SHT,2,FALSE))+H595*(1-VLOOKUP($F1451,SHT,2,FALSE))</f>
        <v>0</v>
      </c>
      <c r="I1451" s="179">
        <f t="shared" ref="I1451:V1451" si="616">I595*(1-VLOOKUP($F1451,SHT,2,FALSE))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2">
      <c r="A1452" s="322"/>
      <c r="B1452" s="25"/>
      <c r="C1452" s="23"/>
      <c r="D1452" s="23"/>
      <c r="E1452" s="24"/>
      <c r="F1452" s="176" t="s">
        <v>161</v>
      </c>
      <c r="G1452" s="190">
        <f>G596</f>
        <v>0</v>
      </c>
      <c r="H1452" s="242">
        <f>G1452*(1-VLOOKUP($F1452,SHT,2,FALSE))+H596*(1-VLOOKUP($F1452,SHT,2,FALSE))</f>
        <v>0</v>
      </c>
      <c r="I1452" s="179">
        <f t="shared" ref="I1452:V1452" si="617">I596*(1-VLOOKUP($F1452,SHT,2,FALSE))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2">
      <c r="A1453" s="322"/>
      <c r="B1453" s="25"/>
      <c r="C1453" s="23"/>
      <c r="D1453" s="23"/>
      <c r="E1453" s="24"/>
      <c r="F1453" s="176" t="s">
        <v>331</v>
      </c>
      <c r="G1453" s="190">
        <f>G597</f>
        <v>0</v>
      </c>
      <c r="H1453" s="242">
        <f>G1453*(1-VLOOKUP($F1453,SHT,2,FALSE))+H597*(1-VLOOKUP($F1453,SHT,2,FALSE))</f>
        <v>0</v>
      </c>
      <c r="I1453" s="179">
        <f t="shared" ref="I1453:V1453" si="618">I597*(1-VLOOKUP($F1453,SHT,2,FALSE))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2">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2">
      <c r="A1455" s="322"/>
      <c r="B1455" s="25"/>
      <c r="C1455" s="23"/>
      <c r="D1455" s="23"/>
      <c r="E1455" s="24"/>
      <c r="F1455" s="176" t="s">
        <v>162</v>
      </c>
      <c r="G1455" s="190">
        <f>G599</f>
        <v>0</v>
      </c>
      <c r="H1455" s="242">
        <f>G1455*(1-VLOOKUP($F1455,SHT,2,FALSE))+H599*(1-VLOOKUP($F1455,SHT,2,FALSE))</f>
        <v>0</v>
      </c>
      <c r="I1455" s="179">
        <f t="shared" ref="I1455:V1455" si="620">I599*(1-VLOOKUP($F1455,SHT,2,FALSE))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2">
      <c r="A1456" s="322"/>
      <c r="B1456" s="25"/>
      <c r="C1456" s="23"/>
      <c r="D1456" s="23"/>
      <c r="E1456" s="24"/>
      <c r="F1456" s="176" t="s">
        <v>163</v>
      </c>
      <c r="G1456" s="190">
        <f>G600</f>
        <v>0</v>
      </c>
      <c r="H1456" s="242">
        <f>G1456*(1-VLOOKUP($F1456,SHT,2,FALSE))+H600*(1-VLOOKUP($F1456,SHT,2,FALSE))</f>
        <v>0</v>
      </c>
      <c r="I1456" s="179">
        <f t="shared" ref="I1456:V1456" si="621">I600*(1-VLOOKUP($F1456,SHT,2,FALSE))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2">
      <c r="A1457" s="322"/>
      <c r="B1457" s="25"/>
      <c r="C1457" s="23"/>
      <c r="D1457" s="23"/>
      <c r="E1457" s="24"/>
      <c r="F1457" s="176" t="s">
        <v>332</v>
      </c>
      <c r="G1457" s="190">
        <f>G601</f>
        <v>0</v>
      </c>
      <c r="H1457" s="242">
        <f>G1457*(1-VLOOKUP($F1457,SHT,2,FALSE))+H601*(1-VLOOKUP($F1457,SHT,2,FALSE))</f>
        <v>0</v>
      </c>
      <c r="I1457" s="179">
        <f t="shared" ref="I1457:V1457" si="622">I601*(1-VLOOKUP($F1457,SHT,2,FALSE))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2">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2">
      <c r="A1459" s="322"/>
      <c r="B1459" s="25"/>
      <c r="C1459" s="23"/>
      <c r="D1459" s="23"/>
      <c r="E1459" s="24"/>
      <c r="F1459" s="176" t="s">
        <v>164</v>
      </c>
      <c r="G1459" s="190">
        <f>G603</f>
        <v>0</v>
      </c>
      <c r="H1459" s="242">
        <f>G1459*(1-VLOOKUP($F1459,SHT,2,FALSE))+H603*(1-VLOOKUP($F1459,SHT,2,FALSE))</f>
        <v>0</v>
      </c>
      <c r="I1459" s="179">
        <f t="shared" ref="I1459:V1459" si="624">I603*(1-VLOOKUP($F1459,SHT,2,FALSE))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2">
      <c r="A1460" s="322"/>
      <c r="B1460" s="25"/>
      <c r="C1460" s="23"/>
      <c r="D1460" s="23"/>
      <c r="E1460" s="24"/>
      <c r="F1460" s="176" t="s">
        <v>255</v>
      </c>
      <c r="G1460" s="190">
        <f>G604</f>
        <v>0</v>
      </c>
      <c r="H1460" s="242">
        <f>G1460*(1-VLOOKUP($F1460,SHT,2,FALSE))+H604*(1-VLOOKUP($F1460,SHT,2,FALSE))</f>
        <v>0</v>
      </c>
      <c r="I1460" s="179">
        <f t="shared" ref="I1460:V1460" si="625">I604*(1-VLOOKUP($F1460,SHT,2,FALSE))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2">
      <c r="A1461" s="322"/>
      <c r="B1461" s="25"/>
      <c r="C1461" s="23"/>
      <c r="D1461" s="23"/>
      <c r="E1461" s="24"/>
      <c r="F1461" s="176" t="s">
        <v>333</v>
      </c>
      <c r="G1461" s="190">
        <f>G605</f>
        <v>0</v>
      </c>
      <c r="H1461" s="242">
        <f>G1461*(1-VLOOKUP($F1461,SHT,2,FALSE))+H605*(1-VLOOKUP($F1461,SHT,2,FALSE))</f>
        <v>0</v>
      </c>
      <c r="I1461" s="179">
        <f t="shared" ref="I1461:V1461" si="626">I605*(1-VLOOKUP($F1461,SHT,2,FALSE))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2">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2">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2">
      <c r="A1464" s="322"/>
      <c r="B1464" s="25"/>
      <c r="C1464" s="23"/>
      <c r="D1464" s="23"/>
      <c r="E1464" s="24"/>
      <c r="F1464" s="176" t="s">
        <v>61</v>
      </c>
      <c r="G1464" s="190">
        <f>G608</f>
        <v>0</v>
      </c>
      <c r="H1464" s="242">
        <f>G1464*(1-VLOOKUP($F1464,SHT,2,FALSE))+H608*(1-VLOOKUP($F1464,SHT,2,FALSE))</f>
        <v>0</v>
      </c>
      <c r="I1464" s="179">
        <f t="shared" ref="I1464:V1464" si="628">I608*(1-VLOOKUP($F1464,SHT,2,FALSE))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2">
      <c r="A1465" s="322"/>
      <c r="B1465" s="25"/>
      <c r="C1465" s="23"/>
      <c r="D1465" s="23"/>
      <c r="E1465" s="24"/>
      <c r="F1465" s="176" t="s">
        <v>173</v>
      </c>
      <c r="G1465" s="190">
        <f>G609</f>
        <v>0</v>
      </c>
      <c r="H1465" s="242">
        <f>G1465*(1-VLOOKUP($F1465,SHT,2,FALSE))+H609*(1-VLOOKUP($F1465,SHT,2,FALSE))</f>
        <v>0</v>
      </c>
      <c r="I1465" s="179">
        <f t="shared" ref="I1465:V1465" si="629">I609*(1-VLOOKUP($F1465,SHT,2,FALSE))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2">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2">
      <c r="A1467" s="322"/>
      <c r="B1467" s="25"/>
      <c r="C1467" s="23"/>
      <c r="D1467" s="23"/>
      <c r="E1467" s="24"/>
      <c r="F1467" s="176" t="s">
        <v>59</v>
      </c>
      <c r="G1467" s="190">
        <f>G611</f>
        <v>0</v>
      </c>
      <c r="H1467" s="242">
        <f>G1467*(1-VLOOKUP($F1467,SHT,2,FALSE))+H611*(1-VLOOKUP($F1467,SHT,2,FALSE))</f>
        <v>0</v>
      </c>
      <c r="I1467" s="179">
        <f t="shared" ref="I1467:V1467" si="631">I611*(1-VLOOKUP($F1467,SHT,2,FALSE))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2">
      <c r="A1468" s="322"/>
      <c r="B1468" s="25"/>
      <c r="C1468" s="23"/>
      <c r="D1468" s="23"/>
      <c r="E1468" s="24"/>
      <c r="F1468" s="176" t="s">
        <v>167</v>
      </c>
      <c r="G1468" s="190">
        <f>G612</f>
        <v>0</v>
      </c>
      <c r="H1468" s="242">
        <f>G1468*(1-VLOOKUP($F1468,SHT,2,FALSE))+H612*(1-VLOOKUP($F1468,SHT,2,FALSE))</f>
        <v>0</v>
      </c>
      <c r="I1468" s="179">
        <f t="shared" ref="I1468:V1468" si="632">I612*(1-VLOOKUP($F1468,SHT,2,FALSE))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2">
      <c r="A1469" s="322"/>
      <c r="B1469" s="25"/>
      <c r="C1469" s="23"/>
      <c r="D1469" s="23"/>
      <c r="E1469" s="24"/>
      <c r="F1469" s="176" t="s">
        <v>168</v>
      </c>
      <c r="G1469" s="190">
        <f>G613</f>
        <v>0</v>
      </c>
      <c r="H1469" s="242">
        <f>G1469*(1-VLOOKUP($F1469,SHT,2,FALSE))+H613*(1-VLOOKUP($F1469,SHT,2,FALSE))</f>
        <v>0</v>
      </c>
      <c r="I1469" s="179">
        <f t="shared" ref="I1469:V1469" si="633">I613*(1-VLOOKUP($F1469,SHT,2,FALSE))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2">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2">
      <c r="A1471" s="322"/>
      <c r="B1471" s="25"/>
      <c r="C1471" s="23"/>
      <c r="D1471" s="23"/>
      <c r="E1471" s="24"/>
      <c r="F1471" s="176" t="s">
        <v>62</v>
      </c>
      <c r="G1471" s="190">
        <f>G615</f>
        <v>0</v>
      </c>
      <c r="H1471" s="242">
        <f>G1471*(1-VLOOKUP($F1471,SHT,2,FALSE))+H615*(1-VLOOKUP($F1471,SHT,2,FALSE))</f>
        <v>0</v>
      </c>
      <c r="I1471" s="179">
        <f t="shared" ref="I1471:V1471" si="635">I615*(1-VLOOKUP($F1471,SHT,2,FALSE))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2">
      <c r="A1472" s="322"/>
      <c r="B1472" s="25"/>
      <c r="C1472" s="23"/>
      <c r="D1472" s="23"/>
      <c r="E1472" s="24"/>
      <c r="F1472" s="176" t="s">
        <v>175</v>
      </c>
      <c r="G1472" s="190">
        <f>G616</f>
        <v>0</v>
      </c>
      <c r="H1472" s="242">
        <f>G1472*(1-VLOOKUP($F1472,SHT,2,FALSE))+H616*(1-VLOOKUP($F1472,SHT,2,FALSE))</f>
        <v>0</v>
      </c>
      <c r="I1472" s="179">
        <f t="shared" ref="I1472:V1472" si="636">I616*(1-VLOOKUP($F1472,SHT,2,FALSE))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2">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2">
      <c r="A1474" s="322"/>
      <c r="B1474" s="25"/>
      <c r="C1474" s="23"/>
      <c r="D1474" s="23"/>
      <c r="E1474" s="24"/>
      <c r="F1474" s="176" t="s">
        <v>60</v>
      </c>
      <c r="G1474" s="190">
        <f>G618</f>
        <v>0</v>
      </c>
      <c r="H1474" s="242">
        <f>G1474*(1-VLOOKUP($F1474,SHT,2,FALSE))+H618*(1-VLOOKUP($F1474,SHT,2,FALSE))</f>
        <v>0</v>
      </c>
      <c r="I1474" s="179">
        <f t="shared" ref="I1474:V1474" si="638">I618*(1-VLOOKUP($F1474,SHT,2,FALSE))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2">
      <c r="A1475" s="322"/>
      <c r="B1475" s="25"/>
      <c r="C1475" s="23"/>
      <c r="D1475" s="23"/>
      <c r="E1475" s="24"/>
      <c r="F1475" s="176" t="s">
        <v>170</v>
      </c>
      <c r="G1475" s="190">
        <f>G619</f>
        <v>0</v>
      </c>
      <c r="H1475" s="242">
        <f>G1475*(1-VLOOKUP($F1475,SHT,2,FALSE))+H619*(1-VLOOKUP($F1475,SHT,2,FALSE))</f>
        <v>0</v>
      </c>
      <c r="I1475" s="179">
        <f t="shared" ref="I1475:V1475" si="639">I619*(1-VLOOKUP($F1475,SHT,2,FALSE))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2">
      <c r="A1476" s="322"/>
      <c r="B1476" s="25"/>
      <c r="C1476" s="23"/>
      <c r="D1476" s="23"/>
      <c r="E1476" s="24"/>
      <c r="F1476" s="176" t="s">
        <v>171</v>
      </c>
      <c r="G1476" s="190">
        <f>G620</f>
        <v>0</v>
      </c>
      <c r="H1476" s="242">
        <f>G1476*(1-VLOOKUP($F1476,SHT,2,FALSE))+H620*(1-VLOOKUP($F1476,SHT,2,FALSE))</f>
        <v>0</v>
      </c>
      <c r="I1476" s="179">
        <f t="shared" ref="I1476:V1476" si="640">I620*(1-VLOOKUP($F1476,SHT,2,FALSE))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2">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2">
      <c r="A1478" s="322"/>
      <c r="B1478" s="25"/>
      <c r="C1478" s="23"/>
      <c r="D1478" s="23"/>
      <c r="E1478" s="24"/>
      <c r="F1478" s="176" t="s">
        <v>335</v>
      </c>
      <c r="G1478" s="190">
        <f>G622</f>
        <v>0</v>
      </c>
      <c r="H1478" s="242">
        <f>G1478*(1-VLOOKUP($F1478,SHT,2,FALSE))+H622*(1-VLOOKUP($F1478,SHT,2,FALSE))</f>
        <v>0</v>
      </c>
      <c r="I1478" s="179">
        <f t="shared" ref="I1478:V1478" si="642">I622*(1-VLOOKUP($F1478,SHT,2,FALSE))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2">
      <c r="A1479" s="322"/>
      <c r="B1479" s="25"/>
      <c r="C1479" s="23"/>
      <c r="D1479" s="23"/>
      <c r="E1479" s="24"/>
      <c r="F1479" s="176" t="s">
        <v>336</v>
      </c>
      <c r="G1479" s="190">
        <f>G623</f>
        <v>0</v>
      </c>
      <c r="H1479" s="242">
        <f>G1479*(1-VLOOKUP($F1479,SHT,2,FALSE))+H623*(1-VLOOKUP($F1479,SHT,2,FALSE))</f>
        <v>0</v>
      </c>
      <c r="I1479" s="179">
        <f t="shared" ref="I1479:V1479" si="643">I623*(1-VLOOKUP($F1479,SHT,2,FALSE))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2">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2">
      <c r="A1481" s="322"/>
      <c r="B1481" s="25"/>
      <c r="C1481" s="23"/>
      <c r="D1481" s="23"/>
      <c r="E1481" s="24"/>
      <c r="F1481" s="176" t="s">
        <v>338</v>
      </c>
      <c r="G1481" s="190">
        <f>G625</f>
        <v>0</v>
      </c>
      <c r="H1481" s="242">
        <f>G1481*(1-VLOOKUP($F1481,SHT,2,FALSE))+H625*(1-VLOOKUP($F1481,SHT,2,FALSE))</f>
        <v>0</v>
      </c>
      <c r="I1481" s="179">
        <f t="shared" ref="I1481:V1481" si="645">I625*(1-VLOOKUP($F1481,SHT,2,FALSE))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2">
      <c r="A1482" s="322"/>
      <c r="B1482" s="25"/>
      <c r="C1482" s="23"/>
      <c r="D1482" s="23"/>
      <c r="E1482" s="24"/>
      <c r="F1482" s="176" t="s">
        <v>339</v>
      </c>
      <c r="G1482" s="190">
        <f>G626</f>
        <v>0</v>
      </c>
      <c r="H1482" s="242">
        <f>G1482*(1-VLOOKUP($F1482,SHT,2,FALSE))+H626*(1-VLOOKUP($F1482,SHT,2,FALSE))</f>
        <v>0</v>
      </c>
      <c r="I1482" s="179">
        <f t="shared" ref="I1482:V1482" si="646">I626*(1-VLOOKUP($F1482,SHT,2,FALSE))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2">
      <c r="A1483" s="322"/>
      <c r="B1483" s="25"/>
      <c r="C1483" s="23"/>
      <c r="D1483" s="23"/>
      <c r="E1483" s="24"/>
      <c r="F1483" s="176" t="s">
        <v>340</v>
      </c>
      <c r="G1483" s="190">
        <f>G627</f>
        <v>0</v>
      </c>
      <c r="H1483" s="242">
        <f>G1483*(1-VLOOKUP($F1483,SHT,2,FALSE))+H627*(1-VLOOKUP($F1483,SHT,2,FALSE))</f>
        <v>0</v>
      </c>
      <c r="I1483" s="179">
        <f t="shared" ref="I1483:V1483" si="647">I627*(1-VLOOKUP($F1483,SHT,2,FALSE))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2">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2">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2">
      <c r="A1486" s="322"/>
      <c r="B1486" s="25"/>
      <c r="C1486" s="23"/>
      <c r="D1486" s="23"/>
      <c r="E1486" s="24"/>
      <c r="F1486" s="176" t="s">
        <v>176</v>
      </c>
      <c r="G1486" s="190">
        <f>G630</f>
        <v>0</v>
      </c>
      <c r="H1486" s="242">
        <f>G1486*(1-VLOOKUP($F1486,SHT,2,FALSE))+H630*(1-VLOOKUP($F1486,SHT,2,FALSE))</f>
        <v>0</v>
      </c>
      <c r="I1486" s="179">
        <f t="shared" ref="I1486:V1486" si="649">I630*(1-VLOOKUP($F1486,SHT,2,FALSE))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2">
      <c r="A1487" s="322"/>
      <c r="B1487" s="25"/>
      <c r="C1487" s="23"/>
      <c r="D1487" s="23"/>
      <c r="E1487" s="24"/>
      <c r="F1487" s="176" t="s">
        <v>180</v>
      </c>
      <c r="G1487" s="190">
        <f>G631</f>
        <v>0</v>
      </c>
      <c r="H1487" s="242">
        <f>G1487*(1-VLOOKUP($F1487,SHT,2,FALSE))+H631*(1-VLOOKUP($F1487,SHT,2,FALSE))</f>
        <v>0</v>
      </c>
      <c r="I1487" s="179">
        <f t="shared" ref="I1487:V1487" si="650">I631*(1-VLOOKUP($F1487,SHT,2,FALSE))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2">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2">
      <c r="A1489" s="322"/>
      <c r="B1489" s="25"/>
      <c r="C1489" s="23"/>
      <c r="D1489" s="23"/>
      <c r="E1489" s="24"/>
      <c r="F1489" s="176" t="s">
        <v>177</v>
      </c>
      <c r="G1489" s="190">
        <f>G633</f>
        <v>0</v>
      </c>
      <c r="H1489" s="242">
        <f>G1489*(1-VLOOKUP($F1489,SHT,2,FALSE))+H633*(1-VLOOKUP($F1489,SHT,2,FALSE))</f>
        <v>0</v>
      </c>
      <c r="I1489" s="179">
        <f t="shared" ref="I1489:V1489" si="652">I633*(1-VLOOKUP($F1489,SHT,2,FALSE))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2">
      <c r="A1490" s="322"/>
      <c r="B1490" s="25"/>
      <c r="C1490" s="23"/>
      <c r="D1490" s="23"/>
      <c r="E1490" s="24"/>
      <c r="F1490" s="176" t="s">
        <v>182</v>
      </c>
      <c r="G1490" s="190">
        <f>G634</f>
        <v>0</v>
      </c>
      <c r="H1490" s="242">
        <f>G1490*(1-VLOOKUP($F1490,SHT,2,FALSE))+H634*(1-VLOOKUP($F1490,SHT,2,FALSE))</f>
        <v>0</v>
      </c>
      <c r="I1490" s="179">
        <f t="shared" ref="I1490:V1490" si="653">I634*(1-VLOOKUP($F1490,SHT,2,FALSE))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2">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2">
      <c r="A1492" s="322"/>
      <c r="B1492" s="25"/>
      <c r="C1492" s="23"/>
      <c r="D1492" s="23"/>
      <c r="E1492" s="24"/>
      <c r="F1492" s="176" t="s">
        <v>178</v>
      </c>
      <c r="G1492" s="190">
        <f>G636</f>
        <v>0</v>
      </c>
      <c r="H1492" s="242">
        <f>G1492*(1-VLOOKUP($F1492,SHT,2,FALSE))+H636*(1-VLOOKUP($F1492,SHT,2,FALSE))</f>
        <v>0</v>
      </c>
      <c r="I1492" s="179">
        <f t="shared" ref="I1492:V1492" si="655">I636*(1-VLOOKUP($F1492,SHT,2,FALSE))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2">
      <c r="A1493" s="322"/>
      <c r="B1493" s="25"/>
      <c r="C1493" s="23"/>
      <c r="D1493" s="23"/>
      <c r="E1493" s="24"/>
      <c r="F1493" s="176" t="s">
        <v>181</v>
      </c>
      <c r="G1493" s="190">
        <f>G637</f>
        <v>0</v>
      </c>
      <c r="H1493" s="242">
        <f>G1493*(1-VLOOKUP($F1493,SHT,2,FALSE))+H637*(1-VLOOKUP($F1493,SHT,2,FALSE))</f>
        <v>0</v>
      </c>
      <c r="I1493" s="179">
        <f t="shared" ref="I1493:V1493" si="656">I637*(1-VLOOKUP($F1493,SHT,2,FALSE))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2">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2">
      <c r="A1495" s="322"/>
      <c r="B1495" s="25"/>
      <c r="C1495" s="23"/>
      <c r="D1495" s="23"/>
      <c r="E1495" s="24"/>
      <c r="F1495" s="176" t="s">
        <v>179</v>
      </c>
      <c r="G1495" s="190">
        <f>G639</f>
        <v>0</v>
      </c>
      <c r="H1495" s="242">
        <f>G1495*(1-VLOOKUP($F1495,SHT,2,FALSE))+H639*(1-VLOOKUP($F1495,SHT,2,FALSE))</f>
        <v>0</v>
      </c>
      <c r="I1495" s="179">
        <f t="shared" ref="I1495:V1495" si="658">I639*(1-VLOOKUP($F1495,SHT,2,FALSE))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2">
      <c r="A1496" s="322"/>
      <c r="B1496" s="25"/>
      <c r="C1496" s="23"/>
      <c r="D1496" s="23"/>
      <c r="E1496" s="24"/>
      <c r="F1496" s="176" t="s">
        <v>188</v>
      </c>
      <c r="G1496" s="190">
        <f>G640</f>
        <v>0</v>
      </c>
      <c r="H1496" s="242">
        <f>G1496*(1-VLOOKUP($F1496,SHT,2,FALSE))+H640*(1-VLOOKUP($F1496,SHT,2,FALSE))</f>
        <v>0</v>
      </c>
      <c r="I1496" s="179">
        <f t="shared" ref="I1496:V1496" si="659">I640*(1-VLOOKUP($F1496,SHT,2,FALSE))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2">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2">
      <c r="A1498" s="322"/>
      <c r="B1498" s="25"/>
      <c r="C1498" s="23"/>
      <c r="D1498" s="23"/>
      <c r="E1498" s="24"/>
      <c r="F1498" s="176" t="s">
        <v>342</v>
      </c>
      <c r="G1498" s="190">
        <f>G642</f>
        <v>0</v>
      </c>
      <c r="H1498" s="242">
        <f>G1498*(1-VLOOKUP($F1498,SHT,2,FALSE))+H642*(1-VLOOKUP($F1498,SHT,2,FALSE))</f>
        <v>0</v>
      </c>
      <c r="I1498" s="179">
        <f t="shared" ref="I1498:V1498" si="661">I642*(1-VLOOKUP($F1498,SHT,2,FALSE))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2">
      <c r="A1499" s="322"/>
      <c r="B1499" s="25"/>
      <c r="C1499" s="23"/>
      <c r="D1499" s="23"/>
      <c r="E1499" s="24"/>
      <c r="F1499" s="176" t="s">
        <v>343</v>
      </c>
      <c r="G1499" s="190">
        <f>G643</f>
        <v>0</v>
      </c>
      <c r="H1499" s="242">
        <f>G1499*(1-VLOOKUP($F1499,SHT,2,FALSE))+H643*(1-VLOOKUP($F1499,SHT,2,FALSE))</f>
        <v>0</v>
      </c>
      <c r="I1499" s="179">
        <f t="shared" ref="I1499:V1499" si="662">I643*(1-VLOOKUP($F1499,SHT,2,FALSE))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2">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2">
      <c r="A1501" s="322"/>
      <c r="B1501" s="25"/>
      <c r="C1501" s="23"/>
      <c r="D1501" s="23"/>
      <c r="E1501" s="24"/>
      <c r="F1501" s="176" t="s">
        <v>345</v>
      </c>
      <c r="G1501" s="190">
        <f>G645</f>
        <v>0</v>
      </c>
      <c r="H1501" s="242">
        <f>G1501*(1-VLOOKUP($F1501,SHT,2,FALSE))+H645*(1-VLOOKUP($F1501,SHT,2,FALSE))</f>
        <v>0</v>
      </c>
      <c r="I1501" s="179">
        <f t="shared" ref="I1501:V1501" si="664">I645*(1-VLOOKUP($F1501,SHT,2,FALSE))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2">
      <c r="A1502" s="322"/>
      <c r="B1502" s="25"/>
      <c r="C1502" s="23"/>
      <c r="D1502" s="23"/>
      <c r="E1502" s="24"/>
      <c r="F1502" s="176" t="s">
        <v>346</v>
      </c>
      <c r="G1502" s="190">
        <f>G646</f>
        <v>0</v>
      </c>
      <c r="H1502" s="242">
        <f>G1502*(1-VLOOKUP($F1502,SHT,2,FALSE))+H646*(1-VLOOKUP($F1502,SHT,2,FALSE))</f>
        <v>0</v>
      </c>
      <c r="I1502" s="179">
        <f t="shared" ref="I1502:V1502" si="665">I646*(1-VLOOKUP($F1502,SHT,2,FALSE))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2">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2">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2">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2">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2">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2">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2">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2">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2">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2">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2">
      <c r="A1513" s="322"/>
      <c r="B1513" s="25"/>
      <c r="C1513" s="23"/>
      <c r="D1513" s="23"/>
      <c r="E1513" s="24"/>
      <c r="F1513" s="176" t="s">
        <v>154</v>
      </c>
      <c r="G1513" s="190">
        <f>G657</f>
        <v>0</v>
      </c>
      <c r="H1513" s="242">
        <f>G1513*(1-VLOOKUP($F1513,SHT,2,FALSE))+H657*(1-VLOOKUP($F1513,SHT,2,FALSE))</f>
        <v>0</v>
      </c>
      <c r="I1513" s="179">
        <f t="shared" ref="I1513:V1513" si="670">I657*(1-VLOOKUP($F1513,SHT,2,FALSE))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2">
      <c r="A1514" s="322"/>
      <c r="B1514" s="25"/>
      <c r="C1514" s="23"/>
      <c r="D1514" s="23"/>
      <c r="E1514" s="24"/>
      <c r="F1514" s="176" t="s">
        <v>155</v>
      </c>
      <c r="G1514" s="190">
        <f>G658</f>
        <v>0</v>
      </c>
      <c r="H1514" s="242">
        <f>G1514*(1-VLOOKUP($F1514,SHT,2,FALSE))+H658*(1-VLOOKUP($F1514,SHT,2,FALSE))</f>
        <v>0</v>
      </c>
      <c r="I1514" s="179">
        <f t="shared" ref="I1514:V1514" si="671">I658*(1-VLOOKUP($F1514,SHT,2,FALSE))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2">
      <c r="A1515" s="322"/>
      <c r="B1515" s="25"/>
      <c r="C1515" s="23"/>
      <c r="D1515" s="23"/>
      <c r="E1515" s="24"/>
      <c r="F1515" s="176" t="s">
        <v>156</v>
      </c>
      <c r="G1515" s="190">
        <f>G659</f>
        <v>0</v>
      </c>
      <c r="H1515" s="242">
        <f>G1515*(1-VLOOKUP($F1515,SHT,2,FALSE))+H659*(1-VLOOKUP($F1515,SHT,2,FALSE))</f>
        <v>0</v>
      </c>
      <c r="I1515" s="179">
        <f t="shared" ref="I1515:V1515" si="672">I659*(1-VLOOKUP($F1515,SHT,2,FALSE))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2">
      <c r="A1516" s="322"/>
      <c r="B1516" s="25"/>
      <c r="C1516" s="23"/>
      <c r="D1516" s="23"/>
      <c r="E1516" s="24"/>
      <c r="F1516" s="176" t="s">
        <v>197</v>
      </c>
      <c r="G1516" s="190">
        <f>G660</f>
        <v>0</v>
      </c>
      <c r="H1516" s="242">
        <f>G1516*(1-VLOOKUP($F1516,SHT,2,FALSE))+H660*(1-VLOOKUP($F1516,SHT,2,FALSE))</f>
        <v>0</v>
      </c>
      <c r="I1516" s="179">
        <f t="shared" ref="I1516:V1516" si="673">I660*(1-VLOOKUP($F1516,SHT,2,FALSE))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2">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2">
      <c r="A1518" s="322"/>
      <c r="B1518" s="25"/>
      <c r="C1518" s="23"/>
      <c r="D1518" s="23"/>
      <c r="E1518" s="24"/>
      <c r="F1518" s="176" t="s">
        <v>158</v>
      </c>
      <c r="G1518" s="190">
        <f>G662</f>
        <v>0</v>
      </c>
      <c r="H1518" s="242">
        <f>G1518*(1-VLOOKUP($F1518,SHT,2,FALSE))+H662*(1-VLOOKUP($F1518,SHT,2,FALSE))</f>
        <v>0</v>
      </c>
      <c r="I1518" s="179">
        <f t="shared" ref="I1518:V1518" si="675">I662*(1-VLOOKUP($F1518,SHT,2,FALSE))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2">
      <c r="A1519" s="322"/>
      <c r="B1519" s="25"/>
      <c r="C1519" s="23"/>
      <c r="D1519" s="23"/>
      <c r="E1519" s="24"/>
      <c r="F1519" s="176" t="s">
        <v>159</v>
      </c>
      <c r="G1519" s="190">
        <f>G663</f>
        <v>0</v>
      </c>
      <c r="H1519" s="242">
        <f>G1519*(1-VLOOKUP($F1519,SHT,2,FALSE))+H663*(1-VLOOKUP($F1519,SHT,2,FALSE))</f>
        <v>0</v>
      </c>
      <c r="I1519" s="179">
        <f t="shared" ref="I1519:V1519" si="676">I663*(1-VLOOKUP($F1519,SHT,2,FALSE))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2">
      <c r="A1520" s="322"/>
      <c r="B1520" s="25"/>
      <c r="C1520" s="23"/>
      <c r="D1520" s="23"/>
      <c r="E1520" s="24"/>
      <c r="F1520" s="176" t="s">
        <v>160</v>
      </c>
      <c r="G1520" s="190">
        <f>G664</f>
        <v>0</v>
      </c>
      <c r="H1520" s="242">
        <f>G1520*(1-VLOOKUP($F1520,SHT,2,FALSE))+H664*(1-VLOOKUP($F1520,SHT,2,FALSE))</f>
        <v>0</v>
      </c>
      <c r="I1520" s="179">
        <f t="shared" ref="I1520:V1520" si="677">I664*(1-VLOOKUP($F1520,SHT,2,FALSE))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2">
      <c r="A1521" s="322"/>
      <c r="B1521" s="25"/>
      <c r="C1521" s="23"/>
      <c r="D1521" s="23"/>
      <c r="E1521" s="24"/>
      <c r="F1521" s="176" t="s">
        <v>198</v>
      </c>
      <c r="G1521" s="190">
        <f>G665</f>
        <v>0</v>
      </c>
      <c r="H1521" s="242">
        <f>G1521*(1-VLOOKUP($F1521,SHT,2,FALSE))+H665*(1-VLOOKUP($F1521,SHT,2,FALSE))</f>
        <v>0</v>
      </c>
      <c r="I1521" s="179">
        <f t="shared" ref="I1521:V1521" si="678">I665*(1-VLOOKUP($F1521,SHT,2,FALSE))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2">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2">
      <c r="A1523" s="322"/>
      <c r="B1523" s="25"/>
      <c r="C1523" s="23"/>
      <c r="D1523" s="23"/>
      <c r="E1523" s="24"/>
      <c r="F1523" s="176" t="s">
        <v>327</v>
      </c>
      <c r="G1523" s="190">
        <f>G667</f>
        <v>0</v>
      </c>
      <c r="H1523" s="242">
        <f>G1523*(1-VLOOKUP($F1523,SHT,2,FALSE))+H667*(1-VLOOKUP($F1523,SHT,2,FALSE))</f>
        <v>0</v>
      </c>
      <c r="I1523" s="179">
        <f t="shared" ref="I1523:V1523" si="680">I667*(1-VLOOKUP($F1523,SHT,2,FALSE))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2">
      <c r="A1524" s="322"/>
      <c r="B1524" s="25"/>
      <c r="C1524" s="23"/>
      <c r="D1524" s="23"/>
      <c r="E1524" s="24"/>
      <c r="F1524" s="176" t="s">
        <v>328</v>
      </c>
      <c r="G1524" s="190">
        <f>G668</f>
        <v>0</v>
      </c>
      <c r="H1524" s="242">
        <f>G1524*(1-VLOOKUP($F1524,SHT,2,FALSE))+H668*(1-VLOOKUP($F1524,SHT,2,FALSE))</f>
        <v>0</v>
      </c>
      <c r="I1524" s="179">
        <f t="shared" ref="I1524:V1524" si="681">I668*(1-VLOOKUP($F1524,SHT,2,FALSE))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2">
      <c r="A1525" s="322"/>
      <c r="B1525" s="25"/>
      <c r="C1525" s="23"/>
      <c r="D1525" s="23"/>
      <c r="E1525" s="24"/>
      <c r="F1525" s="176" t="s">
        <v>329</v>
      </c>
      <c r="G1525" s="190">
        <f>G669</f>
        <v>0</v>
      </c>
      <c r="H1525" s="242">
        <f>G1525*(1-VLOOKUP($F1525,SHT,2,FALSE))+H669*(1-VLOOKUP($F1525,SHT,2,FALSE))</f>
        <v>0</v>
      </c>
      <c r="I1525" s="179">
        <f t="shared" ref="I1525:V1525" si="682">I669*(1-VLOOKUP($F1525,SHT,2,FALSE))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2">
      <c r="A1526" s="322"/>
      <c r="B1526" s="25"/>
      <c r="C1526" s="23"/>
      <c r="D1526" s="23"/>
      <c r="E1526" s="24"/>
      <c r="F1526" s="176" t="s">
        <v>330</v>
      </c>
      <c r="G1526" s="190">
        <f>G670</f>
        <v>0</v>
      </c>
      <c r="H1526" s="242">
        <f>G1526*(1-VLOOKUP($F1526,SHT,2,FALSE))+H670*(1-VLOOKUP($F1526,SHT,2,FALSE))</f>
        <v>0</v>
      </c>
      <c r="I1526" s="179">
        <f t="shared" ref="I1526:V1526" si="683">I670*(1-VLOOKUP($F1526,SHT,2,FALSE))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2">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2">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2">
      <c r="A1529" s="322"/>
      <c r="B1529" s="25"/>
      <c r="C1529" s="23"/>
      <c r="D1529" s="23"/>
      <c r="E1529" s="64"/>
      <c r="F1529" s="176" t="s">
        <v>55</v>
      </c>
      <c r="G1529" s="190">
        <f>G673</f>
        <v>0</v>
      </c>
      <c r="H1529" s="242">
        <f>G1529*(1-VLOOKUP($F1529,SHT,2,FALSE))+H673*(1-VLOOKUP($F1529,SHT,2,FALSE))</f>
        <v>0</v>
      </c>
      <c r="I1529" s="179">
        <f t="shared" ref="I1529:V1529" si="685">I673*(1-VLOOKUP($F1529,SHT,2,FALSE))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2">
      <c r="A1530" s="322"/>
      <c r="B1530" s="25"/>
      <c r="C1530" s="23"/>
      <c r="D1530" s="23"/>
      <c r="E1530" s="24"/>
      <c r="F1530" s="176" t="s">
        <v>161</v>
      </c>
      <c r="G1530" s="190">
        <f>G674</f>
        <v>0</v>
      </c>
      <c r="H1530" s="242">
        <f>G1530*(1-VLOOKUP($F1530,SHT,2,FALSE))+H674*(1-VLOOKUP($F1530,SHT,2,FALSE))</f>
        <v>0</v>
      </c>
      <c r="I1530" s="179">
        <f t="shared" ref="I1530:V1530" si="686">I674*(1-VLOOKUP($F1530,SHT,2,FALSE))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2">
      <c r="A1531" s="322"/>
      <c r="B1531" s="25"/>
      <c r="C1531" s="23"/>
      <c r="D1531" s="23"/>
      <c r="E1531" s="24"/>
      <c r="F1531" s="176" t="s">
        <v>331</v>
      </c>
      <c r="G1531" s="190">
        <f>G675</f>
        <v>0</v>
      </c>
      <c r="H1531" s="242">
        <f>G1531*(1-VLOOKUP($F1531,SHT,2,FALSE))+H675*(1-VLOOKUP($F1531,SHT,2,FALSE))</f>
        <v>0</v>
      </c>
      <c r="I1531" s="179">
        <f t="shared" ref="I1531:V1531" si="687">I675*(1-VLOOKUP($F1531,SHT,2,FALSE))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2">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2">
      <c r="A1533" s="322"/>
      <c r="B1533" s="25"/>
      <c r="C1533" s="23"/>
      <c r="D1533" s="23"/>
      <c r="E1533" s="24"/>
      <c r="F1533" s="176" t="s">
        <v>162</v>
      </c>
      <c r="G1533" s="190">
        <f>G677</f>
        <v>0</v>
      </c>
      <c r="H1533" s="242">
        <f>G1533*(1-VLOOKUP($F1533,SHT,2,FALSE))+H677*(1-VLOOKUP($F1533,SHT,2,FALSE))</f>
        <v>0</v>
      </c>
      <c r="I1533" s="179">
        <f t="shared" ref="I1533:V1533" si="689">I677*(1-VLOOKUP($F1533,SHT,2,FALSE))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2">
      <c r="A1534" s="322"/>
      <c r="B1534" s="25"/>
      <c r="C1534" s="23"/>
      <c r="D1534" s="23"/>
      <c r="E1534" s="24"/>
      <c r="F1534" s="176" t="s">
        <v>163</v>
      </c>
      <c r="G1534" s="190">
        <f>G678</f>
        <v>0</v>
      </c>
      <c r="H1534" s="242">
        <f>G1534*(1-VLOOKUP($F1534,SHT,2,FALSE))+H678*(1-VLOOKUP($F1534,SHT,2,FALSE))</f>
        <v>0</v>
      </c>
      <c r="I1534" s="179">
        <f t="shared" ref="I1534:V1534" si="690">I678*(1-VLOOKUP($F1534,SHT,2,FALSE))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2">
      <c r="A1535" s="322"/>
      <c r="B1535" s="25"/>
      <c r="C1535" s="23"/>
      <c r="D1535" s="23"/>
      <c r="E1535" s="24"/>
      <c r="F1535" s="176" t="s">
        <v>332</v>
      </c>
      <c r="G1535" s="190">
        <f>G679</f>
        <v>0</v>
      </c>
      <c r="H1535" s="242">
        <f>G1535*(1-VLOOKUP($F1535,SHT,2,FALSE))+H679*(1-VLOOKUP($F1535,SHT,2,FALSE))</f>
        <v>0</v>
      </c>
      <c r="I1535" s="179">
        <f t="shared" ref="I1535:V1535" si="691">I679*(1-VLOOKUP($F1535,SHT,2,FALSE))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2">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2">
      <c r="A1537" s="322"/>
      <c r="B1537" s="25"/>
      <c r="C1537" s="23"/>
      <c r="D1537" s="23"/>
      <c r="E1537" s="24"/>
      <c r="F1537" s="176" t="s">
        <v>164</v>
      </c>
      <c r="G1537" s="190">
        <f>G681</f>
        <v>0</v>
      </c>
      <c r="H1537" s="242">
        <f>G1537*(1-VLOOKUP($F1537,SHT,2,FALSE))+H681*(1-VLOOKUP($F1537,SHT,2,FALSE))</f>
        <v>0</v>
      </c>
      <c r="I1537" s="179">
        <f t="shared" ref="I1537:V1537" si="693">I681*(1-VLOOKUP($F1537,SHT,2,FALSE))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2">
      <c r="A1538" s="322"/>
      <c r="B1538" s="25"/>
      <c r="C1538" s="23"/>
      <c r="D1538" s="23"/>
      <c r="E1538" s="24"/>
      <c r="F1538" s="176" t="s">
        <v>255</v>
      </c>
      <c r="G1538" s="190">
        <f>G682</f>
        <v>0</v>
      </c>
      <c r="H1538" s="242">
        <f>G1538*(1-VLOOKUP($F1538,SHT,2,FALSE))+H682*(1-VLOOKUP($F1538,SHT,2,FALSE))</f>
        <v>0</v>
      </c>
      <c r="I1538" s="179">
        <f t="shared" ref="I1538:V1538" si="694">I682*(1-VLOOKUP($F1538,SHT,2,FALSE))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2">
      <c r="A1539" s="322"/>
      <c r="B1539" s="25"/>
      <c r="C1539" s="23"/>
      <c r="D1539" s="23"/>
      <c r="E1539" s="24"/>
      <c r="F1539" s="176" t="s">
        <v>333</v>
      </c>
      <c r="G1539" s="190">
        <f>G683</f>
        <v>0</v>
      </c>
      <c r="H1539" s="242">
        <f>G1539*(1-VLOOKUP($F1539,SHT,2,FALSE))+H683*(1-VLOOKUP($F1539,SHT,2,FALSE))</f>
        <v>0</v>
      </c>
      <c r="I1539" s="179">
        <f t="shared" ref="I1539:V1539" si="695">I683*(1-VLOOKUP($F1539,SHT,2,FALSE))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2">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2">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2">
      <c r="A1542" s="322"/>
      <c r="B1542" s="25"/>
      <c r="C1542" s="23"/>
      <c r="D1542" s="23"/>
      <c r="E1542" s="24"/>
      <c r="F1542" s="176" t="s">
        <v>61</v>
      </c>
      <c r="G1542" s="190">
        <f>G686</f>
        <v>0</v>
      </c>
      <c r="H1542" s="242">
        <f>G1542*(1-VLOOKUP($F1542,SHT,2,FALSE))+H686*(1-VLOOKUP($F1542,SHT,2,FALSE))</f>
        <v>0</v>
      </c>
      <c r="I1542" s="179">
        <f t="shared" ref="I1542:V1542" si="697">I686*(1-VLOOKUP($F1542,SHT,2,FALSE))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2">
      <c r="A1543" s="322"/>
      <c r="B1543" s="25"/>
      <c r="C1543" s="23"/>
      <c r="D1543" s="23"/>
      <c r="E1543" s="24"/>
      <c r="F1543" s="176" t="s">
        <v>173</v>
      </c>
      <c r="G1543" s="190">
        <f>G687</f>
        <v>0</v>
      </c>
      <c r="H1543" s="242">
        <f>G1543*(1-VLOOKUP($F1543,SHT,2,FALSE))+H687*(1-VLOOKUP($F1543,SHT,2,FALSE))</f>
        <v>0</v>
      </c>
      <c r="I1543" s="179">
        <f t="shared" ref="I1543:V1543" si="698">I687*(1-VLOOKUP($F1543,SHT,2,FALSE))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2">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2">
      <c r="A1545" s="322"/>
      <c r="B1545" s="25"/>
      <c r="C1545" s="23"/>
      <c r="D1545" s="23"/>
      <c r="E1545" s="24"/>
      <c r="F1545" s="176" t="s">
        <v>59</v>
      </c>
      <c r="G1545" s="190">
        <f>G689</f>
        <v>0</v>
      </c>
      <c r="H1545" s="242">
        <f>G1545*(1-VLOOKUP($F1545,SHT,2,FALSE))+H689*(1-VLOOKUP($F1545,SHT,2,FALSE))</f>
        <v>0</v>
      </c>
      <c r="I1545" s="179">
        <f t="shared" ref="I1545:V1545" si="700">I689*(1-VLOOKUP($F1545,SHT,2,FALSE))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2">
      <c r="A1546" s="322"/>
      <c r="B1546" s="25"/>
      <c r="C1546" s="23"/>
      <c r="D1546" s="23"/>
      <c r="E1546" s="24"/>
      <c r="F1546" s="176" t="s">
        <v>167</v>
      </c>
      <c r="G1546" s="190">
        <f>G690</f>
        <v>0</v>
      </c>
      <c r="H1546" s="242">
        <f>G1546*(1-VLOOKUP($F1546,SHT,2,FALSE))+H690*(1-VLOOKUP($F1546,SHT,2,FALSE))</f>
        <v>0</v>
      </c>
      <c r="I1546" s="179">
        <f t="shared" ref="I1546:V1546" si="701">I690*(1-VLOOKUP($F1546,SHT,2,FALSE))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2">
      <c r="A1547" s="322"/>
      <c r="B1547" s="25"/>
      <c r="C1547" s="23"/>
      <c r="D1547" s="23"/>
      <c r="E1547" s="24"/>
      <c r="F1547" s="176" t="s">
        <v>168</v>
      </c>
      <c r="G1547" s="190">
        <f>G691</f>
        <v>0</v>
      </c>
      <c r="H1547" s="242">
        <f>G1547*(1-VLOOKUP($F1547,SHT,2,FALSE))+H691*(1-VLOOKUP($F1547,SHT,2,FALSE))</f>
        <v>0</v>
      </c>
      <c r="I1547" s="179">
        <f t="shared" ref="I1547:V1547" si="702">I691*(1-VLOOKUP($F1547,SHT,2,FALSE))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2">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2">
      <c r="A1549" s="322"/>
      <c r="B1549" s="25"/>
      <c r="C1549" s="23"/>
      <c r="D1549" s="23"/>
      <c r="E1549" s="24"/>
      <c r="F1549" s="176" t="s">
        <v>62</v>
      </c>
      <c r="G1549" s="190">
        <f>G693</f>
        <v>0</v>
      </c>
      <c r="H1549" s="242">
        <f>G1549*(1-VLOOKUP($F1549,SHT,2,FALSE))+H693*(1-VLOOKUP($F1549,SHT,2,FALSE))</f>
        <v>0</v>
      </c>
      <c r="I1549" s="179">
        <f t="shared" ref="I1549:V1549" si="704">I693*(1-VLOOKUP($F1549,SHT,2,FALSE))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2">
      <c r="A1550" s="322"/>
      <c r="B1550" s="25"/>
      <c r="C1550" s="23"/>
      <c r="D1550" s="23"/>
      <c r="E1550" s="24"/>
      <c r="F1550" s="176" t="s">
        <v>175</v>
      </c>
      <c r="G1550" s="190">
        <f>G694</f>
        <v>0</v>
      </c>
      <c r="H1550" s="242">
        <f>G1550*(1-VLOOKUP($F1550,SHT,2,FALSE))+H694*(1-VLOOKUP($F1550,SHT,2,FALSE))</f>
        <v>0</v>
      </c>
      <c r="I1550" s="179">
        <f t="shared" ref="I1550:V1550" si="705">I694*(1-VLOOKUP($F1550,SHT,2,FALSE))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2">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2">
      <c r="A1552" s="322"/>
      <c r="B1552" s="25"/>
      <c r="C1552" s="23"/>
      <c r="D1552" s="23"/>
      <c r="E1552" s="24"/>
      <c r="F1552" s="176" t="s">
        <v>60</v>
      </c>
      <c r="G1552" s="190">
        <f>G696</f>
        <v>0</v>
      </c>
      <c r="H1552" s="242">
        <f>G1552*(1-VLOOKUP($F1552,SHT,2,FALSE))+H696*(1-VLOOKUP($F1552,SHT,2,FALSE))</f>
        <v>0</v>
      </c>
      <c r="I1552" s="179">
        <f t="shared" ref="I1552:V1552" si="707">I696*(1-VLOOKUP($F1552,SHT,2,FALSE))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2">
      <c r="A1553" s="322"/>
      <c r="B1553" s="25"/>
      <c r="C1553" s="23"/>
      <c r="D1553" s="23"/>
      <c r="E1553" s="24"/>
      <c r="F1553" s="176" t="s">
        <v>170</v>
      </c>
      <c r="G1553" s="190">
        <f>G697</f>
        <v>0</v>
      </c>
      <c r="H1553" s="242">
        <f>G1553*(1-VLOOKUP($F1553,SHT,2,FALSE))+H697*(1-VLOOKUP($F1553,SHT,2,FALSE))</f>
        <v>0</v>
      </c>
      <c r="I1553" s="179">
        <f t="shared" ref="I1553:V1553" si="708">I697*(1-VLOOKUP($F1553,SHT,2,FALSE))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2">
      <c r="A1554" s="322"/>
      <c r="B1554" s="25"/>
      <c r="C1554" s="23"/>
      <c r="D1554" s="23"/>
      <c r="E1554" s="24"/>
      <c r="F1554" s="176" t="s">
        <v>171</v>
      </c>
      <c r="G1554" s="190">
        <f>G698</f>
        <v>0</v>
      </c>
      <c r="H1554" s="242">
        <f>G1554*(1-VLOOKUP($F1554,SHT,2,FALSE))+H698*(1-VLOOKUP($F1554,SHT,2,FALSE))</f>
        <v>0</v>
      </c>
      <c r="I1554" s="179">
        <f t="shared" ref="I1554:V1554" si="709">I698*(1-VLOOKUP($F1554,SHT,2,FALSE))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2">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2">
      <c r="A1556" s="322"/>
      <c r="B1556" s="25"/>
      <c r="C1556" s="23"/>
      <c r="D1556" s="23"/>
      <c r="E1556" s="24"/>
      <c r="F1556" s="176" t="s">
        <v>335</v>
      </c>
      <c r="G1556" s="190">
        <f>G700</f>
        <v>0</v>
      </c>
      <c r="H1556" s="242">
        <f>G1556*(1-VLOOKUP($F1556,SHT,2,FALSE))+H700*(1-VLOOKUP($F1556,SHT,2,FALSE))</f>
        <v>0</v>
      </c>
      <c r="I1556" s="179">
        <f t="shared" ref="I1556:V1556" si="711">I700*(1-VLOOKUP($F1556,SHT,2,FALSE))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2">
      <c r="A1557" s="322"/>
      <c r="B1557" s="25"/>
      <c r="C1557" s="23"/>
      <c r="D1557" s="23"/>
      <c r="E1557" s="24"/>
      <c r="F1557" s="176" t="s">
        <v>336</v>
      </c>
      <c r="G1557" s="190">
        <f>G701</f>
        <v>0</v>
      </c>
      <c r="H1557" s="242">
        <f>G1557*(1-VLOOKUP($F1557,SHT,2,FALSE))+H701*(1-VLOOKUP($F1557,SHT,2,FALSE))</f>
        <v>0</v>
      </c>
      <c r="I1557" s="179">
        <f t="shared" ref="I1557:V1557" si="712">I701*(1-VLOOKUP($F1557,SHT,2,FALSE))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2">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2">
      <c r="A1559" s="322"/>
      <c r="B1559" s="25"/>
      <c r="C1559" s="23"/>
      <c r="D1559" s="23"/>
      <c r="E1559" s="24"/>
      <c r="F1559" s="176" t="s">
        <v>338</v>
      </c>
      <c r="G1559" s="190">
        <f>G703</f>
        <v>0</v>
      </c>
      <c r="H1559" s="242">
        <f>G1559*(1-VLOOKUP($F1559,SHT,2,FALSE))+H703*(1-VLOOKUP($F1559,SHT,2,FALSE))</f>
        <v>0</v>
      </c>
      <c r="I1559" s="179">
        <f t="shared" ref="I1559:V1559" si="714">I703*(1-VLOOKUP($F1559,SHT,2,FALSE))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2">
      <c r="A1560" s="322"/>
      <c r="B1560" s="25"/>
      <c r="C1560" s="23"/>
      <c r="D1560" s="23"/>
      <c r="E1560" s="24"/>
      <c r="F1560" s="176" t="s">
        <v>339</v>
      </c>
      <c r="G1560" s="190">
        <f>G704</f>
        <v>0</v>
      </c>
      <c r="H1560" s="242">
        <f>G1560*(1-VLOOKUP($F1560,SHT,2,FALSE))+H704*(1-VLOOKUP($F1560,SHT,2,FALSE))</f>
        <v>0</v>
      </c>
      <c r="I1560" s="179">
        <f t="shared" ref="I1560:V1560" si="715">I704*(1-VLOOKUP($F1560,SHT,2,FALSE))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2">
      <c r="A1561" s="322"/>
      <c r="B1561" s="25"/>
      <c r="C1561" s="23"/>
      <c r="D1561" s="23"/>
      <c r="E1561" s="24"/>
      <c r="F1561" s="176" t="s">
        <v>340</v>
      </c>
      <c r="G1561" s="190">
        <f>G705</f>
        <v>0</v>
      </c>
      <c r="H1561" s="242">
        <f>G1561*(1-VLOOKUP($F1561,SHT,2,FALSE))+H705*(1-VLOOKUP($F1561,SHT,2,FALSE))</f>
        <v>0</v>
      </c>
      <c r="I1561" s="179">
        <f t="shared" ref="I1561:V1561" si="716">I705*(1-VLOOKUP($F1561,SHT,2,FALSE))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2">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2">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2">
      <c r="A1564" s="322"/>
      <c r="B1564" s="25"/>
      <c r="C1564" s="23"/>
      <c r="D1564" s="23"/>
      <c r="E1564" s="24"/>
      <c r="F1564" s="176" t="s">
        <v>176</v>
      </c>
      <c r="G1564" s="190">
        <f>G708</f>
        <v>0</v>
      </c>
      <c r="H1564" s="242">
        <f>G1564*(1-VLOOKUP($F1564,SHT,2,FALSE))+H708*(1-VLOOKUP($F1564,SHT,2,FALSE))</f>
        <v>0</v>
      </c>
      <c r="I1564" s="179">
        <f t="shared" ref="I1564:V1564" si="718">I708*(1-VLOOKUP($F1564,SHT,2,FALSE))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2">
      <c r="A1565" s="322"/>
      <c r="B1565" s="25"/>
      <c r="C1565" s="23"/>
      <c r="D1565" s="23"/>
      <c r="E1565" s="24"/>
      <c r="F1565" s="176" t="s">
        <v>180</v>
      </c>
      <c r="G1565" s="190">
        <f>G709</f>
        <v>0</v>
      </c>
      <c r="H1565" s="242">
        <f>G1565*(1-VLOOKUP($F1565,SHT,2,FALSE))+H709*(1-VLOOKUP($F1565,SHT,2,FALSE))</f>
        <v>0</v>
      </c>
      <c r="I1565" s="179">
        <f t="shared" ref="I1565:V1565" si="719">I709*(1-VLOOKUP($F1565,SHT,2,FALSE))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2">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2">
      <c r="A1567" s="322"/>
      <c r="B1567" s="25"/>
      <c r="C1567" s="23"/>
      <c r="D1567" s="23"/>
      <c r="E1567" s="24"/>
      <c r="F1567" s="176" t="s">
        <v>177</v>
      </c>
      <c r="G1567" s="190">
        <f>G711</f>
        <v>0</v>
      </c>
      <c r="H1567" s="242">
        <f>G1567*(1-VLOOKUP($F1567,SHT,2,FALSE))+H711*(1-VLOOKUP($F1567,SHT,2,FALSE))</f>
        <v>0</v>
      </c>
      <c r="I1567" s="179">
        <f t="shared" ref="I1567:V1567" si="721">I711*(1-VLOOKUP($F1567,SHT,2,FALSE))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2">
      <c r="A1568" s="322"/>
      <c r="B1568" s="25"/>
      <c r="C1568" s="23"/>
      <c r="D1568" s="23"/>
      <c r="E1568" s="24"/>
      <c r="F1568" s="176" t="s">
        <v>182</v>
      </c>
      <c r="G1568" s="190">
        <f>G712</f>
        <v>0</v>
      </c>
      <c r="H1568" s="242">
        <f>G1568*(1-VLOOKUP($F1568,SHT,2,FALSE))+H712*(1-VLOOKUP($F1568,SHT,2,FALSE))</f>
        <v>0</v>
      </c>
      <c r="I1568" s="179">
        <f t="shared" ref="I1568:V1568" si="722">I712*(1-VLOOKUP($F1568,SHT,2,FALSE))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2">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2">
      <c r="A1570" s="322"/>
      <c r="B1570" s="25"/>
      <c r="C1570" s="23"/>
      <c r="D1570" s="23"/>
      <c r="E1570" s="24"/>
      <c r="F1570" s="176" t="s">
        <v>178</v>
      </c>
      <c r="G1570" s="190">
        <f>G714</f>
        <v>0</v>
      </c>
      <c r="H1570" s="242">
        <f>G1570*(1-VLOOKUP($F1570,SHT,2,FALSE))+H714*(1-VLOOKUP($F1570,SHT,2,FALSE))</f>
        <v>0</v>
      </c>
      <c r="I1570" s="179">
        <f t="shared" ref="I1570:V1570" si="724">I714*(1-VLOOKUP($F1570,SHT,2,FALSE))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2">
      <c r="A1571" s="322"/>
      <c r="B1571" s="25"/>
      <c r="C1571" s="23"/>
      <c r="D1571" s="23"/>
      <c r="E1571" s="24"/>
      <c r="F1571" s="176" t="s">
        <v>181</v>
      </c>
      <c r="G1571" s="190">
        <f>G715</f>
        <v>0</v>
      </c>
      <c r="H1571" s="242">
        <f>G1571*(1-VLOOKUP($F1571,SHT,2,FALSE))+H715*(1-VLOOKUP($F1571,SHT,2,FALSE))</f>
        <v>0</v>
      </c>
      <c r="I1571" s="179">
        <f t="shared" ref="I1571:V1571" si="725">I715*(1-VLOOKUP($F1571,SHT,2,FALSE))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2">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2">
      <c r="A1573" s="322"/>
      <c r="B1573" s="25"/>
      <c r="C1573" s="23"/>
      <c r="D1573" s="23"/>
      <c r="E1573" s="24"/>
      <c r="F1573" s="176" t="s">
        <v>179</v>
      </c>
      <c r="G1573" s="190">
        <f>G717</f>
        <v>0</v>
      </c>
      <c r="H1573" s="242">
        <f>G1573*(1-VLOOKUP($F1573,SHT,2,FALSE))+H717*(1-VLOOKUP($F1573,SHT,2,FALSE))</f>
        <v>0</v>
      </c>
      <c r="I1573" s="179">
        <f t="shared" ref="I1573:V1573" si="727">I717*(1-VLOOKUP($F1573,SHT,2,FALSE))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2">
      <c r="A1574" s="322"/>
      <c r="B1574" s="25"/>
      <c r="C1574" s="23"/>
      <c r="D1574" s="23"/>
      <c r="E1574" s="24"/>
      <c r="F1574" s="176" t="s">
        <v>188</v>
      </c>
      <c r="G1574" s="190">
        <f>G718</f>
        <v>0</v>
      </c>
      <c r="H1574" s="242">
        <f>G1574*(1-VLOOKUP($F1574,SHT,2,FALSE))+H718*(1-VLOOKUP($F1574,SHT,2,FALSE))</f>
        <v>0</v>
      </c>
      <c r="I1574" s="179">
        <f t="shared" ref="I1574:V1574" si="728">I718*(1-VLOOKUP($F1574,SHT,2,FALSE))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2">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2">
      <c r="A1576" s="322"/>
      <c r="B1576" s="25"/>
      <c r="C1576" s="23"/>
      <c r="D1576" s="23"/>
      <c r="E1576" s="24"/>
      <c r="F1576" s="176" t="s">
        <v>342</v>
      </c>
      <c r="G1576" s="190">
        <f>G720</f>
        <v>0</v>
      </c>
      <c r="H1576" s="242">
        <f>G1576*(1-VLOOKUP($F1576,SHT,2,FALSE))+H720*(1-VLOOKUP($F1576,SHT,2,FALSE))</f>
        <v>0</v>
      </c>
      <c r="I1576" s="179">
        <f t="shared" ref="I1576:V1576" si="730">I720*(1-VLOOKUP($F1576,SHT,2,FALSE))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2">
      <c r="A1577" s="322"/>
      <c r="B1577" s="25"/>
      <c r="C1577" s="23"/>
      <c r="D1577" s="23"/>
      <c r="E1577" s="24"/>
      <c r="F1577" s="176" t="s">
        <v>343</v>
      </c>
      <c r="G1577" s="190">
        <f>G721</f>
        <v>0</v>
      </c>
      <c r="H1577" s="242">
        <f>G1577*(1-VLOOKUP($F1577,SHT,2,FALSE))+H721*(1-VLOOKUP($F1577,SHT,2,FALSE))</f>
        <v>0</v>
      </c>
      <c r="I1577" s="179">
        <f t="shared" ref="I1577:V1577" si="731">I721*(1-VLOOKUP($F1577,SHT,2,FALSE))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2">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2">
      <c r="A1579" s="322"/>
      <c r="B1579" s="25"/>
      <c r="C1579" s="23"/>
      <c r="D1579" s="23"/>
      <c r="E1579" s="24"/>
      <c r="F1579" s="176" t="s">
        <v>345</v>
      </c>
      <c r="G1579" s="190">
        <f>G723</f>
        <v>0</v>
      </c>
      <c r="H1579" s="242">
        <f>G1579*(1-VLOOKUP($F1579,SHT,2,FALSE))+H723*(1-VLOOKUP($F1579,SHT,2,FALSE))</f>
        <v>0</v>
      </c>
      <c r="I1579" s="179">
        <f t="shared" ref="I1579:V1579" si="733">I723*(1-VLOOKUP($F1579,SHT,2,FALSE))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2">
      <c r="A1580" s="322"/>
      <c r="B1580" s="25"/>
      <c r="C1580" s="23"/>
      <c r="D1580" s="23"/>
      <c r="E1580" s="24"/>
      <c r="F1580" s="176" t="s">
        <v>346</v>
      </c>
      <c r="G1580" s="190">
        <f>G724</f>
        <v>0</v>
      </c>
      <c r="H1580" s="242">
        <f>G1580*(1-VLOOKUP($F1580,SHT,2,FALSE))+H724*(1-VLOOKUP($F1580,SHT,2,FALSE))</f>
        <v>0</v>
      </c>
      <c r="I1580" s="179">
        <f t="shared" ref="I1580:V1580" si="734">I724*(1-VLOOKUP($F1580,SHT,2,FALSE))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2">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2">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2">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2">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2">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2">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2">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2">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2">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2">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2">
      <c r="A1591" s="322"/>
      <c r="B1591" s="25"/>
      <c r="C1591" s="23"/>
      <c r="D1591" s="23"/>
      <c r="E1591" s="24"/>
      <c r="F1591" s="176" t="s">
        <v>154</v>
      </c>
      <c r="G1591" s="190">
        <f>G735</f>
        <v>0</v>
      </c>
      <c r="H1591" s="242">
        <f>G1591*(1-VLOOKUP($F1591,SHT,2,FALSE))+H735*(1-VLOOKUP($F1591,SHT,2,FALSE))</f>
        <v>0</v>
      </c>
      <c r="I1591" s="179">
        <f t="shared" ref="I1591:V1591" si="739">I735*(1-VLOOKUP($F1591,SHT,2,FALSE))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2">
      <c r="A1592" s="322"/>
      <c r="B1592" s="25"/>
      <c r="C1592" s="23"/>
      <c r="D1592" s="23"/>
      <c r="E1592" s="24"/>
      <c r="F1592" s="176" t="s">
        <v>155</v>
      </c>
      <c r="G1592" s="190">
        <f>G736</f>
        <v>0</v>
      </c>
      <c r="H1592" s="242">
        <f>G1592*(1-VLOOKUP($F1592,SHT,2,FALSE))+H736*(1-VLOOKUP($F1592,SHT,2,FALSE))</f>
        <v>0</v>
      </c>
      <c r="I1592" s="179">
        <f t="shared" ref="I1592:V1592" si="740">I736*(1-VLOOKUP($F1592,SHT,2,FALSE))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2">
      <c r="A1593" s="322"/>
      <c r="B1593" s="25"/>
      <c r="C1593" s="23"/>
      <c r="D1593" s="23"/>
      <c r="E1593" s="24"/>
      <c r="F1593" s="176" t="s">
        <v>156</v>
      </c>
      <c r="G1593" s="190">
        <f>G737</f>
        <v>0</v>
      </c>
      <c r="H1593" s="242">
        <f>G1593*(1-VLOOKUP($F1593,SHT,2,FALSE))+H737*(1-VLOOKUP($F1593,SHT,2,FALSE))</f>
        <v>0</v>
      </c>
      <c r="I1593" s="179">
        <f t="shared" ref="I1593:V1593" si="741">I737*(1-VLOOKUP($F1593,SHT,2,FALSE))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2">
      <c r="A1594" s="322"/>
      <c r="B1594" s="25"/>
      <c r="C1594" s="23"/>
      <c r="D1594" s="23"/>
      <c r="E1594" s="24"/>
      <c r="F1594" s="176" t="s">
        <v>197</v>
      </c>
      <c r="G1594" s="190">
        <f>G738</f>
        <v>0</v>
      </c>
      <c r="H1594" s="242">
        <f>G1594*(1-VLOOKUP($F1594,SHT,2,FALSE))+H738*(1-VLOOKUP($F1594,SHT,2,FALSE))</f>
        <v>0</v>
      </c>
      <c r="I1594" s="179">
        <f t="shared" ref="I1594:V1594" si="742">I738*(1-VLOOKUP($F1594,SHT,2,FALSE))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2">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2">
      <c r="A1596" s="322"/>
      <c r="B1596" s="25"/>
      <c r="C1596" s="23"/>
      <c r="D1596" s="23"/>
      <c r="E1596" s="24"/>
      <c r="F1596" s="176" t="s">
        <v>158</v>
      </c>
      <c r="G1596" s="190">
        <f>G740</f>
        <v>0</v>
      </c>
      <c r="H1596" s="242">
        <f>G1596*(1-VLOOKUP($F1596,SHT,2,FALSE))+H740*(1-VLOOKUP($F1596,SHT,2,FALSE))</f>
        <v>0</v>
      </c>
      <c r="I1596" s="179">
        <f t="shared" ref="I1596:V1596" si="744">I740*(1-VLOOKUP($F1596,SHT,2,FALSE))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2">
      <c r="A1597" s="322"/>
      <c r="B1597" s="25"/>
      <c r="C1597" s="23"/>
      <c r="D1597" s="23"/>
      <c r="E1597" s="24"/>
      <c r="F1597" s="176" t="s">
        <v>159</v>
      </c>
      <c r="G1597" s="190">
        <f>G741</f>
        <v>0</v>
      </c>
      <c r="H1597" s="242">
        <f>G1597*(1-VLOOKUP($F1597,SHT,2,FALSE))+H741*(1-VLOOKUP($F1597,SHT,2,FALSE))</f>
        <v>0</v>
      </c>
      <c r="I1597" s="179">
        <f t="shared" ref="I1597:V1597" si="745">I741*(1-VLOOKUP($F1597,SHT,2,FALSE))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2">
      <c r="A1598" s="322"/>
      <c r="B1598" s="25"/>
      <c r="C1598" s="23"/>
      <c r="D1598" s="23"/>
      <c r="E1598" s="24"/>
      <c r="F1598" s="176" t="s">
        <v>160</v>
      </c>
      <c r="G1598" s="190">
        <f>G742</f>
        <v>0</v>
      </c>
      <c r="H1598" s="242">
        <f>G1598*(1-VLOOKUP($F1598,SHT,2,FALSE))+H742*(1-VLOOKUP($F1598,SHT,2,FALSE))</f>
        <v>0</v>
      </c>
      <c r="I1598" s="179">
        <f t="shared" ref="I1598:V1598" si="746">I742*(1-VLOOKUP($F1598,SHT,2,FALSE))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2">
      <c r="A1599" s="322"/>
      <c r="B1599" s="25"/>
      <c r="C1599" s="23"/>
      <c r="D1599" s="23"/>
      <c r="E1599" s="24"/>
      <c r="F1599" s="176" t="s">
        <v>198</v>
      </c>
      <c r="G1599" s="190">
        <f>G743</f>
        <v>0</v>
      </c>
      <c r="H1599" s="242">
        <f>G1599*(1-VLOOKUP($F1599,SHT,2,FALSE))+H743*(1-VLOOKUP($F1599,SHT,2,FALSE))</f>
        <v>0</v>
      </c>
      <c r="I1599" s="179">
        <f t="shared" ref="I1599:V1599" si="747">I743*(1-VLOOKUP($F1599,SHT,2,FALSE))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2">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2">
      <c r="A1601" s="322"/>
      <c r="B1601" s="25"/>
      <c r="C1601" s="23"/>
      <c r="D1601" s="23"/>
      <c r="E1601" s="24"/>
      <c r="F1601" s="176" t="s">
        <v>327</v>
      </c>
      <c r="G1601" s="190">
        <f>G745</f>
        <v>0</v>
      </c>
      <c r="H1601" s="242">
        <f>G1601*(1-VLOOKUP($F1601,SHT,2,FALSE))+H745*(1-VLOOKUP($F1601,SHT,2,FALSE))</f>
        <v>0</v>
      </c>
      <c r="I1601" s="179">
        <f t="shared" ref="I1601:V1601" si="749">I745*(1-VLOOKUP($F1601,SHT,2,FALSE))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2">
      <c r="A1602" s="322"/>
      <c r="B1602" s="25"/>
      <c r="C1602" s="23"/>
      <c r="D1602" s="23"/>
      <c r="E1602" s="24"/>
      <c r="F1602" s="176" t="s">
        <v>328</v>
      </c>
      <c r="G1602" s="190">
        <f>G746</f>
        <v>0</v>
      </c>
      <c r="H1602" s="242">
        <f>G1602*(1-VLOOKUP($F1602,SHT,2,FALSE))+H746*(1-VLOOKUP($F1602,SHT,2,FALSE))</f>
        <v>0</v>
      </c>
      <c r="I1602" s="179">
        <f t="shared" ref="I1602:V1602" si="750">I746*(1-VLOOKUP($F1602,SHT,2,FALSE))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2">
      <c r="A1603" s="322"/>
      <c r="B1603" s="25"/>
      <c r="C1603" s="23"/>
      <c r="D1603" s="23"/>
      <c r="E1603" s="24"/>
      <c r="F1603" s="176" t="s">
        <v>329</v>
      </c>
      <c r="G1603" s="190">
        <f>G747</f>
        <v>0</v>
      </c>
      <c r="H1603" s="242">
        <f>G1603*(1-VLOOKUP($F1603,SHT,2,FALSE))+H747*(1-VLOOKUP($F1603,SHT,2,FALSE))</f>
        <v>0</v>
      </c>
      <c r="I1603" s="179">
        <f t="shared" ref="I1603:V1603" si="751">I747*(1-VLOOKUP($F1603,SHT,2,FALSE))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2">
      <c r="A1604" s="322"/>
      <c r="B1604" s="25"/>
      <c r="C1604" s="23"/>
      <c r="D1604" s="23"/>
      <c r="E1604" s="24"/>
      <c r="F1604" s="176" t="s">
        <v>330</v>
      </c>
      <c r="G1604" s="190">
        <f>G748</f>
        <v>0</v>
      </c>
      <c r="H1604" s="242">
        <f>G1604*(1-VLOOKUP($F1604,SHT,2,FALSE))+H748*(1-VLOOKUP($F1604,SHT,2,FALSE))</f>
        <v>0</v>
      </c>
      <c r="I1604" s="179">
        <f t="shared" ref="I1604:V1604" si="752">I748*(1-VLOOKUP($F1604,SHT,2,FALSE))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2">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2">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2">
      <c r="A1607" s="322"/>
      <c r="B1607" s="25"/>
      <c r="C1607" s="23"/>
      <c r="D1607" s="23"/>
      <c r="E1607" s="64"/>
      <c r="F1607" s="176" t="s">
        <v>55</v>
      </c>
      <c r="G1607" s="190">
        <f>G751</f>
        <v>0</v>
      </c>
      <c r="H1607" s="242">
        <f>G1607*(1-VLOOKUP($F1607,SHT,2,FALSE))+H751*(1-VLOOKUP($F1607,SHT,2,FALSE))</f>
        <v>0</v>
      </c>
      <c r="I1607" s="179">
        <f t="shared" ref="I1607:V1607" si="754">I751*(1-VLOOKUP($F1607,SHT,2,FALSE))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2">
      <c r="A1608" s="322"/>
      <c r="B1608" s="25"/>
      <c r="C1608" s="23"/>
      <c r="D1608" s="23"/>
      <c r="E1608" s="24"/>
      <c r="F1608" s="176" t="s">
        <v>161</v>
      </c>
      <c r="G1608" s="190">
        <f>G752</f>
        <v>0</v>
      </c>
      <c r="H1608" s="242">
        <f>G1608*(1-VLOOKUP($F1608,SHT,2,FALSE))+H752*(1-VLOOKUP($F1608,SHT,2,FALSE))</f>
        <v>0</v>
      </c>
      <c r="I1608" s="179">
        <f t="shared" ref="I1608:V1608" si="755">I752*(1-VLOOKUP($F1608,SHT,2,FALSE))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2">
      <c r="A1609" s="322"/>
      <c r="B1609" s="25"/>
      <c r="C1609" s="23"/>
      <c r="D1609" s="23"/>
      <c r="E1609" s="24"/>
      <c r="F1609" s="176" t="s">
        <v>331</v>
      </c>
      <c r="G1609" s="190">
        <f>G753</f>
        <v>0</v>
      </c>
      <c r="H1609" s="242">
        <f>G1609*(1-VLOOKUP($F1609,SHT,2,FALSE))+H753*(1-VLOOKUP($F1609,SHT,2,FALSE))</f>
        <v>0</v>
      </c>
      <c r="I1609" s="179">
        <f t="shared" ref="I1609:V1609" si="756">I753*(1-VLOOKUP($F1609,SHT,2,FALSE))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2">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2">
      <c r="A1611" s="322"/>
      <c r="B1611" s="25"/>
      <c r="C1611" s="23"/>
      <c r="D1611" s="23"/>
      <c r="E1611" s="24"/>
      <c r="F1611" s="176" t="s">
        <v>162</v>
      </c>
      <c r="G1611" s="190">
        <f>G755</f>
        <v>0</v>
      </c>
      <c r="H1611" s="242">
        <f>G1611*(1-VLOOKUP($F1611,SHT,2,FALSE))+H755*(1-VLOOKUP($F1611,SHT,2,FALSE))</f>
        <v>0</v>
      </c>
      <c r="I1611" s="179">
        <f t="shared" ref="I1611:V1611" si="758">I755*(1-VLOOKUP($F1611,SHT,2,FALSE))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2">
      <c r="A1612" s="322"/>
      <c r="B1612" s="25"/>
      <c r="C1612" s="23"/>
      <c r="D1612" s="23"/>
      <c r="E1612" s="24"/>
      <c r="F1612" s="176" t="s">
        <v>163</v>
      </c>
      <c r="G1612" s="190">
        <f>G756</f>
        <v>0</v>
      </c>
      <c r="H1612" s="242">
        <f>G1612*(1-VLOOKUP($F1612,SHT,2,FALSE))+H756*(1-VLOOKUP($F1612,SHT,2,FALSE))</f>
        <v>0</v>
      </c>
      <c r="I1612" s="179">
        <f t="shared" ref="I1612:V1612" si="759">I756*(1-VLOOKUP($F1612,SHT,2,FALSE))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2">
      <c r="A1613" s="322"/>
      <c r="B1613" s="25"/>
      <c r="C1613" s="23"/>
      <c r="D1613" s="23"/>
      <c r="E1613" s="24"/>
      <c r="F1613" s="176" t="s">
        <v>332</v>
      </c>
      <c r="G1613" s="190">
        <f>G757</f>
        <v>0</v>
      </c>
      <c r="H1613" s="242">
        <f>G1613*(1-VLOOKUP($F1613,SHT,2,FALSE))+H757*(1-VLOOKUP($F1613,SHT,2,FALSE))</f>
        <v>0</v>
      </c>
      <c r="I1613" s="179">
        <f t="shared" ref="I1613:V1613" si="760">I757*(1-VLOOKUP($F1613,SHT,2,FALSE))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2">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2">
      <c r="A1615" s="322"/>
      <c r="B1615" s="25"/>
      <c r="C1615" s="23"/>
      <c r="D1615" s="23"/>
      <c r="E1615" s="24"/>
      <c r="F1615" s="176" t="s">
        <v>164</v>
      </c>
      <c r="G1615" s="190">
        <f>G759</f>
        <v>0</v>
      </c>
      <c r="H1615" s="242">
        <f>G1615*(1-VLOOKUP($F1615,SHT,2,FALSE))+H759*(1-VLOOKUP($F1615,SHT,2,FALSE))</f>
        <v>0</v>
      </c>
      <c r="I1615" s="179">
        <f t="shared" ref="I1615:V1615" si="762">I759*(1-VLOOKUP($F1615,SHT,2,FALSE))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2">
      <c r="A1616" s="322"/>
      <c r="B1616" s="25"/>
      <c r="C1616" s="23"/>
      <c r="D1616" s="23"/>
      <c r="E1616" s="24"/>
      <c r="F1616" s="176" t="s">
        <v>255</v>
      </c>
      <c r="G1616" s="190">
        <f>G760</f>
        <v>0</v>
      </c>
      <c r="H1616" s="242">
        <f>G1616*(1-VLOOKUP($F1616,SHT,2,FALSE))+H760*(1-VLOOKUP($F1616,SHT,2,FALSE))</f>
        <v>0</v>
      </c>
      <c r="I1616" s="179">
        <f t="shared" ref="I1616:V1616" si="763">I760*(1-VLOOKUP($F1616,SHT,2,FALSE))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2">
      <c r="A1617" s="322"/>
      <c r="B1617" s="25"/>
      <c r="C1617" s="23"/>
      <c r="D1617" s="23"/>
      <c r="E1617" s="24"/>
      <c r="F1617" s="176" t="s">
        <v>333</v>
      </c>
      <c r="G1617" s="190">
        <f>G761</f>
        <v>0</v>
      </c>
      <c r="H1617" s="242">
        <f>G1617*(1-VLOOKUP($F1617,SHT,2,FALSE))+H761*(1-VLOOKUP($F1617,SHT,2,FALSE))</f>
        <v>0</v>
      </c>
      <c r="I1617" s="179">
        <f t="shared" ref="I1617:V1617" si="764">I761*(1-VLOOKUP($F1617,SHT,2,FALSE))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2">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2">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2">
      <c r="A1620" s="322"/>
      <c r="B1620" s="25"/>
      <c r="C1620" s="23"/>
      <c r="D1620" s="23"/>
      <c r="E1620" s="24"/>
      <c r="F1620" s="176" t="s">
        <v>61</v>
      </c>
      <c r="G1620" s="190">
        <f>G764</f>
        <v>0</v>
      </c>
      <c r="H1620" s="242">
        <f>G1620*(1-VLOOKUP($F1620,SHT,2,FALSE))+H764*(1-VLOOKUP($F1620,SHT,2,FALSE))</f>
        <v>0</v>
      </c>
      <c r="I1620" s="179">
        <f t="shared" ref="I1620:V1620" si="766">I764*(1-VLOOKUP($F1620,SHT,2,FALSE))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2">
      <c r="A1621" s="322"/>
      <c r="B1621" s="25"/>
      <c r="C1621" s="23"/>
      <c r="D1621" s="23"/>
      <c r="E1621" s="24"/>
      <c r="F1621" s="176" t="s">
        <v>173</v>
      </c>
      <c r="G1621" s="190">
        <f>G765</f>
        <v>0</v>
      </c>
      <c r="H1621" s="242">
        <f>G1621*(1-VLOOKUP($F1621,SHT,2,FALSE))+H765*(1-VLOOKUP($F1621,SHT,2,FALSE))</f>
        <v>0</v>
      </c>
      <c r="I1621" s="179">
        <f t="shared" ref="I1621:V1621" si="767">I765*(1-VLOOKUP($F1621,SHT,2,FALSE))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2">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2">
      <c r="A1623" s="322"/>
      <c r="B1623" s="25"/>
      <c r="C1623" s="23"/>
      <c r="D1623" s="23"/>
      <c r="E1623" s="24"/>
      <c r="F1623" s="176" t="s">
        <v>59</v>
      </c>
      <c r="G1623" s="190">
        <f>G767</f>
        <v>0</v>
      </c>
      <c r="H1623" s="242">
        <f>G1623*(1-VLOOKUP($F1623,SHT,2,FALSE))+H767*(1-VLOOKUP($F1623,SHT,2,FALSE))</f>
        <v>0</v>
      </c>
      <c r="I1623" s="179">
        <f t="shared" ref="I1623:V1623" si="769">I767*(1-VLOOKUP($F1623,SHT,2,FALSE))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2">
      <c r="A1624" s="322"/>
      <c r="B1624" s="25"/>
      <c r="C1624" s="23"/>
      <c r="D1624" s="23"/>
      <c r="E1624" s="24"/>
      <c r="F1624" s="176" t="s">
        <v>167</v>
      </c>
      <c r="G1624" s="190">
        <f>G768</f>
        <v>0</v>
      </c>
      <c r="H1624" s="242">
        <f>G1624*(1-VLOOKUP($F1624,SHT,2,FALSE))+H768*(1-VLOOKUP($F1624,SHT,2,FALSE))</f>
        <v>0</v>
      </c>
      <c r="I1624" s="179">
        <f t="shared" ref="I1624:V1624" si="770">I768*(1-VLOOKUP($F1624,SHT,2,FALSE))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2">
      <c r="A1625" s="322"/>
      <c r="B1625" s="25"/>
      <c r="C1625" s="23"/>
      <c r="D1625" s="23"/>
      <c r="E1625" s="24"/>
      <c r="F1625" s="176" t="s">
        <v>168</v>
      </c>
      <c r="G1625" s="190">
        <f>G769</f>
        <v>0</v>
      </c>
      <c r="H1625" s="242">
        <f>G1625*(1-VLOOKUP($F1625,SHT,2,FALSE))+H769*(1-VLOOKUP($F1625,SHT,2,FALSE))</f>
        <v>0</v>
      </c>
      <c r="I1625" s="179">
        <f t="shared" ref="I1625:V1625" si="771">I769*(1-VLOOKUP($F1625,SHT,2,FALSE))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2">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2">
      <c r="A1627" s="322"/>
      <c r="B1627" s="25"/>
      <c r="C1627" s="23"/>
      <c r="D1627" s="23"/>
      <c r="E1627" s="24"/>
      <c r="F1627" s="176" t="s">
        <v>62</v>
      </c>
      <c r="G1627" s="190">
        <f>G771</f>
        <v>0</v>
      </c>
      <c r="H1627" s="242">
        <f>G1627*(1-VLOOKUP($F1627,SHT,2,FALSE))+H771*(1-VLOOKUP($F1627,SHT,2,FALSE))</f>
        <v>0</v>
      </c>
      <c r="I1627" s="179">
        <f t="shared" ref="I1627:V1627" si="773">I771*(1-VLOOKUP($F1627,SHT,2,FALSE))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2">
      <c r="A1628" s="322"/>
      <c r="B1628" s="25"/>
      <c r="C1628" s="23"/>
      <c r="D1628" s="23"/>
      <c r="E1628" s="24"/>
      <c r="F1628" s="176" t="s">
        <v>175</v>
      </c>
      <c r="G1628" s="190">
        <f>G772</f>
        <v>0</v>
      </c>
      <c r="H1628" s="242">
        <f>G1628*(1-VLOOKUP($F1628,SHT,2,FALSE))+H772*(1-VLOOKUP($F1628,SHT,2,FALSE))</f>
        <v>0</v>
      </c>
      <c r="I1628" s="179">
        <f t="shared" ref="I1628:V1628" si="774">I772*(1-VLOOKUP($F1628,SHT,2,FALSE))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2">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2">
      <c r="A1630" s="322"/>
      <c r="B1630" s="25"/>
      <c r="C1630" s="23"/>
      <c r="D1630" s="23"/>
      <c r="E1630" s="24"/>
      <c r="F1630" s="176" t="s">
        <v>60</v>
      </c>
      <c r="G1630" s="190">
        <f>G774</f>
        <v>0</v>
      </c>
      <c r="H1630" s="242">
        <f>G1630*(1-VLOOKUP($F1630,SHT,2,FALSE))+H774*(1-VLOOKUP($F1630,SHT,2,FALSE))</f>
        <v>0</v>
      </c>
      <c r="I1630" s="179">
        <f t="shared" ref="I1630:V1630" si="776">I774*(1-VLOOKUP($F1630,SHT,2,FALSE))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2">
      <c r="A1631" s="322"/>
      <c r="B1631" s="25"/>
      <c r="C1631" s="23"/>
      <c r="D1631" s="23"/>
      <c r="E1631" s="24"/>
      <c r="F1631" s="176" t="s">
        <v>170</v>
      </c>
      <c r="G1631" s="190">
        <f>G775</f>
        <v>0</v>
      </c>
      <c r="H1631" s="242">
        <f>G1631*(1-VLOOKUP($F1631,SHT,2,FALSE))+H775*(1-VLOOKUP($F1631,SHT,2,FALSE))</f>
        <v>0</v>
      </c>
      <c r="I1631" s="179">
        <f t="shared" ref="I1631:V1631" si="777">I775*(1-VLOOKUP($F1631,SHT,2,FALSE))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2">
      <c r="A1632" s="322"/>
      <c r="B1632" s="25"/>
      <c r="C1632" s="23"/>
      <c r="D1632" s="23"/>
      <c r="E1632" s="24"/>
      <c r="F1632" s="176" t="s">
        <v>171</v>
      </c>
      <c r="G1632" s="190">
        <f>G776</f>
        <v>0</v>
      </c>
      <c r="H1632" s="242">
        <f>G1632*(1-VLOOKUP($F1632,SHT,2,FALSE))+H776*(1-VLOOKUP($F1632,SHT,2,FALSE))</f>
        <v>0</v>
      </c>
      <c r="I1632" s="179">
        <f t="shared" ref="I1632:V1632" si="778">I776*(1-VLOOKUP($F1632,SHT,2,FALSE))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2">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2">
      <c r="A1634" s="322"/>
      <c r="B1634" s="25"/>
      <c r="C1634" s="23"/>
      <c r="D1634" s="23"/>
      <c r="E1634" s="24"/>
      <c r="F1634" s="176" t="s">
        <v>335</v>
      </c>
      <c r="G1634" s="190">
        <f>G778</f>
        <v>0</v>
      </c>
      <c r="H1634" s="242">
        <f>G1634*(1-VLOOKUP($F1634,SHT,2,FALSE))+H778*(1-VLOOKUP($F1634,SHT,2,FALSE))</f>
        <v>0</v>
      </c>
      <c r="I1634" s="179">
        <f t="shared" ref="I1634:V1634" si="780">I778*(1-VLOOKUP($F1634,SHT,2,FALSE))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2">
      <c r="A1635" s="322"/>
      <c r="B1635" s="25"/>
      <c r="C1635" s="23"/>
      <c r="D1635" s="23"/>
      <c r="E1635" s="24"/>
      <c r="F1635" s="176" t="s">
        <v>336</v>
      </c>
      <c r="G1635" s="190">
        <f>G779</f>
        <v>0</v>
      </c>
      <c r="H1635" s="242">
        <f>G1635*(1-VLOOKUP($F1635,SHT,2,FALSE))+H779*(1-VLOOKUP($F1635,SHT,2,FALSE))</f>
        <v>0</v>
      </c>
      <c r="I1635" s="179">
        <f t="shared" ref="I1635:V1635" si="781">I779*(1-VLOOKUP($F1635,SHT,2,FALSE))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2">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2">
      <c r="A1637" s="322"/>
      <c r="B1637" s="25"/>
      <c r="C1637" s="23"/>
      <c r="D1637" s="23"/>
      <c r="E1637" s="24"/>
      <c r="F1637" s="176" t="s">
        <v>338</v>
      </c>
      <c r="G1637" s="190">
        <f>G781</f>
        <v>0</v>
      </c>
      <c r="H1637" s="242">
        <f>G1637*(1-VLOOKUP($F1637,SHT,2,FALSE))+H781*(1-VLOOKUP($F1637,SHT,2,FALSE))</f>
        <v>0</v>
      </c>
      <c r="I1637" s="179">
        <f t="shared" ref="I1637:V1637" si="783">I781*(1-VLOOKUP($F1637,SHT,2,FALSE))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2">
      <c r="A1638" s="322"/>
      <c r="B1638" s="25"/>
      <c r="C1638" s="23"/>
      <c r="D1638" s="23"/>
      <c r="E1638" s="24"/>
      <c r="F1638" s="176" t="s">
        <v>339</v>
      </c>
      <c r="G1638" s="190">
        <f>G782</f>
        <v>0</v>
      </c>
      <c r="H1638" s="242">
        <f>G1638*(1-VLOOKUP($F1638,SHT,2,FALSE))+H782*(1-VLOOKUP($F1638,SHT,2,FALSE))</f>
        <v>0</v>
      </c>
      <c r="I1638" s="179">
        <f t="shared" ref="I1638:V1638" si="784">I782*(1-VLOOKUP($F1638,SHT,2,FALSE))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2">
      <c r="A1639" s="322"/>
      <c r="B1639" s="25"/>
      <c r="C1639" s="23"/>
      <c r="D1639" s="23"/>
      <c r="E1639" s="24"/>
      <c r="F1639" s="176" t="s">
        <v>340</v>
      </c>
      <c r="G1639" s="190">
        <f>G783</f>
        <v>0</v>
      </c>
      <c r="H1639" s="242">
        <f>G1639*(1-VLOOKUP($F1639,SHT,2,FALSE))+H783*(1-VLOOKUP($F1639,SHT,2,FALSE))</f>
        <v>0</v>
      </c>
      <c r="I1639" s="179">
        <f t="shared" ref="I1639:V1639" si="785">I783*(1-VLOOKUP($F1639,SHT,2,FALSE))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2">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2">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2">
      <c r="A1642" s="322"/>
      <c r="B1642" s="25"/>
      <c r="C1642" s="23"/>
      <c r="D1642" s="23"/>
      <c r="E1642" s="24"/>
      <c r="F1642" s="176" t="s">
        <v>176</v>
      </c>
      <c r="G1642" s="190">
        <f>G786</f>
        <v>0</v>
      </c>
      <c r="H1642" s="242">
        <f>G1642*(1-VLOOKUP($F1642,SHT,2,FALSE))+H786*(1-VLOOKUP($F1642,SHT,2,FALSE))</f>
        <v>0</v>
      </c>
      <c r="I1642" s="179">
        <f t="shared" ref="I1642:V1642" si="787">I786*(1-VLOOKUP($F1642,SHT,2,FALSE))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2">
      <c r="A1643" s="322"/>
      <c r="B1643" s="25"/>
      <c r="C1643" s="23"/>
      <c r="D1643" s="23"/>
      <c r="E1643" s="24"/>
      <c r="F1643" s="176" t="s">
        <v>180</v>
      </c>
      <c r="G1643" s="190">
        <f>G787</f>
        <v>0</v>
      </c>
      <c r="H1643" s="242">
        <f>G1643*(1-VLOOKUP($F1643,SHT,2,FALSE))+H787*(1-VLOOKUP($F1643,SHT,2,FALSE))</f>
        <v>0</v>
      </c>
      <c r="I1643" s="179">
        <f t="shared" ref="I1643:V1643" si="788">I787*(1-VLOOKUP($F1643,SHT,2,FALSE))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2">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2">
      <c r="A1645" s="322"/>
      <c r="B1645" s="25"/>
      <c r="C1645" s="23"/>
      <c r="D1645" s="23"/>
      <c r="E1645" s="24"/>
      <c r="F1645" s="176" t="s">
        <v>177</v>
      </c>
      <c r="G1645" s="190">
        <f>G789</f>
        <v>0</v>
      </c>
      <c r="H1645" s="242">
        <f>G1645*(1-VLOOKUP($F1645,SHT,2,FALSE))+H789*(1-VLOOKUP($F1645,SHT,2,FALSE))</f>
        <v>0</v>
      </c>
      <c r="I1645" s="179">
        <f t="shared" ref="I1645:V1645" si="790">I789*(1-VLOOKUP($F1645,SHT,2,FALSE))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2">
      <c r="A1646" s="322"/>
      <c r="B1646" s="25"/>
      <c r="C1646" s="23"/>
      <c r="D1646" s="23"/>
      <c r="E1646" s="24"/>
      <c r="F1646" s="176" t="s">
        <v>182</v>
      </c>
      <c r="G1646" s="190">
        <f>G790</f>
        <v>0</v>
      </c>
      <c r="H1646" s="242">
        <f>G1646*(1-VLOOKUP($F1646,SHT,2,FALSE))+H790*(1-VLOOKUP($F1646,SHT,2,FALSE))</f>
        <v>0</v>
      </c>
      <c r="I1646" s="179">
        <f t="shared" ref="I1646:V1646" si="791">I790*(1-VLOOKUP($F1646,SHT,2,FALSE))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2">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2">
      <c r="A1648" s="322"/>
      <c r="B1648" s="25"/>
      <c r="C1648" s="23"/>
      <c r="D1648" s="23"/>
      <c r="E1648" s="24"/>
      <c r="F1648" s="176" t="s">
        <v>178</v>
      </c>
      <c r="G1648" s="190">
        <f>G792</f>
        <v>0</v>
      </c>
      <c r="H1648" s="242">
        <f>G1648*(1-VLOOKUP($F1648,SHT,2,FALSE))+H792*(1-VLOOKUP($F1648,SHT,2,FALSE))</f>
        <v>0</v>
      </c>
      <c r="I1648" s="179">
        <f t="shared" ref="I1648:V1648" si="793">I792*(1-VLOOKUP($F1648,SHT,2,FALSE))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2">
      <c r="A1649" s="322"/>
      <c r="B1649" s="25"/>
      <c r="C1649" s="23"/>
      <c r="D1649" s="23"/>
      <c r="E1649" s="24"/>
      <c r="F1649" s="176" t="s">
        <v>181</v>
      </c>
      <c r="G1649" s="190">
        <f>G793</f>
        <v>0</v>
      </c>
      <c r="H1649" s="242">
        <f>G1649*(1-VLOOKUP($F1649,SHT,2,FALSE))+H793*(1-VLOOKUP($F1649,SHT,2,FALSE))</f>
        <v>0</v>
      </c>
      <c r="I1649" s="179">
        <f t="shared" ref="I1649:V1649" si="794">I793*(1-VLOOKUP($F1649,SHT,2,FALSE))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2">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2">
      <c r="A1651" s="322"/>
      <c r="B1651" s="25"/>
      <c r="C1651" s="23"/>
      <c r="D1651" s="23"/>
      <c r="E1651" s="24"/>
      <c r="F1651" s="176" t="s">
        <v>179</v>
      </c>
      <c r="G1651" s="190">
        <f>G795</f>
        <v>0</v>
      </c>
      <c r="H1651" s="242">
        <f>G1651*(1-VLOOKUP($F1651,SHT,2,FALSE))+H795*(1-VLOOKUP($F1651,SHT,2,FALSE))</f>
        <v>0</v>
      </c>
      <c r="I1651" s="179">
        <f t="shared" ref="I1651:V1651" si="796">I795*(1-VLOOKUP($F1651,SHT,2,FALSE))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2">
      <c r="A1652" s="322"/>
      <c r="B1652" s="25"/>
      <c r="C1652" s="23"/>
      <c r="D1652" s="23"/>
      <c r="E1652" s="24"/>
      <c r="F1652" s="176" t="s">
        <v>188</v>
      </c>
      <c r="G1652" s="190">
        <f>G796</f>
        <v>0</v>
      </c>
      <c r="H1652" s="242">
        <f>G1652*(1-VLOOKUP($F1652,SHT,2,FALSE))+H796*(1-VLOOKUP($F1652,SHT,2,FALSE))</f>
        <v>0</v>
      </c>
      <c r="I1652" s="179">
        <f t="shared" ref="I1652:V1652" si="797">I796*(1-VLOOKUP($F1652,SHT,2,FALSE))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2">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2">
      <c r="A1654" s="322"/>
      <c r="B1654" s="25"/>
      <c r="C1654" s="23"/>
      <c r="D1654" s="23"/>
      <c r="E1654" s="24"/>
      <c r="F1654" s="176" t="s">
        <v>342</v>
      </c>
      <c r="G1654" s="190">
        <f>G798</f>
        <v>0</v>
      </c>
      <c r="H1654" s="242">
        <f>G1654*(1-VLOOKUP($F1654,SHT,2,FALSE))+H798*(1-VLOOKUP($F1654,SHT,2,FALSE))</f>
        <v>0</v>
      </c>
      <c r="I1654" s="179">
        <f t="shared" ref="I1654:V1654" si="799">I798*(1-VLOOKUP($F1654,SHT,2,FALSE))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2">
      <c r="A1655" s="322"/>
      <c r="B1655" s="25"/>
      <c r="C1655" s="23"/>
      <c r="D1655" s="23"/>
      <c r="E1655" s="24"/>
      <c r="F1655" s="176" t="s">
        <v>343</v>
      </c>
      <c r="G1655" s="190">
        <f>G799</f>
        <v>0</v>
      </c>
      <c r="H1655" s="242">
        <f>G1655*(1-VLOOKUP($F1655,SHT,2,FALSE))+H799*(1-VLOOKUP($F1655,SHT,2,FALSE))</f>
        <v>0</v>
      </c>
      <c r="I1655" s="179">
        <f t="shared" ref="I1655:V1655" si="800">I799*(1-VLOOKUP($F1655,SHT,2,FALSE))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2">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2">
      <c r="A1657" s="322"/>
      <c r="B1657" s="25"/>
      <c r="C1657" s="23"/>
      <c r="D1657" s="23"/>
      <c r="E1657" s="24"/>
      <c r="F1657" s="176" t="s">
        <v>345</v>
      </c>
      <c r="G1657" s="190">
        <f>G801</f>
        <v>0</v>
      </c>
      <c r="H1657" s="242">
        <f>G1657*(1-VLOOKUP($F1657,SHT,2,FALSE))+H801*(1-VLOOKUP($F1657,SHT,2,FALSE))</f>
        <v>0</v>
      </c>
      <c r="I1657" s="179">
        <f t="shared" ref="I1657:V1657" si="802">I801*(1-VLOOKUP($F1657,SHT,2,FALSE))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2">
      <c r="A1658" s="322"/>
      <c r="B1658" s="25"/>
      <c r="C1658" s="23"/>
      <c r="D1658" s="23"/>
      <c r="E1658" s="24"/>
      <c r="F1658" s="176" t="s">
        <v>346</v>
      </c>
      <c r="G1658" s="190">
        <f>G802</f>
        <v>0</v>
      </c>
      <c r="H1658" s="242">
        <f>G1658*(1-VLOOKUP($F1658,SHT,2,FALSE))+H802*(1-VLOOKUP($F1658,SHT,2,FALSE))</f>
        <v>0</v>
      </c>
      <c r="I1658" s="179">
        <f t="shared" ref="I1658:V1658" si="803">I802*(1-VLOOKUP($F1658,SHT,2,FALSE))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2">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2">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2">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2">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2">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2">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2">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2">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2">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2">
      <c r="A1668" s="322"/>
      <c r="B1668" s="25"/>
      <c r="C1668" s="24"/>
      <c r="D1668" s="23"/>
      <c r="E1668" s="64"/>
      <c r="F1668" s="439" t="s">
        <v>485</v>
      </c>
      <c r="G1668" s="442">
        <f t="shared" ref="G1668:G1670" si="807">G812</f>
        <v>0</v>
      </c>
      <c r="H1668" s="443">
        <f>G1668*(1-VLOOKUP($F1668,SHT,2,FALSE))+H812*(1-VLOOKUP($F1668,SHT,2,FALSE))</f>
        <v>0</v>
      </c>
      <c r="I1668" s="444">
        <f t="shared" ref="I1668:V1668" si="808">I812*(1-VLOOKUP($F1668,SHT,2,FALSE))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2">
      <c r="A1669" s="322"/>
      <c r="B1669" s="25"/>
      <c r="C1669" s="24"/>
      <c r="D1669" s="23"/>
      <c r="E1669" s="64"/>
      <c r="F1669" s="439" t="s">
        <v>486</v>
      </c>
      <c r="G1669" s="442">
        <f t="shared" si="807"/>
        <v>0</v>
      </c>
      <c r="H1669" s="443">
        <f>G1669*(1-VLOOKUP($F1669,SHT,2,FALSE))+H813*(1-VLOOKUP($F1669,SHT,2,FALSE))</f>
        <v>0</v>
      </c>
      <c r="I1669" s="444">
        <f t="shared" ref="I1669:V1669" si="810">I813*(1-VLOOKUP($F1669,SHT,2,FALSE))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2">
      <c r="A1670" s="322"/>
      <c r="B1670" s="25"/>
      <c r="C1670" s="24"/>
      <c r="D1670" s="23"/>
      <c r="E1670" s="64"/>
      <c r="F1670" s="439" t="s">
        <v>487</v>
      </c>
      <c r="G1670" s="442">
        <f t="shared" si="807"/>
        <v>0</v>
      </c>
      <c r="H1670" s="443">
        <f>G1670*(1-VLOOKUP($F1670,SHT,2,FALSE))+H814*(1-VLOOKUP($F1670,SHT,2,FALSE))</f>
        <v>0</v>
      </c>
      <c r="I1670" s="444">
        <f t="shared" ref="I1670:V1670" si="811">I814*(1-VLOOKUP($F1670,SHT,2,FALSE))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2">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6.5" thickBot="1" x14ac:dyDescent="0.25">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3.5" thickBot="1" x14ac:dyDescent="0.2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75" x14ac:dyDescent="0.2">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75" x14ac:dyDescent="0.2">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2">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2">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2">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2">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2">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2">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2">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2">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2">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2">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2">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2">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2">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2">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2">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2">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2">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2">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2">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2">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2">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2">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2">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2">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2">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2">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2">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2">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2">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2">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2">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2">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2">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2">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25">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3.5" thickBot="1" x14ac:dyDescent="0.2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75" x14ac:dyDescent="0.2">
      <c r="A1712" s="322"/>
      <c r="B1712" s="246" t="s">
        <v>319</v>
      </c>
      <c r="C1712" s="247"/>
      <c r="D1712" s="247"/>
      <c r="E1712" s="248"/>
      <c r="F1712" s="248"/>
      <c r="G1712" s="331"/>
      <c r="H1712" s="249">
        <f t="shared" ref="H1712:W1712" si="846">SUM(SUBTOTAL(9,H865:H871),SUBTOTAL(9,H875:H882,H891,H904:H908,H911:H915,H927,H930),H953:H954,H965:H966,SUBTOTAL(9,H1435:H1442,H1451,H1464:H1468,H1471:H1475,H1487,H1490),SUBTOTAL(9,H1513:H1520,H1529,H1542:H1546,H1549:H1553,H1565,H1568),SUBTOTAL(9,H1591:H1598,H1607,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6" ht="15.75" x14ac:dyDescent="0.2">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6" ht="15.75" x14ac:dyDescent="0.2">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6" s="127" customFormat="1" ht="15.75" x14ac:dyDescent="0.2">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6" ht="16.5" thickBot="1" x14ac:dyDescent="0.3">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6" x14ac:dyDescent="0.2">
      <c r="Y1717" s="127"/>
    </row>
    <row r="1718" spans="1:26" x14ac:dyDescent="0.2">
      <c r="Y1718" s="127"/>
    </row>
  </sheetData>
  <dataConsolidate/>
  <conditionalFormatting sqref="H298:W298">
    <cfRule type="cellIs" dxfId="3" priority="9" stopIfTrue="1" operator="lessThan">
      <formula>0</formula>
    </cfRule>
    <cfRule type="cellIs" dxfId="2" priority="10" stopIfTrue="1" operator="notEqual">
      <formula>IF(ISNUMBER(H298),H298,"")</formula>
    </cfRule>
  </conditionalFormatting>
  <conditionalFormatting sqref="H1154:V1154">
    <cfRule type="cellIs" dxfId="1" priority="3" stopIfTrue="1" operator="lessThan">
      <formula>0</formula>
    </cfRule>
    <cfRule type="cellIs" dxfId="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8"/>
  <sheetViews>
    <sheetView zoomScaleNormal="100" workbookViewId="0"/>
  </sheetViews>
  <sheetFormatPr defaultColWidth="9.28515625" defaultRowHeight="12.75" x14ac:dyDescent="0.2"/>
  <cols>
    <col min="1" max="1" width="1.7109375" customWidth="1"/>
    <col min="2" max="2" width="2.7109375" customWidth="1"/>
    <col min="3" max="3" width="3.28515625" customWidth="1"/>
    <col min="4" max="4" width="2.7109375" customWidth="1"/>
    <col min="5" max="5" width="3.42578125" customWidth="1"/>
    <col min="6" max="6" width="76" bestFit="1" customWidth="1"/>
    <col min="7" max="10" width="8.7109375" style="576" customWidth="1"/>
    <col min="11" max="11" width="4" style="577" customWidth="1"/>
    <col min="12" max="12" width="3.5703125" style="577" customWidth="1"/>
    <col min="13" max="13" width="2.7109375" customWidth="1"/>
    <col min="14" max="14" width="4.28515625" customWidth="1"/>
    <col min="15" max="15" width="3.28515625" customWidth="1"/>
    <col min="16" max="16" width="3.42578125" customWidth="1"/>
    <col min="17" max="17" width="3.28515625" customWidth="1"/>
    <col min="18" max="18" width="110.42578125" bestFit="1" customWidth="1"/>
    <col min="19" max="21" width="11.28515625" style="285" customWidth="1"/>
    <col min="22" max="22" width="3.42578125" style="285" customWidth="1"/>
    <col min="23" max="23" width="3" style="285" customWidth="1"/>
    <col min="24" max="24" width="2.7109375" customWidth="1"/>
    <col min="25" max="25" width="4.28515625" customWidth="1"/>
    <col min="26" max="26" width="3.28515625" customWidth="1"/>
    <col min="27" max="27" width="3.42578125" customWidth="1"/>
    <col min="28" max="28" width="3.28515625" customWidth="1"/>
    <col min="29" max="29" width="105.5703125" bestFit="1" customWidth="1"/>
    <col min="30" max="30" width="26.5703125" style="285" customWidth="1"/>
    <col min="31" max="31" width="21.7109375" style="285" customWidth="1"/>
    <col min="32" max="32" width="3.42578125" style="285" customWidth="1"/>
    <col min="33" max="33" width="3" style="285" customWidth="1"/>
    <col min="34" max="34" width="2.5703125" customWidth="1"/>
    <col min="35" max="35" width="3" customWidth="1"/>
    <col min="36" max="36" width="39.7109375" bestFit="1" customWidth="1"/>
    <col min="37" max="37" width="7.7109375" bestFit="1" customWidth="1"/>
    <col min="38" max="40" width="8.28515625" bestFit="1" customWidth="1"/>
    <col min="41" max="41" width="2.5703125" customWidth="1"/>
  </cols>
  <sheetData>
    <row r="3" spans="2:41" ht="13.5" thickBot="1" x14ac:dyDescent="0.25"/>
    <row r="4" spans="2:41" s="578" customFormat="1" ht="20.25" x14ac:dyDescent="0.3">
      <c r="B4" s="478" t="s">
        <v>274</v>
      </c>
      <c r="C4" s="479"/>
      <c r="D4" s="479"/>
      <c r="E4" s="479"/>
      <c r="F4" s="480"/>
      <c r="G4" s="481"/>
      <c r="H4" s="481"/>
      <c r="I4" s="481"/>
      <c r="J4" s="481"/>
      <c r="K4" s="482"/>
      <c r="L4" s="579"/>
      <c r="M4" s="507" t="s">
        <v>275</v>
      </c>
      <c r="N4" s="508"/>
      <c r="O4" s="508"/>
      <c r="P4" s="508"/>
      <c r="Q4" s="508"/>
      <c r="R4" s="508"/>
      <c r="S4" s="286"/>
      <c r="T4" s="286"/>
      <c r="U4" s="286"/>
      <c r="V4" s="287"/>
      <c r="W4" s="288"/>
      <c r="X4" s="507" t="s">
        <v>469</v>
      </c>
      <c r="Y4" s="508"/>
      <c r="Z4" s="508"/>
      <c r="AA4" s="508"/>
      <c r="AB4" s="508"/>
      <c r="AC4" s="508"/>
      <c r="AD4" s="286"/>
      <c r="AE4" s="286"/>
      <c r="AF4" s="287"/>
      <c r="AG4" s="288"/>
      <c r="AH4" s="507" t="s">
        <v>276</v>
      </c>
      <c r="AI4" s="508"/>
      <c r="AJ4" s="508"/>
      <c r="AK4" s="508"/>
      <c r="AL4" s="508"/>
      <c r="AM4" s="508"/>
      <c r="AN4" s="508"/>
      <c r="AO4" s="580"/>
    </row>
    <row r="5" spans="2:41" x14ac:dyDescent="0.2">
      <c r="B5" s="483"/>
      <c r="C5" s="484"/>
      <c r="D5" s="484"/>
      <c r="E5" s="484"/>
      <c r="F5" s="289"/>
      <c r="G5" s="485"/>
      <c r="H5" s="485"/>
      <c r="I5" s="485"/>
      <c r="J5" s="485"/>
      <c r="K5" s="486"/>
      <c r="L5" s="581"/>
      <c r="M5" s="509"/>
      <c r="N5" s="491"/>
      <c r="O5" s="484"/>
      <c r="P5" s="484"/>
      <c r="Q5" s="484"/>
      <c r="R5" s="484"/>
      <c r="S5" s="10"/>
      <c r="T5" s="10"/>
      <c r="U5" s="10"/>
      <c r="V5" s="14"/>
      <c r="W5" s="10"/>
      <c r="X5" s="509"/>
      <c r="Y5" s="491"/>
      <c r="Z5" s="484"/>
      <c r="AA5" s="484"/>
      <c r="AB5" s="484"/>
      <c r="AC5" s="484"/>
      <c r="AD5" s="10"/>
      <c r="AE5" s="10"/>
      <c r="AF5" s="14"/>
      <c r="AG5" s="10"/>
      <c r="AH5" s="20"/>
      <c r="AI5" s="6"/>
      <c r="AJ5" s="290"/>
      <c r="AK5" s="290"/>
      <c r="AL5" s="290"/>
      <c r="AO5" s="582"/>
    </row>
    <row r="6" spans="2:41" s="488" customFormat="1" ht="25.5" customHeight="1" x14ac:dyDescent="0.2">
      <c r="B6" s="487"/>
      <c r="G6" s="618" t="s">
        <v>321</v>
      </c>
      <c r="H6" s="618"/>
      <c r="I6" s="618"/>
      <c r="J6" s="618"/>
      <c r="K6" s="489"/>
      <c r="L6" s="583"/>
      <c r="M6" s="510"/>
      <c r="N6" s="511"/>
      <c r="O6" s="511"/>
      <c r="P6" s="511"/>
      <c r="Q6" s="511"/>
      <c r="R6" s="511"/>
      <c r="S6" s="291" t="s">
        <v>270</v>
      </c>
      <c r="T6" s="292" t="s">
        <v>296</v>
      </c>
      <c r="U6" s="291" t="s">
        <v>266</v>
      </c>
      <c r="V6" s="293"/>
      <c r="W6" s="294"/>
      <c r="X6" s="510"/>
      <c r="Y6" s="511"/>
      <c r="Z6" s="511"/>
      <c r="AA6" s="511"/>
      <c r="AB6" s="511"/>
      <c r="AC6" s="511"/>
      <c r="AD6" s="292" t="s">
        <v>470</v>
      </c>
      <c r="AE6" s="292"/>
      <c r="AF6" s="293"/>
      <c r="AG6" s="294"/>
      <c r="AH6" s="584"/>
      <c r="AI6" s="511"/>
      <c r="AK6" s="295" t="s">
        <v>271</v>
      </c>
      <c r="AL6" s="295" t="s">
        <v>267</v>
      </c>
      <c r="AM6" s="295" t="s">
        <v>268</v>
      </c>
      <c r="AN6" s="295" t="s">
        <v>269</v>
      </c>
      <c r="AO6" s="585"/>
    </row>
    <row r="7" spans="2:41" x14ac:dyDescent="0.2">
      <c r="B7" s="490"/>
      <c r="C7" s="491" t="s">
        <v>51</v>
      </c>
      <c r="D7" s="491"/>
      <c r="E7" s="484"/>
      <c r="F7" s="484"/>
      <c r="G7" s="310" t="s">
        <v>300</v>
      </c>
      <c r="H7" s="492" t="s">
        <v>301</v>
      </c>
      <c r="I7" s="492" t="s">
        <v>302</v>
      </c>
      <c r="J7" s="492" t="s">
        <v>303</v>
      </c>
      <c r="K7" s="14"/>
      <c r="L7" s="10"/>
      <c r="M7" s="509"/>
      <c r="N7" s="491" t="s">
        <v>75</v>
      </c>
      <c r="O7" s="484"/>
      <c r="P7" s="484"/>
      <c r="Q7" s="484"/>
      <c r="R7" s="484"/>
      <c r="S7" s="12"/>
      <c r="T7" s="296" t="s">
        <v>297</v>
      </c>
      <c r="U7" s="12"/>
      <c r="V7" s="19"/>
      <c r="W7" s="16"/>
      <c r="X7" s="509"/>
      <c r="Y7" s="491" t="s">
        <v>416</v>
      </c>
      <c r="Z7" s="484"/>
      <c r="AA7" s="484"/>
      <c r="AB7" s="484"/>
      <c r="AC7" s="484"/>
      <c r="AD7" s="397" t="s">
        <v>498</v>
      </c>
      <c r="AE7" s="458" t="s">
        <v>266</v>
      </c>
      <c r="AF7" s="19"/>
      <c r="AG7" s="16"/>
      <c r="AH7" s="509"/>
      <c r="AI7" s="491" t="s">
        <v>63</v>
      </c>
      <c r="AJ7" s="484"/>
      <c r="AK7" s="11"/>
      <c r="AL7" s="11"/>
      <c r="AM7" s="11"/>
      <c r="AN7" s="11"/>
      <c r="AO7" s="582"/>
    </row>
    <row r="8" spans="2:41" x14ac:dyDescent="0.2">
      <c r="B8" s="490"/>
      <c r="C8" s="491"/>
      <c r="D8" s="491" t="s">
        <v>52</v>
      </c>
      <c r="E8" s="484"/>
      <c r="F8" s="484"/>
      <c r="G8" s="311" t="s">
        <v>272</v>
      </c>
      <c r="H8" s="311"/>
      <c r="I8" s="311"/>
      <c r="J8" s="311"/>
      <c r="K8" s="14"/>
      <c r="L8" s="10"/>
      <c r="M8" s="509"/>
      <c r="N8" s="484"/>
      <c r="O8" s="491" t="s">
        <v>76</v>
      </c>
      <c r="P8" s="491"/>
      <c r="Q8" s="484"/>
      <c r="R8" s="484"/>
      <c r="V8" s="297"/>
      <c r="X8" s="509"/>
      <c r="Z8" s="491" t="s">
        <v>437</v>
      </c>
      <c r="AA8" s="491"/>
      <c r="AB8" s="484"/>
      <c r="AC8" s="484"/>
      <c r="AF8" s="297"/>
      <c r="AH8" s="483"/>
      <c r="AI8" s="484"/>
      <c r="AJ8" s="493" t="s">
        <v>190</v>
      </c>
      <c r="AK8" s="7">
        <v>0.5</v>
      </c>
      <c r="AL8" s="7"/>
      <c r="AM8" s="7"/>
      <c r="AN8" s="7"/>
      <c r="AO8" s="582"/>
    </row>
    <row r="9" spans="2:41" x14ac:dyDescent="0.2">
      <c r="B9" s="490"/>
      <c r="C9" s="491"/>
      <c r="D9" s="491"/>
      <c r="E9" s="484" t="s">
        <v>153</v>
      </c>
      <c r="F9" s="484"/>
      <c r="G9" s="312" t="s">
        <v>272</v>
      </c>
      <c r="H9" s="311"/>
      <c r="I9" s="311"/>
      <c r="J9" s="311"/>
      <c r="K9" s="14"/>
      <c r="L9" s="10"/>
      <c r="M9" s="509"/>
      <c r="N9" s="484"/>
      <c r="O9" s="484"/>
      <c r="P9" s="491" t="s">
        <v>77</v>
      </c>
      <c r="Q9" s="484"/>
      <c r="R9" s="484"/>
      <c r="S9" s="13"/>
      <c r="T9" s="13"/>
      <c r="U9" s="13"/>
      <c r="V9" s="19"/>
      <c r="W9" s="16"/>
      <c r="X9" s="509"/>
      <c r="Y9" s="484"/>
      <c r="Z9" s="484"/>
      <c r="AA9" s="491" t="s">
        <v>438</v>
      </c>
      <c r="AB9" s="484"/>
      <c r="AC9" s="484"/>
      <c r="AD9" s="13"/>
      <c r="AE9" s="16"/>
      <c r="AF9" s="19"/>
      <c r="AG9" s="16"/>
      <c r="AH9" s="483"/>
      <c r="AI9" s="484"/>
      <c r="AJ9" s="493" t="s">
        <v>191</v>
      </c>
      <c r="AK9" s="7"/>
      <c r="AL9" s="7">
        <v>0.125</v>
      </c>
      <c r="AM9" s="7">
        <v>0.25</v>
      </c>
      <c r="AN9" s="7">
        <v>0.125</v>
      </c>
      <c r="AO9" s="582"/>
    </row>
    <row r="10" spans="2:41" ht="13.5" thickBot="1" x14ac:dyDescent="0.25">
      <c r="B10" s="490"/>
      <c r="C10" s="491"/>
      <c r="D10" s="491"/>
      <c r="E10" s="484"/>
      <c r="F10" s="493" t="s">
        <v>154</v>
      </c>
      <c r="G10" s="313">
        <v>5.0000000000000001E-3</v>
      </c>
      <c r="H10" s="314">
        <v>1.0000000000000009E-2</v>
      </c>
      <c r="I10" s="314">
        <v>0.01</v>
      </c>
      <c r="J10" s="314">
        <v>0.01</v>
      </c>
      <c r="K10" s="14"/>
      <c r="L10" s="10"/>
      <c r="M10" s="509"/>
      <c r="N10" s="512"/>
      <c r="O10" s="512"/>
      <c r="P10" s="512"/>
      <c r="Q10" s="512"/>
      <c r="R10" s="512" t="s">
        <v>78</v>
      </c>
      <c r="S10" s="7">
        <v>5.0000000000000001E-3</v>
      </c>
      <c r="T10" s="22"/>
      <c r="U10" s="7">
        <v>7.4999999999999997E-3</v>
      </c>
      <c r="V10" s="19"/>
      <c r="W10" s="16"/>
      <c r="X10" s="509"/>
      <c r="Y10" s="484"/>
      <c r="Z10" s="484"/>
      <c r="AA10" s="484"/>
      <c r="AB10" s="484"/>
      <c r="AC10" s="512" t="s">
        <v>439</v>
      </c>
      <c r="AD10" s="7">
        <v>0.02</v>
      </c>
      <c r="AE10" s="7">
        <v>0.02</v>
      </c>
      <c r="AF10" s="19"/>
      <c r="AG10" s="16"/>
      <c r="AH10" s="534"/>
      <c r="AI10" s="535"/>
      <c r="AJ10" s="586"/>
      <c r="AK10" s="586"/>
      <c r="AL10" s="587"/>
      <c r="AM10" s="587"/>
      <c r="AN10" s="587"/>
      <c r="AO10" s="588"/>
    </row>
    <row r="11" spans="2:41" x14ac:dyDescent="0.2">
      <c r="B11" s="490"/>
      <c r="C11" s="491"/>
      <c r="D11" s="491"/>
      <c r="E11" s="484"/>
      <c r="F11" s="493" t="s">
        <v>155</v>
      </c>
      <c r="G11" s="314">
        <v>1.4999999999999999E-2</v>
      </c>
      <c r="H11" s="314">
        <v>0.03</v>
      </c>
      <c r="I11" s="314">
        <v>0.03</v>
      </c>
      <c r="J11" s="314">
        <v>0.03</v>
      </c>
      <c r="K11" s="14"/>
      <c r="L11" s="10"/>
      <c r="M11" s="509"/>
      <c r="N11" s="484"/>
      <c r="O11" s="484"/>
      <c r="P11" s="484"/>
      <c r="Q11" s="484"/>
      <c r="R11" s="512" t="s">
        <v>79</v>
      </c>
      <c r="S11" s="7">
        <v>0.01</v>
      </c>
      <c r="T11" s="22"/>
      <c r="U11" s="7">
        <v>7.4999999999999997E-3</v>
      </c>
      <c r="V11" s="19"/>
      <c r="W11" s="16"/>
      <c r="X11" s="509"/>
      <c r="Y11" s="484"/>
      <c r="Z11" s="484"/>
      <c r="AA11" s="484"/>
      <c r="AB11" s="484"/>
      <c r="AC11" s="327" t="s">
        <v>440</v>
      </c>
      <c r="AD11" s="7">
        <v>0</v>
      </c>
      <c r="AE11" s="7">
        <v>0</v>
      </c>
      <c r="AF11" s="19"/>
      <c r="AG11" s="16"/>
      <c r="AH11" s="484"/>
      <c r="AI11" s="484"/>
    </row>
    <row r="12" spans="2:41" x14ac:dyDescent="0.2">
      <c r="B12" s="490"/>
      <c r="C12" s="491"/>
      <c r="D12" s="491"/>
      <c r="E12" s="484"/>
      <c r="F12" s="493" t="s">
        <v>156</v>
      </c>
      <c r="G12" s="314">
        <v>0.05</v>
      </c>
      <c r="H12" s="314">
        <v>0.05</v>
      </c>
      <c r="I12" s="314">
        <v>0.05</v>
      </c>
      <c r="J12" s="314">
        <v>1</v>
      </c>
      <c r="K12" s="14"/>
      <c r="L12" s="10"/>
      <c r="M12" s="509"/>
      <c r="N12" s="484"/>
      <c r="O12" s="484"/>
      <c r="P12" s="484"/>
      <c r="Q12" s="484"/>
      <c r="R12" s="327" t="s">
        <v>80</v>
      </c>
      <c r="S12" s="7">
        <v>1.2500000000000001E-2</v>
      </c>
      <c r="T12" s="22"/>
      <c r="U12" s="7">
        <v>2.5000000000000001E-2</v>
      </c>
      <c r="V12" s="19"/>
      <c r="W12" s="16"/>
      <c r="X12" s="509"/>
      <c r="Y12" s="484"/>
      <c r="Z12" s="484"/>
      <c r="AA12" s="484"/>
      <c r="AB12" s="484"/>
      <c r="AC12" s="327" t="s">
        <v>441</v>
      </c>
      <c r="AD12" s="7">
        <v>0.02</v>
      </c>
      <c r="AE12" s="7">
        <v>0.02</v>
      </c>
      <c r="AF12" s="19"/>
      <c r="AG12" s="16"/>
      <c r="AH12" s="484"/>
      <c r="AI12" s="484"/>
    </row>
    <row r="13" spans="2:41" x14ac:dyDescent="0.2">
      <c r="B13" s="490"/>
      <c r="C13" s="491"/>
      <c r="D13" s="491"/>
      <c r="E13" s="484"/>
      <c r="F13" s="493" t="s">
        <v>197</v>
      </c>
      <c r="G13" s="314">
        <v>0.05</v>
      </c>
      <c r="H13" s="314">
        <v>0.05</v>
      </c>
      <c r="I13" s="314">
        <v>0.05</v>
      </c>
      <c r="J13" s="314">
        <v>1</v>
      </c>
      <c r="K13" s="14"/>
      <c r="L13" s="10"/>
      <c r="M13" s="509"/>
      <c r="N13" s="484"/>
      <c r="O13" s="484"/>
      <c r="P13" s="484"/>
      <c r="Q13" s="484"/>
      <c r="R13" s="327" t="s">
        <v>405</v>
      </c>
      <c r="S13" s="7">
        <v>7.4999999999999997E-2</v>
      </c>
      <c r="T13" s="22"/>
      <c r="U13" s="7">
        <v>0.1</v>
      </c>
      <c r="V13" s="19"/>
      <c r="W13" s="16"/>
      <c r="X13" s="509"/>
      <c r="Y13" s="484"/>
      <c r="Z13" s="484"/>
      <c r="AA13" s="484"/>
      <c r="AB13" s="484"/>
      <c r="AC13" s="327" t="s">
        <v>442</v>
      </c>
      <c r="AD13" s="7">
        <v>0</v>
      </c>
      <c r="AE13" s="7">
        <v>0</v>
      </c>
      <c r="AF13" s="19"/>
      <c r="AG13" s="16"/>
      <c r="AH13" s="484"/>
      <c r="AI13" s="484"/>
    </row>
    <row r="14" spans="2:41" x14ac:dyDescent="0.2">
      <c r="B14" s="490"/>
      <c r="C14" s="491"/>
      <c r="D14" s="491"/>
      <c r="E14" s="484" t="s">
        <v>157</v>
      </c>
      <c r="F14" s="484"/>
      <c r="G14" s="315" t="s">
        <v>272</v>
      </c>
      <c r="H14" s="315"/>
      <c r="I14" s="315"/>
      <c r="J14" s="315"/>
      <c r="K14" s="14"/>
      <c r="L14" s="10"/>
      <c r="M14" s="509"/>
      <c r="N14" s="484"/>
      <c r="O14" s="484"/>
      <c r="P14" s="484"/>
      <c r="Q14" s="484"/>
      <c r="R14" s="327" t="s">
        <v>81</v>
      </c>
      <c r="S14" s="7">
        <v>1.2500000000000001E-2</v>
      </c>
      <c r="T14" s="22"/>
      <c r="U14" s="513">
        <v>3.7499999999999999E-2</v>
      </c>
      <c r="V14" s="19"/>
      <c r="W14" s="16"/>
      <c r="X14" s="509"/>
      <c r="Y14" s="484"/>
      <c r="Z14" s="484"/>
      <c r="AA14" s="484"/>
      <c r="AB14" s="484"/>
      <c r="AC14" s="484" t="s">
        <v>443</v>
      </c>
      <c r="AD14" s="7">
        <v>0.02</v>
      </c>
      <c r="AE14" s="7">
        <v>0.02</v>
      </c>
      <c r="AF14" s="19"/>
      <c r="AG14" s="16"/>
      <c r="AH14" s="484"/>
      <c r="AI14" s="484"/>
    </row>
    <row r="15" spans="2:41" x14ac:dyDescent="0.2">
      <c r="B15" s="490"/>
      <c r="C15" s="491"/>
      <c r="D15" s="491"/>
      <c r="E15" s="484"/>
      <c r="F15" s="493" t="s">
        <v>158</v>
      </c>
      <c r="G15" s="314">
        <v>0.1</v>
      </c>
      <c r="H15" s="314">
        <v>0.1</v>
      </c>
      <c r="I15" s="314">
        <v>0.1</v>
      </c>
      <c r="J15" s="314">
        <v>1</v>
      </c>
      <c r="K15" s="14"/>
      <c r="L15" s="10"/>
      <c r="M15" s="509"/>
      <c r="N15" s="484"/>
      <c r="O15" s="484"/>
      <c r="P15" s="484"/>
      <c r="Q15" s="484"/>
      <c r="R15" s="484" t="s">
        <v>402</v>
      </c>
      <c r="S15" s="7">
        <v>1.2500000000000001E-2</v>
      </c>
      <c r="T15" s="22"/>
      <c r="U15" s="7">
        <v>3.7499999999999999E-2</v>
      </c>
      <c r="V15" s="19"/>
      <c r="W15" s="16"/>
      <c r="X15" s="509"/>
      <c r="Y15" s="484"/>
      <c r="Z15" s="484"/>
      <c r="AA15" s="484"/>
      <c r="AB15" s="484"/>
      <c r="AC15" s="484" t="s">
        <v>444</v>
      </c>
      <c r="AD15" s="7">
        <v>0.05</v>
      </c>
      <c r="AE15" s="7">
        <v>0.05</v>
      </c>
      <c r="AF15" s="19"/>
      <c r="AG15" s="16"/>
      <c r="AH15" s="484"/>
      <c r="AI15" s="484"/>
    </row>
    <row r="16" spans="2:41" x14ac:dyDescent="0.2">
      <c r="B16" s="490"/>
      <c r="C16" s="491"/>
      <c r="D16" s="491"/>
      <c r="E16" s="484"/>
      <c r="F16" s="493" t="s">
        <v>159</v>
      </c>
      <c r="G16" s="314">
        <v>0.13</v>
      </c>
      <c r="H16" s="314">
        <v>1</v>
      </c>
      <c r="I16" s="314">
        <v>1</v>
      </c>
      <c r="J16" s="314">
        <v>1</v>
      </c>
      <c r="K16" s="14"/>
      <c r="L16" s="10"/>
      <c r="M16" s="509"/>
      <c r="N16" s="484"/>
      <c r="O16" s="484"/>
      <c r="P16" s="484"/>
      <c r="Q16" s="484"/>
      <c r="R16" s="484" t="s">
        <v>403</v>
      </c>
      <c r="S16" s="7">
        <v>3.7499999999999999E-2</v>
      </c>
      <c r="T16" s="22"/>
      <c r="U16" s="7">
        <v>3.7499999999999999E-2</v>
      </c>
      <c r="V16" s="19"/>
      <c r="W16" s="16"/>
      <c r="X16" s="509"/>
      <c r="Y16" s="484"/>
      <c r="Z16" s="484"/>
      <c r="AA16" s="491"/>
      <c r="AB16" s="484"/>
      <c r="AC16" s="484" t="s">
        <v>445</v>
      </c>
      <c r="AD16" s="7">
        <v>0.02</v>
      </c>
      <c r="AE16" s="7">
        <v>0.02</v>
      </c>
      <c r="AF16" s="19"/>
      <c r="AG16" s="16"/>
      <c r="AH16" s="484"/>
      <c r="AI16" s="484"/>
    </row>
    <row r="17" spans="2:35" x14ac:dyDescent="0.2">
      <c r="B17" s="490"/>
      <c r="C17" s="491"/>
      <c r="D17" s="491"/>
      <c r="E17" s="484"/>
      <c r="F17" s="493" t="s">
        <v>160</v>
      </c>
      <c r="G17" s="314">
        <v>0.2</v>
      </c>
      <c r="H17" s="314">
        <v>1</v>
      </c>
      <c r="I17" s="314">
        <v>1</v>
      </c>
      <c r="J17" s="314">
        <v>1</v>
      </c>
      <c r="K17" s="14"/>
      <c r="L17" s="10"/>
      <c r="M17" s="509"/>
      <c r="N17" s="484"/>
      <c r="O17" s="484"/>
      <c r="P17" s="491" t="s">
        <v>82</v>
      </c>
      <c r="Q17" s="484"/>
      <c r="R17" s="484"/>
      <c r="S17" s="12"/>
      <c r="T17" s="12"/>
      <c r="U17" s="12"/>
      <c r="V17" s="19"/>
      <c r="W17" s="16"/>
      <c r="X17" s="509"/>
      <c r="Y17" s="484"/>
      <c r="Z17" s="484"/>
      <c r="AA17" s="491"/>
      <c r="AB17" s="491"/>
      <c r="AC17" s="484" t="s">
        <v>446</v>
      </c>
      <c r="AD17" s="7">
        <v>0.05</v>
      </c>
      <c r="AE17" s="7">
        <v>0.05</v>
      </c>
      <c r="AF17" s="19"/>
      <c r="AG17" s="16"/>
      <c r="AH17" s="484"/>
      <c r="AI17" s="484"/>
    </row>
    <row r="18" spans="2:35" x14ac:dyDescent="0.2">
      <c r="B18" s="490"/>
      <c r="C18" s="491"/>
      <c r="D18" s="491"/>
      <c r="E18" s="484"/>
      <c r="F18" s="493" t="s">
        <v>198</v>
      </c>
      <c r="G18" s="314">
        <v>1</v>
      </c>
      <c r="H18" s="314">
        <v>1</v>
      </c>
      <c r="I18" s="314">
        <v>1</v>
      </c>
      <c r="J18" s="314">
        <v>1</v>
      </c>
      <c r="K18" s="14"/>
      <c r="L18" s="10"/>
      <c r="M18" s="509"/>
      <c r="N18" s="484"/>
      <c r="O18" s="484"/>
      <c r="P18" s="491"/>
      <c r="Q18" s="491" t="s">
        <v>83</v>
      </c>
      <c r="R18" s="484"/>
      <c r="S18" s="13"/>
      <c r="T18" s="13"/>
      <c r="U18" s="13"/>
      <c r="V18" s="19"/>
      <c r="W18" s="16"/>
      <c r="X18" s="509"/>
      <c r="Y18" s="484"/>
      <c r="Z18" s="484"/>
      <c r="AA18" s="491" t="s">
        <v>447</v>
      </c>
      <c r="AB18" s="491"/>
      <c r="AC18" s="484"/>
      <c r="AD18"/>
      <c r="AE18"/>
      <c r="AF18" s="19"/>
      <c r="AG18" s="16"/>
      <c r="AH18" s="484"/>
      <c r="AI18" s="484"/>
    </row>
    <row r="19" spans="2:35" x14ac:dyDescent="0.2">
      <c r="B19" s="490"/>
      <c r="C19" s="491"/>
      <c r="D19" s="491"/>
      <c r="E19" s="484" t="s">
        <v>347</v>
      </c>
      <c r="F19" s="484"/>
      <c r="G19" s="315" t="s">
        <v>272</v>
      </c>
      <c r="H19" s="315"/>
      <c r="I19" s="315"/>
      <c r="J19" s="315"/>
      <c r="K19" s="14"/>
      <c r="L19" s="10"/>
      <c r="M19" s="509"/>
      <c r="N19" s="484"/>
      <c r="O19" s="484"/>
      <c r="P19" s="484"/>
      <c r="Q19" s="491"/>
      <c r="R19" s="484" t="s">
        <v>84</v>
      </c>
      <c r="S19" s="7">
        <v>5.0000000000000001E-3</v>
      </c>
      <c r="T19" s="22"/>
      <c r="U19" s="7">
        <v>7.4999999999999997E-3</v>
      </c>
      <c r="V19" s="19"/>
      <c r="W19" s="16"/>
      <c r="X19" s="509"/>
      <c r="Y19" s="484"/>
      <c r="Z19" s="484"/>
      <c r="AA19" s="484"/>
      <c r="AB19" s="491"/>
      <c r="AC19" s="484" t="s">
        <v>554</v>
      </c>
      <c r="AD19" s="7">
        <v>0.15</v>
      </c>
      <c r="AE19" s="7">
        <v>0.15</v>
      </c>
      <c r="AF19" s="19"/>
      <c r="AG19" s="16"/>
      <c r="AH19" s="484"/>
      <c r="AI19" s="484"/>
    </row>
    <row r="20" spans="2:35" x14ac:dyDescent="0.2">
      <c r="B20" s="490"/>
      <c r="C20" s="491"/>
      <c r="D20" s="491"/>
      <c r="E20" s="484"/>
      <c r="F20" s="493" t="s">
        <v>327</v>
      </c>
      <c r="G20" s="314">
        <v>1</v>
      </c>
      <c r="H20" s="314">
        <v>1</v>
      </c>
      <c r="I20" s="314">
        <v>1</v>
      </c>
      <c r="J20" s="314">
        <v>1</v>
      </c>
      <c r="K20" s="14"/>
      <c r="L20" s="10"/>
      <c r="M20" s="509"/>
      <c r="N20" s="484"/>
      <c r="O20" s="484"/>
      <c r="P20" s="484"/>
      <c r="Q20" s="491"/>
      <c r="R20" s="484" t="s">
        <v>85</v>
      </c>
      <c r="S20" s="7">
        <v>1.2500000000000001E-2</v>
      </c>
      <c r="T20" s="22"/>
      <c r="U20" s="7">
        <v>2.5000000000000001E-2</v>
      </c>
      <c r="V20" s="19"/>
      <c r="W20" s="16"/>
      <c r="X20" s="509"/>
      <c r="Y20" s="484"/>
      <c r="Z20" s="484"/>
      <c r="AA20" s="484"/>
      <c r="AB20" s="491"/>
      <c r="AC20" s="484" t="s">
        <v>555</v>
      </c>
      <c r="AD20" s="7">
        <v>0.15</v>
      </c>
      <c r="AE20" s="7">
        <v>0.15</v>
      </c>
      <c r="AF20" s="19"/>
      <c r="AG20" s="16"/>
      <c r="AH20" s="484"/>
      <c r="AI20" s="484"/>
    </row>
    <row r="21" spans="2:35" x14ac:dyDescent="0.2">
      <c r="B21" s="490"/>
      <c r="C21" s="491"/>
      <c r="D21" s="491"/>
      <c r="E21" s="484"/>
      <c r="F21" s="493" t="s">
        <v>328</v>
      </c>
      <c r="G21" s="314">
        <v>1</v>
      </c>
      <c r="H21" s="314">
        <v>1</v>
      </c>
      <c r="I21" s="314">
        <v>1</v>
      </c>
      <c r="J21" s="314">
        <v>1</v>
      </c>
      <c r="K21" s="14"/>
      <c r="L21" s="10"/>
      <c r="M21" s="509"/>
      <c r="N21" s="484"/>
      <c r="O21" s="484"/>
      <c r="P21" s="484"/>
      <c r="Q21" s="491"/>
      <c r="R21" s="484" t="s">
        <v>86</v>
      </c>
      <c r="S21" s="7">
        <v>0.01</v>
      </c>
      <c r="T21" s="22"/>
      <c r="U21" s="7">
        <v>7.4999999999999997E-3</v>
      </c>
      <c r="V21" s="19"/>
      <c r="W21" s="16"/>
      <c r="X21" s="509"/>
      <c r="Y21" s="484"/>
      <c r="Z21" s="484"/>
      <c r="AA21" s="484"/>
      <c r="AB21" s="491"/>
      <c r="AC21" s="484" t="s">
        <v>556</v>
      </c>
      <c r="AD21" s="7">
        <v>0.05</v>
      </c>
      <c r="AE21" s="7">
        <v>0.05</v>
      </c>
      <c r="AF21" s="19"/>
      <c r="AG21" s="16"/>
      <c r="AH21" s="484"/>
      <c r="AI21" s="484"/>
    </row>
    <row r="22" spans="2:35" x14ac:dyDescent="0.2">
      <c r="B22" s="490"/>
      <c r="C22" s="491"/>
      <c r="D22" s="491"/>
      <c r="E22" s="484"/>
      <c r="F22" s="493" t="s">
        <v>329</v>
      </c>
      <c r="G22" s="314">
        <v>1</v>
      </c>
      <c r="H22" s="314">
        <v>1</v>
      </c>
      <c r="I22" s="314">
        <v>1</v>
      </c>
      <c r="J22" s="314">
        <v>1</v>
      </c>
      <c r="K22" s="14"/>
      <c r="L22" s="10"/>
      <c r="M22" s="509"/>
      <c r="N22" s="484"/>
      <c r="O22" s="484"/>
      <c r="P22" s="484"/>
      <c r="Q22" s="491"/>
      <c r="R22" s="484" t="s">
        <v>87</v>
      </c>
      <c r="S22" s="7">
        <v>1.2500000000000001E-2</v>
      </c>
      <c r="T22" s="22"/>
      <c r="U22" s="7">
        <v>2.5000000000000001E-2</v>
      </c>
      <c r="V22" s="19"/>
      <c r="W22" s="16"/>
      <c r="X22" s="509"/>
      <c r="Y22" s="484"/>
      <c r="Z22" s="484"/>
      <c r="AA22" s="484"/>
      <c r="AB22" s="491"/>
      <c r="AC22" s="484" t="s">
        <v>557</v>
      </c>
      <c r="AD22" s="7">
        <v>0.05</v>
      </c>
      <c r="AE22" s="7">
        <v>0.05</v>
      </c>
      <c r="AF22" s="19"/>
      <c r="AG22" s="16"/>
      <c r="AH22" s="484"/>
      <c r="AI22" s="484"/>
    </row>
    <row r="23" spans="2:35" x14ac:dyDescent="0.2">
      <c r="B23" s="490"/>
      <c r="C23" s="491"/>
      <c r="D23" s="491"/>
      <c r="E23" s="484"/>
      <c r="F23" s="493" t="s">
        <v>330</v>
      </c>
      <c r="G23" s="314">
        <v>1</v>
      </c>
      <c r="H23" s="314">
        <v>1</v>
      </c>
      <c r="I23" s="314">
        <v>1</v>
      </c>
      <c r="J23" s="314">
        <v>1</v>
      </c>
      <c r="K23" s="14"/>
      <c r="L23" s="10"/>
      <c r="M23" s="509"/>
      <c r="N23" s="484"/>
      <c r="O23" s="484"/>
      <c r="P23" s="484"/>
      <c r="Q23" s="491"/>
      <c r="R23" s="484" t="s">
        <v>88</v>
      </c>
      <c r="S23" s="7">
        <v>1.2500000000000001E-2</v>
      </c>
      <c r="T23" s="22"/>
      <c r="U23" s="513">
        <v>3.7499999999999999E-2</v>
      </c>
      <c r="V23" s="19"/>
      <c r="W23" s="16"/>
      <c r="X23" s="509"/>
      <c r="Y23" s="484"/>
      <c r="Z23" s="484"/>
      <c r="AA23" s="484"/>
      <c r="AB23" s="491"/>
      <c r="AC23" s="484" t="s">
        <v>558</v>
      </c>
      <c r="AD23" s="7">
        <v>0.1</v>
      </c>
      <c r="AE23" s="7">
        <v>0.1</v>
      </c>
      <c r="AF23" s="19"/>
      <c r="AG23" s="16"/>
      <c r="AH23" s="484"/>
      <c r="AI23" s="484"/>
    </row>
    <row r="24" spans="2:35" x14ac:dyDescent="0.2">
      <c r="B24" s="490"/>
      <c r="C24" s="491"/>
      <c r="D24" s="491" t="s">
        <v>53</v>
      </c>
      <c r="E24" s="484"/>
      <c r="F24" s="484"/>
      <c r="G24" s="316" t="s">
        <v>272</v>
      </c>
      <c r="H24" s="316"/>
      <c r="I24" s="316"/>
      <c r="J24" s="316"/>
      <c r="K24" s="14"/>
      <c r="L24" s="10"/>
      <c r="M24" s="509"/>
      <c r="N24" s="484"/>
      <c r="O24" s="484"/>
      <c r="P24" s="484"/>
      <c r="Q24" s="491"/>
      <c r="R24" s="484" t="s">
        <v>406</v>
      </c>
      <c r="S24" s="7">
        <v>0.05</v>
      </c>
      <c r="T24" s="22"/>
      <c r="U24" s="7">
        <v>7.4999999999999997E-2</v>
      </c>
      <c r="V24" s="19"/>
      <c r="W24" s="16"/>
      <c r="X24" s="509"/>
      <c r="Y24" s="484"/>
      <c r="Z24" s="484"/>
      <c r="AA24" s="484"/>
      <c r="AB24" s="491"/>
      <c r="AC24" s="484" t="s">
        <v>559</v>
      </c>
      <c r="AD24" s="7">
        <v>0.4</v>
      </c>
      <c r="AE24" s="7">
        <v>0.4</v>
      </c>
      <c r="AF24" s="19"/>
      <c r="AG24" s="16"/>
      <c r="AH24" s="484"/>
      <c r="AI24" s="484"/>
    </row>
    <row r="25" spans="2:35" x14ac:dyDescent="0.2">
      <c r="B25" s="490"/>
      <c r="C25" s="491"/>
      <c r="D25" s="491"/>
      <c r="E25" s="484" t="s">
        <v>54</v>
      </c>
      <c r="F25" s="484"/>
      <c r="G25" s="312" t="s">
        <v>272</v>
      </c>
      <c r="H25" s="312"/>
      <c r="I25" s="312"/>
      <c r="J25" s="312"/>
      <c r="K25" s="14"/>
      <c r="L25" s="10"/>
      <c r="M25" s="509"/>
      <c r="N25" s="484"/>
      <c r="O25" s="484"/>
      <c r="P25" s="484"/>
      <c r="Q25" s="491" t="s">
        <v>89</v>
      </c>
      <c r="R25" s="484"/>
      <c r="S25" s="11"/>
      <c r="T25" s="11"/>
      <c r="U25" s="11"/>
      <c r="V25" s="19"/>
      <c r="W25" s="16"/>
      <c r="X25" s="509"/>
      <c r="Y25" s="484"/>
      <c r="Z25" s="484"/>
      <c r="AA25" s="484"/>
      <c r="AB25" s="491"/>
      <c r="AC25" s="484" t="s">
        <v>560</v>
      </c>
      <c r="AD25" s="7">
        <v>0.4</v>
      </c>
      <c r="AE25" s="7">
        <v>0.4</v>
      </c>
      <c r="AF25" s="19"/>
      <c r="AG25" s="16"/>
      <c r="AH25" s="484"/>
      <c r="AI25" s="484"/>
    </row>
    <row r="26" spans="2:35" x14ac:dyDescent="0.2">
      <c r="B26" s="490"/>
      <c r="C26" s="491"/>
      <c r="D26" s="491"/>
      <c r="E26" s="484"/>
      <c r="F26" s="493" t="s">
        <v>55</v>
      </c>
      <c r="G26" s="314">
        <v>0.04</v>
      </c>
      <c r="H26" s="314">
        <v>0.04</v>
      </c>
      <c r="I26" s="314">
        <v>1</v>
      </c>
      <c r="J26" s="314">
        <v>0.15</v>
      </c>
      <c r="K26" s="14"/>
      <c r="L26" s="10"/>
      <c r="M26" s="509"/>
      <c r="N26" s="484"/>
      <c r="O26" s="484"/>
      <c r="P26" s="484"/>
      <c r="Q26" s="491"/>
      <c r="R26" s="484" t="s">
        <v>90</v>
      </c>
      <c r="S26" s="7">
        <v>5.0000000000000001E-3</v>
      </c>
      <c r="T26" s="7">
        <v>0.02</v>
      </c>
      <c r="U26" s="7">
        <v>7.4999999999999997E-3</v>
      </c>
      <c r="V26" s="19"/>
      <c r="W26" s="16"/>
      <c r="X26" s="509"/>
      <c r="Y26" s="484"/>
      <c r="Z26" s="484"/>
      <c r="AA26" s="484"/>
      <c r="AB26" s="491"/>
      <c r="AC26" s="484" t="s">
        <v>561</v>
      </c>
      <c r="AD26" s="7">
        <v>1</v>
      </c>
      <c r="AE26" s="7">
        <v>1</v>
      </c>
      <c r="AF26" s="19"/>
      <c r="AG26" s="16"/>
      <c r="AH26" s="484"/>
      <c r="AI26" s="484"/>
    </row>
    <row r="27" spans="2:35" x14ac:dyDescent="0.2">
      <c r="B27" s="490"/>
      <c r="C27" s="491"/>
      <c r="D27" s="491"/>
      <c r="E27" s="484"/>
      <c r="F27" s="493" t="s">
        <v>161</v>
      </c>
      <c r="G27" s="314">
        <v>1</v>
      </c>
      <c r="H27" s="314">
        <v>1</v>
      </c>
      <c r="I27" s="314">
        <v>1</v>
      </c>
      <c r="J27" s="314">
        <v>1</v>
      </c>
      <c r="K27" s="14"/>
      <c r="L27" s="10"/>
      <c r="M27" s="509"/>
      <c r="N27" s="484"/>
      <c r="O27" s="484"/>
      <c r="P27" s="484"/>
      <c r="Q27" s="491"/>
      <c r="R27" s="484" t="s">
        <v>91</v>
      </c>
      <c r="S27" s="7">
        <v>5.0000000000000001E-3</v>
      </c>
      <c r="T27" s="7">
        <v>0.02</v>
      </c>
      <c r="U27" s="7">
        <v>7.4999999999999997E-3</v>
      </c>
      <c r="V27" s="19"/>
      <c r="W27" s="16"/>
      <c r="X27" s="509"/>
      <c r="Y27" s="484"/>
      <c r="Z27" s="484"/>
      <c r="AA27" s="491" t="s">
        <v>484</v>
      </c>
      <c r="AB27" s="491"/>
      <c r="AC27" s="484"/>
      <c r="AD27" s="16"/>
      <c r="AE27" s="16"/>
      <c r="AF27" s="19"/>
      <c r="AG27" s="16"/>
      <c r="AH27" s="484"/>
      <c r="AI27" s="484"/>
    </row>
    <row r="28" spans="2:35" x14ac:dyDescent="0.2">
      <c r="B28" s="490"/>
      <c r="C28" s="491"/>
      <c r="D28" s="491"/>
      <c r="E28" s="484"/>
      <c r="F28" s="493" t="s">
        <v>331</v>
      </c>
      <c r="G28" s="314">
        <v>1</v>
      </c>
      <c r="H28" s="314">
        <v>1</v>
      </c>
      <c r="I28" s="314">
        <v>1</v>
      </c>
      <c r="J28" s="314">
        <v>1</v>
      </c>
      <c r="K28" s="14"/>
      <c r="L28" s="10"/>
      <c r="M28" s="509"/>
      <c r="N28" s="484"/>
      <c r="O28" s="484"/>
      <c r="P28" s="484"/>
      <c r="Q28" s="491"/>
      <c r="R28" s="484" t="s">
        <v>92</v>
      </c>
      <c r="S28" s="7">
        <v>5.0000000000000001E-3</v>
      </c>
      <c r="T28" s="7">
        <v>0.02</v>
      </c>
      <c r="U28" s="7">
        <v>7.4999999999999997E-3</v>
      </c>
      <c r="V28" s="19"/>
      <c r="W28" s="16"/>
      <c r="X28" s="509"/>
      <c r="Y28" s="484"/>
      <c r="Z28" s="484"/>
      <c r="AA28" s="484"/>
      <c r="AB28" s="491"/>
      <c r="AC28" s="484" t="s">
        <v>562</v>
      </c>
      <c r="AD28" s="7">
        <v>0.1</v>
      </c>
      <c r="AE28" s="7">
        <v>0.1</v>
      </c>
      <c r="AF28" s="19"/>
      <c r="AG28" s="16"/>
      <c r="AH28" s="484"/>
      <c r="AI28" s="484"/>
    </row>
    <row r="29" spans="2:35" x14ac:dyDescent="0.2">
      <c r="B29" s="490"/>
      <c r="C29" s="491"/>
      <c r="D29" s="491"/>
      <c r="E29" s="484" t="s">
        <v>305</v>
      </c>
      <c r="F29" s="484"/>
      <c r="G29" s="311" t="s">
        <v>272</v>
      </c>
      <c r="H29" s="311"/>
      <c r="I29" s="315"/>
      <c r="J29" s="315"/>
      <c r="K29" s="14"/>
      <c r="L29" s="10"/>
      <c r="M29" s="509"/>
      <c r="N29" s="484"/>
      <c r="O29" s="484"/>
      <c r="P29" s="484"/>
      <c r="Q29" s="491"/>
      <c r="R29" s="484" t="s">
        <v>93</v>
      </c>
      <c r="S29" s="7">
        <v>5.0000000000000001E-3</v>
      </c>
      <c r="T29" s="7">
        <v>0.02</v>
      </c>
      <c r="U29" s="7">
        <v>7.4999999999999997E-3</v>
      </c>
      <c r="V29" s="19"/>
      <c r="W29" s="16"/>
      <c r="X29" s="509"/>
      <c r="Y29" s="484"/>
      <c r="Z29" s="484"/>
      <c r="AA29" s="484"/>
      <c r="AB29" s="491"/>
      <c r="AC29" s="484" t="s">
        <v>563</v>
      </c>
      <c r="AD29" s="7">
        <v>0.05</v>
      </c>
      <c r="AE29" s="7">
        <v>0.05</v>
      </c>
      <c r="AF29" s="19"/>
      <c r="AG29" s="16"/>
      <c r="AH29" s="484"/>
      <c r="AI29" s="484"/>
    </row>
    <row r="30" spans="2:35" x14ac:dyDescent="0.2">
      <c r="B30" s="490"/>
      <c r="C30" s="491"/>
      <c r="D30" s="491"/>
      <c r="E30" s="484"/>
      <c r="F30" s="493" t="s">
        <v>162</v>
      </c>
      <c r="G30" s="314">
        <v>1</v>
      </c>
      <c r="H30" s="314">
        <v>0.2</v>
      </c>
      <c r="I30" s="314">
        <v>0.2</v>
      </c>
      <c r="J30" s="314">
        <v>0.25</v>
      </c>
      <c r="K30" s="14"/>
      <c r="L30" s="10"/>
      <c r="M30" s="509"/>
      <c r="N30" s="484"/>
      <c r="O30" s="484"/>
      <c r="P30" s="484"/>
      <c r="Q30" s="491"/>
      <c r="R30" s="484" t="s">
        <v>94</v>
      </c>
      <c r="S30" s="7">
        <v>5.0000000000000001E-3</v>
      </c>
      <c r="T30" s="7">
        <v>0.02</v>
      </c>
      <c r="U30" s="7">
        <v>7.4999999999999997E-3</v>
      </c>
      <c r="V30" s="19"/>
      <c r="W30" s="16"/>
      <c r="X30" s="509"/>
      <c r="Y30" s="484"/>
      <c r="Z30" s="484"/>
      <c r="AA30" s="491" t="s">
        <v>452</v>
      </c>
      <c r="AB30" s="491"/>
      <c r="AC30" s="484"/>
      <c r="AD30"/>
      <c r="AE30"/>
      <c r="AF30" s="19"/>
      <c r="AG30" s="16"/>
      <c r="AH30" s="484"/>
      <c r="AI30" s="484"/>
    </row>
    <row r="31" spans="2:35" x14ac:dyDescent="0.2">
      <c r="B31" s="490"/>
      <c r="C31" s="491"/>
      <c r="D31" s="491"/>
      <c r="E31" s="484"/>
      <c r="F31" s="493" t="s">
        <v>163</v>
      </c>
      <c r="G31" s="314">
        <v>1</v>
      </c>
      <c r="H31" s="314">
        <v>1</v>
      </c>
      <c r="I31" s="314">
        <v>1</v>
      </c>
      <c r="J31" s="314">
        <v>1</v>
      </c>
      <c r="K31" s="14"/>
      <c r="L31" s="10"/>
      <c r="M31" s="509"/>
      <c r="N31" s="484"/>
      <c r="O31" s="484"/>
      <c r="P31" s="484"/>
      <c r="Q31" s="491"/>
      <c r="R31" s="484" t="s">
        <v>95</v>
      </c>
      <c r="S31" s="7">
        <v>5.0000000000000001E-3</v>
      </c>
      <c r="T31" s="7">
        <v>0.02</v>
      </c>
      <c r="U31" s="7">
        <v>7.4999999999999997E-3</v>
      </c>
      <c r="V31" s="19"/>
      <c r="W31" s="16"/>
      <c r="X31" s="509"/>
      <c r="Y31" s="484"/>
      <c r="Z31" s="484"/>
      <c r="AA31" s="484"/>
      <c r="AB31" s="491"/>
      <c r="AC31" s="484" t="s">
        <v>564</v>
      </c>
      <c r="AD31" s="7">
        <v>0.05</v>
      </c>
      <c r="AE31" s="7">
        <v>0.05</v>
      </c>
      <c r="AF31" s="19"/>
      <c r="AG31" s="16"/>
      <c r="AH31" s="484"/>
      <c r="AI31" s="484"/>
    </row>
    <row r="32" spans="2:35" x14ac:dyDescent="0.2">
      <c r="B32" s="490"/>
      <c r="C32" s="491"/>
      <c r="D32" s="491"/>
      <c r="E32" s="484"/>
      <c r="F32" s="493" t="s">
        <v>332</v>
      </c>
      <c r="G32" s="314">
        <v>1</v>
      </c>
      <c r="H32" s="314">
        <v>1</v>
      </c>
      <c r="I32" s="314">
        <v>1</v>
      </c>
      <c r="J32" s="314">
        <v>1</v>
      </c>
      <c r="K32" s="14"/>
      <c r="L32" s="10"/>
      <c r="M32" s="509"/>
      <c r="N32" s="484"/>
      <c r="O32" s="484"/>
      <c r="P32" s="484"/>
      <c r="Q32" s="491" t="s">
        <v>96</v>
      </c>
      <c r="R32" s="484"/>
      <c r="S32" s="11"/>
      <c r="T32" s="11"/>
      <c r="U32" s="11"/>
      <c r="V32" s="19"/>
      <c r="W32" s="16"/>
      <c r="X32" s="509"/>
      <c r="Y32" s="484"/>
      <c r="Z32" s="484"/>
      <c r="AA32" s="484"/>
      <c r="AB32" s="491"/>
      <c r="AC32" s="484" t="s">
        <v>565</v>
      </c>
      <c r="AD32" s="7">
        <v>0.05</v>
      </c>
      <c r="AE32" s="7">
        <v>0.05</v>
      </c>
      <c r="AF32" s="19"/>
      <c r="AG32" s="16"/>
      <c r="AH32" s="484"/>
      <c r="AI32" s="484"/>
    </row>
    <row r="33" spans="2:35" x14ac:dyDescent="0.2">
      <c r="B33" s="490"/>
      <c r="C33" s="491"/>
      <c r="D33" s="491"/>
      <c r="E33" s="484" t="s">
        <v>306</v>
      </c>
      <c r="F33" s="484"/>
      <c r="G33" s="311" t="s">
        <v>272</v>
      </c>
      <c r="H33" s="315"/>
      <c r="I33" s="315"/>
      <c r="J33" s="315"/>
      <c r="K33" s="14"/>
      <c r="L33" s="10"/>
      <c r="M33" s="509"/>
      <c r="N33" s="484"/>
      <c r="O33" s="484"/>
      <c r="P33" s="484"/>
      <c r="Q33" s="491"/>
      <c r="R33" s="484" t="s">
        <v>97</v>
      </c>
      <c r="S33" s="7">
        <v>1.2500000000000001E-2</v>
      </c>
      <c r="T33" s="7">
        <v>0.05</v>
      </c>
      <c r="U33" s="7">
        <v>2.5000000000000001E-2</v>
      </c>
      <c r="V33" s="19"/>
      <c r="W33" s="16"/>
      <c r="X33" s="509"/>
      <c r="Y33" s="484"/>
      <c r="Z33" s="484"/>
      <c r="AA33" s="484"/>
      <c r="AB33" s="491"/>
      <c r="AC33" s="484" t="s">
        <v>566</v>
      </c>
      <c r="AD33" s="7">
        <v>0.05</v>
      </c>
      <c r="AE33" s="7">
        <v>0.05</v>
      </c>
      <c r="AF33" s="19"/>
      <c r="AG33" s="16"/>
      <c r="AH33" s="484"/>
      <c r="AI33" s="484"/>
    </row>
    <row r="34" spans="2:35" x14ac:dyDescent="0.2">
      <c r="B34" s="490"/>
      <c r="C34" s="491"/>
      <c r="D34" s="491"/>
      <c r="E34" s="484"/>
      <c r="F34" s="493" t="s">
        <v>164</v>
      </c>
      <c r="G34" s="314">
        <v>1</v>
      </c>
      <c r="H34" s="314">
        <v>1</v>
      </c>
      <c r="I34" s="314">
        <v>0.2</v>
      </c>
      <c r="J34" s="314">
        <v>0.2</v>
      </c>
      <c r="K34" s="14"/>
      <c r="L34" s="10"/>
      <c r="M34" s="509"/>
      <c r="N34" s="484"/>
      <c r="O34" s="484"/>
      <c r="P34" s="484"/>
      <c r="Q34" s="491"/>
      <c r="R34" s="484" t="s">
        <v>98</v>
      </c>
      <c r="S34" s="7">
        <v>1.2500000000000001E-2</v>
      </c>
      <c r="T34" s="7">
        <v>0.05</v>
      </c>
      <c r="U34" s="7">
        <v>2.5000000000000001E-2</v>
      </c>
      <c r="V34" s="19"/>
      <c r="W34" s="16"/>
      <c r="X34" s="509"/>
      <c r="Y34" s="484"/>
      <c r="Z34" s="484"/>
      <c r="AA34" s="484"/>
      <c r="AB34" s="491"/>
      <c r="AC34" s="484" t="s">
        <v>567</v>
      </c>
      <c r="AD34" s="7">
        <v>0.05</v>
      </c>
      <c r="AE34" s="7">
        <v>0.05</v>
      </c>
      <c r="AF34" s="19"/>
      <c r="AG34" s="16"/>
      <c r="AH34" s="484"/>
      <c r="AI34" s="484"/>
    </row>
    <row r="35" spans="2:35" x14ac:dyDescent="0.2">
      <c r="B35" s="490"/>
      <c r="C35" s="491"/>
      <c r="D35" s="491"/>
      <c r="E35" s="484"/>
      <c r="F35" s="493" t="s">
        <v>255</v>
      </c>
      <c r="G35" s="314">
        <v>1</v>
      </c>
      <c r="H35" s="314">
        <v>1</v>
      </c>
      <c r="I35" s="314">
        <v>1</v>
      </c>
      <c r="J35" s="314">
        <v>1</v>
      </c>
      <c r="K35" s="14"/>
      <c r="L35" s="10"/>
      <c r="M35" s="509"/>
      <c r="N35" s="484"/>
      <c r="O35" s="484"/>
      <c r="P35" s="484"/>
      <c r="Q35" s="491"/>
      <c r="R35" s="484" t="s">
        <v>99</v>
      </c>
      <c r="S35" s="7">
        <v>1.2500000000000001E-2</v>
      </c>
      <c r="T35" s="7">
        <v>0.05</v>
      </c>
      <c r="U35" s="7">
        <v>2.5000000000000001E-2</v>
      </c>
      <c r="V35" s="19"/>
      <c r="W35" s="16"/>
      <c r="X35" s="509"/>
      <c r="Y35" s="484"/>
      <c r="Z35" s="484"/>
      <c r="AA35" s="484"/>
      <c r="AB35" s="491"/>
      <c r="AC35" s="484" t="s">
        <v>568</v>
      </c>
      <c r="AD35" s="7">
        <v>0.05</v>
      </c>
      <c r="AE35" s="7">
        <v>0.05</v>
      </c>
      <c r="AF35" s="19"/>
      <c r="AG35" s="16"/>
      <c r="AH35" s="484"/>
      <c r="AI35" s="484"/>
    </row>
    <row r="36" spans="2:35" x14ac:dyDescent="0.2">
      <c r="B36" s="490"/>
      <c r="C36" s="491"/>
      <c r="D36" s="491"/>
      <c r="E36" s="484"/>
      <c r="F36" s="493" t="s">
        <v>333</v>
      </c>
      <c r="G36" s="314">
        <v>1</v>
      </c>
      <c r="H36" s="314">
        <v>1</v>
      </c>
      <c r="I36" s="314">
        <v>1</v>
      </c>
      <c r="J36" s="314">
        <v>1</v>
      </c>
      <c r="K36" s="14"/>
      <c r="L36" s="10"/>
      <c r="M36" s="509"/>
      <c r="N36" s="484"/>
      <c r="O36" s="484"/>
      <c r="P36" s="484"/>
      <c r="Q36" s="491"/>
      <c r="R36" s="484" t="s">
        <v>100</v>
      </c>
      <c r="S36" s="7">
        <v>1.2500000000000001E-2</v>
      </c>
      <c r="T36" s="7">
        <v>0.05</v>
      </c>
      <c r="U36" s="7">
        <v>2.5000000000000001E-2</v>
      </c>
      <c r="V36" s="19"/>
      <c r="W36" s="16"/>
      <c r="X36" s="509"/>
      <c r="Y36" s="484"/>
      <c r="Z36" s="484"/>
      <c r="AA36" s="491" t="s">
        <v>494</v>
      </c>
      <c r="AB36" s="491"/>
      <c r="AC36" s="484"/>
      <c r="AD36" s="16"/>
      <c r="AE36" s="16"/>
      <c r="AF36" s="19"/>
      <c r="AG36" s="16"/>
      <c r="AH36" s="484"/>
      <c r="AI36" s="484"/>
    </row>
    <row r="37" spans="2:35" x14ac:dyDescent="0.2">
      <c r="B37" s="490"/>
      <c r="C37" s="491"/>
      <c r="D37" s="491" t="s">
        <v>58</v>
      </c>
      <c r="E37" s="484"/>
      <c r="F37" s="484"/>
      <c r="G37" s="316" t="s">
        <v>272</v>
      </c>
      <c r="H37" s="316"/>
      <c r="I37" s="316"/>
      <c r="J37" s="316"/>
      <c r="K37" s="14"/>
      <c r="L37" s="10"/>
      <c r="M37" s="509"/>
      <c r="N37" s="484"/>
      <c r="O37" s="484"/>
      <c r="P37" s="484"/>
      <c r="Q37" s="491"/>
      <c r="R37" s="484" t="s">
        <v>101</v>
      </c>
      <c r="S37" s="7">
        <v>1.2500000000000001E-2</v>
      </c>
      <c r="T37" s="7">
        <v>0.05</v>
      </c>
      <c r="U37" s="7">
        <v>2.5000000000000001E-2</v>
      </c>
      <c r="V37" s="19"/>
      <c r="W37" s="16"/>
      <c r="X37" s="509"/>
      <c r="Y37" s="484"/>
      <c r="Z37" s="484"/>
      <c r="AA37" s="484"/>
      <c r="AB37" s="491"/>
      <c r="AC37" s="484" t="s">
        <v>496</v>
      </c>
      <c r="AD37" s="7">
        <v>1</v>
      </c>
      <c r="AE37" s="7">
        <v>0</v>
      </c>
      <c r="AF37" s="19"/>
      <c r="AG37" s="16"/>
      <c r="AH37" s="484"/>
      <c r="AI37" s="484"/>
    </row>
    <row r="38" spans="2:35" x14ac:dyDescent="0.2">
      <c r="B38" s="490"/>
      <c r="C38" s="491"/>
      <c r="D38" s="491"/>
      <c r="E38" s="484" t="s">
        <v>172</v>
      </c>
      <c r="F38" s="484"/>
      <c r="G38" s="312" t="s">
        <v>272</v>
      </c>
      <c r="H38" s="312"/>
      <c r="I38" s="312"/>
      <c r="J38" s="312"/>
      <c r="K38" s="14"/>
      <c r="L38" s="10"/>
      <c r="M38" s="509"/>
      <c r="N38" s="484"/>
      <c r="O38" s="484"/>
      <c r="P38" s="484"/>
      <c r="Q38" s="491"/>
      <c r="R38" s="484" t="s">
        <v>102</v>
      </c>
      <c r="S38" s="7">
        <v>1.2500000000000001E-2</v>
      </c>
      <c r="T38" s="7">
        <v>0.05</v>
      </c>
      <c r="U38" s="7">
        <v>2.5000000000000001E-2</v>
      </c>
      <c r="V38" s="19"/>
      <c r="W38" s="16"/>
      <c r="X38" s="509"/>
      <c r="Y38" s="484"/>
      <c r="Z38" s="484"/>
      <c r="AA38" s="484"/>
      <c r="AB38" s="491"/>
      <c r="AC38" s="484" t="s">
        <v>497</v>
      </c>
      <c r="AD38" s="7">
        <v>1</v>
      </c>
      <c r="AE38" s="7">
        <v>0</v>
      </c>
      <c r="AF38" s="19"/>
      <c r="AG38" s="16"/>
      <c r="AH38" s="484"/>
      <c r="AI38" s="484"/>
    </row>
    <row r="39" spans="2:35" x14ac:dyDescent="0.2">
      <c r="B39" s="490"/>
      <c r="C39" s="491"/>
      <c r="D39" s="491"/>
      <c r="E39" s="484"/>
      <c r="F39" s="493" t="s">
        <v>61</v>
      </c>
      <c r="G39" s="314">
        <v>0.05</v>
      </c>
      <c r="H39" s="314">
        <v>0.05</v>
      </c>
      <c r="I39" s="314">
        <v>0.05</v>
      </c>
      <c r="J39" s="314">
        <v>0.3</v>
      </c>
      <c r="K39" s="14"/>
      <c r="L39" s="10"/>
      <c r="M39" s="509"/>
      <c r="N39" s="484"/>
      <c r="O39" s="484"/>
      <c r="P39" s="484"/>
      <c r="Q39" s="491" t="s">
        <v>103</v>
      </c>
      <c r="R39" s="484"/>
      <c r="S39" s="11"/>
      <c r="T39" s="11"/>
      <c r="U39" s="11"/>
      <c r="V39" s="19"/>
      <c r="W39" s="16"/>
      <c r="X39" s="509"/>
      <c r="Y39" s="484"/>
      <c r="Z39" s="484"/>
      <c r="AA39" s="491" t="s">
        <v>454</v>
      </c>
      <c r="AB39" s="491"/>
      <c r="AC39" s="484"/>
      <c r="AD39"/>
      <c r="AE39"/>
      <c r="AF39" s="19"/>
      <c r="AG39" s="16"/>
      <c r="AH39" s="484"/>
      <c r="AI39" s="484"/>
    </row>
    <row r="40" spans="2:35" x14ac:dyDescent="0.2">
      <c r="B40" s="490"/>
      <c r="C40" s="491"/>
      <c r="D40" s="491"/>
      <c r="E40" s="484"/>
      <c r="F40" s="493" t="s">
        <v>173</v>
      </c>
      <c r="G40" s="314">
        <v>0.05</v>
      </c>
      <c r="H40" s="314">
        <v>0.05</v>
      </c>
      <c r="I40" s="314">
        <v>0.05</v>
      </c>
      <c r="J40" s="314">
        <v>0.3</v>
      </c>
      <c r="K40" s="14"/>
      <c r="L40" s="10"/>
      <c r="M40" s="509"/>
      <c r="N40" s="484"/>
      <c r="O40" s="484"/>
      <c r="P40" s="484"/>
      <c r="Q40" s="491"/>
      <c r="R40" s="484" t="s">
        <v>104</v>
      </c>
      <c r="S40" s="7">
        <v>0.01</v>
      </c>
      <c r="T40" s="7">
        <v>0.04</v>
      </c>
      <c r="U40" s="7">
        <v>7.4999999999999997E-3</v>
      </c>
      <c r="V40" s="19"/>
      <c r="W40" s="16"/>
      <c r="X40" s="509"/>
      <c r="Y40" s="484"/>
      <c r="Z40" s="484"/>
      <c r="AA40" s="484"/>
      <c r="AB40" s="491"/>
      <c r="AC40" s="484" t="s">
        <v>455</v>
      </c>
      <c r="AD40" s="7">
        <v>0.3</v>
      </c>
      <c r="AE40" s="7">
        <v>0.3</v>
      </c>
      <c r="AF40" s="19"/>
      <c r="AG40" s="16"/>
      <c r="AH40" s="484"/>
      <c r="AI40" s="484"/>
    </row>
    <row r="41" spans="2:35" x14ac:dyDescent="0.2">
      <c r="B41" s="490"/>
      <c r="C41" s="491"/>
      <c r="D41" s="491"/>
      <c r="E41" s="484" t="s">
        <v>166</v>
      </c>
      <c r="F41" s="484"/>
      <c r="G41" s="315" t="s">
        <v>272</v>
      </c>
      <c r="H41" s="315"/>
      <c r="I41" s="315"/>
      <c r="J41" s="315"/>
      <c r="K41" s="14"/>
      <c r="L41" s="10"/>
      <c r="M41" s="509"/>
      <c r="N41" s="484"/>
      <c r="O41" s="484"/>
      <c r="P41" s="484"/>
      <c r="Q41" s="491"/>
      <c r="R41" s="484" t="s">
        <v>105</v>
      </c>
      <c r="S41" s="7">
        <v>0.01</v>
      </c>
      <c r="T41" s="7">
        <v>0.04</v>
      </c>
      <c r="U41" s="7">
        <v>7.4999999999999997E-3</v>
      </c>
      <c r="V41" s="19"/>
      <c r="W41" s="16"/>
      <c r="X41" s="509"/>
      <c r="Y41" s="484"/>
      <c r="Z41" s="484"/>
      <c r="AA41" s="484"/>
      <c r="AB41" s="491"/>
      <c r="AC41" s="484" t="s">
        <v>456</v>
      </c>
      <c r="AD41" s="7">
        <v>0.3</v>
      </c>
      <c r="AE41" s="7">
        <v>0.3</v>
      </c>
      <c r="AF41" s="19"/>
      <c r="AG41" s="16"/>
      <c r="AH41" s="484"/>
      <c r="AI41" s="484"/>
    </row>
    <row r="42" spans="2:35" x14ac:dyDescent="0.2">
      <c r="B42" s="490"/>
      <c r="C42" s="491"/>
      <c r="D42" s="491"/>
      <c r="E42" s="484"/>
      <c r="F42" s="493" t="s">
        <v>59</v>
      </c>
      <c r="G42" s="314">
        <v>0.09</v>
      </c>
      <c r="H42" s="314">
        <v>0.09</v>
      </c>
      <c r="I42" s="314">
        <v>0.09</v>
      </c>
      <c r="J42" s="314">
        <v>0.09</v>
      </c>
      <c r="K42" s="14"/>
      <c r="L42" s="10"/>
      <c r="M42" s="509"/>
      <c r="N42" s="484"/>
      <c r="O42" s="484"/>
      <c r="P42" s="484"/>
      <c r="Q42" s="491"/>
      <c r="R42" s="484" t="s">
        <v>106</v>
      </c>
      <c r="S42" s="7">
        <v>0.01</v>
      </c>
      <c r="T42" s="7">
        <v>0.04</v>
      </c>
      <c r="U42" s="7">
        <v>7.4999999999999997E-3</v>
      </c>
      <c r="V42" s="19"/>
      <c r="W42" s="16"/>
      <c r="X42" s="509"/>
      <c r="Y42" s="484"/>
      <c r="Z42" s="484"/>
      <c r="AA42" s="484"/>
      <c r="AB42" s="491"/>
      <c r="AC42" s="484" t="s">
        <v>457</v>
      </c>
      <c r="AD42" s="7">
        <v>0.4</v>
      </c>
      <c r="AE42" s="7">
        <v>0.4</v>
      </c>
      <c r="AF42" s="19"/>
      <c r="AG42" s="16"/>
      <c r="AH42" s="484"/>
      <c r="AI42" s="484"/>
    </row>
    <row r="43" spans="2:35" x14ac:dyDescent="0.2">
      <c r="B43" s="490"/>
      <c r="C43" s="491"/>
      <c r="D43" s="491"/>
      <c r="E43" s="484"/>
      <c r="F43" s="493" t="s">
        <v>167</v>
      </c>
      <c r="G43" s="314">
        <v>0.09</v>
      </c>
      <c r="H43" s="314">
        <v>0.09</v>
      </c>
      <c r="I43" s="314">
        <v>0.09</v>
      </c>
      <c r="J43" s="314">
        <v>0.12</v>
      </c>
      <c r="K43" s="14"/>
      <c r="L43" s="10"/>
      <c r="M43" s="509"/>
      <c r="N43" s="484"/>
      <c r="O43" s="491"/>
      <c r="P43" s="491"/>
      <c r="Q43" s="491"/>
      <c r="R43" s="484" t="s">
        <v>107</v>
      </c>
      <c r="S43" s="7">
        <v>0.01</v>
      </c>
      <c r="T43" s="7">
        <v>0.04</v>
      </c>
      <c r="U43" s="7">
        <v>7.4999999999999997E-3</v>
      </c>
      <c r="V43" s="19"/>
      <c r="W43" s="16"/>
      <c r="X43" s="509"/>
      <c r="Y43" s="484"/>
      <c r="Z43" s="484"/>
      <c r="AA43" s="484"/>
      <c r="AB43" s="491"/>
      <c r="AC43" s="484" t="s">
        <v>458</v>
      </c>
      <c r="AD43" s="7">
        <v>1</v>
      </c>
      <c r="AE43" s="7">
        <v>1</v>
      </c>
      <c r="AF43" s="19"/>
      <c r="AG43" s="16"/>
      <c r="AH43" s="484"/>
      <c r="AI43" s="484"/>
    </row>
    <row r="44" spans="2:35" x14ac:dyDescent="0.2">
      <c r="B44" s="490"/>
      <c r="C44" s="491"/>
      <c r="D44" s="491"/>
      <c r="E44" s="484"/>
      <c r="F44" s="493" t="s">
        <v>168</v>
      </c>
      <c r="G44" s="314">
        <v>1</v>
      </c>
      <c r="H44" s="314">
        <v>1</v>
      </c>
      <c r="I44" s="314">
        <v>1</v>
      </c>
      <c r="J44" s="314">
        <v>1</v>
      </c>
      <c r="K44" s="14"/>
      <c r="L44" s="10"/>
      <c r="M44" s="509"/>
      <c r="N44" s="484"/>
      <c r="O44" s="484"/>
      <c r="P44" s="484"/>
      <c r="Q44" s="491"/>
      <c r="R44" s="484" t="s">
        <v>108</v>
      </c>
      <c r="S44" s="7">
        <v>0.01</v>
      </c>
      <c r="T44" s="7">
        <v>0.04</v>
      </c>
      <c r="U44" s="7">
        <v>7.4999999999999997E-3</v>
      </c>
      <c r="V44" s="19"/>
      <c r="W44" s="16"/>
      <c r="X44" s="509"/>
      <c r="Y44" s="484"/>
      <c r="Z44" s="491"/>
      <c r="AA44" s="491"/>
      <c r="AB44" s="491"/>
      <c r="AC44" s="484" t="s">
        <v>495</v>
      </c>
      <c r="AD44" s="7">
        <v>1</v>
      </c>
      <c r="AE44" s="7">
        <v>0</v>
      </c>
      <c r="AF44" s="19"/>
      <c r="AG44" s="16"/>
      <c r="AH44" s="484"/>
      <c r="AI44" s="484"/>
    </row>
    <row r="45" spans="2:35" x14ac:dyDescent="0.2">
      <c r="B45" s="490"/>
      <c r="C45" s="491"/>
      <c r="D45" s="491"/>
      <c r="E45" s="484" t="s">
        <v>174</v>
      </c>
      <c r="F45" s="484"/>
      <c r="G45" s="315" t="s">
        <v>272</v>
      </c>
      <c r="H45" s="315"/>
      <c r="I45" s="315"/>
      <c r="J45" s="315"/>
      <c r="K45" s="14"/>
      <c r="L45" s="10"/>
      <c r="M45" s="509"/>
      <c r="N45" s="484"/>
      <c r="O45" s="484"/>
      <c r="P45" s="484"/>
      <c r="Q45" s="491"/>
      <c r="R45" s="484" t="s">
        <v>109</v>
      </c>
      <c r="S45" s="7">
        <v>0.01</v>
      </c>
      <c r="T45" s="7">
        <v>0.04</v>
      </c>
      <c r="U45" s="7">
        <v>7.4999999999999997E-3</v>
      </c>
      <c r="V45" s="19"/>
      <c r="W45" s="16"/>
      <c r="X45" s="509"/>
      <c r="Y45" s="484"/>
      <c r="Z45" s="484"/>
      <c r="AA45" s="484"/>
      <c r="AB45" s="491"/>
      <c r="AC45" s="484" t="s">
        <v>459</v>
      </c>
      <c r="AD45" s="7">
        <v>1</v>
      </c>
      <c r="AE45" s="7">
        <v>1</v>
      </c>
      <c r="AF45" s="19"/>
      <c r="AG45" s="16"/>
      <c r="AH45" s="484"/>
      <c r="AI45" s="484"/>
    </row>
    <row r="46" spans="2:35" x14ac:dyDescent="0.2">
      <c r="B46" s="490"/>
      <c r="C46" s="491"/>
      <c r="D46" s="491"/>
      <c r="E46" s="484"/>
      <c r="F46" s="493" t="s">
        <v>62</v>
      </c>
      <c r="G46" s="314">
        <v>0.1</v>
      </c>
      <c r="H46" s="314">
        <v>0.1</v>
      </c>
      <c r="I46" s="314">
        <v>0.1</v>
      </c>
      <c r="J46" s="314">
        <v>1</v>
      </c>
      <c r="K46" s="14"/>
      <c r="L46" s="10"/>
      <c r="M46" s="509"/>
      <c r="N46" s="484"/>
      <c r="O46" s="484"/>
      <c r="P46" s="484"/>
      <c r="Q46" s="491" t="s">
        <v>110</v>
      </c>
      <c r="R46" s="484"/>
      <c r="S46" s="11"/>
      <c r="T46" s="11"/>
      <c r="U46" s="11"/>
      <c r="V46" s="19"/>
      <c r="W46" s="16"/>
      <c r="X46" s="509"/>
      <c r="Y46" s="484"/>
      <c r="Z46" s="484"/>
      <c r="AA46" s="484"/>
      <c r="AB46" s="491"/>
      <c r="AC46" s="484" t="s">
        <v>460</v>
      </c>
      <c r="AD46" s="7">
        <v>0.05</v>
      </c>
      <c r="AE46" s="7">
        <v>0.05</v>
      </c>
      <c r="AF46" s="19"/>
      <c r="AG46" s="16"/>
      <c r="AH46" s="484"/>
      <c r="AI46" s="484"/>
    </row>
    <row r="47" spans="2:35" x14ac:dyDescent="0.2">
      <c r="B47" s="490"/>
      <c r="C47" s="491"/>
      <c r="D47" s="491"/>
      <c r="E47" s="484"/>
      <c r="F47" s="493" t="s">
        <v>175</v>
      </c>
      <c r="G47" s="314">
        <v>0.1</v>
      </c>
      <c r="H47" s="314">
        <v>0.1</v>
      </c>
      <c r="I47" s="314">
        <v>0.1</v>
      </c>
      <c r="J47" s="314">
        <v>1</v>
      </c>
      <c r="K47" s="14"/>
      <c r="L47" s="10"/>
      <c r="M47" s="509"/>
      <c r="N47" s="484"/>
      <c r="O47" s="484"/>
      <c r="P47" s="484"/>
      <c r="Q47" s="491"/>
      <c r="R47" s="484" t="s">
        <v>111</v>
      </c>
      <c r="S47" s="7">
        <v>1.2500000000000001E-2</v>
      </c>
      <c r="T47" s="7">
        <v>0.05</v>
      </c>
      <c r="U47" s="7">
        <v>2.5000000000000001E-2</v>
      </c>
      <c r="V47" s="19"/>
      <c r="W47" s="16"/>
      <c r="X47" s="509"/>
      <c r="Y47" s="484"/>
      <c r="Z47" s="484"/>
      <c r="AA47" s="491" t="s">
        <v>461</v>
      </c>
      <c r="AB47" s="491"/>
      <c r="AC47" s="484"/>
      <c r="AD47"/>
      <c r="AE47"/>
      <c r="AF47" s="19"/>
      <c r="AG47" s="16"/>
      <c r="AH47" s="484"/>
      <c r="AI47" s="484"/>
    </row>
    <row r="48" spans="2:35" x14ac:dyDescent="0.2">
      <c r="B48" s="490"/>
      <c r="C48" s="491"/>
      <c r="D48" s="491"/>
      <c r="E48" s="484" t="s">
        <v>169</v>
      </c>
      <c r="F48" s="484"/>
      <c r="G48" s="315" t="s">
        <v>272</v>
      </c>
      <c r="H48" s="315"/>
      <c r="I48" s="315"/>
      <c r="J48" s="315"/>
      <c r="K48" s="14"/>
      <c r="L48" s="10"/>
      <c r="M48" s="509"/>
      <c r="N48" s="484"/>
      <c r="O48" s="484"/>
      <c r="P48" s="484"/>
      <c r="Q48" s="491"/>
      <c r="R48" s="484" t="s">
        <v>112</v>
      </c>
      <c r="S48" s="7">
        <v>1.2500000000000001E-2</v>
      </c>
      <c r="T48" s="7">
        <v>0.05</v>
      </c>
      <c r="U48" s="7">
        <v>2.5000000000000001E-2</v>
      </c>
      <c r="V48" s="19"/>
      <c r="W48" s="16"/>
      <c r="X48" s="509"/>
      <c r="Y48" s="484"/>
      <c r="Z48" s="484"/>
      <c r="AA48" s="484"/>
      <c r="AB48" s="491"/>
      <c r="AC48" s="484" t="s">
        <v>462</v>
      </c>
      <c r="AD48" s="7">
        <v>0.03</v>
      </c>
      <c r="AE48" s="7">
        <v>0.03</v>
      </c>
      <c r="AF48" s="19"/>
      <c r="AG48" s="16"/>
      <c r="AH48" s="484"/>
      <c r="AI48" s="484"/>
    </row>
    <row r="49" spans="2:35" x14ac:dyDescent="0.2">
      <c r="B49" s="490"/>
      <c r="C49" s="491"/>
      <c r="D49" s="491"/>
      <c r="E49" s="484"/>
      <c r="F49" s="493" t="s">
        <v>60</v>
      </c>
      <c r="G49" s="314">
        <v>0.11</v>
      </c>
      <c r="H49" s="314">
        <v>0.11</v>
      </c>
      <c r="I49" s="314">
        <v>0.15</v>
      </c>
      <c r="J49" s="314">
        <v>1</v>
      </c>
      <c r="K49" s="14"/>
      <c r="L49" s="10"/>
      <c r="M49" s="509"/>
      <c r="N49" s="484"/>
      <c r="O49" s="484"/>
      <c r="P49" s="484"/>
      <c r="Q49" s="491"/>
      <c r="R49" s="484" t="s">
        <v>113</v>
      </c>
      <c r="S49" s="7">
        <v>1.2500000000000001E-2</v>
      </c>
      <c r="T49" s="7">
        <v>0.05</v>
      </c>
      <c r="U49" s="7">
        <v>2.5000000000000001E-2</v>
      </c>
      <c r="V49" s="19"/>
      <c r="W49" s="16"/>
      <c r="X49" s="509"/>
      <c r="Y49" s="484"/>
      <c r="Z49" s="484"/>
      <c r="AA49" s="484"/>
      <c r="AB49" s="491"/>
      <c r="AC49" s="484" t="s">
        <v>463</v>
      </c>
      <c r="AD49" s="7">
        <v>0.05</v>
      </c>
      <c r="AE49" s="7">
        <v>0.05</v>
      </c>
      <c r="AF49" s="19"/>
      <c r="AG49" s="16"/>
      <c r="AH49" s="484"/>
      <c r="AI49" s="484"/>
    </row>
    <row r="50" spans="2:35" x14ac:dyDescent="0.2">
      <c r="B50" s="490"/>
      <c r="C50" s="491"/>
      <c r="D50" s="491"/>
      <c r="E50" s="484"/>
      <c r="F50" s="493" t="s">
        <v>170</v>
      </c>
      <c r="G50" s="314">
        <v>0.11</v>
      </c>
      <c r="H50" s="314">
        <v>0.11</v>
      </c>
      <c r="I50" s="314">
        <v>0.11</v>
      </c>
      <c r="J50" s="314">
        <v>1</v>
      </c>
      <c r="K50" s="14"/>
      <c r="L50" s="10"/>
      <c r="M50" s="509"/>
      <c r="N50" s="484"/>
      <c r="O50" s="484"/>
      <c r="P50" s="484"/>
      <c r="Q50" s="491"/>
      <c r="R50" s="484" t="s">
        <v>114</v>
      </c>
      <c r="S50" s="7">
        <v>1.2500000000000001E-2</v>
      </c>
      <c r="T50" s="7">
        <v>0.05</v>
      </c>
      <c r="U50" s="7">
        <v>2.5000000000000001E-2</v>
      </c>
      <c r="V50" s="19"/>
      <c r="W50" s="16"/>
      <c r="X50" s="509"/>
      <c r="Y50" s="484"/>
      <c r="Z50" s="484"/>
      <c r="AA50" s="491" t="s">
        <v>464</v>
      </c>
      <c r="AB50" s="491"/>
      <c r="AC50" s="484"/>
      <c r="AD50"/>
      <c r="AE50"/>
      <c r="AF50" s="19"/>
      <c r="AG50" s="16"/>
      <c r="AH50" s="484"/>
      <c r="AI50" s="484"/>
    </row>
    <row r="51" spans="2:35" x14ac:dyDescent="0.2">
      <c r="B51" s="490"/>
      <c r="C51" s="491"/>
      <c r="D51" s="491"/>
      <c r="E51" s="484"/>
      <c r="F51" s="493" t="s">
        <v>171</v>
      </c>
      <c r="G51" s="314">
        <v>1</v>
      </c>
      <c r="H51" s="314">
        <v>1</v>
      </c>
      <c r="I51" s="314">
        <v>1</v>
      </c>
      <c r="J51" s="314">
        <v>1</v>
      </c>
      <c r="K51" s="14"/>
      <c r="L51" s="10"/>
      <c r="M51" s="509"/>
      <c r="N51" s="484"/>
      <c r="O51" s="484"/>
      <c r="P51" s="484"/>
      <c r="Q51" s="491"/>
      <c r="R51" s="484" t="s">
        <v>115</v>
      </c>
      <c r="S51" s="7">
        <v>1.2500000000000001E-2</v>
      </c>
      <c r="T51" s="7">
        <v>0.05</v>
      </c>
      <c r="U51" s="7">
        <v>2.5000000000000001E-2</v>
      </c>
      <c r="V51" s="19"/>
      <c r="W51" s="16"/>
      <c r="X51" s="509"/>
      <c r="Y51" s="484"/>
      <c r="Z51" s="484"/>
      <c r="AA51" s="484"/>
      <c r="AB51" s="491"/>
      <c r="AC51" s="484" t="s">
        <v>465</v>
      </c>
      <c r="AD51" s="7">
        <v>1</v>
      </c>
      <c r="AE51" s="7">
        <v>1</v>
      </c>
      <c r="AF51" s="19"/>
      <c r="AG51" s="16"/>
      <c r="AH51" s="484"/>
      <c r="AI51" s="484"/>
    </row>
    <row r="52" spans="2:35" x14ac:dyDescent="0.2">
      <c r="B52" s="490"/>
      <c r="C52" s="491"/>
      <c r="D52" s="491"/>
      <c r="E52" s="484" t="s">
        <v>334</v>
      </c>
      <c r="F52" s="484"/>
      <c r="G52" s="315" t="s">
        <v>272</v>
      </c>
      <c r="H52" s="315"/>
      <c r="I52" s="315"/>
      <c r="J52" s="315"/>
      <c r="K52" s="14"/>
      <c r="L52" s="10"/>
      <c r="M52" s="509"/>
      <c r="N52" s="484"/>
      <c r="O52" s="484"/>
      <c r="P52" s="484"/>
      <c r="Q52" s="491"/>
      <c r="R52" s="484" t="s">
        <v>116</v>
      </c>
      <c r="S52" s="7">
        <v>1.2500000000000001E-2</v>
      </c>
      <c r="T52" s="7">
        <v>0.05</v>
      </c>
      <c r="U52" s="7">
        <v>2.5000000000000001E-2</v>
      </c>
      <c r="V52" s="19"/>
      <c r="W52" s="16"/>
      <c r="X52" s="509"/>
      <c r="Y52" s="484"/>
      <c r="Z52" s="484"/>
      <c r="AA52" s="491" t="s">
        <v>491</v>
      </c>
      <c r="AB52" s="491"/>
      <c r="AC52" s="484"/>
      <c r="AD52"/>
      <c r="AE52"/>
      <c r="AF52" s="19"/>
      <c r="AG52" s="16"/>
      <c r="AH52" s="484"/>
      <c r="AI52" s="484"/>
    </row>
    <row r="53" spans="2:35" x14ac:dyDescent="0.2">
      <c r="B53" s="490"/>
      <c r="C53" s="491"/>
      <c r="D53" s="491"/>
      <c r="E53" s="484"/>
      <c r="F53" s="493" t="s">
        <v>335</v>
      </c>
      <c r="G53" s="314">
        <v>1</v>
      </c>
      <c r="H53" s="314">
        <v>1</v>
      </c>
      <c r="I53" s="314">
        <v>1</v>
      </c>
      <c r="J53" s="314">
        <v>1</v>
      </c>
      <c r="K53" s="14"/>
      <c r="L53" s="10"/>
      <c r="M53" s="509"/>
      <c r="N53" s="484"/>
      <c r="O53" s="484"/>
      <c r="P53" s="484"/>
      <c r="Q53" s="491" t="s">
        <v>117</v>
      </c>
      <c r="R53" s="484"/>
      <c r="S53" s="11"/>
      <c r="T53" s="11"/>
      <c r="U53" s="11"/>
      <c r="V53" s="19"/>
      <c r="W53" s="16"/>
      <c r="X53" s="509"/>
      <c r="Y53" s="484"/>
      <c r="Z53" s="484"/>
      <c r="AA53" s="484"/>
      <c r="AB53" s="491"/>
      <c r="AC53" s="615" t="s">
        <v>485</v>
      </c>
      <c r="AD53" s="7"/>
      <c r="AE53" s="7"/>
      <c r="AF53" s="19"/>
      <c r="AG53" s="16"/>
      <c r="AH53" s="484"/>
      <c r="AI53" s="484"/>
    </row>
    <row r="54" spans="2:35" x14ac:dyDescent="0.2">
      <c r="B54" s="490"/>
      <c r="C54" s="491"/>
      <c r="D54" s="491"/>
      <c r="E54" s="484"/>
      <c r="F54" s="484" t="s">
        <v>336</v>
      </c>
      <c r="G54" s="314">
        <v>1</v>
      </c>
      <c r="H54" s="314">
        <v>1</v>
      </c>
      <c r="I54" s="314">
        <v>1</v>
      </c>
      <c r="J54" s="314">
        <v>1</v>
      </c>
      <c r="K54" s="14"/>
      <c r="L54" s="10"/>
      <c r="M54" s="509"/>
      <c r="N54" s="484"/>
      <c r="O54" s="484"/>
      <c r="P54" s="484"/>
      <c r="Q54" s="491"/>
      <c r="R54" s="484" t="s">
        <v>118</v>
      </c>
      <c r="S54" s="7">
        <v>1.2500000000000001E-2</v>
      </c>
      <c r="T54" s="7">
        <v>0.05</v>
      </c>
      <c r="U54" s="7">
        <v>3.7499999999999999E-2</v>
      </c>
      <c r="V54" s="19"/>
      <c r="W54" s="16"/>
      <c r="X54" s="509"/>
      <c r="Y54" s="484"/>
      <c r="Z54" s="484"/>
      <c r="AA54" s="484"/>
      <c r="AB54" s="491"/>
      <c r="AC54" s="615" t="s">
        <v>486</v>
      </c>
      <c r="AD54" s="7"/>
      <c r="AE54" s="7"/>
      <c r="AF54" s="19"/>
      <c r="AG54" s="16"/>
      <c r="AH54" s="484"/>
      <c r="AI54" s="484"/>
    </row>
    <row r="55" spans="2:35" x14ac:dyDescent="0.2">
      <c r="B55" s="490"/>
      <c r="C55" s="491"/>
      <c r="D55" s="491"/>
      <c r="E55" s="484" t="s">
        <v>337</v>
      </c>
      <c r="F55" s="484"/>
      <c r="G55" s="312" t="s">
        <v>272</v>
      </c>
      <c r="H55" s="312"/>
      <c r="I55" s="312"/>
      <c r="J55" s="312"/>
      <c r="K55" s="14"/>
      <c r="L55" s="10"/>
      <c r="M55" s="509"/>
      <c r="N55" s="484"/>
      <c r="O55" s="484"/>
      <c r="P55" s="484"/>
      <c r="Q55" s="491"/>
      <c r="R55" s="484" t="s">
        <v>119</v>
      </c>
      <c r="S55" s="7">
        <v>1.2500000000000001E-2</v>
      </c>
      <c r="T55" s="7">
        <v>0.05</v>
      </c>
      <c r="U55" s="7">
        <v>3.7499999999999999E-2</v>
      </c>
      <c r="V55" s="19"/>
      <c r="W55" s="16"/>
      <c r="X55" s="509"/>
      <c r="Y55" s="484"/>
      <c r="Z55" s="484"/>
      <c r="AA55" s="484"/>
      <c r="AB55" s="491"/>
      <c r="AC55" s="616" t="s">
        <v>487</v>
      </c>
      <c r="AD55" s="7"/>
      <c r="AE55" s="7"/>
      <c r="AF55" s="19"/>
      <c r="AG55" s="16"/>
      <c r="AH55" s="484"/>
      <c r="AI55" s="484"/>
    </row>
    <row r="56" spans="2:35" x14ac:dyDescent="0.2">
      <c r="B56" s="490"/>
      <c r="C56" s="491"/>
      <c r="D56" s="491"/>
      <c r="E56" s="484"/>
      <c r="F56" s="493" t="s">
        <v>338</v>
      </c>
      <c r="G56" s="314">
        <v>1</v>
      </c>
      <c r="H56" s="314">
        <v>1</v>
      </c>
      <c r="I56" s="314">
        <v>1</v>
      </c>
      <c r="J56" s="314">
        <v>1</v>
      </c>
      <c r="K56" s="14"/>
      <c r="L56" s="10"/>
      <c r="M56" s="509"/>
      <c r="N56" s="484"/>
      <c r="O56" s="484"/>
      <c r="P56" s="484"/>
      <c r="Q56" s="491"/>
      <c r="R56" s="484" t="s">
        <v>120</v>
      </c>
      <c r="S56" s="7">
        <v>1.2500000000000001E-2</v>
      </c>
      <c r="T56" s="7">
        <v>0.05</v>
      </c>
      <c r="U56" s="7">
        <v>3.7499999999999999E-2</v>
      </c>
      <c r="V56" s="19"/>
      <c r="W56" s="16"/>
      <c r="X56" s="509"/>
      <c r="Y56" s="484"/>
      <c r="Z56" s="484"/>
      <c r="AA56" s="484"/>
      <c r="AB56" s="491"/>
      <c r="AC56" s="484"/>
      <c r="AD56"/>
      <c r="AE56"/>
      <c r="AF56" s="19"/>
      <c r="AG56" s="16"/>
      <c r="AH56" s="484"/>
      <c r="AI56" s="484"/>
    </row>
    <row r="57" spans="2:35" x14ac:dyDescent="0.2">
      <c r="B57" s="490"/>
      <c r="C57" s="491"/>
      <c r="D57" s="491"/>
      <c r="E57" s="484"/>
      <c r="F57" s="493" t="s">
        <v>339</v>
      </c>
      <c r="G57" s="314">
        <v>1</v>
      </c>
      <c r="H57" s="314">
        <v>1</v>
      </c>
      <c r="I57" s="314">
        <v>1</v>
      </c>
      <c r="J57" s="314">
        <v>1</v>
      </c>
      <c r="K57" s="14"/>
      <c r="L57" s="10"/>
      <c r="M57" s="509"/>
      <c r="N57" s="484"/>
      <c r="O57" s="484"/>
      <c r="P57" s="484"/>
      <c r="Q57" s="491"/>
      <c r="R57" s="484" t="s">
        <v>121</v>
      </c>
      <c r="S57" s="7">
        <v>1.2500000000000001E-2</v>
      </c>
      <c r="T57" s="7">
        <v>0.05</v>
      </c>
      <c r="U57" s="7">
        <v>3.7499999999999999E-2</v>
      </c>
      <c r="V57" s="19"/>
      <c r="W57" s="16"/>
      <c r="X57" s="509"/>
      <c r="Y57" s="484"/>
      <c r="Z57" s="484"/>
      <c r="AA57" s="484"/>
      <c r="AB57" s="491"/>
      <c r="AC57" s="484"/>
      <c r="AD57"/>
      <c r="AE57"/>
      <c r="AF57" s="19"/>
      <c r="AG57" s="16"/>
      <c r="AH57" s="484"/>
      <c r="AI57" s="484"/>
    </row>
    <row r="58" spans="2:35" x14ac:dyDescent="0.2">
      <c r="B58" s="490"/>
      <c r="C58" s="491"/>
      <c r="D58" s="491"/>
      <c r="E58" s="484"/>
      <c r="F58" s="493" t="s">
        <v>340</v>
      </c>
      <c r="G58" s="314">
        <v>1</v>
      </c>
      <c r="H58" s="314">
        <v>1</v>
      </c>
      <c r="I58" s="314">
        <v>1</v>
      </c>
      <c r="J58" s="314">
        <v>1</v>
      </c>
      <c r="K58" s="14"/>
      <c r="L58" s="10"/>
      <c r="M58" s="509"/>
      <c r="N58" s="484"/>
      <c r="O58" s="484"/>
      <c r="P58" s="484"/>
      <c r="Q58" s="491"/>
      <c r="R58" s="484" t="s">
        <v>122</v>
      </c>
      <c r="S58" s="7">
        <v>1.2500000000000001E-2</v>
      </c>
      <c r="T58" s="7">
        <v>0.05</v>
      </c>
      <c r="U58" s="7">
        <v>3.7499999999999999E-2</v>
      </c>
      <c r="V58" s="19"/>
      <c r="W58" s="16"/>
      <c r="X58" s="509"/>
      <c r="Y58" s="484"/>
      <c r="Z58" s="484"/>
      <c r="AA58" s="484"/>
      <c r="AB58" s="491"/>
      <c r="AC58" s="484"/>
      <c r="AD58"/>
      <c r="AE58"/>
      <c r="AF58" s="19"/>
      <c r="AG58" s="16"/>
      <c r="AH58" s="484"/>
      <c r="AI58" s="484"/>
    </row>
    <row r="59" spans="2:35" x14ac:dyDescent="0.2">
      <c r="B59" s="490"/>
      <c r="C59" s="491"/>
      <c r="D59" s="491" t="s">
        <v>183</v>
      </c>
      <c r="E59" s="484"/>
      <c r="F59" s="484"/>
      <c r="G59" s="316" t="s">
        <v>272</v>
      </c>
      <c r="H59" s="316"/>
      <c r="I59" s="316"/>
      <c r="J59" s="316"/>
      <c r="K59" s="14"/>
      <c r="L59" s="10"/>
      <c r="M59" s="509"/>
      <c r="N59" s="484"/>
      <c r="O59" s="484"/>
      <c r="P59" s="484"/>
      <c r="Q59" s="491"/>
      <c r="R59" s="484" t="s">
        <v>123</v>
      </c>
      <c r="S59" s="7">
        <v>1.2500000000000001E-2</v>
      </c>
      <c r="T59" s="7">
        <v>0.05</v>
      </c>
      <c r="U59" s="7">
        <v>3.7499999999999999E-2</v>
      </c>
      <c r="V59" s="19"/>
      <c r="W59" s="16"/>
      <c r="X59" s="509"/>
      <c r="Y59" s="484"/>
      <c r="Z59" s="484"/>
      <c r="AA59" s="484"/>
      <c r="AB59" s="491"/>
      <c r="AC59" s="484"/>
      <c r="AD59"/>
      <c r="AE59"/>
      <c r="AF59" s="19"/>
      <c r="AG59" s="16"/>
      <c r="AH59" s="484"/>
      <c r="AI59" s="484"/>
    </row>
    <row r="60" spans="2:35" x14ac:dyDescent="0.2">
      <c r="B60" s="490"/>
      <c r="C60" s="491"/>
      <c r="D60" s="491"/>
      <c r="E60" s="484" t="s">
        <v>355</v>
      </c>
      <c r="F60" s="484"/>
      <c r="G60" s="312" t="s">
        <v>272</v>
      </c>
      <c r="H60" s="312"/>
      <c r="I60" s="312"/>
      <c r="J60" s="312"/>
      <c r="K60" s="14"/>
      <c r="L60" s="10"/>
      <c r="M60" s="509"/>
      <c r="N60" s="484"/>
      <c r="O60" s="484"/>
      <c r="P60" s="484"/>
      <c r="Q60" s="491" t="s">
        <v>395</v>
      </c>
      <c r="R60" s="484"/>
      <c r="S60" s="11"/>
      <c r="T60" s="11"/>
      <c r="U60" s="11"/>
      <c r="V60" s="19"/>
      <c r="W60" s="16"/>
      <c r="X60" s="509"/>
      <c r="Y60" s="484"/>
      <c r="Z60" s="484"/>
      <c r="AA60" s="484"/>
      <c r="AB60" s="491"/>
      <c r="AC60" s="484"/>
      <c r="AD60"/>
      <c r="AE60"/>
      <c r="AF60" s="19"/>
      <c r="AG60" s="16"/>
      <c r="AH60" s="484"/>
      <c r="AI60" s="484"/>
    </row>
    <row r="61" spans="2:35" x14ac:dyDescent="0.2">
      <c r="B61" s="490"/>
      <c r="C61" s="491"/>
      <c r="D61" s="491"/>
      <c r="E61" s="484"/>
      <c r="F61" s="493" t="s">
        <v>176</v>
      </c>
      <c r="G61" s="314">
        <v>1</v>
      </c>
      <c r="H61" s="314">
        <v>1</v>
      </c>
      <c r="I61" s="314">
        <v>1</v>
      </c>
      <c r="J61" s="314">
        <v>1</v>
      </c>
      <c r="K61" s="14"/>
      <c r="L61" s="10"/>
      <c r="M61" s="509"/>
      <c r="N61" s="484"/>
      <c r="O61" s="484"/>
      <c r="P61" s="484"/>
      <c r="Q61" s="484"/>
      <c r="R61" s="484" t="s">
        <v>407</v>
      </c>
      <c r="S61" s="7">
        <v>0.05</v>
      </c>
      <c r="T61" s="7">
        <v>0.2</v>
      </c>
      <c r="U61" s="7">
        <v>7.4999999999999997E-2</v>
      </c>
      <c r="V61" s="19"/>
      <c r="W61" s="16"/>
      <c r="X61" s="509"/>
      <c r="Y61" s="484"/>
      <c r="Z61" s="484"/>
      <c r="AA61" s="484"/>
      <c r="AB61" s="491"/>
      <c r="AC61" s="484"/>
      <c r="AD61"/>
      <c r="AE61"/>
      <c r="AF61" s="19"/>
      <c r="AG61" s="16"/>
      <c r="AH61" s="484"/>
      <c r="AI61" s="484"/>
    </row>
    <row r="62" spans="2:35" ht="13.5" thickBot="1" x14ac:dyDescent="0.25">
      <c r="B62" s="490"/>
      <c r="C62" s="491"/>
      <c r="D62" s="491"/>
      <c r="E62" s="494"/>
      <c r="F62" s="493" t="s">
        <v>180</v>
      </c>
      <c r="G62" s="314">
        <v>7.4999999999999997E-2</v>
      </c>
      <c r="H62" s="314">
        <v>7.4999999999999997E-2</v>
      </c>
      <c r="I62" s="314">
        <v>1</v>
      </c>
      <c r="J62" s="314">
        <v>1</v>
      </c>
      <c r="K62" s="14"/>
      <c r="L62" s="10"/>
      <c r="M62" s="509"/>
      <c r="N62" s="484"/>
      <c r="O62" s="484"/>
      <c r="P62" s="484"/>
      <c r="Q62" s="484"/>
      <c r="R62" s="484" t="s">
        <v>408</v>
      </c>
      <c r="S62" s="7">
        <v>0.05</v>
      </c>
      <c r="T62" s="7">
        <v>0.2</v>
      </c>
      <c r="U62" s="7">
        <v>7.4999999999999997E-2</v>
      </c>
      <c r="V62" s="19"/>
      <c r="W62" s="16"/>
      <c r="X62" s="502"/>
      <c r="Y62" s="517"/>
      <c r="Z62" s="503"/>
      <c r="AA62" s="503"/>
      <c r="AB62" s="503"/>
      <c r="AC62" s="503"/>
      <c r="AD62" s="302"/>
      <c r="AE62" s="302"/>
      <c r="AF62" s="303"/>
      <c r="AG62" s="16"/>
      <c r="AH62" s="484"/>
      <c r="AI62" s="484"/>
    </row>
    <row r="63" spans="2:35" x14ac:dyDescent="0.2">
      <c r="B63" s="490"/>
      <c r="C63" s="491"/>
      <c r="D63" s="491"/>
      <c r="E63" s="484" t="s">
        <v>356</v>
      </c>
      <c r="F63" s="484"/>
      <c r="G63" s="315" t="s">
        <v>272</v>
      </c>
      <c r="H63" s="315"/>
      <c r="I63" s="315"/>
      <c r="J63" s="315"/>
      <c r="K63" s="14"/>
      <c r="L63" s="10"/>
      <c r="M63" s="509"/>
      <c r="N63" s="484"/>
      <c r="O63" s="484"/>
      <c r="P63" s="484"/>
      <c r="Q63" s="484"/>
      <c r="R63" s="484" t="s">
        <v>409</v>
      </c>
      <c r="S63" s="7">
        <v>0.05</v>
      </c>
      <c r="T63" s="7">
        <v>0.2</v>
      </c>
      <c r="U63" s="7">
        <v>7.4999999999999997E-2</v>
      </c>
      <c r="V63" s="19"/>
      <c r="W63" s="16"/>
      <c r="AD63"/>
      <c r="AE63"/>
      <c r="AG63" s="16"/>
      <c r="AH63" s="484"/>
      <c r="AI63" s="484"/>
    </row>
    <row r="64" spans="2:35" x14ac:dyDescent="0.2">
      <c r="B64" s="490"/>
      <c r="C64" s="491"/>
      <c r="D64" s="491"/>
      <c r="E64" s="484"/>
      <c r="F64" s="493" t="s">
        <v>177</v>
      </c>
      <c r="G64" s="314">
        <v>1</v>
      </c>
      <c r="H64" s="314">
        <v>2.0000000000000018E-2</v>
      </c>
      <c r="I64" s="314">
        <v>1</v>
      </c>
      <c r="J64" s="314">
        <v>1</v>
      </c>
      <c r="K64" s="14"/>
      <c r="L64" s="10"/>
      <c r="M64" s="509"/>
      <c r="N64" s="484"/>
      <c r="O64" s="484"/>
      <c r="P64" s="484"/>
      <c r="Q64" s="484"/>
      <c r="R64" s="484" t="s">
        <v>410</v>
      </c>
      <c r="S64" s="7">
        <v>0.05</v>
      </c>
      <c r="T64" s="7">
        <v>0.2</v>
      </c>
      <c r="U64" s="7">
        <v>7.4999999999999997E-2</v>
      </c>
      <c r="V64" s="19"/>
      <c r="W64" s="16"/>
      <c r="AD64"/>
      <c r="AE64"/>
      <c r="AF64"/>
      <c r="AG64" s="16"/>
      <c r="AH64" s="484"/>
      <c r="AI64" s="484"/>
    </row>
    <row r="65" spans="2:35" x14ac:dyDescent="0.2">
      <c r="B65" s="490"/>
      <c r="C65" s="491"/>
      <c r="D65" s="491"/>
      <c r="E65" s="494"/>
      <c r="F65" s="493" t="s">
        <v>182</v>
      </c>
      <c r="G65" s="314">
        <v>7.4999999999999997E-2</v>
      </c>
      <c r="H65" s="314">
        <v>7.4999999999999997E-2</v>
      </c>
      <c r="I65" s="314">
        <v>1</v>
      </c>
      <c r="J65" s="314">
        <v>1</v>
      </c>
      <c r="K65" s="14"/>
      <c r="L65" s="10"/>
      <c r="M65" s="509"/>
      <c r="N65" s="484"/>
      <c r="O65" s="484"/>
      <c r="P65" s="484"/>
      <c r="Q65" s="484"/>
      <c r="R65" s="484" t="s">
        <v>411</v>
      </c>
      <c r="S65" s="7">
        <v>0.05</v>
      </c>
      <c r="T65" s="7">
        <v>0.2</v>
      </c>
      <c r="U65" s="7">
        <v>7.4999999999999997E-2</v>
      </c>
      <c r="V65" s="19"/>
      <c r="W65" s="16"/>
      <c r="AD65"/>
      <c r="AE65"/>
      <c r="AF65"/>
      <c r="AG65" s="16"/>
      <c r="AH65" s="589"/>
      <c r="AI65" s="589"/>
    </row>
    <row r="66" spans="2:35" x14ac:dyDescent="0.2">
      <c r="B66" s="490"/>
      <c r="C66" s="491"/>
      <c r="D66" s="491"/>
      <c r="E66" s="484" t="s">
        <v>186</v>
      </c>
      <c r="F66" s="484"/>
      <c r="G66" s="315" t="s">
        <v>272</v>
      </c>
      <c r="H66" s="315"/>
      <c r="I66" s="315"/>
      <c r="J66" s="315"/>
      <c r="K66" s="14"/>
      <c r="L66" s="10"/>
      <c r="M66" s="509"/>
      <c r="N66" s="484"/>
      <c r="O66" s="484"/>
      <c r="P66" s="484"/>
      <c r="Q66" s="484"/>
      <c r="R66" s="484" t="s">
        <v>412</v>
      </c>
      <c r="S66" s="7">
        <v>0.05</v>
      </c>
      <c r="T66" s="7">
        <v>0.2</v>
      </c>
      <c r="U66" s="7">
        <v>7.4999999999999997E-2</v>
      </c>
      <c r="V66" s="297"/>
      <c r="W66" s="17"/>
      <c r="AD66"/>
      <c r="AE66"/>
      <c r="AF66"/>
      <c r="AG66" s="17"/>
      <c r="AH66" s="589"/>
      <c r="AI66" s="589"/>
    </row>
    <row r="67" spans="2:35" x14ac:dyDescent="0.2">
      <c r="B67" s="490"/>
      <c r="C67" s="491"/>
      <c r="D67" s="491"/>
      <c r="E67" s="484"/>
      <c r="F67" s="493" t="s">
        <v>178</v>
      </c>
      <c r="G67" s="314">
        <v>1</v>
      </c>
      <c r="H67" s="314">
        <v>1</v>
      </c>
      <c r="I67" s="314">
        <v>1</v>
      </c>
      <c r="J67" s="314">
        <v>1</v>
      </c>
      <c r="K67" s="14"/>
      <c r="L67" s="10"/>
      <c r="M67" s="509"/>
      <c r="N67" s="484"/>
      <c r="O67" s="484"/>
      <c r="P67" s="484"/>
      <c r="Q67" s="484"/>
      <c r="R67" s="484"/>
      <c r="S67" s="12"/>
      <c r="T67" s="12"/>
      <c r="U67" s="12"/>
      <c r="V67" s="19"/>
      <c r="W67" s="17"/>
      <c r="AD67"/>
      <c r="AE67"/>
      <c r="AF67"/>
      <c r="AG67" s="17"/>
      <c r="AH67" s="484"/>
      <c r="AI67" s="484"/>
    </row>
    <row r="68" spans="2:35" x14ac:dyDescent="0.2">
      <c r="B68" s="490"/>
      <c r="C68" s="491"/>
      <c r="D68" s="491"/>
      <c r="E68" s="484"/>
      <c r="F68" s="493" t="s">
        <v>181</v>
      </c>
      <c r="G68" s="314">
        <v>1</v>
      </c>
      <c r="H68" s="314">
        <v>1</v>
      </c>
      <c r="I68" s="314">
        <v>1</v>
      </c>
      <c r="J68" s="314">
        <v>1</v>
      </c>
      <c r="K68" s="14"/>
      <c r="L68" s="10"/>
      <c r="M68" s="509"/>
      <c r="N68" s="484"/>
      <c r="O68" s="484"/>
      <c r="P68" s="491" t="s">
        <v>125</v>
      </c>
      <c r="Q68" s="484"/>
      <c r="R68" s="484"/>
      <c r="S68" s="291"/>
      <c r="T68" s="292"/>
      <c r="U68" s="291"/>
      <c r="V68" s="19"/>
      <c r="W68" s="16"/>
      <c r="AD68"/>
      <c r="AE68"/>
      <c r="AF68"/>
      <c r="AG68" s="16"/>
      <c r="AH68" s="484"/>
      <c r="AI68" s="484"/>
    </row>
    <row r="69" spans="2:35" x14ac:dyDescent="0.2">
      <c r="B69" s="490"/>
      <c r="C69" s="491"/>
      <c r="D69" s="491"/>
      <c r="E69" s="484" t="s">
        <v>187</v>
      </c>
      <c r="F69" s="484"/>
      <c r="G69" s="315" t="s">
        <v>272</v>
      </c>
      <c r="H69" s="315"/>
      <c r="I69" s="315"/>
      <c r="J69" s="315"/>
      <c r="K69" s="14"/>
      <c r="L69" s="10"/>
      <c r="M69" s="509"/>
      <c r="N69" s="484"/>
      <c r="O69" s="484"/>
      <c r="P69" s="491"/>
      <c r="Q69" s="484" t="s">
        <v>509</v>
      </c>
      <c r="R69" s="484"/>
      <c r="S69" s="13"/>
      <c r="T69" s="13"/>
      <c r="U69" s="298"/>
      <c r="V69" s="19"/>
      <c r="AD69"/>
      <c r="AE69"/>
      <c r="AF69"/>
      <c r="AH69" s="484"/>
      <c r="AI69" s="484"/>
    </row>
    <row r="70" spans="2:35" x14ac:dyDescent="0.2">
      <c r="B70" s="490"/>
      <c r="C70" s="491"/>
      <c r="D70" s="491"/>
      <c r="E70" s="484"/>
      <c r="F70" s="493" t="s">
        <v>179</v>
      </c>
      <c r="G70" s="314">
        <v>1</v>
      </c>
      <c r="H70" s="314">
        <v>1</v>
      </c>
      <c r="I70" s="314">
        <v>1</v>
      </c>
      <c r="J70" s="314">
        <v>1</v>
      </c>
      <c r="K70" s="14"/>
      <c r="L70" s="10"/>
      <c r="M70" s="509"/>
      <c r="N70" s="484"/>
      <c r="O70" s="484"/>
      <c r="P70" s="484"/>
      <c r="Q70" s="484"/>
      <c r="R70" s="484" t="s">
        <v>379</v>
      </c>
      <c r="S70" s="7">
        <v>7.4999999999999997E-3</v>
      </c>
      <c r="T70" s="22"/>
      <c r="U70" s="7">
        <v>0.03</v>
      </c>
      <c r="V70" s="19"/>
      <c r="W70" s="16"/>
      <c r="AD70"/>
      <c r="AE70"/>
      <c r="AF70"/>
      <c r="AG70" s="16"/>
      <c r="AH70" s="484"/>
      <c r="AI70" s="484"/>
    </row>
    <row r="71" spans="2:35" x14ac:dyDescent="0.2">
      <c r="B71" s="490"/>
      <c r="C71" s="491"/>
      <c r="D71" s="491"/>
      <c r="E71" s="484"/>
      <c r="F71" s="493" t="s">
        <v>188</v>
      </c>
      <c r="G71" s="314">
        <v>1</v>
      </c>
      <c r="H71" s="314">
        <v>1</v>
      </c>
      <c r="I71" s="314">
        <v>1</v>
      </c>
      <c r="J71" s="314">
        <v>1</v>
      </c>
      <c r="K71" s="14"/>
      <c r="L71" s="10"/>
      <c r="M71" s="509"/>
      <c r="N71" s="484"/>
      <c r="O71" s="484"/>
      <c r="P71" s="484"/>
      <c r="Q71" s="484"/>
      <c r="R71" s="484" t="s">
        <v>380</v>
      </c>
      <c r="S71" s="7">
        <v>1.2500000000000001E-2</v>
      </c>
      <c r="T71" s="22"/>
      <c r="U71" s="7">
        <v>0.05</v>
      </c>
      <c r="V71" s="297"/>
      <c r="W71" s="16"/>
      <c r="AD71"/>
      <c r="AE71"/>
      <c r="AF71"/>
      <c r="AG71" s="16"/>
      <c r="AH71" s="484"/>
      <c r="AI71" s="484"/>
    </row>
    <row r="72" spans="2:35" x14ac:dyDescent="0.2">
      <c r="B72" s="490"/>
      <c r="C72" s="491"/>
      <c r="D72" s="491"/>
      <c r="E72" s="484" t="s">
        <v>341</v>
      </c>
      <c r="F72" s="484"/>
      <c r="G72" s="315" t="s">
        <v>272</v>
      </c>
      <c r="H72" s="315"/>
      <c r="I72" s="315"/>
      <c r="J72" s="315"/>
      <c r="K72" s="14"/>
      <c r="L72" s="10"/>
      <c r="M72" s="509"/>
      <c r="N72" s="484"/>
      <c r="O72" s="484"/>
      <c r="P72" s="484"/>
      <c r="Q72" s="484"/>
      <c r="R72" s="484" t="s">
        <v>381</v>
      </c>
      <c r="S72" s="8">
        <v>2.5000000000000001E-2</v>
      </c>
      <c r="T72" s="22"/>
      <c r="U72" s="7">
        <v>0.05</v>
      </c>
      <c r="V72" s="297"/>
      <c r="W72" s="16"/>
      <c r="AD72"/>
      <c r="AE72"/>
      <c r="AF72"/>
      <c r="AG72" s="16"/>
      <c r="AH72" s="484"/>
      <c r="AI72" s="484"/>
    </row>
    <row r="73" spans="2:35" x14ac:dyDescent="0.2">
      <c r="B73" s="490"/>
      <c r="C73" s="491"/>
      <c r="D73" s="491"/>
      <c r="E73" s="484"/>
      <c r="F73" s="493" t="s">
        <v>342</v>
      </c>
      <c r="G73" s="314">
        <v>1</v>
      </c>
      <c r="H73" s="314">
        <v>1</v>
      </c>
      <c r="I73" s="314">
        <v>1</v>
      </c>
      <c r="J73" s="314">
        <v>1</v>
      </c>
      <c r="K73" s="14"/>
      <c r="L73" s="10"/>
      <c r="M73" s="509"/>
      <c r="N73" s="484"/>
      <c r="O73" s="484"/>
      <c r="P73" s="491"/>
      <c r="Q73" s="484" t="s">
        <v>508</v>
      </c>
      <c r="R73" s="484"/>
      <c r="S73" s="11"/>
      <c r="T73" s="11"/>
      <c r="U73" s="11"/>
      <c r="V73" s="301"/>
      <c r="W73" s="16"/>
      <c r="AD73"/>
      <c r="AE73"/>
      <c r="AF73"/>
      <c r="AG73" s="16"/>
      <c r="AH73" s="484"/>
      <c r="AI73" s="484"/>
    </row>
    <row r="74" spans="2:35" x14ac:dyDescent="0.2">
      <c r="B74" s="490"/>
      <c r="C74" s="491"/>
      <c r="D74" s="491"/>
      <c r="E74" s="484"/>
      <c r="F74" s="493" t="s">
        <v>343</v>
      </c>
      <c r="G74" s="314">
        <v>1</v>
      </c>
      <c r="H74" s="314">
        <v>1</v>
      </c>
      <c r="I74" s="314">
        <v>1</v>
      </c>
      <c r="J74" s="314">
        <v>1</v>
      </c>
      <c r="K74" s="14"/>
      <c r="L74" s="10"/>
      <c r="M74" s="509"/>
      <c r="N74" s="484"/>
      <c r="O74" s="484"/>
      <c r="P74" s="484"/>
      <c r="Q74" s="484"/>
      <c r="R74" s="484" t="s">
        <v>378</v>
      </c>
      <c r="S74" s="9">
        <v>0.25</v>
      </c>
      <c r="T74" s="9">
        <v>1</v>
      </c>
      <c r="U74" s="21"/>
      <c r="V74" s="301"/>
      <c r="W74" s="18"/>
      <c r="AD74"/>
      <c r="AE74"/>
      <c r="AF74"/>
      <c r="AG74" s="18"/>
      <c r="AH74" s="484"/>
      <c r="AI74" s="484"/>
    </row>
    <row r="75" spans="2:35" x14ac:dyDescent="0.2">
      <c r="B75" s="490"/>
      <c r="C75" s="491"/>
      <c r="D75" s="491"/>
      <c r="E75" s="484" t="s">
        <v>344</v>
      </c>
      <c r="F75" s="484"/>
      <c r="G75" s="315" t="s">
        <v>272</v>
      </c>
      <c r="H75" s="315"/>
      <c r="I75" s="315"/>
      <c r="J75" s="315"/>
      <c r="K75" s="14"/>
      <c r="L75" s="10"/>
      <c r="M75" s="509"/>
      <c r="N75" s="484"/>
      <c r="O75" s="484"/>
      <c r="P75" s="484"/>
      <c r="Q75" s="484"/>
      <c r="R75" s="484" t="s">
        <v>377</v>
      </c>
      <c r="S75" s="9">
        <v>0.25</v>
      </c>
      <c r="T75" s="9">
        <v>1</v>
      </c>
      <c r="U75" s="21"/>
      <c r="V75" s="301"/>
      <c r="W75" s="18"/>
      <c r="AD75"/>
      <c r="AE75"/>
      <c r="AF75"/>
      <c r="AG75" s="18"/>
      <c r="AH75" s="484"/>
      <c r="AI75" s="484"/>
    </row>
    <row r="76" spans="2:35" x14ac:dyDescent="0.2">
      <c r="B76" s="490"/>
      <c r="C76" s="491"/>
      <c r="D76" s="491"/>
      <c r="E76" s="484"/>
      <c r="F76" s="493" t="s">
        <v>345</v>
      </c>
      <c r="G76" s="314">
        <v>1</v>
      </c>
      <c r="H76" s="314">
        <v>1</v>
      </c>
      <c r="I76" s="314">
        <v>1</v>
      </c>
      <c r="J76" s="314">
        <v>1</v>
      </c>
      <c r="K76" s="14"/>
      <c r="L76" s="10"/>
      <c r="M76" s="509"/>
      <c r="N76" s="484"/>
      <c r="O76" s="484"/>
      <c r="P76" s="484"/>
      <c r="Q76" s="484"/>
      <c r="R76" s="484" t="s">
        <v>376</v>
      </c>
      <c r="S76" s="7">
        <v>0.03</v>
      </c>
      <c r="T76" s="22"/>
      <c r="U76" s="7">
        <v>0.05</v>
      </c>
      <c r="V76" s="301"/>
      <c r="W76" s="16"/>
      <c r="AD76"/>
      <c r="AE76"/>
      <c r="AF76"/>
      <c r="AG76" s="16"/>
      <c r="AH76" s="484"/>
      <c r="AI76" s="484"/>
    </row>
    <row r="77" spans="2:35" x14ac:dyDescent="0.2">
      <c r="B77" s="490"/>
      <c r="C77" s="491"/>
      <c r="D77" s="491"/>
      <c r="E77" s="484"/>
      <c r="F77" s="493" t="s">
        <v>346</v>
      </c>
      <c r="G77" s="314">
        <v>1</v>
      </c>
      <c r="H77" s="314">
        <v>1</v>
      </c>
      <c r="I77" s="314">
        <v>1</v>
      </c>
      <c r="J77" s="314">
        <v>1</v>
      </c>
      <c r="K77" s="14"/>
      <c r="L77" s="10"/>
      <c r="M77" s="509"/>
      <c r="N77" s="484"/>
      <c r="O77" s="484"/>
      <c r="P77" s="484"/>
      <c r="Q77" s="484"/>
      <c r="R77" s="484" t="s">
        <v>375</v>
      </c>
      <c r="S77" s="7">
        <v>0.03</v>
      </c>
      <c r="T77" s="22"/>
      <c r="U77" s="7">
        <v>0.1</v>
      </c>
      <c r="V77" s="301"/>
      <c r="W77" s="16"/>
      <c r="AD77"/>
      <c r="AE77"/>
      <c r="AF77"/>
      <c r="AG77" s="16"/>
      <c r="AH77" s="484"/>
      <c r="AI77" s="484"/>
    </row>
    <row r="78" spans="2:35" x14ac:dyDescent="0.2">
      <c r="B78" s="490"/>
      <c r="C78" s="495"/>
      <c r="D78" s="491" t="s">
        <v>192</v>
      </c>
      <c r="E78" s="484"/>
      <c r="F78" s="484"/>
      <c r="G78" s="315" t="s">
        <v>272</v>
      </c>
      <c r="H78" s="315"/>
      <c r="I78" s="315"/>
      <c r="J78" s="315"/>
      <c r="K78" s="14"/>
      <c r="L78" s="10"/>
      <c r="M78" s="509"/>
      <c r="N78" s="484"/>
      <c r="O78" s="484"/>
      <c r="P78" s="484"/>
      <c r="Q78" s="514" t="s">
        <v>507</v>
      </c>
      <c r="R78" s="484"/>
      <c r="S78"/>
      <c r="T78"/>
      <c r="U78"/>
      <c r="V78" s="301"/>
      <c r="W78" s="16"/>
      <c r="AD78"/>
      <c r="AE78"/>
      <c r="AF78"/>
      <c r="AG78" s="16"/>
      <c r="AH78" s="484"/>
      <c r="AI78" s="484"/>
    </row>
    <row r="79" spans="2:35" x14ac:dyDescent="0.2">
      <c r="B79" s="490"/>
      <c r="C79" s="491"/>
      <c r="D79" s="491"/>
      <c r="E79" s="484"/>
      <c r="F79" s="493" t="s">
        <v>193</v>
      </c>
      <c r="G79" s="314">
        <v>1</v>
      </c>
      <c r="H79" s="314">
        <v>1</v>
      </c>
      <c r="I79" s="314">
        <v>1</v>
      </c>
      <c r="J79" s="314">
        <v>1</v>
      </c>
      <c r="K79" s="14"/>
      <c r="L79" s="10"/>
      <c r="M79" s="509"/>
      <c r="N79" s="484"/>
      <c r="O79" s="484"/>
      <c r="P79" s="484"/>
      <c r="Q79" s="484"/>
      <c r="R79" s="514" t="s">
        <v>505</v>
      </c>
      <c r="S79" s="7">
        <v>1</v>
      </c>
      <c r="T79" s="7">
        <v>1</v>
      </c>
      <c r="U79" s="7">
        <v>1</v>
      </c>
      <c r="V79" s="301"/>
      <c r="W79" s="299"/>
      <c r="AD79"/>
      <c r="AE79"/>
      <c r="AF79"/>
      <c r="AG79" s="299"/>
      <c r="AH79" s="484"/>
      <c r="AI79" s="484"/>
    </row>
    <row r="80" spans="2:35" x14ac:dyDescent="0.2">
      <c r="B80" s="490"/>
      <c r="C80" s="491"/>
      <c r="D80" s="491"/>
      <c r="E80" s="484"/>
      <c r="F80" s="493" t="s">
        <v>194</v>
      </c>
      <c r="G80" s="314">
        <v>1</v>
      </c>
      <c r="H80" s="314">
        <v>1</v>
      </c>
      <c r="I80" s="314">
        <v>1</v>
      </c>
      <c r="J80" s="314">
        <v>1</v>
      </c>
      <c r="K80" s="14"/>
      <c r="L80" s="10"/>
      <c r="M80" s="509"/>
      <c r="N80" s="484"/>
      <c r="O80" s="484"/>
      <c r="P80" s="484"/>
      <c r="Q80" s="484" t="s">
        <v>501</v>
      </c>
      <c r="R80" s="484"/>
      <c r="S80" s="16"/>
      <c r="T80" s="16"/>
      <c r="U80" s="16"/>
      <c r="V80" s="301"/>
      <c r="W80" s="299"/>
      <c r="AD80"/>
      <c r="AE80"/>
      <c r="AF80"/>
      <c r="AG80" s="299"/>
      <c r="AH80" s="484"/>
      <c r="AI80" s="484"/>
    </row>
    <row r="81" spans="2:35" x14ac:dyDescent="0.2">
      <c r="B81" s="490"/>
      <c r="C81" s="491" t="s">
        <v>12</v>
      </c>
      <c r="D81" s="491"/>
      <c r="E81" s="484"/>
      <c r="F81" s="484"/>
      <c r="G81" s="316" t="s">
        <v>272</v>
      </c>
      <c r="H81" s="316"/>
      <c r="I81" s="316"/>
      <c r="J81" s="316"/>
      <c r="K81" s="14"/>
      <c r="L81" s="10"/>
      <c r="M81" s="509"/>
      <c r="N81" s="484"/>
      <c r="O81" s="484"/>
      <c r="P81" s="484"/>
      <c r="Q81" s="484"/>
      <c r="R81" s="514" t="s">
        <v>502</v>
      </c>
      <c r="S81" s="9">
        <v>0.4</v>
      </c>
      <c r="T81" s="9">
        <v>0.4</v>
      </c>
      <c r="U81" s="9">
        <v>0.4</v>
      </c>
      <c r="V81" s="301"/>
      <c r="W81" s="16"/>
      <c r="AD81"/>
      <c r="AE81"/>
      <c r="AF81"/>
      <c r="AG81" s="16"/>
      <c r="AH81" s="484"/>
      <c r="AI81" s="484"/>
    </row>
    <row r="82" spans="2:35" x14ac:dyDescent="0.2">
      <c r="B82" s="490"/>
      <c r="C82" s="491"/>
      <c r="D82" s="491" t="s">
        <v>13</v>
      </c>
      <c r="E82" s="484"/>
      <c r="F82" s="484"/>
      <c r="G82" s="311" t="s">
        <v>272</v>
      </c>
      <c r="H82" s="311"/>
      <c r="I82" s="311"/>
      <c r="J82" s="311"/>
      <c r="K82" s="14"/>
      <c r="L82" s="10"/>
      <c r="M82" s="509"/>
      <c r="N82" s="484"/>
      <c r="O82" s="484"/>
      <c r="P82" s="484"/>
      <c r="Q82" s="484"/>
      <c r="R82" s="514" t="s">
        <v>503</v>
      </c>
      <c r="S82" s="9">
        <v>0.4</v>
      </c>
      <c r="T82" s="9">
        <v>0.4</v>
      </c>
      <c r="U82" s="9">
        <v>0.4</v>
      </c>
      <c r="V82" s="301"/>
      <c r="W82" s="16"/>
      <c r="AD82"/>
      <c r="AE82"/>
      <c r="AF82"/>
      <c r="AG82" s="16"/>
      <c r="AH82" s="484"/>
      <c r="AI82" s="484"/>
    </row>
    <row r="83" spans="2:35" x14ac:dyDescent="0.2">
      <c r="B83" s="490"/>
      <c r="C83" s="491"/>
      <c r="D83" s="491"/>
      <c r="E83" s="491" t="s">
        <v>14</v>
      </c>
      <c r="F83" s="484"/>
      <c r="G83" s="312" t="s">
        <v>272</v>
      </c>
      <c r="H83" s="312"/>
      <c r="I83" s="312"/>
      <c r="J83" s="312"/>
      <c r="K83" s="14"/>
      <c r="L83" s="10"/>
      <c r="M83" s="509"/>
      <c r="N83" s="484"/>
      <c r="O83" s="484"/>
      <c r="P83" s="484"/>
      <c r="Q83" s="484"/>
      <c r="R83" s="514" t="s">
        <v>504</v>
      </c>
      <c r="S83" s="7">
        <v>1</v>
      </c>
      <c r="T83" s="7">
        <v>1</v>
      </c>
      <c r="U83" s="7">
        <v>1</v>
      </c>
      <c r="V83" s="301"/>
      <c r="W83" s="16"/>
      <c r="AD83"/>
      <c r="AE83"/>
      <c r="AF83"/>
      <c r="AG83" s="16"/>
      <c r="AH83" s="484"/>
      <c r="AI83" s="484"/>
    </row>
    <row r="84" spans="2:35" ht="12.75" customHeight="1" x14ac:dyDescent="0.2">
      <c r="B84" s="490"/>
      <c r="C84" s="484"/>
      <c r="D84" s="484"/>
      <c r="E84" s="484"/>
      <c r="F84" s="493" t="s">
        <v>15</v>
      </c>
      <c r="G84" s="314">
        <v>0.04</v>
      </c>
      <c r="H84" s="314">
        <v>0.04</v>
      </c>
      <c r="I84" s="314">
        <v>1</v>
      </c>
      <c r="J84" s="314">
        <v>1</v>
      </c>
      <c r="K84" s="14"/>
      <c r="L84" s="10"/>
      <c r="M84" s="509"/>
      <c r="N84" s="484"/>
      <c r="O84" s="484"/>
      <c r="P84" s="484"/>
      <c r="Q84" s="484" t="s">
        <v>506</v>
      </c>
      <c r="R84" s="484"/>
      <c r="S84" s="16"/>
      <c r="T84" s="16"/>
      <c r="U84" s="16"/>
      <c r="V84" s="301"/>
      <c r="W84" s="16"/>
      <c r="AD84"/>
      <c r="AE84"/>
      <c r="AF84"/>
      <c r="AG84" s="16"/>
      <c r="AH84" s="484"/>
      <c r="AI84" s="484"/>
    </row>
    <row r="85" spans="2:35" x14ac:dyDescent="0.2">
      <c r="B85" s="490"/>
      <c r="C85" s="484"/>
      <c r="D85" s="484"/>
      <c r="E85" s="484"/>
      <c r="F85" s="493" t="s">
        <v>16</v>
      </c>
      <c r="G85" s="314">
        <v>0.04</v>
      </c>
      <c r="H85" s="314">
        <v>0.04</v>
      </c>
      <c r="I85" s="314">
        <v>1</v>
      </c>
      <c r="J85" s="314">
        <v>1</v>
      </c>
      <c r="K85" s="14"/>
      <c r="L85" s="10"/>
      <c r="M85" s="509"/>
      <c r="N85" s="484"/>
      <c r="O85" s="484"/>
      <c r="P85" s="484"/>
      <c r="Q85" s="484"/>
      <c r="R85" s="484" t="s">
        <v>499</v>
      </c>
      <c r="S85" s="9">
        <v>0.4</v>
      </c>
      <c r="T85" s="9">
        <v>0.4</v>
      </c>
      <c r="U85" s="7">
        <v>0.4</v>
      </c>
      <c r="V85" s="301"/>
      <c r="W85" s="16"/>
      <c r="AD85"/>
      <c r="AE85"/>
      <c r="AF85"/>
      <c r="AG85" s="16"/>
      <c r="AH85" s="484"/>
      <c r="AI85" s="484"/>
    </row>
    <row r="86" spans="2:35" x14ac:dyDescent="0.2">
      <c r="B86" s="490"/>
      <c r="C86" s="491"/>
      <c r="D86" s="491" t="s">
        <v>25</v>
      </c>
      <c r="E86" s="484"/>
      <c r="F86" s="484"/>
      <c r="G86" s="316" t="s">
        <v>272</v>
      </c>
      <c r="H86" s="316"/>
      <c r="I86" s="316"/>
      <c r="J86" s="316"/>
      <c r="K86" s="14"/>
      <c r="L86" s="10"/>
      <c r="M86" s="509"/>
      <c r="N86" s="484"/>
      <c r="O86" s="484"/>
      <c r="P86" s="484"/>
      <c r="Q86" s="484"/>
      <c r="R86" s="484" t="s">
        <v>500</v>
      </c>
      <c r="S86" s="9">
        <v>0.4</v>
      </c>
      <c r="T86" s="9">
        <v>0.4</v>
      </c>
      <c r="U86" s="7">
        <v>0.4</v>
      </c>
      <c r="V86" s="301"/>
      <c r="W86" s="16"/>
      <c r="AD86"/>
      <c r="AE86"/>
      <c r="AF86"/>
      <c r="AG86" s="16"/>
      <c r="AH86" s="484"/>
      <c r="AI86" s="484"/>
    </row>
    <row r="87" spans="2:35" x14ac:dyDescent="0.2">
      <c r="B87" s="490"/>
      <c r="C87" s="491"/>
      <c r="D87" s="491"/>
      <c r="E87" s="491" t="s">
        <v>26</v>
      </c>
      <c r="F87" s="484"/>
      <c r="G87" s="312" t="s">
        <v>272</v>
      </c>
      <c r="H87" s="312"/>
      <c r="I87" s="312"/>
      <c r="J87" s="312"/>
      <c r="K87" s="14"/>
      <c r="L87" s="10"/>
      <c r="M87" s="509"/>
      <c r="N87" s="484"/>
      <c r="O87" s="484"/>
      <c r="P87" s="484"/>
      <c r="Q87" s="484"/>
      <c r="R87" s="484" t="s">
        <v>471</v>
      </c>
      <c r="S87" s="9">
        <v>1</v>
      </c>
      <c r="T87" s="9">
        <v>1</v>
      </c>
      <c r="U87" s="7">
        <v>1</v>
      </c>
      <c r="V87" s="301"/>
      <c r="AD87"/>
      <c r="AE87"/>
      <c r="AF87"/>
      <c r="AH87" s="484"/>
      <c r="AI87" s="484"/>
    </row>
    <row r="88" spans="2:35" x14ac:dyDescent="0.2">
      <c r="B88" s="490"/>
      <c r="C88" s="484"/>
      <c r="D88" s="484"/>
      <c r="E88" s="484"/>
      <c r="F88" s="493" t="s">
        <v>27</v>
      </c>
      <c r="G88" s="314">
        <v>0.04</v>
      </c>
      <c r="H88" s="314">
        <v>0.04</v>
      </c>
      <c r="I88" s="314">
        <v>1</v>
      </c>
      <c r="J88" s="314">
        <v>1</v>
      </c>
      <c r="K88" s="14"/>
      <c r="L88" s="10"/>
      <c r="M88" s="509"/>
      <c r="N88" s="484"/>
      <c r="O88" s="491" t="s">
        <v>76</v>
      </c>
      <c r="P88" s="484"/>
      <c r="Q88" s="484"/>
      <c r="R88" s="484"/>
      <c r="S88" s="16"/>
      <c r="T88" s="16"/>
      <c r="U88" s="16"/>
      <c r="V88" s="301"/>
      <c r="AD88"/>
      <c r="AE88"/>
      <c r="AF88"/>
      <c r="AH88" s="484"/>
      <c r="AI88" s="484"/>
    </row>
    <row r="89" spans="2:35" x14ac:dyDescent="0.2">
      <c r="B89" s="490"/>
      <c r="C89" s="484"/>
      <c r="D89" s="484"/>
      <c r="E89" s="484"/>
      <c r="F89" s="493" t="s">
        <v>28</v>
      </c>
      <c r="G89" s="314">
        <v>0.04</v>
      </c>
      <c r="H89" s="314">
        <v>0.04</v>
      </c>
      <c r="I89" s="314">
        <v>1</v>
      </c>
      <c r="J89" s="314">
        <v>1</v>
      </c>
      <c r="K89" s="14"/>
      <c r="L89" s="10"/>
      <c r="M89" s="509"/>
      <c r="N89" s="484"/>
      <c r="O89" s="491"/>
      <c r="P89" s="491" t="s">
        <v>203</v>
      </c>
      <c r="Q89" s="484"/>
      <c r="R89" s="484"/>
      <c r="S89" s="16"/>
      <c r="T89" s="16"/>
      <c r="U89" s="16"/>
      <c r="V89" s="301"/>
      <c r="AD89"/>
      <c r="AE89"/>
      <c r="AF89"/>
      <c r="AH89" s="484"/>
      <c r="AI89" s="484"/>
    </row>
    <row r="90" spans="2:35" s="477" customFormat="1" x14ac:dyDescent="0.2">
      <c r="B90" s="490"/>
      <c r="C90" s="491" t="s">
        <v>488</v>
      </c>
      <c r="D90" s="484"/>
      <c r="E90" s="484"/>
      <c r="F90" s="484"/>
      <c r="G90" s="311"/>
      <c r="H90" s="311"/>
      <c r="I90" s="311"/>
      <c r="J90" s="311"/>
      <c r="K90" s="14"/>
      <c r="L90" s="590"/>
      <c r="M90" s="509"/>
      <c r="N90" s="484"/>
      <c r="O90" s="491"/>
      <c r="P90" s="491"/>
      <c r="Q90" s="484" t="s">
        <v>142</v>
      </c>
      <c r="R90" s="484"/>
      <c r="S90" s="13"/>
      <c r="T90" s="13"/>
      <c r="U90" s="13"/>
      <c r="V90" s="301"/>
      <c r="W90" s="300"/>
      <c r="X90"/>
      <c r="Y90"/>
      <c r="Z90"/>
      <c r="AA90"/>
      <c r="AB90"/>
      <c r="AC90"/>
      <c r="AD90"/>
      <c r="AE90"/>
      <c r="AF90"/>
      <c r="AG90" s="300"/>
      <c r="AH90" s="484"/>
      <c r="AI90" s="484"/>
    </row>
    <row r="91" spans="2:35" s="477" customFormat="1" x14ac:dyDescent="0.2">
      <c r="B91" s="490"/>
      <c r="C91" s="484"/>
      <c r="D91" s="484"/>
      <c r="E91" s="484"/>
      <c r="F91" s="615" t="s">
        <v>485</v>
      </c>
      <c r="G91" s="314"/>
      <c r="H91" s="314"/>
      <c r="I91" s="314"/>
      <c r="J91" s="314"/>
      <c r="K91" s="14"/>
      <c r="L91" s="590"/>
      <c r="M91" s="509"/>
      <c r="N91" s="484"/>
      <c r="O91" s="491"/>
      <c r="P91" s="491"/>
      <c r="Q91" s="484"/>
      <c r="R91" s="484" t="s">
        <v>129</v>
      </c>
      <c r="S91" s="9">
        <v>0.75</v>
      </c>
      <c r="T91" s="9">
        <v>0.75</v>
      </c>
      <c r="U91" s="7">
        <v>0.75</v>
      </c>
      <c r="V91" s="301"/>
      <c r="W91" s="300"/>
      <c r="X91"/>
      <c r="Y91"/>
      <c r="Z91"/>
      <c r="AA91"/>
      <c r="AB91"/>
      <c r="AC91"/>
      <c r="AD91"/>
      <c r="AE91"/>
      <c r="AF91"/>
      <c r="AG91" s="300"/>
      <c r="AH91" s="484"/>
      <c r="AI91" s="484"/>
    </row>
    <row r="92" spans="2:35" s="477" customFormat="1" x14ac:dyDescent="0.2">
      <c r="B92" s="490"/>
      <c r="C92" s="484"/>
      <c r="D92" s="484"/>
      <c r="E92" s="484"/>
      <c r="F92" s="615" t="s">
        <v>486</v>
      </c>
      <c r="G92" s="314"/>
      <c r="H92" s="314"/>
      <c r="I92" s="314"/>
      <c r="J92" s="314"/>
      <c r="K92" s="14"/>
      <c r="L92" s="590"/>
      <c r="M92" s="509"/>
      <c r="N92" s="484"/>
      <c r="O92" s="491"/>
      <c r="P92" s="491"/>
      <c r="Q92" s="484"/>
      <c r="R92" s="484" t="s">
        <v>130</v>
      </c>
      <c r="S92" s="9">
        <v>0.75</v>
      </c>
      <c r="T92" s="9">
        <v>0.75</v>
      </c>
      <c r="U92" s="7">
        <v>0.75</v>
      </c>
      <c r="V92" s="301"/>
      <c r="W92" s="300"/>
      <c r="X92"/>
      <c r="Y92"/>
      <c r="Z92"/>
      <c r="AA92"/>
      <c r="AB92"/>
      <c r="AC92"/>
      <c r="AD92"/>
      <c r="AE92"/>
      <c r="AF92"/>
      <c r="AG92" s="300"/>
      <c r="AH92" s="484"/>
      <c r="AI92" s="484"/>
    </row>
    <row r="93" spans="2:35" s="477" customFormat="1" x14ac:dyDescent="0.2">
      <c r="B93" s="496"/>
      <c r="F93" s="616" t="s">
        <v>487</v>
      </c>
      <c r="G93" s="314"/>
      <c r="H93" s="314"/>
      <c r="I93" s="314"/>
      <c r="J93" s="314"/>
      <c r="K93" s="497"/>
      <c r="L93" s="590"/>
      <c r="M93" s="509"/>
      <c r="N93" s="484"/>
      <c r="O93" s="491"/>
      <c r="P93" s="491"/>
      <c r="Q93" s="484"/>
      <c r="R93" s="484" t="s">
        <v>131</v>
      </c>
      <c r="S93" s="9">
        <v>0.75</v>
      </c>
      <c r="T93" s="9">
        <v>0.75</v>
      </c>
      <c r="U93" s="7">
        <v>0.75</v>
      </c>
      <c r="V93" s="301"/>
      <c r="W93" s="300"/>
      <c r="X93"/>
      <c r="Y93"/>
      <c r="Z93"/>
      <c r="AA93"/>
      <c r="AB93"/>
      <c r="AC93"/>
      <c r="AD93"/>
      <c r="AE93"/>
      <c r="AF93"/>
      <c r="AG93" s="300"/>
      <c r="AH93" s="484"/>
      <c r="AI93" s="484"/>
    </row>
    <row r="94" spans="2:35" s="477" customFormat="1" x14ac:dyDescent="0.2">
      <c r="B94" s="496"/>
      <c r="G94" s="498"/>
      <c r="H94" s="498"/>
      <c r="I94" s="498"/>
      <c r="J94" s="498"/>
      <c r="K94" s="497"/>
      <c r="L94" s="590"/>
      <c r="M94" s="509"/>
      <c r="N94" s="484"/>
      <c r="O94" s="491" t="s">
        <v>489</v>
      </c>
      <c r="P94" s="491"/>
      <c r="Q94" s="484"/>
      <c r="R94" s="484"/>
      <c r="S94" s="18"/>
      <c r="T94" s="18"/>
      <c r="U94" s="16"/>
      <c r="V94" s="301"/>
      <c r="W94" s="300"/>
      <c r="X94"/>
      <c r="Y94"/>
      <c r="Z94"/>
      <c r="AA94"/>
      <c r="AB94"/>
      <c r="AC94"/>
      <c r="AD94"/>
      <c r="AE94"/>
      <c r="AF94"/>
      <c r="AG94" s="300"/>
      <c r="AH94" s="484"/>
      <c r="AI94" s="484"/>
    </row>
    <row r="95" spans="2:35" s="477" customFormat="1" x14ac:dyDescent="0.2">
      <c r="B95" s="496"/>
      <c r="C95" s="499" t="s">
        <v>291</v>
      </c>
      <c r="G95" s="498"/>
      <c r="H95" s="498"/>
      <c r="I95" s="498"/>
      <c r="J95" s="498"/>
      <c r="K95" s="497"/>
      <c r="L95" s="590"/>
      <c r="M95" s="509"/>
      <c r="N95" s="484"/>
      <c r="O95" s="491"/>
      <c r="P95" s="491"/>
      <c r="Q95" s="484"/>
      <c r="R95" s="615" t="s">
        <v>485</v>
      </c>
      <c r="S95" s="7"/>
      <c r="T95" s="7"/>
      <c r="U95" s="7"/>
      <c r="V95" s="301"/>
      <c r="W95" s="300"/>
      <c r="X95"/>
      <c r="Y95"/>
      <c r="Z95"/>
      <c r="AA95"/>
      <c r="AB95"/>
      <c r="AC95"/>
      <c r="AD95"/>
      <c r="AE95"/>
      <c r="AF95"/>
      <c r="AG95" s="300"/>
      <c r="AH95" s="484"/>
      <c r="AI95" s="484"/>
    </row>
    <row r="96" spans="2:35" s="477" customFormat="1" ht="12.75" customHeight="1" x14ac:dyDescent="0.2">
      <c r="B96" s="496"/>
      <c r="C96" s="500" t="s">
        <v>292</v>
      </c>
      <c r="D96" s="617" t="s">
        <v>304</v>
      </c>
      <c r="E96" s="617"/>
      <c r="F96" s="617"/>
      <c r="G96" s="617"/>
      <c r="H96" s="617"/>
      <c r="I96" s="617"/>
      <c r="J96" s="617"/>
      <c r="K96" s="497"/>
      <c r="L96" s="590"/>
      <c r="M96" s="509"/>
      <c r="N96" s="484"/>
      <c r="O96" s="491"/>
      <c r="P96" s="491"/>
      <c r="Q96" s="484"/>
      <c r="R96" s="615" t="s">
        <v>486</v>
      </c>
      <c r="S96" s="7"/>
      <c r="T96" s="7"/>
      <c r="U96" s="7"/>
      <c r="V96" s="301"/>
      <c r="W96" s="300"/>
      <c r="X96"/>
      <c r="Y96"/>
      <c r="Z96"/>
      <c r="AA96"/>
      <c r="AB96"/>
      <c r="AC96"/>
      <c r="AD96"/>
      <c r="AE96"/>
      <c r="AF96"/>
      <c r="AG96" s="300"/>
      <c r="AH96" s="484"/>
      <c r="AI96" s="484"/>
    </row>
    <row r="97" spans="2:35" s="477" customFormat="1" x14ac:dyDescent="0.2">
      <c r="B97" s="496"/>
      <c r="C97" s="501"/>
      <c r="D97" s="617"/>
      <c r="E97" s="617"/>
      <c r="F97" s="617"/>
      <c r="G97" s="617"/>
      <c r="H97" s="617"/>
      <c r="I97" s="617"/>
      <c r="J97" s="617"/>
      <c r="K97" s="497"/>
      <c r="L97" s="590"/>
      <c r="M97" s="509"/>
      <c r="N97" s="484"/>
      <c r="O97" s="491"/>
      <c r="P97" s="491"/>
      <c r="Q97" s="484"/>
      <c r="R97" s="616" t="s">
        <v>487</v>
      </c>
      <c r="S97" s="7"/>
      <c r="T97" s="7"/>
      <c r="U97" s="7"/>
      <c r="V97" s="301"/>
      <c r="W97" s="300"/>
      <c r="X97"/>
      <c r="Y97"/>
      <c r="Z97"/>
      <c r="AA97"/>
      <c r="AB97"/>
      <c r="AC97"/>
      <c r="AD97"/>
      <c r="AE97"/>
      <c r="AF97"/>
      <c r="AG97" s="300"/>
      <c r="AH97" s="484"/>
      <c r="AI97" s="484"/>
    </row>
    <row r="98" spans="2:35" s="477" customFormat="1" x14ac:dyDescent="0.2">
      <c r="B98" s="496"/>
      <c r="C98" s="501"/>
      <c r="D98" s="617"/>
      <c r="E98" s="617"/>
      <c r="F98" s="617"/>
      <c r="G98" s="617"/>
      <c r="H98" s="617"/>
      <c r="I98" s="617"/>
      <c r="J98" s="617"/>
      <c r="K98" s="497"/>
      <c r="L98" s="590"/>
      <c r="M98" s="509"/>
      <c r="N98" s="484"/>
      <c r="O98"/>
      <c r="P98"/>
      <c r="Q98"/>
      <c r="R98"/>
      <c r="S98" s="285"/>
      <c r="T98" s="285"/>
      <c r="U98" s="285"/>
      <c r="V98" s="301"/>
      <c r="W98" s="300"/>
      <c r="X98"/>
      <c r="Y98"/>
      <c r="Z98"/>
      <c r="AA98"/>
      <c r="AB98"/>
      <c r="AC98"/>
      <c r="AD98"/>
      <c r="AE98"/>
      <c r="AF98"/>
      <c r="AG98" s="300"/>
      <c r="AH98" s="484"/>
      <c r="AI98" s="484"/>
    </row>
    <row r="99" spans="2:35" s="477" customFormat="1" x14ac:dyDescent="0.2">
      <c r="B99" s="496"/>
      <c r="C99" s="500" t="s">
        <v>294</v>
      </c>
      <c r="D99" s="477" t="s">
        <v>318</v>
      </c>
      <c r="G99" s="498"/>
      <c r="H99" s="498"/>
      <c r="I99" s="498"/>
      <c r="J99" s="498"/>
      <c r="K99" s="497"/>
      <c r="L99" s="590"/>
      <c r="M99" s="509"/>
      <c r="N99" s="515" t="s">
        <v>291</v>
      </c>
      <c r="O99"/>
      <c r="P99"/>
      <c r="Q99"/>
      <c r="R99"/>
      <c r="S99" s="285"/>
      <c r="T99" s="285"/>
      <c r="U99" s="285"/>
      <c r="V99" s="301"/>
      <c r="W99" s="300"/>
      <c r="X99"/>
      <c r="Y99"/>
      <c r="Z99"/>
      <c r="AA99"/>
      <c r="AB99"/>
      <c r="AC99"/>
      <c r="AD99"/>
      <c r="AE99"/>
      <c r="AF99"/>
      <c r="AG99" s="300"/>
      <c r="AH99" s="484"/>
      <c r="AI99" s="484"/>
    </row>
    <row r="100" spans="2:35" s="477" customFormat="1" ht="12.75" customHeight="1" x14ac:dyDescent="0.2">
      <c r="B100" s="496"/>
      <c r="C100" s="500" t="s">
        <v>322</v>
      </c>
      <c r="D100" s="617" t="s">
        <v>323</v>
      </c>
      <c r="E100" s="617"/>
      <c r="F100" s="617"/>
      <c r="G100" s="617"/>
      <c r="H100" s="617"/>
      <c r="I100" s="617"/>
      <c r="J100" s="617"/>
      <c r="K100" s="497"/>
      <c r="L100" s="590"/>
      <c r="M100" s="509"/>
      <c r="N100" s="516" t="s">
        <v>292</v>
      </c>
      <c r="O100" s="477" t="s">
        <v>293</v>
      </c>
      <c r="S100" s="300"/>
      <c r="T100" s="300"/>
      <c r="U100" s="300"/>
      <c r="V100" s="301"/>
      <c r="W100" s="300"/>
      <c r="X100"/>
      <c r="Y100"/>
      <c r="Z100"/>
      <c r="AA100"/>
      <c r="AB100"/>
      <c r="AC100"/>
      <c r="AD100"/>
      <c r="AE100"/>
      <c r="AF100"/>
      <c r="AG100" s="300"/>
      <c r="AH100" s="484"/>
      <c r="AI100" s="484"/>
    </row>
    <row r="101" spans="2:35" s="477" customFormat="1" ht="12.75" customHeight="1" x14ac:dyDescent="0.2">
      <c r="B101" s="496"/>
      <c r="C101" s="501"/>
      <c r="D101" s="617"/>
      <c r="E101" s="617"/>
      <c r="F101" s="617"/>
      <c r="G101" s="617"/>
      <c r="H101" s="617"/>
      <c r="I101" s="617"/>
      <c r="J101" s="617"/>
      <c r="K101" s="497"/>
      <c r="L101" s="590"/>
      <c r="M101" s="509"/>
      <c r="N101" s="516" t="s">
        <v>294</v>
      </c>
      <c r="O101" s="617" t="s">
        <v>326</v>
      </c>
      <c r="P101" s="617"/>
      <c r="Q101" s="617"/>
      <c r="R101" s="617"/>
      <c r="S101" s="617"/>
      <c r="T101" s="617"/>
      <c r="U101" s="617"/>
      <c r="V101" s="301"/>
      <c r="W101" s="300"/>
      <c r="X101"/>
      <c r="Y101"/>
      <c r="Z101"/>
      <c r="AA101"/>
      <c r="AB101"/>
      <c r="AC101"/>
      <c r="AD101"/>
      <c r="AE101"/>
      <c r="AF101"/>
      <c r="AG101" s="300"/>
      <c r="AH101" s="484"/>
      <c r="AI101" s="484"/>
    </row>
    <row r="102" spans="2:35" s="477" customFormat="1" ht="12.75" customHeight="1" x14ac:dyDescent="0.2">
      <c r="B102" s="496"/>
      <c r="C102" s="500" t="s">
        <v>353</v>
      </c>
      <c r="D102" s="617" t="s">
        <v>354</v>
      </c>
      <c r="E102" s="617"/>
      <c r="F102" s="617"/>
      <c r="G102" s="617"/>
      <c r="H102" s="617"/>
      <c r="I102" s="617"/>
      <c r="J102" s="617"/>
      <c r="K102" s="497"/>
      <c r="L102" s="590"/>
      <c r="M102" s="509"/>
      <c r="N102" s="516"/>
      <c r="O102" s="617"/>
      <c r="P102" s="617"/>
      <c r="Q102" s="617"/>
      <c r="R102" s="617"/>
      <c r="S102" s="617"/>
      <c r="T102" s="617"/>
      <c r="U102" s="617"/>
      <c r="V102" s="301"/>
      <c r="W102" s="300"/>
      <c r="X102"/>
      <c r="Y102"/>
      <c r="Z102"/>
      <c r="AA102"/>
      <c r="AB102"/>
      <c r="AC102"/>
      <c r="AD102"/>
      <c r="AE102"/>
      <c r="AF102"/>
      <c r="AG102" s="300"/>
      <c r="AH102" s="484"/>
      <c r="AI102" s="484"/>
    </row>
    <row r="103" spans="2:35" s="477" customFormat="1" x14ac:dyDescent="0.2">
      <c r="B103" s="496"/>
      <c r="C103" s="501"/>
      <c r="D103" s="617"/>
      <c r="E103" s="617"/>
      <c r="F103" s="617"/>
      <c r="G103" s="617"/>
      <c r="H103" s="617"/>
      <c r="I103" s="617"/>
      <c r="J103" s="617"/>
      <c r="K103" s="497"/>
      <c r="L103" s="590"/>
      <c r="M103" s="496"/>
      <c r="N103" s="516"/>
      <c r="S103" s="300"/>
      <c r="T103" s="300"/>
      <c r="U103" s="300"/>
      <c r="V103" s="301"/>
      <c r="W103" s="300"/>
      <c r="X103"/>
      <c r="Y103"/>
      <c r="Z103"/>
      <c r="AA103"/>
      <c r="AB103"/>
      <c r="AC103"/>
      <c r="AD103"/>
      <c r="AE103"/>
      <c r="AF103"/>
      <c r="AG103" s="300"/>
      <c r="AH103" s="484"/>
      <c r="AI103" s="484"/>
    </row>
    <row r="104" spans="2:35" s="477" customFormat="1" x14ac:dyDescent="0.2">
      <c r="B104" s="496"/>
      <c r="C104" s="501"/>
      <c r="G104" s="498"/>
      <c r="H104" s="498"/>
      <c r="I104" s="498"/>
      <c r="J104" s="498"/>
      <c r="K104" s="497"/>
      <c r="L104" s="590"/>
      <c r="M104" s="496"/>
      <c r="N104" s="516"/>
      <c r="S104" s="300"/>
      <c r="T104" s="300"/>
      <c r="U104" s="300"/>
      <c r="V104" s="301"/>
      <c r="W104" s="300"/>
      <c r="X104"/>
      <c r="Y104"/>
      <c r="Z104"/>
      <c r="AA104"/>
      <c r="AB104"/>
      <c r="AC104"/>
      <c r="AD104"/>
      <c r="AE104"/>
      <c r="AF104"/>
      <c r="AG104" s="300"/>
      <c r="AH104" s="484"/>
      <c r="AI104" s="484"/>
    </row>
    <row r="105" spans="2:35" s="477" customFormat="1" x14ac:dyDescent="0.2">
      <c r="B105" s="496"/>
      <c r="C105" s="501"/>
      <c r="G105" s="498"/>
      <c r="H105" s="498"/>
      <c r="I105" s="498"/>
      <c r="J105" s="498"/>
      <c r="K105" s="497"/>
      <c r="L105" s="590"/>
      <c r="M105" s="496"/>
      <c r="N105" s="516"/>
      <c r="S105" s="300"/>
      <c r="T105" s="300"/>
      <c r="U105" s="300"/>
      <c r="V105" s="301"/>
      <c r="W105" s="300"/>
      <c r="X105"/>
      <c r="Y105"/>
      <c r="Z105"/>
      <c r="AA105"/>
      <c r="AB105"/>
      <c r="AC105"/>
      <c r="AD105"/>
      <c r="AE105"/>
      <c r="AF105"/>
      <c r="AG105" s="300"/>
      <c r="AH105" s="484"/>
      <c r="AI105" s="484"/>
    </row>
    <row r="106" spans="2:35" s="477" customFormat="1" x14ac:dyDescent="0.2">
      <c r="B106" s="496"/>
      <c r="C106" s="501"/>
      <c r="G106" s="498"/>
      <c r="H106" s="498"/>
      <c r="I106" s="498"/>
      <c r="J106" s="498"/>
      <c r="K106" s="497"/>
      <c r="L106" s="590"/>
      <c r="M106" s="496"/>
      <c r="N106" s="516"/>
      <c r="S106" s="300"/>
      <c r="T106" s="300"/>
      <c r="U106" s="300"/>
      <c r="V106" s="301"/>
      <c r="W106" s="300"/>
      <c r="X106"/>
      <c r="Y106"/>
      <c r="Z106"/>
      <c r="AA106"/>
      <c r="AB106"/>
      <c r="AC106"/>
      <c r="AD106"/>
      <c r="AE106"/>
      <c r="AF106"/>
      <c r="AG106" s="300"/>
      <c r="AH106" s="484"/>
      <c r="AI106" s="484"/>
    </row>
    <row r="107" spans="2:35" s="477" customFormat="1" x14ac:dyDescent="0.2">
      <c r="B107" s="496"/>
      <c r="C107" s="501"/>
      <c r="G107" s="498"/>
      <c r="H107" s="498"/>
      <c r="I107" s="498"/>
      <c r="J107" s="498"/>
      <c r="K107" s="497"/>
      <c r="L107" s="590"/>
      <c r="M107" s="496"/>
      <c r="N107" s="516"/>
      <c r="S107" s="300"/>
      <c r="T107" s="300"/>
      <c r="U107" s="300"/>
      <c r="V107" s="301"/>
      <c r="W107" s="300"/>
      <c r="Y107" s="516"/>
      <c r="AD107" s="300"/>
      <c r="AE107" s="300"/>
      <c r="AF107"/>
      <c r="AG107" s="300"/>
      <c r="AH107" s="589"/>
      <c r="AI107" s="589"/>
    </row>
    <row r="108" spans="2:35" x14ac:dyDescent="0.2">
      <c r="B108" s="496"/>
      <c r="C108" s="501"/>
      <c r="D108" s="477"/>
      <c r="E108" s="477"/>
      <c r="F108" s="477"/>
      <c r="G108" s="498"/>
      <c r="H108" s="498"/>
      <c r="I108" s="498"/>
      <c r="J108" s="498"/>
      <c r="K108" s="497"/>
      <c r="M108" s="496"/>
      <c r="N108" s="516"/>
      <c r="O108" s="477"/>
      <c r="P108" s="477"/>
      <c r="Q108" s="477"/>
      <c r="R108" s="477"/>
      <c r="S108" s="300"/>
      <c r="T108" s="300"/>
      <c r="U108" s="300"/>
      <c r="V108" s="301"/>
      <c r="X108" s="477"/>
      <c r="Y108" s="516"/>
      <c r="Z108" s="477"/>
      <c r="AA108" s="477"/>
      <c r="AB108" s="477"/>
      <c r="AC108" s="477"/>
      <c r="AD108" s="300"/>
      <c r="AE108" s="300"/>
      <c r="AF108"/>
      <c r="AH108" s="589"/>
      <c r="AI108" s="589"/>
    </row>
    <row r="109" spans="2:35" x14ac:dyDescent="0.2">
      <c r="B109" s="496"/>
      <c r="C109" s="501"/>
      <c r="D109" s="477"/>
      <c r="E109" s="477"/>
      <c r="F109" s="477"/>
      <c r="G109" s="498"/>
      <c r="H109" s="498"/>
      <c r="I109" s="498"/>
      <c r="J109" s="498"/>
      <c r="K109" s="497"/>
      <c r="M109" s="496"/>
      <c r="N109" s="516"/>
      <c r="O109" s="477"/>
      <c r="P109" s="477"/>
      <c r="Q109" s="477"/>
      <c r="R109" s="477"/>
      <c r="S109" s="300"/>
      <c r="T109" s="300"/>
      <c r="U109" s="300"/>
      <c r="V109" s="301"/>
      <c r="X109" s="477"/>
      <c r="Y109" s="516"/>
      <c r="AF109"/>
      <c r="AH109" s="484"/>
      <c r="AI109" s="484"/>
    </row>
    <row r="110" spans="2:35" x14ac:dyDescent="0.2">
      <c r="B110" s="496"/>
      <c r="C110" s="477"/>
      <c r="D110" s="477"/>
      <c r="E110" s="477"/>
      <c r="F110" s="477"/>
      <c r="G110" s="498"/>
      <c r="H110" s="498"/>
      <c r="I110" s="498"/>
      <c r="J110" s="498"/>
      <c r="K110" s="497"/>
      <c r="M110" s="496"/>
      <c r="N110" s="516"/>
      <c r="O110" s="477"/>
      <c r="P110" s="477"/>
      <c r="Q110" s="477"/>
      <c r="R110" s="477"/>
      <c r="S110" s="300"/>
      <c r="T110" s="300"/>
      <c r="U110" s="300"/>
      <c r="V110" s="301"/>
      <c r="X110" s="477"/>
      <c r="Y110" s="516"/>
      <c r="AF110"/>
      <c r="AH110" s="484"/>
      <c r="AI110" s="484"/>
    </row>
    <row r="111" spans="2:35" ht="13.5" thickBot="1" x14ac:dyDescent="0.25">
      <c r="B111" s="502"/>
      <c r="C111" s="503"/>
      <c r="D111" s="503"/>
      <c r="E111" s="503"/>
      <c r="F111" s="503"/>
      <c r="G111" s="504"/>
      <c r="H111" s="504"/>
      <c r="I111" s="504"/>
      <c r="J111" s="504"/>
      <c r="K111" s="505"/>
      <c r="M111" s="496"/>
      <c r="N111" s="516"/>
      <c r="O111" s="477"/>
      <c r="P111" s="477"/>
      <c r="Q111" s="477"/>
      <c r="R111" s="477"/>
      <c r="S111" s="300"/>
      <c r="T111" s="300"/>
      <c r="U111" s="300"/>
      <c r="V111" s="301"/>
      <c r="X111" s="477"/>
      <c r="Y111" s="516"/>
      <c r="AF111"/>
      <c r="AH111" s="484"/>
      <c r="AI111" s="484"/>
    </row>
    <row r="112" spans="2:35" x14ac:dyDescent="0.2">
      <c r="M112" s="496"/>
      <c r="N112" s="516"/>
      <c r="O112" s="477"/>
      <c r="P112" s="477"/>
      <c r="Q112" s="477"/>
      <c r="R112" s="477"/>
      <c r="S112" s="300"/>
      <c r="T112" s="300"/>
      <c r="U112" s="300"/>
      <c r="V112" s="301"/>
      <c r="Y112" s="516"/>
      <c r="AF112"/>
      <c r="AH112" s="484"/>
      <c r="AI112" s="484"/>
    </row>
    <row r="113" spans="11:35" x14ac:dyDescent="0.2">
      <c r="M113" s="496"/>
      <c r="N113" s="516"/>
      <c r="O113" s="477"/>
      <c r="P113" s="477"/>
      <c r="Q113" s="477"/>
      <c r="R113" s="477"/>
      <c r="S113" s="300"/>
      <c r="T113" s="300"/>
      <c r="U113" s="300"/>
      <c r="V113" s="301"/>
      <c r="Y113" s="516"/>
      <c r="AF113"/>
      <c r="AH113" s="484"/>
      <c r="AI113" s="484"/>
    </row>
    <row r="114" spans="11:35" x14ac:dyDescent="0.2">
      <c r="M114" s="496"/>
      <c r="N114" s="516"/>
      <c r="O114" s="477"/>
      <c r="P114" s="477"/>
      <c r="Q114" s="477"/>
      <c r="R114" s="477"/>
      <c r="S114" s="300"/>
      <c r="T114" s="300"/>
      <c r="U114" s="300"/>
      <c r="V114" s="301"/>
      <c r="Y114" s="516"/>
      <c r="AF114"/>
      <c r="AH114" s="484"/>
      <c r="AI114" s="484"/>
    </row>
    <row r="115" spans="11:35" ht="13.5" thickBot="1" x14ac:dyDescent="0.25">
      <c r="L115"/>
      <c r="M115" s="502"/>
      <c r="N115" s="517"/>
      <c r="O115" s="503"/>
      <c r="P115" s="503"/>
      <c r="Q115" s="503"/>
      <c r="R115" s="503"/>
      <c r="S115" s="302"/>
      <c r="T115" s="302"/>
      <c r="U115" s="302"/>
      <c r="V115" s="303"/>
      <c r="W115"/>
      <c r="Y115" s="516"/>
      <c r="AF115"/>
      <c r="AG115"/>
      <c r="AH115" s="484"/>
      <c r="AI115" s="484"/>
    </row>
    <row r="116" spans="11:35" x14ac:dyDescent="0.2">
      <c r="L116"/>
      <c r="M116" s="477"/>
      <c r="N116" s="516"/>
      <c r="O116" s="477"/>
      <c r="P116" s="477"/>
      <c r="Q116" s="477"/>
      <c r="R116" s="477"/>
      <c r="S116" s="300"/>
      <c r="T116" s="300"/>
      <c r="U116" s="300"/>
      <c r="V116"/>
      <c r="W116"/>
      <c r="Y116" s="484"/>
      <c r="AF116"/>
      <c r="AG116"/>
      <c r="AH116" s="484"/>
      <c r="AI116" s="484"/>
    </row>
    <row r="117" spans="11:35" x14ac:dyDescent="0.2">
      <c r="L117"/>
      <c r="M117" s="477"/>
      <c r="N117" s="516"/>
      <c r="O117" s="477"/>
      <c r="P117" s="477"/>
      <c r="Q117" s="477"/>
      <c r="R117" s="477"/>
      <c r="S117" s="300"/>
      <c r="T117" s="300"/>
      <c r="U117" s="300"/>
      <c r="V117"/>
      <c r="W117"/>
      <c r="Y117" s="491"/>
      <c r="AF117"/>
      <c r="AG117"/>
      <c r="AH117" s="484"/>
      <c r="AI117" s="484"/>
    </row>
    <row r="118" spans="11:35" x14ac:dyDescent="0.2">
      <c r="L118"/>
      <c r="M118" s="477"/>
      <c r="N118" s="516"/>
      <c r="V118"/>
      <c r="W118"/>
      <c r="Y118" s="484"/>
      <c r="AF118"/>
      <c r="AG118"/>
      <c r="AH118" s="484"/>
      <c r="AI118" s="484"/>
    </row>
    <row r="119" spans="11:35" x14ac:dyDescent="0.2">
      <c r="K119"/>
      <c r="L119"/>
      <c r="M119" s="477"/>
      <c r="N119" s="516"/>
      <c r="V119"/>
      <c r="W119"/>
      <c r="Y119" s="491"/>
      <c r="AF119"/>
      <c r="AG119"/>
      <c r="AH119" s="484"/>
      <c r="AI119" s="484"/>
    </row>
    <row r="120" spans="11:35" x14ac:dyDescent="0.2">
      <c r="K120"/>
      <c r="L120"/>
      <c r="M120" s="477"/>
      <c r="N120" s="516"/>
      <c r="V120"/>
      <c r="W120"/>
      <c r="Y120" s="484"/>
      <c r="AF120"/>
      <c r="AG120"/>
      <c r="AH120" s="484"/>
      <c r="AI120" s="484"/>
    </row>
    <row r="121" spans="11:35" x14ac:dyDescent="0.2">
      <c r="K121"/>
      <c r="L121"/>
      <c r="N121" s="516"/>
      <c r="V121"/>
      <c r="W121"/>
      <c r="Y121" s="491"/>
      <c r="AF121"/>
      <c r="AG121"/>
      <c r="AH121" s="484"/>
      <c r="AI121" s="484"/>
    </row>
    <row r="122" spans="11:35" x14ac:dyDescent="0.2">
      <c r="K122"/>
      <c r="L122"/>
      <c r="N122" s="516"/>
      <c r="V122"/>
      <c r="W122"/>
      <c r="AF122"/>
      <c r="AG122"/>
      <c r="AH122" s="484"/>
      <c r="AI122" s="484"/>
    </row>
    <row r="123" spans="11:35" x14ac:dyDescent="0.2">
      <c r="K123"/>
      <c r="L123"/>
      <c r="N123" s="516"/>
      <c r="V123"/>
      <c r="W123"/>
      <c r="AD123"/>
      <c r="AE123"/>
      <c r="AF123"/>
      <c r="AG123"/>
      <c r="AH123" s="484"/>
      <c r="AI123" s="484"/>
    </row>
    <row r="124" spans="11:35" x14ac:dyDescent="0.2">
      <c r="K124"/>
      <c r="L124"/>
      <c r="N124" s="516"/>
      <c r="V124"/>
      <c r="W124"/>
      <c r="AD124"/>
      <c r="AE124"/>
      <c r="AF124"/>
      <c r="AG124"/>
      <c r="AH124" s="484"/>
      <c r="AI124" s="484"/>
    </row>
    <row r="125" spans="11:35" x14ac:dyDescent="0.2">
      <c r="K125"/>
      <c r="L125"/>
      <c r="N125" s="484"/>
      <c r="V125"/>
      <c r="W125"/>
      <c r="AD125"/>
      <c r="AE125"/>
      <c r="AF125"/>
      <c r="AG125"/>
      <c r="AH125" s="484"/>
      <c r="AI125" s="484"/>
    </row>
    <row r="126" spans="11:35" x14ac:dyDescent="0.2">
      <c r="K126"/>
      <c r="L126"/>
      <c r="N126" s="491"/>
      <c r="V126"/>
      <c r="W126"/>
      <c r="AD126"/>
      <c r="AE126"/>
      <c r="AF126"/>
      <c r="AG126"/>
      <c r="AH126" s="484"/>
      <c r="AI126" s="484"/>
    </row>
    <row r="127" spans="11:35" x14ac:dyDescent="0.2">
      <c r="K127"/>
      <c r="L127"/>
      <c r="N127" s="484"/>
      <c r="V127"/>
      <c r="W127"/>
      <c r="AD127"/>
      <c r="AE127"/>
      <c r="AF127"/>
      <c r="AG127"/>
      <c r="AH127" s="484"/>
      <c r="AI127" s="484"/>
    </row>
    <row r="128" spans="11:35" x14ac:dyDescent="0.2">
      <c r="K128"/>
      <c r="L128"/>
      <c r="N128" s="491"/>
      <c r="V128"/>
      <c r="W128"/>
      <c r="AD128"/>
      <c r="AE128"/>
      <c r="AF128"/>
      <c r="AG128"/>
      <c r="AH128" s="484"/>
      <c r="AI128" s="484"/>
    </row>
    <row r="129" spans="11:35" x14ac:dyDescent="0.2">
      <c r="K129"/>
      <c r="L129"/>
      <c r="N129" s="484"/>
      <c r="V129"/>
      <c r="W129"/>
      <c r="AD129"/>
      <c r="AE129"/>
      <c r="AF129"/>
      <c r="AG129"/>
      <c r="AH129" s="484"/>
      <c r="AI129" s="484"/>
    </row>
    <row r="130" spans="11:35" x14ac:dyDescent="0.2">
      <c r="K130"/>
      <c r="L130"/>
      <c r="N130" s="491"/>
      <c r="V130"/>
      <c r="W130"/>
      <c r="AD130"/>
      <c r="AE130"/>
      <c r="AF130"/>
      <c r="AG130"/>
      <c r="AH130" s="484"/>
      <c r="AI130" s="484"/>
    </row>
    <row r="131" spans="11:35" x14ac:dyDescent="0.2">
      <c r="K131"/>
      <c r="L131"/>
      <c r="V131"/>
      <c r="W131"/>
      <c r="AD131"/>
      <c r="AE131"/>
      <c r="AF131"/>
      <c r="AG131"/>
      <c r="AH131" s="484"/>
      <c r="AI131" s="484"/>
    </row>
    <row r="132" spans="11:35" x14ac:dyDescent="0.2">
      <c r="K132"/>
      <c r="L132"/>
      <c r="S132"/>
      <c r="T132"/>
      <c r="U132"/>
      <c r="V132"/>
      <c r="W132"/>
      <c r="AD132"/>
      <c r="AE132"/>
      <c r="AF132"/>
      <c r="AG132"/>
      <c r="AH132" s="484"/>
      <c r="AI132" s="484"/>
    </row>
    <row r="133" spans="11:35" x14ac:dyDescent="0.2">
      <c r="K133"/>
      <c r="L133"/>
      <c r="S133"/>
      <c r="T133"/>
      <c r="U133"/>
      <c r="V133"/>
      <c r="W133"/>
      <c r="AD133"/>
      <c r="AE133"/>
      <c r="AF133"/>
      <c r="AG133"/>
      <c r="AH133" s="484"/>
      <c r="AI133" s="484"/>
    </row>
    <row r="134" spans="11:35" x14ac:dyDescent="0.2">
      <c r="K134"/>
      <c r="L134"/>
      <c r="S134"/>
      <c r="T134"/>
      <c r="U134"/>
      <c r="V134"/>
      <c r="W134"/>
      <c r="AD134"/>
      <c r="AE134"/>
      <c r="AF134"/>
      <c r="AG134"/>
      <c r="AH134" s="484"/>
      <c r="AI134" s="484"/>
    </row>
    <row r="135" spans="11:35" x14ac:dyDescent="0.2">
      <c r="K135"/>
      <c r="L135"/>
      <c r="S135"/>
      <c r="T135"/>
      <c r="U135"/>
      <c r="V135"/>
      <c r="W135"/>
      <c r="AD135"/>
      <c r="AE135"/>
      <c r="AF135"/>
      <c r="AG135"/>
      <c r="AH135" s="484"/>
      <c r="AI135" s="484"/>
    </row>
    <row r="136" spans="11:35" x14ac:dyDescent="0.2">
      <c r="K136"/>
      <c r="L136"/>
      <c r="S136"/>
      <c r="T136"/>
      <c r="U136"/>
      <c r="V136"/>
      <c r="W136"/>
      <c r="AD136"/>
      <c r="AE136"/>
      <c r="AF136"/>
      <c r="AG136"/>
      <c r="AH136" s="484"/>
      <c r="AI136" s="484"/>
    </row>
    <row r="137" spans="11:35" x14ac:dyDescent="0.2">
      <c r="K137"/>
      <c r="L137"/>
      <c r="S137"/>
      <c r="T137"/>
      <c r="U137"/>
      <c r="V137"/>
      <c r="W137"/>
      <c r="AD137"/>
      <c r="AE137"/>
      <c r="AF137"/>
      <c r="AG137"/>
      <c r="AH137" s="484"/>
      <c r="AI137" s="484"/>
    </row>
    <row r="138" spans="11:35" x14ac:dyDescent="0.2">
      <c r="K138"/>
      <c r="L138"/>
      <c r="S138"/>
      <c r="T138"/>
      <c r="U138"/>
      <c r="V138"/>
      <c r="W138"/>
      <c r="AD138"/>
      <c r="AE138"/>
      <c r="AF138"/>
      <c r="AG138"/>
      <c r="AH138" s="484"/>
      <c r="AI138" s="484"/>
    </row>
    <row r="139" spans="11:35" x14ac:dyDescent="0.2">
      <c r="K139"/>
      <c r="L139"/>
      <c r="S139"/>
      <c r="T139"/>
      <c r="U139"/>
      <c r="V139"/>
      <c r="W139"/>
      <c r="AD139"/>
      <c r="AE139"/>
      <c r="AF139"/>
      <c r="AG139"/>
      <c r="AH139" s="484"/>
      <c r="AI139" s="484"/>
    </row>
    <row r="140" spans="11:35" x14ac:dyDescent="0.2">
      <c r="K140"/>
      <c r="L140"/>
      <c r="S140"/>
      <c r="T140"/>
      <c r="U140"/>
      <c r="V140"/>
      <c r="W140"/>
      <c r="AD140"/>
      <c r="AE140"/>
      <c r="AF140"/>
      <c r="AG140"/>
      <c r="AH140" s="484"/>
      <c r="AI140" s="484"/>
    </row>
    <row r="141" spans="11:35" x14ac:dyDescent="0.2">
      <c r="K141"/>
      <c r="L141"/>
      <c r="S141"/>
      <c r="T141"/>
      <c r="U141"/>
      <c r="V141"/>
      <c r="W141"/>
      <c r="AD141"/>
      <c r="AE141"/>
      <c r="AF141"/>
      <c r="AG141"/>
      <c r="AH141" s="484"/>
      <c r="AI141" s="484"/>
    </row>
    <row r="142" spans="11:35" x14ac:dyDescent="0.2">
      <c r="K142"/>
      <c r="L142"/>
      <c r="S142"/>
      <c r="T142"/>
      <c r="U142"/>
      <c r="V142"/>
      <c r="W142"/>
      <c r="AD142"/>
      <c r="AE142"/>
      <c r="AF142"/>
      <c r="AG142"/>
      <c r="AH142" s="484"/>
      <c r="AI142" s="484"/>
    </row>
    <row r="143" spans="11:35" x14ac:dyDescent="0.2">
      <c r="K143"/>
      <c r="L143"/>
      <c r="S143"/>
      <c r="T143"/>
      <c r="U143"/>
      <c r="V143"/>
      <c r="W143"/>
      <c r="AD143"/>
      <c r="AE143"/>
      <c r="AF143"/>
      <c r="AG143"/>
      <c r="AH143" s="484"/>
      <c r="AI143" s="484"/>
    </row>
    <row r="144" spans="11:35" x14ac:dyDescent="0.2">
      <c r="K144"/>
      <c r="L144"/>
      <c r="S144"/>
      <c r="T144"/>
      <c r="U144"/>
      <c r="V144"/>
      <c r="W144"/>
      <c r="AD144"/>
      <c r="AE144"/>
      <c r="AG144"/>
      <c r="AH144" s="484"/>
      <c r="AI144" s="484"/>
    </row>
    <row r="145" spans="11:35" x14ac:dyDescent="0.2">
      <c r="K145"/>
      <c r="L145"/>
      <c r="S145"/>
      <c r="T145"/>
      <c r="U145"/>
      <c r="V145"/>
      <c r="W145"/>
      <c r="AD145"/>
      <c r="AE145"/>
      <c r="AG145"/>
      <c r="AH145" s="484"/>
      <c r="AI145" s="484"/>
    </row>
    <row r="146" spans="11:35" x14ac:dyDescent="0.2">
      <c r="K146"/>
      <c r="L146"/>
      <c r="S146"/>
      <c r="T146"/>
      <c r="U146"/>
      <c r="V146"/>
      <c r="W146"/>
      <c r="AD146"/>
      <c r="AE146"/>
      <c r="AG146"/>
      <c r="AI146" s="484"/>
    </row>
    <row r="147" spans="11:35" x14ac:dyDescent="0.2">
      <c r="K147"/>
      <c r="L147"/>
      <c r="S147"/>
      <c r="T147"/>
      <c r="U147"/>
      <c r="V147"/>
      <c r="W147"/>
      <c r="AD147"/>
      <c r="AE147"/>
      <c r="AG147"/>
      <c r="AI147" s="484"/>
    </row>
    <row r="148" spans="11:35" x14ac:dyDescent="0.2">
      <c r="K148"/>
      <c r="L148"/>
      <c r="S148"/>
      <c r="T148"/>
      <c r="U148"/>
      <c r="V148"/>
      <c r="W148"/>
      <c r="AD148"/>
      <c r="AE148"/>
      <c r="AG148"/>
      <c r="AI148" s="484"/>
    </row>
    <row r="149" spans="11:35" x14ac:dyDescent="0.2">
      <c r="K149"/>
      <c r="L149"/>
      <c r="S149"/>
      <c r="T149"/>
      <c r="U149"/>
      <c r="W149"/>
      <c r="AD149"/>
      <c r="AE149"/>
      <c r="AG149"/>
      <c r="AI149" s="484"/>
    </row>
    <row r="150" spans="11:35" x14ac:dyDescent="0.2">
      <c r="K150"/>
      <c r="L150"/>
      <c r="S150"/>
      <c r="T150"/>
      <c r="U150"/>
      <c r="W150"/>
      <c r="AD150"/>
      <c r="AE150"/>
      <c r="AG150"/>
      <c r="AI150" s="484"/>
    </row>
    <row r="151" spans="11:35" x14ac:dyDescent="0.2">
      <c r="K151"/>
      <c r="L151"/>
      <c r="S151"/>
      <c r="T151"/>
      <c r="U151"/>
      <c r="W151"/>
      <c r="AD151"/>
      <c r="AE151"/>
      <c r="AG151"/>
      <c r="AI151" s="484"/>
    </row>
    <row r="152" spans="11:35" x14ac:dyDescent="0.2">
      <c r="K152"/>
      <c r="S152"/>
      <c r="T152"/>
      <c r="U152"/>
      <c r="AD152"/>
      <c r="AE152"/>
    </row>
    <row r="153" spans="11:35" x14ac:dyDescent="0.2">
      <c r="K153"/>
      <c r="S153"/>
      <c r="T153"/>
      <c r="U153"/>
      <c r="AD153"/>
      <c r="AE153"/>
    </row>
    <row r="154" spans="11:35" x14ac:dyDescent="0.2">
      <c r="K154"/>
      <c r="S154"/>
      <c r="T154"/>
      <c r="U154"/>
      <c r="AD154"/>
      <c r="AE154"/>
    </row>
    <row r="155" spans="11:35" x14ac:dyDescent="0.2">
      <c r="K155"/>
      <c r="S155"/>
      <c r="T155"/>
      <c r="U155"/>
      <c r="AD155"/>
      <c r="AE155"/>
    </row>
    <row r="156" spans="11:35" x14ac:dyDescent="0.2">
      <c r="S156"/>
      <c r="T156"/>
      <c r="U156"/>
      <c r="AD156"/>
      <c r="AE156"/>
    </row>
    <row r="157" spans="11:35" x14ac:dyDescent="0.2">
      <c r="S157"/>
      <c r="T157"/>
      <c r="U157"/>
      <c r="AD157"/>
      <c r="AE157"/>
    </row>
    <row r="158" spans="11:35" x14ac:dyDescent="0.2">
      <c r="S158"/>
      <c r="T158"/>
      <c r="U158"/>
      <c r="AD158"/>
      <c r="AE158"/>
    </row>
    <row r="159" spans="11:35" x14ac:dyDescent="0.2">
      <c r="S159"/>
      <c r="T159"/>
      <c r="U159"/>
      <c r="AD159"/>
      <c r="AE159"/>
    </row>
    <row r="160" spans="11:35" x14ac:dyDescent="0.2">
      <c r="S160"/>
      <c r="T160"/>
      <c r="U160"/>
    </row>
    <row r="161" spans="19:21" x14ac:dyDescent="0.2">
      <c r="S161"/>
      <c r="T161"/>
      <c r="U161"/>
    </row>
    <row r="162" spans="19:21" x14ac:dyDescent="0.2">
      <c r="S162"/>
      <c r="T162"/>
      <c r="U162"/>
    </row>
    <row r="163" spans="19:21" x14ac:dyDescent="0.2">
      <c r="S163"/>
      <c r="T163"/>
      <c r="U163"/>
    </row>
    <row r="164" spans="19:21" x14ac:dyDescent="0.2">
      <c r="S164"/>
      <c r="T164"/>
      <c r="U164"/>
    </row>
    <row r="165" spans="19:21" x14ac:dyDescent="0.2">
      <c r="S165"/>
      <c r="T165"/>
      <c r="U165"/>
    </row>
    <row r="166" spans="19:21" x14ac:dyDescent="0.2">
      <c r="S166"/>
      <c r="T166"/>
      <c r="U166"/>
    </row>
    <row r="167" spans="19:21" x14ac:dyDescent="0.2">
      <c r="S167"/>
      <c r="T167"/>
      <c r="U167"/>
    </row>
    <row r="168" spans="19:21" x14ac:dyDescent="0.2">
      <c r="S168"/>
      <c r="T168"/>
      <c r="U168"/>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9525</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9525</xdr:rowOff>
              </from>
              <to>
                <xdr:col>38</xdr:col>
                <xdr:colOff>276225</xdr:colOff>
                <xdr:row>1</xdr:row>
                <xdr:rowOff>123825</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9525</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57150</xdr:rowOff>
              </from>
              <to>
                <xdr:col>5</xdr:col>
                <xdr:colOff>3371850</xdr:colOff>
                <xdr:row>2</xdr:row>
                <xdr:rowOff>9525</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133350</xdr:colOff>
                <xdr:row>0</xdr:row>
                <xdr:rowOff>57150</xdr:rowOff>
              </from>
              <to>
                <xdr:col>17</xdr:col>
                <xdr:colOff>3305175</xdr:colOff>
                <xdr:row>2</xdr:row>
                <xdr:rowOff>9525</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9525</xdr:rowOff>
              </from>
              <to>
                <xdr:col>38</xdr:col>
                <xdr:colOff>276225</xdr:colOff>
                <xdr:row>1</xdr:row>
                <xdr:rowOff>123825</xdr:rowOff>
              </to>
            </anchor>
          </objectPr>
        </oleObject>
      </mc:Choice>
      <mc:Fallback>
        <oleObject progId="MSPhotoEd.3" shapeId="4102"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0"/>
  <sheetViews>
    <sheetView zoomScaleNormal="100" workbookViewId="0"/>
  </sheetViews>
  <sheetFormatPr defaultColWidth="9.28515625" defaultRowHeight="12.75" outlineLevelRow="1" x14ac:dyDescent="0.2"/>
  <cols>
    <col min="1" max="1" width="2.28515625" style="327" customWidth="1"/>
    <col min="2" max="2" width="2.7109375" style="484" customWidth="1"/>
    <col min="3" max="3" width="4.5703125" style="484" customWidth="1"/>
    <col min="4" max="4" width="3.7109375" style="484" customWidth="1"/>
    <col min="5" max="5" width="4.42578125" style="484" customWidth="1"/>
    <col min="6" max="6" width="84.5703125" style="484" customWidth="1"/>
    <col min="7" max="7" width="55.28515625" style="518" customWidth="1"/>
    <col min="8" max="8" width="57" style="575" customWidth="1"/>
    <col min="9" max="9" width="14.42578125" style="519" customWidth="1"/>
    <col min="10" max="10" width="12.7109375" style="519" customWidth="1"/>
    <col min="11" max="11" width="19.28515625" style="327" customWidth="1"/>
    <col min="12" max="16384" width="9.28515625" style="327"/>
  </cols>
  <sheetData>
    <row r="1" spans="2:10" x14ac:dyDescent="0.2">
      <c r="H1" s="518"/>
    </row>
    <row r="2" spans="2:10" x14ac:dyDescent="0.2">
      <c r="H2" s="518"/>
    </row>
    <row r="3" spans="2:10" ht="13.5" thickBot="1" x14ac:dyDescent="0.25">
      <c r="B3" s="491"/>
      <c r="F3" s="491"/>
      <c r="H3" s="518"/>
    </row>
    <row r="4" spans="2:10" x14ac:dyDescent="0.2">
      <c r="B4" s="491"/>
      <c r="F4" s="491"/>
      <c r="G4" s="619" t="s">
        <v>204</v>
      </c>
      <c r="H4" s="620"/>
      <c r="I4" s="620"/>
      <c r="J4" s="621"/>
    </row>
    <row r="5" spans="2:10" ht="13.5" thickBot="1" x14ac:dyDescent="0.25">
      <c r="B5" s="491"/>
      <c r="F5" s="289"/>
      <c r="G5" s="622"/>
      <c r="H5" s="623"/>
      <c r="I5" s="623"/>
      <c r="J5" s="624"/>
    </row>
    <row r="6" spans="2:10" s="520" customFormat="1" ht="39" thickBot="1" x14ac:dyDescent="0.25">
      <c r="B6" s="521" t="s">
        <v>5</v>
      </c>
      <c r="C6" s="522"/>
      <c r="D6" s="522"/>
      <c r="E6" s="522"/>
      <c r="F6" s="522"/>
      <c r="G6" s="126" t="s">
        <v>279</v>
      </c>
      <c r="H6" s="336" t="s">
        <v>210</v>
      </c>
      <c r="I6" s="57" t="s">
        <v>360</v>
      </c>
      <c r="J6" s="58" t="s">
        <v>211</v>
      </c>
    </row>
    <row r="7" spans="2:10" x14ac:dyDescent="0.2">
      <c r="B7" s="483" t="s">
        <v>8</v>
      </c>
      <c r="G7" s="55"/>
      <c r="H7" s="523"/>
      <c r="I7" s="3" t="s">
        <v>272</v>
      </c>
      <c r="J7" s="54" t="s">
        <v>272</v>
      </c>
    </row>
    <row r="8" spans="2:10" x14ac:dyDescent="0.2">
      <c r="B8" s="490"/>
      <c r="C8" s="491" t="s">
        <v>152</v>
      </c>
      <c r="D8" s="491"/>
      <c r="G8" s="55"/>
      <c r="H8" s="523"/>
      <c r="I8" s="3" t="s">
        <v>272</v>
      </c>
      <c r="J8" s="54" t="s">
        <v>272</v>
      </c>
    </row>
    <row r="9" spans="2:10" x14ac:dyDescent="0.2">
      <c r="B9" s="490"/>
      <c r="C9" s="491"/>
      <c r="D9" s="491"/>
      <c r="F9" s="484" t="s">
        <v>359</v>
      </c>
      <c r="G9" s="55" t="s">
        <v>212</v>
      </c>
      <c r="H9" s="523" t="s">
        <v>213</v>
      </c>
      <c r="I9" s="389">
        <v>17</v>
      </c>
      <c r="J9" s="54">
        <v>2.2000000000000002</v>
      </c>
    </row>
    <row r="10" spans="2:10" x14ac:dyDescent="0.2">
      <c r="B10" s="490"/>
      <c r="C10" s="491"/>
      <c r="D10" s="491" t="s">
        <v>9</v>
      </c>
      <c r="G10" s="55"/>
      <c r="H10" s="523"/>
      <c r="I10" s="389" t="s">
        <v>272</v>
      </c>
      <c r="J10" s="54" t="s">
        <v>272</v>
      </c>
    </row>
    <row r="11" spans="2:10" ht="25.5" outlineLevel="1" x14ac:dyDescent="0.2">
      <c r="B11" s="490"/>
      <c r="E11" s="491"/>
      <c r="F11" s="484" t="s">
        <v>10</v>
      </c>
      <c r="G11" s="55" t="s">
        <v>214</v>
      </c>
      <c r="H11" s="523" t="s">
        <v>261</v>
      </c>
      <c r="I11" s="389">
        <v>17</v>
      </c>
      <c r="J11" s="54">
        <v>2.2000000000000002</v>
      </c>
    </row>
    <row r="12" spans="2:10" outlineLevel="1" x14ac:dyDescent="0.2">
      <c r="B12" s="490"/>
      <c r="F12" s="484" t="s">
        <v>11</v>
      </c>
      <c r="G12" s="55" t="s">
        <v>212</v>
      </c>
      <c r="H12" s="523" t="s">
        <v>213</v>
      </c>
      <c r="I12" s="389">
        <v>17</v>
      </c>
      <c r="J12" s="54">
        <v>2.2000000000000002</v>
      </c>
    </row>
    <row r="13" spans="2:10" x14ac:dyDescent="0.2">
      <c r="B13" s="490"/>
      <c r="D13" s="491" t="s">
        <v>374</v>
      </c>
      <c r="G13" s="55"/>
      <c r="H13" s="523"/>
      <c r="I13" s="3" t="s">
        <v>272</v>
      </c>
      <c r="J13" s="54" t="s">
        <v>272</v>
      </c>
    </row>
    <row r="14" spans="2:10" outlineLevel="1" x14ac:dyDescent="0.2">
      <c r="B14" s="490"/>
      <c r="F14" s="484" t="s">
        <v>357</v>
      </c>
      <c r="G14" s="55" t="s">
        <v>212</v>
      </c>
      <c r="H14" s="523" t="s">
        <v>213</v>
      </c>
      <c r="I14" s="3">
        <v>26</v>
      </c>
      <c r="J14" s="54">
        <v>2.2000000000000002</v>
      </c>
    </row>
    <row r="15" spans="2:10" outlineLevel="1" x14ac:dyDescent="0.2">
      <c r="B15" s="490"/>
      <c r="F15" s="484" t="s">
        <v>358</v>
      </c>
      <c r="G15" s="55" t="s">
        <v>215</v>
      </c>
      <c r="H15" s="523" t="s">
        <v>221</v>
      </c>
      <c r="I15" s="3">
        <v>26</v>
      </c>
      <c r="J15" s="54">
        <v>2.2000000000000002</v>
      </c>
    </row>
    <row r="16" spans="2:10" x14ac:dyDescent="0.2">
      <c r="B16" s="490"/>
      <c r="C16" s="491" t="s">
        <v>51</v>
      </c>
      <c r="D16" s="491"/>
      <c r="G16" s="55"/>
      <c r="H16" s="523"/>
      <c r="I16" s="3" t="s">
        <v>272</v>
      </c>
      <c r="J16" s="54" t="s">
        <v>272</v>
      </c>
    </row>
    <row r="17" spans="2:11" x14ac:dyDescent="0.2">
      <c r="B17" s="490"/>
      <c r="C17" s="491"/>
      <c r="D17" s="491" t="s">
        <v>52</v>
      </c>
      <c r="G17" s="524"/>
      <c r="H17" s="523"/>
      <c r="I17" s="525" t="s">
        <v>272</v>
      </c>
      <c r="J17" s="526" t="s">
        <v>272</v>
      </c>
    </row>
    <row r="18" spans="2:11" x14ac:dyDescent="0.2">
      <c r="B18" s="490"/>
      <c r="C18" s="491"/>
      <c r="D18" s="491"/>
      <c r="E18" s="484" t="s">
        <v>153</v>
      </c>
      <c r="G18" s="527"/>
      <c r="H18" s="523"/>
      <c r="I18" s="525" t="s">
        <v>272</v>
      </c>
      <c r="J18" s="526" t="s">
        <v>272</v>
      </c>
    </row>
    <row r="19" spans="2:11" ht="51" outlineLevel="1" x14ac:dyDescent="0.2">
      <c r="B19" s="490"/>
      <c r="C19" s="491"/>
      <c r="D19" s="491"/>
      <c r="F19" s="484" t="s">
        <v>154</v>
      </c>
      <c r="G19" s="527" t="s">
        <v>280</v>
      </c>
      <c r="H19" s="523" t="s">
        <v>262</v>
      </c>
      <c r="I19" s="525" t="s">
        <v>512</v>
      </c>
      <c r="J19" s="526">
        <v>2.2999999999999998</v>
      </c>
      <c r="K19" s="528"/>
    </row>
    <row r="20" spans="2:11" ht="51" outlineLevel="1" x14ac:dyDescent="0.2">
      <c r="B20" s="490"/>
      <c r="C20" s="491"/>
      <c r="D20" s="491"/>
      <c r="F20" s="484" t="s">
        <v>155</v>
      </c>
      <c r="G20" s="527" t="s">
        <v>280</v>
      </c>
      <c r="H20" s="523" t="s">
        <v>262</v>
      </c>
      <c r="I20" s="525" t="s">
        <v>512</v>
      </c>
      <c r="J20" s="526">
        <v>2.2999999999999998</v>
      </c>
    </row>
    <row r="21" spans="2:11" ht="51" outlineLevel="1" x14ac:dyDescent="0.2">
      <c r="B21" s="490"/>
      <c r="C21" s="491"/>
      <c r="D21" s="491"/>
      <c r="F21" s="484" t="s">
        <v>156</v>
      </c>
      <c r="G21" s="527" t="s">
        <v>280</v>
      </c>
      <c r="H21" s="523" t="s">
        <v>262</v>
      </c>
      <c r="I21" s="525" t="s">
        <v>512</v>
      </c>
      <c r="J21" s="526">
        <v>2.2999999999999998</v>
      </c>
    </row>
    <row r="22" spans="2:11" ht="51" outlineLevel="1" x14ac:dyDescent="0.2">
      <c r="B22" s="490"/>
      <c r="C22" s="491"/>
      <c r="D22" s="491"/>
      <c r="F22" s="484" t="s">
        <v>197</v>
      </c>
      <c r="G22" s="527" t="s">
        <v>280</v>
      </c>
      <c r="H22" s="523" t="s">
        <v>262</v>
      </c>
      <c r="I22" s="525" t="s">
        <v>512</v>
      </c>
      <c r="J22" s="526">
        <v>2.2999999999999998</v>
      </c>
    </row>
    <row r="23" spans="2:11" x14ac:dyDescent="0.2">
      <c r="B23" s="490"/>
      <c r="C23" s="491"/>
      <c r="D23" s="491"/>
      <c r="E23" s="484" t="s">
        <v>157</v>
      </c>
      <c r="G23" s="527"/>
      <c r="H23" s="523"/>
      <c r="I23" s="525" t="s">
        <v>272</v>
      </c>
      <c r="J23" s="526" t="s">
        <v>272</v>
      </c>
    </row>
    <row r="24" spans="2:11" ht="51" outlineLevel="1" x14ac:dyDescent="0.2">
      <c r="B24" s="490"/>
      <c r="C24" s="491"/>
      <c r="D24" s="491"/>
      <c r="F24" s="484" t="s">
        <v>158</v>
      </c>
      <c r="G24" s="527" t="s">
        <v>280</v>
      </c>
      <c r="H24" s="523" t="s">
        <v>262</v>
      </c>
      <c r="I24" s="525" t="s">
        <v>512</v>
      </c>
      <c r="J24" s="526">
        <v>2.2999999999999998</v>
      </c>
    </row>
    <row r="25" spans="2:11" ht="51" outlineLevel="1" x14ac:dyDescent="0.2">
      <c r="B25" s="490"/>
      <c r="C25" s="491"/>
      <c r="D25" s="491"/>
      <c r="F25" s="484" t="s">
        <v>159</v>
      </c>
      <c r="G25" s="527" t="s">
        <v>280</v>
      </c>
      <c r="H25" s="523" t="s">
        <v>262</v>
      </c>
      <c r="I25" s="525" t="s">
        <v>512</v>
      </c>
      <c r="J25" s="526">
        <v>2.2999999999999998</v>
      </c>
    </row>
    <row r="26" spans="2:11" ht="51" outlineLevel="1" x14ac:dyDescent="0.2">
      <c r="B26" s="490"/>
      <c r="C26" s="491"/>
      <c r="D26" s="491"/>
      <c r="F26" s="484" t="s">
        <v>160</v>
      </c>
      <c r="G26" s="527" t="s">
        <v>280</v>
      </c>
      <c r="H26" s="523" t="s">
        <v>262</v>
      </c>
      <c r="I26" s="525" t="s">
        <v>512</v>
      </c>
      <c r="J26" s="526">
        <v>2.2999999999999998</v>
      </c>
    </row>
    <row r="27" spans="2:11" ht="51" outlineLevel="1" x14ac:dyDescent="0.2">
      <c r="B27" s="490"/>
      <c r="C27" s="491"/>
      <c r="D27" s="491"/>
      <c r="F27" s="484" t="s">
        <v>198</v>
      </c>
      <c r="G27" s="527" t="s">
        <v>280</v>
      </c>
      <c r="H27" s="523" t="s">
        <v>262</v>
      </c>
      <c r="I27" s="525" t="s">
        <v>512</v>
      </c>
      <c r="J27" s="526">
        <v>2.2999999999999998</v>
      </c>
    </row>
    <row r="28" spans="2:11" x14ac:dyDescent="0.2">
      <c r="B28" s="490"/>
      <c r="C28" s="491"/>
      <c r="D28" s="491"/>
      <c r="E28" s="484" t="s">
        <v>347</v>
      </c>
      <c r="G28" s="527"/>
      <c r="H28" s="523"/>
      <c r="I28" s="525" t="s">
        <v>272</v>
      </c>
      <c r="J28" s="526" t="s">
        <v>272</v>
      </c>
    </row>
    <row r="29" spans="2:11" ht="51" outlineLevel="1" x14ac:dyDescent="0.2">
      <c r="B29" s="490"/>
      <c r="C29" s="491"/>
      <c r="D29" s="491"/>
      <c r="F29" s="484" t="s">
        <v>327</v>
      </c>
      <c r="G29" s="527" t="s">
        <v>280</v>
      </c>
      <c r="H29" s="523" t="s">
        <v>262</v>
      </c>
      <c r="I29" s="525" t="s">
        <v>512</v>
      </c>
      <c r="J29" s="526">
        <v>2.2999999999999998</v>
      </c>
    </row>
    <row r="30" spans="2:11" ht="51" outlineLevel="1" x14ac:dyDescent="0.2">
      <c r="B30" s="490"/>
      <c r="C30" s="491"/>
      <c r="D30" s="491"/>
      <c r="F30" s="484" t="s">
        <v>328</v>
      </c>
      <c r="G30" s="527" t="s">
        <v>280</v>
      </c>
      <c r="H30" s="523" t="s">
        <v>262</v>
      </c>
      <c r="I30" s="525" t="s">
        <v>512</v>
      </c>
      <c r="J30" s="526">
        <v>2.2999999999999998</v>
      </c>
    </row>
    <row r="31" spans="2:11" ht="51" outlineLevel="1" x14ac:dyDescent="0.2">
      <c r="B31" s="490"/>
      <c r="C31" s="491"/>
      <c r="D31" s="491"/>
      <c r="F31" s="484" t="s">
        <v>329</v>
      </c>
      <c r="G31" s="527" t="s">
        <v>280</v>
      </c>
      <c r="H31" s="523" t="s">
        <v>262</v>
      </c>
      <c r="I31" s="525" t="s">
        <v>512</v>
      </c>
      <c r="J31" s="526">
        <v>2.2999999999999998</v>
      </c>
    </row>
    <row r="32" spans="2:11" ht="51" outlineLevel="1" x14ac:dyDescent="0.2">
      <c r="B32" s="490"/>
      <c r="C32" s="491"/>
      <c r="D32" s="491"/>
      <c r="F32" s="484" t="s">
        <v>330</v>
      </c>
      <c r="G32" s="527" t="s">
        <v>280</v>
      </c>
      <c r="H32" s="523" t="s">
        <v>262</v>
      </c>
      <c r="I32" s="525" t="s">
        <v>512</v>
      </c>
      <c r="J32" s="526">
        <v>2.2999999999999998</v>
      </c>
    </row>
    <row r="33" spans="2:10" x14ac:dyDescent="0.2">
      <c r="B33" s="490"/>
      <c r="C33" s="491"/>
      <c r="D33" s="491" t="s">
        <v>53</v>
      </c>
      <c r="G33" s="527"/>
      <c r="H33" s="523"/>
      <c r="I33" s="525" t="s">
        <v>272</v>
      </c>
      <c r="J33" s="526" t="s">
        <v>272</v>
      </c>
    </row>
    <row r="34" spans="2:10" x14ac:dyDescent="0.2">
      <c r="B34" s="490"/>
      <c r="C34" s="491"/>
      <c r="D34" s="491"/>
      <c r="E34" s="484" t="s">
        <v>54</v>
      </c>
      <c r="G34" s="527"/>
      <c r="H34" s="523"/>
      <c r="I34" s="525" t="s">
        <v>272</v>
      </c>
      <c r="J34" s="526" t="s">
        <v>272</v>
      </c>
    </row>
    <row r="35" spans="2:10" ht="51" outlineLevel="1" x14ac:dyDescent="0.2">
      <c r="B35" s="490"/>
      <c r="C35" s="491"/>
      <c r="D35" s="491"/>
      <c r="F35" s="484" t="s">
        <v>55</v>
      </c>
      <c r="G35" s="527" t="s">
        <v>280</v>
      </c>
      <c r="H35" s="523" t="s">
        <v>262</v>
      </c>
      <c r="I35" s="525" t="s">
        <v>512</v>
      </c>
      <c r="J35" s="526">
        <v>2.2999999999999998</v>
      </c>
    </row>
    <row r="36" spans="2:10" ht="51" outlineLevel="1" x14ac:dyDescent="0.2">
      <c r="B36" s="490"/>
      <c r="C36" s="491"/>
      <c r="D36" s="491"/>
      <c r="F36" s="484" t="s">
        <v>161</v>
      </c>
      <c r="G36" s="527" t="s">
        <v>280</v>
      </c>
      <c r="H36" s="523" t="s">
        <v>262</v>
      </c>
      <c r="I36" s="525" t="s">
        <v>512</v>
      </c>
      <c r="J36" s="526">
        <v>2.2999999999999998</v>
      </c>
    </row>
    <row r="37" spans="2:10" ht="51" outlineLevel="1" x14ac:dyDescent="0.2">
      <c r="B37" s="490"/>
      <c r="C37" s="491"/>
      <c r="D37" s="491"/>
      <c r="F37" s="484" t="s">
        <v>331</v>
      </c>
      <c r="G37" s="527" t="s">
        <v>280</v>
      </c>
      <c r="H37" s="523" t="s">
        <v>262</v>
      </c>
      <c r="I37" s="525" t="s">
        <v>512</v>
      </c>
      <c r="J37" s="526">
        <v>2.2999999999999998</v>
      </c>
    </row>
    <row r="38" spans="2:10" x14ac:dyDescent="0.2">
      <c r="B38" s="490"/>
      <c r="C38" s="491"/>
      <c r="D38" s="491"/>
      <c r="E38" s="484" t="s">
        <v>56</v>
      </c>
      <c r="G38" s="527"/>
      <c r="H38" s="523"/>
      <c r="I38" s="525" t="s">
        <v>272</v>
      </c>
      <c r="J38" s="526" t="s">
        <v>272</v>
      </c>
    </row>
    <row r="39" spans="2:10" ht="51" outlineLevel="1" x14ac:dyDescent="0.2">
      <c r="B39" s="490"/>
      <c r="C39" s="491"/>
      <c r="D39" s="491"/>
      <c r="F39" s="484" t="s">
        <v>162</v>
      </c>
      <c r="G39" s="527" t="s">
        <v>280</v>
      </c>
      <c r="H39" s="523" t="s">
        <v>262</v>
      </c>
      <c r="I39" s="525" t="s">
        <v>512</v>
      </c>
      <c r="J39" s="526">
        <v>2.2999999999999998</v>
      </c>
    </row>
    <row r="40" spans="2:10" ht="51" outlineLevel="1" x14ac:dyDescent="0.2">
      <c r="B40" s="490"/>
      <c r="C40" s="491"/>
      <c r="D40" s="491"/>
      <c r="F40" s="484" t="s">
        <v>163</v>
      </c>
      <c r="G40" s="527" t="s">
        <v>280</v>
      </c>
      <c r="H40" s="523" t="s">
        <v>262</v>
      </c>
      <c r="I40" s="525" t="s">
        <v>512</v>
      </c>
      <c r="J40" s="526">
        <v>2.2999999999999998</v>
      </c>
    </row>
    <row r="41" spans="2:10" ht="51" outlineLevel="1" x14ac:dyDescent="0.2">
      <c r="B41" s="490"/>
      <c r="C41" s="491"/>
      <c r="D41" s="491"/>
      <c r="F41" s="484" t="s">
        <v>332</v>
      </c>
      <c r="G41" s="527" t="s">
        <v>280</v>
      </c>
      <c r="H41" s="523" t="s">
        <v>262</v>
      </c>
      <c r="I41" s="525" t="s">
        <v>512</v>
      </c>
      <c r="J41" s="526">
        <v>2.2999999999999998</v>
      </c>
    </row>
    <row r="42" spans="2:10" x14ac:dyDescent="0.2">
      <c r="B42" s="490"/>
      <c r="C42" s="491"/>
      <c r="D42" s="491"/>
      <c r="E42" s="484" t="s">
        <v>57</v>
      </c>
      <c r="G42" s="527"/>
      <c r="H42" s="523"/>
      <c r="I42" s="525" t="s">
        <v>272</v>
      </c>
      <c r="J42" s="526" t="s">
        <v>272</v>
      </c>
    </row>
    <row r="43" spans="2:10" ht="51" outlineLevel="1" x14ac:dyDescent="0.2">
      <c r="B43" s="490"/>
      <c r="C43" s="491"/>
      <c r="D43" s="491"/>
      <c r="F43" s="484" t="s">
        <v>164</v>
      </c>
      <c r="G43" s="527" t="s">
        <v>280</v>
      </c>
      <c r="H43" s="523" t="s">
        <v>262</v>
      </c>
      <c r="I43" s="525" t="s">
        <v>512</v>
      </c>
      <c r="J43" s="526">
        <v>2.2999999999999998</v>
      </c>
    </row>
    <row r="44" spans="2:10" ht="51" outlineLevel="1" x14ac:dyDescent="0.2">
      <c r="B44" s="490"/>
      <c r="C44" s="491"/>
      <c r="D44" s="491"/>
      <c r="F44" s="484" t="s">
        <v>255</v>
      </c>
      <c r="G44" s="527" t="s">
        <v>280</v>
      </c>
      <c r="H44" s="523" t="s">
        <v>262</v>
      </c>
      <c r="I44" s="525" t="s">
        <v>512</v>
      </c>
      <c r="J44" s="526">
        <v>2.2999999999999998</v>
      </c>
    </row>
    <row r="45" spans="2:10" ht="51" outlineLevel="1" x14ac:dyDescent="0.2">
      <c r="B45" s="490"/>
      <c r="C45" s="491"/>
      <c r="D45" s="491"/>
      <c r="F45" s="484" t="s">
        <v>333</v>
      </c>
      <c r="G45" s="527" t="s">
        <v>280</v>
      </c>
      <c r="H45" s="523" t="s">
        <v>262</v>
      </c>
      <c r="I45" s="525" t="s">
        <v>512</v>
      </c>
      <c r="J45" s="526">
        <v>2.2999999999999998</v>
      </c>
    </row>
    <row r="46" spans="2:10" x14ac:dyDescent="0.2">
      <c r="B46" s="490"/>
      <c r="C46" s="491"/>
      <c r="D46" s="491" t="s">
        <v>58</v>
      </c>
      <c r="G46" s="527"/>
      <c r="H46" s="523"/>
      <c r="I46" s="525" t="s">
        <v>272</v>
      </c>
      <c r="J46" s="526" t="s">
        <v>272</v>
      </c>
    </row>
    <row r="47" spans="2:10" x14ac:dyDescent="0.2">
      <c r="B47" s="490"/>
      <c r="C47" s="491"/>
      <c r="D47" s="491"/>
      <c r="E47" s="484" t="s">
        <v>172</v>
      </c>
      <c r="G47" s="527"/>
      <c r="H47" s="523"/>
      <c r="I47" s="525" t="s">
        <v>272</v>
      </c>
      <c r="J47" s="526" t="s">
        <v>272</v>
      </c>
    </row>
    <row r="48" spans="2:10" ht="51" outlineLevel="1" x14ac:dyDescent="0.2">
      <c r="B48" s="490"/>
      <c r="C48" s="491"/>
      <c r="D48" s="491"/>
      <c r="F48" s="484" t="s">
        <v>61</v>
      </c>
      <c r="G48" s="527" t="s">
        <v>280</v>
      </c>
      <c r="H48" s="523" t="s">
        <v>262</v>
      </c>
      <c r="I48" s="525" t="s">
        <v>512</v>
      </c>
      <c r="J48" s="526">
        <v>2.2999999999999998</v>
      </c>
    </row>
    <row r="49" spans="2:10" ht="51" outlineLevel="1" x14ac:dyDescent="0.2">
      <c r="B49" s="490"/>
      <c r="C49" s="491"/>
      <c r="D49" s="491"/>
      <c r="F49" s="484" t="s">
        <v>173</v>
      </c>
      <c r="G49" s="527" t="s">
        <v>280</v>
      </c>
      <c r="H49" s="523" t="s">
        <v>262</v>
      </c>
      <c r="I49" s="525" t="s">
        <v>512</v>
      </c>
      <c r="J49" s="526">
        <v>2.2999999999999998</v>
      </c>
    </row>
    <row r="50" spans="2:10" x14ac:dyDescent="0.2">
      <c r="B50" s="490"/>
      <c r="C50" s="491"/>
      <c r="D50" s="491"/>
      <c r="E50" s="484" t="s">
        <v>166</v>
      </c>
      <c r="G50" s="527"/>
      <c r="H50" s="523"/>
      <c r="I50" s="525" t="s">
        <v>272</v>
      </c>
      <c r="J50" s="526" t="s">
        <v>272</v>
      </c>
    </row>
    <row r="51" spans="2:10" ht="51" outlineLevel="1" x14ac:dyDescent="0.2">
      <c r="B51" s="490"/>
      <c r="C51" s="491"/>
      <c r="D51" s="491"/>
      <c r="F51" s="484" t="s">
        <v>59</v>
      </c>
      <c r="G51" s="527" t="s">
        <v>280</v>
      </c>
      <c r="H51" s="523" t="s">
        <v>262</v>
      </c>
      <c r="I51" s="525" t="s">
        <v>512</v>
      </c>
      <c r="J51" s="526">
        <v>2.2999999999999998</v>
      </c>
    </row>
    <row r="52" spans="2:10" ht="51" outlineLevel="1" x14ac:dyDescent="0.2">
      <c r="B52" s="490"/>
      <c r="C52" s="491"/>
      <c r="D52" s="491"/>
      <c r="F52" s="484" t="s">
        <v>167</v>
      </c>
      <c r="G52" s="527" t="s">
        <v>280</v>
      </c>
      <c r="H52" s="523" t="s">
        <v>262</v>
      </c>
      <c r="I52" s="525" t="s">
        <v>512</v>
      </c>
      <c r="J52" s="526">
        <v>2.2999999999999998</v>
      </c>
    </row>
    <row r="53" spans="2:10" ht="51" outlineLevel="1" x14ac:dyDescent="0.2">
      <c r="B53" s="490"/>
      <c r="C53" s="491"/>
      <c r="D53" s="491"/>
      <c r="F53" s="484" t="s">
        <v>168</v>
      </c>
      <c r="G53" s="527" t="s">
        <v>280</v>
      </c>
      <c r="H53" s="523" t="s">
        <v>262</v>
      </c>
      <c r="I53" s="525" t="s">
        <v>512</v>
      </c>
      <c r="J53" s="526">
        <v>2.2999999999999998</v>
      </c>
    </row>
    <row r="54" spans="2:10" x14ac:dyDescent="0.2">
      <c r="B54" s="490"/>
      <c r="C54" s="491"/>
      <c r="D54" s="491"/>
      <c r="E54" s="484" t="s">
        <v>174</v>
      </c>
      <c r="G54" s="527"/>
      <c r="H54" s="523"/>
      <c r="I54" s="525" t="s">
        <v>272</v>
      </c>
      <c r="J54" s="526" t="s">
        <v>272</v>
      </c>
    </row>
    <row r="55" spans="2:10" ht="51" outlineLevel="1" x14ac:dyDescent="0.2">
      <c r="B55" s="490"/>
      <c r="C55" s="491"/>
      <c r="D55" s="491"/>
      <c r="F55" s="484" t="s">
        <v>62</v>
      </c>
      <c r="G55" s="527" t="s">
        <v>280</v>
      </c>
      <c r="H55" s="523" t="s">
        <v>262</v>
      </c>
      <c r="I55" s="525" t="s">
        <v>512</v>
      </c>
      <c r="J55" s="526">
        <v>2.2999999999999998</v>
      </c>
    </row>
    <row r="56" spans="2:10" ht="51" outlineLevel="1" x14ac:dyDescent="0.2">
      <c r="B56" s="490"/>
      <c r="C56" s="491"/>
      <c r="D56" s="491"/>
      <c r="F56" s="484" t="s">
        <v>175</v>
      </c>
      <c r="G56" s="527" t="s">
        <v>280</v>
      </c>
      <c r="H56" s="523" t="s">
        <v>262</v>
      </c>
      <c r="I56" s="525" t="s">
        <v>512</v>
      </c>
      <c r="J56" s="526">
        <v>2.2999999999999998</v>
      </c>
    </row>
    <row r="57" spans="2:10" x14ac:dyDescent="0.2">
      <c r="B57" s="490"/>
      <c r="C57" s="491"/>
      <c r="D57" s="491"/>
      <c r="E57" s="484" t="s">
        <v>169</v>
      </c>
      <c r="G57" s="527"/>
      <c r="H57" s="523"/>
      <c r="I57" s="525" t="s">
        <v>272</v>
      </c>
      <c r="J57" s="526" t="s">
        <v>272</v>
      </c>
    </row>
    <row r="58" spans="2:10" ht="51" outlineLevel="1" x14ac:dyDescent="0.2">
      <c r="B58" s="490"/>
      <c r="C58" s="491"/>
      <c r="D58" s="491"/>
      <c r="F58" s="484" t="s">
        <v>60</v>
      </c>
      <c r="G58" s="527" t="s">
        <v>280</v>
      </c>
      <c r="H58" s="523" t="s">
        <v>262</v>
      </c>
      <c r="I58" s="525" t="s">
        <v>512</v>
      </c>
      <c r="J58" s="526">
        <v>2.2999999999999998</v>
      </c>
    </row>
    <row r="59" spans="2:10" ht="51" outlineLevel="1" x14ac:dyDescent="0.2">
      <c r="B59" s="490"/>
      <c r="C59" s="491"/>
      <c r="D59" s="491"/>
      <c r="F59" s="484" t="s">
        <v>170</v>
      </c>
      <c r="G59" s="527" t="s">
        <v>280</v>
      </c>
      <c r="H59" s="523" t="s">
        <v>262</v>
      </c>
      <c r="I59" s="525" t="s">
        <v>512</v>
      </c>
      <c r="J59" s="526">
        <v>2.2999999999999998</v>
      </c>
    </row>
    <row r="60" spans="2:10" ht="51" outlineLevel="1" x14ac:dyDescent="0.2">
      <c r="B60" s="490"/>
      <c r="C60" s="491"/>
      <c r="D60" s="491"/>
      <c r="F60" s="484" t="s">
        <v>171</v>
      </c>
      <c r="G60" s="527" t="s">
        <v>280</v>
      </c>
      <c r="H60" s="523" t="s">
        <v>262</v>
      </c>
      <c r="I60" s="525" t="s">
        <v>512</v>
      </c>
      <c r="J60" s="526">
        <v>2.2999999999999998</v>
      </c>
    </row>
    <row r="61" spans="2:10" x14ac:dyDescent="0.2">
      <c r="B61" s="490"/>
      <c r="C61" s="491"/>
      <c r="D61" s="491"/>
      <c r="E61" s="484" t="s">
        <v>334</v>
      </c>
      <c r="G61" s="527"/>
      <c r="H61" s="523"/>
      <c r="I61" s="525" t="s">
        <v>272</v>
      </c>
      <c r="J61" s="526" t="s">
        <v>272</v>
      </c>
    </row>
    <row r="62" spans="2:10" ht="51" outlineLevel="1" x14ac:dyDescent="0.2">
      <c r="B62" s="490"/>
      <c r="C62" s="491"/>
      <c r="D62" s="491"/>
      <c r="F62" s="484" t="s">
        <v>335</v>
      </c>
      <c r="G62" s="527" t="s">
        <v>280</v>
      </c>
      <c r="H62" s="523" t="s">
        <v>262</v>
      </c>
      <c r="I62" s="525" t="s">
        <v>512</v>
      </c>
      <c r="J62" s="526">
        <v>2.2999999999999998</v>
      </c>
    </row>
    <row r="63" spans="2:10" ht="51" outlineLevel="1" x14ac:dyDescent="0.2">
      <c r="B63" s="490"/>
      <c r="C63" s="491"/>
      <c r="D63" s="491"/>
      <c r="F63" s="484" t="s">
        <v>336</v>
      </c>
      <c r="G63" s="527" t="s">
        <v>280</v>
      </c>
      <c r="H63" s="523" t="s">
        <v>262</v>
      </c>
      <c r="I63" s="525" t="s">
        <v>512</v>
      </c>
      <c r="J63" s="526">
        <v>2.2999999999999998</v>
      </c>
    </row>
    <row r="64" spans="2:10" x14ac:dyDescent="0.2">
      <c r="B64" s="490"/>
      <c r="C64" s="491"/>
      <c r="D64" s="491"/>
      <c r="E64" s="484" t="s">
        <v>337</v>
      </c>
      <c r="G64" s="527"/>
      <c r="H64" s="523"/>
      <c r="I64" s="525" t="s">
        <v>272</v>
      </c>
      <c r="J64" s="526" t="s">
        <v>272</v>
      </c>
    </row>
    <row r="65" spans="2:10" ht="51" outlineLevel="1" x14ac:dyDescent="0.2">
      <c r="B65" s="490"/>
      <c r="C65" s="491"/>
      <c r="D65" s="491"/>
      <c r="F65" s="484" t="s">
        <v>338</v>
      </c>
      <c r="G65" s="527" t="s">
        <v>280</v>
      </c>
      <c r="H65" s="523" t="s">
        <v>262</v>
      </c>
      <c r="I65" s="525" t="s">
        <v>512</v>
      </c>
      <c r="J65" s="526">
        <v>2.2999999999999998</v>
      </c>
    </row>
    <row r="66" spans="2:10" ht="51" outlineLevel="1" x14ac:dyDescent="0.2">
      <c r="B66" s="490"/>
      <c r="C66" s="491"/>
      <c r="D66" s="491"/>
      <c r="F66" s="484" t="s">
        <v>339</v>
      </c>
      <c r="G66" s="527" t="s">
        <v>280</v>
      </c>
      <c r="H66" s="523" t="s">
        <v>262</v>
      </c>
      <c r="I66" s="525" t="s">
        <v>512</v>
      </c>
      <c r="J66" s="526">
        <v>2.2999999999999998</v>
      </c>
    </row>
    <row r="67" spans="2:10" ht="51" outlineLevel="1" x14ac:dyDescent="0.2">
      <c r="B67" s="490"/>
      <c r="C67" s="491"/>
      <c r="D67" s="491"/>
      <c r="F67" s="484" t="s">
        <v>340</v>
      </c>
      <c r="G67" s="527" t="s">
        <v>280</v>
      </c>
      <c r="H67" s="523" t="s">
        <v>262</v>
      </c>
      <c r="I67" s="525" t="s">
        <v>512</v>
      </c>
      <c r="J67" s="526">
        <v>2.2999999999999998</v>
      </c>
    </row>
    <row r="68" spans="2:10" x14ac:dyDescent="0.2">
      <c r="B68" s="490"/>
      <c r="C68" s="491"/>
      <c r="D68" s="491" t="s">
        <v>183</v>
      </c>
      <c r="G68" s="527"/>
      <c r="H68" s="523"/>
      <c r="I68" s="525" t="s">
        <v>272</v>
      </c>
      <c r="J68" s="526" t="s">
        <v>272</v>
      </c>
    </row>
    <row r="69" spans="2:10" x14ac:dyDescent="0.2">
      <c r="B69" s="490"/>
      <c r="C69" s="491"/>
      <c r="D69" s="491"/>
      <c r="E69" s="484" t="s">
        <v>184</v>
      </c>
      <c r="G69" s="527"/>
      <c r="H69" s="523"/>
      <c r="I69" s="525" t="s">
        <v>272</v>
      </c>
      <c r="J69" s="526" t="s">
        <v>272</v>
      </c>
    </row>
    <row r="70" spans="2:10" ht="51" outlineLevel="1" x14ac:dyDescent="0.2">
      <c r="B70" s="490"/>
      <c r="C70" s="491"/>
      <c r="D70" s="491"/>
      <c r="F70" s="484" t="s">
        <v>176</v>
      </c>
      <c r="G70" s="527" t="s">
        <v>280</v>
      </c>
      <c r="H70" s="523" t="s">
        <v>262</v>
      </c>
      <c r="I70" s="525" t="s">
        <v>512</v>
      </c>
      <c r="J70" s="526">
        <v>2.2999999999999998</v>
      </c>
    </row>
    <row r="71" spans="2:10" ht="51" outlineLevel="1" x14ac:dyDescent="0.2">
      <c r="B71" s="490"/>
      <c r="C71" s="491"/>
      <c r="D71" s="491"/>
      <c r="F71" s="484" t="s">
        <v>180</v>
      </c>
      <c r="G71" s="527" t="s">
        <v>280</v>
      </c>
      <c r="H71" s="523" t="s">
        <v>262</v>
      </c>
      <c r="I71" s="525" t="s">
        <v>512</v>
      </c>
      <c r="J71" s="526">
        <v>2.2999999999999998</v>
      </c>
    </row>
    <row r="72" spans="2:10" x14ac:dyDescent="0.2">
      <c r="B72" s="490"/>
      <c r="C72" s="491"/>
      <c r="D72" s="491"/>
      <c r="E72" s="484" t="s">
        <v>185</v>
      </c>
      <c r="G72" s="527"/>
      <c r="H72" s="523"/>
      <c r="I72" s="525" t="s">
        <v>272</v>
      </c>
      <c r="J72" s="526" t="s">
        <v>272</v>
      </c>
    </row>
    <row r="73" spans="2:10" ht="51" outlineLevel="1" x14ac:dyDescent="0.2">
      <c r="B73" s="490"/>
      <c r="C73" s="491"/>
      <c r="D73" s="491"/>
      <c r="F73" s="484" t="s">
        <v>177</v>
      </c>
      <c r="G73" s="527" t="s">
        <v>280</v>
      </c>
      <c r="H73" s="523" t="s">
        <v>262</v>
      </c>
      <c r="I73" s="525" t="s">
        <v>512</v>
      </c>
      <c r="J73" s="526">
        <v>2.2999999999999998</v>
      </c>
    </row>
    <row r="74" spans="2:10" ht="51" outlineLevel="1" x14ac:dyDescent="0.2">
      <c r="B74" s="490"/>
      <c r="C74" s="491"/>
      <c r="D74" s="491"/>
      <c r="F74" s="484" t="s">
        <v>182</v>
      </c>
      <c r="G74" s="527" t="s">
        <v>280</v>
      </c>
      <c r="H74" s="523" t="s">
        <v>262</v>
      </c>
      <c r="I74" s="525" t="s">
        <v>512</v>
      </c>
      <c r="J74" s="526">
        <v>2.2999999999999998</v>
      </c>
    </row>
    <row r="75" spans="2:10" x14ac:dyDescent="0.2">
      <c r="B75" s="490"/>
      <c r="C75" s="491"/>
      <c r="D75" s="491"/>
      <c r="E75" s="484" t="s">
        <v>186</v>
      </c>
      <c r="G75" s="527"/>
      <c r="H75" s="523"/>
      <c r="I75" s="525" t="s">
        <v>272</v>
      </c>
      <c r="J75" s="526" t="s">
        <v>272</v>
      </c>
    </row>
    <row r="76" spans="2:10" ht="51" outlineLevel="1" x14ac:dyDescent="0.2">
      <c r="B76" s="490"/>
      <c r="C76" s="491"/>
      <c r="D76" s="491"/>
      <c r="F76" s="484" t="s">
        <v>178</v>
      </c>
      <c r="G76" s="527" t="s">
        <v>280</v>
      </c>
      <c r="H76" s="523" t="s">
        <v>262</v>
      </c>
      <c r="I76" s="525" t="s">
        <v>512</v>
      </c>
      <c r="J76" s="526">
        <v>2.2999999999999998</v>
      </c>
    </row>
    <row r="77" spans="2:10" ht="51" outlineLevel="1" x14ac:dyDescent="0.2">
      <c r="B77" s="490"/>
      <c r="C77" s="491"/>
      <c r="D77" s="491"/>
      <c r="F77" s="484" t="s">
        <v>181</v>
      </c>
      <c r="G77" s="527" t="s">
        <v>280</v>
      </c>
      <c r="H77" s="523" t="s">
        <v>262</v>
      </c>
      <c r="I77" s="525" t="s">
        <v>512</v>
      </c>
      <c r="J77" s="526">
        <v>2.2999999999999998</v>
      </c>
    </row>
    <row r="78" spans="2:10" x14ac:dyDescent="0.2">
      <c r="B78" s="490"/>
      <c r="C78" s="491"/>
      <c r="D78" s="491"/>
      <c r="E78" s="484" t="s">
        <v>187</v>
      </c>
      <c r="G78" s="527"/>
      <c r="H78" s="523"/>
      <c r="I78" s="525" t="s">
        <v>272</v>
      </c>
      <c r="J78" s="526" t="s">
        <v>272</v>
      </c>
    </row>
    <row r="79" spans="2:10" ht="51" outlineLevel="1" x14ac:dyDescent="0.2">
      <c r="B79" s="490"/>
      <c r="C79" s="491"/>
      <c r="D79" s="491"/>
      <c r="F79" s="484" t="s">
        <v>179</v>
      </c>
      <c r="G79" s="527" t="s">
        <v>280</v>
      </c>
      <c r="H79" s="523" t="s">
        <v>262</v>
      </c>
      <c r="I79" s="525" t="s">
        <v>512</v>
      </c>
      <c r="J79" s="526">
        <v>2.2999999999999998</v>
      </c>
    </row>
    <row r="80" spans="2:10" ht="51" outlineLevel="1" x14ac:dyDescent="0.2">
      <c r="B80" s="490"/>
      <c r="C80" s="491"/>
      <c r="D80" s="491"/>
      <c r="F80" s="484" t="s">
        <v>188</v>
      </c>
      <c r="G80" s="527" t="s">
        <v>280</v>
      </c>
      <c r="H80" s="523" t="s">
        <v>262</v>
      </c>
      <c r="I80" s="525" t="s">
        <v>512</v>
      </c>
      <c r="J80" s="526">
        <v>2.2999999999999998</v>
      </c>
    </row>
    <row r="81" spans="2:10" x14ac:dyDescent="0.2">
      <c r="B81" s="490"/>
      <c r="C81" s="491"/>
      <c r="D81" s="491"/>
      <c r="E81" s="484" t="s">
        <v>341</v>
      </c>
      <c r="G81" s="527"/>
      <c r="H81" s="523"/>
      <c r="I81" s="525" t="s">
        <v>272</v>
      </c>
      <c r="J81" s="526" t="s">
        <v>272</v>
      </c>
    </row>
    <row r="82" spans="2:10" ht="51" outlineLevel="1" x14ac:dyDescent="0.2">
      <c r="B82" s="490"/>
      <c r="C82" s="491"/>
      <c r="D82" s="491"/>
      <c r="F82" s="484" t="s">
        <v>342</v>
      </c>
      <c r="G82" s="527" t="s">
        <v>280</v>
      </c>
      <c r="H82" s="523" t="s">
        <v>262</v>
      </c>
      <c r="I82" s="525" t="s">
        <v>512</v>
      </c>
      <c r="J82" s="526">
        <v>2.2999999999999998</v>
      </c>
    </row>
    <row r="83" spans="2:10" ht="51" outlineLevel="1" x14ac:dyDescent="0.2">
      <c r="B83" s="490"/>
      <c r="C83" s="491"/>
      <c r="D83" s="491"/>
      <c r="F83" s="484" t="s">
        <v>343</v>
      </c>
      <c r="G83" s="527" t="s">
        <v>280</v>
      </c>
      <c r="H83" s="523" t="s">
        <v>262</v>
      </c>
      <c r="I83" s="525" t="s">
        <v>512</v>
      </c>
      <c r="J83" s="526">
        <v>2.2999999999999998</v>
      </c>
    </row>
    <row r="84" spans="2:10" x14ac:dyDescent="0.2">
      <c r="B84" s="490"/>
      <c r="C84" s="491"/>
      <c r="D84" s="491"/>
      <c r="E84" s="484" t="s">
        <v>344</v>
      </c>
      <c r="G84" s="527"/>
      <c r="H84" s="523"/>
      <c r="I84" s="525" t="s">
        <v>272</v>
      </c>
      <c r="J84" s="526" t="s">
        <v>272</v>
      </c>
    </row>
    <row r="85" spans="2:10" ht="51" outlineLevel="1" x14ac:dyDescent="0.2">
      <c r="B85" s="490"/>
      <c r="C85" s="491"/>
      <c r="D85" s="491"/>
      <c r="F85" s="484" t="s">
        <v>345</v>
      </c>
      <c r="G85" s="527" t="s">
        <v>280</v>
      </c>
      <c r="H85" s="523" t="s">
        <v>262</v>
      </c>
      <c r="I85" s="525" t="s">
        <v>512</v>
      </c>
      <c r="J85" s="526">
        <v>2.2999999999999998</v>
      </c>
    </row>
    <row r="86" spans="2:10" ht="51" outlineLevel="1" x14ac:dyDescent="0.2">
      <c r="B86" s="490"/>
      <c r="C86" s="491"/>
      <c r="D86" s="491"/>
      <c r="F86" s="484" t="s">
        <v>346</v>
      </c>
      <c r="G86" s="527" t="s">
        <v>280</v>
      </c>
      <c r="H86" s="523" t="s">
        <v>262</v>
      </c>
      <c r="I86" s="525" t="s">
        <v>512</v>
      </c>
      <c r="J86" s="526">
        <v>2.2999999999999998</v>
      </c>
    </row>
    <row r="87" spans="2:10" x14ac:dyDescent="0.2">
      <c r="B87" s="490"/>
      <c r="C87" s="491"/>
      <c r="D87" s="491" t="s">
        <v>63</v>
      </c>
      <c r="G87" s="527"/>
      <c r="H87" s="523"/>
      <c r="I87" s="525" t="s">
        <v>272</v>
      </c>
      <c r="J87" s="526" t="s">
        <v>272</v>
      </c>
    </row>
    <row r="88" spans="2:10" outlineLevel="1" x14ac:dyDescent="0.2">
      <c r="B88" s="490"/>
      <c r="C88" s="491"/>
      <c r="D88" s="491"/>
      <c r="F88" s="484" t="s">
        <v>190</v>
      </c>
      <c r="G88" s="527" t="s">
        <v>216</v>
      </c>
      <c r="H88" s="523" t="s">
        <v>217</v>
      </c>
      <c r="I88" s="525">
        <v>29</v>
      </c>
      <c r="J88" s="526">
        <v>2.2999999999999998</v>
      </c>
    </row>
    <row r="89" spans="2:10" ht="25.5" outlineLevel="1" x14ac:dyDescent="0.2">
      <c r="B89" s="490"/>
      <c r="C89" s="491"/>
      <c r="D89" s="491"/>
      <c r="F89" s="484" t="s">
        <v>191</v>
      </c>
      <c r="G89" s="527" t="s">
        <v>216</v>
      </c>
      <c r="H89" s="523" t="s">
        <v>218</v>
      </c>
      <c r="I89" s="525">
        <v>30</v>
      </c>
      <c r="J89" s="526">
        <v>2.2999999999999998</v>
      </c>
    </row>
    <row r="90" spans="2:10" outlineLevel="1" x14ac:dyDescent="0.2">
      <c r="B90" s="490"/>
      <c r="C90" s="491"/>
      <c r="D90" s="491"/>
      <c r="F90" s="484" t="s">
        <v>189</v>
      </c>
      <c r="G90" s="527" t="s">
        <v>216</v>
      </c>
      <c r="H90" s="523" t="s">
        <v>219</v>
      </c>
      <c r="I90" s="525">
        <v>37</v>
      </c>
      <c r="J90" s="526">
        <v>2.2999999999999998</v>
      </c>
    </row>
    <row r="91" spans="2:10" x14ac:dyDescent="0.2">
      <c r="B91" s="490"/>
      <c r="D91" s="491" t="s">
        <v>192</v>
      </c>
      <c r="G91" s="527"/>
      <c r="H91" s="523"/>
      <c r="I91" s="525" t="s">
        <v>272</v>
      </c>
      <c r="J91" s="526" t="s">
        <v>272</v>
      </c>
    </row>
    <row r="92" spans="2:10" outlineLevel="1" x14ac:dyDescent="0.2">
      <c r="B92" s="490"/>
      <c r="C92" s="491"/>
      <c r="D92" s="491"/>
      <c r="F92" s="484" t="s">
        <v>193</v>
      </c>
      <c r="G92" s="527" t="s">
        <v>215</v>
      </c>
      <c r="H92" s="523" t="s">
        <v>221</v>
      </c>
      <c r="I92" s="525">
        <v>17</v>
      </c>
      <c r="J92" s="526">
        <v>2.2999999999999998</v>
      </c>
    </row>
    <row r="93" spans="2:10" outlineLevel="1" x14ac:dyDescent="0.2">
      <c r="B93" s="490"/>
      <c r="C93" s="491"/>
      <c r="D93" s="491"/>
      <c r="F93" s="484" t="s">
        <v>194</v>
      </c>
      <c r="G93" s="527" t="s">
        <v>215</v>
      </c>
      <c r="H93" s="523" t="s">
        <v>221</v>
      </c>
      <c r="I93" s="525">
        <v>17</v>
      </c>
      <c r="J93" s="526">
        <v>2.2999999999999998</v>
      </c>
    </row>
    <row r="94" spans="2:10" x14ac:dyDescent="0.2">
      <c r="B94" s="490"/>
      <c r="C94" s="491" t="s">
        <v>12</v>
      </c>
      <c r="D94" s="491"/>
      <c r="G94" s="55"/>
      <c r="H94" s="523"/>
      <c r="I94" s="3" t="s">
        <v>272</v>
      </c>
      <c r="J94" s="54" t="s">
        <v>272</v>
      </c>
    </row>
    <row r="95" spans="2:10" x14ac:dyDescent="0.2">
      <c r="B95" s="490"/>
      <c r="C95" s="491"/>
      <c r="D95" s="491" t="s">
        <v>13</v>
      </c>
      <c r="G95" s="527"/>
      <c r="H95" s="523"/>
      <c r="I95" s="525" t="s">
        <v>272</v>
      </c>
      <c r="J95" s="526" t="s">
        <v>272</v>
      </c>
    </row>
    <row r="96" spans="2:10" x14ac:dyDescent="0.2">
      <c r="B96" s="490"/>
      <c r="C96" s="491"/>
      <c r="D96" s="491"/>
      <c r="E96" s="484" t="s">
        <v>14</v>
      </c>
      <c r="G96" s="55"/>
      <c r="H96" s="523"/>
      <c r="I96" s="3" t="s">
        <v>272</v>
      </c>
      <c r="J96" s="54" t="s">
        <v>272</v>
      </c>
    </row>
    <row r="97" spans="2:10" ht="51" outlineLevel="1" x14ac:dyDescent="0.2">
      <c r="B97" s="490"/>
      <c r="F97" s="484" t="s">
        <v>15</v>
      </c>
      <c r="G97" s="55" t="s">
        <v>215</v>
      </c>
      <c r="H97" s="523" t="s">
        <v>256</v>
      </c>
      <c r="I97" s="3">
        <v>25</v>
      </c>
      <c r="J97" s="54">
        <v>2.4</v>
      </c>
    </row>
    <row r="98" spans="2:10" ht="51" outlineLevel="1" x14ac:dyDescent="0.2">
      <c r="B98" s="490"/>
      <c r="F98" s="484" t="s">
        <v>16</v>
      </c>
      <c r="G98" s="55" t="s">
        <v>220</v>
      </c>
      <c r="H98" s="523" t="s">
        <v>256</v>
      </c>
      <c r="I98" s="3">
        <v>25</v>
      </c>
      <c r="J98" s="54">
        <v>2.4</v>
      </c>
    </row>
    <row r="99" spans="2:10" ht="89.25" outlineLevel="1" x14ac:dyDescent="0.2">
      <c r="B99" s="490"/>
      <c r="F99" s="484" t="s">
        <v>17</v>
      </c>
      <c r="G99" s="55" t="s">
        <v>361</v>
      </c>
      <c r="H99" s="523" t="s">
        <v>348</v>
      </c>
      <c r="I99" s="334">
        <v>25</v>
      </c>
      <c r="J99" s="335">
        <v>2.4</v>
      </c>
    </row>
    <row r="100" spans="2:10" ht="63.75" outlineLevel="1" x14ac:dyDescent="0.2">
      <c r="B100" s="490"/>
      <c r="F100" s="484" t="s">
        <v>18</v>
      </c>
      <c r="G100" s="55" t="s">
        <v>362</v>
      </c>
      <c r="H100" s="523" t="s">
        <v>349</v>
      </c>
      <c r="I100" s="334">
        <v>25</v>
      </c>
      <c r="J100" s="335">
        <v>2.4</v>
      </c>
    </row>
    <row r="101" spans="2:10" x14ac:dyDescent="0.2">
      <c r="B101" s="490"/>
      <c r="E101" s="484" t="s">
        <v>257</v>
      </c>
      <c r="G101" s="55"/>
      <c r="H101" s="523"/>
      <c r="I101" s="3" t="s">
        <v>272</v>
      </c>
      <c r="J101" s="54" t="s">
        <v>272</v>
      </c>
    </row>
    <row r="102" spans="2:10" outlineLevel="1" x14ac:dyDescent="0.2">
      <c r="B102" s="490"/>
      <c r="F102" s="484" t="s">
        <v>20</v>
      </c>
      <c r="G102" s="55" t="s">
        <v>215</v>
      </c>
      <c r="H102" s="523" t="s">
        <v>219</v>
      </c>
      <c r="I102" s="3">
        <v>25</v>
      </c>
      <c r="J102" s="54">
        <v>2.4</v>
      </c>
    </row>
    <row r="103" spans="2:10" ht="89.25" outlineLevel="1" x14ac:dyDescent="0.2">
      <c r="B103" s="490"/>
      <c r="F103" s="484" t="s">
        <v>21</v>
      </c>
      <c r="G103" s="55" t="s">
        <v>220</v>
      </c>
      <c r="H103" s="523" t="s">
        <v>365</v>
      </c>
      <c r="I103" s="3">
        <v>25</v>
      </c>
      <c r="J103" s="54">
        <v>2.4</v>
      </c>
    </row>
    <row r="104" spans="2:10" x14ac:dyDescent="0.2">
      <c r="B104" s="490"/>
      <c r="E104" s="484" t="s">
        <v>22</v>
      </c>
      <c r="G104" s="55"/>
      <c r="H104" s="523"/>
      <c r="I104" s="3" t="s">
        <v>272</v>
      </c>
      <c r="J104" s="54" t="s">
        <v>272</v>
      </c>
    </row>
    <row r="105" spans="2:10" outlineLevel="1" x14ac:dyDescent="0.2">
      <c r="B105" s="490"/>
      <c r="F105" s="484" t="s">
        <v>23</v>
      </c>
      <c r="G105" s="55" t="s">
        <v>215</v>
      </c>
      <c r="H105" s="523" t="s">
        <v>219</v>
      </c>
      <c r="I105" s="3">
        <v>25</v>
      </c>
      <c r="J105" s="54">
        <v>2.4</v>
      </c>
    </row>
    <row r="106" spans="2:10" ht="89.25" outlineLevel="1" x14ac:dyDescent="0.2">
      <c r="B106" s="490"/>
      <c r="F106" s="484" t="s">
        <v>24</v>
      </c>
      <c r="G106" s="55" t="s">
        <v>220</v>
      </c>
      <c r="H106" s="523" t="s">
        <v>365</v>
      </c>
      <c r="I106" s="3">
        <v>25</v>
      </c>
      <c r="J106" s="54">
        <v>2.4</v>
      </c>
    </row>
    <row r="107" spans="2:10" x14ac:dyDescent="0.2">
      <c r="B107" s="490"/>
      <c r="C107" s="491"/>
      <c r="D107" s="491" t="s">
        <v>25</v>
      </c>
      <c r="G107" s="527"/>
      <c r="H107" s="523"/>
      <c r="I107" s="525" t="s">
        <v>272</v>
      </c>
      <c r="J107" s="526" t="s">
        <v>272</v>
      </c>
    </row>
    <row r="108" spans="2:10" x14ac:dyDescent="0.2">
      <c r="B108" s="490"/>
      <c r="C108" s="491"/>
      <c r="D108" s="491"/>
      <c r="E108" s="484" t="s">
        <v>26</v>
      </c>
      <c r="G108" s="55"/>
      <c r="H108" s="523"/>
      <c r="I108" s="3" t="s">
        <v>272</v>
      </c>
      <c r="J108" s="54" t="s">
        <v>272</v>
      </c>
    </row>
    <row r="109" spans="2:10" ht="51" outlineLevel="1" x14ac:dyDescent="0.2">
      <c r="B109" s="490"/>
      <c r="F109" s="484" t="s">
        <v>27</v>
      </c>
      <c r="G109" s="55" t="s">
        <v>215</v>
      </c>
      <c r="H109" s="523" t="s">
        <v>256</v>
      </c>
      <c r="I109" s="3">
        <v>25</v>
      </c>
      <c r="J109" s="54">
        <v>2.4</v>
      </c>
    </row>
    <row r="110" spans="2:10" ht="51" outlineLevel="1" x14ac:dyDescent="0.2">
      <c r="B110" s="490"/>
      <c r="F110" s="484" t="s">
        <v>28</v>
      </c>
      <c r="G110" s="55" t="s">
        <v>220</v>
      </c>
      <c r="H110" s="523" t="s">
        <v>256</v>
      </c>
      <c r="I110" s="3">
        <v>25</v>
      </c>
      <c r="J110" s="54">
        <v>2.4</v>
      </c>
    </row>
    <row r="111" spans="2:10" ht="89.25" outlineLevel="1" x14ac:dyDescent="0.2">
      <c r="B111" s="490"/>
      <c r="F111" s="484" t="s">
        <v>29</v>
      </c>
      <c r="G111" s="55" t="s">
        <v>361</v>
      </c>
      <c r="H111" s="523" t="s">
        <v>348</v>
      </c>
      <c r="I111" s="3">
        <v>25</v>
      </c>
      <c r="J111" s="54">
        <v>2.4</v>
      </c>
    </row>
    <row r="112" spans="2:10" ht="63.75" outlineLevel="1" x14ac:dyDescent="0.2">
      <c r="B112" s="490"/>
      <c r="F112" s="484" t="s">
        <v>30</v>
      </c>
      <c r="G112" s="55" t="s">
        <v>362</v>
      </c>
      <c r="H112" s="523" t="s">
        <v>349</v>
      </c>
      <c r="I112" s="3">
        <v>25</v>
      </c>
      <c r="J112" s="54">
        <v>2.4</v>
      </c>
    </row>
    <row r="113" spans="2:10" x14ac:dyDescent="0.2">
      <c r="B113" s="490"/>
      <c r="E113" s="484" t="s">
        <v>31</v>
      </c>
      <c r="G113" s="55"/>
      <c r="H113" s="523"/>
      <c r="I113" s="3" t="s">
        <v>272</v>
      </c>
      <c r="J113" s="54" t="s">
        <v>272</v>
      </c>
    </row>
    <row r="114" spans="2:10" outlineLevel="1" x14ac:dyDescent="0.2">
      <c r="B114" s="490"/>
      <c r="F114" s="484" t="s">
        <v>32</v>
      </c>
      <c r="G114" s="527" t="s">
        <v>215</v>
      </c>
      <c r="H114" s="523" t="s">
        <v>219</v>
      </c>
      <c r="I114" s="3">
        <v>25</v>
      </c>
      <c r="J114" s="54">
        <v>2.4</v>
      </c>
    </row>
    <row r="115" spans="2:10" ht="89.25" outlineLevel="1" x14ac:dyDescent="0.2">
      <c r="B115" s="490"/>
      <c r="F115" s="484" t="s">
        <v>33</v>
      </c>
      <c r="G115" s="527" t="s">
        <v>220</v>
      </c>
      <c r="H115" s="523" t="s">
        <v>365</v>
      </c>
      <c r="I115" s="3">
        <v>25</v>
      </c>
      <c r="J115" s="54">
        <v>2.4</v>
      </c>
    </row>
    <row r="116" spans="2:10" x14ac:dyDescent="0.2">
      <c r="B116" s="490"/>
      <c r="E116" s="484" t="s">
        <v>34</v>
      </c>
      <c r="G116" s="55"/>
      <c r="H116" s="523"/>
      <c r="I116" s="3" t="s">
        <v>272</v>
      </c>
      <c r="J116" s="54" t="s">
        <v>272</v>
      </c>
    </row>
    <row r="117" spans="2:10" outlineLevel="1" x14ac:dyDescent="0.2">
      <c r="B117" s="490"/>
      <c r="F117" s="484" t="s">
        <v>35</v>
      </c>
      <c r="G117" s="527" t="s">
        <v>215</v>
      </c>
      <c r="H117" s="523" t="s">
        <v>219</v>
      </c>
      <c r="I117" s="3">
        <v>25</v>
      </c>
      <c r="J117" s="54">
        <v>2.4</v>
      </c>
    </row>
    <row r="118" spans="2:10" ht="89.25" outlineLevel="1" x14ac:dyDescent="0.2">
      <c r="B118" s="490"/>
      <c r="F118" s="484" t="s">
        <v>36</v>
      </c>
      <c r="G118" s="527" t="s">
        <v>220</v>
      </c>
      <c r="H118" s="523" t="s">
        <v>365</v>
      </c>
      <c r="I118" s="3">
        <v>25</v>
      </c>
      <c r="J118" s="54">
        <v>2.4</v>
      </c>
    </row>
    <row r="119" spans="2:10" x14ac:dyDescent="0.2">
      <c r="B119" s="490"/>
      <c r="D119" s="491" t="s">
        <v>37</v>
      </c>
      <c r="G119" s="55"/>
      <c r="H119" s="523"/>
      <c r="I119" s="3" t="s">
        <v>272</v>
      </c>
      <c r="J119" s="54" t="s">
        <v>272</v>
      </c>
    </row>
    <row r="120" spans="2:10" outlineLevel="1" x14ac:dyDescent="0.2">
      <c r="B120" s="490"/>
      <c r="F120" s="484" t="s">
        <v>38</v>
      </c>
      <c r="G120" s="527" t="s">
        <v>215</v>
      </c>
      <c r="H120" s="523" t="s">
        <v>221</v>
      </c>
      <c r="I120" s="3">
        <v>25</v>
      </c>
      <c r="J120" s="526">
        <v>2.5</v>
      </c>
    </row>
    <row r="121" spans="2:10" ht="25.5" outlineLevel="1" x14ac:dyDescent="0.2">
      <c r="B121" s="490"/>
      <c r="F121" s="484" t="s">
        <v>39</v>
      </c>
      <c r="G121" s="527" t="s">
        <v>222</v>
      </c>
      <c r="H121" s="523" t="s">
        <v>350</v>
      </c>
      <c r="I121" s="525">
        <v>32</v>
      </c>
      <c r="J121" s="526">
        <v>2.5</v>
      </c>
    </row>
    <row r="122" spans="2:10" outlineLevel="1" x14ac:dyDescent="0.2">
      <c r="B122" s="490"/>
      <c r="F122" s="484" t="s">
        <v>40</v>
      </c>
      <c r="G122" s="55" t="s">
        <v>212</v>
      </c>
      <c r="H122" s="523" t="s">
        <v>219</v>
      </c>
      <c r="I122" s="525">
        <v>32</v>
      </c>
      <c r="J122" s="526">
        <v>2.5</v>
      </c>
    </row>
    <row r="123" spans="2:10" x14ac:dyDescent="0.2">
      <c r="B123" s="490"/>
      <c r="D123" s="491" t="s">
        <v>41</v>
      </c>
      <c r="G123" s="527"/>
      <c r="H123" s="523"/>
      <c r="I123" s="525" t="s">
        <v>272</v>
      </c>
      <c r="J123" s="526" t="s">
        <v>272</v>
      </c>
    </row>
    <row r="124" spans="2:10" ht="51" outlineLevel="1" x14ac:dyDescent="0.2">
      <c r="B124" s="490"/>
      <c r="F124" s="484" t="s">
        <v>42</v>
      </c>
      <c r="G124" s="56" t="s">
        <v>215</v>
      </c>
      <c r="H124" s="523" t="s">
        <v>513</v>
      </c>
      <c r="I124" s="3">
        <v>25</v>
      </c>
      <c r="J124" s="526">
        <v>2.5</v>
      </c>
    </row>
    <row r="125" spans="2:10" ht="51" outlineLevel="1" x14ac:dyDescent="0.2">
      <c r="B125" s="490"/>
      <c r="F125" s="484" t="s">
        <v>43</v>
      </c>
      <c r="G125" s="56" t="s">
        <v>222</v>
      </c>
      <c r="H125" s="523" t="s">
        <v>514</v>
      </c>
      <c r="I125" s="525">
        <v>32</v>
      </c>
      <c r="J125" s="526">
        <v>2.5</v>
      </c>
    </row>
    <row r="126" spans="2:10" outlineLevel="1" x14ac:dyDescent="0.2">
      <c r="B126" s="490"/>
      <c r="D126" s="491"/>
      <c r="F126" s="484" t="s">
        <v>44</v>
      </c>
      <c r="G126" s="56" t="s">
        <v>212</v>
      </c>
      <c r="H126" s="523" t="s">
        <v>219</v>
      </c>
      <c r="I126" s="525">
        <v>32</v>
      </c>
      <c r="J126" s="526">
        <v>2.5</v>
      </c>
    </row>
    <row r="127" spans="2:10" x14ac:dyDescent="0.2">
      <c r="B127" s="490"/>
      <c r="D127" s="491" t="s">
        <v>45</v>
      </c>
      <c r="G127" s="527"/>
      <c r="H127" s="523"/>
      <c r="I127" s="525" t="s">
        <v>272</v>
      </c>
      <c r="J127" s="526" t="s">
        <v>272</v>
      </c>
    </row>
    <row r="128" spans="2:10" ht="25.5" outlineLevel="1" x14ac:dyDescent="0.2">
      <c r="B128" s="490"/>
      <c r="F128" s="484" t="s">
        <v>46</v>
      </c>
      <c r="G128" s="56" t="s">
        <v>222</v>
      </c>
      <c r="H128" s="523" t="s">
        <v>350</v>
      </c>
      <c r="I128" s="525">
        <v>32</v>
      </c>
      <c r="J128" s="526">
        <v>2.5</v>
      </c>
    </row>
    <row r="129" spans="2:23" outlineLevel="1" x14ac:dyDescent="0.2">
      <c r="B129" s="490"/>
      <c r="F129" s="484" t="s">
        <v>47</v>
      </c>
      <c r="G129" s="56" t="s">
        <v>212</v>
      </c>
      <c r="H129" s="523" t="s">
        <v>219</v>
      </c>
      <c r="I129" s="525">
        <v>32</v>
      </c>
      <c r="J129" s="526">
        <v>2.5</v>
      </c>
    </row>
    <row r="130" spans="2:23" x14ac:dyDescent="0.2">
      <c r="B130" s="490"/>
      <c r="D130" s="491" t="s">
        <v>48</v>
      </c>
      <c r="G130" s="527"/>
      <c r="H130" s="523"/>
      <c r="I130" s="525" t="s">
        <v>272</v>
      </c>
      <c r="J130" s="526" t="s">
        <v>272</v>
      </c>
    </row>
    <row r="131" spans="2:23" ht="25.5" outlineLevel="1" x14ac:dyDescent="0.2">
      <c r="B131" s="490"/>
      <c r="F131" s="484" t="s">
        <v>49</v>
      </c>
      <c r="G131" s="527" t="s">
        <v>222</v>
      </c>
      <c r="H131" s="523" t="s">
        <v>350</v>
      </c>
      <c r="I131" s="525">
        <v>32</v>
      </c>
      <c r="J131" s="526">
        <v>2.5</v>
      </c>
    </row>
    <row r="132" spans="2:23" ht="51" outlineLevel="1" x14ac:dyDescent="0.2">
      <c r="B132" s="490"/>
      <c r="F132" s="484" t="s">
        <v>200</v>
      </c>
      <c r="G132" s="529" t="s">
        <v>223</v>
      </c>
      <c r="H132" s="523" t="s">
        <v>263</v>
      </c>
      <c r="I132" s="530">
        <v>33</v>
      </c>
      <c r="J132" s="526">
        <v>2.5</v>
      </c>
    </row>
    <row r="133" spans="2:23" outlineLevel="1" x14ac:dyDescent="0.2">
      <c r="B133" s="490"/>
      <c r="F133" s="484" t="s">
        <v>317</v>
      </c>
      <c r="G133" s="529" t="s">
        <v>215</v>
      </c>
      <c r="H133" s="523" t="s">
        <v>221</v>
      </c>
      <c r="I133" s="525">
        <v>25</v>
      </c>
      <c r="J133" s="526">
        <v>2.5</v>
      </c>
    </row>
    <row r="134" spans="2:23" ht="25.5" outlineLevel="1" x14ac:dyDescent="0.2">
      <c r="B134" s="490"/>
      <c r="F134" s="484" t="s">
        <v>50</v>
      </c>
      <c r="G134" s="60" t="s">
        <v>351</v>
      </c>
      <c r="H134" s="523" t="s">
        <v>352</v>
      </c>
      <c r="I134" s="525">
        <v>28</v>
      </c>
      <c r="J134" s="526">
        <v>2.5</v>
      </c>
    </row>
    <row r="135" spans="2:23" x14ac:dyDescent="0.2">
      <c r="B135" s="490"/>
      <c r="C135" s="491" t="s">
        <v>64</v>
      </c>
      <c r="G135" s="527"/>
      <c r="H135" s="523"/>
      <c r="I135" s="525" t="s">
        <v>272</v>
      </c>
      <c r="J135" s="526" t="s">
        <v>272</v>
      </c>
    </row>
    <row r="136" spans="2:23" x14ac:dyDescent="0.2">
      <c r="B136" s="490"/>
      <c r="C136" s="491"/>
      <c r="D136" s="531" t="s">
        <v>52</v>
      </c>
      <c r="G136" s="527"/>
      <c r="H136" s="523"/>
      <c r="I136" s="525" t="s">
        <v>272</v>
      </c>
      <c r="J136" s="526" t="s">
        <v>272</v>
      </c>
      <c r="K136" s="532"/>
      <c r="L136" s="533"/>
      <c r="M136" s="533"/>
      <c r="N136" s="533"/>
      <c r="O136" s="533"/>
      <c r="P136" s="533"/>
      <c r="Q136" s="533"/>
      <c r="R136" s="533"/>
      <c r="S136" s="533"/>
      <c r="T136" s="533"/>
      <c r="U136" s="533"/>
      <c r="V136" s="533"/>
      <c r="W136" s="533"/>
    </row>
    <row r="137" spans="2:23" x14ac:dyDescent="0.2">
      <c r="B137" s="490"/>
      <c r="C137" s="491"/>
      <c r="D137" s="491"/>
      <c r="E137" s="484" t="s">
        <v>153</v>
      </c>
      <c r="G137" s="527"/>
      <c r="H137" s="523"/>
      <c r="I137" s="525" t="s">
        <v>272</v>
      </c>
      <c r="J137" s="526" t="s">
        <v>272</v>
      </c>
      <c r="K137" s="532"/>
      <c r="L137" s="533"/>
      <c r="M137" s="533"/>
      <c r="N137" s="533"/>
      <c r="O137" s="533"/>
      <c r="P137" s="533"/>
      <c r="Q137" s="533"/>
      <c r="R137" s="533"/>
      <c r="S137" s="533"/>
      <c r="T137" s="533"/>
      <c r="U137" s="533"/>
      <c r="V137" s="533"/>
      <c r="W137" s="533"/>
    </row>
    <row r="138" spans="2:23" ht="89.25" outlineLevel="1" x14ac:dyDescent="0.2">
      <c r="B138" s="490"/>
      <c r="C138" s="491"/>
      <c r="D138" s="491"/>
      <c r="F138" s="484" t="s">
        <v>154</v>
      </c>
      <c r="G138" s="527" t="s">
        <v>284</v>
      </c>
      <c r="H138" s="523" t="s">
        <v>285</v>
      </c>
      <c r="I138" s="525" t="s">
        <v>515</v>
      </c>
      <c r="J138" s="526">
        <v>2.6</v>
      </c>
      <c r="K138" s="532"/>
      <c r="L138" s="533"/>
      <c r="M138" s="533"/>
      <c r="N138" s="533"/>
      <c r="O138" s="533"/>
      <c r="P138" s="533"/>
      <c r="Q138" s="533"/>
      <c r="R138" s="533"/>
      <c r="S138" s="533"/>
      <c r="T138" s="533"/>
      <c r="U138" s="533"/>
      <c r="V138" s="533"/>
      <c r="W138" s="533"/>
    </row>
    <row r="139" spans="2:23" ht="89.25" outlineLevel="1" x14ac:dyDescent="0.2">
      <c r="B139" s="490"/>
      <c r="C139" s="491"/>
      <c r="D139" s="491"/>
      <c r="F139" s="484" t="s">
        <v>155</v>
      </c>
      <c r="G139" s="527" t="s">
        <v>284</v>
      </c>
      <c r="H139" s="523" t="s">
        <v>285</v>
      </c>
      <c r="I139" s="525" t="s">
        <v>515</v>
      </c>
      <c r="J139" s="526">
        <v>2.6</v>
      </c>
      <c r="K139" s="532"/>
      <c r="L139" s="533"/>
      <c r="M139" s="533"/>
      <c r="N139" s="533"/>
      <c r="O139" s="533"/>
      <c r="P139" s="533"/>
      <c r="Q139" s="533"/>
      <c r="R139" s="533"/>
      <c r="S139" s="533"/>
      <c r="T139" s="533"/>
      <c r="U139" s="533"/>
      <c r="V139" s="533"/>
      <c r="W139" s="533"/>
    </row>
    <row r="140" spans="2:23" ht="89.25" outlineLevel="1" x14ac:dyDescent="0.2">
      <c r="B140" s="490"/>
      <c r="C140" s="491"/>
      <c r="D140" s="491"/>
      <c r="F140" s="484" t="s">
        <v>156</v>
      </c>
      <c r="G140" s="527" t="s">
        <v>284</v>
      </c>
      <c r="H140" s="523" t="s">
        <v>285</v>
      </c>
      <c r="I140" s="525" t="s">
        <v>515</v>
      </c>
      <c r="J140" s="526">
        <v>2.6</v>
      </c>
      <c r="K140" s="532"/>
      <c r="L140" s="533"/>
      <c r="M140" s="533"/>
      <c r="N140" s="533"/>
      <c r="O140" s="533"/>
      <c r="P140" s="533"/>
      <c r="Q140" s="533"/>
      <c r="R140" s="533"/>
      <c r="S140" s="533"/>
      <c r="T140" s="533"/>
      <c r="U140" s="533"/>
      <c r="V140" s="533"/>
      <c r="W140" s="533"/>
    </row>
    <row r="141" spans="2:23" ht="89.25" outlineLevel="1" x14ac:dyDescent="0.2">
      <c r="B141" s="490"/>
      <c r="C141" s="491"/>
      <c r="D141" s="491"/>
      <c r="F141" s="484" t="s">
        <v>197</v>
      </c>
      <c r="G141" s="527" t="s">
        <v>284</v>
      </c>
      <c r="H141" s="523" t="s">
        <v>285</v>
      </c>
      <c r="I141" s="525" t="s">
        <v>515</v>
      </c>
      <c r="J141" s="526">
        <v>2.6</v>
      </c>
      <c r="K141" s="532"/>
      <c r="L141" s="533"/>
      <c r="M141" s="533"/>
      <c r="N141" s="533"/>
      <c r="O141" s="533"/>
      <c r="P141" s="533"/>
      <c r="Q141" s="533"/>
      <c r="R141" s="533"/>
      <c r="S141" s="533"/>
      <c r="T141" s="533"/>
      <c r="U141" s="533"/>
      <c r="V141" s="533"/>
      <c r="W141" s="533"/>
    </row>
    <row r="142" spans="2:23" x14ac:dyDescent="0.2">
      <c r="B142" s="490"/>
      <c r="C142" s="491"/>
      <c r="D142" s="491"/>
      <c r="E142" s="484" t="s">
        <v>157</v>
      </c>
      <c r="G142" s="527"/>
      <c r="H142" s="523"/>
      <c r="I142" s="525" t="s">
        <v>272</v>
      </c>
      <c r="J142" s="526" t="s">
        <v>272</v>
      </c>
      <c r="K142" s="532"/>
      <c r="L142" s="533"/>
      <c r="M142" s="533"/>
      <c r="N142" s="533"/>
      <c r="O142" s="533"/>
      <c r="P142" s="533"/>
      <c r="Q142" s="533"/>
      <c r="R142" s="533"/>
      <c r="S142" s="533"/>
      <c r="T142" s="533"/>
      <c r="U142" s="533"/>
      <c r="V142" s="533"/>
      <c r="W142" s="533"/>
    </row>
    <row r="143" spans="2:23" ht="89.25" outlineLevel="1" x14ac:dyDescent="0.2">
      <c r="B143" s="490"/>
      <c r="C143" s="491"/>
      <c r="D143" s="491"/>
      <c r="F143" s="484" t="s">
        <v>158</v>
      </c>
      <c r="G143" s="527" t="s">
        <v>284</v>
      </c>
      <c r="H143" s="523" t="s">
        <v>285</v>
      </c>
      <c r="I143" s="525" t="s">
        <v>515</v>
      </c>
      <c r="J143" s="526">
        <v>2.6</v>
      </c>
      <c r="K143" s="532"/>
      <c r="L143" s="533"/>
      <c r="M143" s="533"/>
      <c r="N143" s="533"/>
      <c r="O143" s="533"/>
      <c r="P143" s="533"/>
      <c r="Q143" s="533"/>
      <c r="R143" s="533"/>
      <c r="S143" s="533"/>
      <c r="T143" s="533"/>
      <c r="U143" s="533"/>
      <c r="V143" s="533"/>
      <c r="W143" s="533"/>
    </row>
    <row r="144" spans="2:23" ht="89.25" outlineLevel="1" x14ac:dyDescent="0.2">
      <c r="B144" s="490"/>
      <c r="C144" s="491"/>
      <c r="D144" s="491"/>
      <c r="F144" s="484" t="s">
        <v>159</v>
      </c>
      <c r="G144" s="527" t="s">
        <v>284</v>
      </c>
      <c r="H144" s="523" t="s">
        <v>285</v>
      </c>
      <c r="I144" s="525" t="s">
        <v>515</v>
      </c>
      <c r="J144" s="526">
        <v>2.6</v>
      </c>
      <c r="K144" s="532"/>
      <c r="L144" s="533"/>
      <c r="M144" s="533"/>
      <c r="N144" s="533"/>
      <c r="O144" s="533"/>
      <c r="P144" s="533"/>
      <c r="Q144" s="533"/>
      <c r="R144" s="533"/>
      <c r="S144" s="533"/>
      <c r="T144" s="533"/>
      <c r="U144" s="533"/>
      <c r="V144" s="533"/>
      <c r="W144" s="533"/>
    </row>
    <row r="145" spans="2:23" ht="89.25" outlineLevel="1" x14ac:dyDescent="0.2">
      <c r="B145" s="490"/>
      <c r="C145" s="491"/>
      <c r="D145" s="491"/>
      <c r="F145" s="484" t="s">
        <v>160</v>
      </c>
      <c r="G145" s="527" t="s">
        <v>284</v>
      </c>
      <c r="H145" s="523" t="s">
        <v>285</v>
      </c>
      <c r="I145" s="525" t="s">
        <v>515</v>
      </c>
      <c r="J145" s="526">
        <v>2.6</v>
      </c>
      <c r="K145" s="532"/>
      <c r="L145" s="533"/>
      <c r="M145" s="533"/>
      <c r="N145" s="533"/>
      <c r="O145" s="533"/>
      <c r="P145" s="533"/>
      <c r="Q145" s="533"/>
      <c r="R145" s="533"/>
      <c r="S145" s="533"/>
      <c r="T145" s="533"/>
      <c r="U145" s="533"/>
      <c r="V145" s="533"/>
      <c r="W145" s="533"/>
    </row>
    <row r="146" spans="2:23" ht="89.25" outlineLevel="1" x14ac:dyDescent="0.2">
      <c r="B146" s="490"/>
      <c r="C146" s="491"/>
      <c r="D146" s="491"/>
      <c r="F146" s="484" t="s">
        <v>198</v>
      </c>
      <c r="G146" s="527" t="s">
        <v>284</v>
      </c>
      <c r="H146" s="523" t="s">
        <v>285</v>
      </c>
      <c r="I146" s="525" t="s">
        <v>515</v>
      </c>
      <c r="J146" s="526">
        <v>2.6</v>
      </c>
      <c r="K146" s="532"/>
      <c r="L146" s="533"/>
      <c r="M146" s="533"/>
      <c r="N146" s="533"/>
      <c r="O146" s="533"/>
      <c r="P146" s="533"/>
      <c r="Q146" s="533"/>
      <c r="R146" s="533"/>
      <c r="S146" s="533"/>
      <c r="T146" s="533"/>
      <c r="U146" s="533"/>
      <c r="V146" s="533"/>
      <c r="W146" s="533"/>
    </row>
    <row r="147" spans="2:23" x14ac:dyDescent="0.2">
      <c r="B147" s="490"/>
      <c r="C147" s="491"/>
      <c r="D147" s="491"/>
      <c r="E147" s="484" t="s">
        <v>347</v>
      </c>
      <c r="G147" s="527"/>
      <c r="H147" s="523"/>
      <c r="I147" s="525" t="s">
        <v>272</v>
      </c>
      <c r="J147" s="526" t="s">
        <v>272</v>
      </c>
      <c r="K147" s="532"/>
      <c r="L147" s="533"/>
      <c r="M147" s="533"/>
      <c r="N147" s="533"/>
      <c r="O147" s="533"/>
      <c r="P147" s="533"/>
      <c r="Q147" s="533"/>
      <c r="R147" s="533"/>
      <c r="S147" s="533"/>
      <c r="T147" s="533"/>
      <c r="U147" s="533"/>
      <c r="V147" s="533"/>
      <c r="W147" s="533"/>
    </row>
    <row r="148" spans="2:23" ht="89.25" outlineLevel="1" x14ac:dyDescent="0.2">
      <c r="B148" s="490"/>
      <c r="C148" s="491"/>
      <c r="D148" s="491"/>
      <c r="F148" s="484" t="s">
        <v>327</v>
      </c>
      <c r="G148" s="527" t="s">
        <v>284</v>
      </c>
      <c r="H148" s="523" t="s">
        <v>285</v>
      </c>
      <c r="I148" s="525" t="s">
        <v>515</v>
      </c>
      <c r="J148" s="526">
        <v>2.6</v>
      </c>
      <c r="K148" s="532"/>
      <c r="L148" s="533"/>
      <c r="M148" s="533"/>
      <c r="N148" s="533"/>
      <c r="O148" s="533"/>
      <c r="P148" s="533"/>
      <c r="Q148" s="533"/>
      <c r="R148" s="533"/>
      <c r="S148" s="533"/>
      <c r="T148" s="533"/>
      <c r="U148" s="533"/>
      <c r="V148" s="533"/>
      <c r="W148" s="533"/>
    </row>
    <row r="149" spans="2:23" ht="89.25" outlineLevel="1" x14ac:dyDescent="0.2">
      <c r="B149" s="490"/>
      <c r="C149" s="491"/>
      <c r="D149" s="491"/>
      <c r="F149" s="484" t="s">
        <v>328</v>
      </c>
      <c r="G149" s="527" t="s">
        <v>284</v>
      </c>
      <c r="H149" s="523" t="s">
        <v>285</v>
      </c>
      <c r="I149" s="525" t="s">
        <v>515</v>
      </c>
      <c r="J149" s="526">
        <v>2.6</v>
      </c>
      <c r="K149" s="532"/>
      <c r="L149" s="533"/>
      <c r="M149" s="533"/>
      <c r="N149" s="533"/>
      <c r="O149" s="533"/>
      <c r="P149" s="533"/>
      <c r="Q149" s="533"/>
      <c r="R149" s="533"/>
      <c r="S149" s="533"/>
      <c r="T149" s="533"/>
      <c r="U149" s="533"/>
      <c r="V149" s="533"/>
      <c r="W149" s="533"/>
    </row>
    <row r="150" spans="2:23" ht="89.25" outlineLevel="1" x14ac:dyDescent="0.2">
      <c r="B150" s="490"/>
      <c r="C150" s="491"/>
      <c r="D150" s="491"/>
      <c r="F150" s="484" t="s">
        <v>329</v>
      </c>
      <c r="G150" s="527" t="s">
        <v>284</v>
      </c>
      <c r="H150" s="523" t="s">
        <v>285</v>
      </c>
      <c r="I150" s="525" t="s">
        <v>515</v>
      </c>
      <c r="J150" s="526">
        <v>2.6</v>
      </c>
      <c r="K150" s="532"/>
      <c r="L150" s="533"/>
      <c r="M150" s="533"/>
      <c r="N150" s="533"/>
      <c r="O150" s="533"/>
      <c r="P150" s="533"/>
      <c r="Q150" s="533"/>
      <c r="R150" s="533"/>
      <c r="S150" s="533"/>
      <c r="T150" s="533"/>
      <c r="U150" s="533"/>
      <c r="V150" s="533"/>
      <c r="W150" s="533"/>
    </row>
    <row r="151" spans="2:23" ht="89.25" outlineLevel="1" x14ac:dyDescent="0.2">
      <c r="B151" s="490"/>
      <c r="C151" s="491"/>
      <c r="D151" s="491"/>
      <c r="F151" s="484" t="s">
        <v>330</v>
      </c>
      <c r="G151" s="527" t="s">
        <v>284</v>
      </c>
      <c r="H151" s="523" t="s">
        <v>285</v>
      </c>
      <c r="I151" s="525" t="s">
        <v>515</v>
      </c>
      <c r="J151" s="526">
        <v>2.6</v>
      </c>
      <c r="K151" s="532"/>
      <c r="L151" s="533"/>
      <c r="M151" s="533"/>
      <c r="N151" s="533"/>
      <c r="O151" s="533"/>
      <c r="P151" s="533"/>
      <c r="Q151" s="533"/>
      <c r="R151" s="533"/>
      <c r="S151" s="533"/>
      <c r="T151" s="533"/>
      <c r="U151" s="533"/>
      <c r="V151" s="533"/>
      <c r="W151" s="533"/>
    </row>
    <row r="152" spans="2:23" x14ac:dyDescent="0.2">
      <c r="B152" s="490"/>
      <c r="C152" s="491"/>
      <c r="D152" s="491" t="s">
        <v>53</v>
      </c>
      <c r="G152" s="527"/>
      <c r="H152" s="523"/>
      <c r="I152" s="525" t="s">
        <v>272</v>
      </c>
      <c r="J152" s="526" t="s">
        <v>272</v>
      </c>
      <c r="K152" s="532"/>
      <c r="L152" s="533"/>
      <c r="M152" s="533"/>
      <c r="N152" s="533"/>
      <c r="O152" s="533"/>
      <c r="P152" s="533"/>
      <c r="Q152" s="533"/>
      <c r="R152" s="533"/>
      <c r="S152" s="533"/>
      <c r="T152" s="533"/>
      <c r="U152" s="533"/>
      <c r="V152" s="533"/>
      <c r="W152" s="533"/>
    </row>
    <row r="153" spans="2:23" x14ac:dyDescent="0.2">
      <c r="B153" s="490"/>
      <c r="C153" s="491"/>
      <c r="D153" s="491"/>
      <c r="E153" s="327" t="s">
        <v>54</v>
      </c>
      <c r="G153" s="527"/>
      <c r="H153" s="523"/>
      <c r="I153" s="525" t="s">
        <v>272</v>
      </c>
      <c r="J153" s="526" t="s">
        <v>272</v>
      </c>
      <c r="K153" s="532"/>
      <c r="L153" s="533"/>
      <c r="M153" s="533"/>
      <c r="N153" s="533"/>
      <c r="O153" s="533"/>
      <c r="P153" s="533"/>
      <c r="Q153" s="533"/>
      <c r="R153" s="533"/>
      <c r="S153" s="533"/>
      <c r="T153" s="533"/>
      <c r="U153" s="533"/>
      <c r="V153" s="533"/>
      <c r="W153" s="533"/>
    </row>
    <row r="154" spans="2:23" ht="89.25" outlineLevel="1" x14ac:dyDescent="0.2">
      <c r="B154" s="490"/>
      <c r="C154" s="491"/>
      <c r="D154" s="491"/>
      <c r="E154" s="327"/>
      <c r="F154" s="484" t="s">
        <v>55</v>
      </c>
      <c r="G154" s="527" t="s">
        <v>284</v>
      </c>
      <c r="H154" s="523" t="s">
        <v>285</v>
      </c>
      <c r="I154" s="525" t="s">
        <v>515</v>
      </c>
      <c r="J154" s="526">
        <v>2.6</v>
      </c>
      <c r="K154" s="532"/>
      <c r="L154" s="533"/>
      <c r="M154" s="533"/>
      <c r="N154" s="533"/>
      <c r="O154" s="533"/>
      <c r="P154" s="533"/>
      <c r="Q154" s="533"/>
      <c r="R154" s="533"/>
      <c r="S154" s="533"/>
      <c r="T154" s="533"/>
      <c r="U154" s="533"/>
      <c r="V154" s="533"/>
      <c r="W154" s="533"/>
    </row>
    <row r="155" spans="2:23" ht="89.25" outlineLevel="1" x14ac:dyDescent="0.2">
      <c r="B155" s="490"/>
      <c r="C155" s="491"/>
      <c r="D155" s="491"/>
      <c r="F155" s="484" t="s">
        <v>161</v>
      </c>
      <c r="G155" s="527" t="s">
        <v>284</v>
      </c>
      <c r="H155" s="523" t="s">
        <v>285</v>
      </c>
      <c r="I155" s="525" t="s">
        <v>515</v>
      </c>
      <c r="J155" s="526">
        <v>2.6</v>
      </c>
      <c r="K155" s="532"/>
      <c r="L155" s="533"/>
      <c r="M155" s="533"/>
      <c r="N155" s="533"/>
      <c r="O155" s="533"/>
      <c r="P155" s="533"/>
      <c r="Q155" s="533"/>
      <c r="R155" s="533"/>
      <c r="S155" s="533"/>
      <c r="T155" s="533"/>
      <c r="U155" s="533"/>
      <c r="V155" s="533"/>
      <c r="W155" s="533"/>
    </row>
    <row r="156" spans="2:23" ht="89.25" outlineLevel="1" x14ac:dyDescent="0.2">
      <c r="B156" s="490"/>
      <c r="C156" s="491"/>
      <c r="D156" s="491"/>
      <c r="F156" s="484" t="s">
        <v>331</v>
      </c>
      <c r="G156" s="527" t="s">
        <v>284</v>
      </c>
      <c r="H156" s="523" t="s">
        <v>285</v>
      </c>
      <c r="I156" s="525" t="s">
        <v>515</v>
      </c>
      <c r="J156" s="526">
        <v>2.6</v>
      </c>
      <c r="K156" s="532"/>
      <c r="L156" s="533"/>
      <c r="M156" s="533"/>
      <c r="N156" s="533"/>
      <c r="O156" s="533"/>
      <c r="P156" s="533"/>
      <c r="Q156" s="533"/>
      <c r="R156" s="533"/>
      <c r="S156" s="533"/>
      <c r="T156" s="533"/>
      <c r="U156" s="533"/>
      <c r="V156" s="533"/>
      <c r="W156" s="533"/>
    </row>
    <row r="157" spans="2:23" x14ac:dyDescent="0.2">
      <c r="B157" s="490"/>
      <c r="C157" s="491"/>
      <c r="D157" s="491"/>
      <c r="E157" s="484" t="s">
        <v>56</v>
      </c>
      <c r="G157" s="527"/>
      <c r="H157" s="523"/>
      <c r="I157" s="525" t="s">
        <v>272</v>
      </c>
      <c r="J157" s="526" t="s">
        <v>272</v>
      </c>
      <c r="K157" s="532"/>
      <c r="L157" s="533"/>
      <c r="M157" s="533"/>
      <c r="N157" s="533"/>
      <c r="O157" s="533"/>
      <c r="P157" s="533"/>
      <c r="Q157" s="533"/>
      <c r="R157" s="533"/>
      <c r="S157" s="533"/>
      <c r="T157" s="533"/>
      <c r="U157" s="533"/>
      <c r="V157" s="533"/>
      <c r="W157" s="533"/>
    </row>
    <row r="158" spans="2:23" ht="89.25" outlineLevel="1" x14ac:dyDescent="0.2">
      <c r="B158" s="490"/>
      <c r="C158" s="491"/>
      <c r="D158" s="491"/>
      <c r="F158" s="484" t="s">
        <v>162</v>
      </c>
      <c r="G158" s="527" t="s">
        <v>284</v>
      </c>
      <c r="H158" s="523" t="s">
        <v>285</v>
      </c>
      <c r="I158" s="525" t="s">
        <v>515</v>
      </c>
      <c r="J158" s="526">
        <v>2.6</v>
      </c>
      <c r="K158" s="532"/>
      <c r="L158" s="533"/>
      <c r="M158" s="533"/>
      <c r="N158" s="533"/>
      <c r="O158" s="533"/>
      <c r="P158" s="533"/>
      <c r="Q158" s="533"/>
      <c r="R158" s="533"/>
      <c r="S158" s="533"/>
      <c r="T158" s="533"/>
      <c r="U158" s="533"/>
      <c r="V158" s="533"/>
      <c r="W158" s="533"/>
    </row>
    <row r="159" spans="2:23" ht="89.25" outlineLevel="1" x14ac:dyDescent="0.2">
      <c r="B159" s="490"/>
      <c r="C159" s="491"/>
      <c r="D159" s="491"/>
      <c r="F159" s="484" t="s">
        <v>163</v>
      </c>
      <c r="G159" s="527" t="s">
        <v>284</v>
      </c>
      <c r="H159" s="523" t="s">
        <v>285</v>
      </c>
      <c r="I159" s="525" t="s">
        <v>515</v>
      </c>
      <c r="J159" s="526">
        <v>2.6</v>
      </c>
      <c r="K159" s="532"/>
      <c r="L159" s="533"/>
      <c r="M159" s="533"/>
      <c r="N159" s="533"/>
      <c r="O159" s="533"/>
      <c r="P159" s="533"/>
      <c r="Q159" s="533"/>
      <c r="R159" s="533"/>
      <c r="S159" s="533"/>
      <c r="T159" s="533"/>
      <c r="U159" s="533"/>
      <c r="V159" s="533"/>
      <c r="W159" s="533"/>
    </row>
    <row r="160" spans="2:23" ht="89.25" outlineLevel="1" x14ac:dyDescent="0.2">
      <c r="B160" s="490"/>
      <c r="C160" s="491"/>
      <c r="D160" s="491"/>
      <c r="F160" s="484" t="s">
        <v>332</v>
      </c>
      <c r="G160" s="527" t="s">
        <v>284</v>
      </c>
      <c r="H160" s="523" t="s">
        <v>285</v>
      </c>
      <c r="I160" s="525" t="s">
        <v>515</v>
      </c>
      <c r="J160" s="526">
        <v>2.6</v>
      </c>
      <c r="K160" s="532"/>
      <c r="L160" s="533"/>
      <c r="M160" s="533"/>
      <c r="N160" s="533"/>
      <c r="O160" s="533"/>
      <c r="P160" s="533"/>
      <c r="Q160" s="533"/>
      <c r="R160" s="533"/>
      <c r="S160" s="533"/>
      <c r="T160" s="533"/>
      <c r="U160" s="533"/>
      <c r="V160" s="533"/>
      <c r="W160" s="533"/>
    </row>
    <row r="161" spans="2:23" x14ac:dyDescent="0.2">
      <c r="B161" s="490"/>
      <c r="C161" s="491"/>
      <c r="D161" s="491"/>
      <c r="E161" s="484" t="s">
        <v>57</v>
      </c>
      <c r="G161" s="527"/>
      <c r="H161" s="523"/>
      <c r="I161" s="525" t="s">
        <v>272</v>
      </c>
      <c r="J161" s="526" t="s">
        <v>272</v>
      </c>
      <c r="K161" s="532"/>
      <c r="L161" s="533"/>
      <c r="M161" s="533"/>
      <c r="N161" s="533"/>
      <c r="O161" s="533"/>
      <c r="P161" s="533"/>
      <c r="Q161" s="533"/>
      <c r="R161" s="533"/>
      <c r="S161" s="533"/>
      <c r="T161" s="533"/>
      <c r="U161" s="533"/>
      <c r="V161" s="533"/>
      <c r="W161" s="533"/>
    </row>
    <row r="162" spans="2:23" ht="89.25" outlineLevel="1" x14ac:dyDescent="0.2">
      <c r="B162" s="490"/>
      <c r="C162" s="491"/>
      <c r="D162" s="491"/>
      <c r="F162" s="484" t="s">
        <v>164</v>
      </c>
      <c r="G162" s="527" t="s">
        <v>284</v>
      </c>
      <c r="H162" s="523" t="s">
        <v>285</v>
      </c>
      <c r="I162" s="525" t="s">
        <v>515</v>
      </c>
      <c r="J162" s="526">
        <v>2.6</v>
      </c>
      <c r="K162" s="532"/>
      <c r="L162" s="533"/>
      <c r="M162" s="533"/>
      <c r="N162" s="533"/>
      <c r="O162" s="533"/>
      <c r="P162" s="533"/>
      <c r="Q162" s="533"/>
      <c r="R162" s="533"/>
      <c r="S162" s="533"/>
      <c r="T162" s="533"/>
      <c r="U162" s="533"/>
      <c r="V162" s="533"/>
      <c r="W162" s="533"/>
    </row>
    <row r="163" spans="2:23" ht="89.25" outlineLevel="1" x14ac:dyDescent="0.2">
      <c r="B163" s="490"/>
      <c r="C163" s="491"/>
      <c r="D163" s="491"/>
      <c r="F163" s="484" t="s">
        <v>165</v>
      </c>
      <c r="G163" s="527" t="s">
        <v>284</v>
      </c>
      <c r="H163" s="523" t="s">
        <v>285</v>
      </c>
      <c r="I163" s="525" t="s">
        <v>515</v>
      </c>
      <c r="J163" s="526">
        <v>2.6</v>
      </c>
      <c r="K163" s="532"/>
      <c r="L163" s="533"/>
      <c r="M163" s="533"/>
      <c r="N163" s="533"/>
      <c r="O163" s="533"/>
      <c r="P163" s="533"/>
      <c r="Q163" s="533"/>
      <c r="R163" s="533"/>
      <c r="S163" s="533"/>
      <c r="T163" s="533"/>
      <c r="U163" s="533"/>
      <c r="V163" s="533"/>
      <c r="W163" s="533"/>
    </row>
    <row r="164" spans="2:23" ht="89.25" outlineLevel="1" x14ac:dyDescent="0.2">
      <c r="B164" s="490"/>
      <c r="C164" s="491"/>
      <c r="D164" s="491"/>
      <c r="F164" s="484" t="s">
        <v>333</v>
      </c>
      <c r="G164" s="527" t="s">
        <v>284</v>
      </c>
      <c r="H164" s="523" t="s">
        <v>285</v>
      </c>
      <c r="I164" s="525" t="s">
        <v>515</v>
      </c>
      <c r="J164" s="526">
        <v>2.6</v>
      </c>
      <c r="K164" s="532"/>
      <c r="L164" s="533"/>
      <c r="M164" s="533"/>
      <c r="N164" s="533"/>
      <c r="O164" s="533"/>
      <c r="P164" s="533"/>
      <c r="Q164" s="533"/>
      <c r="R164" s="533"/>
      <c r="S164" s="533"/>
      <c r="T164" s="533"/>
      <c r="U164" s="533"/>
      <c r="V164" s="533"/>
      <c r="W164" s="533"/>
    </row>
    <row r="165" spans="2:23" x14ac:dyDescent="0.2">
      <c r="B165" s="490"/>
      <c r="C165" s="491"/>
      <c r="D165" s="491" t="s">
        <v>58</v>
      </c>
      <c r="G165" s="527"/>
      <c r="H165" s="523"/>
      <c r="I165" s="525" t="s">
        <v>272</v>
      </c>
      <c r="J165" s="526" t="s">
        <v>272</v>
      </c>
      <c r="K165" s="532"/>
      <c r="L165" s="533"/>
      <c r="M165" s="533"/>
      <c r="N165" s="533"/>
      <c r="O165" s="533"/>
      <c r="P165" s="533"/>
      <c r="Q165" s="533"/>
      <c r="R165" s="533"/>
      <c r="S165" s="533"/>
      <c r="T165" s="533"/>
      <c r="U165" s="533"/>
      <c r="V165" s="533"/>
      <c r="W165" s="533"/>
    </row>
    <row r="166" spans="2:23" x14ac:dyDescent="0.2">
      <c r="B166" s="490"/>
      <c r="C166" s="491"/>
      <c r="D166" s="491"/>
      <c r="E166" s="484" t="s">
        <v>172</v>
      </c>
      <c r="G166" s="527"/>
      <c r="H166" s="523"/>
      <c r="I166" s="525" t="s">
        <v>272</v>
      </c>
      <c r="J166" s="526" t="s">
        <v>272</v>
      </c>
      <c r="K166" s="532"/>
      <c r="L166" s="533"/>
      <c r="M166" s="533"/>
      <c r="N166" s="533"/>
      <c r="O166" s="533"/>
      <c r="P166" s="533"/>
      <c r="Q166" s="533"/>
      <c r="R166" s="533"/>
      <c r="S166" s="533"/>
      <c r="T166" s="533"/>
      <c r="U166" s="533"/>
      <c r="V166" s="533"/>
      <c r="W166" s="533"/>
    </row>
    <row r="167" spans="2:23" ht="89.25" outlineLevel="1" x14ac:dyDescent="0.2">
      <c r="B167" s="490"/>
      <c r="C167" s="491"/>
      <c r="D167" s="491"/>
      <c r="F167" s="484" t="s">
        <v>61</v>
      </c>
      <c r="G167" s="527" t="s">
        <v>284</v>
      </c>
      <c r="H167" s="523" t="s">
        <v>285</v>
      </c>
      <c r="I167" s="525" t="s">
        <v>515</v>
      </c>
      <c r="J167" s="526">
        <v>2.6</v>
      </c>
      <c r="K167" s="532"/>
      <c r="L167" s="533"/>
      <c r="M167" s="533"/>
      <c r="N167" s="533"/>
      <c r="O167" s="533"/>
      <c r="P167" s="533"/>
      <c r="Q167" s="533"/>
      <c r="R167" s="533"/>
      <c r="S167" s="533"/>
      <c r="T167" s="533"/>
      <c r="U167" s="533"/>
      <c r="V167" s="533"/>
      <c r="W167" s="533"/>
    </row>
    <row r="168" spans="2:23" ht="89.25" outlineLevel="1" x14ac:dyDescent="0.2">
      <c r="B168" s="490"/>
      <c r="C168" s="491"/>
      <c r="D168" s="491"/>
      <c r="F168" s="484" t="s">
        <v>173</v>
      </c>
      <c r="G168" s="527" t="s">
        <v>284</v>
      </c>
      <c r="H168" s="523" t="s">
        <v>285</v>
      </c>
      <c r="I168" s="525" t="s">
        <v>515</v>
      </c>
      <c r="J168" s="526">
        <v>2.6</v>
      </c>
      <c r="K168" s="532"/>
      <c r="L168" s="533"/>
      <c r="M168" s="533"/>
      <c r="N168" s="533"/>
      <c r="O168" s="533"/>
      <c r="P168" s="533"/>
      <c r="Q168" s="533"/>
      <c r="R168" s="533"/>
      <c r="S168" s="533"/>
      <c r="T168" s="533"/>
      <c r="U168" s="533"/>
      <c r="V168" s="533"/>
      <c r="W168" s="533"/>
    </row>
    <row r="169" spans="2:23" x14ac:dyDescent="0.2">
      <c r="B169" s="490"/>
      <c r="C169" s="491"/>
      <c r="D169" s="491"/>
      <c r="E169" s="484" t="s">
        <v>166</v>
      </c>
      <c r="G169" s="527"/>
      <c r="H169" s="523"/>
      <c r="I169" s="525" t="s">
        <v>272</v>
      </c>
      <c r="J169" s="526" t="s">
        <v>272</v>
      </c>
      <c r="K169" s="532"/>
      <c r="L169" s="533"/>
      <c r="M169" s="533"/>
      <c r="N169" s="533"/>
      <c r="O169" s="533"/>
      <c r="P169" s="533"/>
      <c r="Q169" s="533"/>
      <c r="R169" s="533"/>
      <c r="S169" s="533"/>
      <c r="T169" s="533"/>
      <c r="U169" s="533"/>
      <c r="V169" s="533"/>
      <c r="W169" s="533"/>
    </row>
    <row r="170" spans="2:23" ht="89.25" outlineLevel="1" x14ac:dyDescent="0.2">
      <c r="B170" s="490"/>
      <c r="C170" s="491"/>
      <c r="D170" s="491"/>
      <c r="F170" s="484" t="s">
        <v>59</v>
      </c>
      <c r="G170" s="527" t="s">
        <v>284</v>
      </c>
      <c r="H170" s="523" t="s">
        <v>285</v>
      </c>
      <c r="I170" s="525" t="s">
        <v>515</v>
      </c>
      <c r="J170" s="526">
        <v>2.6</v>
      </c>
      <c r="K170" s="532"/>
      <c r="L170" s="533"/>
      <c r="M170" s="533"/>
      <c r="N170" s="533"/>
      <c r="O170" s="533"/>
      <c r="P170" s="533"/>
      <c r="Q170" s="533"/>
      <c r="R170" s="533"/>
      <c r="S170" s="533"/>
      <c r="T170" s="533"/>
      <c r="U170" s="533"/>
      <c r="V170" s="533"/>
      <c r="W170" s="533"/>
    </row>
    <row r="171" spans="2:23" ht="89.25" outlineLevel="1" x14ac:dyDescent="0.2">
      <c r="B171" s="490"/>
      <c r="C171" s="491"/>
      <c r="D171" s="491"/>
      <c r="F171" s="484" t="s">
        <v>167</v>
      </c>
      <c r="G171" s="527" t="s">
        <v>284</v>
      </c>
      <c r="H171" s="523" t="s">
        <v>285</v>
      </c>
      <c r="I171" s="525" t="s">
        <v>515</v>
      </c>
      <c r="J171" s="526">
        <v>2.6</v>
      </c>
      <c r="K171" s="532"/>
      <c r="L171" s="533"/>
      <c r="M171" s="533"/>
      <c r="N171" s="533"/>
      <c r="O171" s="533"/>
      <c r="P171" s="533"/>
      <c r="Q171" s="533"/>
      <c r="R171" s="533"/>
      <c r="S171" s="533"/>
      <c r="T171" s="533"/>
      <c r="U171" s="533"/>
      <c r="V171" s="533"/>
      <c r="W171" s="533"/>
    </row>
    <row r="172" spans="2:23" ht="89.25" outlineLevel="1" x14ac:dyDescent="0.2">
      <c r="B172" s="490"/>
      <c r="C172" s="491"/>
      <c r="D172" s="491"/>
      <c r="F172" s="484" t="s">
        <v>168</v>
      </c>
      <c r="G172" s="527" t="s">
        <v>284</v>
      </c>
      <c r="H172" s="523" t="s">
        <v>285</v>
      </c>
      <c r="I172" s="525" t="s">
        <v>515</v>
      </c>
      <c r="J172" s="526">
        <v>2.6</v>
      </c>
      <c r="K172" s="532"/>
      <c r="L172" s="533"/>
      <c r="M172" s="533"/>
      <c r="N172" s="533"/>
      <c r="O172" s="533"/>
      <c r="P172" s="533"/>
      <c r="Q172" s="533"/>
      <c r="R172" s="533"/>
      <c r="S172" s="533"/>
      <c r="T172" s="533"/>
      <c r="U172" s="533"/>
      <c r="V172" s="533"/>
      <c r="W172" s="533"/>
    </row>
    <row r="173" spans="2:23" x14ac:dyDescent="0.2">
      <c r="B173" s="490"/>
      <c r="C173" s="491"/>
      <c r="D173" s="491"/>
      <c r="E173" s="484" t="s">
        <v>174</v>
      </c>
      <c r="G173" s="527"/>
      <c r="H173" s="523"/>
      <c r="I173" s="525" t="s">
        <v>272</v>
      </c>
      <c r="J173" s="526" t="s">
        <v>272</v>
      </c>
      <c r="K173" s="532"/>
      <c r="L173" s="533"/>
      <c r="M173" s="533"/>
      <c r="N173" s="533"/>
      <c r="O173" s="533"/>
      <c r="P173" s="533"/>
      <c r="Q173" s="533"/>
      <c r="R173" s="533"/>
      <c r="S173" s="533"/>
      <c r="T173" s="533"/>
      <c r="U173" s="533"/>
      <c r="V173" s="533"/>
      <c r="W173" s="533"/>
    </row>
    <row r="174" spans="2:23" ht="89.25" outlineLevel="1" x14ac:dyDescent="0.2">
      <c r="B174" s="490"/>
      <c r="C174" s="491"/>
      <c r="D174" s="491"/>
      <c r="F174" s="484" t="s">
        <v>62</v>
      </c>
      <c r="G174" s="527" t="s">
        <v>284</v>
      </c>
      <c r="H174" s="523" t="s">
        <v>285</v>
      </c>
      <c r="I174" s="525" t="s">
        <v>515</v>
      </c>
      <c r="J174" s="526">
        <v>2.6</v>
      </c>
      <c r="K174" s="532"/>
      <c r="L174" s="533"/>
      <c r="M174" s="533"/>
      <c r="N174" s="533"/>
      <c r="O174" s="533"/>
      <c r="P174" s="533"/>
      <c r="Q174" s="533"/>
      <c r="R174" s="533"/>
      <c r="S174" s="533"/>
      <c r="T174" s="533"/>
      <c r="U174" s="533"/>
      <c r="V174" s="533"/>
      <c r="W174" s="533"/>
    </row>
    <row r="175" spans="2:23" ht="89.25" outlineLevel="1" x14ac:dyDescent="0.2">
      <c r="B175" s="490"/>
      <c r="C175" s="491"/>
      <c r="D175" s="491"/>
      <c r="F175" s="484" t="s">
        <v>175</v>
      </c>
      <c r="G175" s="527" t="s">
        <v>284</v>
      </c>
      <c r="H175" s="523" t="s">
        <v>285</v>
      </c>
      <c r="I175" s="525" t="s">
        <v>515</v>
      </c>
      <c r="J175" s="526">
        <v>2.6</v>
      </c>
      <c r="K175" s="532"/>
      <c r="L175" s="533"/>
      <c r="M175" s="533"/>
      <c r="N175" s="533"/>
      <c r="O175" s="533"/>
      <c r="P175" s="533"/>
      <c r="Q175" s="533"/>
      <c r="R175" s="533"/>
      <c r="S175" s="533"/>
      <c r="T175" s="533"/>
      <c r="U175" s="533"/>
      <c r="V175" s="533"/>
      <c r="W175" s="533"/>
    </row>
    <row r="176" spans="2:23" x14ac:dyDescent="0.2">
      <c r="B176" s="490"/>
      <c r="C176" s="491"/>
      <c r="D176" s="491"/>
      <c r="E176" s="484" t="s">
        <v>169</v>
      </c>
      <c r="G176" s="527"/>
      <c r="H176" s="523"/>
      <c r="I176" s="525" t="s">
        <v>272</v>
      </c>
      <c r="J176" s="526" t="s">
        <v>272</v>
      </c>
      <c r="K176" s="532"/>
      <c r="L176" s="533"/>
      <c r="M176" s="533"/>
      <c r="N176" s="533"/>
      <c r="O176" s="533"/>
      <c r="P176" s="533"/>
      <c r="Q176" s="533"/>
      <c r="R176" s="533"/>
      <c r="S176" s="533"/>
      <c r="T176" s="533"/>
      <c r="U176" s="533"/>
      <c r="V176" s="533"/>
      <c r="W176" s="533"/>
    </row>
    <row r="177" spans="2:23" ht="89.25" outlineLevel="1" x14ac:dyDescent="0.2">
      <c r="B177" s="490"/>
      <c r="C177" s="491"/>
      <c r="D177" s="491"/>
      <c r="F177" s="484" t="s">
        <v>60</v>
      </c>
      <c r="G177" s="527" t="s">
        <v>284</v>
      </c>
      <c r="H177" s="523" t="s">
        <v>285</v>
      </c>
      <c r="I177" s="525" t="s">
        <v>515</v>
      </c>
      <c r="J177" s="526">
        <v>2.6</v>
      </c>
      <c r="K177" s="532"/>
      <c r="L177" s="533"/>
      <c r="M177" s="533"/>
      <c r="N177" s="533"/>
      <c r="O177" s="533"/>
      <c r="P177" s="533"/>
      <c r="Q177" s="533"/>
      <c r="R177" s="533"/>
      <c r="S177" s="533"/>
      <c r="T177" s="533"/>
      <c r="U177" s="533"/>
      <c r="V177" s="533"/>
      <c r="W177" s="533"/>
    </row>
    <row r="178" spans="2:23" ht="89.25" outlineLevel="1" x14ac:dyDescent="0.2">
      <c r="B178" s="490"/>
      <c r="C178" s="491"/>
      <c r="D178" s="491"/>
      <c r="F178" s="484" t="s">
        <v>170</v>
      </c>
      <c r="G178" s="527" t="s">
        <v>284</v>
      </c>
      <c r="H178" s="523" t="s">
        <v>285</v>
      </c>
      <c r="I178" s="525" t="s">
        <v>515</v>
      </c>
      <c r="J178" s="526">
        <v>2.6</v>
      </c>
      <c r="K178" s="532"/>
      <c r="L178" s="533"/>
      <c r="M178" s="533"/>
      <c r="N178" s="533"/>
      <c r="O178" s="533"/>
      <c r="P178" s="533"/>
      <c r="Q178" s="533"/>
      <c r="R178" s="533"/>
      <c r="S178" s="533"/>
      <c r="T178" s="533"/>
      <c r="U178" s="533"/>
      <c r="V178" s="533"/>
      <c r="W178" s="533"/>
    </row>
    <row r="179" spans="2:23" ht="89.25" outlineLevel="1" x14ac:dyDescent="0.2">
      <c r="B179" s="490"/>
      <c r="C179" s="491"/>
      <c r="D179" s="491"/>
      <c r="F179" s="484" t="s">
        <v>171</v>
      </c>
      <c r="G179" s="527" t="s">
        <v>284</v>
      </c>
      <c r="H179" s="523" t="s">
        <v>285</v>
      </c>
      <c r="I179" s="525" t="s">
        <v>515</v>
      </c>
      <c r="J179" s="526">
        <v>2.6</v>
      </c>
      <c r="K179" s="532"/>
      <c r="L179" s="533"/>
      <c r="M179" s="533"/>
      <c r="N179" s="533"/>
      <c r="O179" s="533"/>
      <c r="P179" s="533"/>
      <c r="Q179" s="533"/>
      <c r="R179" s="533"/>
      <c r="S179" s="533"/>
      <c r="T179" s="533"/>
      <c r="U179" s="533"/>
      <c r="V179" s="533"/>
      <c r="W179" s="533"/>
    </row>
    <row r="180" spans="2:23" x14ac:dyDescent="0.2">
      <c r="B180" s="490"/>
      <c r="C180" s="491"/>
      <c r="D180" s="491"/>
      <c r="E180" s="484" t="s">
        <v>334</v>
      </c>
      <c r="G180" s="527"/>
      <c r="H180" s="523"/>
      <c r="I180" s="525" t="s">
        <v>272</v>
      </c>
      <c r="J180" s="526" t="s">
        <v>272</v>
      </c>
      <c r="K180" s="532"/>
      <c r="L180" s="533"/>
      <c r="M180" s="533"/>
      <c r="N180" s="533"/>
      <c r="O180" s="533"/>
      <c r="P180" s="533"/>
      <c r="Q180" s="533"/>
      <c r="R180" s="533"/>
      <c r="S180" s="533"/>
      <c r="T180" s="533"/>
      <c r="U180" s="533"/>
      <c r="V180" s="533"/>
      <c r="W180" s="533"/>
    </row>
    <row r="181" spans="2:23" ht="89.25" outlineLevel="1" x14ac:dyDescent="0.2">
      <c r="B181" s="490"/>
      <c r="C181" s="491"/>
      <c r="D181" s="491"/>
      <c r="F181" s="484" t="s">
        <v>335</v>
      </c>
      <c r="G181" s="527" t="s">
        <v>284</v>
      </c>
      <c r="H181" s="523" t="s">
        <v>285</v>
      </c>
      <c r="I181" s="525" t="s">
        <v>515</v>
      </c>
      <c r="J181" s="526">
        <v>2.6</v>
      </c>
      <c r="K181" s="532"/>
      <c r="L181" s="533"/>
      <c r="M181" s="533"/>
      <c r="N181" s="533"/>
      <c r="O181" s="533"/>
      <c r="P181" s="533"/>
      <c r="Q181" s="533"/>
      <c r="R181" s="533"/>
      <c r="S181" s="533"/>
      <c r="T181" s="533"/>
      <c r="U181" s="533"/>
      <c r="V181" s="533"/>
      <c r="W181" s="533"/>
    </row>
    <row r="182" spans="2:23" ht="89.25" outlineLevel="1" x14ac:dyDescent="0.2">
      <c r="B182" s="490"/>
      <c r="C182" s="491"/>
      <c r="D182" s="491"/>
      <c r="F182" s="484" t="s">
        <v>336</v>
      </c>
      <c r="G182" s="527" t="s">
        <v>284</v>
      </c>
      <c r="H182" s="523" t="s">
        <v>285</v>
      </c>
      <c r="I182" s="525" t="s">
        <v>515</v>
      </c>
      <c r="J182" s="526">
        <v>2.6</v>
      </c>
      <c r="K182" s="532"/>
      <c r="L182" s="533"/>
      <c r="M182" s="533"/>
      <c r="N182" s="533"/>
      <c r="O182" s="533"/>
      <c r="P182" s="533"/>
      <c r="Q182" s="533"/>
      <c r="R182" s="533"/>
      <c r="S182" s="533"/>
      <c r="T182" s="533"/>
      <c r="U182" s="533"/>
      <c r="V182" s="533"/>
      <c r="W182" s="533"/>
    </row>
    <row r="183" spans="2:23" x14ac:dyDescent="0.2">
      <c r="B183" s="490"/>
      <c r="C183" s="491"/>
      <c r="D183" s="491"/>
      <c r="E183" s="484" t="s">
        <v>337</v>
      </c>
      <c r="G183" s="527"/>
      <c r="H183" s="523"/>
      <c r="I183" s="525" t="s">
        <v>272</v>
      </c>
      <c r="J183" s="526" t="s">
        <v>272</v>
      </c>
      <c r="K183" s="532"/>
      <c r="L183" s="533"/>
      <c r="M183" s="533"/>
      <c r="N183" s="533"/>
      <c r="O183" s="533"/>
      <c r="P183" s="533"/>
      <c r="Q183" s="533"/>
      <c r="R183" s="533"/>
      <c r="S183" s="533"/>
      <c r="T183" s="533"/>
      <c r="U183" s="533"/>
      <c r="V183" s="533"/>
      <c r="W183" s="533"/>
    </row>
    <row r="184" spans="2:23" ht="89.25" outlineLevel="1" x14ac:dyDescent="0.2">
      <c r="B184" s="490"/>
      <c r="C184" s="491"/>
      <c r="D184" s="491"/>
      <c r="F184" s="484" t="s">
        <v>338</v>
      </c>
      <c r="G184" s="527" t="s">
        <v>284</v>
      </c>
      <c r="H184" s="523" t="s">
        <v>285</v>
      </c>
      <c r="I184" s="525" t="s">
        <v>515</v>
      </c>
      <c r="J184" s="526">
        <v>2.6</v>
      </c>
      <c r="K184" s="532"/>
      <c r="L184" s="533"/>
      <c r="M184" s="533"/>
      <c r="N184" s="533"/>
      <c r="O184" s="533"/>
      <c r="P184" s="533"/>
      <c r="Q184" s="533"/>
      <c r="R184" s="533"/>
      <c r="S184" s="533"/>
      <c r="T184" s="533"/>
      <c r="U184" s="533"/>
      <c r="V184" s="533"/>
      <c r="W184" s="533"/>
    </row>
    <row r="185" spans="2:23" ht="89.25" outlineLevel="1" x14ac:dyDescent="0.2">
      <c r="B185" s="490"/>
      <c r="C185" s="491"/>
      <c r="D185" s="491"/>
      <c r="F185" s="484" t="s">
        <v>339</v>
      </c>
      <c r="G185" s="527" t="s">
        <v>284</v>
      </c>
      <c r="H185" s="523" t="s">
        <v>285</v>
      </c>
      <c r="I185" s="525" t="s">
        <v>515</v>
      </c>
      <c r="J185" s="526">
        <v>2.6</v>
      </c>
      <c r="K185" s="532"/>
      <c r="L185" s="533"/>
      <c r="M185" s="533"/>
      <c r="N185" s="533"/>
      <c r="O185" s="533"/>
      <c r="P185" s="533"/>
      <c r="Q185" s="533"/>
      <c r="R185" s="533"/>
      <c r="S185" s="533"/>
      <c r="T185" s="533"/>
      <c r="U185" s="533"/>
      <c r="V185" s="533"/>
      <c r="W185" s="533"/>
    </row>
    <row r="186" spans="2:23" ht="89.25" outlineLevel="1" x14ac:dyDescent="0.2">
      <c r="B186" s="490"/>
      <c r="C186" s="491"/>
      <c r="D186" s="491"/>
      <c r="F186" s="484" t="s">
        <v>340</v>
      </c>
      <c r="G186" s="527" t="s">
        <v>284</v>
      </c>
      <c r="H186" s="523" t="s">
        <v>285</v>
      </c>
      <c r="I186" s="525" t="s">
        <v>515</v>
      </c>
      <c r="J186" s="526">
        <v>2.6</v>
      </c>
      <c r="K186" s="532"/>
      <c r="L186" s="533"/>
      <c r="M186" s="533"/>
      <c r="N186" s="533"/>
      <c r="O186" s="533"/>
      <c r="P186" s="533"/>
      <c r="Q186" s="533"/>
      <c r="R186" s="533"/>
      <c r="S186" s="533"/>
      <c r="T186" s="533"/>
      <c r="U186" s="533"/>
      <c r="V186" s="533"/>
      <c r="W186" s="533"/>
    </row>
    <row r="187" spans="2:23" x14ac:dyDescent="0.2">
      <c r="B187" s="490"/>
      <c r="C187" s="491"/>
      <c r="D187" s="491" t="s">
        <v>183</v>
      </c>
      <c r="G187" s="527"/>
      <c r="H187" s="523"/>
      <c r="I187" s="525" t="s">
        <v>272</v>
      </c>
      <c r="J187" s="526" t="s">
        <v>272</v>
      </c>
      <c r="K187" s="532"/>
      <c r="L187" s="533"/>
      <c r="M187" s="533"/>
      <c r="N187" s="533"/>
      <c r="O187" s="533"/>
      <c r="P187" s="533"/>
      <c r="Q187" s="533"/>
      <c r="R187" s="533"/>
      <c r="S187" s="533"/>
      <c r="T187" s="533"/>
      <c r="U187" s="533"/>
      <c r="V187" s="533"/>
      <c r="W187" s="533"/>
    </row>
    <row r="188" spans="2:23" x14ac:dyDescent="0.2">
      <c r="B188" s="490"/>
      <c r="C188" s="491"/>
      <c r="D188" s="491"/>
      <c r="E188" s="484" t="s">
        <v>184</v>
      </c>
      <c r="G188" s="527"/>
      <c r="H188" s="523"/>
      <c r="I188" s="525" t="s">
        <v>272</v>
      </c>
      <c r="J188" s="526" t="s">
        <v>272</v>
      </c>
      <c r="K188" s="532"/>
      <c r="L188" s="533"/>
      <c r="M188" s="533"/>
      <c r="N188" s="533"/>
      <c r="O188" s="533"/>
      <c r="P188" s="533"/>
      <c r="Q188" s="533"/>
      <c r="R188" s="533"/>
      <c r="S188" s="533"/>
      <c r="T188" s="533"/>
      <c r="U188" s="533"/>
      <c r="V188" s="533"/>
      <c r="W188" s="533"/>
    </row>
    <row r="189" spans="2:23" ht="89.25" outlineLevel="1" x14ac:dyDescent="0.2">
      <c r="B189" s="490"/>
      <c r="C189" s="491"/>
      <c r="D189" s="491"/>
      <c r="F189" s="484" t="s">
        <v>176</v>
      </c>
      <c r="G189" s="527" t="s">
        <v>284</v>
      </c>
      <c r="H189" s="523" t="s">
        <v>285</v>
      </c>
      <c r="I189" s="525" t="s">
        <v>515</v>
      </c>
      <c r="J189" s="526">
        <v>2.6</v>
      </c>
      <c r="K189" s="532"/>
      <c r="L189" s="533"/>
      <c r="M189" s="533"/>
      <c r="N189" s="533"/>
      <c r="O189" s="533"/>
      <c r="P189" s="533"/>
      <c r="Q189" s="533"/>
      <c r="R189" s="533"/>
      <c r="S189" s="533"/>
      <c r="T189" s="533"/>
      <c r="U189" s="533"/>
      <c r="V189" s="533"/>
      <c r="W189" s="533"/>
    </row>
    <row r="190" spans="2:23" ht="89.25" outlineLevel="1" x14ac:dyDescent="0.2">
      <c r="B190" s="490"/>
      <c r="C190" s="491"/>
      <c r="D190" s="491"/>
      <c r="F190" s="484" t="s">
        <v>180</v>
      </c>
      <c r="G190" s="527" t="s">
        <v>284</v>
      </c>
      <c r="H190" s="523" t="s">
        <v>285</v>
      </c>
      <c r="I190" s="525" t="s">
        <v>515</v>
      </c>
      <c r="J190" s="526">
        <v>2.6</v>
      </c>
      <c r="K190" s="532"/>
      <c r="L190" s="533"/>
      <c r="M190" s="533"/>
      <c r="N190" s="533"/>
      <c r="O190" s="533"/>
      <c r="P190" s="533"/>
      <c r="Q190" s="533"/>
      <c r="R190" s="533"/>
      <c r="S190" s="533"/>
      <c r="T190" s="533"/>
      <c r="U190" s="533"/>
      <c r="V190" s="533"/>
      <c r="W190" s="533"/>
    </row>
    <row r="191" spans="2:23" x14ac:dyDescent="0.2">
      <c r="B191" s="490"/>
      <c r="C191" s="491"/>
      <c r="D191" s="491"/>
      <c r="E191" s="484" t="s">
        <v>185</v>
      </c>
      <c r="G191" s="527"/>
      <c r="H191" s="523"/>
      <c r="I191" s="525" t="s">
        <v>272</v>
      </c>
      <c r="J191" s="526" t="s">
        <v>272</v>
      </c>
      <c r="K191" s="532"/>
      <c r="L191" s="533"/>
      <c r="M191" s="533"/>
      <c r="N191" s="533"/>
      <c r="O191" s="533"/>
      <c r="P191" s="533"/>
      <c r="Q191" s="533"/>
      <c r="R191" s="533"/>
      <c r="S191" s="533"/>
      <c r="T191" s="533"/>
      <c r="U191" s="533"/>
      <c r="V191" s="533"/>
      <c r="W191" s="533"/>
    </row>
    <row r="192" spans="2:23" ht="89.25" outlineLevel="1" x14ac:dyDescent="0.2">
      <c r="B192" s="490"/>
      <c r="C192" s="491"/>
      <c r="D192" s="491"/>
      <c r="F192" s="484" t="s">
        <v>177</v>
      </c>
      <c r="G192" s="527" t="s">
        <v>284</v>
      </c>
      <c r="H192" s="523" t="s">
        <v>285</v>
      </c>
      <c r="I192" s="525" t="s">
        <v>515</v>
      </c>
      <c r="J192" s="526">
        <v>2.6</v>
      </c>
      <c r="K192" s="532"/>
      <c r="L192" s="533"/>
      <c r="M192" s="533"/>
      <c r="N192" s="533"/>
      <c r="O192" s="533"/>
      <c r="P192" s="533"/>
      <c r="Q192" s="533"/>
      <c r="R192" s="533"/>
      <c r="S192" s="533"/>
      <c r="T192" s="533"/>
      <c r="U192" s="533"/>
      <c r="V192" s="533"/>
      <c r="W192" s="533"/>
    </row>
    <row r="193" spans="2:23" ht="89.25" outlineLevel="1" x14ac:dyDescent="0.2">
      <c r="B193" s="490"/>
      <c r="C193" s="491"/>
      <c r="D193" s="491"/>
      <c r="F193" s="484" t="s">
        <v>182</v>
      </c>
      <c r="G193" s="527" t="s">
        <v>284</v>
      </c>
      <c r="H193" s="523" t="s">
        <v>285</v>
      </c>
      <c r="I193" s="525" t="s">
        <v>515</v>
      </c>
      <c r="J193" s="526">
        <v>2.6</v>
      </c>
      <c r="K193" s="532"/>
      <c r="L193" s="533"/>
      <c r="M193" s="533"/>
      <c r="N193" s="533"/>
      <c r="O193" s="533"/>
      <c r="P193" s="533"/>
      <c r="Q193" s="533"/>
      <c r="R193" s="533"/>
      <c r="S193" s="533"/>
      <c r="T193" s="533"/>
      <c r="U193" s="533"/>
      <c r="V193" s="533"/>
      <c r="W193" s="533"/>
    </row>
    <row r="194" spans="2:23" x14ac:dyDescent="0.2">
      <c r="B194" s="490"/>
      <c r="C194" s="491"/>
      <c r="D194" s="491"/>
      <c r="E194" s="484" t="s">
        <v>186</v>
      </c>
      <c r="G194" s="527"/>
      <c r="H194" s="523"/>
      <c r="I194" s="525" t="s">
        <v>272</v>
      </c>
      <c r="J194" s="526" t="s">
        <v>272</v>
      </c>
      <c r="K194" s="532"/>
      <c r="L194" s="533"/>
      <c r="M194" s="533"/>
      <c r="N194" s="533"/>
      <c r="O194" s="533"/>
      <c r="P194" s="533"/>
      <c r="Q194" s="533"/>
      <c r="R194" s="533"/>
      <c r="S194" s="533"/>
      <c r="T194" s="533"/>
      <c r="U194" s="533"/>
      <c r="V194" s="533"/>
      <c r="W194" s="533"/>
    </row>
    <row r="195" spans="2:23" ht="89.25" outlineLevel="1" x14ac:dyDescent="0.2">
      <c r="B195" s="490"/>
      <c r="C195" s="491"/>
      <c r="D195" s="491"/>
      <c r="F195" s="484" t="s">
        <v>178</v>
      </c>
      <c r="G195" s="527" t="s">
        <v>284</v>
      </c>
      <c r="H195" s="523" t="s">
        <v>285</v>
      </c>
      <c r="I195" s="525" t="s">
        <v>515</v>
      </c>
      <c r="J195" s="526">
        <v>2.6</v>
      </c>
      <c r="K195" s="532"/>
      <c r="L195" s="533"/>
      <c r="M195" s="533"/>
      <c r="N195" s="533"/>
      <c r="O195" s="533"/>
      <c r="P195" s="533"/>
      <c r="Q195" s="533"/>
      <c r="R195" s="533"/>
      <c r="S195" s="533"/>
      <c r="T195" s="533"/>
      <c r="U195" s="533"/>
      <c r="V195" s="533"/>
      <c r="W195" s="533"/>
    </row>
    <row r="196" spans="2:23" ht="89.25" outlineLevel="1" x14ac:dyDescent="0.2">
      <c r="B196" s="490"/>
      <c r="C196" s="491"/>
      <c r="D196" s="491"/>
      <c r="F196" s="484" t="s">
        <v>181</v>
      </c>
      <c r="G196" s="527" t="s">
        <v>284</v>
      </c>
      <c r="H196" s="523" t="s">
        <v>285</v>
      </c>
      <c r="I196" s="525" t="s">
        <v>515</v>
      </c>
      <c r="J196" s="526">
        <v>2.6</v>
      </c>
      <c r="K196" s="532"/>
      <c r="L196" s="533"/>
      <c r="M196" s="533"/>
      <c r="N196" s="533"/>
      <c r="O196" s="533"/>
      <c r="P196" s="533"/>
      <c r="Q196" s="533"/>
      <c r="R196" s="533"/>
      <c r="S196" s="533"/>
      <c r="T196" s="533"/>
      <c r="U196" s="533"/>
      <c r="V196" s="533"/>
      <c r="W196" s="533"/>
    </row>
    <row r="197" spans="2:23" x14ac:dyDescent="0.2">
      <c r="B197" s="490"/>
      <c r="C197" s="491"/>
      <c r="D197" s="491"/>
      <c r="E197" s="484" t="s">
        <v>187</v>
      </c>
      <c r="G197" s="527"/>
      <c r="H197" s="523"/>
      <c r="I197" s="525" t="s">
        <v>272</v>
      </c>
      <c r="J197" s="526" t="s">
        <v>272</v>
      </c>
      <c r="K197" s="532"/>
      <c r="L197" s="533"/>
      <c r="M197" s="533"/>
      <c r="N197" s="533"/>
      <c r="O197" s="533"/>
      <c r="P197" s="533"/>
      <c r="Q197" s="533"/>
      <c r="R197" s="533"/>
      <c r="S197" s="533"/>
      <c r="T197" s="533"/>
      <c r="U197" s="533"/>
      <c r="V197" s="533"/>
      <c r="W197" s="533"/>
    </row>
    <row r="198" spans="2:23" ht="89.25" outlineLevel="1" x14ac:dyDescent="0.2">
      <c r="B198" s="490"/>
      <c r="C198" s="491"/>
      <c r="D198" s="491"/>
      <c r="F198" s="484" t="s">
        <v>179</v>
      </c>
      <c r="G198" s="527" t="s">
        <v>284</v>
      </c>
      <c r="H198" s="523" t="s">
        <v>285</v>
      </c>
      <c r="I198" s="525" t="s">
        <v>515</v>
      </c>
      <c r="J198" s="526">
        <v>2.6</v>
      </c>
      <c r="K198" s="532"/>
      <c r="L198" s="533"/>
      <c r="M198" s="533"/>
      <c r="N198" s="533"/>
      <c r="O198" s="533"/>
      <c r="P198" s="533"/>
      <c r="Q198" s="533"/>
      <c r="R198" s="533"/>
      <c r="S198" s="533"/>
      <c r="T198" s="533"/>
      <c r="U198" s="533"/>
      <c r="V198" s="533"/>
      <c r="W198" s="533"/>
    </row>
    <row r="199" spans="2:23" ht="89.25" outlineLevel="1" x14ac:dyDescent="0.2">
      <c r="B199" s="490"/>
      <c r="C199" s="491"/>
      <c r="D199" s="491"/>
      <c r="F199" s="484" t="s">
        <v>188</v>
      </c>
      <c r="G199" s="527" t="s">
        <v>284</v>
      </c>
      <c r="H199" s="523" t="s">
        <v>285</v>
      </c>
      <c r="I199" s="525" t="s">
        <v>515</v>
      </c>
      <c r="J199" s="526">
        <v>2.6</v>
      </c>
      <c r="K199" s="532"/>
      <c r="L199" s="533"/>
      <c r="M199" s="533"/>
      <c r="N199" s="533"/>
      <c r="O199" s="533"/>
      <c r="P199" s="533"/>
      <c r="Q199" s="533"/>
      <c r="R199" s="533"/>
      <c r="S199" s="533"/>
      <c r="T199" s="533"/>
      <c r="U199" s="533"/>
      <c r="V199" s="533"/>
      <c r="W199" s="533"/>
    </row>
    <row r="200" spans="2:23" x14ac:dyDescent="0.2">
      <c r="B200" s="490"/>
      <c r="C200" s="491"/>
      <c r="D200" s="491"/>
      <c r="E200" s="484" t="s">
        <v>341</v>
      </c>
      <c r="G200" s="527"/>
      <c r="H200" s="523"/>
      <c r="I200" s="525" t="s">
        <v>272</v>
      </c>
      <c r="J200" s="526" t="s">
        <v>272</v>
      </c>
      <c r="K200" s="532"/>
      <c r="L200" s="533"/>
      <c r="M200" s="533"/>
      <c r="N200" s="533"/>
      <c r="O200" s="533"/>
      <c r="P200" s="533"/>
      <c r="Q200" s="533"/>
      <c r="R200" s="533"/>
      <c r="S200" s="533"/>
      <c r="T200" s="533"/>
      <c r="U200" s="533"/>
      <c r="V200" s="533"/>
      <c r="W200" s="533"/>
    </row>
    <row r="201" spans="2:23" ht="89.25" outlineLevel="1" x14ac:dyDescent="0.2">
      <c r="B201" s="490"/>
      <c r="C201" s="491"/>
      <c r="D201" s="491"/>
      <c r="F201" s="484" t="s">
        <v>342</v>
      </c>
      <c r="G201" s="527" t="s">
        <v>284</v>
      </c>
      <c r="H201" s="523" t="s">
        <v>285</v>
      </c>
      <c r="I201" s="525" t="s">
        <v>515</v>
      </c>
      <c r="J201" s="526">
        <v>2.6</v>
      </c>
      <c r="K201" s="532"/>
      <c r="L201" s="533"/>
      <c r="M201" s="533"/>
      <c r="N201" s="533"/>
      <c r="O201" s="533"/>
      <c r="P201" s="533"/>
      <c r="Q201" s="533"/>
      <c r="R201" s="533"/>
      <c r="S201" s="533"/>
      <c r="T201" s="533"/>
      <c r="U201" s="533"/>
      <c r="V201" s="533"/>
      <c r="W201" s="533"/>
    </row>
    <row r="202" spans="2:23" ht="89.25" outlineLevel="1" x14ac:dyDescent="0.2">
      <c r="B202" s="490"/>
      <c r="C202" s="491"/>
      <c r="D202" s="491"/>
      <c r="F202" s="484" t="s">
        <v>343</v>
      </c>
      <c r="G202" s="527" t="s">
        <v>284</v>
      </c>
      <c r="H202" s="523" t="s">
        <v>285</v>
      </c>
      <c r="I202" s="525" t="s">
        <v>515</v>
      </c>
      <c r="J202" s="526">
        <v>2.6</v>
      </c>
      <c r="K202" s="532"/>
      <c r="L202" s="533"/>
      <c r="M202" s="533"/>
      <c r="N202" s="533"/>
      <c r="O202" s="533"/>
      <c r="P202" s="533"/>
      <c r="Q202" s="533"/>
      <c r="R202" s="533"/>
      <c r="S202" s="533"/>
      <c r="T202" s="533"/>
      <c r="U202" s="533"/>
      <c r="V202" s="533"/>
      <c r="W202" s="533"/>
    </row>
    <row r="203" spans="2:23" x14ac:dyDescent="0.2">
      <c r="B203" s="490"/>
      <c r="C203" s="491"/>
      <c r="D203" s="491"/>
      <c r="E203" s="484" t="s">
        <v>344</v>
      </c>
      <c r="G203" s="527"/>
      <c r="H203" s="523"/>
      <c r="I203" s="525" t="s">
        <v>272</v>
      </c>
      <c r="J203" s="526" t="s">
        <v>272</v>
      </c>
      <c r="K203" s="532"/>
      <c r="L203" s="533"/>
      <c r="M203" s="533"/>
      <c r="N203" s="533"/>
      <c r="O203" s="533"/>
      <c r="P203" s="533"/>
      <c r="Q203" s="533"/>
      <c r="R203" s="533"/>
      <c r="S203" s="533"/>
      <c r="T203" s="533"/>
      <c r="U203" s="533"/>
      <c r="V203" s="533"/>
      <c r="W203" s="533"/>
    </row>
    <row r="204" spans="2:23" ht="89.25" outlineLevel="1" x14ac:dyDescent="0.2">
      <c r="B204" s="490"/>
      <c r="C204" s="491"/>
      <c r="D204" s="491"/>
      <c r="F204" s="484" t="s">
        <v>345</v>
      </c>
      <c r="G204" s="527" t="s">
        <v>284</v>
      </c>
      <c r="H204" s="523" t="s">
        <v>285</v>
      </c>
      <c r="I204" s="525" t="s">
        <v>515</v>
      </c>
      <c r="J204" s="526">
        <v>2.6</v>
      </c>
      <c r="K204" s="532"/>
      <c r="L204" s="533"/>
      <c r="M204" s="533"/>
      <c r="N204" s="533"/>
      <c r="O204" s="533"/>
      <c r="P204" s="533"/>
      <c r="Q204" s="533"/>
      <c r="R204" s="533"/>
      <c r="S204" s="533"/>
      <c r="T204" s="533"/>
      <c r="U204" s="533"/>
      <c r="V204" s="533"/>
      <c r="W204" s="533"/>
    </row>
    <row r="205" spans="2:23" ht="89.25" outlineLevel="1" x14ac:dyDescent="0.2">
      <c r="B205" s="490"/>
      <c r="C205" s="491"/>
      <c r="D205" s="491"/>
      <c r="F205" s="484" t="s">
        <v>346</v>
      </c>
      <c r="G205" s="527" t="s">
        <v>284</v>
      </c>
      <c r="H205" s="523" t="s">
        <v>285</v>
      </c>
      <c r="I205" s="525" t="s">
        <v>515</v>
      </c>
      <c r="J205" s="526">
        <v>2.6</v>
      </c>
      <c r="K205" s="532"/>
      <c r="L205" s="533"/>
      <c r="M205" s="533"/>
      <c r="N205" s="533"/>
      <c r="O205" s="533"/>
      <c r="P205" s="533"/>
      <c r="Q205" s="533"/>
      <c r="R205" s="533"/>
      <c r="S205" s="533"/>
      <c r="T205" s="533"/>
      <c r="U205" s="533"/>
      <c r="V205" s="533"/>
      <c r="W205" s="533"/>
    </row>
    <row r="206" spans="2:23" x14ac:dyDescent="0.2">
      <c r="B206" s="490"/>
      <c r="C206" s="491"/>
      <c r="D206" s="491" t="s">
        <v>63</v>
      </c>
      <c r="G206" s="527"/>
      <c r="H206" s="523"/>
      <c r="I206" s="525" t="s">
        <v>272</v>
      </c>
      <c r="J206" s="526" t="s">
        <v>272</v>
      </c>
      <c r="K206" s="532"/>
      <c r="L206" s="533"/>
      <c r="M206" s="533"/>
      <c r="N206" s="533"/>
      <c r="O206" s="533"/>
      <c r="P206" s="533"/>
      <c r="Q206" s="533"/>
      <c r="R206" s="533"/>
      <c r="S206" s="533"/>
      <c r="T206" s="533"/>
      <c r="U206" s="533"/>
      <c r="V206" s="533"/>
      <c r="W206" s="533"/>
    </row>
    <row r="207" spans="2:23" ht="89.25" outlineLevel="1" x14ac:dyDescent="0.2">
      <c r="B207" s="490"/>
      <c r="C207" s="491"/>
      <c r="D207" s="491"/>
      <c r="F207" s="484" t="s">
        <v>190</v>
      </c>
      <c r="G207" s="527" t="s">
        <v>284</v>
      </c>
      <c r="H207" s="523" t="s">
        <v>285</v>
      </c>
      <c r="I207" s="525" t="s">
        <v>515</v>
      </c>
      <c r="J207" s="526">
        <v>2.6</v>
      </c>
      <c r="K207" s="532"/>
      <c r="L207" s="533"/>
      <c r="M207" s="533"/>
      <c r="N207" s="533"/>
      <c r="O207" s="533"/>
      <c r="P207" s="533"/>
      <c r="Q207" s="533"/>
      <c r="R207" s="533"/>
      <c r="S207" s="533"/>
      <c r="T207" s="533"/>
      <c r="U207" s="533"/>
      <c r="V207" s="533"/>
      <c r="W207" s="533"/>
    </row>
    <row r="208" spans="2:23" ht="89.25" outlineLevel="1" x14ac:dyDescent="0.2">
      <c r="B208" s="490"/>
      <c r="C208" s="491"/>
      <c r="D208" s="491"/>
      <c r="F208" s="484" t="s">
        <v>191</v>
      </c>
      <c r="G208" s="527" t="s">
        <v>284</v>
      </c>
      <c r="H208" s="523" t="s">
        <v>285</v>
      </c>
      <c r="I208" s="525" t="s">
        <v>515</v>
      </c>
      <c r="J208" s="526">
        <v>2.6</v>
      </c>
      <c r="K208" s="532"/>
      <c r="L208" s="533"/>
      <c r="M208" s="533"/>
      <c r="N208" s="533"/>
      <c r="O208" s="533"/>
      <c r="P208" s="533"/>
      <c r="Q208" s="533"/>
      <c r="R208" s="533"/>
      <c r="S208" s="533"/>
      <c r="T208" s="533"/>
      <c r="U208" s="533"/>
      <c r="V208" s="533"/>
      <c r="W208" s="533"/>
    </row>
    <row r="209" spans="2:23" ht="89.25" outlineLevel="1" x14ac:dyDescent="0.2">
      <c r="B209" s="490"/>
      <c r="C209" s="491"/>
      <c r="D209" s="491"/>
      <c r="F209" s="484" t="s">
        <v>189</v>
      </c>
      <c r="G209" s="527" t="s">
        <v>284</v>
      </c>
      <c r="H209" s="523" t="s">
        <v>285</v>
      </c>
      <c r="I209" s="525" t="s">
        <v>515</v>
      </c>
      <c r="J209" s="526">
        <v>2.6</v>
      </c>
      <c r="K209" s="532"/>
      <c r="L209" s="533"/>
      <c r="M209" s="533"/>
      <c r="N209" s="533"/>
      <c r="O209" s="533"/>
      <c r="P209" s="533"/>
      <c r="Q209" s="533"/>
      <c r="R209" s="533"/>
      <c r="S209" s="533"/>
      <c r="T209" s="533"/>
      <c r="U209" s="533"/>
      <c r="V209" s="533"/>
      <c r="W209" s="533"/>
    </row>
    <row r="210" spans="2:23" x14ac:dyDescent="0.2">
      <c r="B210" s="490"/>
      <c r="C210" s="327"/>
      <c r="D210" s="491" t="s">
        <v>192</v>
      </c>
      <c r="G210" s="527"/>
      <c r="H210" s="523"/>
      <c r="I210" s="525" t="s">
        <v>272</v>
      </c>
      <c r="J210" s="526" t="s">
        <v>272</v>
      </c>
      <c r="K210" s="532"/>
      <c r="L210" s="533"/>
      <c r="M210" s="533"/>
      <c r="N210" s="533"/>
      <c r="O210" s="533"/>
      <c r="P210" s="533"/>
      <c r="Q210" s="533"/>
      <c r="R210" s="533"/>
      <c r="S210" s="533"/>
      <c r="T210" s="533"/>
      <c r="U210" s="533"/>
      <c r="V210" s="533"/>
      <c r="W210" s="533"/>
    </row>
    <row r="211" spans="2:23" ht="89.25" outlineLevel="1" x14ac:dyDescent="0.2">
      <c r="B211" s="490"/>
      <c r="C211" s="491"/>
      <c r="D211" s="491"/>
      <c r="F211" s="484" t="s">
        <v>193</v>
      </c>
      <c r="G211" s="527" t="s">
        <v>284</v>
      </c>
      <c r="H211" s="523" t="s">
        <v>285</v>
      </c>
      <c r="I211" s="525" t="s">
        <v>515</v>
      </c>
      <c r="J211" s="526">
        <v>2.6</v>
      </c>
      <c r="K211" s="532"/>
      <c r="L211" s="533"/>
      <c r="M211" s="533"/>
      <c r="N211" s="533"/>
      <c r="O211" s="533"/>
      <c r="P211" s="533"/>
      <c r="Q211" s="533"/>
      <c r="R211" s="533"/>
      <c r="S211" s="533"/>
      <c r="T211" s="533"/>
      <c r="U211" s="533"/>
      <c r="V211" s="533"/>
      <c r="W211" s="533"/>
    </row>
    <row r="212" spans="2:23" ht="89.25" outlineLevel="1" x14ac:dyDescent="0.2">
      <c r="B212" s="490"/>
      <c r="C212" s="491"/>
      <c r="D212" s="491"/>
      <c r="F212" s="484" t="s">
        <v>194</v>
      </c>
      <c r="G212" s="527" t="s">
        <v>284</v>
      </c>
      <c r="H212" s="523" t="s">
        <v>285</v>
      </c>
      <c r="I212" s="525" t="s">
        <v>515</v>
      </c>
      <c r="J212" s="526">
        <v>2.6</v>
      </c>
      <c r="K212" s="532"/>
      <c r="L212" s="533"/>
      <c r="M212" s="533"/>
      <c r="N212" s="533"/>
      <c r="O212" s="533"/>
      <c r="P212" s="533"/>
      <c r="Q212" s="533"/>
      <c r="R212" s="533"/>
      <c r="S212" s="533"/>
      <c r="T212" s="533"/>
      <c r="U212" s="533"/>
      <c r="V212" s="533"/>
      <c r="W212" s="533"/>
    </row>
    <row r="213" spans="2:23" x14ac:dyDescent="0.2">
      <c r="B213" s="490"/>
      <c r="C213" s="491" t="s">
        <v>65</v>
      </c>
      <c r="D213" s="491"/>
      <c r="G213" s="527"/>
      <c r="H213" s="523"/>
      <c r="I213" s="525" t="s">
        <v>272</v>
      </c>
      <c r="J213" s="526" t="s">
        <v>272</v>
      </c>
    </row>
    <row r="214" spans="2:23" x14ac:dyDescent="0.2">
      <c r="B214" s="490"/>
      <c r="C214" s="491"/>
      <c r="D214" s="491" t="s">
        <v>66</v>
      </c>
      <c r="G214" s="527"/>
      <c r="H214" s="523"/>
      <c r="I214" s="525" t="s">
        <v>272</v>
      </c>
      <c r="J214" s="526" t="s">
        <v>272</v>
      </c>
    </row>
    <row r="215" spans="2:23" ht="51" outlineLevel="1" x14ac:dyDescent="0.2">
      <c r="B215" s="490"/>
      <c r="F215" s="484" t="s">
        <v>67</v>
      </c>
      <c r="G215" s="527" t="s">
        <v>224</v>
      </c>
      <c r="H215" s="523" t="s">
        <v>264</v>
      </c>
      <c r="I215" s="525">
        <v>36</v>
      </c>
      <c r="J215" s="526">
        <v>2.7</v>
      </c>
    </row>
    <row r="216" spans="2:23" ht="153" outlineLevel="1" x14ac:dyDescent="0.2">
      <c r="B216" s="490"/>
      <c r="F216" s="484" t="s">
        <v>68</v>
      </c>
      <c r="G216" s="527" t="s">
        <v>286</v>
      </c>
      <c r="H216" s="523" t="s">
        <v>287</v>
      </c>
      <c r="I216" s="525">
        <v>36</v>
      </c>
      <c r="J216" s="526">
        <v>2.7</v>
      </c>
    </row>
    <row r="217" spans="2:23" x14ac:dyDescent="0.2">
      <c r="B217" s="490"/>
      <c r="D217" s="491" t="s">
        <v>202</v>
      </c>
      <c r="G217" s="527"/>
      <c r="H217" s="523"/>
      <c r="I217" s="525" t="s">
        <v>272</v>
      </c>
      <c r="J217" s="526" t="s">
        <v>272</v>
      </c>
    </row>
    <row r="218" spans="2:23" ht="25.5" outlineLevel="1" x14ac:dyDescent="0.2">
      <c r="B218" s="490"/>
      <c r="F218" s="484" t="s">
        <v>251</v>
      </c>
      <c r="G218" s="527" t="s">
        <v>225</v>
      </c>
      <c r="H218" s="523" t="s">
        <v>226</v>
      </c>
      <c r="I218" s="525">
        <v>36</v>
      </c>
      <c r="J218" s="526">
        <v>2.7</v>
      </c>
    </row>
    <row r="219" spans="2:23" ht="25.5" outlineLevel="1" x14ac:dyDescent="0.2">
      <c r="B219" s="490"/>
      <c r="F219" s="484" t="s">
        <v>252</v>
      </c>
      <c r="G219" s="527" t="s">
        <v>225</v>
      </c>
      <c r="H219" s="523" t="s">
        <v>226</v>
      </c>
      <c r="I219" s="525">
        <v>36</v>
      </c>
      <c r="J219" s="526">
        <v>2.7</v>
      </c>
    </row>
    <row r="220" spans="2:23" outlineLevel="1" x14ac:dyDescent="0.2">
      <c r="B220" s="490"/>
      <c r="F220" s="484" t="s">
        <v>363</v>
      </c>
      <c r="G220" s="527" t="s">
        <v>364</v>
      </c>
      <c r="H220" s="523" t="s">
        <v>219</v>
      </c>
      <c r="I220" s="525">
        <v>74</v>
      </c>
      <c r="J220" s="526">
        <v>3.8</v>
      </c>
    </row>
    <row r="221" spans="2:23" x14ac:dyDescent="0.2">
      <c r="B221" s="490"/>
      <c r="D221" s="491" t="s">
        <v>70</v>
      </c>
      <c r="G221" s="527"/>
      <c r="H221" s="523"/>
      <c r="I221" s="525" t="s">
        <v>272</v>
      </c>
      <c r="J221" s="526" t="s">
        <v>272</v>
      </c>
    </row>
    <row r="222" spans="2:23" outlineLevel="1" x14ac:dyDescent="0.2">
      <c r="B222" s="490"/>
      <c r="F222" s="484" t="s">
        <v>71</v>
      </c>
      <c r="G222" s="55" t="s">
        <v>215</v>
      </c>
      <c r="H222" s="523" t="s">
        <v>219</v>
      </c>
      <c r="I222" s="3">
        <v>31</v>
      </c>
      <c r="J222" s="54">
        <v>2.7</v>
      </c>
    </row>
    <row r="223" spans="2:23" outlineLevel="1" x14ac:dyDescent="0.2">
      <c r="B223" s="490"/>
      <c r="F223" s="484" t="s">
        <v>72</v>
      </c>
      <c r="G223" s="527" t="s">
        <v>215</v>
      </c>
      <c r="H223" s="523" t="s">
        <v>219</v>
      </c>
      <c r="I223" s="525">
        <v>31</v>
      </c>
      <c r="J223" s="526">
        <v>2.7</v>
      </c>
    </row>
    <row r="224" spans="2:23" outlineLevel="1" x14ac:dyDescent="0.2">
      <c r="B224" s="490"/>
      <c r="F224" s="484" t="s">
        <v>73</v>
      </c>
      <c r="G224" s="527" t="s">
        <v>215</v>
      </c>
      <c r="H224" s="523" t="s">
        <v>219</v>
      </c>
      <c r="I224" s="525">
        <v>31</v>
      </c>
      <c r="J224" s="526">
        <v>2.7</v>
      </c>
    </row>
    <row r="225" spans="2:10" x14ac:dyDescent="0.2">
      <c r="B225" s="490"/>
      <c r="D225" s="491" t="s">
        <v>65</v>
      </c>
      <c r="G225" s="527"/>
      <c r="H225" s="523"/>
      <c r="I225" s="525" t="s">
        <v>272</v>
      </c>
      <c r="J225" s="526" t="s">
        <v>272</v>
      </c>
    </row>
    <row r="226" spans="2:10" outlineLevel="1" x14ac:dyDescent="0.2">
      <c r="B226" s="490"/>
      <c r="D226" s="491"/>
      <c r="F226" s="484" t="s">
        <v>65</v>
      </c>
      <c r="G226" s="527" t="s">
        <v>215</v>
      </c>
      <c r="H226" s="523" t="s">
        <v>219</v>
      </c>
      <c r="I226" s="525">
        <v>37</v>
      </c>
      <c r="J226" s="526">
        <v>2.7</v>
      </c>
    </row>
    <row r="227" spans="2:10" outlineLevel="1" x14ac:dyDescent="0.2">
      <c r="B227" s="490"/>
      <c r="D227" s="491"/>
      <c r="G227" s="527"/>
      <c r="H227" s="523"/>
      <c r="I227" s="525" t="s">
        <v>272</v>
      </c>
      <c r="J227" s="526" t="s">
        <v>272</v>
      </c>
    </row>
    <row r="228" spans="2:10" outlineLevel="1" x14ac:dyDescent="0.2">
      <c r="B228" s="490"/>
      <c r="C228" s="491" t="s">
        <v>488</v>
      </c>
      <c r="D228" s="491"/>
      <c r="G228" s="527"/>
      <c r="H228" s="523"/>
      <c r="I228" s="525" t="s">
        <v>272</v>
      </c>
      <c r="J228" s="526" t="s">
        <v>272</v>
      </c>
    </row>
    <row r="229" spans="2:10" outlineLevel="1" x14ac:dyDescent="0.2">
      <c r="B229" s="490"/>
      <c r="D229" s="491"/>
      <c r="F229" s="484" t="s">
        <v>485</v>
      </c>
      <c r="G229" s="527"/>
      <c r="H229" s="523"/>
      <c r="I229" s="525" t="s">
        <v>272</v>
      </c>
      <c r="J229" s="526" t="s">
        <v>272</v>
      </c>
    </row>
    <row r="230" spans="2:10" outlineLevel="1" x14ac:dyDescent="0.2">
      <c r="B230" s="490"/>
      <c r="D230" s="491"/>
      <c r="F230" s="484" t="s">
        <v>486</v>
      </c>
      <c r="G230" s="527"/>
      <c r="H230" s="523"/>
      <c r="I230" s="525" t="s">
        <v>272</v>
      </c>
      <c r="J230" s="526" t="s">
        <v>272</v>
      </c>
    </row>
    <row r="231" spans="2:10" outlineLevel="1" x14ac:dyDescent="0.2">
      <c r="B231" s="490"/>
      <c r="D231" s="491"/>
      <c r="F231" s="484" t="s">
        <v>487</v>
      </c>
      <c r="G231" s="527"/>
      <c r="H231" s="523"/>
      <c r="I231" s="525" t="s">
        <v>272</v>
      </c>
      <c r="J231" s="526" t="s">
        <v>272</v>
      </c>
    </row>
    <row r="232" spans="2:10" x14ac:dyDescent="0.2">
      <c r="B232" s="490"/>
      <c r="D232" s="491"/>
      <c r="G232" s="527"/>
      <c r="H232" s="523"/>
      <c r="I232" s="525" t="s">
        <v>272</v>
      </c>
      <c r="J232" s="526" t="s">
        <v>272</v>
      </c>
    </row>
    <row r="233" spans="2:10" ht="13.5" thickBot="1" x14ac:dyDescent="0.25">
      <c r="B233" s="534" t="s">
        <v>74</v>
      </c>
      <c r="C233" s="535"/>
      <c r="D233" s="535"/>
      <c r="E233" s="535"/>
      <c r="F233" s="535"/>
      <c r="G233" s="536"/>
      <c r="H233" s="537"/>
      <c r="I233" s="538" t="s">
        <v>272</v>
      </c>
      <c r="J233" s="539" t="s">
        <v>272</v>
      </c>
    </row>
    <row r="234" spans="2:10" ht="13.5" thickBot="1" x14ac:dyDescent="0.25">
      <c r="G234" s="540"/>
      <c r="H234" s="541"/>
      <c r="I234" s="519" t="s">
        <v>272</v>
      </c>
      <c r="J234" s="519" t="s">
        <v>272</v>
      </c>
    </row>
    <row r="235" spans="2:10" x14ac:dyDescent="0.2">
      <c r="B235" s="542" t="s">
        <v>75</v>
      </c>
      <c r="C235" s="543"/>
      <c r="D235" s="543"/>
      <c r="E235" s="543"/>
      <c r="F235" s="543"/>
      <c r="G235" s="544"/>
      <c r="H235" s="545"/>
      <c r="I235" s="546" t="s">
        <v>272</v>
      </c>
      <c r="J235" s="547" t="s">
        <v>272</v>
      </c>
    </row>
    <row r="236" spans="2:10" x14ac:dyDescent="0.2">
      <c r="B236" s="490"/>
      <c r="C236" s="491" t="s">
        <v>76</v>
      </c>
      <c r="D236" s="491"/>
      <c r="G236" s="527"/>
      <c r="H236" s="548"/>
      <c r="I236" s="525" t="s">
        <v>272</v>
      </c>
      <c r="J236" s="526" t="s">
        <v>272</v>
      </c>
    </row>
    <row r="237" spans="2:10" x14ac:dyDescent="0.2">
      <c r="B237" s="490"/>
      <c r="D237" s="491" t="s">
        <v>77</v>
      </c>
      <c r="G237" s="527"/>
      <c r="H237" s="548"/>
      <c r="I237" s="525" t="s">
        <v>272</v>
      </c>
      <c r="J237" s="526" t="s">
        <v>272</v>
      </c>
    </row>
    <row r="238" spans="2:10" s="549" customFormat="1" ht="25.5" outlineLevel="1" x14ac:dyDescent="0.2">
      <c r="B238" s="550"/>
      <c r="C238" s="512"/>
      <c r="D238" s="512"/>
      <c r="E238" s="512"/>
      <c r="F238" s="512" t="s">
        <v>78</v>
      </c>
      <c r="G238" s="527" t="s">
        <v>212</v>
      </c>
      <c r="H238" s="548" t="s">
        <v>227</v>
      </c>
      <c r="I238" s="525" t="s">
        <v>228</v>
      </c>
      <c r="J238" s="526" t="s">
        <v>235</v>
      </c>
    </row>
    <row r="239" spans="2:10" ht="25.5" outlineLevel="1" x14ac:dyDescent="0.2">
      <c r="B239" s="490"/>
      <c r="F239" s="512" t="s">
        <v>79</v>
      </c>
      <c r="G239" s="527" t="s">
        <v>212</v>
      </c>
      <c r="H239" s="548" t="s">
        <v>227</v>
      </c>
      <c r="I239" s="525" t="s">
        <v>228</v>
      </c>
      <c r="J239" s="526" t="s">
        <v>235</v>
      </c>
    </row>
    <row r="240" spans="2:10" ht="25.5" outlineLevel="1" x14ac:dyDescent="0.2">
      <c r="B240" s="490"/>
      <c r="F240" s="484" t="s">
        <v>80</v>
      </c>
      <c r="G240" s="56" t="s">
        <v>212</v>
      </c>
      <c r="H240" s="385" t="s">
        <v>227</v>
      </c>
      <c r="I240" s="525" t="s">
        <v>228</v>
      </c>
      <c r="J240" s="526" t="s">
        <v>235</v>
      </c>
    </row>
    <row r="241" spans="2:10" ht="24.75" customHeight="1" outlineLevel="1" x14ac:dyDescent="0.2">
      <c r="B241" s="490"/>
      <c r="F241" s="327" t="s">
        <v>516</v>
      </c>
      <c r="G241" s="56" t="s">
        <v>212</v>
      </c>
      <c r="H241" s="385" t="s">
        <v>227</v>
      </c>
      <c r="I241" s="525" t="s">
        <v>228</v>
      </c>
      <c r="J241" s="526" t="s">
        <v>235</v>
      </c>
    </row>
    <row r="242" spans="2:10" ht="25.5" outlineLevel="1" x14ac:dyDescent="0.2">
      <c r="B242" s="490"/>
      <c r="F242" s="484" t="s">
        <v>81</v>
      </c>
      <c r="G242" s="56" t="s">
        <v>212</v>
      </c>
      <c r="H242" s="385" t="s">
        <v>227</v>
      </c>
      <c r="I242" s="525" t="s">
        <v>228</v>
      </c>
      <c r="J242" s="526" t="s">
        <v>235</v>
      </c>
    </row>
    <row r="243" spans="2:10" ht="25.5" outlineLevel="1" x14ac:dyDescent="0.2">
      <c r="B243" s="490"/>
      <c r="F243" s="520" t="s">
        <v>402</v>
      </c>
      <c r="G243" s="56" t="s">
        <v>212</v>
      </c>
      <c r="H243" s="385" t="s">
        <v>227</v>
      </c>
      <c r="I243" s="525" t="s">
        <v>228</v>
      </c>
      <c r="J243" s="526" t="s">
        <v>235</v>
      </c>
    </row>
    <row r="244" spans="2:10" ht="25.5" outlineLevel="1" x14ac:dyDescent="0.2">
      <c r="B244" s="490"/>
      <c r="F244" s="520" t="s">
        <v>403</v>
      </c>
      <c r="G244" s="56" t="s">
        <v>212</v>
      </c>
      <c r="H244" s="385" t="s">
        <v>227</v>
      </c>
      <c r="I244" s="525" t="s">
        <v>228</v>
      </c>
      <c r="J244" s="526" t="s">
        <v>235</v>
      </c>
    </row>
    <row r="245" spans="2:10" x14ac:dyDescent="0.2">
      <c r="B245" s="490"/>
      <c r="D245" s="491" t="s">
        <v>82</v>
      </c>
      <c r="G245" s="527"/>
      <c r="H245" s="523"/>
      <c r="I245" s="525" t="s">
        <v>272</v>
      </c>
      <c r="J245" s="526" t="s">
        <v>272</v>
      </c>
    </row>
    <row r="246" spans="2:10" x14ac:dyDescent="0.2">
      <c r="B246" s="490"/>
      <c r="D246" s="491"/>
      <c r="E246" s="484" t="s">
        <v>83</v>
      </c>
      <c r="G246" s="527"/>
      <c r="H246" s="523"/>
      <c r="I246" s="525" t="s">
        <v>272</v>
      </c>
      <c r="J246" s="526" t="s">
        <v>272</v>
      </c>
    </row>
    <row r="247" spans="2:10" ht="51" outlineLevel="1" x14ac:dyDescent="0.2">
      <c r="B247" s="490"/>
      <c r="F247" s="484" t="s">
        <v>84</v>
      </c>
      <c r="G247" s="527" t="s">
        <v>229</v>
      </c>
      <c r="H247" s="523" t="s">
        <v>230</v>
      </c>
      <c r="I247" s="525" t="s">
        <v>517</v>
      </c>
      <c r="J247" s="526" t="s">
        <v>235</v>
      </c>
    </row>
    <row r="248" spans="2:10" ht="51" outlineLevel="1" x14ac:dyDescent="0.2">
      <c r="B248" s="490"/>
      <c r="F248" s="484" t="s">
        <v>85</v>
      </c>
      <c r="G248" s="56" t="s">
        <v>229</v>
      </c>
      <c r="H248" s="385" t="s">
        <v>230</v>
      </c>
      <c r="I248" s="5" t="s">
        <v>517</v>
      </c>
      <c r="J248" s="526" t="s">
        <v>235</v>
      </c>
    </row>
    <row r="249" spans="2:10" ht="51" outlineLevel="1" x14ac:dyDescent="0.2">
      <c r="B249" s="490"/>
      <c r="F249" s="484" t="s">
        <v>86</v>
      </c>
      <c r="G249" s="56" t="s">
        <v>229</v>
      </c>
      <c r="H249" s="385" t="s">
        <v>230</v>
      </c>
      <c r="I249" s="5" t="s">
        <v>517</v>
      </c>
      <c r="J249" s="526" t="s">
        <v>235</v>
      </c>
    </row>
    <row r="250" spans="2:10" ht="51" outlineLevel="1" x14ac:dyDescent="0.2">
      <c r="B250" s="490"/>
      <c r="F250" s="484" t="s">
        <v>87</v>
      </c>
      <c r="G250" s="56" t="s">
        <v>229</v>
      </c>
      <c r="H250" s="385" t="s">
        <v>230</v>
      </c>
      <c r="I250" s="5" t="s">
        <v>517</v>
      </c>
      <c r="J250" s="526" t="s">
        <v>235</v>
      </c>
    </row>
    <row r="251" spans="2:10" ht="51" outlineLevel="1" x14ac:dyDescent="0.2">
      <c r="B251" s="490"/>
      <c r="F251" s="484" t="s">
        <v>88</v>
      </c>
      <c r="G251" s="56" t="s">
        <v>229</v>
      </c>
      <c r="H251" s="385" t="s">
        <v>230</v>
      </c>
      <c r="I251" s="5" t="s">
        <v>517</v>
      </c>
      <c r="J251" s="526" t="s">
        <v>235</v>
      </c>
    </row>
    <row r="252" spans="2:10" ht="51" outlineLevel="1" x14ac:dyDescent="0.2">
      <c r="B252" s="490"/>
      <c r="F252" s="484" t="s">
        <v>511</v>
      </c>
      <c r="G252" s="56" t="s">
        <v>229</v>
      </c>
      <c r="H252" s="385" t="s">
        <v>230</v>
      </c>
      <c r="I252" s="5" t="s">
        <v>517</v>
      </c>
      <c r="J252" s="526" t="s">
        <v>235</v>
      </c>
    </row>
    <row r="253" spans="2:10" x14ac:dyDescent="0.2">
      <c r="B253" s="490"/>
      <c r="E253" s="484" t="s">
        <v>89</v>
      </c>
      <c r="G253" s="527"/>
      <c r="H253" s="523"/>
      <c r="I253" s="525" t="s">
        <v>272</v>
      </c>
      <c r="J253" s="526" t="s">
        <v>272</v>
      </c>
    </row>
    <row r="254" spans="2:10" ht="140.25" outlineLevel="1" x14ac:dyDescent="0.2">
      <c r="B254" s="490"/>
      <c r="F254" s="484" t="s">
        <v>90</v>
      </c>
      <c r="G254" s="56" t="s">
        <v>324</v>
      </c>
      <c r="H254" s="385" t="s">
        <v>316</v>
      </c>
      <c r="I254" s="525" t="s">
        <v>518</v>
      </c>
      <c r="J254" s="526" t="s">
        <v>235</v>
      </c>
    </row>
    <row r="255" spans="2:10" ht="140.25" outlineLevel="1" x14ac:dyDescent="0.2">
      <c r="B255" s="490"/>
      <c r="F255" s="484" t="s">
        <v>91</v>
      </c>
      <c r="G255" s="60" t="s">
        <v>324</v>
      </c>
      <c r="H255" s="386" t="s">
        <v>316</v>
      </c>
      <c r="I255" s="525" t="s">
        <v>518</v>
      </c>
      <c r="J255" s="526" t="s">
        <v>235</v>
      </c>
    </row>
    <row r="256" spans="2:10" ht="140.25" outlineLevel="1" x14ac:dyDescent="0.2">
      <c r="B256" s="490"/>
      <c r="F256" s="484" t="s">
        <v>92</v>
      </c>
      <c r="G256" s="60" t="s">
        <v>324</v>
      </c>
      <c r="H256" s="386" t="s">
        <v>316</v>
      </c>
      <c r="I256" s="525" t="s">
        <v>518</v>
      </c>
      <c r="J256" s="526" t="s">
        <v>235</v>
      </c>
    </row>
    <row r="257" spans="2:10" ht="140.25" outlineLevel="1" x14ac:dyDescent="0.2">
      <c r="B257" s="490"/>
      <c r="F257" s="484" t="s">
        <v>93</v>
      </c>
      <c r="G257" s="60" t="s">
        <v>324</v>
      </c>
      <c r="H257" s="386" t="s">
        <v>316</v>
      </c>
      <c r="I257" s="525" t="s">
        <v>518</v>
      </c>
      <c r="J257" s="526" t="s">
        <v>235</v>
      </c>
    </row>
    <row r="258" spans="2:10" ht="140.25" outlineLevel="1" x14ac:dyDescent="0.2">
      <c r="B258" s="490"/>
      <c r="F258" s="484" t="s">
        <v>94</v>
      </c>
      <c r="G258" s="56" t="s">
        <v>324</v>
      </c>
      <c r="H258" s="385" t="s">
        <v>316</v>
      </c>
      <c r="I258" s="525" t="s">
        <v>518</v>
      </c>
      <c r="J258" s="526" t="s">
        <v>235</v>
      </c>
    </row>
    <row r="259" spans="2:10" ht="140.25" outlineLevel="1" x14ac:dyDescent="0.2">
      <c r="B259" s="490"/>
      <c r="F259" s="484" t="s">
        <v>95</v>
      </c>
      <c r="G259" s="56" t="s">
        <v>324</v>
      </c>
      <c r="H259" s="385" t="s">
        <v>316</v>
      </c>
      <c r="I259" s="525" t="s">
        <v>518</v>
      </c>
      <c r="J259" s="526" t="s">
        <v>235</v>
      </c>
    </row>
    <row r="260" spans="2:10" x14ac:dyDescent="0.2">
      <c r="B260" s="490"/>
      <c r="E260" s="484" t="s">
        <v>96</v>
      </c>
      <c r="G260" s="56"/>
      <c r="H260" s="385"/>
      <c r="I260" s="5" t="s">
        <v>272</v>
      </c>
      <c r="J260" s="59" t="s">
        <v>272</v>
      </c>
    </row>
    <row r="261" spans="2:10" ht="140.25" outlineLevel="1" x14ac:dyDescent="0.2">
      <c r="B261" s="490"/>
      <c r="F261" s="484" t="s">
        <v>97</v>
      </c>
      <c r="G261" s="56" t="s">
        <v>324</v>
      </c>
      <c r="H261" s="385" t="s">
        <v>316</v>
      </c>
      <c r="I261" s="525" t="s">
        <v>518</v>
      </c>
      <c r="J261" s="526" t="s">
        <v>235</v>
      </c>
    </row>
    <row r="262" spans="2:10" ht="140.25" outlineLevel="1" x14ac:dyDescent="0.2">
      <c r="B262" s="490"/>
      <c r="F262" s="484" t="s">
        <v>98</v>
      </c>
      <c r="G262" s="56" t="s">
        <v>324</v>
      </c>
      <c r="H262" s="385" t="s">
        <v>316</v>
      </c>
      <c r="I262" s="525" t="s">
        <v>518</v>
      </c>
      <c r="J262" s="526" t="s">
        <v>235</v>
      </c>
    </row>
    <row r="263" spans="2:10" ht="140.25" outlineLevel="1" x14ac:dyDescent="0.2">
      <c r="B263" s="490"/>
      <c r="F263" s="484" t="s">
        <v>99</v>
      </c>
      <c r="G263" s="56" t="s">
        <v>324</v>
      </c>
      <c r="H263" s="385" t="s">
        <v>316</v>
      </c>
      <c r="I263" s="525" t="s">
        <v>518</v>
      </c>
      <c r="J263" s="526" t="s">
        <v>235</v>
      </c>
    </row>
    <row r="264" spans="2:10" ht="140.25" outlineLevel="1" x14ac:dyDescent="0.2">
      <c r="B264" s="490"/>
      <c r="F264" s="484" t="s">
        <v>100</v>
      </c>
      <c r="G264" s="56" t="s">
        <v>324</v>
      </c>
      <c r="H264" s="385" t="s">
        <v>316</v>
      </c>
      <c r="I264" s="525" t="s">
        <v>518</v>
      </c>
      <c r="J264" s="526" t="s">
        <v>235</v>
      </c>
    </row>
    <row r="265" spans="2:10" ht="140.25" outlineLevel="1" x14ac:dyDescent="0.2">
      <c r="B265" s="490"/>
      <c r="F265" s="484" t="s">
        <v>101</v>
      </c>
      <c r="G265" s="56" t="s">
        <v>324</v>
      </c>
      <c r="H265" s="385" t="s">
        <v>316</v>
      </c>
      <c r="I265" s="525" t="s">
        <v>518</v>
      </c>
      <c r="J265" s="526" t="s">
        <v>235</v>
      </c>
    </row>
    <row r="266" spans="2:10" ht="140.25" outlineLevel="1" x14ac:dyDescent="0.2">
      <c r="B266" s="490"/>
      <c r="F266" s="484" t="s">
        <v>102</v>
      </c>
      <c r="G266" s="56" t="s">
        <v>324</v>
      </c>
      <c r="H266" s="385" t="s">
        <v>316</v>
      </c>
      <c r="I266" s="525" t="s">
        <v>518</v>
      </c>
      <c r="J266" s="526" t="s">
        <v>235</v>
      </c>
    </row>
    <row r="267" spans="2:10" x14ac:dyDescent="0.2">
      <c r="B267" s="490"/>
      <c r="E267" s="484" t="s">
        <v>103</v>
      </c>
      <c r="G267" s="60"/>
      <c r="H267" s="386"/>
      <c r="I267" s="4" t="s">
        <v>272</v>
      </c>
      <c r="J267" s="59" t="s">
        <v>272</v>
      </c>
    </row>
    <row r="268" spans="2:10" ht="140.25" outlineLevel="1" x14ac:dyDescent="0.2">
      <c r="B268" s="490"/>
      <c r="F268" s="484" t="s">
        <v>104</v>
      </c>
      <c r="G268" s="56" t="s">
        <v>324</v>
      </c>
      <c r="H268" s="385" t="s">
        <v>316</v>
      </c>
      <c r="I268" s="525" t="s">
        <v>518</v>
      </c>
      <c r="J268" s="526" t="s">
        <v>235</v>
      </c>
    </row>
    <row r="269" spans="2:10" ht="140.25" outlineLevel="1" x14ac:dyDescent="0.2">
      <c r="B269" s="490"/>
      <c r="F269" s="484" t="s">
        <v>105</v>
      </c>
      <c r="G269" s="56" t="s">
        <v>324</v>
      </c>
      <c r="H269" s="385" t="s">
        <v>316</v>
      </c>
      <c r="I269" s="525" t="s">
        <v>518</v>
      </c>
      <c r="J269" s="526" t="s">
        <v>235</v>
      </c>
    </row>
    <row r="270" spans="2:10" ht="140.25" outlineLevel="1" x14ac:dyDescent="0.2">
      <c r="B270" s="490"/>
      <c r="F270" s="484" t="s">
        <v>106</v>
      </c>
      <c r="G270" s="56" t="s">
        <v>324</v>
      </c>
      <c r="H270" s="385" t="s">
        <v>316</v>
      </c>
      <c r="I270" s="525" t="s">
        <v>518</v>
      </c>
      <c r="J270" s="526" t="s">
        <v>235</v>
      </c>
    </row>
    <row r="271" spans="2:10" ht="140.25" outlineLevel="1" x14ac:dyDescent="0.2">
      <c r="B271" s="490"/>
      <c r="C271" s="491"/>
      <c r="D271" s="491"/>
      <c r="F271" s="484" t="s">
        <v>107</v>
      </c>
      <c r="G271" s="56" t="s">
        <v>324</v>
      </c>
      <c r="H271" s="385" t="s">
        <v>316</v>
      </c>
      <c r="I271" s="525" t="s">
        <v>518</v>
      </c>
      <c r="J271" s="526" t="s">
        <v>235</v>
      </c>
    </row>
    <row r="272" spans="2:10" ht="140.25" outlineLevel="1" x14ac:dyDescent="0.2">
      <c r="B272" s="490"/>
      <c r="F272" s="484" t="s">
        <v>108</v>
      </c>
      <c r="G272" s="56" t="s">
        <v>324</v>
      </c>
      <c r="H272" s="385" t="s">
        <v>316</v>
      </c>
      <c r="I272" s="525" t="s">
        <v>518</v>
      </c>
      <c r="J272" s="526" t="s">
        <v>235</v>
      </c>
    </row>
    <row r="273" spans="2:10" ht="140.25" outlineLevel="1" x14ac:dyDescent="0.2">
      <c r="B273" s="490"/>
      <c r="F273" s="484" t="s">
        <v>109</v>
      </c>
      <c r="G273" s="56" t="s">
        <v>324</v>
      </c>
      <c r="H273" s="385" t="s">
        <v>316</v>
      </c>
      <c r="I273" s="525" t="s">
        <v>518</v>
      </c>
      <c r="J273" s="526" t="s">
        <v>235</v>
      </c>
    </row>
    <row r="274" spans="2:10" x14ac:dyDescent="0.2">
      <c r="B274" s="490"/>
      <c r="E274" s="484" t="s">
        <v>110</v>
      </c>
      <c r="G274" s="56"/>
      <c r="H274" s="385"/>
      <c r="I274" s="5" t="s">
        <v>272</v>
      </c>
      <c r="J274" s="59" t="s">
        <v>272</v>
      </c>
    </row>
    <row r="275" spans="2:10" ht="140.25" outlineLevel="1" x14ac:dyDescent="0.2">
      <c r="B275" s="490"/>
      <c r="F275" s="484" t="s">
        <v>111</v>
      </c>
      <c r="G275" s="56" t="s">
        <v>324</v>
      </c>
      <c r="H275" s="385" t="s">
        <v>316</v>
      </c>
      <c r="I275" s="525" t="s">
        <v>518</v>
      </c>
      <c r="J275" s="526" t="s">
        <v>235</v>
      </c>
    </row>
    <row r="276" spans="2:10" ht="140.25" outlineLevel="1" x14ac:dyDescent="0.2">
      <c r="B276" s="490"/>
      <c r="F276" s="484" t="s">
        <v>112</v>
      </c>
      <c r="G276" s="56" t="s">
        <v>324</v>
      </c>
      <c r="H276" s="385" t="s">
        <v>316</v>
      </c>
      <c r="I276" s="525" t="s">
        <v>518</v>
      </c>
      <c r="J276" s="526" t="s">
        <v>235</v>
      </c>
    </row>
    <row r="277" spans="2:10" ht="140.25" outlineLevel="1" x14ac:dyDescent="0.2">
      <c r="B277" s="490"/>
      <c r="F277" s="484" t="s">
        <v>113</v>
      </c>
      <c r="G277" s="56" t="s">
        <v>324</v>
      </c>
      <c r="H277" s="385" t="s">
        <v>316</v>
      </c>
      <c r="I277" s="525" t="s">
        <v>518</v>
      </c>
      <c r="J277" s="526" t="s">
        <v>235</v>
      </c>
    </row>
    <row r="278" spans="2:10" ht="140.25" outlineLevel="1" x14ac:dyDescent="0.2">
      <c r="B278" s="490"/>
      <c r="F278" s="484" t="s">
        <v>114</v>
      </c>
      <c r="G278" s="56" t="s">
        <v>324</v>
      </c>
      <c r="H278" s="385" t="s">
        <v>316</v>
      </c>
      <c r="I278" s="525" t="s">
        <v>518</v>
      </c>
      <c r="J278" s="526" t="s">
        <v>235</v>
      </c>
    </row>
    <row r="279" spans="2:10" ht="140.25" outlineLevel="1" x14ac:dyDescent="0.2">
      <c r="B279" s="490"/>
      <c r="F279" s="484" t="s">
        <v>115</v>
      </c>
      <c r="G279" s="56" t="s">
        <v>324</v>
      </c>
      <c r="H279" s="385" t="s">
        <v>316</v>
      </c>
      <c r="I279" s="525" t="s">
        <v>518</v>
      </c>
      <c r="J279" s="526" t="s">
        <v>235</v>
      </c>
    </row>
    <row r="280" spans="2:10" ht="140.25" outlineLevel="1" x14ac:dyDescent="0.2">
      <c r="B280" s="490"/>
      <c r="F280" s="484" t="s">
        <v>116</v>
      </c>
      <c r="G280" s="56" t="s">
        <v>324</v>
      </c>
      <c r="H280" s="385" t="s">
        <v>316</v>
      </c>
      <c r="I280" s="525" t="s">
        <v>518</v>
      </c>
      <c r="J280" s="526" t="s">
        <v>235</v>
      </c>
    </row>
    <row r="281" spans="2:10" x14ac:dyDescent="0.2">
      <c r="B281" s="490"/>
      <c r="E281" s="484" t="s">
        <v>117</v>
      </c>
      <c r="G281" s="527"/>
      <c r="H281" s="523"/>
      <c r="I281" s="525" t="s">
        <v>272</v>
      </c>
      <c r="J281" s="526" t="s">
        <v>272</v>
      </c>
    </row>
    <row r="282" spans="2:10" ht="140.25" outlineLevel="1" x14ac:dyDescent="0.2">
      <c r="B282" s="490"/>
      <c r="F282" s="484" t="s">
        <v>118</v>
      </c>
      <c r="G282" s="56" t="s">
        <v>324</v>
      </c>
      <c r="H282" s="385" t="s">
        <v>316</v>
      </c>
      <c r="I282" s="525" t="s">
        <v>518</v>
      </c>
      <c r="J282" s="526" t="s">
        <v>235</v>
      </c>
    </row>
    <row r="283" spans="2:10" ht="140.25" outlineLevel="1" x14ac:dyDescent="0.2">
      <c r="B283" s="490"/>
      <c r="F283" s="484" t="s">
        <v>119</v>
      </c>
      <c r="G283" s="56" t="s">
        <v>324</v>
      </c>
      <c r="H283" s="385" t="s">
        <v>316</v>
      </c>
      <c r="I283" s="525" t="s">
        <v>518</v>
      </c>
      <c r="J283" s="526" t="s">
        <v>235</v>
      </c>
    </row>
    <row r="284" spans="2:10" ht="140.25" outlineLevel="1" x14ac:dyDescent="0.2">
      <c r="B284" s="490"/>
      <c r="F284" s="484" t="s">
        <v>120</v>
      </c>
      <c r="G284" s="56" t="s">
        <v>324</v>
      </c>
      <c r="H284" s="385" t="s">
        <v>316</v>
      </c>
      <c r="I284" s="525" t="s">
        <v>518</v>
      </c>
      <c r="J284" s="526" t="s">
        <v>235</v>
      </c>
    </row>
    <row r="285" spans="2:10" ht="140.25" outlineLevel="1" x14ac:dyDescent="0.2">
      <c r="B285" s="490"/>
      <c r="F285" s="484" t="s">
        <v>121</v>
      </c>
      <c r="G285" s="56" t="s">
        <v>324</v>
      </c>
      <c r="H285" s="385" t="s">
        <v>316</v>
      </c>
      <c r="I285" s="525" t="s">
        <v>518</v>
      </c>
      <c r="J285" s="526" t="s">
        <v>235</v>
      </c>
    </row>
    <row r="286" spans="2:10" ht="140.25" outlineLevel="1" x14ac:dyDescent="0.2">
      <c r="B286" s="490"/>
      <c r="F286" s="484" t="s">
        <v>122</v>
      </c>
      <c r="G286" s="56" t="s">
        <v>324</v>
      </c>
      <c r="H286" s="385" t="s">
        <v>316</v>
      </c>
      <c r="I286" s="525" t="s">
        <v>518</v>
      </c>
      <c r="J286" s="526" t="s">
        <v>235</v>
      </c>
    </row>
    <row r="287" spans="2:10" ht="140.25" outlineLevel="1" x14ac:dyDescent="0.2">
      <c r="B287" s="490"/>
      <c r="F287" s="484" t="s">
        <v>123</v>
      </c>
      <c r="G287" s="56" t="s">
        <v>324</v>
      </c>
      <c r="H287" s="385" t="s">
        <v>316</v>
      </c>
      <c r="I287" s="525" t="s">
        <v>518</v>
      </c>
      <c r="J287" s="526" t="s">
        <v>235</v>
      </c>
    </row>
    <row r="288" spans="2:10" x14ac:dyDescent="0.2">
      <c r="B288" s="490"/>
      <c r="E288" s="491" t="s">
        <v>395</v>
      </c>
      <c r="G288" s="56"/>
      <c r="H288" s="385"/>
      <c r="I288" s="5" t="s">
        <v>272</v>
      </c>
      <c r="J288" s="59" t="s">
        <v>272</v>
      </c>
    </row>
    <row r="289" spans="2:10" ht="140.25" outlineLevel="1" x14ac:dyDescent="0.2">
      <c r="B289" s="490"/>
      <c r="F289" s="484" t="s">
        <v>396</v>
      </c>
      <c r="G289" s="56" t="s">
        <v>324</v>
      </c>
      <c r="H289" s="385" t="s">
        <v>316</v>
      </c>
      <c r="I289" s="525" t="s">
        <v>518</v>
      </c>
      <c r="J289" s="526" t="s">
        <v>235</v>
      </c>
    </row>
    <row r="290" spans="2:10" ht="140.25" outlineLevel="1" x14ac:dyDescent="0.2">
      <c r="B290" s="490"/>
      <c r="F290" s="484" t="s">
        <v>397</v>
      </c>
      <c r="G290" s="56" t="s">
        <v>324</v>
      </c>
      <c r="H290" s="385" t="s">
        <v>316</v>
      </c>
      <c r="I290" s="525" t="s">
        <v>518</v>
      </c>
      <c r="J290" s="526" t="s">
        <v>235</v>
      </c>
    </row>
    <row r="291" spans="2:10" ht="140.25" outlineLevel="1" x14ac:dyDescent="0.2">
      <c r="B291" s="490"/>
      <c r="F291" s="484" t="s">
        <v>398</v>
      </c>
      <c r="G291" s="56" t="s">
        <v>324</v>
      </c>
      <c r="H291" s="385" t="s">
        <v>316</v>
      </c>
      <c r="I291" s="525" t="s">
        <v>518</v>
      </c>
      <c r="J291" s="526" t="s">
        <v>235</v>
      </c>
    </row>
    <row r="292" spans="2:10" ht="140.25" outlineLevel="1" x14ac:dyDescent="0.2">
      <c r="B292" s="490"/>
      <c r="F292" s="484" t="s">
        <v>401</v>
      </c>
      <c r="G292" s="56" t="s">
        <v>324</v>
      </c>
      <c r="H292" s="385" t="s">
        <v>316</v>
      </c>
      <c r="I292" s="525" t="s">
        <v>518</v>
      </c>
      <c r="J292" s="526" t="s">
        <v>235</v>
      </c>
    </row>
    <row r="293" spans="2:10" ht="140.25" outlineLevel="1" x14ac:dyDescent="0.2">
      <c r="B293" s="490"/>
      <c r="F293" s="484" t="s">
        <v>399</v>
      </c>
      <c r="G293" s="56" t="s">
        <v>324</v>
      </c>
      <c r="H293" s="385" t="s">
        <v>316</v>
      </c>
      <c r="I293" s="525" t="s">
        <v>518</v>
      </c>
      <c r="J293" s="526" t="s">
        <v>235</v>
      </c>
    </row>
    <row r="294" spans="2:10" ht="140.25" outlineLevel="1" x14ac:dyDescent="0.2">
      <c r="B294" s="490"/>
      <c r="F294" s="484" t="s">
        <v>400</v>
      </c>
      <c r="G294" s="56" t="s">
        <v>324</v>
      </c>
      <c r="H294" s="385" t="s">
        <v>316</v>
      </c>
      <c r="I294" s="525" t="s">
        <v>518</v>
      </c>
      <c r="J294" s="526" t="s">
        <v>235</v>
      </c>
    </row>
    <row r="295" spans="2:10" x14ac:dyDescent="0.2">
      <c r="B295" s="490"/>
      <c r="D295" s="491" t="s">
        <v>124</v>
      </c>
      <c r="G295" s="60"/>
      <c r="H295" s="386"/>
      <c r="I295" s="4" t="s">
        <v>272</v>
      </c>
      <c r="J295" s="59" t="s">
        <v>272</v>
      </c>
    </row>
    <row r="296" spans="2:10" outlineLevel="1" x14ac:dyDescent="0.2">
      <c r="B296" s="490"/>
      <c r="D296" s="491"/>
      <c r="F296" s="484" t="s">
        <v>253</v>
      </c>
      <c r="G296" s="60" t="s">
        <v>231</v>
      </c>
      <c r="H296" s="386" t="s">
        <v>232</v>
      </c>
      <c r="I296" s="4">
        <v>62</v>
      </c>
      <c r="J296" s="526" t="s">
        <v>235</v>
      </c>
    </row>
    <row r="297" spans="2:10" outlineLevel="1" x14ac:dyDescent="0.2">
      <c r="B297" s="490"/>
      <c r="D297" s="491"/>
      <c r="F297" s="484" t="s">
        <v>254</v>
      </c>
      <c r="G297" s="60" t="s">
        <v>233</v>
      </c>
      <c r="H297" s="386" t="s">
        <v>234</v>
      </c>
      <c r="I297" s="4">
        <v>62</v>
      </c>
      <c r="J297" s="526" t="s">
        <v>235</v>
      </c>
    </row>
    <row r="298" spans="2:10" x14ac:dyDescent="0.2">
      <c r="B298" s="490"/>
      <c r="D298" s="491" t="s">
        <v>125</v>
      </c>
      <c r="G298" s="527"/>
      <c r="H298" s="523"/>
      <c r="I298" s="525" t="s">
        <v>272</v>
      </c>
      <c r="J298" s="526" t="s">
        <v>272</v>
      </c>
    </row>
    <row r="299" spans="2:10" x14ac:dyDescent="0.2">
      <c r="B299" s="490"/>
      <c r="D299" s="491"/>
      <c r="E299" s="484" t="s">
        <v>510</v>
      </c>
      <c r="G299" s="56"/>
      <c r="H299" s="385"/>
      <c r="I299" s="5" t="s">
        <v>272</v>
      </c>
      <c r="J299" s="59" t="s">
        <v>272</v>
      </c>
    </row>
    <row r="300" spans="2:10" ht="25.5" outlineLevel="1" x14ac:dyDescent="0.2">
      <c r="B300" s="490"/>
      <c r="F300" s="484" t="s">
        <v>379</v>
      </c>
      <c r="G300" s="527" t="s">
        <v>212</v>
      </c>
      <c r="H300" s="523" t="s">
        <v>227</v>
      </c>
      <c r="I300" s="525" t="s">
        <v>228</v>
      </c>
      <c r="J300" s="526" t="s">
        <v>235</v>
      </c>
    </row>
    <row r="301" spans="2:10" ht="25.5" outlineLevel="1" x14ac:dyDescent="0.2">
      <c r="B301" s="490"/>
      <c r="F301" s="484" t="s">
        <v>380</v>
      </c>
      <c r="G301" s="527" t="s">
        <v>212</v>
      </c>
      <c r="H301" s="523" t="s">
        <v>227</v>
      </c>
      <c r="I301" s="525" t="s">
        <v>228</v>
      </c>
      <c r="J301" s="526" t="s">
        <v>235</v>
      </c>
    </row>
    <row r="302" spans="2:10" ht="25.5" outlineLevel="1" x14ac:dyDescent="0.2">
      <c r="B302" s="490"/>
      <c r="F302" s="484" t="s">
        <v>381</v>
      </c>
      <c r="G302" s="527" t="s">
        <v>212</v>
      </c>
      <c r="H302" s="523" t="s">
        <v>227</v>
      </c>
      <c r="I302" s="525" t="s">
        <v>228</v>
      </c>
      <c r="J302" s="526" t="s">
        <v>235</v>
      </c>
    </row>
    <row r="303" spans="2:10" x14ac:dyDescent="0.2">
      <c r="B303" s="490"/>
      <c r="D303" s="491"/>
      <c r="E303" s="484" t="s">
        <v>508</v>
      </c>
      <c r="G303" s="527"/>
      <c r="H303" s="523"/>
      <c r="I303" s="525" t="s">
        <v>272</v>
      </c>
      <c r="J303" s="526" t="s">
        <v>272</v>
      </c>
    </row>
    <row r="304" spans="2:10" ht="25.5" outlineLevel="1" x14ac:dyDescent="0.2">
      <c r="B304" s="490"/>
      <c r="F304" s="484" t="s">
        <v>378</v>
      </c>
      <c r="G304" s="527" t="s">
        <v>212</v>
      </c>
      <c r="H304" s="523" t="s">
        <v>227</v>
      </c>
      <c r="I304" s="525" t="s">
        <v>228</v>
      </c>
      <c r="J304" s="526" t="s">
        <v>235</v>
      </c>
    </row>
    <row r="305" spans="2:10" ht="25.5" outlineLevel="1" x14ac:dyDescent="0.2">
      <c r="B305" s="490"/>
      <c r="F305" s="484" t="s">
        <v>377</v>
      </c>
      <c r="G305" s="527" t="s">
        <v>212</v>
      </c>
      <c r="H305" s="523" t="s">
        <v>227</v>
      </c>
      <c r="I305" s="525" t="s">
        <v>228</v>
      </c>
      <c r="J305" s="526" t="s">
        <v>235</v>
      </c>
    </row>
    <row r="306" spans="2:10" ht="25.5" outlineLevel="1" x14ac:dyDescent="0.2">
      <c r="B306" s="490"/>
      <c r="F306" s="484" t="s">
        <v>376</v>
      </c>
      <c r="G306" s="527" t="s">
        <v>212</v>
      </c>
      <c r="H306" s="523" t="s">
        <v>227</v>
      </c>
      <c r="I306" s="525" t="s">
        <v>228</v>
      </c>
      <c r="J306" s="526" t="s">
        <v>235</v>
      </c>
    </row>
    <row r="307" spans="2:10" ht="25.5" outlineLevel="1" x14ac:dyDescent="0.2">
      <c r="B307" s="490"/>
      <c r="F307" s="484" t="s">
        <v>375</v>
      </c>
      <c r="G307" s="527" t="s">
        <v>212</v>
      </c>
      <c r="H307" s="523" t="s">
        <v>227</v>
      </c>
      <c r="I307" s="525" t="s">
        <v>228</v>
      </c>
      <c r="J307" s="526" t="s">
        <v>235</v>
      </c>
    </row>
    <row r="308" spans="2:10" outlineLevel="1" x14ac:dyDescent="0.2">
      <c r="B308" s="490"/>
      <c r="E308" s="484" t="s">
        <v>507</v>
      </c>
      <c r="G308" s="527"/>
      <c r="H308" s="523"/>
      <c r="I308" s="525" t="s">
        <v>272</v>
      </c>
      <c r="J308" s="526" t="s">
        <v>272</v>
      </c>
    </row>
    <row r="309" spans="2:10" outlineLevel="1" x14ac:dyDescent="0.2">
      <c r="B309" s="490"/>
      <c r="F309" s="484" t="s">
        <v>505</v>
      </c>
      <c r="G309" s="60" t="s">
        <v>231</v>
      </c>
      <c r="H309" s="385" t="s">
        <v>232</v>
      </c>
      <c r="I309" s="525" t="s">
        <v>228</v>
      </c>
      <c r="J309" s="526" t="s">
        <v>235</v>
      </c>
    </row>
    <row r="310" spans="2:10" outlineLevel="1" x14ac:dyDescent="0.2">
      <c r="B310" s="490"/>
      <c r="E310" s="484" t="s">
        <v>501</v>
      </c>
      <c r="G310" s="527"/>
      <c r="H310" s="523"/>
      <c r="I310" s="525" t="s">
        <v>272</v>
      </c>
      <c r="J310" s="526" t="s">
        <v>272</v>
      </c>
    </row>
    <row r="311" spans="2:10" ht="25.5" outlineLevel="1" x14ac:dyDescent="0.2">
      <c r="B311" s="490"/>
      <c r="F311" s="484" t="s">
        <v>502</v>
      </c>
      <c r="G311" s="60" t="s">
        <v>231</v>
      </c>
      <c r="H311" s="385" t="s">
        <v>227</v>
      </c>
      <c r="I311" s="525" t="s">
        <v>228</v>
      </c>
      <c r="J311" s="526" t="s">
        <v>235</v>
      </c>
    </row>
    <row r="312" spans="2:10" ht="25.5" outlineLevel="1" x14ac:dyDescent="0.2">
      <c r="B312" s="490"/>
      <c r="F312" s="484" t="s">
        <v>503</v>
      </c>
      <c r="G312" s="60" t="s">
        <v>231</v>
      </c>
      <c r="H312" s="385" t="s">
        <v>227</v>
      </c>
      <c r="I312" s="525" t="s">
        <v>228</v>
      </c>
      <c r="J312" s="526" t="s">
        <v>235</v>
      </c>
    </row>
    <row r="313" spans="2:10" outlineLevel="1" x14ac:dyDescent="0.2">
      <c r="B313" s="490"/>
      <c r="F313" s="484" t="s">
        <v>504</v>
      </c>
      <c r="G313" s="60" t="s">
        <v>231</v>
      </c>
      <c r="H313" s="385" t="s">
        <v>232</v>
      </c>
      <c r="I313" s="525" t="s">
        <v>228</v>
      </c>
      <c r="J313" s="526" t="s">
        <v>235</v>
      </c>
    </row>
    <row r="314" spans="2:10" x14ac:dyDescent="0.2">
      <c r="B314" s="490"/>
      <c r="E314" s="484" t="s">
        <v>506</v>
      </c>
      <c r="G314" s="56"/>
      <c r="H314" s="385"/>
      <c r="I314" s="5" t="s">
        <v>272</v>
      </c>
      <c r="J314" s="59" t="s">
        <v>272</v>
      </c>
    </row>
    <row r="315" spans="2:10" ht="25.5" outlineLevel="1" x14ac:dyDescent="0.2">
      <c r="B315" s="490"/>
      <c r="F315" s="484" t="s">
        <v>499</v>
      </c>
      <c r="G315" s="60" t="s">
        <v>231</v>
      </c>
      <c r="H315" s="385" t="s">
        <v>227</v>
      </c>
      <c r="I315" s="525" t="s">
        <v>228</v>
      </c>
      <c r="J315" s="526" t="s">
        <v>235</v>
      </c>
    </row>
    <row r="316" spans="2:10" ht="25.5" outlineLevel="1" x14ac:dyDescent="0.2">
      <c r="B316" s="490"/>
      <c r="F316" s="484" t="s">
        <v>500</v>
      </c>
      <c r="G316" s="56" t="s">
        <v>231</v>
      </c>
      <c r="H316" s="385" t="s">
        <v>227</v>
      </c>
      <c r="I316" s="525" t="s">
        <v>228</v>
      </c>
      <c r="J316" s="526" t="s">
        <v>235</v>
      </c>
    </row>
    <row r="317" spans="2:10" outlineLevel="1" x14ac:dyDescent="0.2">
      <c r="B317" s="490"/>
      <c r="F317" s="484" t="s">
        <v>471</v>
      </c>
      <c r="G317" s="56" t="s">
        <v>231</v>
      </c>
      <c r="H317" s="385" t="s">
        <v>232</v>
      </c>
      <c r="I317" s="525" t="s">
        <v>228</v>
      </c>
      <c r="J317" s="526" t="s">
        <v>235</v>
      </c>
    </row>
    <row r="318" spans="2:10" x14ac:dyDescent="0.2">
      <c r="B318" s="490"/>
      <c r="D318" s="491" t="s">
        <v>203</v>
      </c>
      <c r="G318" s="527"/>
      <c r="H318" s="523"/>
      <c r="I318" s="525" t="s">
        <v>272</v>
      </c>
      <c r="J318" s="526" t="s">
        <v>272</v>
      </c>
    </row>
    <row r="319" spans="2:10" x14ac:dyDescent="0.2">
      <c r="B319" s="490"/>
      <c r="C319" s="491"/>
      <c r="D319" s="491"/>
      <c r="E319" s="484" t="s">
        <v>142</v>
      </c>
      <c r="G319" s="56"/>
      <c r="H319" s="385"/>
      <c r="I319" s="5" t="s">
        <v>272</v>
      </c>
      <c r="J319" s="59" t="s">
        <v>272</v>
      </c>
    </row>
    <row r="320" spans="2:10" ht="38.25" outlineLevel="1" x14ac:dyDescent="0.2">
      <c r="B320" s="490"/>
      <c r="C320" s="491"/>
      <c r="D320" s="491"/>
      <c r="F320" s="484" t="s">
        <v>129</v>
      </c>
      <c r="G320" s="56" t="s">
        <v>239</v>
      </c>
      <c r="H320" s="385" t="s">
        <v>315</v>
      </c>
      <c r="I320" s="5">
        <v>45</v>
      </c>
      <c r="J320" s="59">
        <v>3.5</v>
      </c>
    </row>
    <row r="321" spans="2:10" ht="25.5" outlineLevel="1" x14ac:dyDescent="0.2">
      <c r="B321" s="490"/>
      <c r="C321" s="491"/>
      <c r="D321" s="491"/>
      <c r="F321" s="484" t="s">
        <v>130</v>
      </c>
      <c r="G321" s="56" t="s">
        <v>325</v>
      </c>
      <c r="H321" s="385" t="s">
        <v>315</v>
      </c>
      <c r="I321" s="5">
        <v>45</v>
      </c>
      <c r="J321" s="59">
        <v>3.5</v>
      </c>
    </row>
    <row r="322" spans="2:10" ht="25.5" outlineLevel="1" x14ac:dyDescent="0.2">
      <c r="B322" s="490"/>
      <c r="C322" s="491"/>
      <c r="D322" s="491"/>
      <c r="F322" s="484" t="s">
        <v>131</v>
      </c>
      <c r="G322" s="56" t="s">
        <v>325</v>
      </c>
      <c r="H322" s="385" t="s">
        <v>315</v>
      </c>
      <c r="I322" s="5">
        <v>45</v>
      </c>
      <c r="J322" s="59">
        <v>3.5</v>
      </c>
    </row>
    <row r="323" spans="2:10" x14ac:dyDescent="0.2">
      <c r="B323" s="490"/>
      <c r="C323" s="491"/>
      <c r="D323" s="491"/>
      <c r="E323" s="484" t="s">
        <v>393</v>
      </c>
      <c r="G323" s="56"/>
      <c r="H323" s="385"/>
      <c r="I323" s="5" t="s">
        <v>272</v>
      </c>
      <c r="J323" s="59" t="s">
        <v>272</v>
      </c>
    </row>
    <row r="324" spans="2:10" ht="51" outlineLevel="1" x14ac:dyDescent="0.2">
      <c r="B324" s="490"/>
      <c r="D324" s="491"/>
      <c r="F324" s="484" t="s">
        <v>201</v>
      </c>
      <c r="G324" s="527" t="s">
        <v>237</v>
      </c>
      <c r="H324" s="523" t="s">
        <v>238</v>
      </c>
      <c r="I324" s="525">
        <v>42</v>
      </c>
      <c r="J324" s="526" t="s">
        <v>236</v>
      </c>
    </row>
    <row r="325" spans="2:10" outlineLevel="1" x14ac:dyDescent="0.2">
      <c r="B325" s="490"/>
      <c r="D325" s="491"/>
      <c r="F325" s="484" t="s">
        <v>314</v>
      </c>
      <c r="G325" s="527" t="s">
        <v>231</v>
      </c>
      <c r="H325" s="523" t="s">
        <v>232</v>
      </c>
      <c r="I325" s="525">
        <v>41</v>
      </c>
      <c r="J325" s="526">
        <v>3.5</v>
      </c>
    </row>
    <row r="326" spans="2:10" x14ac:dyDescent="0.2">
      <c r="B326" s="490"/>
      <c r="C326" s="491" t="s">
        <v>126</v>
      </c>
      <c r="G326" s="56"/>
      <c r="H326" s="385"/>
      <c r="I326" s="5" t="s">
        <v>272</v>
      </c>
      <c r="J326" s="59" t="s">
        <v>272</v>
      </c>
    </row>
    <row r="327" spans="2:10" x14ac:dyDescent="0.2">
      <c r="B327" s="490"/>
      <c r="C327" s="491"/>
      <c r="D327" s="491" t="s">
        <v>127</v>
      </c>
      <c r="G327" s="56"/>
      <c r="H327" s="385"/>
      <c r="I327" s="5" t="s">
        <v>272</v>
      </c>
      <c r="J327" s="59" t="s">
        <v>272</v>
      </c>
    </row>
    <row r="328" spans="2:10" outlineLevel="1" x14ac:dyDescent="0.2">
      <c r="B328" s="490"/>
      <c r="D328" s="491"/>
      <c r="F328" s="484" t="s">
        <v>392</v>
      </c>
      <c r="G328" s="56" t="s">
        <v>299</v>
      </c>
      <c r="H328" s="388" t="s">
        <v>232</v>
      </c>
      <c r="I328" s="5">
        <v>45</v>
      </c>
      <c r="J328" s="526">
        <v>3.6</v>
      </c>
    </row>
    <row r="329" spans="2:10" outlineLevel="1" x14ac:dyDescent="0.2">
      <c r="B329" s="490"/>
      <c r="F329" s="484" t="s">
        <v>132</v>
      </c>
      <c r="G329" s="387" t="s">
        <v>231</v>
      </c>
      <c r="H329" s="388" t="s">
        <v>232</v>
      </c>
      <c r="I329" s="389">
        <v>41</v>
      </c>
      <c r="J329" s="59">
        <v>3.6</v>
      </c>
    </row>
    <row r="330" spans="2:10" outlineLevel="1" x14ac:dyDescent="0.2">
      <c r="B330" s="490"/>
      <c r="F330" s="484" t="s">
        <v>133</v>
      </c>
      <c r="G330" s="56" t="s">
        <v>231</v>
      </c>
      <c r="H330" s="385" t="s">
        <v>232</v>
      </c>
      <c r="I330" s="5">
        <v>41</v>
      </c>
      <c r="J330" s="59">
        <v>3.6</v>
      </c>
    </row>
    <row r="331" spans="2:10" ht="51" outlineLevel="1" x14ac:dyDescent="0.2">
      <c r="B331" s="490"/>
      <c r="F331" s="484" t="s">
        <v>134</v>
      </c>
      <c r="G331" s="56" t="s">
        <v>258</v>
      </c>
      <c r="H331" s="385" t="s">
        <v>265</v>
      </c>
      <c r="I331" s="5">
        <v>41</v>
      </c>
      <c r="J331" s="59">
        <v>3.6</v>
      </c>
    </row>
    <row r="332" spans="2:10" outlineLevel="1" x14ac:dyDescent="0.2">
      <c r="B332" s="490"/>
      <c r="F332" s="484" t="s">
        <v>135</v>
      </c>
      <c r="G332" s="56" t="s">
        <v>231</v>
      </c>
      <c r="H332" s="385" t="s">
        <v>232</v>
      </c>
      <c r="I332" s="5">
        <v>41</v>
      </c>
      <c r="J332" s="59">
        <v>3.6</v>
      </c>
    </row>
    <row r="333" spans="2:10" outlineLevel="1" x14ac:dyDescent="0.2">
      <c r="B333" s="490"/>
      <c r="F333" s="484" t="s">
        <v>136</v>
      </c>
      <c r="G333" s="56" t="s">
        <v>231</v>
      </c>
      <c r="H333" s="385" t="s">
        <v>232</v>
      </c>
      <c r="I333" s="5">
        <v>41</v>
      </c>
      <c r="J333" s="59">
        <v>3.6</v>
      </c>
    </row>
    <row r="334" spans="2:10" x14ac:dyDescent="0.2">
      <c r="B334" s="490"/>
      <c r="D334" s="491" t="s">
        <v>137</v>
      </c>
      <c r="G334" s="56"/>
      <c r="H334" s="385"/>
      <c r="I334" s="5" t="s">
        <v>272</v>
      </c>
      <c r="J334" s="59" t="s">
        <v>272</v>
      </c>
    </row>
    <row r="335" spans="2:10" outlineLevel="1" x14ac:dyDescent="0.2">
      <c r="B335" s="490"/>
      <c r="E335" s="491"/>
      <c r="F335" s="484" t="s">
        <v>138</v>
      </c>
      <c r="G335" s="56" t="s">
        <v>231</v>
      </c>
      <c r="H335" s="385" t="s">
        <v>232</v>
      </c>
      <c r="I335" s="5">
        <v>41</v>
      </c>
      <c r="J335" s="59">
        <v>3.6</v>
      </c>
    </row>
    <row r="336" spans="2:10" outlineLevel="1" x14ac:dyDescent="0.2">
      <c r="B336" s="490"/>
      <c r="F336" s="484" t="s">
        <v>139</v>
      </c>
      <c r="G336" s="56" t="s">
        <v>231</v>
      </c>
      <c r="H336" s="385" t="s">
        <v>232</v>
      </c>
      <c r="I336" s="5">
        <v>41</v>
      </c>
      <c r="J336" s="59">
        <v>3.6</v>
      </c>
    </row>
    <row r="337" spans="2:23" outlineLevel="1" x14ac:dyDescent="0.2">
      <c r="B337" s="490"/>
      <c r="F337" s="484" t="s">
        <v>140</v>
      </c>
      <c r="G337" s="56" t="s">
        <v>231</v>
      </c>
      <c r="H337" s="385" t="s">
        <v>232</v>
      </c>
      <c r="I337" s="5">
        <v>41</v>
      </c>
      <c r="J337" s="59">
        <v>3.6</v>
      </c>
    </row>
    <row r="338" spans="2:23" outlineLevel="1" x14ac:dyDescent="0.2">
      <c r="B338" s="490"/>
      <c r="F338" s="484" t="s">
        <v>141</v>
      </c>
      <c r="G338" s="56" t="s">
        <v>231</v>
      </c>
      <c r="H338" s="385" t="s">
        <v>232</v>
      </c>
      <c r="I338" s="5">
        <v>41</v>
      </c>
      <c r="J338" s="59">
        <v>3.6</v>
      </c>
    </row>
    <row r="339" spans="2:23" outlineLevel="1" x14ac:dyDescent="0.2">
      <c r="B339" s="490"/>
      <c r="F339" s="484" t="s">
        <v>195</v>
      </c>
      <c r="G339" s="56" t="s">
        <v>231</v>
      </c>
      <c r="H339" s="385" t="s">
        <v>232</v>
      </c>
      <c r="I339" s="5">
        <v>41</v>
      </c>
      <c r="J339" s="59">
        <v>3.6</v>
      </c>
    </row>
    <row r="340" spans="2:23" x14ac:dyDescent="0.2">
      <c r="B340" s="490"/>
      <c r="C340" s="491" t="s">
        <v>143</v>
      </c>
      <c r="G340" s="527"/>
      <c r="H340" s="523"/>
      <c r="I340" s="525" t="s">
        <v>272</v>
      </c>
      <c r="J340" s="526" t="s">
        <v>272</v>
      </c>
    </row>
    <row r="341" spans="2:23" x14ac:dyDescent="0.2">
      <c r="B341" s="490"/>
      <c r="C341" s="491"/>
      <c r="D341" s="531" t="s">
        <v>52</v>
      </c>
      <c r="G341" s="527"/>
      <c r="H341" s="523"/>
      <c r="I341" s="525" t="s">
        <v>272</v>
      </c>
      <c r="J341" s="526" t="s">
        <v>272</v>
      </c>
      <c r="K341" s="532"/>
      <c r="L341" s="533"/>
      <c r="M341" s="533"/>
      <c r="N341" s="533"/>
      <c r="O341" s="533"/>
      <c r="P341" s="533"/>
      <c r="Q341" s="533"/>
      <c r="R341" s="533"/>
      <c r="S341" s="533"/>
      <c r="T341" s="533"/>
      <c r="U341" s="533"/>
      <c r="V341" s="533"/>
      <c r="W341" s="533"/>
    </row>
    <row r="342" spans="2:23" x14ac:dyDescent="0.2">
      <c r="B342" s="490"/>
      <c r="C342" s="491"/>
      <c r="D342" s="491"/>
      <c r="E342" s="484" t="s">
        <v>153</v>
      </c>
      <c r="G342" s="527"/>
      <c r="H342" s="523"/>
      <c r="I342" s="525" t="s">
        <v>272</v>
      </c>
      <c r="J342" s="526" t="s">
        <v>272</v>
      </c>
      <c r="K342" s="532"/>
      <c r="L342" s="533"/>
      <c r="M342" s="533"/>
      <c r="N342" s="533"/>
      <c r="O342" s="533"/>
      <c r="P342" s="533"/>
      <c r="Q342" s="533"/>
      <c r="R342" s="533"/>
      <c r="S342" s="533"/>
      <c r="T342" s="533"/>
      <c r="U342" s="533"/>
      <c r="V342" s="533"/>
      <c r="W342" s="533"/>
    </row>
    <row r="343" spans="2:23" ht="89.25" outlineLevel="1" x14ac:dyDescent="0.2">
      <c r="B343" s="490"/>
      <c r="C343" s="491"/>
      <c r="D343" s="491"/>
      <c r="F343" s="484" t="s">
        <v>154</v>
      </c>
      <c r="G343" s="527" t="s">
        <v>240</v>
      </c>
      <c r="H343" s="523" t="s">
        <v>288</v>
      </c>
      <c r="I343" s="525" t="s">
        <v>519</v>
      </c>
      <c r="J343" s="526">
        <v>3.7</v>
      </c>
      <c r="K343" s="532"/>
      <c r="L343" s="533"/>
      <c r="M343" s="533"/>
      <c r="N343" s="533"/>
      <c r="O343" s="533"/>
      <c r="P343" s="533"/>
      <c r="Q343" s="533"/>
      <c r="R343" s="533"/>
      <c r="S343" s="533"/>
      <c r="T343" s="533"/>
      <c r="U343" s="533"/>
      <c r="V343" s="533"/>
      <c r="W343" s="533"/>
    </row>
    <row r="344" spans="2:23" ht="89.25" outlineLevel="1" x14ac:dyDescent="0.2">
      <c r="B344" s="490"/>
      <c r="C344" s="491"/>
      <c r="D344" s="491"/>
      <c r="F344" s="484" t="s">
        <v>155</v>
      </c>
      <c r="G344" s="527" t="s">
        <v>240</v>
      </c>
      <c r="H344" s="523" t="s">
        <v>288</v>
      </c>
      <c r="I344" s="525" t="s">
        <v>519</v>
      </c>
      <c r="J344" s="526">
        <v>3.7</v>
      </c>
      <c r="K344" s="532"/>
      <c r="L344" s="533"/>
      <c r="M344" s="533"/>
      <c r="N344" s="533"/>
      <c r="O344" s="533"/>
      <c r="P344" s="533"/>
      <c r="Q344" s="533"/>
      <c r="R344" s="533"/>
      <c r="S344" s="533"/>
      <c r="T344" s="533"/>
      <c r="U344" s="533"/>
      <c r="V344" s="533"/>
      <c r="W344" s="533"/>
    </row>
    <row r="345" spans="2:23" ht="89.25" outlineLevel="1" x14ac:dyDescent="0.2">
      <c r="B345" s="490"/>
      <c r="C345" s="491"/>
      <c r="D345" s="491"/>
      <c r="F345" s="484" t="s">
        <v>156</v>
      </c>
      <c r="G345" s="527" t="s">
        <v>240</v>
      </c>
      <c r="H345" s="523" t="s">
        <v>288</v>
      </c>
      <c r="I345" s="525" t="s">
        <v>519</v>
      </c>
      <c r="J345" s="526">
        <v>3.7</v>
      </c>
      <c r="K345" s="532"/>
      <c r="L345" s="533"/>
      <c r="M345" s="533"/>
      <c r="N345" s="533"/>
      <c r="O345" s="533"/>
      <c r="P345" s="533"/>
      <c r="Q345" s="533"/>
      <c r="R345" s="533"/>
      <c r="S345" s="533"/>
      <c r="T345" s="533"/>
      <c r="U345" s="533"/>
      <c r="V345" s="533"/>
      <c r="W345" s="533"/>
    </row>
    <row r="346" spans="2:23" ht="89.25" outlineLevel="1" x14ac:dyDescent="0.2">
      <c r="B346" s="490"/>
      <c r="C346" s="491"/>
      <c r="D346" s="491"/>
      <c r="F346" s="484" t="s">
        <v>197</v>
      </c>
      <c r="G346" s="527" t="s">
        <v>240</v>
      </c>
      <c r="H346" s="523" t="s">
        <v>288</v>
      </c>
      <c r="I346" s="525" t="s">
        <v>519</v>
      </c>
      <c r="J346" s="526">
        <v>3.7</v>
      </c>
      <c r="K346" s="532"/>
      <c r="L346" s="533"/>
      <c r="M346" s="533"/>
      <c r="N346" s="533"/>
      <c r="O346" s="533"/>
      <c r="P346" s="533"/>
      <c r="Q346" s="533"/>
      <c r="R346" s="533"/>
      <c r="S346" s="533"/>
      <c r="T346" s="533"/>
      <c r="U346" s="533"/>
      <c r="V346" s="533"/>
      <c r="W346" s="533"/>
    </row>
    <row r="347" spans="2:23" x14ac:dyDescent="0.2">
      <c r="B347" s="490"/>
      <c r="C347" s="491"/>
      <c r="D347" s="491"/>
      <c r="E347" s="484" t="s">
        <v>157</v>
      </c>
      <c r="G347" s="527"/>
      <c r="H347" s="523"/>
      <c r="I347" s="525" t="s">
        <v>272</v>
      </c>
      <c r="J347" s="526" t="s">
        <v>272</v>
      </c>
      <c r="K347" s="532"/>
      <c r="L347" s="533"/>
      <c r="M347" s="533"/>
      <c r="N347" s="533"/>
      <c r="O347" s="533"/>
      <c r="P347" s="533"/>
      <c r="Q347" s="533"/>
      <c r="R347" s="533"/>
      <c r="S347" s="533"/>
      <c r="T347" s="533"/>
      <c r="U347" s="533"/>
      <c r="V347" s="533"/>
      <c r="W347" s="533"/>
    </row>
    <row r="348" spans="2:23" ht="89.25" outlineLevel="1" x14ac:dyDescent="0.2">
      <c r="B348" s="490"/>
      <c r="C348" s="491"/>
      <c r="D348" s="491"/>
      <c r="F348" s="484" t="s">
        <v>158</v>
      </c>
      <c r="G348" s="527" t="s">
        <v>240</v>
      </c>
      <c r="H348" s="523" t="s">
        <v>288</v>
      </c>
      <c r="I348" s="525" t="s">
        <v>519</v>
      </c>
      <c r="J348" s="526">
        <v>3.7</v>
      </c>
      <c r="K348" s="532"/>
      <c r="L348" s="533"/>
      <c r="M348" s="533"/>
      <c r="N348" s="533"/>
      <c r="O348" s="533"/>
      <c r="P348" s="533"/>
      <c r="Q348" s="533"/>
      <c r="R348" s="533"/>
      <c r="S348" s="533"/>
      <c r="T348" s="533"/>
      <c r="U348" s="533"/>
      <c r="V348" s="533"/>
      <c r="W348" s="533"/>
    </row>
    <row r="349" spans="2:23" ht="89.25" outlineLevel="1" x14ac:dyDescent="0.2">
      <c r="B349" s="490"/>
      <c r="C349" s="491"/>
      <c r="D349" s="491"/>
      <c r="F349" s="484" t="s">
        <v>159</v>
      </c>
      <c r="G349" s="527" t="s">
        <v>240</v>
      </c>
      <c r="H349" s="523" t="s">
        <v>288</v>
      </c>
      <c r="I349" s="525" t="s">
        <v>519</v>
      </c>
      <c r="J349" s="526">
        <v>3.7</v>
      </c>
      <c r="K349" s="532"/>
      <c r="L349" s="533"/>
      <c r="M349" s="533"/>
      <c r="N349" s="533"/>
      <c r="O349" s="533"/>
      <c r="P349" s="533"/>
      <c r="Q349" s="533"/>
      <c r="R349" s="533"/>
      <c r="S349" s="533"/>
      <c r="T349" s="533"/>
      <c r="U349" s="533"/>
      <c r="V349" s="533"/>
      <c r="W349" s="533"/>
    </row>
    <row r="350" spans="2:23" ht="89.25" outlineLevel="1" x14ac:dyDescent="0.2">
      <c r="B350" s="490"/>
      <c r="C350" s="491"/>
      <c r="D350" s="491"/>
      <c r="F350" s="484" t="s">
        <v>160</v>
      </c>
      <c r="G350" s="527" t="s">
        <v>240</v>
      </c>
      <c r="H350" s="523" t="s">
        <v>288</v>
      </c>
      <c r="I350" s="525" t="s">
        <v>519</v>
      </c>
      <c r="J350" s="526">
        <v>3.7</v>
      </c>
      <c r="K350" s="532"/>
      <c r="L350" s="533"/>
      <c r="M350" s="533"/>
      <c r="N350" s="533"/>
      <c r="O350" s="533"/>
      <c r="P350" s="533"/>
      <c r="Q350" s="533"/>
      <c r="R350" s="533"/>
      <c r="S350" s="533"/>
      <c r="T350" s="533"/>
      <c r="U350" s="533"/>
      <c r="V350" s="533"/>
      <c r="W350" s="533"/>
    </row>
    <row r="351" spans="2:23" ht="89.25" outlineLevel="1" x14ac:dyDescent="0.2">
      <c r="B351" s="490"/>
      <c r="C351" s="491"/>
      <c r="D351" s="491"/>
      <c r="F351" s="484" t="s">
        <v>198</v>
      </c>
      <c r="G351" s="527" t="s">
        <v>240</v>
      </c>
      <c r="H351" s="523" t="s">
        <v>288</v>
      </c>
      <c r="I351" s="525" t="s">
        <v>519</v>
      </c>
      <c r="J351" s="526">
        <v>3.7</v>
      </c>
      <c r="K351" s="532"/>
      <c r="L351" s="533"/>
      <c r="M351" s="533"/>
      <c r="N351" s="533"/>
      <c r="O351" s="533"/>
      <c r="P351" s="533"/>
      <c r="Q351" s="533"/>
      <c r="R351" s="533"/>
      <c r="S351" s="533"/>
      <c r="T351" s="533"/>
      <c r="U351" s="533"/>
      <c r="V351" s="533"/>
      <c r="W351" s="533"/>
    </row>
    <row r="352" spans="2:23" x14ac:dyDescent="0.2">
      <c r="B352" s="490"/>
      <c r="C352" s="491"/>
      <c r="D352" s="491"/>
      <c r="E352" s="484" t="s">
        <v>347</v>
      </c>
      <c r="G352" s="527"/>
      <c r="H352" s="523"/>
      <c r="I352" s="525" t="s">
        <v>272</v>
      </c>
      <c r="J352" s="526" t="s">
        <v>272</v>
      </c>
      <c r="K352" s="532"/>
      <c r="L352" s="533"/>
      <c r="M352" s="533"/>
      <c r="N352" s="533"/>
      <c r="O352" s="533"/>
      <c r="P352" s="533"/>
      <c r="Q352" s="533"/>
      <c r="R352" s="533"/>
      <c r="S352" s="533"/>
      <c r="T352" s="533"/>
      <c r="U352" s="533"/>
      <c r="V352" s="533"/>
      <c r="W352" s="533"/>
    </row>
    <row r="353" spans="2:23" ht="89.25" outlineLevel="1" x14ac:dyDescent="0.2">
      <c r="B353" s="490"/>
      <c r="C353" s="491"/>
      <c r="D353" s="491"/>
      <c r="F353" s="484" t="s">
        <v>327</v>
      </c>
      <c r="G353" s="527" t="s">
        <v>240</v>
      </c>
      <c r="H353" s="523" t="s">
        <v>288</v>
      </c>
      <c r="I353" s="525" t="s">
        <v>519</v>
      </c>
      <c r="J353" s="526">
        <v>3.7</v>
      </c>
      <c r="K353" s="532"/>
      <c r="L353" s="533"/>
      <c r="M353" s="533"/>
      <c r="N353" s="533"/>
      <c r="O353" s="533"/>
      <c r="P353" s="533"/>
      <c r="Q353" s="533"/>
      <c r="R353" s="533"/>
      <c r="S353" s="533"/>
      <c r="T353" s="533"/>
      <c r="U353" s="533"/>
      <c r="V353" s="533"/>
      <c r="W353" s="533"/>
    </row>
    <row r="354" spans="2:23" ht="89.25" outlineLevel="1" x14ac:dyDescent="0.2">
      <c r="B354" s="490"/>
      <c r="C354" s="491"/>
      <c r="D354" s="491"/>
      <c r="F354" s="484" t="s">
        <v>328</v>
      </c>
      <c r="G354" s="527" t="s">
        <v>240</v>
      </c>
      <c r="H354" s="523" t="s">
        <v>288</v>
      </c>
      <c r="I354" s="525" t="s">
        <v>519</v>
      </c>
      <c r="J354" s="526">
        <v>3.7</v>
      </c>
      <c r="K354" s="532"/>
      <c r="L354" s="533"/>
      <c r="M354" s="533"/>
      <c r="N354" s="533"/>
      <c r="O354" s="533"/>
      <c r="P354" s="533"/>
      <c r="Q354" s="533"/>
      <c r="R354" s="533"/>
      <c r="S354" s="533"/>
      <c r="T354" s="533"/>
      <c r="U354" s="533"/>
      <c r="V354" s="533"/>
      <c r="W354" s="533"/>
    </row>
    <row r="355" spans="2:23" ht="89.25" outlineLevel="1" x14ac:dyDescent="0.2">
      <c r="B355" s="490"/>
      <c r="C355" s="491"/>
      <c r="D355" s="491"/>
      <c r="F355" s="484" t="s">
        <v>329</v>
      </c>
      <c r="G355" s="527" t="s">
        <v>240</v>
      </c>
      <c r="H355" s="523" t="s">
        <v>288</v>
      </c>
      <c r="I355" s="525" t="s">
        <v>519</v>
      </c>
      <c r="J355" s="526">
        <v>3.7</v>
      </c>
      <c r="K355" s="532"/>
      <c r="L355" s="533"/>
      <c r="M355" s="533"/>
      <c r="N355" s="533"/>
      <c r="O355" s="533"/>
      <c r="P355" s="533"/>
      <c r="Q355" s="533"/>
      <c r="R355" s="533"/>
      <c r="S355" s="533"/>
      <c r="T355" s="533"/>
      <c r="U355" s="533"/>
      <c r="V355" s="533"/>
      <c r="W355" s="533"/>
    </row>
    <row r="356" spans="2:23" ht="89.25" outlineLevel="1" x14ac:dyDescent="0.2">
      <c r="B356" s="490"/>
      <c r="C356" s="491"/>
      <c r="D356" s="491"/>
      <c r="F356" s="484" t="s">
        <v>330</v>
      </c>
      <c r="G356" s="527" t="s">
        <v>240</v>
      </c>
      <c r="H356" s="523" t="s">
        <v>288</v>
      </c>
      <c r="I356" s="525" t="s">
        <v>519</v>
      </c>
      <c r="J356" s="526">
        <v>3.7</v>
      </c>
      <c r="K356" s="532"/>
      <c r="L356" s="533"/>
      <c r="M356" s="533"/>
      <c r="N356" s="533"/>
      <c r="O356" s="533"/>
      <c r="P356" s="533"/>
      <c r="Q356" s="533"/>
      <c r="R356" s="533"/>
      <c r="S356" s="533"/>
      <c r="T356" s="533"/>
      <c r="U356" s="533"/>
      <c r="V356" s="533"/>
      <c r="W356" s="533"/>
    </row>
    <row r="357" spans="2:23" x14ac:dyDescent="0.2">
      <c r="B357" s="490"/>
      <c r="C357" s="491"/>
      <c r="D357" s="491" t="s">
        <v>53</v>
      </c>
      <c r="G357" s="527"/>
      <c r="H357" s="523"/>
      <c r="I357" s="525" t="s">
        <v>272</v>
      </c>
      <c r="J357" s="526" t="s">
        <v>272</v>
      </c>
      <c r="K357" s="532"/>
      <c r="L357" s="533"/>
      <c r="M357" s="533"/>
      <c r="N357" s="533"/>
      <c r="O357" s="533"/>
      <c r="P357" s="533"/>
      <c r="Q357" s="533"/>
      <c r="R357" s="533"/>
      <c r="S357" s="533"/>
      <c r="T357" s="533"/>
      <c r="U357" s="533"/>
      <c r="V357" s="533"/>
      <c r="W357" s="533"/>
    </row>
    <row r="358" spans="2:23" x14ac:dyDescent="0.2">
      <c r="B358" s="490"/>
      <c r="C358" s="491"/>
      <c r="D358" s="491"/>
      <c r="E358" s="327" t="s">
        <v>54</v>
      </c>
      <c r="G358" s="527"/>
      <c r="H358" s="523"/>
      <c r="I358" s="525" t="s">
        <v>272</v>
      </c>
      <c r="J358" s="526" t="s">
        <v>272</v>
      </c>
      <c r="K358" s="532"/>
      <c r="L358" s="533"/>
      <c r="M358" s="533"/>
      <c r="N358" s="533"/>
      <c r="O358" s="533"/>
      <c r="P358" s="533"/>
      <c r="Q358" s="533"/>
      <c r="R358" s="533"/>
      <c r="S358" s="533"/>
      <c r="T358" s="533"/>
      <c r="U358" s="533"/>
      <c r="V358" s="533"/>
      <c r="W358" s="533"/>
    </row>
    <row r="359" spans="2:23" ht="89.25" outlineLevel="1" x14ac:dyDescent="0.2">
      <c r="B359" s="490"/>
      <c r="C359" s="491"/>
      <c r="D359" s="491"/>
      <c r="E359" s="327"/>
      <c r="F359" s="484" t="s">
        <v>55</v>
      </c>
      <c r="G359" s="527" t="s">
        <v>240</v>
      </c>
      <c r="H359" s="523" t="s">
        <v>288</v>
      </c>
      <c r="I359" s="525" t="s">
        <v>519</v>
      </c>
      <c r="J359" s="526">
        <v>3.7</v>
      </c>
      <c r="K359" s="532"/>
      <c r="L359" s="533"/>
      <c r="M359" s="533"/>
      <c r="N359" s="533"/>
      <c r="O359" s="533"/>
      <c r="P359" s="533"/>
      <c r="Q359" s="533"/>
      <c r="R359" s="533"/>
      <c r="S359" s="533"/>
      <c r="T359" s="533"/>
      <c r="U359" s="533"/>
      <c r="V359" s="533"/>
      <c r="W359" s="533"/>
    </row>
    <row r="360" spans="2:23" ht="89.25" outlineLevel="1" x14ac:dyDescent="0.2">
      <c r="B360" s="490"/>
      <c r="C360" s="491"/>
      <c r="D360" s="491"/>
      <c r="F360" s="484" t="s">
        <v>161</v>
      </c>
      <c r="G360" s="527" t="s">
        <v>240</v>
      </c>
      <c r="H360" s="523" t="s">
        <v>288</v>
      </c>
      <c r="I360" s="525" t="s">
        <v>519</v>
      </c>
      <c r="J360" s="526">
        <v>3.7</v>
      </c>
      <c r="K360" s="532"/>
      <c r="L360" s="533"/>
      <c r="M360" s="533"/>
      <c r="N360" s="533"/>
      <c r="O360" s="533"/>
      <c r="P360" s="533"/>
      <c r="Q360" s="533"/>
      <c r="R360" s="533"/>
      <c r="S360" s="533"/>
      <c r="T360" s="533"/>
      <c r="U360" s="533"/>
      <c r="V360" s="533"/>
      <c r="W360" s="533"/>
    </row>
    <row r="361" spans="2:23" ht="89.25" outlineLevel="1" x14ac:dyDescent="0.2">
      <c r="B361" s="490"/>
      <c r="C361" s="491"/>
      <c r="D361" s="491"/>
      <c r="F361" s="484" t="s">
        <v>331</v>
      </c>
      <c r="G361" s="527" t="s">
        <v>240</v>
      </c>
      <c r="H361" s="523" t="s">
        <v>288</v>
      </c>
      <c r="I361" s="525" t="s">
        <v>519</v>
      </c>
      <c r="J361" s="526">
        <v>3.7</v>
      </c>
      <c r="K361" s="532"/>
      <c r="L361" s="533"/>
      <c r="M361" s="533"/>
      <c r="N361" s="533"/>
      <c r="O361" s="533"/>
      <c r="P361" s="533"/>
      <c r="Q361" s="533"/>
      <c r="R361" s="533"/>
      <c r="S361" s="533"/>
      <c r="T361" s="533"/>
      <c r="U361" s="533"/>
      <c r="V361" s="533"/>
      <c r="W361" s="533"/>
    </row>
    <row r="362" spans="2:23" x14ac:dyDescent="0.2">
      <c r="B362" s="490"/>
      <c r="C362" s="491"/>
      <c r="D362" s="491"/>
      <c r="E362" s="484" t="s">
        <v>56</v>
      </c>
      <c r="G362" s="527"/>
      <c r="H362" s="523"/>
      <c r="I362" s="525" t="s">
        <v>272</v>
      </c>
      <c r="J362" s="526" t="s">
        <v>272</v>
      </c>
      <c r="K362" s="532"/>
      <c r="L362" s="533"/>
      <c r="M362" s="533"/>
      <c r="N362" s="533"/>
      <c r="O362" s="533"/>
      <c r="P362" s="533"/>
      <c r="Q362" s="533"/>
      <c r="R362" s="533"/>
      <c r="S362" s="533"/>
      <c r="T362" s="533"/>
      <c r="U362" s="533"/>
      <c r="V362" s="533"/>
      <c r="W362" s="533"/>
    </row>
    <row r="363" spans="2:23" ht="89.25" outlineLevel="1" x14ac:dyDescent="0.2">
      <c r="B363" s="490"/>
      <c r="C363" s="491"/>
      <c r="D363" s="491"/>
      <c r="F363" s="484" t="s">
        <v>162</v>
      </c>
      <c r="G363" s="527" t="s">
        <v>240</v>
      </c>
      <c r="H363" s="523" t="s">
        <v>288</v>
      </c>
      <c r="I363" s="525" t="s">
        <v>519</v>
      </c>
      <c r="J363" s="526">
        <v>3.7</v>
      </c>
      <c r="K363" s="532"/>
      <c r="L363" s="533"/>
      <c r="M363" s="533"/>
      <c r="N363" s="533"/>
      <c r="O363" s="533"/>
      <c r="P363" s="533"/>
      <c r="Q363" s="533"/>
      <c r="R363" s="533"/>
      <c r="S363" s="533"/>
      <c r="T363" s="533"/>
      <c r="U363" s="533"/>
      <c r="V363" s="533"/>
      <c r="W363" s="533"/>
    </row>
    <row r="364" spans="2:23" ht="89.25" outlineLevel="1" x14ac:dyDescent="0.2">
      <c r="B364" s="490"/>
      <c r="C364" s="491"/>
      <c r="D364" s="491"/>
      <c r="F364" s="484" t="s">
        <v>163</v>
      </c>
      <c r="G364" s="527" t="s">
        <v>240</v>
      </c>
      <c r="H364" s="523" t="s">
        <v>288</v>
      </c>
      <c r="I364" s="525" t="s">
        <v>519</v>
      </c>
      <c r="J364" s="526">
        <v>3.7</v>
      </c>
      <c r="K364" s="532"/>
      <c r="L364" s="533"/>
      <c r="M364" s="533"/>
      <c r="N364" s="533"/>
      <c r="O364" s="533"/>
      <c r="P364" s="533"/>
      <c r="Q364" s="533"/>
      <c r="R364" s="533"/>
      <c r="S364" s="533"/>
      <c r="T364" s="533"/>
      <c r="U364" s="533"/>
      <c r="V364" s="533"/>
      <c r="W364" s="533"/>
    </row>
    <row r="365" spans="2:23" ht="89.25" outlineLevel="1" x14ac:dyDescent="0.2">
      <c r="B365" s="490"/>
      <c r="C365" s="491"/>
      <c r="D365" s="491"/>
      <c r="F365" s="484" t="s">
        <v>332</v>
      </c>
      <c r="G365" s="527" t="s">
        <v>240</v>
      </c>
      <c r="H365" s="523" t="s">
        <v>288</v>
      </c>
      <c r="I365" s="525" t="s">
        <v>519</v>
      </c>
      <c r="J365" s="526">
        <v>3.7</v>
      </c>
      <c r="K365" s="532"/>
      <c r="L365" s="533"/>
      <c r="M365" s="533"/>
      <c r="N365" s="533"/>
      <c r="O365" s="533"/>
      <c r="P365" s="533"/>
      <c r="Q365" s="533"/>
      <c r="R365" s="533"/>
      <c r="S365" s="533"/>
      <c r="T365" s="533"/>
      <c r="U365" s="533"/>
      <c r="V365" s="533"/>
      <c r="W365" s="533"/>
    </row>
    <row r="366" spans="2:23" x14ac:dyDescent="0.2">
      <c r="B366" s="490"/>
      <c r="C366" s="491"/>
      <c r="D366" s="491"/>
      <c r="E366" s="484" t="s">
        <v>57</v>
      </c>
      <c r="G366" s="527"/>
      <c r="H366" s="523"/>
      <c r="I366" s="525" t="s">
        <v>272</v>
      </c>
      <c r="J366" s="526" t="s">
        <v>272</v>
      </c>
      <c r="K366" s="532"/>
      <c r="L366" s="533"/>
      <c r="M366" s="533"/>
      <c r="N366" s="533"/>
      <c r="O366" s="533"/>
      <c r="P366" s="533"/>
      <c r="Q366" s="533"/>
      <c r="R366" s="533"/>
      <c r="S366" s="533"/>
      <c r="T366" s="533"/>
      <c r="U366" s="533"/>
      <c r="V366" s="533"/>
      <c r="W366" s="533"/>
    </row>
    <row r="367" spans="2:23" ht="89.25" outlineLevel="1" x14ac:dyDescent="0.2">
      <c r="B367" s="490"/>
      <c r="C367" s="491"/>
      <c r="D367" s="491"/>
      <c r="F367" s="484" t="s">
        <v>164</v>
      </c>
      <c r="G367" s="527" t="s">
        <v>240</v>
      </c>
      <c r="H367" s="523" t="s">
        <v>288</v>
      </c>
      <c r="I367" s="525" t="s">
        <v>519</v>
      </c>
      <c r="J367" s="526">
        <v>3.7</v>
      </c>
      <c r="K367" s="532"/>
      <c r="L367" s="533"/>
      <c r="M367" s="533"/>
      <c r="N367" s="533"/>
      <c r="O367" s="533"/>
      <c r="P367" s="533"/>
      <c r="Q367" s="533"/>
      <c r="R367" s="533"/>
      <c r="S367" s="533"/>
      <c r="T367" s="533"/>
      <c r="U367" s="533"/>
      <c r="V367" s="533"/>
      <c r="W367" s="533"/>
    </row>
    <row r="368" spans="2:23" ht="89.25" outlineLevel="1" x14ac:dyDescent="0.2">
      <c r="B368" s="490"/>
      <c r="C368" s="491"/>
      <c r="D368" s="491"/>
      <c r="F368" s="484" t="s">
        <v>165</v>
      </c>
      <c r="G368" s="527" t="s">
        <v>240</v>
      </c>
      <c r="H368" s="523" t="s">
        <v>288</v>
      </c>
      <c r="I368" s="525" t="s">
        <v>519</v>
      </c>
      <c r="J368" s="526">
        <v>3.7</v>
      </c>
      <c r="K368" s="532"/>
      <c r="L368" s="533"/>
      <c r="M368" s="533"/>
      <c r="N368" s="533"/>
      <c r="O368" s="533"/>
      <c r="P368" s="533"/>
      <c r="Q368" s="533"/>
      <c r="R368" s="533"/>
      <c r="S368" s="533"/>
      <c r="T368" s="533"/>
      <c r="U368" s="533"/>
      <c r="V368" s="533"/>
      <c r="W368" s="533"/>
    </row>
    <row r="369" spans="2:23" ht="89.25" outlineLevel="1" x14ac:dyDescent="0.2">
      <c r="B369" s="490"/>
      <c r="C369" s="491"/>
      <c r="D369" s="491"/>
      <c r="F369" s="484" t="s">
        <v>333</v>
      </c>
      <c r="G369" s="527" t="s">
        <v>240</v>
      </c>
      <c r="H369" s="523" t="s">
        <v>288</v>
      </c>
      <c r="I369" s="525" t="s">
        <v>519</v>
      </c>
      <c r="J369" s="526">
        <v>3.7</v>
      </c>
      <c r="K369" s="532"/>
      <c r="L369" s="533"/>
      <c r="M369" s="533"/>
      <c r="N369" s="533"/>
      <c r="O369" s="533"/>
      <c r="P369" s="533"/>
      <c r="Q369" s="533"/>
      <c r="R369" s="533"/>
      <c r="S369" s="533"/>
      <c r="T369" s="533"/>
      <c r="U369" s="533"/>
      <c r="V369" s="533"/>
      <c r="W369" s="533"/>
    </row>
    <row r="370" spans="2:23" x14ac:dyDescent="0.2">
      <c r="B370" s="490"/>
      <c r="C370" s="491"/>
      <c r="D370" s="491" t="s">
        <v>58</v>
      </c>
      <c r="G370" s="527"/>
      <c r="H370" s="523"/>
      <c r="I370" s="525" t="s">
        <v>272</v>
      </c>
      <c r="J370" s="526" t="s">
        <v>272</v>
      </c>
      <c r="K370" s="532"/>
      <c r="L370" s="533"/>
      <c r="M370" s="533"/>
      <c r="N370" s="533"/>
      <c r="O370" s="533"/>
      <c r="P370" s="533"/>
      <c r="Q370" s="533"/>
      <c r="R370" s="533"/>
      <c r="S370" s="533"/>
      <c r="T370" s="533"/>
      <c r="U370" s="533"/>
      <c r="V370" s="533"/>
      <c r="W370" s="533"/>
    </row>
    <row r="371" spans="2:23" x14ac:dyDescent="0.2">
      <c r="B371" s="490"/>
      <c r="C371" s="491"/>
      <c r="D371" s="491"/>
      <c r="E371" s="484" t="s">
        <v>172</v>
      </c>
      <c r="G371" s="527"/>
      <c r="H371" s="523"/>
      <c r="I371" s="525" t="s">
        <v>272</v>
      </c>
      <c r="J371" s="526" t="s">
        <v>272</v>
      </c>
      <c r="K371" s="532"/>
      <c r="L371" s="533"/>
      <c r="M371" s="533"/>
      <c r="N371" s="533"/>
      <c r="O371" s="533"/>
      <c r="P371" s="533"/>
      <c r="Q371" s="533"/>
      <c r="R371" s="533"/>
      <c r="S371" s="533"/>
      <c r="T371" s="533"/>
      <c r="U371" s="533"/>
      <c r="V371" s="533"/>
      <c r="W371" s="533"/>
    </row>
    <row r="372" spans="2:23" ht="89.25" outlineLevel="1" x14ac:dyDescent="0.2">
      <c r="B372" s="490"/>
      <c r="C372" s="491"/>
      <c r="D372" s="491"/>
      <c r="F372" s="484" t="s">
        <v>61</v>
      </c>
      <c r="G372" s="527" t="s">
        <v>240</v>
      </c>
      <c r="H372" s="523" t="s">
        <v>288</v>
      </c>
      <c r="I372" s="525" t="s">
        <v>519</v>
      </c>
      <c r="J372" s="526">
        <v>3.7</v>
      </c>
      <c r="K372" s="532"/>
      <c r="L372" s="533"/>
      <c r="M372" s="533"/>
      <c r="N372" s="533"/>
      <c r="O372" s="533"/>
      <c r="P372" s="533"/>
      <c r="Q372" s="533"/>
      <c r="R372" s="533"/>
      <c r="S372" s="533"/>
      <c r="T372" s="533"/>
      <c r="U372" s="533"/>
      <c r="V372" s="533"/>
      <c r="W372" s="533"/>
    </row>
    <row r="373" spans="2:23" ht="89.25" outlineLevel="1" x14ac:dyDescent="0.2">
      <c r="B373" s="490"/>
      <c r="C373" s="491"/>
      <c r="D373" s="491"/>
      <c r="F373" s="484" t="s">
        <v>173</v>
      </c>
      <c r="G373" s="527" t="s">
        <v>240</v>
      </c>
      <c r="H373" s="523" t="s">
        <v>288</v>
      </c>
      <c r="I373" s="525" t="s">
        <v>519</v>
      </c>
      <c r="J373" s="526">
        <v>3.7</v>
      </c>
      <c r="K373" s="532"/>
      <c r="L373" s="533"/>
      <c r="M373" s="533"/>
      <c r="N373" s="533"/>
      <c r="O373" s="533"/>
      <c r="P373" s="533"/>
      <c r="Q373" s="533"/>
      <c r="R373" s="533"/>
      <c r="S373" s="533"/>
      <c r="T373" s="533"/>
      <c r="U373" s="533"/>
      <c r="V373" s="533"/>
      <c r="W373" s="533"/>
    </row>
    <row r="374" spans="2:23" x14ac:dyDescent="0.2">
      <c r="B374" s="490"/>
      <c r="C374" s="491"/>
      <c r="D374" s="491"/>
      <c r="E374" s="484" t="s">
        <v>166</v>
      </c>
      <c r="G374" s="527"/>
      <c r="H374" s="523"/>
      <c r="I374" s="525" t="s">
        <v>272</v>
      </c>
      <c r="J374" s="526" t="s">
        <v>272</v>
      </c>
      <c r="K374" s="532"/>
      <c r="L374" s="533"/>
      <c r="M374" s="533"/>
      <c r="N374" s="533"/>
      <c r="O374" s="533"/>
      <c r="P374" s="533"/>
      <c r="Q374" s="533"/>
      <c r="R374" s="533"/>
      <c r="S374" s="533"/>
      <c r="T374" s="533"/>
      <c r="U374" s="533"/>
      <c r="V374" s="533"/>
      <c r="W374" s="533"/>
    </row>
    <row r="375" spans="2:23" ht="89.25" outlineLevel="1" x14ac:dyDescent="0.2">
      <c r="B375" s="490"/>
      <c r="C375" s="491"/>
      <c r="D375" s="491"/>
      <c r="F375" s="484" t="s">
        <v>59</v>
      </c>
      <c r="G375" s="527" t="s">
        <v>240</v>
      </c>
      <c r="H375" s="523" t="s">
        <v>288</v>
      </c>
      <c r="I375" s="525" t="s">
        <v>519</v>
      </c>
      <c r="J375" s="526">
        <v>3.7</v>
      </c>
      <c r="K375" s="532"/>
      <c r="L375" s="533"/>
      <c r="M375" s="533"/>
      <c r="N375" s="533"/>
      <c r="O375" s="533"/>
      <c r="P375" s="533"/>
      <c r="Q375" s="533"/>
      <c r="R375" s="533"/>
      <c r="S375" s="533"/>
      <c r="T375" s="533"/>
      <c r="U375" s="533"/>
      <c r="V375" s="533"/>
      <c r="W375" s="533"/>
    </row>
    <row r="376" spans="2:23" ht="89.25" outlineLevel="1" x14ac:dyDescent="0.2">
      <c r="B376" s="490"/>
      <c r="C376" s="491"/>
      <c r="D376" s="491"/>
      <c r="F376" s="484" t="s">
        <v>167</v>
      </c>
      <c r="G376" s="527" t="s">
        <v>240</v>
      </c>
      <c r="H376" s="523" t="s">
        <v>288</v>
      </c>
      <c r="I376" s="525" t="s">
        <v>519</v>
      </c>
      <c r="J376" s="526">
        <v>3.7</v>
      </c>
      <c r="K376" s="532"/>
      <c r="L376" s="533"/>
      <c r="M376" s="533"/>
      <c r="N376" s="533"/>
      <c r="O376" s="533"/>
      <c r="P376" s="533"/>
      <c r="Q376" s="533"/>
      <c r="R376" s="533"/>
      <c r="S376" s="533"/>
      <c r="T376" s="533"/>
      <c r="U376" s="533"/>
      <c r="V376" s="533"/>
      <c r="W376" s="533"/>
    </row>
    <row r="377" spans="2:23" ht="89.25" outlineLevel="1" x14ac:dyDescent="0.2">
      <c r="B377" s="490"/>
      <c r="C377" s="491"/>
      <c r="D377" s="491"/>
      <c r="F377" s="484" t="s">
        <v>168</v>
      </c>
      <c r="G377" s="527" t="s">
        <v>240</v>
      </c>
      <c r="H377" s="523" t="s">
        <v>288</v>
      </c>
      <c r="I377" s="525" t="s">
        <v>519</v>
      </c>
      <c r="J377" s="526">
        <v>3.7</v>
      </c>
      <c r="K377" s="532"/>
      <c r="L377" s="533"/>
      <c r="M377" s="533"/>
      <c r="N377" s="533"/>
      <c r="O377" s="533"/>
      <c r="P377" s="533"/>
      <c r="Q377" s="533"/>
      <c r="R377" s="533"/>
      <c r="S377" s="533"/>
      <c r="T377" s="533"/>
      <c r="U377" s="533"/>
      <c r="V377" s="533"/>
      <c r="W377" s="533"/>
    </row>
    <row r="378" spans="2:23" x14ac:dyDescent="0.2">
      <c r="B378" s="490"/>
      <c r="C378" s="491"/>
      <c r="D378" s="491"/>
      <c r="E378" s="484" t="s">
        <v>174</v>
      </c>
      <c r="G378" s="527"/>
      <c r="H378" s="523"/>
      <c r="I378" s="525" t="s">
        <v>272</v>
      </c>
      <c r="J378" s="526" t="s">
        <v>272</v>
      </c>
      <c r="K378" s="532"/>
      <c r="L378" s="533"/>
      <c r="M378" s="533"/>
      <c r="N378" s="533"/>
      <c r="O378" s="533"/>
      <c r="P378" s="533"/>
      <c r="Q378" s="533"/>
      <c r="R378" s="533"/>
      <c r="S378" s="533"/>
      <c r="T378" s="533"/>
      <c r="U378" s="533"/>
      <c r="V378" s="533"/>
      <c r="W378" s="533"/>
    </row>
    <row r="379" spans="2:23" ht="89.25" outlineLevel="1" x14ac:dyDescent="0.2">
      <c r="B379" s="490"/>
      <c r="C379" s="491"/>
      <c r="D379" s="491"/>
      <c r="F379" s="484" t="s">
        <v>62</v>
      </c>
      <c r="G379" s="527" t="s">
        <v>240</v>
      </c>
      <c r="H379" s="523" t="s">
        <v>288</v>
      </c>
      <c r="I379" s="525" t="s">
        <v>519</v>
      </c>
      <c r="J379" s="526">
        <v>3.7</v>
      </c>
      <c r="K379" s="532"/>
      <c r="L379" s="533"/>
      <c r="M379" s="533"/>
      <c r="N379" s="533"/>
      <c r="O379" s="533"/>
      <c r="P379" s="533"/>
      <c r="Q379" s="533"/>
      <c r="R379" s="533"/>
      <c r="S379" s="533"/>
      <c r="T379" s="533"/>
      <c r="U379" s="533"/>
      <c r="V379" s="533"/>
      <c r="W379" s="533"/>
    </row>
    <row r="380" spans="2:23" ht="89.25" outlineLevel="1" x14ac:dyDescent="0.2">
      <c r="B380" s="490"/>
      <c r="C380" s="491"/>
      <c r="D380" s="491"/>
      <c r="F380" s="484" t="s">
        <v>175</v>
      </c>
      <c r="G380" s="527" t="s">
        <v>240</v>
      </c>
      <c r="H380" s="523" t="s">
        <v>288</v>
      </c>
      <c r="I380" s="525" t="s">
        <v>519</v>
      </c>
      <c r="J380" s="526">
        <v>3.7</v>
      </c>
      <c r="K380" s="532"/>
      <c r="L380" s="533"/>
      <c r="M380" s="533"/>
      <c r="N380" s="533"/>
      <c r="O380" s="533"/>
      <c r="P380" s="533"/>
      <c r="Q380" s="533"/>
      <c r="R380" s="533"/>
      <c r="S380" s="533"/>
      <c r="T380" s="533"/>
      <c r="U380" s="533"/>
      <c r="V380" s="533"/>
      <c r="W380" s="533"/>
    </row>
    <row r="381" spans="2:23" x14ac:dyDescent="0.2">
      <c r="B381" s="490"/>
      <c r="C381" s="491"/>
      <c r="D381" s="491"/>
      <c r="E381" s="484" t="s">
        <v>169</v>
      </c>
      <c r="G381" s="527"/>
      <c r="H381" s="523"/>
      <c r="I381" s="525" t="s">
        <v>272</v>
      </c>
      <c r="J381" s="526" t="s">
        <v>272</v>
      </c>
      <c r="K381" s="532"/>
      <c r="L381" s="533"/>
      <c r="M381" s="533"/>
      <c r="N381" s="533"/>
      <c r="O381" s="533"/>
      <c r="P381" s="533"/>
      <c r="Q381" s="533"/>
      <c r="R381" s="533"/>
      <c r="S381" s="533"/>
      <c r="T381" s="533"/>
      <c r="U381" s="533"/>
      <c r="V381" s="533"/>
      <c r="W381" s="533"/>
    </row>
    <row r="382" spans="2:23" ht="89.25" outlineLevel="1" x14ac:dyDescent="0.2">
      <c r="B382" s="490"/>
      <c r="C382" s="491"/>
      <c r="D382" s="491"/>
      <c r="F382" s="484" t="s">
        <v>60</v>
      </c>
      <c r="G382" s="527" t="s">
        <v>240</v>
      </c>
      <c r="H382" s="523" t="s">
        <v>288</v>
      </c>
      <c r="I382" s="525" t="s">
        <v>519</v>
      </c>
      <c r="J382" s="526">
        <v>3.7</v>
      </c>
      <c r="K382" s="532"/>
      <c r="L382" s="533"/>
      <c r="M382" s="533"/>
      <c r="N382" s="533"/>
      <c r="O382" s="533"/>
      <c r="P382" s="533"/>
      <c r="Q382" s="533"/>
      <c r="R382" s="533"/>
      <c r="S382" s="533"/>
      <c r="T382" s="533"/>
      <c r="U382" s="533"/>
      <c r="V382" s="533"/>
      <c r="W382" s="533"/>
    </row>
    <row r="383" spans="2:23" ht="89.25" outlineLevel="1" x14ac:dyDescent="0.2">
      <c r="B383" s="490"/>
      <c r="C383" s="491"/>
      <c r="D383" s="491"/>
      <c r="F383" s="484" t="s">
        <v>170</v>
      </c>
      <c r="G383" s="527" t="s">
        <v>240</v>
      </c>
      <c r="H383" s="523" t="s">
        <v>288</v>
      </c>
      <c r="I383" s="525" t="s">
        <v>519</v>
      </c>
      <c r="J383" s="526">
        <v>3.7</v>
      </c>
      <c r="K383" s="532"/>
      <c r="L383" s="533"/>
      <c r="M383" s="533"/>
      <c r="N383" s="533"/>
      <c r="O383" s="533"/>
      <c r="P383" s="533"/>
      <c r="Q383" s="533"/>
      <c r="R383" s="533"/>
      <c r="S383" s="533"/>
      <c r="T383" s="533"/>
      <c r="U383" s="533"/>
      <c r="V383" s="533"/>
      <c r="W383" s="533"/>
    </row>
    <row r="384" spans="2:23" ht="89.25" outlineLevel="1" x14ac:dyDescent="0.2">
      <c r="B384" s="490"/>
      <c r="C384" s="491"/>
      <c r="D384" s="491"/>
      <c r="F384" s="484" t="s">
        <v>171</v>
      </c>
      <c r="G384" s="527" t="s">
        <v>240</v>
      </c>
      <c r="H384" s="523" t="s">
        <v>288</v>
      </c>
      <c r="I384" s="525" t="s">
        <v>519</v>
      </c>
      <c r="J384" s="526">
        <v>3.7</v>
      </c>
      <c r="K384" s="532"/>
      <c r="L384" s="533"/>
      <c r="M384" s="533"/>
      <c r="N384" s="533"/>
      <c r="O384" s="533"/>
      <c r="P384" s="533"/>
      <c r="Q384" s="533"/>
      <c r="R384" s="533"/>
      <c r="S384" s="533"/>
      <c r="T384" s="533"/>
      <c r="U384" s="533"/>
      <c r="V384" s="533"/>
      <c r="W384" s="533"/>
    </row>
    <row r="385" spans="2:23" x14ac:dyDescent="0.2">
      <c r="B385" s="490"/>
      <c r="C385" s="491"/>
      <c r="D385" s="491"/>
      <c r="E385" s="484" t="s">
        <v>334</v>
      </c>
      <c r="G385" s="527"/>
      <c r="H385" s="523"/>
      <c r="I385" s="525" t="s">
        <v>272</v>
      </c>
      <c r="J385" s="526" t="s">
        <v>272</v>
      </c>
      <c r="K385" s="532"/>
      <c r="L385" s="533"/>
      <c r="M385" s="533"/>
      <c r="N385" s="533"/>
      <c r="O385" s="533"/>
      <c r="P385" s="533"/>
      <c r="Q385" s="533"/>
      <c r="R385" s="533"/>
      <c r="S385" s="533"/>
      <c r="T385" s="533"/>
      <c r="U385" s="533"/>
      <c r="V385" s="533"/>
      <c r="W385" s="533"/>
    </row>
    <row r="386" spans="2:23" ht="89.25" outlineLevel="1" x14ac:dyDescent="0.2">
      <c r="B386" s="490"/>
      <c r="C386" s="491"/>
      <c r="D386" s="491"/>
      <c r="F386" s="484" t="s">
        <v>335</v>
      </c>
      <c r="G386" s="527" t="s">
        <v>240</v>
      </c>
      <c r="H386" s="523" t="s">
        <v>288</v>
      </c>
      <c r="I386" s="525" t="s">
        <v>519</v>
      </c>
      <c r="J386" s="526">
        <v>3.7</v>
      </c>
      <c r="K386" s="532"/>
      <c r="L386" s="533"/>
      <c r="M386" s="533"/>
      <c r="N386" s="533"/>
      <c r="O386" s="533"/>
      <c r="P386" s="533"/>
      <c r="Q386" s="533"/>
      <c r="R386" s="533"/>
      <c r="S386" s="533"/>
      <c r="T386" s="533"/>
      <c r="U386" s="533"/>
      <c r="V386" s="533"/>
      <c r="W386" s="533"/>
    </row>
    <row r="387" spans="2:23" ht="89.25" outlineLevel="1" x14ac:dyDescent="0.2">
      <c r="B387" s="490"/>
      <c r="C387" s="491"/>
      <c r="D387" s="491"/>
      <c r="F387" s="484" t="s">
        <v>336</v>
      </c>
      <c r="G387" s="527" t="s">
        <v>240</v>
      </c>
      <c r="H387" s="523" t="s">
        <v>288</v>
      </c>
      <c r="I387" s="525" t="s">
        <v>519</v>
      </c>
      <c r="J387" s="526">
        <v>3.7</v>
      </c>
      <c r="K387" s="532"/>
      <c r="L387" s="533"/>
      <c r="M387" s="533"/>
      <c r="N387" s="533"/>
      <c r="O387" s="533"/>
      <c r="P387" s="533"/>
      <c r="Q387" s="533"/>
      <c r="R387" s="533"/>
      <c r="S387" s="533"/>
      <c r="T387" s="533"/>
      <c r="U387" s="533"/>
      <c r="V387" s="533"/>
      <c r="W387" s="533"/>
    </row>
    <row r="388" spans="2:23" x14ac:dyDescent="0.2">
      <c r="B388" s="490"/>
      <c r="C388" s="491"/>
      <c r="D388" s="491"/>
      <c r="E388" s="484" t="s">
        <v>337</v>
      </c>
      <c r="G388" s="527"/>
      <c r="H388" s="523"/>
      <c r="I388" s="525" t="s">
        <v>272</v>
      </c>
      <c r="J388" s="526" t="s">
        <v>272</v>
      </c>
      <c r="K388" s="532"/>
      <c r="L388" s="533"/>
      <c r="M388" s="533"/>
      <c r="N388" s="533"/>
      <c r="O388" s="533"/>
      <c r="P388" s="533"/>
      <c r="Q388" s="533"/>
      <c r="R388" s="533"/>
      <c r="S388" s="533"/>
      <c r="T388" s="533"/>
      <c r="U388" s="533"/>
      <c r="V388" s="533"/>
      <c r="W388" s="533"/>
    </row>
    <row r="389" spans="2:23" ht="89.25" outlineLevel="1" x14ac:dyDescent="0.2">
      <c r="B389" s="490"/>
      <c r="C389" s="491"/>
      <c r="D389" s="491"/>
      <c r="F389" s="484" t="s">
        <v>338</v>
      </c>
      <c r="G389" s="527" t="s">
        <v>240</v>
      </c>
      <c r="H389" s="523" t="s">
        <v>288</v>
      </c>
      <c r="I389" s="525" t="s">
        <v>519</v>
      </c>
      <c r="J389" s="526">
        <v>3.7</v>
      </c>
      <c r="K389" s="532"/>
      <c r="L389" s="533"/>
      <c r="M389" s="533"/>
      <c r="N389" s="533"/>
      <c r="O389" s="533"/>
      <c r="P389" s="533"/>
      <c r="Q389" s="533"/>
      <c r="R389" s="533"/>
      <c r="S389" s="533"/>
      <c r="T389" s="533"/>
      <c r="U389" s="533"/>
      <c r="V389" s="533"/>
      <c r="W389" s="533"/>
    </row>
    <row r="390" spans="2:23" ht="89.25" outlineLevel="1" x14ac:dyDescent="0.2">
      <c r="B390" s="490"/>
      <c r="C390" s="491"/>
      <c r="D390" s="491"/>
      <c r="F390" s="484" t="s">
        <v>339</v>
      </c>
      <c r="G390" s="527" t="s">
        <v>240</v>
      </c>
      <c r="H390" s="523" t="s">
        <v>288</v>
      </c>
      <c r="I390" s="525" t="s">
        <v>519</v>
      </c>
      <c r="J390" s="526">
        <v>3.7</v>
      </c>
      <c r="K390" s="532"/>
      <c r="L390" s="533"/>
      <c r="M390" s="533"/>
      <c r="N390" s="533"/>
      <c r="O390" s="533"/>
      <c r="P390" s="533"/>
      <c r="Q390" s="533"/>
      <c r="R390" s="533"/>
      <c r="S390" s="533"/>
      <c r="T390" s="533"/>
      <c r="U390" s="533"/>
      <c r="V390" s="533"/>
      <c r="W390" s="533"/>
    </row>
    <row r="391" spans="2:23" ht="89.25" outlineLevel="1" x14ac:dyDescent="0.2">
      <c r="B391" s="490"/>
      <c r="C391" s="491"/>
      <c r="D391" s="491"/>
      <c r="F391" s="484" t="s">
        <v>340</v>
      </c>
      <c r="G391" s="527" t="s">
        <v>240</v>
      </c>
      <c r="H391" s="523" t="s">
        <v>288</v>
      </c>
      <c r="I391" s="525" t="s">
        <v>519</v>
      </c>
      <c r="J391" s="526">
        <v>3.7</v>
      </c>
      <c r="K391" s="532"/>
      <c r="L391" s="533"/>
      <c r="M391" s="533"/>
      <c r="N391" s="533"/>
      <c r="O391" s="533"/>
      <c r="P391" s="533"/>
      <c r="Q391" s="533"/>
      <c r="R391" s="533"/>
      <c r="S391" s="533"/>
      <c r="T391" s="533"/>
      <c r="U391" s="533"/>
      <c r="V391" s="533"/>
      <c r="W391" s="533"/>
    </row>
    <row r="392" spans="2:23" x14ac:dyDescent="0.2">
      <c r="B392" s="490"/>
      <c r="C392" s="491"/>
      <c r="D392" s="491" t="s">
        <v>183</v>
      </c>
      <c r="G392" s="527"/>
      <c r="H392" s="523"/>
      <c r="I392" s="525" t="s">
        <v>272</v>
      </c>
      <c r="J392" s="526" t="s">
        <v>272</v>
      </c>
      <c r="K392" s="532"/>
      <c r="L392" s="533"/>
      <c r="M392" s="533"/>
      <c r="N392" s="533"/>
      <c r="O392" s="533"/>
      <c r="P392" s="533"/>
      <c r="Q392" s="533"/>
      <c r="R392" s="533"/>
      <c r="S392" s="533"/>
      <c r="T392" s="533"/>
      <c r="U392" s="533"/>
      <c r="V392" s="533"/>
      <c r="W392" s="533"/>
    </row>
    <row r="393" spans="2:23" x14ac:dyDescent="0.2">
      <c r="B393" s="490"/>
      <c r="C393" s="491"/>
      <c r="D393" s="491"/>
      <c r="E393" s="484" t="s">
        <v>184</v>
      </c>
      <c r="G393" s="527"/>
      <c r="H393" s="523"/>
      <c r="I393" s="525" t="s">
        <v>272</v>
      </c>
      <c r="J393" s="526" t="s">
        <v>272</v>
      </c>
      <c r="K393" s="532"/>
      <c r="L393" s="533"/>
      <c r="M393" s="533"/>
      <c r="N393" s="533"/>
      <c r="O393" s="533"/>
      <c r="P393" s="533"/>
      <c r="Q393" s="533"/>
      <c r="R393" s="533"/>
      <c r="S393" s="533"/>
      <c r="T393" s="533"/>
      <c r="U393" s="533"/>
      <c r="V393" s="533"/>
      <c r="W393" s="533"/>
    </row>
    <row r="394" spans="2:23" ht="89.25" outlineLevel="1" x14ac:dyDescent="0.2">
      <c r="B394" s="490"/>
      <c r="C394" s="491"/>
      <c r="D394" s="491"/>
      <c r="F394" s="484" t="s">
        <v>176</v>
      </c>
      <c r="G394" s="527" t="s">
        <v>240</v>
      </c>
      <c r="H394" s="523" t="s">
        <v>288</v>
      </c>
      <c r="I394" s="525" t="s">
        <v>519</v>
      </c>
      <c r="J394" s="526">
        <v>3.7</v>
      </c>
      <c r="K394" s="532"/>
      <c r="L394" s="533"/>
      <c r="M394" s="533"/>
      <c r="N394" s="533"/>
      <c r="O394" s="533"/>
      <c r="P394" s="533"/>
      <c r="Q394" s="533"/>
      <c r="R394" s="533"/>
      <c r="S394" s="533"/>
      <c r="T394" s="533"/>
      <c r="U394" s="533"/>
      <c r="V394" s="533"/>
      <c r="W394" s="533"/>
    </row>
    <row r="395" spans="2:23" ht="89.25" outlineLevel="1" x14ac:dyDescent="0.2">
      <c r="B395" s="490"/>
      <c r="C395" s="491"/>
      <c r="D395" s="491"/>
      <c r="F395" s="484" t="s">
        <v>180</v>
      </c>
      <c r="G395" s="527" t="s">
        <v>240</v>
      </c>
      <c r="H395" s="523" t="s">
        <v>288</v>
      </c>
      <c r="I395" s="525" t="s">
        <v>519</v>
      </c>
      <c r="J395" s="526">
        <v>3.7</v>
      </c>
      <c r="K395" s="532"/>
      <c r="L395" s="533"/>
      <c r="M395" s="533"/>
      <c r="N395" s="533"/>
      <c r="O395" s="533"/>
      <c r="P395" s="533"/>
      <c r="Q395" s="533"/>
      <c r="R395" s="533"/>
      <c r="S395" s="533"/>
      <c r="T395" s="533"/>
      <c r="U395" s="533"/>
      <c r="V395" s="533"/>
      <c r="W395" s="533"/>
    </row>
    <row r="396" spans="2:23" x14ac:dyDescent="0.2">
      <c r="B396" s="490"/>
      <c r="C396" s="491"/>
      <c r="D396" s="491"/>
      <c r="E396" s="484" t="s">
        <v>185</v>
      </c>
      <c r="G396" s="527"/>
      <c r="H396" s="523"/>
      <c r="I396" s="525" t="s">
        <v>272</v>
      </c>
      <c r="J396" s="526" t="s">
        <v>272</v>
      </c>
      <c r="K396" s="532"/>
      <c r="L396" s="533"/>
      <c r="M396" s="533"/>
      <c r="N396" s="533"/>
      <c r="O396" s="533"/>
      <c r="P396" s="533"/>
      <c r="Q396" s="533"/>
      <c r="R396" s="533"/>
      <c r="S396" s="533"/>
      <c r="T396" s="533"/>
      <c r="U396" s="533"/>
      <c r="V396" s="533"/>
      <c r="W396" s="533"/>
    </row>
    <row r="397" spans="2:23" ht="89.25" outlineLevel="1" x14ac:dyDescent="0.2">
      <c r="B397" s="490"/>
      <c r="C397" s="491"/>
      <c r="D397" s="491"/>
      <c r="F397" s="484" t="s">
        <v>177</v>
      </c>
      <c r="G397" s="527" t="s">
        <v>240</v>
      </c>
      <c r="H397" s="523" t="s">
        <v>288</v>
      </c>
      <c r="I397" s="525" t="s">
        <v>519</v>
      </c>
      <c r="J397" s="526">
        <v>3.7</v>
      </c>
      <c r="K397" s="532"/>
      <c r="L397" s="533"/>
      <c r="M397" s="533"/>
      <c r="N397" s="533"/>
      <c r="O397" s="533"/>
      <c r="P397" s="533"/>
      <c r="Q397" s="533"/>
      <c r="R397" s="533"/>
      <c r="S397" s="533"/>
      <c r="T397" s="533"/>
      <c r="U397" s="533"/>
      <c r="V397" s="533"/>
      <c r="W397" s="533"/>
    </row>
    <row r="398" spans="2:23" ht="89.25" outlineLevel="1" x14ac:dyDescent="0.2">
      <c r="B398" s="490"/>
      <c r="C398" s="491"/>
      <c r="D398" s="491"/>
      <c r="F398" s="484" t="s">
        <v>182</v>
      </c>
      <c r="G398" s="527" t="s">
        <v>240</v>
      </c>
      <c r="H398" s="523" t="s">
        <v>288</v>
      </c>
      <c r="I398" s="525" t="s">
        <v>519</v>
      </c>
      <c r="J398" s="526">
        <v>3.7</v>
      </c>
      <c r="K398" s="532"/>
      <c r="L398" s="533"/>
      <c r="M398" s="533"/>
      <c r="N398" s="533"/>
      <c r="O398" s="533"/>
      <c r="P398" s="533"/>
      <c r="Q398" s="533"/>
      <c r="R398" s="533"/>
      <c r="S398" s="533"/>
      <c r="T398" s="533"/>
      <c r="U398" s="533"/>
      <c r="V398" s="533"/>
      <c r="W398" s="533"/>
    </row>
    <row r="399" spans="2:23" x14ac:dyDescent="0.2">
      <c r="B399" s="490"/>
      <c r="C399" s="491"/>
      <c r="D399" s="491"/>
      <c r="E399" s="484" t="s">
        <v>186</v>
      </c>
      <c r="G399" s="527"/>
      <c r="H399" s="523"/>
      <c r="I399" s="525" t="s">
        <v>272</v>
      </c>
      <c r="J399" s="526" t="s">
        <v>272</v>
      </c>
      <c r="K399" s="532"/>
      <c r="L399" s="533"/>
      <c r="M399" s="533"/>
      <c r="N399" s="533"/>
      <c r="O399" s="533"/>
      <c r="P399" s="533"/>
      <c r="Q399" s="533"/>
      <c r="R399" s="533"/>
      <c r="S399" s="533"/>
      <c r="T399" s="533"/>
      <c r="U399" s="533"/>
      <c r="V399" s="533"/>
      <c r="W399" s="533"/>
    </row>
    <row r="400" spans="2:23" ht="89.25" outlineLevel="1" x14ac:dyDescent="0.2">
      <c r="B400" s="490"/>
      <c r="C400" s="491"/>
      <c r="D400" s="491"/>
      <c r="F400" s="484" t="s">
        <v>178</v>
      </c>
      <c r="G400" s="527" t="s">
        <v>240</v>
      </c>
      <c r="H400" s="523" t="s">
        <v>288</v>
      </c>
      <c r="I400" s="525" t="s">
        <v>519</v>
      </c>
      <c r="J400" s="526">
        <v>3.7</v>
      </c>
      <c r="K400" s="532"/>
      <c r="L400" s="533"/>
      <c r="M400" s="533"/>
      <c r="N400" s="533"/>
      <c r="O400" s="533"/>
      <c r="P400" s="533"/>
      <c r="Q400" s="533"/>
      <c r="R400" s="533"/>
      <c r="S400" s="533"/>
      <c r="T400" s="533"/>
      <c r="U400" s="533"/>
      <c r="V400" s="533"/>
      <c r="W400" s="533"/>
    </row>
    <row r="401" spans="2:23" ht="89.25" outlineLevel="1" x14ac:dyDescent="0.2">
      <c r="B401" s="490"/>
      <c r="C401" s="491"/>
      <c r="D401" s="491"/>
      <c r="F401" s="484" t="s">
        <v>181</v>
      </c>
      <c r="G401" s="527" t="s">
        <v>240</v>
      </c>
      <c r="H401" s="523" t="s">
        <v>288</v>
      </c>
      <c r="I401" s="525" t="s">
        <v>519</v>
      </c>
      <c r="J401" s="526">
        <v>3.7</v>
      </c>
      <c r="K401" s="532"/>
      <c r="L401" s="533"/>
      <c r="M401" s="533"/>
      <c r="N401" s="533"/>
      <c r="O401" s="533"/>
      <c r="P401" s="533"/>
      <c r="Q401" s="533"/>
      <c r="R401" s="533"/>
      <c r="S401" s="533"/>
      <c r="T401" s="533"/>
      <c r="U401" s="533"/>
      <c r="V401" s="533"/>
      <c r="W401" s="533"/>
    </row>
    <row r="402" spans="2:23" x14ac:dyDescent="0.2">
      <c r="B402" s="490"/>
      <c r="C402" s="491"/>
      <c r="D402" s="491"/>
      <c r="E402" s="484" t="s">
        <v>187</v>
      </c>
      <c r="G402" s="527"/>
      <c r="H402" s="523"/>
      <c r="I402" s="525" t="s">
        <v>272</v>
      </c>
      <c r="J402" s="526" t="s">
        <v>272</v>
      </c>
      <c r="K402" s="532"/>
      <c r="L402" s="533"/>
      <c r="M402" s="533"/>
      <c r="N402" s="533"/>
      <c r="O402" s="533"/>
      <c r="P402" s="533"/>
      <c r="Q402" s="533"/>
      <c r="R402" s="533"/>
      <c r="S402" s="533"/>
      <c r="T402" s="533"/>
      <c r="U402" s="533"/>
      <c r="V402" s="533"/>
      <c r="W402" s="533"/>
    </row>
    <row r="403" spans="2:23" ht="89.25" outlineLevel="1" x14ac:dyDescent="0.2">
      <c r="B403" s="490"/>
      <c r="C403" s="491"/>
      <c r="D403" s="491"/>
      <c r="F403" s="484" t="s">
        <v>179</v>
      </c>
      <c r="G403" s="527" t="s">
        <v>240</v>
      </c>
      <c r="H403" s="523" t="s">
        <v>288</v>
      </c>
      <c r="I403" s="525" t="s">
        <v>519</v>
      </c>
      <c r="J403" s="526">
        <v>3.7</v>
      </c>
      <c r="K403" s="532"/>
      <c r="L403" s="533"/>
      <c r="M403" s="533"/>
      <c r="N403" s="533"/>
      <c r="O403" s="533"/>
      <c r="P403" s="533"/>
      <c r="Q403" s="533"/>
      <c r="R403" s="533"/>
      <c r="S403" s="533"/>
      <c r="T403" s="533"/>
      <c r="U403" s="533"/>
      <c r="V403" s="533"/>
      <c r="W403" s="533"/>
    </row>
    <row r="404" spans="2:23" ht="89.25" outlineLevel="1" x14ac:dyDescent="0.2">
      <c r="B404" s="490"/>
      <c r="C404" s="491"/>
      <c r="D404" s="491"/>
      <c r="F404" s="484" t="s">
        <v>188</v>
      </c>
      <c r="G404" s="527" t="s">
        <v>240</v>
      </c>
      <c r="H404" s="523" t="s">
        <v>288</v>
      </c>
      <c r="I404" s="525" t="s">
        <v>519</v>
      </c>
      <c r="J404" s="526">
        <v>3.7</v>
      </c>
      <c r="K404" s="532"/>
      <c r="L404" s="533"/>
      <c r="M404" s="533"/>
      <c r="N404" s="533"/>
      <c r="O404" s="533"/>
      <c r="P404" s="533"/>
      <c r="Q404" s="533"/>
      <c r="R404" s="533"/>
      <c r="S404" s="533"/>
      <c r="T404" s="533"/>
      <c r="U404" s="533"/>
      <c r="V404" s="533"/>
      <c r="W404" s="533"/>
    </row>
    <row r="405" spans="2:23" x14ac:dyDescent="0.2">
      <c r="B405" s="490"/>
      <c r="C405" s="491"/>
      <c r="D405" s="491"/>
      <c r="E405" s="484" t="s">
        <v>341</v>
      </c>
      <c r="G405" s="527"/>
      <c r="H405" s="523"/>
      <c r="I405" s="525" t="s">
        <v>272</v>
      </c>
      <c r="J405" s="526" t="s">
        <v>272</v>
      </c>
      <c r="K405" s="532"/>
      <c r="L405" s="533"/>
      <c r="M405" s="533"/>
      <c r="N405" s="533"/>
      <c r="O405" s="533"/>
      <c r="P405" s="533"/>
      <c r="Q405" s="533"/>
      <c r="R405" s="533"/>
      <c r="S405" s="533"/>
      <c r="T405" s="533"/>
      <c r="U405" s="533"/>
      <c r="V405" s="533"/>
      <c r="W405" s="533"/>
    </row>
    <row r="406" spans="2:23" ht="89.25" outlineLevel="1" x14ac:dyDescent="0.2">
      <c r="B406" s="490"/>
      <c r="C406" s="491"/>
      <c r="D406" s="491"/>
      <c r="F406" s="484" t="s">
        <v>342</v>
      </c>
      <c r="G406" s="527" t="s">
        <v>240</v>
      </c>
      <c r="H406" s="523" t="s">
        <v>288</v>
      </c>
      <c r="I406" s="525" t="s">
        <v>519</v>
      </c>
      <c r="J406" s="526">
        <v>3.7</v>
      </c>
      <c r="K406" s="532"/>
      <c r="L406" s="533"/>
      <c r="M406" s="533"/>
      <c r="N406" s="533"/>
      <c r="O406" s="533"/>
      <c r="P406" s="533"/>
      <c r="Q406" s="533"/>
      <c r="R406" s="533"/>
      <c r="S406" s="533"/>
      <c r="T406" s="533"/>
      <c r="U406" s="533"/>
      <c r="V406" s="533"/>
      <c r="W406" s="533"/>
    </row>
    <row r="407" spans="2:23" ht="89.25" outlineLevel="1" x14ac:dyDescent="0.2">
      <c r="B407" s="490"/>
      <c r="C407" s="491"/>
      <c r="D407" s="491"/>
      <c r="F407" s="484" t="s">
        <v>343</v>
      </c>
      <c r="G407" s="527" t="s">
        <v>240</v>
      </c>
      <c r="H407" s="523" t="s">
        <v>288</v>
      </c>
      <c r="I407" s="525" t="s">
        <v>519</v>
      </c>
      <c r="J407" s="526">
        <v>3.7</v>
      </c>
      <c r="K407" s="532"/>
      <c r="L407" s="533"/>
      <c r="M407" s="533"/>
      <c r="N407" s="533"/>
      <c r="O407" s="533"/>
      <c r="P407" s="533"/>
      <c r="Q407" s="533"/>
      <c r="R407" s="533"/>
      <c r="S407" s="533"/>
      <c r="T407" s="533"/>
      <c r="U407" s="533"/>
      <c r="V407" s="533"/>
      <c r="W407" s="533"/>
    </row>
    <row r="408" spans="2:23" x14ac:dyDescent="0.2">
      <c r="B408" s="490"/>
      <c r="C408" s="491"/>
      <c r="D408" s="491"/>
      <c r="E408" s="484" t="s">
        <v>344</v>
      </c>
      <c r="G408" s="527"/>
      <c r="H408" s="523"/>
      <c r="I408" s="525" t="s">
        <v>272</v>
      </c>
      <c r="J408" s="526" t="s">
        <v>272</v>
      </c>
      <c r="K408" s="532"/>
      <c r="L408" s="533"/>
      <c r="M408" s="533"/>
      <c r="N408" s="533"/>
      <c r="O408" s="533"/>
      <c r="P408" s="533"/>
      <c r="Q408" s="533"/>
      <c r="R408" s="533"/>
      <c r="S408" s="533"/>
      <c r="T408" s="533"/>
      <c r="U408" s="533"/>
      <c r="V408" s="533"/>
      <c r="W408" s="533"/>
    </row>
    <row r="409" spans="2:23" ht="89.25" outlineLevel="1" x14ac:dyDescent="0.2">
      <c r="B409" s="490"/>
      <c r="C409" s="491"/>
      <c r="D409" s="491"/>
      <c r="F409" s="484" t="s">
        <v>345</v>
      </c>
      <c r="G409" s="527" t="s">
        <v>240</v>
      </c>
      <c r="H409" s="523" t="s">
        <v>288</v>
      </c>
      <c r="I409" s="525" t="s">
        <v>519</v>
      </c>
      <c r="J409" s="526">
        <v>3.7</v>
      </c>
      <c r="K409" s="532"/>
      <c r="L409" s="533"/>
      <c r="M409" s="533"/>
      <c r="N409" s="533"/>
      <c r="O409" s="533"/>
      <c r="P409" s="533"/>
      <c r="Q409" s="533"/>
      <c r="R409" s="533"/>
      <c r="S409" s="533"/>
      <c r="T409" s="533"/>
      <c r="U409" s="533"/>
      <c r="V409" s="533"/>
      <c r="W409" s="533"/>
    </row>
    <row r="410" spans="2:23" ht="89.25" outlineLevel="1" x14ac:dyDescent="0.2">
      <c r="B410" s="490"/>
      <c r="C410" s="491"/>
      <c r="D410" s="491"/>
      <c r="F410" s="484" t="s">
        <v>346</v>
      </c>
      <c r="G410" s="527" t="s">
        <v>240</v>
      </c>
      <c r="H410" s="523" t="s">
        <v>288</v>
      </c>
      <c r="I410" s="525" t="s">
        <v>519</v>
      </c>
      <c r="J410" s="526">
        <v>3.7</v>
      </c>
      <c r="K410" s="532"/>
      <c r="L410" s="533"/>
      <c r="M410" s="533"/>
      <c r="N410" s="533"/>
      <c r="O410" s="533"/>
      <c r="P410" s="533"/>
      <c r="Q410" s="533"/>
      <c r="R410" s="533"/>
      <c r="S410" s="533"/>
      <c r="T410" s="533"/>
      <c r="U410" s="533"/>
      <c r="V410" s="533"/>
      <c r="W410" s="533"/>
    </row>
    <row r="411" spans="2:23" x14ac:dyDescent="0.2">
      <c r="B411" s="490"/>
      <c r="C411" s="491"/>
      <c r="D411" s="491" t="s">
        <v>63</v>
      </c>
      <c r="G411" s="527"/>
      <c r="H411" s="523"/>
      <c r="I411" s="525" t="s">
        <v>272</v>
      </c>
      <c r="J411" s="526" t="s">
        <v>272</v>
      </c>
      <c r="K411" s="532"/>
      <c r="L411" s="533"/>
      <c r="M411" s="533"/>
      <c r="N411" s="533"/>
      <c r="O411" s="533"/>
      <c r="P411" s="533"/>
      <c r="Q411" s="533"/>
      <c r="R411" s="533"/>
      <c r="S411" s="533"/>
      <c r="T411" s="533"/>
      <c r="U411" s="533"/>
      <c r="V411" s="533"/>
      <c r="W411" s="533"/>
    </row>
    <row r="412" spans="2:23" ht="89.25" outlineLevel="1" x14ac:dyDescent="0.2">
      <c r="B412" s="490"/>
      <c r="C412" s="491"/>
      <c r="D412" s="491"/>
      <c r="F412" s="484" t="s">
        <v>190</v>
      </c>
      <c r="G412" s="527" t="s">
        <v>240</v>
      </c>
      <c r="H412" s="523" t="s">
        <v>288</v>
      </c>
      <c r="I412" s="525" t="s">
        <v>519</v>
      </c>
      <c r="J412" s="526">
        <v>3.7</v>
      </c>
      <c r="K412" s="532"/>
      <c r="L412" s="533"/>
      <c r="M412" s="533"/>
      <c r="N412" s="533"/>
      <c r="O412" s="533"/>
      <c r="P412" s="533"/>
      <c r="Q412" s="533"/>
      <c r="R412" s="533"/>
      <c r="S412" s="533"/>
      <c r="T412" s="533"/>
      <c r="U412" s="533"/>
      <c r="V412" s="533"/>
      <c r="W412" s="533"/>
    </row>
    <row r="413" spans="2:23" ht="89.25" outlineLevel="1" x14ac:dyDescent="0.2">
      <c r="B413" s="490"/>
      <c r="C413" s="491"/>
      <c r="D413" s="491"/>
      <c r="F413" s="484" t="s">
        <v>191</v>
      </c>
      <c r="G413" s="527" t="s">
        <v>240</v>
      </c>
      <c r="H413" s="523" t="s">
        <v>288</v>
      </c>
      <c r="I413" s="525" t="s">
        <v>519</v>
      </c>
      <c r="J413" s="526">
        <v>3.7</v>
      </c>
      <c r="K413" s="532"/>
      <c r="L413" s="533"/>
      <c r="M413" s="533"/>
      <c r="N413" s="533"/>
      <c r="O413" s="533"/>
      <c r="P413" s="533"/>
      <c r="Q413" s="533"/>
      <c r="R413" s="533"/>
      <c r="S413" s="533"/>
      <c r="T413" s="533"/>
      <c r="U413" s="533"/>
      <c r="V413" s="533"/>
      <c r="W413" s="533"/>
    </row>
    <row r="414" spans="2:23" ht="89.25" outlineLevel="1" x14ac:dyDescent="0.2">
      <c r="B414" s="490"/>
      <c r="C414" s="491"/>
      <c r="D414" s="491"/>
      <c r="F414" s="484" t="s">
        <v>189</v>
      </c>
      <c r="G414" s="527" t="s">
        <v>240</v>
      </c>
      <c r="H414" s="523" t="s">
        <v>288</v>
      </c>
      <c r="I414" s="525" t="s">
        <v>519</v>
      </c>
      <c r="J414" s="526">
        <v>3.7</v>
      </c>
      <c r="K414" s="532"/>
      <c r="L414" s="533"/>
      <c r="M414" s="533"/>
      <c r="N414" s="533"/>
      <c r="O414" s="533"/>
      <c r="P414" s="533"/>
      <c r="Q414" s="533"/>
      <c r="R414" s="533"/>
      <c r="S414" s="533"/>
      <c r="T414" s="533"/>
      <c r="U414" s="533"/>
      <c r="V414" s="533"/>
      <c r="W414" s="533"/>
    </row>
    <row r="415" spans="2:23" x14ac:dyDescent="0.2">
      <c r="B415" s="490"/>
      <c r="C415" s="327"/>
      <c r="D415" s="491" t="s">
        <v>192</v>
      </c>
      <c r="G415" s="527"/>
      <c r="H415" s="523"/>
      <c r="I415" s="525" t="s">
        <v>272</v>
      </c>
      <c r="J415" s="526" t="s">
        <v>272</v>
      </c>
      <c r="K415" s="532"/>
      <c r="L415" s="533"/>
      <c r="M415" s="533"/>
      <c r="N415" s="533"/>
      <c r="O415" s="533"/>
      <c r="P415" s="533"/>
      <c r="Q415" s="533"/>
      <c r="R415" s="533"/>
      <c r="S415" s="533"/>
      <c r="T415" s="533"/>
      <c r="U415" s="533"/>
      <c r="V415" s="533"/>
      <c r="W415" s="533"/>
    </row>
    <row r="416" spans="2:23" ht="89.25" outlineLevel="1" x14ac:dyDescent="0.2">
      <c r="B416" s="490"/>
      <c r="C416" s="491"/>
      <c r="D416" s="491"/>
      <c r="F416" s="484" t="s">
        <v>193</v>
      </c>
      <c r="G416" s="527" t="s">
        <v>240</v>
      </c>
      <c r="H416" s="523" t="s">
        <v>288</v>
      </c>
      <c r="I416" s="525" t="s">
        <v>519</v>
      </c>
      <c r="J416" s="526">
        <v>3.7</v>
      </c>
      <c r="K416" s="532"/>
      <c r="L416" s="533"/>
      <c r="M416" s="533"/>
      <c r="N416" s="533"/>
      <c r="O416" s="533"/>
      <c r="P416" s="533"/>
      <c r="Q416" s="533"/>
      <c r="R416" s="533"/>
      <c r="S416" s="533"/>
      <c r="T416" s="533"/>
      <c r="U416" s="533"/>
      <c r="V416" s="533"/>
      <c r="W416" s="533"/>
    </row>
    <row r="417" spans="2:23" ht="89.25" outlineLevel="1" x14ac:dyDescent="0.2">
      <c r="B417" s="490"/>
      <c r="C417" s="491"/>
      <c r="D417" s="491"/>
      <c r="F417" s="484" t="s">
        <v>194</v>
      </c>
      <c r="G417" s="527" t="s">
        <v>240</v>
      </c>
      <c r="H417" s="523" t="s">
        <v>288</v>
      </c>
      <c r="I417" s="525" t="s">
        <v>519</v>
      </c>
      <c r="J417" s="526">
        <v>3.7</v>
      </c>
      <c r="K417" s="532"/>
      <c r="L417" s="533"/>
      <c r="M417" s="533"/>
      <c r="N417" s="533"/>
      <c r="O417" s="533"/>
      <c r="P417" s="533"/>
      <c r="Q417" s="533"/>
      <c r="R417" s="533"/>
      <c r="S417" s="533"/>
      <c r="T417" s="533"/>
      <c r="U417" s="533"/>
      <c r="V417" s="533"/>
      <c r="W417" s="533"/>
    </row>
    <row r="418" spans="2:23" x14ac:dyDescent="0.2">
      <c r="B418" s="490"/>
      <c r="C418" s="491" t="s">
        <v>144</v>
      </c>
      <c r="G418" s="527"/>
      <c r="H418" s="523"/>
      <c r="I418" s="525" t="s">
        <v>272</v>
      </c>
      <c r="J418" s="526" t="s">
        <v>272</v>
      </c>
    </row>
    <row r="419" spans="2:23" x14ac:dyDescent="0.2">
      <c r="B419" s="490"/>
      <c r="C419" s="491"/>
      <c r="D419" s="531" t="s">
        <v>52</v>
      </c>
      <c r="G419" s="527"/>
      <c r="H419" s="523"/>
      <c r="I419" s="525" t="s">
        <v>272</v>
      </c>
      <c r="J419" s="526" t="s">
        <v>272</v>
      </c>
      <c r="K419" s="532"/>
      <c r="L419" s="533"/>
      <c r="M419" s="533"/>
      <c r="N419" s="533"/>
      <c r="O419" s="533"/>
      <c r="P419" s="533"/>
      <c r="Q419" s="533"/>
      <c r="R419" s="533"/>
      <c r="S419" s="533"/>
      <c r="T419" s="533"/>
      <c r="U419" s="533"/>
      <c r="V419" s="533"/>
      <c r="W419" s="533"/>
    </row>
    <row r="420" spans="2:23" x14ac:dyDescent="0.2">
      <c r="B420" s="490"/>
      <c r="C420" s="491"/>
      <c r="D420" s="491"/>
      <c r="E420" s="484" t="s">
        <v>153</v>
      </c>
      <c r="G420" s="527"/>
      <c r="H420" s="523"/>
      <c r="I420" s="525" t="s">
        <v>272</v>
      </c>
      <c r="J420" s="526" t="s">
        <v>272</v>
      </c>
      <c r="K420" s="532"/>
      <c r="L420" s="533"/>
      <c r="M420" s="533"/>
      <c r="N420" s="533"/>
      <c r="O420" s="533"/>
      <c r="P420" s="533"/>
      <c r="Q420" s="533"/>
      <c r="R420" s="533"/>
      <c r="S420" s="533"/>
      <c r="T420" s="533"/>
      <c r="U420" s="533"/>
      <c r="V420" s="533"/>
      <c r="W420" s="533"/>
    </row>
    <row r="421" spans="2:23" ht="63.75" outlineLevel="1" x14ac:dyDescent="0.2">
      <c r="B421" s="490"/>
      <c r="C421" s="491"/>
      <c r="D421" s="491"/>
      <c r="F421" s="484" t="s">
        <v>154</v>
      </c>
      <c r="G421" s="527" t="s">
        <v>278</v>
      </c>
      <c r="H421" s="523" t="s">
        <v>289</v>
      </c>
      <c r="I421" s="525">
        <v>44</v>
      </c>
      <c r="J421" s="526">
        <v>3.8</v>
      </c>
      <c r="K421" s="532"/>
      <c r="L421" s="533"/>
      <c r="M421" s="533"/>
      <c r="N421" s="533"/>
      <c r="O421" s="533"/>
      <c r="P421" s="533"/>
      <c r="Q421" s="533"/>
      <c r="R421" s="533"/>
      <c r="S421" s="533"/>
      <c r="T421" s="533"/>
      <c r="U421" s="533"/>
      <c r="V421" s="533"/>
      <c r="W421" s="533"/>
    </row>
    <row r="422" spans="2:23" ht="63.75" outlineLevel="1" x14ac:dyDescent="0.2">
      <c r="B422" s="490"/>
      <c r="C422" s="491"/>
      <c r="D422" s="491"/>
      <c r="F422" s="484" t="s">
        <v>155</v>
      </c>
      <c r="G422" s="527" t="s">
        <v>278</v>
      </c>
      <c r="H422" s="523" t="s">
        <v>289</v>
      </c>
      <c r="I422" s="525">
        <v>44</v>
      </c>
      <c r="J422" s="526">
        <v>3.8</v>
      </c>
      <c r="K422" s="532"/>
      <c r="L422" s="533"/>
      <c r="M422" s="533"/>
      <c r="N422" s="533"/>
      <c r="O422" s="533"/>
      <c r="P422" s="533"/>
      <c r="Q422" s="533"/>
      <c r="R422" s="533"/>
      <c r="S422" s="533"/>
      <c r="T422" s="533"/>
      <c r="U422" s="533"/>
      <c r="V422" s="533"/>
      <c r="W422" s="533"/>
    </row>
    <row r="423" spans="2:23" ht="63.75" outlineLevel="1" x14ac:dyDescent="0.2">
      <c r="B423" s="490"/>
      <c r="C423" s="491"/>
      <c r="D423" s="491"/>
      <c r="F423" s="484" t="s">
        <v>156</v>
      </c>
      <c r="G423" s="527" t="s">
        <v>278</v>
      </c>
      <c r="H423" s="523" t="s">
        <v>289</v>
      </c>
      <c r="I423" s="525">
        <v>44</v>
      </c>
      <c r="J423" s="526">
        <v>3.8</v>
      </c>
      <c r="K423" s="532"/>
      <c r="L423" s="533"/>
      <c r="M423" s="533"/>
      <c r="N423" s="533"/>
      <c r="O423" s="533"/>
      <c r="P423" s="533"/>
      <c r="Q423" s="533"/>
      <c r="R423" s="533"/>
      <c r="S423" s="533"/>
      <c r="T423" s="533"/>
      <c r="U423" s="533"/>
      <c r="V423" s="533"/>
      <c r="W423" s="533"/>
    </row>
    <row r="424" spans="2:23" ht="63.75" outlineLevel="1" x14ac:dyDescent="0.2">
      <c r="B424" s="490"/>
      <c r="C424" s="491"/>
      <c r="D424" s="491"/>
      <c r="F424" s="484" t="s">
        <v>197</v>
      </c>
      <c r="G424" s="527" t="s">
        <v>278</v>
      </c>
      <c r="H424" s="523" t="s">
        <v>289</v>
      </c>
      <c r="I424" s="525">
        <v>44</v>
      </c>
      <c r="J424" s="526">
        <v>3.8</v>
      </c>
      <c r="K424" s="532"/>
      <c r="L424" s="533"/>
      <c r="M424" s="533"/>
      <c r="N424" s="533"/>
      <c r="O424" s="533"/>
      <c r="P424" s="533"/>
      <c r="Q424" s="533"/>
      <c r="R424" s="533"/>
      <c r="S424" s="533"/>
      <c r="T424" s="533"/>
      <c r="U424" s="533"/>
      <c r="V424" s="533"/>
      <c r="W424" s="533"/>
    </row>
    <row r="425" spans="2:23" x14ac:dyDescent="0.2">
      <c r="B425" s="490"/>
      <c r="C425" s="491"/>
      <c r="D425" s="491"/>
      <c r="E425" s="484" t="s">
        <v>157</v>
      </c>
      <c r="G425" s="527"/>
      <c r="H425" s="523"/>
      <c r="I425" s="525" t="s">
        <v>272</v>
      </c>
      <c r="J425" s="526" t="s">
        <v>272</v>
      </c>
      <c r="K425" s="532"/>
      <c r="L425" s="533"/>
      <c r="M425" s="533"/>
      <c r="N425" s="533"/>
      <c r="O425" s="533"/>
      <c r="P425" s="533"/>
      <c r="Q425" s="533"/>
      <c r="R425" s="533"/>
      <c r="S425" s="533"/>
      <c r="T425" s="533"/>
      <c r="U425" s="533"/>
      <c r="V425" s="533"/>
      <c r="W425" s="533"/>
    </row>
    <row r="426" spans="2:23" ht="63.75" outlineLevel="1" x14ac:dyDescent="0.2">
      <c r="B426" s="490"/>
      <c r="C426" s="491"/>
      <c r="D426" s="491"/>
      <c r="F426" s="484" t="s">
        <v>158</v>
      </c>
      <c r="G426" s="527" t="s">
        <v>278</v>
      </c>
      <c r="H426" s="523" t="s">
        <v>289</v>
      </c>
      <c r="I426" s="525">
        <v>44</v>
      </c>
      <c r="J426" s="526">
        <v>3.8</v>
      </c>
      <c r="K426" s="532"/>
      <c r="L426" s="533"/>
      <c r="M426" s="533"/>
      <c r="N426" s="533"/>
      <c r="O426" s="533"/>
      <c r="P426" s="533"/>
      <c r="Q426" s="533"/>
      <c r="R426" s="533"/>
      <c r="S426" s="533"/>
      <c r="T426" s="533"/>
      <c r="U426" s="533"/>
      <c r="V426" s="533"/>
      <c r="W426" s="533"/>
    </row>
    <row r="427" spans="2:23" ht="63.75" outlineLevel="1" x14ac:dyDescent="0.2">
      <c r="B427" s="490"/>
      <c r="C427" s="491"/>
      <c r="D427" s="491"/>
      <c r="F427" s="484" t="s">
        <v>159</v>
      </c>
      <c r="G427" s="527" t="s">
        <v>278</v>
      </c>
      <c r="H427" s="523" t="s">
        <v>289</v>
      </c>
      <c r="I427" s="525">
        <v>44</v>
      </c>
      <c r="J427" s="526">
        <v>3.8</v>
      </c>
      <c r="K427" s="532"/>
      <c r="L427" s="533"/>
      <c r="M427" s="533"/>
      <c r="N427" s="533"/>
      <c r="O427" s="533"/>
      <c r="P427" s="533"/>
      <c r="Q427" s="533"/>
      <c r="R427" s="533"/>
      <c r="S427" s="533"/>
      <c r="T427" s="533"/>
      <c r="U427" s="533"/>
      <c r="V427" s="533"/>
      <c r="W427" s="533"/>
    </row>
    <row r="428" spans="2:23" ht="63.75" outlineLevel="1" x14ac:dyDescent="0.2">
      <c r="B428" s="490"/>
      <c r="C428" s="491"/>
      <c r="D428" s="491"/>
      <c r="F428" s="484" t="s">
        <v>160</v>
      </c>
      <c r="G428" s="527" t="s">
        <v>278</v>
      </c>
      <c r="H428" s="523" t="s">
        <v>289</v>
      </c>
      <c r="I428" s="525">
        <v>44</v>
      </c>
      <c r="J428" s="526">
        <v>3.8</v>
      </c>
      <c r="K428" s="532"/>
      <c r="L428" s="533"/>
      <c r="M428" s="533"/>
      <c r="N428" s="533"/>
      <c r="O428" s="533"/>
      <c r="P428" s="533"/>
      <c r="Q428" s="533"/>
      <c r="R428" s="533"/>
      <c r="S428" s="533"/>
      <c r="T428" s="533"/>
      <c r="U428" s="533"/>
      <c r="V428" s="533"/>
      <c r="W428" s="533"/>
    </row>
    <row r="429" spans="2:23" ht="63.75" outlineLevel="1" x14ac:dyDescent="0.2">
      <c r="B429" s="490"/>
      <c r="C429" s="491"/>
      <c r="D429" s="491"/>
      <c r="F429" s="484" t="s">
        <v>198</v>
      </c>
      <c r="G429" s="527" t="s">
        <v>278</v>
      </c>
      <c r="H429" s="523" t="s">
        <v>289</v>
      </c>
      <c r="I429" s="525">
        <v>44</v>
      </c>
      <c r="J429" s="526">
        <v>3.8</v>
      </c>
      <c r="K429" s="532"/>
      <c r="L429" s="533"/>
      <c r="M429" s="533"/>
      <c r="N429" s="533"/>
      <c r="O429" s="533"/>
      <c r="P429" s="533"/>
      <c r="Q429" s="533"/>
      <c r="R429" s="533"/>
      <c r="S429" s="533"/>
      <c r="T429" s="533"/>
      <c r="U429" s="533"/>
      <c r="V429" s="533"/>
      <c r="W429" s="533"/>
    </row>
    <row r="430" spans="2:23" x14ac:dyDescent="0.2">
      <c r="B430" s="490"/>
      <c r="C430" s="491"/>
      <c r="D430" s="491"/>
      <c r="E430" s="484" t="s">
        <v>347</v>
      </c>
      <c r="G430" s="527"/>
      <c r="H430" s="523"/>
      <c r="I430" s="525" t="s">
        <v>272</v>
      </c>
      <c r="J430" s="526" t="s">
        <v>272</v>
      </c>
      <c r="K430" s="532"/>
      <c r="L430" s="533"/>
      <c r="M430" s="533"/>
      <c r="N430" s="533"/>
      <c r="O430" s="533"/>
      <c r="P430" s="533"/>
      <c r="Q430" s="533"/>
      <c r="R430" s="533"/>
      <c r="S430" s="533"/>
      <c r="T430" s="533"/>
      <c r="U430" s="533"/>
      <c r="V430" s="533"/>
      <c r="W430" s="533"/>
    </row>
    <row r="431" spans="2:23" ht="63.75" outlineLevel="1" x14ac:dyDescent="0.2">
      <c r="B431" s="490"/>
      <c r="C431" s="491"/>
      <c r="D431" s="491"/>
      <c r="F431" s="484" t="s">
        <v>327</v>
      </c>
      <c r="G431" s="527" t="s">
        <v>278</v>
      </c>
      <c r="H431" s="523" t="s">
        <v>289</v>
      </c>
      <c r="I431" s="525">
        <v>44</v>
      </c>
      <c r="J431" s="526">
        <v>3.8</v>
      </c>
      <c r="K431" s="532"/>
      <c r="L431" s="533"/>
      <c r="M431" s="533"/>
      <c r="N431" s="533"/>
      <c r="O431" s="533"/>
      <c r="P431" s="533"/>
      <c r="Q431" s="533"/>
      <c r="R431" s="533"/>
      <c r="S431" s="533"/>
      <c r="T431" s="533"/>
      <c r="U431" s="533"/>
      <c r="V431" s="533"/>
      <c r="W431" s="533"/>
    </row>
    <row r="432" spans="2:23" ht="63.75" outlineLevel="1" x14ac:dyDescent="0.2">
      <c r="B432" s="490"/>
      <c r="C432" s="491"/>
      <c r="D432" s="491"/>
      <c r="F432" s="484" t="s">
        <v>328</v>
      </c>
      <c r="G432" s="527" t="s">
        <v>278</v>
      </c>
      <c r="H432" s="523" t="s">
        <v>289</v>
      </c>
      <c r="I432" s="525">
        <v>44</v>
      </c>
      <c r="J432" s="526">
        <v>3.8</v>
      </c>
      <c r="K432" s="532"/>
      <c r="L432" s="533"/>
      <c r="M432" s="533"/>
      <c r="N432" s="533"/>
      <c r="O432" s="533"/>
      <c r="P432" s="533"/>
      <c r="Q432" s="533"/>
      <c r="R432" s="533"/>
      <c r="S432" s="533"/>
      <c r="T432" s="533"/>
      <c r="U432" s="533"/>
      <c r="V432" s="533"/>
      <c r="W432" s="533"/>
    </row>
    <row r="433" spans="2:23" ht="63.75" outlineLevel="1" x14ac:dyDescent="0.2">
      <c r="B433" s="490"/>
      <c r="C433" s="491"/>
      <c r="D433" s="491"/>
      <c r="F433" s="484" t="s">
        <v>329</v>
      </c>
      <c r="G433" s="527" t="s">
        <v>278</v>
      </c>
      <c r="H433" s="523" t="s">
        <v>289</v>
      </c>
      <c r="I433" s="525">
        <v>44</v>
      </c>
      <c r="J433" s="526">
        <v>3.8</v>
      </c>
      <c r="K433" s="532"/>
      <c r="L433" s="533"/>
      <c r="M433" s="533"/>
      <c r="N433" s="533"/>
      <c r="O433" s="533"/>
      <c r="P433" s="533"/>
      <c r="Q433" s="533"/>
      <c r="R433" s="533"/>
      <c r="S433" s="533"/>
      <c r="T433" s="533"/>
      <c r="U433" s="533"/>
      <c r="V433" s="533"/>
      <c r="W433" s="533"/>
    </row>
    <row r="434" spans="2:23" ht="63.75" outlineLevel="1" x14ac:dyDescent="0.2">
      <c r="B434" s="490"/>
      <c r="C434" s="491"/>
      <c r="D434" s="491"/>
      <c r="F434" s="484" t="s">
        <v>330</v>
      </c>
      <c r="G434" s="527" t="s">
        <v>278</v>
      </c>
      <c r="H434" s="523" t="s">
        <v>289</v>
      </c>
      <c r="I434" s="525">
        <v>44</v>
      </c>
      <c r="J434" s="526">
        <v>3.8</v>
      </c>
      <c r="K434" s="532"/>
      <c r="L434" s="533"/>
      <c r="M434" s="533"/>
      <c r="N434" s="533"/>
      <c r="O434" s="533"/>
      <c r="P434" s="533"/>
      <c r="Q434" s="533"/>
      <c r="R434" s="533"/>
      <c r="S434" s="533"/>
      <c r="T434" s="533"/>
      <c r="U434" s="533"/>
      <c r="V434" s="533"/>
      <c r="W434" s="533"/>
    </row>
    <row r="435" spans="2:23" x14ac:dyDescent="0.2">
      <c r="B435" s="490"/>
      <c r="C435" s="491"/>
      <c r="D435" s="491" t="s">
        <v>53</v>
      </c>
      <c r="G435" s="527"/>
      <c r="H435" s="523"/>
      <c r="I435" s="525" t="s">
        <v>272</v>
      </c>
      <c r="J435" s="526" t="s">
        <v>272</v>
      </c>
      <c r="K435" s="532"/>
      <c r="L435" s="533"/>
      <c r="M435" s="533"/>
      <c r="N435" s="533"/>
      <c r="O435" s="533"/>
      <c r="P435" s="533"/>
      <c r="Q435" s="533"/>
      <c r="R435" s="533"/>
      <c r="S435" s="533"/>
      <c r="T435" s="533"/>
      <c r="U435" s="533"/>
      <c r="V435" s="533"/>
      <c r="W435" s="533"/>
    </row>
    <row r="436" spans="2:23" x14ac:dyDescent="0.2">
      <c r="B436" s="490"/>
      <c r="C436" s="491"/>
      <c r="D436" s="491"/>
      <c r="E436" s="327" t="s">
        <v>54</v>
      </c>
      <c r="G436" s="527"/>
      <c r="H436" s="523"/>
      <c r="I436" s="525" t="s">
        <v>272</v>
      </c>
      <c r="J436" s="526" t="s">
        <v>272</v>
      </c>
      <c r="K436" s="532"/>
      <c r="L436" s="533"/>
      <c r="M436" s="533"/>
      <c r="N436" s="533"/>
      <c r="O436" s="533"/>
      <c r="P436" s="533"/>
      <c r="Q436" s="533"/>
      <c r="R436" s="533"/>
      <c r="S436" s="533"/>
      <c r="T436" s="533"/>
      <c r="U436" s="533"/>
      <c r="V436" s="533"/>
      <c r="W436" s="533"/>
    </row>
    <row r="437" spans="2:23" ht="63.75" outlineLevel="1" x14ac:dyDescent="0.2">
      <c r="B437" s="490"/>
      <c r="C437" s="491"/>
      <c r="D437" s="491"/>
      <c r="E437" s="327"/>
      <c r="F437" s="484" t="s">
        <v>55</v>
      </c>
      <c r="G437" s="527" t="s">
        <v>278</v>
      </c>
      <c r="H437" s="523" t="s">
        <v>289</v>
      </c>
      <c r="I437" s="525">
        <v>44</v>
      </c>
      <c r="J437" s="526">
        <v>3.8</v>
      </c>
      <c r="K437" s="532"/>
      <c r="L437" s="533"/>
      <c r="M437" s="533"/>
      <c r="N437" s="533"/>
      <c r="O437" s="533"/>
      <c r="P437" s="533"/>
      <c r="Q437" s="533"/>
      <c r="R437" s="533"/>
      <c r="S437" s="533"/>
      <c r="T437" s="533"/>
      <c r="U437" s="533"/>
      <c r="V437" s="533"/>
      <c r="W437" s="533"/>
    </row>
    <row r="438" spans="2:23" ht="63.75" outlineLevel="1" x14ac:dyDescent="0.2">
      <c r="B438" s="490"/>
      <c r="C438" s="491"/>
      <c r="D438" s="491"/>
      <c r="F438" s="484" t="s">
        <v>161</v>
      </c>
      <c r="G438" s="527" t="s">
        <v>278</v>
      </c>
      <c r="H438" s="523" t="s">
        <v>289</v>
      </c>
      <c r="I438" s="525">
        <v>44</v>
      </c>
      <c r="J438" s="526">
        <v>3.8</v>
      </c>
      <c r="K438" s="532"/>
      <c r="L438" s="533"/>
      <c r="M438" s="533"/>
      <c r="N438" s="533"/>
      <c r="O438" s="533"/>
      <c r="P438" s="533"/>
      <c r="Q438" s="533"/>
      <c r="R438" s="533"/>
      <c r="S438" s="533"/>
      <c r="T438" s="533"/>
      <c r="U438" s="533"/>
      <c r="V438" s="533"/>
      <c r="W438" s="533"/>
    </row>
    <row r="439" spans="2:23" ht="63.75" outlineLevel="1" x14ac:dyDescent="0.2">
      <c r="B439" s="490"/>
      <c r="C439" s="491"/>
      <c r="D439" s="491"/>
      <c r="F439" s="484" t="s">
        <v>331</v>
      </c>
      <c r="G439" s="527" t="s">
        <v>278</v>
      </c>
      <c r="H439" s="523" t="s">
        <v>289</v>
      </c>
      <c r="I439" s="525">
        <v>44</v>
      </c>
      <c r="J439" s="526">
        <v>3.8</v>
      </c>
      <c r="K439" s="532"/>
      <c r="L439" s="533"/>
      <c r="M439" s="533"/>
      <c r="N439" s="533"/>
      <c r="O439" s="533"/>
      <c r="P439" s="533"/>
      <c r="Q439" s="533"/>
      <c r="R439" s="533"/>
      <c r="S439" s="533"/>
      <c r="T439" s="533"/>
      <c r="U439" s="533"/>
      <c r="V439" s="533"/>
      <c r="W439" s="533"/>
    </row>
    <row r="440" spans="2:23" x14ac:dyDescent="0.2">
      <c r="B440" s="490"/>
      <c r="C440" s="491"/>
      <c r="D440" s="491"/>
      <c r="E440" s="484" t="s">
        <v>56</v>
      </c>
      <c r="G440" s="527"/>
      <c r="H440" s="523"/>
      <c r="I440" s="525" t="s">
        <v>272</v>
      </c>
      <c r="J440" s="526" t="s">
        <v>272</v>
      </c>
      <c r="K440" s="532"/>
      <c r="L440" s="533"/>
      <c r="M440" s="533"/>
      <c r="N440" s="533"/>
      <c r="O440" s="533"/>
      <c r="P440" s="533"/>
      <c r="Q440" s="533"/>
      <c r="R440" s="533"/>
      <c r="S440" s="533"/>
      <c r="T440" s="533"/>
      <c r="U440" s="533"/>
      <c r="V440" s="533"/>
      <c r="W440" s="533"/>
    </row>
    <row r="441" spans="2:23" ht="63.75" outlineLevel="1" x14ac:dyDescent="0.2">
      <c r="B441" s="490"/>
      <c r="C441" s="491"/>
      <c r="D441" s="491"/>
      <c r="F441" s="484" t="s">
        <v>162</v>
      </c>
      <c r="G441" s="527" t="s">
        <v>278</v>
      </c>
      <c r="H441" s="523" t="s">
        <v>289</v>
      </c>
      <c r="I441" s="525">
        <v>44</v>
      </c>
      <c r="J441" s="526">
        <v>3.8</v>
      </c>
      <c r="K441" s="532"/>
      <c r="L441" s="533"/>
      <c r="M441" s="533"/>
      <c r="N441" s="533"/>
      <c r="O441" s="533"/>
      <c r="P441" s="533"/>
      <c r="Q441" s="533"/>
      <c r="R441" s="533"/>
      <c r="S441" s="533"/>
      <c r="T441" s="533"/>
      <c r="U441" s="533"/>
      <c r="V441" s="533"/>
      <c r="W441" s="533"/>
    </row>
    <row r="442" spans="2:23" ht="63.75" outlineLevel="1" x14ac:dyDescent="0.2">
      <c r="B442" s="490"/>
      <c r="C442" s="491"/>
      <c r="D442" s="491"/>
      <c r="F442" s="484" t="s">
        <v>163</v>
      </c>
      <c r="G442" s="527" t="s">
        <v>278</v>
      </c>
      <c r="H442" s="523" t="s">
        <v>289</v>
      </c>
      <c r="I442" s="525">
        <v>44</v>
      </c>
      <c r="J442" s="526">
        <v>3.8</v>
      </c>
      <c r="K442" s="532"/>
      <c r="L442" s="533"/>
      <c r="M442" s="533"/>
      <c r="N442" s="533"/>
      <c r="O442" s="533"/>
      <c r="P442" s="533"/>
      <c r="Q442" s="533"/>
      <c r="R442" s="533"/>
      <c r="S442" s="533"/>
      <c r="T442" s="533"/>
      <c r="U442" s="533"/>
      <c r="V442" s="533"/>
      <c r="W442" s="533"/>
    </row>
    <row r="443" spans="2:23" ht="63.75" outlineLevel="1" x14ac:dyDescent="0.2">
      <c r="B443" s="490"/>
      <c r="C443" s="491"/>
      <c r="D443" s="491"/>
      <c r="F443" s="484" t="s">
        <v>332</v>
      </c>
      <c r="G443" s="527" t="s">
        <v>278</v>
      </c>
      <c r="H443" s="523" t="s">
        <v>289</v>
      </c>
      <c r="I443" s="525">
        <v>44</v>
      </c>
      <c r="J443" s="526">
        <v>3.8</v>
      </c>
      <c r="K443" s="532"/>
      <c r="L443" s="533"/>
      <c r="M443" s="533"/>
      <c r="N443" s="533"/>
      <c r="O443" s="533"/>
      <c r="P443" s="533"/>
      <c r="Q443" s="533"/>
      <c r="R443" s="533"/>
      <c r="S443" s="533"/>
      <c r="T443" s="533"/>
      <c r="U443" s="533"/>
      <c r="V443" s="533"/>
      <c r="W443" s="533"/>
    </row>
    <row r="444" spans="2:23" x14ac:dyDescent="0.2">
      <c r="B444" s="490"/>
      <c r="C444" s="491"/>
      <c r="D444" s="491"/>
      <c r="E444" s="484" t="s">
        <v>57</v>
      </c>
      <c r="G444" s="527"/>
      <c r="H444" s="523"/>
      <c r="I444" s="525" t="s">
        <v>272</v>
      </c>
      <c r="J444" s="526" t="s">
        <v>272</v>
      </c>
      <c r="K444" s="532"/>
      <c r="L444" s="533"/>
      <c r="M444" s="533"/>
      <c r="N444" s="533"/>
      <c r="O444" s="533"/>
      <c r="P444" s="533"/>
      <c r="Q444" s="533"/>
      <c r="R444" s="533"/>
      <c r="S444" s="533"/>
      <c r="T444" s="533"/>
      <c r="U444" s="533"/>
      <c r="V444" s="533"/>
      <c r="W444" s="533"/>
    </row>
    <row r="445" spans="2:23" ht="63.75" outlineLevel="1" x14ac:dyDescent="0.2">
      <c r="B445" s="490"/>
      <c r="C445" s="491"/>
      <c r="D445" s="491"/>
      <c r="F445" s="484" t="s">
        <v>164</v>
      </c>
      <c r="G445" s="527" t="s">
        <v>278</v>
      </c>
      <c r="H445" s="523" t="s">
        <v>289</v>
      </c>
      <c r="I445" s="525">
        <v>44</v>
      </c>
      <c r="J445" s="526">
        <v>3.8</v>
      </c>
      <c r="K445" s="532"/>
      <c r="L445" s="533"/>
      <c r="M445" s="533"/>
      <c r="N445" s="533"/>
      <c r="O445" s="533"/>
      <c r="P445" s="533"/>
      <c r="Q445" s="533"/>
      <c r="R445" s="533"/>
      <c r="S445" s="533"/>
      <c r="T445" s="533"/>
      <c r="U445" s="533"/>
      <c r="V445" s="533"/>
      <c r="W445" s="533"/>
    </row>
    <row r="446" spans="2:23" ht="63.75" outlineLevel="1" x14ac:dyDescent="0.2">
      <c r="B446" s="490"/>
      <c r="C446" s="491"/>
      <c r="D446" s="491"/>
      <c r="F446" s="484" t="s">
        <v>165</v>
      </c>
      <c r="G446" s="527" t="s">
        <v>278</v>
      </c>
      <c r="H446" s="523" t="s">
        <v>289</v>
      </c>
      <c r="I446" s="525">
        <v>44</v>
      </c>
      <c r="J446" s="526">
        <v>3.8</v>
      </c>
      <c r="K446" s="532"/>
      <c r="L446" s="533"/>
      <c r="M446" s="533"/>
      <c r="N446" s="533"/>
      <c r="O446" s="533"/>
      <c r="P446" s="533"/>
      <c r="Q446" s="533"/>
      <c r="R446" s="533"/>
      <c r="S446" s="533"/>
      <c r="T446" s="533"/>
      <c r="U446" s="533"/>
      <c r="V446" s="533"/>
      <c r="W446" s="533"/>
    </row>
    <row r="447" spans="2:23" ht="63.75" outlineLevel="1" x14ac:dyDescent="0.2">
      <c r="B447" s="490"/>
      <c r="C447" s="491"/>
      <c r="D447" s="491"/>
      <c r="F447" s="484" t="s">
        <v>333</v>
      </c>
      <c r="G447" s="527" t="s">
        <v>278</v>
      </c>
      <c r="H447" s="523" t="s">
        <v>289</v>
      </c>
      <c r="I447" s="525">
        <v>44</v>
      </c>
      <c r="J447" s="526">
        <v>3.8</v>
      </c>
      <c r="K447" s="532"/>
      <c r="L447" s="533"/>
      <c r="M447" s="533"/>
      <c r="N447" s="533"/>
      <c r="O447" s="533"/>
      <c r="P447" s="533"/>
      <c r="Q447" s="533"/>
      <c r="R447" s="533"/>
      <c r="S447" s="533"/>
      <c r="T447" s="533"/>
      <c r="U447" s="533"/>
      <c r="V447" s="533"/>
      <c r="W447" s="533"/>
    </row>
    <row r="448" spans="2:23" x14ac:dyDescent="0.2">
      <c r="B448" s="490"/>
      <c r="C448" s="491"/>
      <c r="D448" s="491" t="s">
        <v>58</v>
      </c>
      <c r="G448" s="527"/>
      <c r="H448" s="523"/>
      <c r="I448" s="525" t="s">
        <v>272</v>
      </c>
      <c r="J448" s="526" t="s">
        <v>272</v>
      </c>
      <c r="K448" s="532"/>
      <c r="L448" s="533"/>
      <c r="M448" s="533"/>
      <c r="N448" s="533"/>
      <c r="O448" s="533"/>
      <c r="P448" s="533"/>
      <c r="Q448" s="533"/>
      <c r="R448" s="533"/>
      <c r="S448" s="533"/>
      <c r="T448" s="533"/>
      <c r="U448" s="533"/>
      <c r="V448" s="533"/>
      <c r="W448" s="533"/>
    </row>
    <row r="449" spans="2:23" x14ac:dyDescent="0.2">
      <c r="B449" s="490"/>
      <c r="C449" s="491"/>
      <c r="D449" s="491"/>
      <c r="E449" s="484" t="s">
        <v>172</v>
      </c>
      <c r="G449" s="527"/>
      <c r="H449" s="523"/>
      <c r="I449" s="525" t="s">
        <v>272</v>
      </c>
      <c r="J449" s="526" t="s">
        <v>272</v>
      </c>
      <c r="K449" s="532"/>
      <c r="L449" s="533"/>
      <c r="M449" s="533"/>
      <c r="N449" s="533"/>
      <c r="O449" s="533"/>
      <c r="P449" s="533"/>
      <c r="Q449" s="533"/>
      <c r="R449" s="533"/>
      <c r="S449" s="533"/>
      <c r="T449" s="533"/>
      <c r="U449" s="533"/>
      <c r="V449" s="533"/>
      <c r="W449" s="533"/>
    </row>
    <row r="450" spans="2:23" ht="63.75" outlineLevel="1" x14ac:dyDescent="0.2">
      <c r="B450" s="490"/>
      <c r="C450" s="491"/>
      <c r="D450" s="491"/>
      <c r="F450" s="484" t="s">
        <v>61</v>
      </c>
      <c r="G450" s="527" t="s">
        <v>278</v>
      </c>
      <c r="H450" s="523" t="s">
        <v>289</v>
      </c>
      <c r="I450" s="525">
        <v>44</v>
      </c>
      <c r="J450" s="526">
        <v>3.8</v>
      </c>
      <c r="K450" s="532"/>
      <c r="L450" s="533"/>
      <c r="M450" s="533"/>
      <c r="N450" s="533"/>
      <c r="O450" s="533"/>
      <c r="P450" s="533"/>
      <c r="Q450" s="533"/>
      <c r="R450" s="533"/>
      <c r="S450" s="533"/>
      <c r="T450" s="533"/>
      <c r="U450" s="533"/>
      <c r="V450" s="533"/>
      <c r="W450" s="533"/>
    </row>
    <row r="451" spans="2:23" ht="63.75" outlineLevel="1" x14ac:dyDescent="0.2">
      <c r="B451" s="490"/>
      <c r="C451" s="491"/>
      <c r="D451" s="491"/>
      <c r="F451" s="484" t="s">
        <v>173</v>
      </c>
      <c r="G451" s="527" t="s">
        <v>278</v>
      </c>
      <c r="H451" s="523" t="s">
        <v>289</v>
      </c>
      <c r="I451" s="525">
        <v>44</v>
      </c>
      <c r="J451" s="526">
        <v>3.8</v>
      </c>
      <c r="K451" s="532"/>
      <c r="L451" s="533"/>
      <c r="M451" s="533"/>
      <c r="N451" s="533"/>
      <c r="O451" s="533"/>
      <c r="P451" s="533"/>
      <c r="Q451" s="533"/>
      <c r="R451" s="533"/>
      <c r="S451" s="533"/>
      <c r="T451" s="533"/>
      <c r="U451" s="533"/>
      <c r="V451" s="533"/>
      <c r="W451" s="533"/>
    </row>
    <row r="452" spans="2:23" x14ac:dyDescent="0.2">
      <c r="B452" s="490"/>
      <c r="C452" s="491"/>
      <c r="D452" s="491"/>
      <c r="E452" s="484" t="s">
        <v>166</v>
      </c>
      <c r="G452" s="527"/>
      <c r="H452" s="523"/>
      <c r="I452" s="525" t="s">
        <v>272</v>
      </c>
      <c r="J452" s="526" t="s">
        <v>272</v>
      </c>
      <c r="K452" s="532"/>
      <c r="L452" s="533"/>
      <c r="M452" s="533"/>
      <c r="N452" s="533"/>
      <c r="O452" s="533"/>
      <c r="P452" s="533"/>
      <c r="Q452" s="533"/>
      <c r="R452" s="533"/>
      <c r="S452" s="533"/>
      <c r="T452" s="533"/>
      <c r="U452" s="533"/>
      <c r="V452" s="533"/>
      <c r="W452" s="533"/>
    </row>
    <row r="453" spans="2:23" ht="63.75" outlineLevel="1" x14ac:dyDescent="0.2">
      <c r="B453" s="490"/>
      <c r="C453" s="491"/>
      <c r="D453" s="491"/>
      <c r="F453" s="484" t="s">
        <v>59</v>
      </c>
      <c r="G453" s="527" t="s">
        <v>278</v>
      </c>
      <c r="H453" s="523" t="s">
        <v>289</v>
      </c>
      <c r="I453" s="525">
        <v>44</v>
      </c>
      <c r="J453" s="526">
        <v>3.8</v>
      </c>
      <c r="K453" s="532"/>
      <c r="L453" s="533"/>
      <c r="M453" s="533"/>
      <c r="N453" s="533"/>
      <c r="O453" s="533"/>
      <c r="P453" s="533"/>
      <c r="Q453" s="533"/>
      <c r="R453" s="533"/>
      <c r="S453" s="533"/>
      <c r="T453" s="533"/>
      <c r="U453" s="533"/>
      <c r="V453" s="533"/>
      <c r="W453" s="533"/>
    </row>
    <row r="454" spans="2:23" ht="63.75" outlineLevel="1" x14ac:dyDescent="0.2">
      <c r="B454" s="490"/>
      <c r="C454" s="491"/>
      <c r="D454" s="491"/>
      <c r="F454" s="484" t="s">
        <v>167</v>
      </c>
      <c r="G454" s="527" t="s">
        <v>278</v>
      </c>
      <c r="H454" s="523" t="s">
        <v>289</v>
      </c>
      <c r="I454" s="525">
        <v>44</v>
      </c>
      <c r="J454" s="526">
        <v>3.8</v>
      </c>
      <c r="K454" s="532"/>
      <c r="L454" s="533"/>
      <c r="M454" s="533"/>
      <c r="N454" s="533"/>
      <c r="O454" s="533"/>
      <c r="P454" s="533"/>
      <c r="Q454" s="533"/>
      <c r="R454" s="533"/>
      <c r="S454" s="533"/>
      <c r="T454" s="533"/>
      <c r="U454" s="533"/>
      <c r="V454" s="533"/>
      <c r="W454" s="533"/>
    </row>
    <row r="455" spans="2:23" ht="63.75" outlineLevel="1" x14ac:dyDescent="0.2">
      <c r="B455" s="490"/>
      <c r="C455" s="491"/>
      <c r="D455" s="491"/>
      <c r="F455" s="484" t="s">
        <v>168</v>
      </c>
      <c r="G455" s="527" t="s">
        <v>278</v>
      </c>
      <c r="H455" s="523" t="s">
        <v>289</v>
      </c>
      <c r="I455" s="525">
        <v>44</v>
      </c>
      <c r="J455" s="526">
        <v>3.8</v>
      </c>
      <c r="K455" s="532"/>
      <c r="L455" s="533"/>
      <c r="M455" s="533"/>
      <c r="N455" s="533"/>
      <c r="O455" s="533"/>
      <c r="P455" s="533"/>
      <c r="Q455" s="533"/>
      <c r="R455" s="533"/>
      <c r="S455" s="533"/>
      <c r="T455" s="533"/>
      <c r="U455" s="533"/>
      <c r="V455" s="533"/>
      <c r="W455" s="533"/>
    </row>
    <row r="456" spans="2:23" x14ac:dyDescent="0.2">
      <c r="B456" s="490"/>
      <c r="C456" s="491"/>
      <c r="D456" s="491"/>
      <c r="E456" s="484" t="s">
        <v>174</v>
      </c>
      <c r="G456" s="527"/>
      <c r="H456" s="523"/>
      <c r="I456" s="525" t="s">
        <v>272</v>
      </c>
      <c r="J456" s="526" t="s">
        <v>272</v>
      </c>
      <c r="K456" s="532"/>
      <c r="L456" s="533"/>
      <c r="M456" s="533"/>
      <c r="N456" s="533"/>
      <c r="O456" s="533"/>
      <c r="P456" s="533"/>
      <c r="Q456" s="533"/>
      <c r="R456" s="533"/>
      <c r="S456" s="533"/>
      <c r="T456" s="533"/>
      <c r="U456" s="533"/>
      <c r="V456" s="533"/>
      <c r="W456" s="533"/>
    </row>
    <row r="457" spans="2:23" ht="63.75" outlineLevel="1" x14ac:dyDescent="0.2">
      <c r="B457" s="490"/>
      <c r="C457" s="491"/>
      <c r="D457" s="491"/>
      <c r="F457" s="484" t="s">
        <v>62</v>
      </c>
      <c r="G457" s="527" t="s">
        <v>278</v>
      </c>
      <c r="H457" s="523" t="s">
        <v>289</v>
      </c>
      <c r="I457" s="525">
        <v>44</v>
      </c>
      <c r="J457" s="526">
        <v>3.8</v>
      </c>
      <c r="K457" s="532"/>
      <c r="L457" s="533"/>
      <c r="M457" s="533"/>
      <c r="N457" s="533"/>
      <c r="O457" s="533"/>
      <c r="P457" s="533"/>
      <c r="Q457" s="533"/>
      <c r="R457" s="533"/>
      <c r="S457" s="533"/>
      <c r="T457" s="533"/>
      <c r="U457" s="533"/>
      <c r="V457" s="533"/>
      <c r="W457" s="533"/>
    </row>
    <row r="458" spans="2:23" ht="63.75" outlineLevel="1" x14ac:dyDescent="0.2">
      <c r="B458" s="490"/>
      <c r="C458" s="491"/>
      <c r="D458" s="491"/>
      <c r="F458" s="484" t="s">
        <v>175</v>
      </c>
      <c r="G458" s="527" t="s">
        <v>278</v>
      </c>
      <c r="H458" s="523" t="s">
        <v>289</v>
      </c>
      <c r="I458" s="525">
        <v>44</v>
      </c>
      <c r="J458" s="526">
        <v>3.8</v>
      </c>
      <c r="K458" s="532"/>
      <c r="L458" s="533"/>
      <c r="M458" s="533"/>
      <c r="N458" s="533"/>
      <c r="O458" s="533"/>
      <c r="P458" s="533"/>
      <c r="Q458" s="533"/>
      <c r="R458" s="533"/>
      <c r="S458" s="533"/>
      <c r="T458" s="533"/>
      <c r="U458" s="533"/>
      <c r="V458" s="533"/>
      <c r="W458" s="533"/>
    </row>
    <row r="459" spans="2:23" x14ac:dyDescent="0.2">
      <c r="B459" s="490"/>
      <c r="C459" s="491"/>
      <c r="D459" s="491"/>
      <c r="E459" s="484" t="s">
        <v>169</v>
      </c>
      <c r="G459" s="527"/>
      <c r="H459" s="523"/>
      <c r="I459" s="525" t="s">
        <v>272</v>
      </c>
      <c r="J459" s="526" t="s">
        <v>272</v>
      </c>
      <c r="K459" s="532"/>
      <c r="L459" s="533"/>
      <c r="M459" s="533"/>
      <c r="N459" s="533"/>
      <c r="O459" s="533"/>
      <c r="P459" s="533"/>
      <c r="Q459" s="533"/>
      <c r="R459" s="533"/>
      <c r="S459" s="533"/>
      <c r="T459" s="533"/>
      <c r="U459" s="533"/>
      <c r="V459" s="533"/>
      <c r="W459" s="533"/>
    </row>
    <row r="460" spans="2:23" ht="63.75" outlineLevel="1" x14ac:dyDescent="0.2">
      <c r="B460" s="490"/>
      <c r="C460" s="491"/>
      <c r="D460" s="491"/>
      <c r="F460" s="484" t="s">
        <v>60</v>
      </c>
      <c r="G460" s="527" t="s">
        <v>278</v>
      </c>
      <c r="H460" s="523" t="s">
        <v>289</v>
      </c>
      <c r="I460" s="525">
        <v>44</v>
      </c>
      <c r="J460" s="526">
        <v>3.8</v>
      </c>
      <c r="K460" s="532"/>
      <c r="L460" s="533"/>
      <c r="M460" s="533"/>
      <c r="N460" s="533"/>
      <c r="O460" s="533"/>
      <c r="P460" s="533"/>
      <c r="Q460" s="533"/>
      <c r="R460" s="533"/>
      <c r="S460" s="533"/>
      <c r="T460" s="533"/>
      <c r="U460" s="533"/>
      <c r="V460" s="533"/>
      <c r="W460" s="533"/>
    </row>
    <row r="461" spans="2:23" ht="63.75" outlineLevel="1" x14ac:dyDescent="0.2">
      <c r="B461" s="490"/>
      <c r="C461" s="491"/>
      <c r="D461" s="491"/>
      <c r="F461" s="484" t="s">
        <v>170</v>
      </c>
      <c r="G461" s="527" t="s">
        <v>278</v>
      </c>
      <c r="H461" s="523" t="s">
        <v>289</v>
      </c>
      <c r="I461" s="525">
        <v>44</v>
      </c>
      <c r="J461" s="526">
        <v>3.8</v>
      </c>
      <c r="K461" s="532"/>
      <c r="L461" s="533"/>
      <c r="M461" s="533"/>
      <c r="N461" s="533"/>
      <c r="O461" s="533"/>
      <c r="P461" s="533"/>
      <c r="Q461" s="533"/>
      <c r="R461" s="533"/>
      <c r="S461" s="533"/>
      <c r="T461" s="533"/>
      <c r="U461" s="533"/>
      <c r="V461" s="533"/>
      <c r="W461" s="533"/>
    </row>
    <row r="462" spans="2:23" ht="63.75" outlineLevel="1" x14ac:dyDescent="0.2">
      <c r="B462" s="490"/>
      <c r="C462" s="491"/>
      <c r="D462" s="491"/>
      <c r="F462" s="484" t="s">
        <v>171</v>
      </c>
      <c r="G462" s="527" t="s">
        <v>278</v>
      </c>
      <c r="H462" s="523" t="s">
        <v>289</v>
      </c>
      <c r="I462" s="525">
        <v>44</v>
      </c>
      <c r="J462" s="526">
        <v>3.8</v>
      </c>
      <c r="K462" s="532"/>
      <c r="L462" s="533"/>
      <c r="M462" s="533"/>
      <c r="N462" s="533"/>
      <c r="O462" s="533"/>
      <c r="P462" s="533"/>
      <c r="Q462" s="533"/>
      <c r="R462" s="533"/>
      <c r="S462" s="533"/>
      <c r="T462" s="533"/>
      <c r="U462" s="533"/>
      <c r="V462" s="533"/>
      <c r="W462" s="533"/>
    </row>
    <row r="463" spans="2:23" x14ac:dyDescent="0.2">
      <c r="B463" s="490"/>
      <c r="C463" s="491"/>
      <c r="D463" s="491"/>
      <c r="E463" s="484" t="s">
        <v>334</v>
      </c>
      <c r="G463" s="527"/>
      <c r="H463" s="523"/>
      <c r="I463" s="525" t="s">
        <v>272</v>
      </c>
      <c r="J463" s="526" t="s">
        <v>272</v>
      </c>
      <c r="K463" s="532"/>
      <c r="L463" s="533"/>
      <c r="M463" s="533"/>
      <c r="N463" s="533"/>
      <c r="O463" s="533"/>
      <c r="P463" s="533"/>
      <c r="Q463" s="533"/>
      <c r="R463" s="533"/>
      <c r="S463" s="533"/>
      <c r="T463" s="533"/>
      <c r="U463" s="533"/>
      <c r="V463" s="533"/>
      <c r="W463" s="533"/>
    </row>
    <row r="464" spans="2:23" ht="63.75" outlineLevel="1" x14ac:dyDescent="0.2">
      <c r="B464" s="490"/>
      <c r="C464" s="491"/>
      <c r="D464" s="491"/>
      <c r="F464" s="484" t="s">
        <v>335</v>
      </c>
      <c r="G464" s="527" t="s">
        <v>278</v>
      </c>
      <c r="H464" s="523" t="s">
        <v>289</v>
      </c>
      <c r="I464" s="525">
        <v>44</v>
      </c>
      <c r="J464" s="526">
        <v>3.8</v>
      </c>
      <c r="K464" s="532"/>
      <c r="L464" s="533"/>
      <c r="M464" s="533"/>
      <c r="N464" s="533"/>
      <c r="O464" s="533"/>
      <c r="P464" s="533"/>
      <c r="Q464" s="533"/>
      <c r="R464" s="533"/>
      <c r="S464" s="533"/>
      <c r="T464" s="533"/>
      <c r="U464" s="533"/>
      <c r="V464" s="533"/>
      <c r="W464" s="533"/>
    </row>
    <row r="465" spans="2:23" ht="63.75" outlineLevel="1" x14ac:dyDescent="0.2">
      <c r="B465" s="490"/>
      <c r="C465" s="491"/>
      <c r="D465" s="491"/>
      <c r="F465" s="484" t="s">
        <v>336</v>
      </c>
      <c r="G465" s="527" t="s">
        <v>278</v>
      </c>
      <c r="H465" s="523" t="s">
        <v>289</v>
      </c>
      <c r="I465" s="525">
        <v>44</v>
      </c>
      <c r="J465" s="526">
        <v>3.8</v>
      </c>
      <c r="K465" s="532"/>
      <c r="L465" s="533"/>
      <c r="M465" s="533"/>
      <c r="N465" s="533"/>
      <c r="O465" s="533"/>
      <c r="P465" s="533"/>
      <c r="Q465" s="533"/>
      <c r="R465" s="533"/>
      <c r="S465" s="533"/>
      <c r="T465" s="533"/>
      <c r="U465" s="533"/>
      <c r="V465" s="533"/>
      <c r="W465" s="533"/>
    </row>
    <row r="466" spans="2:23" x14ac:dyDescent="0.2">
      <c r="B466" s="490"/>
      <c r="C466" s="491"/>
      <c r="D466" s="491"/>
      <c r="E466" s="484" t="s">
        <v>337</v>
      </c>
      <c r="G466" s="527"/>
      <c r="H466" s="523"/>
      <c r="I466" s="525" t="s">
        <v>272</v>
      </c>
      <c r="J466" s="526" t="s">
        <v>272</v>
      </c>
      <c r="K466" s="532"/>
      <c r="L466" s="533"/>
      <c r="M466" s="533"/>
      <c r="N466" s="533"/>
      <c r="O466" s="533"/>
      <c r="P466" s="533"/>
      <c r="Q466" s="533"/>
      <c r="R466" s="533"/>
      <c r="S466" s="533"/>
      <c r="T466" s="533"/>
      <c r="U466" s="533"/>
      <c r="V466" s="533"/>
      <c r="W466" s="533"/>
    </row>
    <row r="467" spans="2:23" ht="63.75" outlineLevel="1" x14ac:dyDescent="0.2">
      <c r="B467" s="490"/>
      <c r="C467" s="491"/>
      <c r="D467" s="491"/>
      <c r="F467" s="484" t="s">
        <v>338</v>
      </c>
      <c r="G467" s="527" t="s">
        <v>278</v>
      </c>
      <c r="H467" s="523" t="s">
        <v>289</v>
      </c>
      <c r="I467" s="525">
        <v>44</v>
      </c>
      <c r="J467" s="526">
        <v>3.8</v>
      </c>
      <c r="K467" s="532"/>
      <c r="L467" s="533"/>
      <c r="M467" s="533"/>
      <c r="N467" s="533"/>
      <c r="O467" s="533"/>
      <c r="P467" s="533"/>
      <c r="Q467" s="533"/>
      <c r="R467" s="533"/>
      <c r="S467" s="533"/>
      <c r="T467" s="533"/>
      <c r="U467" s="533"/>
      <c r="V467" s="533"/>
      <c r="W467" s="533"/>
    </row>
    <row r="468" spans="2:23" ht="63.75" outlineLevel="1" x14ac:dyDescent="0.2">
      <c r="B468" s="490"/>
      <c r="C468" s="491"/>
      <c r="D468" s="491"/>
      <c r="F468" s="484" t="s">
        <v>339</v>
      </c>
      <c r="G468" s="527" t="s">
        <v>278</v>
      </c>
      <c r="H468" s="523" t="s">
        <v>289</v>
      </c>
      <c r="I468" s="525">
        <v>44</v>
      </c>
      <c r="J468" s="526">
        <v>3.8</v>
      </c>
      <c r="K468" s="532"/>
      <c r="L468" s="533"/>
      <c r="M468" s="533"/>
      <c r="N468" s="533"/>
      <c r="O468" s="533"/>
      <c r="P468" s="533"/>
      <c r="Q468" s="533"/>
      <c r="R468" s="533"/>
      <c r="S468" s="533"/>
      <c r="T468" s="533"/>
      <c r="U468" s="533"/>
      <c r="V468" s="533"/>
      <c r="W468" s="533"/>
    </row>
    <row r="469" spans="2:23" ht="63.75" outlineLevel="1" x14ac:dyDescent="0.2">
      <c r="B469" s="490"/>
      <c r="C469" s="491"/>
      <c r="D469" s="491"/>
      <c r="F469" s="484" t="s">
        <v>340</v>
      </c>
      <c r="G469" s="527" t="s">
        <v>278</v>
      </c>
      <c r="H469" s="523" t="s">
        <v>289</v>
      </c>
      <c r="I469" s="525">
        <v>44</v>
      </c>
      <c r="J469" s="526">
        <v>3.8</v>
      </c>
      <c r="K469" s="532"/>
      <c r="L469" s="533"/>
      <c r="M469" s="533"/>
      <c r="N469" s="533"/>
      <c r="O469" s="533"/>
      <c r="P469" s="533"/>
      <c r="Q469" s="533"/>
      <c r="R469" s="533"/>
      <c r="S469" s="533"/>
      <c r="T469" s="533"/>
      <c r="U469" s="533"/>
      <c r="V469" s="533"/>
      <c r="W469" s="533"/>
    </row>
    <row r="470" spans="2:23" x14ac:dyDescent="0.2">
      <c r="B470" s="490"/>
      <c r="C470" s="491"/>
      <c r="D470" s="491" t="s">
        <v>183</v>
      </c>
      <c r="G470" s="527"/>
      <c r="H470" s="523"/>
      <c r="I470" s="525" t="s">
        <v>272</v>
      </c>
      <c r="J470" s="526" t="s">
        <v>272</v>
      </c>
      <c r="K470" s="532"/>
      <c r="L470" s="533"/>
      <c r="M470" s="533"/>
      <c r="N470" s="533"/>
      <c r="O470" s="533"/>
      <c r="P470" s="533"/>
      <c r="Q470" s="533"/>
      <c r="R470" s="533"/>
      <c r="S470" s="533"/>
      <c r="T470" s="533"/>
      <c r="U470" s="533"/>
      <c r="V470" s="533"/>
      <c r="W470" s="533"/>
    </row>
    <row r="471" spans="2:23" x14ac:dyDescent="0.2">
      <c r="B471" s="490"/>
      <c r="C471" s="491"/>
      <c r="D471" s="491"/>
      <c r="E471" s="484" t="s">
        <v>184</v>
      </c>
      <c r="G471" s="527"/>
      <c r="H471" s="523"/>
      <c r="I471" s="525" t="s">
        <v>272</v>
      </c>
      <c r="J471" s="526" t="s">
        <v>272</v>
      </c>
      <c r="K471" s="532"/>
      <c r="L471" s="533"/>
      <c r="M471" s="533"/>
      <c r="N471" s="533"/>
      <c r="O471" s="533"/>
      <c r="P471" s="533"/>
      <c r="Q471" s="533"/>
      <c r="R471" s="533"/>
      <c r="S471" s="533"/>
      <c r="T471" s="533"/>
      <c r="U471" s="533"/>
      <c r="V471" s="533"/>
      <c r="W471" s="533"/>
    </row>
    <row r="472" spans="2:23" ht="63.75" outlineLevel="1" x14ac:dyDescent="0.2">
      <c r="B472" s="490"/>
      <c r="C472" s="491"/>
      <c r="D472" s="491"/>
      <c r="F472" s="484" t="s">
        <v>176</v>
      </c>
      <c r="G472" s="527" t="s">
        <v>278</v>
      </c>
      <c r="H472" s="523" t="s">
        <v>289</v>
      </c>
      <c r="I472" s="525">
        <v>44</v>
      </c>
      <c r="J472" s="526">
        <v>3.8</v>
      </c>
      <c r="K472" s="532"/>
      <c r="L472" s="533"/>
      <c r="M472" s="533"/>
      <c r="N472" s="533"/>
      <c r="O472" s="533"/>
      <c r="P472" s="533"/>
      <c r="Q472" s="533"/>
      <c r="R472" s="533"/>
      <c r="S472" s="533"/>
      <c r="T472" s="533"/>
      <c r="U472" s="533"/>
      <c r="V472" s="533"/>
      <c r="W472" s="533"/>
    </row>
    <row r="473" spans="2:23" ht="63.75" outlineLevel="1" x14ac:dyDescent="0.2">
      <c r="B473" s="490"/>
      <c r="C473" s="491"/>
      <c r="D473" s="491"/>
      <c r="F473" s="484" t="s">
        <v>180</v>
      </c>
      <c r="G473" s="527" t="s">
        <v>278</v>
      </c>
      <c r="H473" s="523" t="s">
        <v>289</v>
      </c>
      <c r="I473" s="525">
        <v>44</v>
      </c>
      <c r="J473" s="526">
        <v>3.8</v>
      </c>
      <c r="K473" s="532"/>
      <c r="L473" s="533"/>
      <c r="M473" s="533"/>
      <c r="N473" s="533"/>
      <c r="O473" s="533"/>
      <c r="P473" s="533"/>
      <c r="Q473" s="533"/>
      <c r="R473" s="533"/>
      <c r="S473" s="533"/>
      <c r="T473" s="533"/>
      <c r="U473" s="533"/>
      <c r="V473" s="533"/>
      <c r="W473" s="533"/>
    </row>
    <row r="474" spans="2:23" x14ac:dyDescent="0.2">
      <c r="B474" s="490"/>
      <c r="C474" s="491"/>
      <c r="D474" s="491"/>
      <c r="E474" s="484" t="s">
        <v>185</v>
      </c>
      <c r="G474" s="527"/>
      <c r="H474" s="523"/>
      <c r="I474" s="525" t="s">
        <v>272</v>
      </c>
      <c r="J474" s="526" t="s">
        <v>272</v>
      </c>
      <c r="K474" s="532"/>
      <c r="L474" s="533"/>
      <c r="M474" s="533"/>
      <c r="N474" s="533"/>
      <c r="O474" s="533"/>
      <c r="P474" s="533"/>
      <c r="Q474" s="533"/>
      <c r="R474" s="533"/>
      <c r="S474" s="533"/>
      <c r="T474" s="533"/>
      <c r="U474" s="533"/>
      <c r="V474" s="533"/>
      <c r="W474" s="533"/>
    </row>
    <row r="475" spans="2:23" ht="63.75" outlineLevel="1" x14ac:dyDescent="0.2">
      <c r="B475" s="490"/>
      <c r="C475" s="491"/>
      <c r="D475" s="491"/>
      <c r="F475" s="484" t="s">
        <v>177</v>
      </c>
      <c r="G475" s="527" t="s">
        <v>278</v>
      </c>
      <c r="H475" s="523" t="s">
        <v>289</v>
      </c>
      <c r="I475" s="525">
        <v>44</v>
      </c>
      <c r="J475" s="526">
        <v>3.8</v>
      </c>
      <c r="K475" s="532"/>
      <c r="L475" s="533"/>
      <c r="M475" s="533"/>
      <c r="N475" s="533"/>
      <c r="O475" s="533"/>
      <c r="P475" s="533"/>
      <c r="Q475" s="533"/>
      <c r="R475" s="533"/>
      <c r="S475" s="533"/>
      <c r="T475" s="533"/>
      <c r="U475" s="533"/>
      <c r="V475" s="533"/>
      <c r="W475" s="533"/>
    </row>
    <row r="476" spans="2:23" ht="63.75" outlineLevel="1" x14ac:dyDescent="0.2">
      <c r="B476" s="490"/>
      <c r="C476" s="491"/>
      <c r="D476" s="491"/>
      <c r="F476" s="484" t="s">
        <v>182</v>
      </c>
      <c r="G476" s="527" t="s">
        <v>278</v>
      </c>
      <c r="H476" s="523" t="s">
        <v>289</v>
      </c>
      <c r="I476" s="525">
        <v>44</v>
      </c>
      <c r="J476" s="526">
        <v>3.8</v>
      </c>
      <c r="K476" s="532"/>
      <c r="L476" s="533"/>
      <c r="M476" s="533"/>
      <c r="N476" s="533"/>
      <c r="O476" s="533"/>
      <c r="P476" s="533"/>
      <c r="Q476" s="533"/>
      <c r="R476" s="533"/>
      <c r="S476" s="533"/>
      <c r="T476" s="533"/>
      <c r="U476" s="533"/>
      <c r="V476" s="533"/>
      <c r="W476" s="533"/>
    </row>
    <row r="477" spans="2:23" x14ac:dyDescent="0.2">
      <c r="B477" s="490"/>
      <c r="C477" s="491"/>
      <c r="D477" s="491"/>
      <c r="E477" s="484" t="s">
        <v>186</v>
      </c>
      <c r="G477" s="527"/>
      <c r="H477" s="523"/>
      <c r="I477" s="525" t="s">
        <v>272</v>
      </c>
      <c r="J477" s="526" t="s">
        <v>272</v>
      </c>
      <c r="K477" s="532"/>
      <c r="L477" s="533"/>
      <c r="M477" s="533"/>
      <c r="N477" s="533"/>
      <c r="O477" s="533"/>
      <c r="P477" s="533"/>
      <c r="Q477" s="533"/>
      <c r="R477" s="533"/>
      <c r="S477" s="533"/>
      <c r="T477" s="533"/>
      <c r="U477" s="533"/>
      <c r="V477" s="533"/>
      <c r="W477" s="533"/>
    </row>
    <row r="478" spans="2:23" ht="63.75" outlineLevel="1" x14ac:dyDescent="0.2">
      <c r="B478" s="490"/>
      <c r="C478" s="491"/>
      <c r="D478" s="491"/>
      <c r="F478" s="484" t="s">
        <v>178</v>
      </c>
      <c r="G478" s="527" t="s">
        <v>278</v>
      </c>
      <c r="H478" s="523" t="s">
        <v>289</v>
      </c>
      <c r="I478" s="525">
        <v>44</v>
      </c>
      <c r="J478" s="526">
        <v>3.8</v>
      </c>
      <c r="K478" s="532"/>
      <c r="L478" s="533"/>
      <c r="M478" s="533"/>
      <c r="N478" s="533"/>
      <c r="O478" s="533"/>
      <c r="P478" s="533"/>
      <c r="Q478" s="533"/>
      <c r="R478" s="533"/>
      <c r="S478" s="533"/>
      <c r="T478" s="533"/>
      <c r="U478" s="533"/>
      <c r="V478" s="533"/>
      <c r="W478" s="533"/>
    </row>
    <row r="479" spans="2:23" ht="63.75" outlineLevel="1" x14ac:dyDescent="0.2">
      <c r="B479" s="490"/>
      <c r="C479" s="491"/>
      <c r="D479" s="491"/>
      <c r="F479" s="484" t="s">
        <v>181</v>
      </c>
      <c r="G479" s="527" t="s">
        <v>278</v>
      </c>
      <c r="H479" s="523" t="s">
        <v>289</v>
      </c>
      <c r="I479" s="525">
        <v>44</v>
      </c>
      <c r="J479" s="526">
        <v>3.8</v>
      </c>
      <c r="K479" s="532"/>
      <c r="L479" s="533"/>
      <c r="M479" s="533"/>
      <c r="N479" s="533"/>
      <c r="O479" s="533"/>
      <c r="P479" s="533"/>
      <c r="Q479" s="533"/>
      <c r="R479" s="533"/>
      <c r="S479" s="533"/>
      <c r="T479" s="533"/>
      <c r="U479" s="533"/>
      <c r="V479" s="533"/>
      <c r="W479" s="533"/>
    </row>
    <row r="480" spans="2:23" x14ac:dyDescent="0.2">
      <c r="B480" s="490"/>
      <c r="C480" s="491"/>
      <c r="D480" s="491"/>
      <c r="E480" s="484" t="s">
        <v>187</v>
      </c>
      <c r="G480" s="527"/>
      <c r="H480" s="523"/>
      <c r="I480" s="525" t="s">
        <v>272</v>
      </c>
      <c r="J480" s="526" t="s">
        <v>272</v>
      </c>
      <c r="K480" s="532"/>
      <c r="L480" s="533"/>
      <c r="M480" s="533"/>
      <c r="N480" s="533"/>
      <c r="O480" s="533"/>
      <c r="P480" s="533"/>
      <c r="Q480" s="533"/>
      <c r="R480" s="533"/>
      <c r="S480" s="533"/>
      <c r="T480" s="533"/>
      <c r="U480" s="533"/>
      <c r="V480" s="533"/>
      <c r="W480" s="533"/>
    </row>
    <row r="481" spans="2:23" ht="63.75" outlineLevel="1" x14ac:dyDescent="0.2">
      <c r="B481" s="490"/>
      <c r="C481" s="491"/>
      <c r="D481" s="491"/>
      <c r="F481" s="484" t="s">
        <v>179</v>
      </c>
      <c r="G481" s="527" t="s">
        <v>278</v>
      </c>
      <c r="H481" s="523" t="s">
        <v>289</v>
      </c>
      <c r="I481" s="525">
        <v>44</v>
      </c>
      <c r="J481" s="526">
        <v>3.8</v>
      </c>
      <c r="K481" s="532"/>
      <c r="L481" s="533"/>
      <c r="M481" s="533"/>
      <c r="N481" s="533"/>
      <c r="O481" s="533"/>
      <c r="P481" s="533"/>
      <c r="Q481" s="533"/>
      <c r="R481" s="533"/>
      <c r="S481" s="533"/>
      <c r="T481" s="533"/>
      <c r="U481" s="533"/>
      <c r="V481" s="533"/>
      <c r="W481" s="533"/>
    </row>
    <row r="482" spans="2:23" ht="63.75" outlineLevel="1" x14ac:dyDescent="0.2">
      <c r="B482" s="490"/>
      <c r="C482" s="491"/>
      <c r="D482" s="491"/>
      <c r="F482" s="484" t="s">
        <v>188</v>
      </c>
      <c r="G482" s="527" t="s">
        <v>278</v>
      </c>
      <c r="H482" s="523" t="s">
        <v>289</v>
      </c>
      <c r="I482" s="525">
        <v>44</v>
      </c>
      <c r="J482" s="526">
        <v>3.8</v>
      </c>
      <c r="K482" s="532"/>
      <c r="L482" s="533"/>
      <c r="M482" s="533"/>
      <c r="N482" s="533"/>
      <c r="O482" s="533"/>
      <c r="P482" s="533"/>
      <c r="Q482" s="533"/>
      <c r="R482" s="533"/>
      <c r="S482" s="533"/>
      <c r="T482" s="533"/>
      <c r="U482" s="533"/>
      <c r="V482" s="533"/>
      <c r="W482" s="533"/>
    </row>
    <row r="483" spans="2:23" x14ac:dyDescent="0.2">
      <c r="B483" s="490"/>
      <c r="C483" s="491"/>
      <c r="D483" s="491"/>
      <c r="E483" s="484" t="s">
        <v>341</v>
      </c>
      <c r="G483" s="527"/>
      <c r="H483" s="523"/>
      <c r="I483" s="525" t="s">
        <v>272</v>
      </c>
      <c r="J483" s="526" t="s">
        <v>272</v>
      </c>
      <c r="K483" s="532"/>
      <c r="L483" s="533"/>
      <c r="M483" s="533"/>
      <c r="N483" s="533"/>
      <c r="O483" s="533"/>
      <c r="P483" s="533"/>
      <c r="Q483" s="533"/>
      <c r="R483" s="533"/>
      <c r="S483" s="533"/>
      <c r="T483" s="533"/>
      <c r="U483" s="533"/>
      <c r="V483" s="533"/>
      <c r="W483" s="533"/>
    </row>
    <row r="484" spans="2:23" ht="63.75" outlineLevel="1" x14ac:dyDescent="0.2">
      <c r="B484" s="490"/>
      <c r="C484" s="491"/>
      <c r="D484" s="491"/>
      <c r="F484" s="484" t="s">
        <v>342</v>
      </c>
      <c r="G484" s="527" t="s">
        <v>278</v>
      </c>
      <c r="H484" s="523" t="s">
        <v>289</v>
      </c>
      <c r="I484" s="525">
        <v>44</v>
      </c>
      <c r="J484" s="526">
        <v>3.8</v>
      </c>
      <c r="K484" s="532"/>
      <c r="L484" s="533"/>
      <c r="M484" s="533"/>
      <c r="N484" s="533"/>
      <c r="O484" s="533"/>
      <c r="P484" s="533"/>
      <c r="Q484" s="533"/>
      <c r="R484" s="533"/>
      <c r="S484" s="533"/>
      <c r="T484" s="533"/>
      <c r="U484" s="533"/>
      <c r="V484" s="533"/>
      <c r="W484" s="533"/>
    </row>
    <row r="485" spans="2:23" ht="63.75" outlineLevel="1" x14ac:dyDescent="0.2">
      <c r="B485" s="490"/>
      <c r="C485" s="491"/>
      <c r="D485" s="491"/>
      <c r="F485" s="484" t="s">
        <v>343</v>
      </c>
      <c r="G485" s="527" t="s">
        <v>278</v>
      </c>
      <c r="H485" s="523" t="s">
        <v>289</v>
      </c>
      <c r="I485" s="525">
        <v>44</v>
      </c>
      <c r="J485" s="526">
        <v>3.8</v>
      </c>
      <c r="K485" s="532"/>
      <c r="L485" s="533"/>
      <c r="M485" s="533"/>
      <c r="N485" s="533"/>
      <c r="O485" s="533"/>
      <c r="P485" s="533"/>
      <c r="Q485" s="533"/>
      <c r="R485" s="533"/>
      <c r="S485" s="533"/>
      <c r="T485" s="533"/>
      <c r="U485" s="533"/>
      <c r="V485" s="533"/>
      <c r="W485" s="533"/>
    </row>
    <row r="486" spans="2:23" x14ac:dyDescent="0.2">
      <c r="B486" s="490"/>
      <c r="C486" s="491"/>
      <c r="D486" s="491"/>
      <c r="E486" s="484" t="s">
        <v>344</v>
      </c>
      <c r="G486" s="527"/>
      <c r="H486" s="523"/>
      <c r="I486" s="525" t="s">
        <v>272</v>
      </c>
      <c r="J486" s="526" t="s">
        <v>272</v>
      </c>
      <c r="K486" s="532"/>
      <c r="L486" s="533"/>
      <c r="M486" s="533"/>
      <c r="N486" s="533"/>
      <c r="O486" s="533"/>
      <c r="P486" s="533"/>
      <c r="Q486" s="533"/>
      <c r="R486" s="533"/>
      <c r="S486" s="533"/>
      <c r="T486" s="533"/>
      <c r="U486" s="533"/>
      <c r="V486" s="533"/>
      <c r="W486" s="533"/>
    </row>
    <row r="487" spans="2:23" ht="63.75" outlineLevel="1" x14ac:dyDescent="0.2">
      <c r="B487" s="490"/>
      <c r="C487" s="491"/>
      <c r="D487" s="491"/>
      <c r="F487" s="484" t="s">
        <v>345</v>
      </c>
      <c r="G487" s="527" t="s">
        <v>278</v>
      </c>
      <c r="H487" s="523" t="s">
        <v>289</v>
      </c>
      <c r="I487" s="525">
        <v>44</v>
      </c>
      <c r="J487" s="526">
        <v>3.8</v>
      </c>
      <c r="K487" s="532"/>
      <c r="L487" s="533"/>
      <c r="M487" s="533"/>
      <c r="N487" s="533"/>
      <c r="O487" s="533"/>
      <c r="P487" s="533"/>
      <c r="Q487" s="533"/>
      <c r="R487" s="533"/>
      <c r="S487" s="533"/>
      <c r="T487" s="533"/>
      <c r="U487" s="533"/>
      <c r="V487" s="533"/>
      <c r="W487" s="533"/>
    </row>
    <row r="488" spans="2:23" ht="63.75" outlineLevel="1" x14ac:dyDescent="0.2">
      <c r="B488" s="490"/>
      <c r="C488" s="491"/>
      <c r="D488" s="491"/>
      <c r="F488" s="484" t="s">
        <v>346</v>
      </c>
      <c r="G488" s="527" t="s">
        <v>278</v>
      </c>
      <c r="H488" s="523" t="s">
        <v>289</v>
      </c>
      <c r="I488" s="525">
        <v>44</v>
      </c>
      <c r="J488" s="526">
        <v>3.8</v>
      </c>
      <c r="K488" s="532"/>
      <c r="L488" s="533"/>
      <c r="M488" s="533"/>
      <c r="N488" s="533"/>
      <c r="O488" s="533"/>
      <c r="P488" s="533"/>
      <c r="Q488" s="533"/>
      <c r="R488" s="533"/>
      <c r="S488" s="533"/>
      <c r="T488" s="533"/>
      <c r="U488" s="533"/>
      <c r="V488" s="533"/>
      <c r="W488" s="533"/>
    </row>
    <row r="489" spans="2:23" x14ac:dyDescent="0.2">
      <c r="B489" s="490"/>
      <c r="C489" s="491"/>
      <c r="D489" s="491" t="s">
        <v>63</v>
      </c>
      <c r="G489" s="527"/>
      <c r="H489" s="523"/>
      <c r="I489" s="525" t="s">
        <v>272</v>
      </c>
      <c r="J489" s="526" t="s">
        <v>272</v>
      </c>
      <c r="K489" s="532"/>
      <c r="L489" s="533"/>
      <c r="M489" s="533"/>
      <c r="N489" s="533"/>
      <c r="O489" s="533"/>
      <c r="P489" s="533"/>
      <c r="Q489" s="533"/>
      <c r="R489" s="533"/>
      <c r="S489" s="533"/>
      <c r="T489" s="533"/>
      <c r="U489" s="533"/>
      <c r="V489" s="533"/>
      <c r="W489" s="533"/>
    </row>
    <row r="490" spans="2:23" ht="63.75" outlineLevel="1" x14ac:dyDescent="0.2">
      <c r="B490" s="490"/>
      <c r="C490" s="491"/>
      <c r="D490" s="491"/>
      <c r="F490" s="484" t="s">
        <v>190</v>
      </c>
      <c r="G490" s="527" t="s">
        <v>278</v>
      </c>
      <c r="H490" s="523" t="s">
        <v>289</v>
      </c>
      <c r="I490" s="525">
        <v>44</v>
      </c>
      <c r="J490" s="526">
        <v>3.8</v>
      </c>
      <c r="K490" s="532"/>
      <c r="L490" s="533"/>
      <c r="M490" s="533"/>
      <c r="N490" s="533"/>
      <c r="O490" s="533"/>
      <c r="P490" s="533"/>
      <c r="Q490" s="533"/>
      <c r="R490" s="533"/>
      <c r="S490" s="533"/>
      <c r="T490" s="533"/>
      <c r="U490" s="533"/>
      <c r="V490" s="533"/>
      <c r="W490" s="533"/>
    </row>
    <row r="491" spans="2:23" ht="63.75" outlineLevel="1" x14ac:dyDescent="0.2">
      <c r="B491" s="490"/>
      <c r="C491" s="491"/>
      <c r="D491" s="491"/>
      <c r="F491" s="484" t="s">
        <v>191</v>
      </c>
      <c r="G491" s="527" t="s">
        <v>278</v>
      </c>
      <c r="H491" s="523" t="s">
        <v>289</v>
      </c>
      <c r="I491" s="525">
        <v>44</v>
      </c>
      <c r="J491" s="526">
        <v>3.8</v>
      </c>
      <c r="K491" s="532"/>
      <c r="L491" s="533"/>
      <c r="M491" s="533"/>
      <c r="N491" s="533"/>
      <c r="O491" s="533"/>
      <c r="P491" s="533"/>
      <c r="Q491" s="533"/>
      <c r="R491" s="533"/>
      <c r="S491" s="533"/>
      <c r="T491" s="533"/>
      <c r="U491" s="533"/>
      <c r="V491" s="533"/>
      <c r="W491" s="533"/>
    </row>
    <row r="492" spans="2:23" ht="63.75" outlineLevel="1" x14ac:dyDescent="0.2">
      <c r="B492" s="490"/>
      <c r="C492" s="491"/>
      <c r="D492" s="491"/>
      <c r="F492" s="484" t="s">
        <v>189</v>
      </c>
      <c r="G492" s="527" t="s">
        <v>278</v>
      </c>
      <c r="H492" s="523" t="s">
        <v>289</v>
      </c>
      <c r="I492" s="525">
        <v>44</v>
      </c>
      <c r="J492" s="526">
        <v>3.8</v>
      </c>
      <c r="K492" s="532"/>
      <c r="L492" s="533"/>
      <c r="M492" s="533"/>
      <c r="N492" s="533"/>
      <c r="O492" s="533"/>
      <c r="P492" s="533"/>
      <c r="Q492" s="533"/>
      <c r="R492" s="533"/>
      <c r="S492" s="533"/>
      <c r="T492" s="533"/>
      <c r="U492" s="533"/>
      <c r="V492" s="533"/>
      <c r="W492" s="533"/>
    </row>
    <row r="493" spans="2:23" x14ac:dyDescent="0.2">
      <c r="B493" s="490"/>
      <c r="C493" s="327"/>
      <c r="D493" s="491" t="s">
        <v>192</v>
      </c>
      <c r="G493" s="527"/>
      <c r="H493" s="523"/>
      <c r="I493" s="525" t="s">
        <v>272</v>
      </c>
      <c r="J493" s="526" t="s">
        <v>272</v>
      </c>
      <c r="K493" s="532"/>
      <c r="L493" s="533"/>
      <c r="M493" s="533"/>
      <c r="N493" s="533"/>
      <c r="O493" s="533"/>
      <c r="P493" s="533"/>
      <c r="Q493" s="533"/>
      <c r="R493" s="533"/>
      <c r="S493" s="533"/>
      <c r="T493" s="533"/>
      <c r="U493" s="533"/>
      <c r="V493" s="533"/>
      <c r="W493" s="533"/>
    </row>
    <row r="494" spans="2:23" ht="63.75" outlineLevel="1" x14ac:dyDescent="0.2">
      <c r="B494" s="490"/>
      <c r="C494" s="491"/>
      <c r="D494" s="491"/>
      <c r="F494" s="484" t="s">
        <v>193</v>
      </c>
      <c r="G494" s="527" t="s">
        <v>278</v>
      </c>
      <c r="H494" s="523" t="s">
        <v>289</v>
      </c>
      <c r="I494" s="525">
        <v>44</v>
      </c>
      <c r="J494" s="526">
        <v>3.8</v>
      </c>
      <c r="K494" s="532"/>
      <c r="L494" s="533"/>
      <c r="M494" s="533"/>
      <c r="N494" s="533"/>
      <c r="O494" s="533"/>
      <c r="P494" s="533"/>
      <c r="Q494" s="533"/>
      <c r="R494" s="533"/>
      <c r="S494" s="533"/>
      <c r="T494" s="533"/>
      <c r="U494" s="533"/>
      <c r="V494" s="533"/>
      <c r="W494" s="533"/>
    </row>
    <row r="495" spans="2:23" ht="63.75" outlineLevel="1" x14ac:dyDescent="0.2">
      <c r="B495" s="490"/>
      <c r="C495" s="491"/>
      <c r="D495" s="491"/>
      <c r="F495" s="484" t="s">
        <v>194</v>
      </c>
      <c r="G495" s="527" t="s">
        <v>278</v>
      </c>
      <c r="H495" s="523" t="s">
        <v>289</v>
      </c>
      <c r="I495" s="525">
        <v>44</v>
      </c>
      <c r="J495" s="526">
        <v>3.8</v>
      </c>
      <c r="K495" s="532"/>
      <c r="L495" s="533"/>
      <c r="M495" s="533"/>
      <c r="N495" s="533"/>
      <c r="O495" s="533"/>
      <c r="P495" s="533"/>
      <c r="Q495" s="533"/>
      <c r="R495" s="533"/>
      <c r="S495" s="533"/>
      <c r="T495" s="533"/>
      <c r="U495" s="533"/>
      <c r="V495" s="533"/>
      <c r="W495" s="533"/>
    </row>
    <row r="496" spans="2:23" x14ac:dyDescent="0.2">
      <c r="B496" s="490"/>
      <c r="C496" s="491" t="s">
        <v>145</v>
      </c>
      <c r="D496" s="491"/>
      <c r="G496" s="527"/>
      <c r="H496" s="523"/>
      <c r="I496" s="525" t="s">
        <v>272</v>
      </c>
      <c r="J496" s="526" t="s">
        <v>272</v>
      </c>
    </row>
    <row r="497" spans="2:10" x14ac:dyDescent="0.2">
      <c r="B497" s="490"/>
      <c r="C497" s="491"/>
      <c r="D497" s="491" t="s">
        <v>146</v>
      </c>
      <c r="G497" s="527"/>
      <c r="H497" s="523"/>
      <c r="I497" s="525" t="s">
        <v>272</v>
      </c>
      <c r="J497" s="526" t="s">
        <v>272</v>
      </c>
    </row>
    <row r="498" spans="2:10" ht="51" outlineLevel="1" x14ac:dyDescent="0.2">
      <c r="B498" s="490"/>
      <c r="F498" s="484" t="s">
        <v>196</v>
      </c>
      <c r="G498" s="527" t="s">
        <v>259</v>
      </c>
      <c r="H498" s="523" t="s">
        <v>241</v>
      </c>
      <c r="I498" s="525">
        <v>46</v>
      </c>
      <c r="J498" s="526">
        <v>3.9</v>
      </c>
    </row>
    <row r="499" spans="2:10" ht="153" outlineLevel="1" x14ac:dyDescent="0.2">
      <c r="B499" s="490"/>
      <c r="F499" s="484" t="s">
        <v>208</v>
      </c>
      <c r="G499" s="527" t="s">
        <v>260</v>
      </c>
      <c r="H499" s="523" t="s">
        <v>290</v>
      </c>
      <c r="I499" s="525">
        <v>46</v>
      </c>
      <c r="J499" s="526">
        <v>3.9</v>
      </c>
    </row>
    <row r="500" spans="2:10" x14ac:dyDescent="0.2">
      <c r="B500" s="490"/>
      <c r="D500" s="491" t="s">
        <v>69</v>
      </c>
      <c r="G500" s="527"/>
      <c r="H500" s="523"/>
      <c r="I500" s="525" t="s">
        <v>272</v>
      </c>
      <c r="J500" s="526" t="s">
        <v>272</v>
      </c>
    </row>
    <row r="501" spans="2:10" ht="25.5" outlineLevel="1" x14ac:dyDescent="0.2">
      <c r="B501" s="490"/>
      <c r="F501" s="484" t="s">
        <v>249</v>
      </c>
      <c r="G501" s="527" t="s">
        <v>242</v>
      </c>
      <c r="H501" s="523" t="s">
        <v>243</v>
      </c>
      <c r="I501" s="525">
        <v>46</v>
      </c>
      <c r="J501" s="526">
        <v>3.9</v>
      </c>
    </row>
    <row r="502" spans="2:10" ht="25.5" outlineLevel="1" x14ac:dyDescent="0.2">
      <c r="B502" s="490"/>
      <c r="F502" s="484" t="s">
        <v>250</v>
      </c>
      <c r="G502" s="527" t="s">
        <v>242</v>
      </c>
      <c r="H502" s="523" t="s">
        <v>243</v>
      </c>
      <c r="I502" s="525">
        <v>46</v>
      </c>
      <c r="J502" s="526">
        <v>3.9</v>
      </c>
    </row>
    <row r="503" spans="2:10" outlineLevel="1" x14ac:dyDescent="0.2">
      <c r="B503" s="490"/>
      <c r="F503" s="484" t="s">
        <v>373</v>
      </c>
      <c r="G503" s="527" t="s">
        <v>364</v>
      </c>
      <c r="H503" s="523" t="s">
        <v>273</v>
      </c>
      <c r="I503" s="525">
        <v>74</v>
      </c>
      <c r="J503" s="526">
        <v>3.8</v>
      </c>
    </row>
    <row r="504" spans="2:10" x14ac:dyDescent="0.2">
      <c r="B504" s="490"/>
      <c r="D504" s="491" t="s">
        <v>205</v>
      </c>
      <c r="G504" s="527"/>
      <c r="H504" s="523"/>
      <c r="I504" s="525" t="s">
        <v>272</v>
      </c>
      <c r="J504" s="526" t="s">
        <v>272</v>
      </c>
    </row>
    <row r="505" spans="2:10" outlineLevel="1" x14ac:dyDescent="0.2">
      <c r="B505" s="490"/>
      <c r="D505" s="491"/>
      <c r="F505" s="484" t="s">
        <v>209</v>
      </c>
      <c r="G505" s="527" t="s">
        <v>244</v>
      </c>
      <c r="H505" s="523" t="s">
        <v>245</v>
      </c>
      <c r="I505" s="525">
        <v>74</v>
      </c>
      <c r="J505" s="526">
        <v>3.9</v>
      </c>
    </row>
    <row r="506" spans="2:10" outlineLevel="1" x14ac:dyDescent="0.2">
      <c r="B506" s="490"/>
      <c r="F506" s="484" t="s">
        <v>207</v>
      </c>
      <c r="G506" s="527" t="s">
        <v>244</v>
      </c>
      <c r="H506" s="523" t="s">
        <v>245</v>
      </c>
      <c r="I506" s="525">
        <v>74</v>
      </c>
      <c r="J506" s="526">
        <v>3.9</v>
      </c>
    </row>
    <row r="507" spans="2:10" outlineLevel="1" x14ac:dyDescent="0.2">
      <c r="B507" s="490"/>
      <c r="F507" s="484" t="s">
        <v>206</v>
      </c>
      <c r="G507" s="527" t="s">
        <v>244</v>
      </c>
      <c r="H507" s="523" t="s">
        <v>245</v>
      </c>
      <c r="I507" s="525">
        <v>74</v>
      </c>
      <c r="J507" s="526">
        <v>3.9</v>
      </c>
    </row>
    <row r="508" spans="2:10" x14ac:dyDescent="0.2">
      <c r="B508" s="490"/>
      <c r="D508" s="491" t="s">
        <v>145</v>
      </c>
      <c r="G508" s="527"/>
      <c r="H508" s="523"/>
      <c r="I508" s="525" t="s">
        <v>272</v>
      </c>
      <c r="J508" s="526" t="s">
        <v>272</v>
      </c>
    </row>
    <row r="509" spans="2:10" outlineLevel="1" x14ac:dyDescent="0.2">
      <c r="B509" s="490"/>
      <c r="D509" s="491"/>
      <c r="F509" s="484" t="s">
        <v>145</v>
      </c>
      <c r="G509" s="527" t="s">
        <v>244</v>
      </c>
      <c r="H509" s="523" t="s">
        <v>245</v>
      </c>
      <c r="I509" s="525">
        <v>74</v>
      </c>
      <c r="J509" s="526">
        <v>3.9</v>
      </c>
    </row>
    <row r="510" spans="2:10" outlineLevel="1" x14ac:dyDescent="0.2">
      <c r="B510" s="490"/>
      <c r="D510" s="491"/>
      <c r="G510" s="527"/>
      <c r="H510" s="523"/>
      <c r="I510" s="525" t="s">
        <v>272</v>
      </c>
      <c r="J510" s="526" t="s">
        <v>272</v>
      </c>
    </row>
    <row r="511" spans="2:10" outlineLevel="1" x14ac:dyDescent="0.2">
      <c r="B511" s="490"/>
      <c r="C511" s="491" t="s">
        <v>489</v>
      </c>
      <c r="D511" s="491"/>
      <c r="G511" s="529"/>
      <c r="H511" s="523"/>
      <c r="I511" s="525" t="s">
        <v>272</v>
      </c>
      <c r="J511" s="526" t="s">
        <v>272</v>
      </c>
    </row>
    <row r="512" spans="2:10" outlineLevel="1" x14ac:dyDescent="0.2">
      <c r="B512" s="490"/>
      <c r="D512" s="491"/>
      <c r="F512" s="484" t="s">
        <v>485</v>
      </c>
      <c r="G512" s="529"/>
      <c r="H512" s="523"/>
      <c r="I512" s="525" t="s">
        <v>272</v>
      </c>
      <c r="J512" s="526" t="s">
        <v>272</v>
      </c>
    </row>
    <row r="513" spans="2:10" outlineLevel="1" x14ac:dyDescent="0.2">
      <c r="B513" s="490"/>
      <c r="D513" s="491"/>
      <c r="F513" s="484" t="s">
        <v>486</v>
      </c>
      <c r="G513" s="529"/>
      <c r="H513" s="523"/>
      <c r="I513" s="525" t="s">
        <v>272</v>
      </c>
      <c r="J513" s="526" t="s">
        <v>272</v>
      </c>
    </row>
    <row r="514" spans="2:10" outlineLevel="1" x14ac:dyDescent="0.2">
      <c r="B514" s="490"/>
      <c r="D514" s="491"/>
      <c r="F514" s="484" t="s">
        <v>487</v>
      </c>
      <c r="G514" s="529"/>
      <c r="H514" s="523"/>
      <c r="I514" s="525" t="s">
        <v>272</v>
      </c>
      <c r="J514" s="526" t="s">
        <v>272</v>
      </c>
    </row>
    <row r="515" spans="2:10" outlineLevel="1" x14ac:dyDescent="0.2">
      <c r="B515" s="490"/>
      <c r="D515" s="491"/>
      <c r="G515" s="529"/>
      <c r="H515" s="523"/>
      <c r="I515" s="525" t="s">
        <v>272</v>
      </c>
      <c r="J515" s="526" t="s">
        <v>272</v>
      </c>
    </row>
    <row r="516" spans="2:10" x14ac:dyDescent="0.2">
      <c r="B516" s="483" t="s">
        <v>147</v>
      </c>
      <c r="G516" s="60"/>
      <c r="H516" s="385"/>
      <c r="I516" s="5" t="s">
        <v>272</v>
      </c>
      <c r="J516" s="59" t="s">
        <v>272</v>
      </c>
    </row>
    <row r="517" spans="2:10" x14ac:dyDescent="0.2">
      <c r="B517" s="490"/>
      <c r="G517" s="60"/>
      <c r="H517" s="385"/>
      <c r="I517" s="5" t="s">
        <v>272</v>
      </c>
      <c r="J517" s="59" t="s">
        <v>272</v>
      </c>
    </row>
    <row r="518" spans="2:10" x14ac:dyDescent="0.2">
      <c r="B518" s="483" t="s">
        <v>148</v>
      </c>
      <c r="G518" s="60" t="s">
        <v>298</v>
      </c>
      <c r="H518" s="385" t="s">
        <v>245</v>
      </c>
      <c r="I518" s="5" t="s">
        <v>272</v>
      </c>
      <c r="J518" s="59" t="s">
        <v>272</v>
      </c>
    </row>
    <row r="519" spans="2:10" x14ac:dyDescent="0.2">
      <c r="B519" s="483"/>
      <c r="G519" s="60"/>
      <c r="H519" s="385"/>
      <c r="I519" s="5" t="s">
        <v>272</v>
      </c>
      <c r="J519" s="59" t="s">
        <v>272</v>
      </c>
    </row>
    <row r="520" spans="2:10" ht="13.5" thickBot="1" x14ac:dyDescent="0.25">
      <c r="B520" s="534" t="s">
        <v>311</v>
      </c>
      <c r="C520" s="535"/>
      <c r="D520" s="535"/>
      <c r="E520" s="535"/>
      <c r="F520" s="535"/>
      <c r="G520" s="304"/>
      <c r="H520" s="390"/>
      <c r="I520" s="305" t="s">
        <v>272</v>
      </c>
      <c r="J520" s="306" t="s">
        <v>272</v>
      </c>
    </row>
    <row r="521" spans="2:10" ht="13.5" thickBot="1" x14ac:dyDescent="0.25">
      <c r="G521" s="61"/>
      <c r="H521" s="61"/>
      <c r="I521" s="62"/>
      <c r="J521" s="62"/>
    </row>
    <row r="522" spans="2:10" x14ac:dyDescent="0.2">
      <c r="B522" s="542" t="s">
        <v>416</v>
      </c>
      <c r="C522" s="543"/>
      <c r="D522" s="543"/>
      <c r="E522" s="543"/>
      <c r="F522" s="551"/>
      <c r="G522" s="552"/>
      <c r="H522" s="553"/>
      <c r="I522" s="546"/>
      <c r="J522" s="554"/>
    </row>
    <row r="523" spans="2:10" x14ac:dyDescent="0.2">
      <c r="B523" s="483" t="s">
        <v>437</v>
      </c>
      <c r="D523" s="491"/>
      <c r="E523" s="327"/>
      <c r="F523" s="555"/>
      <c r="G523" s="540"/>
      <c r="H523" s="523"/>
      <c r="I523" s="525"/>
      <c r="J523" s="556"/>
    </row>
    <row r="524" spans="2:10" x14ac:dyDescent="0.2">
      <c r="B524" s="483"/>
      <c r="D524" s="491" t="s">
        <v>438</v>
      </c>
      <c r="E524" s="491"/>
      <c r="F524" s="557"/>
      <c r="G524" s="540"/>
      <c r="H524" s="523"/>
      <c r="I524" s="525"/>
      <c r="J524" s="556"/>
    </row>
    <row r="525" spans="2:10" ht="38.25" x14ac:dyDescent="0.2">
      <c r="B525" s="483"/>
      <c r="F525" s="555" t="s">
        <v>439</v>
      </c>
      <c r="G525" s="540" t="s">
        <v>520</v>
      </c>
      <c r="H525" s="523" t="s">
        <v>521</v>
      </c>
      <c r="I525" s="525" t="s">
        <v>522</v>
      </c>
      <c r="J525" s="558" t="s">
        <v>523</v>
      </c>
    </row>
    <row r="526" spans="2:10" ht="38.25" x14ac:dyDescent="0.2">
      <c r="B526" s="483"/>
      <c r="F526" s="555" t="s">
        <v>440</v>
      </c>
      <c r="G526" s="540" t="s">
        <v>520</v>
      </c>
      <c r="H526" s="523" t="s">
        <v>521</v>
      </c>
      <c r="I526" s="525" t="s">
        <v>522</v>
      </c>
      <c r="J526" s="556" t="s">
        <v>523</v>
      </c>
    </row>
    <row r="527" spans="2:10" ht="38.25" x14ac:dyDescent="0.2">
      <c r="B527" s="483"/>
      <c r="F527" s="555" t="s">
        <v>441</v>
      </c>
      <c r="G527" s="540" t="s">
        <v>520</v>
      </c>
      <c r="H527" s="523" t="s">
        <v>521</v>
      </c>
      <c r="I527" s="525" t="s">
        <v>522</v>
      </c>
      <c r="J527" s="556" t="s">
        <v>523</v>
      </c>
    </row>
    <row r="528" spans="2:10" ht="38.25" x14ac:dyDescent="0.2">
      <c r="B528" s="483"/>
      <c r="F528" s="555" t="s">
        <v>442</v>
      </c>
      <c r="G528" s="540" t="s">
        <v>520</v>
      </c>
      <c r="H528" s="523" t="s">
        <v>521</v>
      </c>
      <c r="I528" s="525" t="s">
        <v>522</v>
      </c>
      <c r="J528" s="556" t="s">
        <v>523</v>
      </c>
    </row>
    <row r="529" spans="2:10" ht="38.25" x14ac:dyDescent="0.2">
      <c r="B529" s="483"/>
      <c r="F529" s="555" t="s">
        <v>443</v>
      </c>
      <c r="G529" s="540" t="s">
        <v>520</v>
      </c>
      <c r="H529" s="523" t="s">
        <v>521</v>
      </c>
      <c r="I529" s="525" t="s">
        <v>522</v>
      </c>
      <c r="J529" s="556" t="s">
        <v>523</v>
      </c>
    </row>
    <row r="530" spans="2:10" ht="38.25" x14ac:dyDescent="0.2">
      <c r="B530" s="483"/>
      <c r="F530" s="555" t="s">
        <v>444</v>
      </c>
      <c r="G530" s="540" t="s">
        <v>520</v>
      </c>
      <c r="H530" s="523" t="s">
        <v>521</v>
      </c>
      <c r="I530" s="525" t="s">
        <v>522</v>
      </c>
      <c r="J530" s="556" t="s">
        <v>523</v>
      </c>
    </row>
    <row r="531" spans="2:10" ht="38.25" x14ac:dyDescent="0.2">
      <c r="B531" s="483"/>
      <c r="F531" s="555" t="s">
        <v>445</v>
      </c>
      <c r="G531" s="540" t="s">
        <v>520</v>
      </c>
      <c r="H531" s="523" t="s">
        <v>521</v>
      </c>
      <c r="I531" s="525" t="s">
        <v>522</v>
      </c>
      <c r="J531" s="556" t="s">
        <v>523</v>
      </c>
    </row>
    <row r="532" spans="2:10" ht="38.25" x14ac:dyDescent="0.2">
      <c r="B532" s="483"/>
      <c r="F532" s="555" t="s">
        <v>446</v>
      </c>
      <c r="G532" s="540" t="s">
        <v>520</v>
      </c>
      <c r="H532" s="523" t="s">
        <v>521</v>
      </c>
      <c r="I532" s="525" t="s">
        <v>522</v>
      </c>
      <c r="J532" s="556" t="s">
        <v>523</v>
      </c>
    </row>
    <row r="533" spans="2:10" x14ac:dyDescent="0.2">
      <c r="B533" s="483"/>
      <c r="D533" s="491" t="s">
        <v>447</v>
      </c>
      <c r="E533" s="491"/>
      <c r="F533" s="557"/>
      <c r="G533" s="540"/>
      <c r="H533" s="523"/>
      <c r="I533" s="525"/>
      <c r="J533" s="556"/>
    </row>
    <row r="534" spans="2:10" ht="63.75" x14ac:dyDescent="0.2">
      <c r="B534" s="483"/>
      <c r="F534" s="555" t="s">
        <v>475</v>
      </c>
      <c r="G534" s="540" t="s">
        <v>524</v>
      </c>
      <c r="H534" s="523" t="s">
        <v>521</v>
      </c>
      <c r="I534" s="525" t="s">
        <v>525</v>
      </c>
      <c r="J534" s="556" t="s">
        <v>523</v>
      </c>
    </row>
    <row r="535" spans="2:10" ht="63.75" x14ac:dyDescent="0.2">
      <c r="B535" s="483"/>
      <c r="F535" s="555" t="s">
        <v>476</v>
      </c>
      <c r="G535" s="540" t="s">
        <v>552</v>
      </c>
      <c r="H535" s="523" t="s">
        <v>521</v>
      </c>
      <c r="I535" s="525" t="s">
        <v>525</v>
      </c>
      <c r="J535" s="556" t="s">
        <v>523</v>
      </c>
    </row>
    <row r="536" spans="2:10" ht="63.75" x14ac:dyDescent="0.2">
      <c r="B536" s="483"/>
      <c r="F536" s="555" t="s">
        <v>477</v>
      </c>
      <c r="G536" s="540" t="s">
        <v>524</v>
      </c>
      <c r="H536" s="523" t="s">
        <v>521</v>
      </c>
      <c r="I536" s="525" t="s">
        <v>525</v>
      </c>
      <c r="J536" s="556" t="s">
        <v>523</v>
      </c>
    </row>
    <row r="537" spans="2:10" ht="63.75" x14ac:dyDescent="0.2">
      <c r="B537" s="483"/>
      <c r="F537" s="555" t="s">
        <v>478</v>
      </c>
      <c r="G537" s="540" t="s">
        <v>552</v>
      </c>
      <c r="H537" s="523" t="s">
        <v>521</v>
      </c>
      <c r="I537" s="525" t="s">
        <v>525</v>
      </c>
      <c r="J537" s="556" t="s">
        <v>523</v>
      </c>
    </row>
    <row r="538" spans="2:10" ht="38.25" x14ac:dyDescent="0.2">
      <c r="B538" s="483"/>
      <c r="F538" s="555" t="s">
        <v>448</v>
      </c>
      <c r="G538" s="540" t="s">
        <v>520</v>
      </c>
      <c r="H538" s="523" t="s">
        <v>521</v>
      </c>
      <c r="I538" s="525" t="s">
        <v>525</v>
      </c>
      <c r="J538" s="556" t="s">
        <v>523</v>
      </c>
    </row>
    <row r="539" spans="2:10" ht="38.25" x14ac:dyDescent="0.2">
      <c r="B539" s="483"/>
      <c r="F539" s="555" t="s">
        <v>449</v>
      </c>
      <c r="G539" s="540" t="s">
        <v>520</v>
      </c>
      <c r="H539" s="523" t="s">
        <v>521</v>
      </c>
      <c r="I539" s="525" t="s">
        <v>525</v>
      </c>
      <c r="J539" s="556" t="s">
        <v>523</v>
      </c>
    </row>
    <row r="540" spans="2:10" ht="38.25" x14ac:dyDescent="0.2">
      <c r="B540" s="483"/>
      <c r="F540" s="555" t="s">
        <v>450</v>
      </c>
      <c r="G540" s="540" t="s">
        <v>520</v>
      </c>
      <c r="H540" s="523" t="s">
        <v>521</v>
      </c>
      <c r="I540" s="525" t="s">
        <v>525</v>
      </c>
      <c r="J540" s="556" t="s">
        <v>523</v>
      </c>
    </row>
    <row r="541" spans="2:10" ht="38.25" x14ac:dyDescent="0.2">
      <c r="B541" s="483"/>
      <c r="F541" s="555" t="s">
        <v>451</v>
      </c>
      <c r="G541" s="540" t="s">
        <v>520</v>
      </c>
      <c r="H541" s="523" t="s">
        <v>521</v>
      </c>
      <c r="I541" s="525" t="s">
        <v>525</v>
      </c>
      <c r="J541" s="556" t="s">
        <v>523</v>
      </c>
    </row>
    <row r="542" spans="2:10" x14ac:dyDescent="0.2">
      <c r="B542" s="483"/>
      <c r="D542" s="491" t="s">
        <v>484</v>
      </c>
      <c r="F542" s="555"/>
      <c r="G542" s="540"/>
      <c r="H542" s="523"/>
      <c r="I542" s="525"/>
      <c r="J542" s="556"/>
    </row>
    <row r="543" spans="2:10" ht="38.25" x14ac:dyDescent="0.2">
      <c r="B543" s="483"/>
      <c r="F543" s="555" t="s">
        <v>480</v>
      </c>
      <c r="G543" s="540" t="s">
        <v>520</v>
      </c>
      <c r="H543" s="523" t="s">
        <v>521</v>
      </c>
      <c r="I543" s="525" t="s">
        <v>525</v>
      </c>
      <c r="J543" s="556" t="s">
        <v>523</v>
      </c>
    </row>
    <row r="544" spans="2:10" ht="38.25" x14ac:dyDescent="0.2">
      <c r="B544" s="483"/>
      <c r="F544" s="555" t="s">
        <v>481</v>
      </c>
      <c r="G544" s="540" t="s">
        <v>520</v>
      </c>
      <c r="H544" s="523" t="s">
        <v>521</v>
      </c>
      <c r="I544" s="525" t="s">
        <v>525</v>
      </c>
      <c r="J544" s="556" t="s">
        <v>523</v>
      </c>
    </row>
    <row r="545" spans="2:10" x14ac:dyDescent="0.2">
      <c r="B545" s="483"/>
      <c r="D545" s="491" t="s">
        <v>452</v>
      </c>
      <c r="E545" s="491"/>
      <c r="F545" s="557"/>
      <c r="G545" s="540"/>
      <c r="H545" s="523"/>
      <c r="I545" s="525"/>
      <c r="J545" s="556"/>
    </row>
    <row r="546" spans="2:10" ht="38.25" x14ac:dyDescent="0.2">
      <c r="B546" s="483"/>
      <c r="F546" s="555" t="s">
        <v>453</v>
      </c>
      <c r="G546" s="540" t="s">
        <v>520</v>
      </c>
      <c r="H546" s="523" t="s">
        <v>521</v>
      </c>
      <c r="I546" s="525" t="s">
        <v>526</v>
      </c>
      <c r="J546" s="556" t="s">
        <v>523</v>
      </c>
    </row>
    <row r="547" spans="2:10" ht="38.25" x14ac:dyDescent="0.2">
      <c r="B547" s="483"/>
      <c r="F547" s="555" t="s">
        <v>448</v>
      </c>
      <c r="G547" s="540" t="s">
        <v>520</v>
      </c>
      <c r="H547" s="523" t="s">
        <v>521</v>
      </c>
      <c r="I547" s="525" t="s">
        <v>526</v>
      </c>
      <c r="J547" s="556" t="s">
        <v>523</v>
      </c>
    </row>
    <row r="548" spans="2:10" ht="38.25" x14ac:dyDescent="0.2">
      <c r="B548" s="483"/>
      <c r="F548" s="555" t="s">
        <v>449</v>
      </c>
      <c r="G548" s="540" t="s">
        <v>520</v>
      </c>
      <c r="H548" s="523" t="s">
        <v>521</v>
      </c>
      <c r="I548" s="525" t="s">
        <v>526</v>
      </c>
      <c r="J548" s="556" t="s">
        <v>523</v>
      </c>
    </row>
    <row r="549" spans="2:10" ht="38.25" x14ac:dyDescent="0.2">
      <c r="B549" s="483"/>
      <c r="F549" s="555" t="s">
        <v>450</v>
      </c>
      <c r="G549" s="540" t="s">
        <v>520</v>
      </c>
      <c r="H549" s="523" t="s">
        <v>521</v>
      </c>
      <c r="I549" s="525" t="s">
        <v>526</v>
      </c>
      <c r="J549" s="556" t="s">
        <v>523</v>
      </c>
    </row>
    <row r="550" spans="2:10" ht="38.25" x14ac:dyDescent="0.2">
      <c r="B550" s="483"/>
      <c r="F550" s="555" t="s">
        <v>451</v>
      </c>
      <c r="G550" s="540" t="s">
        <v>520</v>
      </c>
      <c r="H550" s="523" t="s">
        <v>521</v>
      </c>
      <c r="I550" s="525" t="s">
        <v>526</v>
      </c>
      <c r="J550" s="556" t="s">
        <v>523</v>
      </c>
    </row>
    <row r="551" spans="2:10" x14ac:dyDescent="0.2">
      <c r="B551" s="483"/>
      <c r="D551" s="491" t="s">
        <v>494</v>
      </c>
      <c r="E551" s="491"/>
      <c r="F551" s="557"/>
      <c r="G551" s="540"/>
      <c r="H551" s="523"/>
      <c r="I551" s="525"/>
      <c r="J551" s="556"/>
    </row>
    <row r="552" spans="2:10" ht="38.25" x14ac:dyDescent="0.2">
      <c r="B552" s="483"/>
      <c r="F552" s="555" t="s">
        <v>496</v>
      </c>
      <c r="G552" s="540" t="s">
        <v>520</v>
      </c>
      <c r="H552" s="523" t="s">
        <v>521</v>
      </c>
      <c r="I552" s="525" t="s">
        <v>527</v>
      </c>
      <c r="J552" s="556" t="s">
        <v>523</v>
      </c>
    </row>
    <row r="553" spans="2:10" ht="38.25" x14ac:dyDescent="0.2">
      <c r="B553" s="483"/>
      <c r="F553" s="555" t="s">
        <v>497</v>
      </c>
      <c r="G553" s="540" t="s">
        <v>520</v>
      </c>
      <c r="H553" s="523" t="s">
        <v>521</v>
      </c>
      <c r="I553" s="525" t="s">
        <v>527</v>
      </c>
      <c r="J553" s="556" t="s">
        <v>523</v>
      </c>
    </row>
    <row r="554" spans="2:10" x14ac:dyDescent="0.2">
      <c r="B554" s="483"/>
      <c r="D554" s="491" t="s">
        <v>454</v>
      </c>
      <c r="E554" s="491"/>
      <c r="F554" s="557"/>
      <c r="G554" s="540"/>
      <c r="H554" s="523"/>
      <c r="I554" s="525"/>
      <c r="J554" s="556"/>
    </row>
    <row r="555" spans="2:10" ht="38.25" x14ac:dyDescent="0.2">
      <c r="B555" s="483"/>
      <c r="F555" s="555" t="s">
        <v>455</v>
      </c>
      <c r="G555" s="540" t="s">
        <v>520</v>
      </c>
      <c r="H555" s="523" t="s">
        <v>521</v>
      </c>
      <c r="I555" s="525" t="s">
        <v>527</v>
      </c>
      <c r="J555" s="556" t="s">
        <v>523</v>
      </c>
    </row>
    <row r="556" spans="2:10" ht="38.25" x14ac:dyDescent="0.2">
      <c r="B556" s="483"/>
      <c r="F556" s="555" t="s">
        <v>456</v>
      </c>
      <c r="G556" s="540" t="s">
        <v>520</v>
      </c>
      <c r="H556" s="523" t="s">
        <v>521</v>
      </c>
      <c r="I556" s="525" t="s">
        <v>527</v>
      </c>
      <c r="J556" s="556" t="s">
        <v>523</v>
      </c>
    </row>
    <row r="557" spans="2:10" ht="38.25" x14ac:dyDescent="0.2">
      <c r="B557" s="483"/>
      <c r="F557" s="555" t="s">
        <v>457</v>
      </c>
      <c r="G557" s="540" t="s">
        <v>520</v>
      </c>
      <c r="H557" s="523" t="s">
        <v>521</v>
      </c>
      <c r="I557" s="525" t="s">
        <v>527</v>
      </c>
      <c r="J557" s="556" t="s">
        <v>523</v>
      </c>
    </row>
    <row r="558" spans="2:10" ht="38.25" x14ac:dyDescent="0.2">
      <c r="B558" s="483"/>
      <c r="F558" s="555" t="s">
        <v>458</v>
      </c>
      <c r="G558" s="540" t="s">
        <v>520</v>
      </c>
      <c r="H558" s="523" t="s">
        <v>521</v>
      </c>
      <c r="I558" s="525" t="s">
        <v>527</v>
      </c>
      <c r="J558" s="556" t="s">
        <v>523</v>
      </c>
    </row>
    <row r="559" spans="2:10" ht="38.25" x14ac:dyDescent="0.2">
      <c r="B559" s="483"/>
      <c r="F559" s="555" t="s">
        <v>495</v>
      </c>
      <c r="G559" s="540" t="s">
        <v>520</v>
      </c>
      <c r="H559" s="523" t="s">
        <v>521</v>
      </c>
      <c r="I559" s="525" t="s">
        <v>527</v>
      </c>
      <c r="J559" s="556" t="s">
        <v>523</v>
      </c>
    </row>
    <row r="560" spans="2:10" ht="38.25" x14ac:dyDescent="0.2">
      <c r="B560" s="483"/>
      <c r="F560" s="555" t="s">
        <v>459</v>
      </c>
      <c r="G560" s="540" t="s">
        <v>520</v>
      </c>
      <c r="H560" s="523" t="s">
        <v>521</v>
      </c>
      <c r="I560" s="525" t="s">
        <v>527</v>
      </c>
      <c r="J560" s="556" t="s">
        <v>523</v>
      </c>
    </row>
    <row r="561" spans="2:10" ht="38.25" x14ac:dyDescent="0.2">
      <c r="B561" s="483"/>
      <c r="F561" s="555" t="s">
        <v>460</v>
      </c>
      <c r="G561" s="540" t="s">
        <v>520</v>
      </c>
      <c r="H561" s="523" t="s">
        <v>521</v>
      </c>
      <c r="I561" s="525" t="s">
        <v>472</v>
      </c>
      <c r="J561" s="556" t="s">
        <v>523</v>
      </c>
    </row>
    <row r="562" spans="2:10" x14ac:dyDescent="0.2">
      <c r="B562" s="483"/>
      <c r="D562" s="491" t="s">
        <v>461</v>
      </c>
      <c r="E562" s="491"/>
      <c r="F562" s="557"/>
      <c r="G562" s="540"/>
      <c r="H562" s="523"/>
      <c r="I562" s="525"/>
      <c r="J562" s="556"/>
    </row>
    <row r="563" spans="2:10" ht="38.25" x14ac:dyDescent="0.2">
      <c r="B563" s="483"/>
      <c r="F563" s="555" t="s">
        <v>462</v>
      </c>
      <c r="G563" s="540" t="s">
        <v>520</v>
      </c>
      <c r="H563" s="523" t="s">
        <v>521</v>
      </c>
      <c r="I563" s="525" t="s">
        <v>528</v>
      </c>
      <c r="J563" s="556" t="s">
        <v>523</v>
      </c>
    </row>
    <row r="564" spans="2:10" ht="38.25" x14ac:dyDescent="0.2">
      <c r="B564" s="483"/>
      <c r="F564" s="555" t="s">
        <v>463</v>
      </c>
      <c r="G564" s="540" t="s">
        <v>520</v>
      </c>
      <c r="H564" s="523" t="s">
        <v>521</v>
      </c>
      <c r="I564" s="525" t="s">
        <v>473</v>
      </c>
      <c r="J564" s="556" t="s">
        <v>523</v>
      </c>
    </row>
    <row r="565" spans="2:10" x14ac:dyDescent="0.2">
      <c r="B565" s="483"/>
      <c r="D565" s="491" t="s">
        <v>464</v>
      </c>
      <c r="F565" s="555"/>
      <c r="G565" s="540"/>
      <c r="H565" s="523"/>
      <c r="I565" s="525"/>
      <c r="J565" s="556"/>
    </row>
    <row r="566" spans="2:10" x14ac:dyDescent="0.2">
      <c r="B566" s="483"/>
      <c r="F566" s="555" t="s">
        <v>465</v>
      </c>
      <c r="G566" s="540" t="s">
        <v>529</v>
      </c>
      <c r="H566" s="523" t="s">
        <v>530</v>
      </c>
      <c r="I566" s="525">
        <v>44</v>
      </c>
      <c r="J566" s="556" t="s">
        <v>523</v>
      </c>
    </row>
    <row r="567" spans="2:10" x14ac:dyDescent="0.2">
      <c r="B567" s="483"/>
      <c r="F567" s="555"/>
      <c r="G567" s="540"/>
      <c r="H567" s="523"/>
      <c r="I567" s="525"/>
      <c r="J567" s="556"/>
    </row>
    <row r="568" spans="2:10" x14ac:dyDescent="0.2">
      <c r="B568" s="483"/>
      <c r="C568" s="491" t="s">
        <v>491</v>
      </c>
      <c r="F568" s="555"/>
      <c r="G568" s="540"/>
      <c r="H568" s="523"/>
      <c r="I568" s="525"/>
      <c r="J568" s="556"/>
    </row>
    <row r="569" spans="2:10" x14ac:dyDescent="0.2">
      <c r="B569" s="483"/>
      <c r="F569" s="555" t="s">
        <v>485</v>
      </c>
      <c r="G569" s="540"/>
      <c r="H569" s="523"/>
      <c r="I569" s="525"/>
      <c r="J569" s="556"/>
    </row>
    <row r="570" spans="2:10" x14ac:dyDescent="0.2">
      <c r="B570" s="483"/>
      <c r="F570" s="555" t="s">
        <v>486</v>
      </c>
      <c r="G570" s="540"/>
      <c r="H570" s="523"/>
      <c r="I570" s="525"/>
      <c r="J570" s="556"/>
    </row>
    <row r="571" spans="2:10" x14ac:dyDescent="0.2">
      <c r="B571" s="483"/>
      <c r="F571" s="555" t="s">
        <v>487</v>
      </c>
      <c r="G571" s="540"/>
      <c r="H571" s="523"/>
      <c r="I571" s="525"/>
      <c r="J571" s="556"/>
    </row>
    <row r="572" spans="2:10" x14ac:dyDescent="0.2">
      <c r="B572" s="483"/>
      <c r="F572" s="555"/>
      <c r="G572" s="540"/>
      <c r="H572" s="523"/>
      <c r="I572" s="525"/>
      <c r="J572" s="556"/>
    </row>
    <row r="573" spans="2:10" ht="13.5" thickBot="1" x14ac:dyDescent="0.25">
      <c r="B573" s="534" t="s">
        <v>466</v>
      </c>
      <c r="C573" s="535"/>
      <c r="D573" s="535"/>
      <c r="E573" s="535"/>
      <c r="F573" s="559"/>
      <c r="G573" s="560"/>
      <c r="H573" s="537"/>
      <c r="I573" s="538"/>
      <c r="J573" s="561"/>
    </row>
    <row r="574" spans="2:10" ht="13.5" thickBot="1" x14ac:dyDescent="0.25">
      <c r="G574" s="540"/>
      <c r="H574" s="541"/>
    </row>
    <row r="575" spans="2:10" x14ac:dyDescent="0.2">
      <c r="B575" s="542" t="s">
        <v>149</v>
      </c>
      <c r="C575" s="543"/>
      <c r="D575" s="543"/>
      <c r="E575" s="543"/>
      <c r="F575" s="543"/>
      <c r="G575" s="307"/>
      <c r="H575" s="391"/>
      <c r="I575" s="308" t="s">
        <v>272</v>
      </c>
      <c r="J575" s="309" t="s">
        <v>272</v>
      </c>
    </row>
    <row r="576" spans="2:10" x14ac:dyDescent="0.2">
      <c r="B576" s="483"/>
      <c r="C576" s="491" t="s">
        <v>199</v>
      </c>
      <c r="G576" s="56"/>
      <c r="H576" s="385"/>
      <c r="I576" s="5" t="s">
        <v>272</v>
      </c>
      <c r="J576" s="59" t="s">
        <v>272</v>
      </c>
    </row>
    <row r="577" spans="2:23" x14ac:dyDescent="0.2">
      <c r="B577" s="490"/>
      <c r="C577" s="491"/>
      <c r="D577" s="531" t="s">
        <v>52</v>
      </c>
      <c r="G577" s="527"/>
      <c r="H577" s="523"/>
      <c r="I577" s="525" t="s">
        <v>272</v>
      </c>
      <c r="J577" s="526" t="s">
        <v>272</v>
      </c>
      <c r="K577" s="532"/>
      <c r="L577" s="533"/>
      <c r="M577" s="533"/>
      <c r="N577" s="533"/>
      <c r="O577" s="533"/>
      <c r="P577" s="533"/>
      <c r="Q577" s="533"/>
      <c r="R577" s="533"/>
      <c r="S577" s="533"/>
      <c r="T577" s="533"/>
      <c r="U577" s="533"/>
      <c r="V577" s="533"/>
      <c r="W577" s="533"/>
    </row>
    <row r="578" spans="2:23" x14ac:dyDescent="0.2">
      <c r="B578" s="490"/>
      <c r="C578" s="491"/>
      <c r="D578" s="491"/>
      <c r="E578" s="484" t="s">
        <v>153</v>
      </c>
      <c r="G578" s="527"/>
      <c r="H578" s="523"/>
      <c r="I578" s="525" t="s">
        <v>272</v>
      </c>
      <c r="J578" s="526" t="s">
        <v>272</v>
      </c>
      <c r="K578" s="532"/>
      <c r="L578" s="533"/>
      <c r="M578" s="533"/>
      <c r="N578" s="533"/>
      <c r="O578" s="533"/>
      <c r="P578" s="533"/>
      <c r="Q578" s="533"/>
      <c r="R578" s="533"/>
      <c r="S578" s="533"/>
      <c r="T578" s="533"/>
      <c r="U578" s="533"/>
      <c r="V578" s="533"/>
      <c r="W578" s="533"/>
    </row>
    <row r="579" spans="2:23" ht="51" outlineLevel="1" x14ac:dyDescent="0.2">
      <c r="B579" s="490"/>
      <c r="C579" s="491"/>
      <c r="D579" s="491"/>
      <c r="F579" s="484" t="s">
        <v>154</v>
      </c>
      <c r="G579" s="527" t="s">
        <v>246</v>
      </c>
      <c r="H579" s="523" t="s">
        <v>281</v>
      </c>
      <c r="I579" s="525" t="s">
        <v>531</v>
      </c>
      <c r="J579" s="526" t="s">
        <v>388</v>
      </c>
      <c r="K579" s="532"/>
      <c r="L579" s="533"/>
      <c r="M579" s="533"/>
      <c r="N579" s="533"/>
      <c r="O579" s="533"/>
      <c r="P579" s="533"/>
      <c r="Q579" s="533"/>
      <c r="R579" s="533"/>
      <c r="S579" s="533"/>
      <c r="T579" s="533"/>
      <c r="U579" s="533"/>
      <c r="V579" s="533"/>
      <c r="W579" s="533"/>
    </row>
    <row r="580" spans="2:23" ht="51" outlineLevel="1" x14ac:dyDescent="0.2">
      <c r="B580" s="490"/>
      <c r="C580" s="491"/>
      <c r="D580" s="491"/>
      <c r="F580" s="484" t="s">
        <v>155</v>
      </c>
      <c r="G580" s="527" t="s">
        <v>246</v>
      </c>
      <c r="H580" s="523" t="s">
        <v>281</v>
      </c>
      <c r="I580" s="525" t="s">
        <v>531</v>
      </c>
      <c r="J580" s="526" t="s">
        <v>388</v>
      </c>
      <c r="K580" s="532"/>
      <c r="L580" s="533"/>
      <c r="M580" s="533"/>
      <c r="N580" s="533"/>
      <c r="O580" s="533"/>
      <c r="P580" s="533"/>
      <c r="Q580" s="533"/>
      <c r="R580" s="533"/>
      <c r="S580" s="533"/>
      <c r="T580" s="533"/>
      <c r="U580" s="533"/>
      <c r="V580" s="533"/>
      <c r="W580" s="533"/>
    </row>
    <row r="581" spans="2:23" ht="51" outlineLevel="1" x14ac:dyDescent="0.2">
      <c r="B581" s="490"/>
      <c r="C581" s="491"/>
      <c r="D581" s="491"/>
      <c r="F581" s="484" t="s">
        <v>156</v>
      </c>
      <c r="G581" s="527" t="s">
        <v>246</v>
      </c>
      <c r="H581" s="523" t="s">
        <v>281</v>
      </c>
      <c r="I581" s="525" t="s">
        <v>531</v>
      </c>
      <c r="J581" s="526" t="s">
        <v>388</v>
      </c>
      <c r="K581" s="532"/>
      <c r="L581" s="533"/>
      <c r="M581" s="533"/>
      <c r="N581" s="533"/>
      <c r="O581" s="533"/>
      <c r="P581" s="533"/>
      <c r="Q581" s="533"/>
      <c r="R581" s="533"/>
      <c r="S581" s="533"/>
      <c r="T581" s="533"/>
      <c r="U581" s="533"/>
      <c r="V581" s="533"/>
      <c r="W581" s="533"/>
    </row>
    <row r="582" spans="2:23" ht="51" outlineLevel="1" x14ac:dyDescent="0.2">
      <c r="B582" s="490"/>
      <c r="C582" s="491"/>
      <c r="D582" s="491"/>
      <c r="F582" s="484" t="s">
        <v>197</v>
      </c>
      <c r="G582" s="527" t="s">
        <v>246</v>
      </c>
      <c r="H582" s="523" t="s">
        <v>281</v>
      </c>
      <c r="I582" s="525" t="s">
        <v>531</v>
      </c>
      <c r="J582" s="526" t="s">
        <v>388</v>
      </c>
      <c r="K582" s="532"/>
      <c r="L582" s="533"/>
      <c r="M582" s="533"/>
      <c r="N582" s="533"/>
      <c r="O582" s="533"/>
      <c r="P582" s="533"/>
      <c r="Q582" s="533"/>
      <c r="R582" s="533"/>
      <c r="S582" s="533"/>
      <c r="T582" s="533"/>
      <c r="U582" s="533"/>
      <c r="V582" s="533"/>
      <c r="W582" s="533"/>
    </row>
    <row r="583" spans="2:23" x14ac:dyDescent="0.2">
      <c r="B583" s="490"/>
      <c r="C583" s="491"/>
      <c r="D583" s="491"/>
      <c r="E583" s="484" t="s">
        <v>157</v>
      </c>
      <c r="G583" s="527"/>
      <c r="H583" s="523"/>
      <c r="I583" s="525" t="s">
        <v>272</v>
      </c>
      <c r="J583" s="526" t="s">
        <v>272</v>
      </c>
      <c r="K583" s="532"/>
      <c r="L583" s="533"/>
      <c r="M583" s="533"/>
      <c r="N583" s="533"/>
      <c r="O583" s="533"/>
      <c r="P583" s="533"/>
      <c r="Q583" s="533"/>
      <c r="R583" s="533"/>
      <c r="S583" s="533"/>
      <c r="T583" s="533"/>
      <c r="U583" s="533"/>
      <c r="V583" s="533"/>
      <c r="W583" s="533"/>
    </row>
    <row r="584" spans="2:23" ht="51" outlineLevel="1" x14ac:dyDescent="0.2">
      <c r="B584" s="490"/>
      <c r="C584" s="491"/>
      <c r="D584" s="491"/>
      <c r="F584" s="484" t="s">
        <v>158</v>
      </c>
      <c r="G584" s="527" t="s">
        <v>246</v>
      </c>
      <c r="H584" s="523" t="s">
        <v>281</v>
      </c>
      <c r="I584" s="525" t="s">
        <v>531</v>
      </c>
      <c r="J584" s="526" t="s">
        <v>388</v>
      </c>
      <c r="K584" s="532"/>
      <c r="L584" s="533"/>
      <c r="M584" s="533"/>
      <c r="N584" s="533"/>
      <c r="O584" s="533"/>
      <c r="P584" s="533"/>
      <c r="Q584" s="533"/>
      <c r="R584" s="533"/>
      <c r="S584" s="533"/>
      <c r="T584" s="533"/>
      <c r="U584" s="533"/>
      <c r="V584" s="533"/>
      <c r="W584" s="533"/>
    </row>
    <row r="585" spans="2:23" ht="51" outlineLevel="1" x14ac:dyDescent="0.2">
      <c r="B585" s="490"/>
      <c r="C585" s="491"/>
      <c r="D585" s="491"/>
      <c r="F585" s="484" t="s">
        <v>159</v>
      </c>
      <c r="G585" s="527" t="s">
        <v>246</v>
      </c>
      <c r="H585" s="523" t="s">
        <v>281</v>
      </c>
      <c r="I585" s="525" t="s">
        <v>531</v>
      </c>
      <c r="J585" s="526" t="s">
        <v>388</v>
      </c>
      <c r="K585" s="532"/>
      <c r="L585" s="533"/>
      <c r="M585" s="533"/>
      <c r="N585" s="533"/>
      <c r="O585" s="533"/>
      <c r="P585" s="533"/>
      <c r="Q585" s="533"/>
      <c r="R585" s="533"/>
      <c r="S585" s="533"/>
      <c r="T585" s="533"/>
      <c r="U585" s="533"/>
      <c r="V585" s="533"/>
      <c r="W585" s="533"/>
    </row>
    <row r="586" spans="2:23" ht="51" outlineLevel="1" x14ac:dyDescent="0.2">
      <c r="B586" s="490"/>
      <c r="C586" s="491"/>
      <c r="D586" s="491"/>
      <c r="F586" s="484" t="s">
        <v>160</v>
      </c>
      <c r="G586" s="527" t="s">
        <v>246</v>
      </c>
      <c r="H586" s="523" t="s">
        <v>281</v>
      </c>
      <c r="I586" s="525" t="s">
        <v>531</v>
      </c>
      <c r="J586" s="526" t="s">
        <v>388</v>
      </c>
      <c r="K586" s="532"/>
      <c r="L586" s="533"/>
      <c r="M586" s="533"/>
      <c r="N586" s="533"/>
      <c r="O586" s="533"/>
      <c r="P586" s="533"/>
      <c r="Q586" s="533"/>
      <c r="R586" s="533"/>
      <c r="S586" s="533"/>
      <c r="T586" s="533"/>
      <c r="U586" s="533"/>
      <c r="V586" s="533"/>
      <c r="W586" s="533"/>
    </row>
    <row r="587" spans="2:23" ht="51" outlineLevel="1" x14ac:dyDescent="0.2">
      <c r="B587" s="490"/>
      <c r="C587" s="491"/>
      <c r="D587" s="491"/>
      <c r="F587" s="484" t="s">
        <v>198</v>
      </c>
      <c r="G587" s="527" t="s">
        <v>246</v>
      </c>
      <c r="H587" s="523" t="s">
        <v>281</v>
      </c>
      <c r="I587" s="525" t="s">
        <v>531</v>
      </c>
      <c r="J587" s="526" t="s">
        <v>388</v>
      </c>
      <c r="K587" s="532"/>
      <c r="L587" s="533"/>
      <c r="M587" s="533"/>
      <c r="N587" s="533"/>
      <c r="O587" s="533"/>
      <c r="P587" s="533"/>
      <c r="Q587" s="533"/>
      <c r="R587" s="533"/>
      <c r="S587" s="533"/>
      <c r="T587" s="533"/>
      <c r="U587" s="533"/>
      <c r="V587" s="533"/>
      <c r="W587" s="533"/>
    </row>
    <row r="588" spans="2:23" x14ac:dyDescent="0.2">
      <c r="B588" s="490"/>
      <c r="C588" s="491"/>
      <c r="D588" s="491"/>
      <c r="E588" s="484" t="s">
        <v>347</v>
      </c>
      <c r="G588" s="527"/>
      <c r="H588" s="523"/>
      <c r="I588" s="525"/>
      <c r="J588" s="526"/>
      <c r="K588" s="532"/>
      <c r="L588" s="533"/>
      <c r="M588" s="533"/>
      <c r="N588" s="533"/>
      <c r="O588" s="533"/>
      <c r="P588" s="533"/>
      <c r="Q588" s="533"/>
      <c r="R588" s="533"/>
      <c r="S588" s="533"/>
      <c r="T588" s="533"/>
      <c r="U588" s="533"/>
      <c r="V588" s="533"/>
      <c r="W588" s="533"/>
    </row>
    <row r="589" spans="2:23" ht="51" outlineLevel="1" x14ac:dyDescent="0.2">
      <c r="B589" s="490"/>
      <c r="C589" s="491"/>
      <c r="D589" s="491"/>
      <c r="F589" s="484" t="s">
        <v>327</v>
      </c>
      <c r="G589" s="527" t="s">
        <v>246</v>
      </c>
      <c r="H589" s="523" t="s">
        <v>281</v>
      </c>
      <c r="I589" s="525" t="s">
        <v>531</v>
      </c>
      <c r="J589" s="526" t="s">
        <v>388</v>
      </c>
      <c r="K589" s="532"/>
      <c r="L589" s="533"/>
      <c r="M589" s="533"/>
      <c r="N589" s="533"/>
      <c r="O589" s="533"/>
      <c r="P589" s="533"/>
      <c r="Q589" s="533"/>
      <c r="R589" s="533"/>
      <c r="S589" s="533"/>
      <c r="T589" s="533"/>
      <c r="U589" s="533"/>
      <c r="V589" s="533"/>
      <c r="W589" s="533"/>
    </row>
    <row r="590" spans="2:23" ht="51" outlineLevel="1" x14ac:dyDescent="0.2">
      <c r="B590" s="490"/>
      <c r="C590" s="491"/>
      <c r="D590" s="491"/>
      <c r="F590" s="484" t="s">
        <v>328</v>
      </c>
      <c r="G590" s="527" t="s">
        <v>246</v>
      </c>
      <c r="H590" s="523" t="s">
        <v>281</v>
      </c>
      <c r="I590" s="525" t="s">
        <v>531</v>
      </c>
      <c r="J590" s="526" t="s">
        <v>388</v>
      </c>
      <c r="K590" s="532"/>
      <c r="L590" s="533"/>
      <c r="M590" s="533"/>
      <c r="N590" s="533"/>
      <c r="O590" s="533"/>
      <c r="P590" s="533"/>
      <c r="Q590" s="533"/>
      <c r="R590" s="533"/>
      <c r="S590" s="533"/>
      <c r="T590" s="533"/>
      <c r="U590" s="533"/>
      <c r="V590" s="533"/>
      <c r="W590" s="533"/>
    </row>
    <row r="591" spans="2:23" ht="51" outlineLevel="1" x14ac:dyDescent="0.2">
      <c r="B591" s="490"/>
      <c r="C591" s="491"/>
      <c r="D591" s="491"/>
      <c r="F591" s="484" t="s">
        <v>329</v>
      </c>
      <c r="G591" s="527" t="s">
        <v>246</v>
      </c>
      <c r="H591" s="523" t="s">
        <v>281</v>
      </c>
      <c r="I591" s="525" t="s">
        <v>531</v>
      </c>
      <c r="J591" s="526" t="s">
        <v>388</v>
      </c>
      <c r="K591" s="532"/>
      <c r="L591" s="533"/>
      <c r="M591" s="533"/>
      <c r="N591" s="533"/>
      <c r="O591" s="533"/>
      <c r="P591" s="533"/>
      <c r="Q591" s="533"/>
      <c r="R591" s="533"/>
      <c r="S591" s="533"/>
      <c r="T591" s="533"/>
      <c r="U591" s="533"/>
      <c r="V591" s="533"/>
      <c r="W591" s="533"/>
    </row>
    <row r="592" spans="2:23" ht="51" outlineLevel="1" x14ac:dyDescent="0.2">
      <c r="B592" s="490"/>
      <c r="C592" s="491"/>
      <c r="D592" s="491"/>
      <c r="F592" s="484" t="s">
        <v>330</v>
      </c>
      <c r="G592" s="527" t="s">
        <v>246</v>
      </c>
      <c r="H592" s="523" t="s">
        <v>281</v>
      </c>
      <c r="I592" s="525" t="s">
        <v>531</v>
      </c>
      <c r="J592" s="526" t="s">
        <v>388</v>
      </c>
      <c r="K592" s="532"/>
      <c r="L592" s="533"/>
      <c r="M592" s="533"/>
      <c r="N592" s="533"/>
      <c r="O592" s="533"/>
      <c r="P592" s="533"/>
      <c r="Q592" s="533"/>
      <c r="R592" s="533"/>
      <c r="S592" s="533"/>
      <c r="T592" s="533"/>
      <c r="U592" s="533"/>
      <c r="V592" s="533"/>
      <c r="W592" s="533"/>
    </row>
    <row r="593" spans="2:23" x14ac:dyDescent="0.2">
      <c r="B593" s="490"/>
      <c r="C593" s="491"/>
      <c r="D593" s="491" t="s">
        <v>53</v>
      </c>
      <c r="G593" s="527"/>
      <c r="H593" s="523"/>
      <c r="I593" s="525" t="s">
        <v>272</v>
      </c>
      <c r="J593" s="526" t="s">
        <v>272</v>
      </c>
      <c r="K593" s="532"/>
      <c r="L593" s="533"/>
      <c r="M593" s="533"/>
      <c r="N593" s="533"/>
      <c r="O593" s="533"/>
      <c r="P593" s="533"/>
      <c r="Q593" s="533"/>
      <c r="R593" s="533"/>
      <c r="S593" s="533"/>
      <c r="T593" s="533"/>
      <c r="U593" s="533"/>
      <c r="V593" s="533"/>
      <c r="W593" s="533"/>
    </row>
    <row r="594" spans="2:23" x14ac:dyDescent="0.2">
      <c r="B594" s="490"/>
      <c r="C594" s="491"/>
      <c r="D594" s="491"/>
      <c r="E594" s="327" t="s">
        <v>54</v>
      </c>
      <c r="G594" s="527"/>
      <c r="H594" s="523"/>
      <c r="I594" s="525" t="s">
        <v>272</v>
      </c>
      <c r="J594" s="526" t="s">
        <v>272</v>
      </c>
      <c r="K594" s="532"/>
      <c r="L594" s="533"/>
      <c r="M594" s="533"/>
      <c r="N594" s="533"/>
      <c r="O594" s="533"/>
      <c r="P594" s="533"/>
      <c r="Q594" s="533"/>
      <c r="R594" s="533"/>
      <c r="S594" s="533"/>
      <c r="T594" s="533"/>
      <c r="U594" s="533"/>
      <c r="V594" s="533"/>
      <c r="W594" s="533"/>
    </row>
    <row r="595" spans="2:23" ht="51" outlineLevel="1" x14ac:dyDescent="0.2">
      <c r="B595" s="490"/>
      <c r="C595" s="491"/>
      <c r="D595" s="491"/>
      <c r="E595" s="327"/>
      <c r="F595" s="484" t="s">
        <v>55</v>
      </c>
      <c r="G595" s="527" t="s">
        <v>246</v>
      </c>
      <c r="H595" s="523" t="s">
        <v>281</v>
      </c>
      <c r="I595" s="525" t="s">
        <v>531</v>
      </c>
      <c r="J595" s="526" t="s">
        <v>388</v>
      </c>
      <c r="K595" s="532"/>
      <c r="L595" s="533"/>
      <c r="M595" s="533"/>
      <c r="N595" s="533"/>
      <c r="O595" s="533"/>
      <c r="P595" s="533"/>
      <c r="Q595" s="533"/>
      <c r="R595" s="533"/>
      <c r="S595" s="533"/>
      <c r="T595" s="533"/>
      <c r="U595" s="533"/>
      <c r="V595" s="533"/>
      <c r="W595" s="533"/>
    </row>
    <row r="596" spans="2:23" ht="51" outlineLevel="1" x14ac:dyDescent="0.2">
      <c r="B596" s="490"/>
      <c r="C596" s="491"/>
      <c r="D596" s="491"/>
      <c r="F596" s="484" t="s">
        <v>161</v>
      </c>
      <c r="G596" s="527" t="s">
        <v>246</v>
      </c>
      <c r="H596" s="523" t="s">
        <v>281</v>
      </c>
      <c r="I596" s="525" t="s">
        <v>531</v>
      </c>
      <c r="J596" s="526" t="s">
        <v>388</v>
      </c>
      <c r="K596" s="532"/>
      <c r="L596" s="533"/>
      <c r="M596" s="533"/>
      <c r="N596" s="533"/>
      <c r="O596" s="533"/>
      <c r="P596" s="533"/>
      <c r="Q596" s="533"/>
      <c r="R596" s="533"/>
      <c r="S596" s="533"/>
      <c r="T596" s="533"/>
      <c r="U596" s="533"/>
      <c r="V596" s="533"/>
      <c r="W596" s="533"/>
    </row>
    <row r="597" spans="2:23" ht="51" outlineLevel="1" x14ac:dyDescent="0.2">
      <c r="B597" s="490"/>
      <c r="C597" s="491"/>
      <c r="D597" s="491"/>
      <c r="F597" s="484" t="s">
        <v>331</v>
      </c>
      <c r="G597" s="527" t="s">
        <v>246</v>
      </c>
      <c r="H597" s="523" t="s">
        <v>281</v>
      </c>
      <c r="I597" s="525" t="s">
        <v>531</v>
      </c>
      <c r="J597" s="526" t="s">
        <v>388</v>
      </c>
      <c r="K597" s="532"/>
      <c r="L597" s="533"/>
      <c r="M597" s="533"/>
      <c r="N597" s="533"/>
      <c r="O597" s="533"/>
      <c r="P597" s="533"/>
      <c r="Q597" s="533"/>
      <c r="R597" s="533"/>
      <c r="S597" s="533"/>
      <c r="T597" s="533"/>
      <c r="U597" s="533"/>
      <c r="V597" s="533"/>
      <c r="W597" s="533"/>
    </row>
    <row r="598" spans="2:23" x14ac:dyDescent="0.2">
      <c r="B598" s="490"/>
      <c r="C598" s="491"/>
      <c r="D598" s="491"/>
      <c r="E598" s="484" t="s">
        <v>56</v>
      </c>
      <c r="G598" s="527"/>
      <c r="H598" s="523"/>
      <c r="I598" s="525" t="s">
        <v>272</v>
      </c>
      <c r="J598" s="526" t="s">
        <v>272</v>
      </c>
      <c r="K598" s="532"/>
      <c r="L598" s="533"/>
      <c r="M598" s="533"/>
      <c r="N598" s="533"/>
      <c r="O598" s="533"/>
      <c r="P598" s="533"/>
      <c r="Q598" s="533"/>
      <c r="R598" s="533"/>
      <c r="S598" s="533"/>
      <c r="T598" s="533"/>
      <c r="U598" s="533"/>
      <c r="V598" s="533"/>
      <c r="W598" s="533"/>
    </row>
    <row r="599" spans="2:23" ht="51" outlineLevel="1" x14ac:dyDescent="0.2">
      <c r="B599" s="490"/>
      <c r="C599" s="491"/>
      <c r="D599" s="491"/>
      <c r="F599" s="484" t="s">
        <v>162</v>
      </c>
      <c r="G599" s="527" t="s">
        <v>246</v>
      </c>
      <c r="H599" s="523" t="s">
        <v>281</v>
      </c>
      <c r="I599" s="525" t="s">
        <v>531</v>
      </c>
      <c r="J599" s="526" t="s">
        <v>388</v>
      </c>
      <c r="K599" s="532"/>
      <c r="L599" s="533"/>
      <c r="M599" s="533"/>
      <c r="N599" s="533"/>
      <c r="O599" s="533"/>
      <c r="P599" s="533"/>
      <c r="Q599" s="533"/>
      <c r="R599" s="533"/>
      <c r="S599" s="533"/>
      <c r="T599" s="533"/>
      <c r="U599" s="533"/>
      <c r="V599" s="533"/>
      <c r="W599" s="533"/>
    </row>
    <row r="600" spans="2:23" ht="51" outlineLevel="1" x14ac:dyDescent="0.2">
      <c r="B600" s="490"/>
      <c r="C600" s="491"/>
      <c r="D600" s="491"/>
      <c r="F600" s="484" t="s">
        <v>163</v>
      </c>
      <c r="G600" s="527" t="s">
        <v>246</v>
      </c>
      <c r="H600" s="523" t="s">
        <v>281</v>
      </c>
      <c r="I600" s="525" t="s">
        <v>531</v>
      </c>
      <c r="J600" s="526" t="s">
        <v>388</v>
      </c>
      <c r="K600" s="532"/>
      <c r="L600" s="533"/>
      <c r="M600" s="533"/>
      <c r="N600" s="533"/>
      <c r="O600" s="533"/>
      <c r="P600" s="533"/>
      <c r="Q600" s="533"/>
      <c r="R600" s="533"/>
      <c r="S600" s="533"/>
      <c r="T600" s="533"/>
      <c r="U600" s="533"/>
      <c r="V600" s="533"/>
      <c r="W600" s="533"/>
    </row>
    <row r="601" spans="2:23" ht="51" outlineLevel="1" x14ac:dyDescent="0.2">
      <c r="B601" s="490"/>
      <c r="C601" s="491"/>
      <c r="D601" s="491"/>
      <c r="F601" s="484" t="s">
        <v>332</v>
      </c>
      <c r="G601" s="527" t="s">
        <v>246</v>
      </c>
      <c r="H601" s="523" t="s">
        <v>281</v>
      </c>
      <c r="I601" s="525" t="s">
        <v>531</v>
      </c>
      <c r="J601" s="526" t="s">
        <v>388</v>
      </c>
      <c r="K601" s="532"/>
      <c r="L601" s="533"/>
      <c r="M601" s="533"/>
      <c r="N601" s="533"/>
      <c r="O601" s="533"/>
      <c r="P601" s="533"/>
      <c r="Q601" s="533"/>
      <c r="R601" s="533"/>
      <c r="S601" s="533"/>
      <c r="T601" s="533"/>
      <c r="U601" s="533"/>
      <c r="V601" s="533"/>
      <c r="W601" s="533"/>
    </row>
    <row r="602" spans="2:23" x14ac:dyDescent="0.2">
      <c r="B602" s="490"/>
      <c r="C602" s="491"/>
      <c r="D602" s="491"/>
      <c r="E602" s="484" t="s">
        <v>57</v>
      </c>
      <c r="G602" s="527"/>
      <c r="H602" s="523"/>
      <c r="I602" s="525" t="s">
        <v>272</v>
      </c>
      <c r="J602" s="526" t="s">
        <v>272</v>
      </c>
      <c r="K602" s="532"/>
      <c r="L602" s="533"/>
      <c r="M602" s="533"/>
      <c r="N602" s="533"/>
      <c r="O602" s="533"/>
      <c r="P602" s="533"/>
      <c r="Q602" s="533"/>
      <c r="R602" s="533"/>
      <c r="S602" s="533"/>
      <c r="T602" s="533"/>
      <c r="U602" s="533"/>
      <c r="V602" s="533"/>
      <c r="W602" s="533"/>
    </row>
    <row r="603" spans="2:23" ht="51" outlineLevel="1" x14ac:dyDescent="0.2">
      <c r="B603" s="490"/>
      <c r="C603" s="491"/>
      <c r="D603" s="491"/>
      <c r="F603" s="484" t="s">
        <v>164</v>
      </c>
      <c r="G603" s="527" t="s">
        <v>246</v>
      </c>
      <c r="H603" s="523" t="s">
        <v>281</v>
      </c>
      <c r="I603" s="525" t="s">
        <v>531</v>
      </c>
      <c r="J603" s="526" t="s">
        <v>388</v>
      </c>
      <c r="K603" s="532"/>
      <c r="L603" s="533"/>
      <c r="M603" s="533"/>
      <c r="N603" s="533"/>
      <c r="O603" s="533"/>
      <c r="P603" s="533"/>
      <c r="Q603" s="533"/>
      <c r="R603" s="533"/>
      <c r="S603" s="533"/>
      <c r="T603" s="533"/>
      <c r="U603" s="533"/>
      <c r="V603" s="533"/>
      <c r="W603" s="533"/>
    </row>
    <row r="604" spans="2:23" ht="51" outlineLevel="1" x14ac:dyDescent="0.2">
      <c r="B604" s="490"/>
      <c r="C604" s="491"/>
      <c r="D604" s="491"/>
      <c r="F604" s="484" t="s">
        <v>165</v>
      </c>
      <c r="G604" s="527" t="s">
        <v>246</v>
      </c>
      <c r="H604" s="523" t="s">
        <v>281</v>
      </c>
      <c r="I604" s="525" t="s">
        <v>531</v>
      </c>
      <c r="J604" s="526" t="s">
        <v>388</v>
      </c>
      <c r="K604" s="532"/>
      <c r="L604" s="533"/>
      <c r="M604" s="533"/>
      <c r="N604" s="533"/>
      <c r="O604" s="533"/>
      <c r="P604" s="533"/>
      <c r="Q604" s="533"/>
      <c r="R604" s="533"/>
      <c r="S604" s="533"/>
      <c r="T604" s="533"/>
      <c r="U604" s="533"/>
      <c r="V604" s="533"/>
      <c r="W604" s="533"/>
    </row>
    <row r="605" spans="2:23" ht="51" outlineLevel="1" x14ac:dyDescent="0.2">
      <c r="B605" s="490"/>
      <c r="C605" s="491"/>
      <c r="D605" s="491"/>
      <c r="F605" s="484" t="s">
        <v>333</v>
      </c>
      <c r="G605" s="527" t="s">
        <v>246</v>
      </c>
      <c r="H605" s="523" t="s">
        <v>281</v>
      </c>
      <c r="I605" s="525" t="s">
        <v>531</v>
      </c>
      <c r="J605" s="526" t="s">
        <v>388</v>
      </c>
      <c r="K605" s="532"/>
      <c r="L605" s="533"/>
      <c r="M605" s="533"/>
      <c r="N605" s="533"/>
      <c r="O605" s="533"/>
      <c r="P605" s="533"/>
      <c r="Q605" s="533"/>
      <c r="R605" s="533"/>
      <c r="S605" s="533"/>
      <c r="T605" s="533"/>
      <c r="U605" s="533"/>
      <c r="V605" s="533"/>
      <c r="W605" s="533"/>
    </row>
    <row r="606" spans="2:23" x14ac:dyDescent="0.2">
      <c r="B606" s="490"/>
      <c r="C606" s="491"/>
      <c r="D606" s="491" t="s">
        <v>58</v>
      </c>
      <c r="G606" s="527"/>
      <c r="H606" s="523"/>
      <c r="I606" s="525" t="s">
        <v>272</v>
      </c>
      <c r="J606" s="526" t="s">
        <v>272</v>
      </c>
      <c r="K606" s="532"/>
      <c r="L606" s="533"/>
      <c r="M606" s="533"/>
      <c r="N606" s="533"/>
      <c r="O606" s="533"/>
      <c r="P606" s="533"/>
      <c r="Q606" s="533"/>
      <c r="R606" s="533"/>
      <c r="S606" s="533"/>
      <c r="T606" s="533"/>
      <c r="U606" s="533"/>
      <c r="V606" s="533"/>
      <c r="W606" s="533"/>
    </row>
    <row r="607" spans="2:23" x14ac:dyDescent="0.2">
      <c r="B607" s="490"/>
      <c r="C607" s="491"/>
      <c r="D607" s="491"/>
      <c r="E607" s="484" t="s">
        <v>172</v>
      </c>
      <c r="G607" s="527"/>
      <c r="H607" s="523"/>
      <c r="I607" s="525" t="s">
        <v>272</v>
      </c>
      <c r="J607" s="526" t="s">
        <v>272</v>
      </c>
      <c r="K607" s="532"/>
      <c r="L607" s="533"/>
      <c r="M607" s="533"/>
      <c r="N607" s="533"/>
      <c r="O607" s="533"/>
      <c r="P607" s="533"/>
      <c r="Q607" s="533"/>
      <c r="R607" s="533"/>
      <c r="S607" s="533"/>
      <c r="T607" s="533"/>
      <c r="U607" s="533"/>
      <c r="V607" s="533"/>
      <c r="W607" s="533"/>
    </row>
    <row r="608" spans="2:23" ht="51" outlineLevel="1" x14ac:dyDescent="0.2">
      <c r="B608" s="490"/>
      <c r="C608" s="491"/>
      <c r="D608" s="491"/>
      <c r="F608" s="484" t="s">
        <v>61</v>
      </c>
      <c r="G608" s="527" t="s">
        <v>246</v>
      </c>
      <c r="H608" s="523" t="s">
        <v>281</v>
      </c>
      <c r="I608" s="525" t="s">
        <v>531</v>
      </c>
      <c r="J608" s="526" t="s">
        <v>388</v>
      </c>
      <c r="K608" s="532"/>
      <c r="L608" s="533"/>
      <c r="M608" s="533"/>
      <c r="N608" s="533"/>
      <c r="O608" s="533"/>
      <c r="P608" s="533"/>
      <c r="Q608" s="533"/>
      <c r="R608" s="533"/>
      <c r="S608" s="533"/>
      <c r="T608" s="533"/>
      <c r="U608" s="533"/>
      <c r="V608" s="533"/>
      <c r="W608" s="533"/>
    </row>
    <row r="609" spans="2:23" ht="51" outlineLevel="1" x14ac:dyDescent="0.2">
      <c r="B609" s="490"/>
      <c r="C609" s="491"/>
      <c r="D609" s="491"/>
      <c r="F609" s="484" t="s">
        <v>173</v>
      </c>
      <c r="G609" s="527" t="s">
        <v>246</v>
      </c>
      <c r="H609" s="523" t="s">
        <v>281</v>
      </c>
      <c r="I609" s="525" t="s">
        <v>531</v>
      </c>
      <c r="J609" s="526" t="s">
        <v>388</v>
      </c>
      <c r="K609" s="532"/>
      <c r="L609" s="533"/>
      <c r="M609" s="533"/>
      <c r="N609" s="533"/>
      <c r="O609" s="533"/>
      <c r="P609" s="533"/>
      <c r="Q609" s="533"/>
      <c r="R609" s="533"/>
      <c r="S609" s="533"/>
      <c r="T609" s="533"/>
      <c r="U609" s="533"/>
      <c r="V609" s="533"/>
      <c r="W609" s="533"/>
    </row>
    <row r="610" spans="2:23" x14ac:dyDescent="0.2">
      <c r="B610" s="490"/>
      <c r="C610" s="491"/>
      <c r="D610" s="491"/>
      <c r="E610" s="484" t="s">
        <v>166</v>
      </c>
      <c r="G610" s="527"/>
      <c r="H610" s="523"/>
      <c r="I610" s="525" t="s">
        <v>272</v>
      </c>
      <c r="J610" s="526" t="s">
        <v>272</v>
      </c>
      <c r="K610" s="532"/>
      <c r="L610" s="533"/>
      <c r="M610" s="533"/>
      <c r="N610" s="533"/>
      <c r="O610" s="533"/>
      <c r="P610" s="533"/>
      <c r="Q610" s="533"/>
      <c r="R610" s="533"/>
      <c r="S610" s="533"/>
      <c r="T610" s="533"/>
      <c r="U610" s="533"/>
      <c r="V610" s="533"/>
      <c r="W610" s="533"/>
    </row>
    <row r="611" spans="2:23" ht="51" outlineLevel="1" x14ac:dyDescent="0.2">
      <c r="B611" s="490"/>
      <c r="C611" s="491"/>
      <c r="D611" s="491"/>
      <c r="F611" s="484" t="s">
        <v>59</v>
      </c>
      <c r="G611" s="527" t="s">
        <v>246</v>
      </c>
      <c r="H611" s="523" t="s">
        <v>281</v>
      </c>
      <c r="I611" s="525" t="s">
        <v>531</v>
      </c>
      <c r="J611" s="526" t="s">
        <v>388</v>
      </c>
      <c r="K611" s="532"/>
      <c r="L611" s="533"/>
      <c r="M611" s="533"/>
      <c r="N611" s="533"/>
      <c r="O611" s="533"/>
      <c r="P611" s="533"/>
      <c r="Q611" s="533"/>
      <c r="R611" s="533"/>
      <c r="S611" s="533"/>
      <c r="T611" s="533"/>
      <c r="U611" s="533"/>
      <c r="V611" s="533"/>
      <c r="W611" s="533"/>
    </row>
    <row r="612" spans="2:23" ht="51" outlineLevel="1" x14ac:dyDescent="0.2">
      <c r="B612" s="490"/>
      <c r="C612" s="491"/>
      <c r="D612" s="491"/>
      <c r="F612" s="484" t="s">
        <v>167</v>
      </c>
      <c r="G612" s="527" t="s">
        <v>246</v>
      </c>
      <c r="H612" s="523" t="s">
        <v>281</v>
      </c>
      <c r="I612" s="525" t="s">
        <v>531</v>
      </c>
      <c r="J612" s="526" t="s">
        <v>388</v>
      </c>
      <c r="K612" s="532"/>
      <c r="L612" s="533"/>
      <c r="M612" s="533"/>
      <c r="N612" s="533"/>
      <c r="O612" s="533"/>
      <c r="P612" s="533"/>
      <c r="Q612" s="533"/>
      <c r="R612" s="533"/>
      <c r="S612" s="533"/>
      <c r="T612" s="533"/>
      <c r="U612" s="533"/>
      <c r="V612" s="533"/>
      <c r="W612" s="533"/>
    </row>
    <row r="613" spans="2:23" ht="51" outlineLevel="1" x14ac:dyDescent="0.2">
      <c r="B613" s="490"/>
      <c r="C613" s="491"/>
      <c r="D613" s="491"/>
      <c r="F613" s="484" t="s">
        <v>168</v>
      </c>
      <c r="G613" s="527" t="s">
        <v>246</v>
      </c>
      <c r="H613" s="523" t="s">
        <v>281</v>
      </c>
      <c r="I613" s="525" t="s">
        <v>531</v>
      </c>
      <c r="J613" s="526" t="s">
        <v>388</v>
      </c>
      <c r="K613" s="532"/>
      <c r="L613" s="533"/>
      <c r="M613" s="533"/>
      <c r="N613" s="533"/>
      <c r="O613" s="533"/>
      <c r="P613" s="533"/>
      <c r="Q613" s="533"/>
      <c r="R613" s="533"/>
      <c r="S613" s="533"/>
      <c r="T613" s="533"/>
      <c r="U613" s="533"/>
      <c r="V613" s="533"/>
      <c r="W613" s="533"/>
    </row>
    <row r="614" spans="2:23" x14ac:dyDescent="0.2">
      <c r="B614" s="490"/>
      <c r="C614" s="491"/>
      <c r="D614" s="491"/>
      <c r="E614" s="484" t="s">
        <v>174</v>
      </c>
      <c r="G614" s="527"/>
      <c r="H614" s="523"/>
      <c r="I614" s="525" t="s">
        <v>272</v>
      </c>
      <c r="J614" s="526" t="s">
        <v>272</v>
      </c>
      <c r="K614" s="532"/>
      <c r="L614" s="533"/>
      <c r="M614" s="533"/>
      <c r="N614" s="533"/>
      <c r="O614" s="533"/>
      <c r="P614" s="533"/>
      <c r="Q614" s="533"/>
      <c r="R614" s="533"/>
      <c r="S614" s="533"/>
      <c r="T614" s="533"/>
      <c r="U614" s="533"/>
      <c r="V614" s="533"/>
      <c r="W614" s="533"/>
    </row>
    <row r="615" spans="2:23" ht="51" outlineLevel="1" x14ac:dyDescent="0.2">
      <c r="B615" s="490"/>
      <c r="C615" s="491"/>
      <c r="D615" s="491"/>
      <c r="F615" s="484" t="s">
        <v>62</v>
      </c>
      <c r="G615" s="527" t="s">
        <v>246</v>
      </c>
      <c r="H615" s="523" t="s">
        <v>281</v>
      </c>
      <c r="I615" s="525" t="s">
        <v>531</v>
      </c>
      <c r="J615" s="526" t="s">
        <v>388</v>
      </c>
      <c r="K615" s="532"/>
      <c r="L615" s="533"/>
      <c r="M615" s="533"/>
      <c r="N615" s="533"/>
      <c r="O615" s="533"/>
      <c r="P615" s="533"/>
      <c r="Q615" s="533"/>
      <c r="R615" s="533"/>
      <c r="S615" s="533"/>
      <c r="T615" s="533"/>
      <c r="U615" s="533"/>
      <c r="V615" s="533"/>
      <c r="W615" s="533"/>
    </row>
    <row r="616" spans="2:23" ht="51" outlineLevel="1" x14ac:dyDescent="0.2">
      <c r="B616" s="490"/>
      <c r="C616" s="491"/>
      <c r="D616" s="491"/>
      <c r="F616" s="484" t="s">
        <v>175</v>
      </c>
      <c r="G616" s="527" t="s">
        <v>246</v>
      </c>
      <c r="H616" s="523" t="s">
        <v>281</v>
      </c>
      <c r="I616" s="525" t="s">
        <v>531</v>
      </c>
      <c r="J616" s="526" t="s">
        <v>388</v>
      </c>
      <c r="K616" s="532"/>
      <c r="L616" s="533"/>
      <c r="M616" s="533"/>
      <c r="N616" s="533"/>
      <c r="O616" s="533"/>
      <c r="P616" s="533"/>
      <c r="Q616" s="533"/>
      <c r="R616" s="533"/>
      <c r="S616" s="533"/>
      <c r="T616" s="533"/>
      <c r="U616" s="533"/>
      <c r="V616" s="533"/>
      <c r="W616" s="533"/>
    </row>
    <row r="617" spans="2:23" x14ac:dyDescent="0.2">
      <c r="B617" s="490"/>
      <c r="C617" s="491"/>
      <c r="D617" s="491"/>
      <c r="E617" s="484" t="s">
        <v>169</v>
      </c>
      <c r="G617" s="527"/>
      <c r="H617" s="523"/>
      <c r="I617" s="525" t="s">
        <v>272</v>
      </c>
      <c r="J617" s="526" t="s">
        <v>272</v>
      </c>
      <c r="K617" s="532"/>
      <c r="L617" s="533"/>
      <c r="M617" s="533"/>
      <c r="N617" s="533"/>
      <c r="O617" s="533"/>
      <c r="P617" s="533"/>
      <c r="Q617" s="533"/>
      <c r="R617" s="533"/>
      <c r="S617" s="533"/>
      <c r="T617" s="533"/>
      <c r="U617" s="533"/>
      <c r="V617" s="533"/>
      <c r="W617" s="533"/>
    </row>
    <row r="618" spans="2:23" ht="51" outlineLevel="1" x14ac:dyDescent="0.2">
      <c r="B618" s="490"/>
      <c r="C618" s="491"/>
      <c r="D618" s="491"/>
      <c r="F618" s="484" t="s">
        <v>60</v>
      </c>
      <c r="G618" s="527" t="s">
        <v>246</v>
      </c>
      <c r="H618" s="523" t="s">
        <v>281</v>
      </c>
      <c r="I618" s="525" t="s">
        <v>531</v>
      </c>
      <c r="J618" s="526" t="s">
        <v>388</v>
      </c>
      <c r="K618" s="532"/>
      <c r="L618" s="533"/>
      <c r="M618" s="533"/>
      <c r="N618" s="533"/>
      <c r="O618" s="533"/>
      <c r="P618" s="533"/>
      <c r="Q618" s="533"/>
      <c r="R618" s="533"/>
      <c r="S618" s="533"/>
      <c r="T618" s="533"/>
      <c r="U618" s="533"/>
      <c r="V618" s="533"/>
      <c r="W618" s="533"/>
    </row>
    <row r="619" spans="2:23" ht="51" outlineLevel="1" x14ac:dyDescent="0.2">
      <c r="B619" s="490"/>
      <c r="C619" s="491"/>
      <c r="D619" s="491"/>
      <c r="F619" s="484" t="s">
        <v>170</v>
      </c>
      <c r="G619" s="527" t="s">
        <v>246</v>
      </c>
      <c r="H619" s="523" t="s">
        <v>281</v>
      </c>
      <c r="I619" s="525" t="s">
        <v>531</v>
      </c>
      <c r="J619" s="526" t="s">
        <v>388</v>
      </c>
      <c r="K619" s="532"/>
      <c r="L619" s="533"/>
      <c r="M619" s="533"/>
      <c r="N619" s="533"/>
      <c r="O619" s="533"/>
      <c r="P619" s="533"/>
      <c r="Q619" s="533"/>
      <c r="R619" s="533"/>
      <c r="S619" s="533"/>
      <c r="T619" s="533"/>
      <c r="U619" s="533"/>
      <c r="V619" s="533"/>
      <c r="W619" s="533"/>
    </row>
    <row r="620" spans="2:23" ht="51" outlineLevel="1" x14ac:dyDescent="0.2">
      <c r="B620" s="490"/>
      <c r="C620" s="491"/>
      <c r="D620" s="491"/>
      <c r="F620" s="484" t="s">
        <v>171</v>
      </c>
      <c r="G620" s="527" t="s">
        <v>246</v>
      </c>
      <c r="H620" s="523" t="s">
        <v>281</v>
      </c>
      <c r="I620" s="525" t="s">
        <v>531</v>
      </c>
      <c r="J620" s="526" t="s">
        <v>388</v>
      </c>
      <c r="K620" s="532"/>
      <c r="L620" s="533"/>
      <c r="M620" s="533"/>
      <c r="N620" s="533"/>
      <c r="O620" s="533"/>
      <c r="P620" s="533"/>
      <c r="Q620" s="533"/>
      <c r="R620" s="533"/>
      <c r="S620" s="533"/>
      <c r="T620" s="533"/>
      <c r="U620" s="533"/>
      <c r="V620" s="533"/>
      <c r="W620" s="533"/>
    </row>
    <row r="621" spans="2:23" x14ac:dyDescent="0.2">
      <c r="B621" s="490"/>
      <c r="C621" s="491"/>
      <c r="D621" s="491"/>
      <c r="E621" s="484" t="s">
        <v>334</v>
      </c>
      <c r="G621" s="527"/>
      <c r="H621" s="523"/>
      <c r="I621" s="525" t="s">
        <v>272</v>
      </c>
      <c r="J621" s="526" t="s">
        <v>272</v>
      </c>
      <c r="K621" s="532"/>
      <c r="L621" s="533"/>
      <c r="M621" s="533"/>
      <c r="N621" s="533"/>
      <c r="O621" s="533"/>
      <c r="P621" s="533"/>
      <c r="Q621" s="533"/>
      <c r="R621" s="533"/>
      <c r="S621" s="533"/>
      <c r="T621" s="533"/>
      <c r="U621" s="533"/>
      <c r="V621" s="533"/>
      <c r="W621" s="533"/>
    </row>
    <row r="622" spans="2:23" ht="51" outlineLevel="1" x14ac:dyDescent="0.2">
      <c r="B622" s="490"/>
      <c r="C622" s="491"/>
      <c r="D622" s="491"/>
      <c r="F622" s="484" t="s">
        <v>335</v>
      </c>
      <c r="G622" s="527" t="s">
        <v>246</v>
      </c>
      <c r="H622" s="523" t="s">
        <v>281</v>
      </c>
      <c r="I622" s="525" t="s">
        <v>531</v>
      </c>
      <c r="J622" s="526" t="s">
        <v>388</v>
      </c>
      <c r="K622" s="532"/>
      <c r="L622" s="533"/>
      <c r="M622" s="533"/>
      <c r="N622" s="533"/>
      <c r="O622" s="533"/>
      <c r="P622" s="533"/>
      <c r="Q622" s="533"/>
      <c r="R622" s="533"/>
      <c r="S622" s="533"/>
      <c r="T622" s="533"/>
      <c r="U622" s="533"/>
      <c r="V622" s="533"/>
      <c r="W622" s="533"/>
    </row>
    <row r="623" spans="2:23" ht="51" outlineLevel="1" x14ac:dyDescent="0.2">
      <c r="B623" s="490"/>
      <c r="C623" s="491"/>
      <c r="D623" s="491"/>
      <c r="F623" s="484" t="s">
        <v>336</v>
      </c>
      <c r="G623" s="527" t="s">
        <v>246</v>
      </c>
      <c r="H623" s="523" t="s">
        <v>281</v>
      </c>
      <c r="I623" s="525" t="s">
        <v>531</v>
      </c>
      <c r="J623" s="526" t="s">
        <v>388</v>
      </c>
      <c r="K623" s="532"/>
      <c r="L623" s="533"/>
      <c r="M623" s="533"/>
      <c r="N623" s="533"/>
      <c r="O623" s="533"/>
      <c r="P623" s="533"/>
      <c r="Q623" s="533"/>
      <c r="R623" s="533"/>
      <c r="S623" s="533"/>
      <c r="T623" s="533"/>
      <c r="U623" s="533"/>
      <c r="V623" s="533"/>
      <c r="W623" s="533"/>
    </row>
    <row r="624" spans="2:23" x14ac:dyDescent="0.2">
      <c r="B624" s="490"/>
      <c r="C624" s="491"/>
      <c r="D624" s="491"/>
      <c r="E624" s="484" t="s">
        <v>337</v>
      </c>
      <c r="G624" s="527"/>
      <c r="H624" s="523"/>
      <c r="I624" s="525" t="s">
        <v>272</v>
      </c>
      <c r="J624" s="526" t="s">
        <v>272</v>
      </c>
      <c r="K624" s="532"/>
      <c r="L624" s="533"/>
      <c r="M624" s="533"/>
      <c r="N624" s="533"/>
      <c r="O624" s="533"/>
      <c r="P624" s="533"/>
      <c r="Q624" s="533"/>
      <c r="R624" s="533"/>
      <c r="S624" s="533"/>
      <c r="T624" s="533"/>
      <c r="U624" s="533"/>
      <c r="V624" s="533"/>
      <c r="W624" s="533"/>
    </row>
    <row r="625" spans="2:23" ht="51" outlineLevel="1" x14ac:dyDescent="0.2">
      <c r="B625" s="490"/>
      <c r="C625" s="491"/>
      <c r="D625" s="491"/>
      <c r="F625" s="484" t="s">
        <v>338</v>
      </c>
      <c r="G625" s="527" t="s">
        <v>246</v>
      </c>
      <c r="H625" s="523" t="s">
        <v>281</v>
      </c>
      <c r="I625" s="525" t="s">
        <v>531</v>
      </c>
      <c r="J625" s="526" t="s">
        <v>388</v>
      </c>
      <c r="K625" s="532"/>
      <c r="L625" s="533"/>
      <c r="M625" s="533"/>
      <c r="N625" s="533"/>
      <c r="O625" s="533"/>
      <c r="P625" s="533"/>
      <c r="Q625" s="533"/>
      <c r="R625" s="533"/>
      <c r="S625" s="533"/>
      <c r="T625" s="533"/>
      <c r="U625" s="533"/>
      <c r="V625" s="533"/>
      <c r="W625" s="533"/>
    </row>
    <row r="626" spans="2:23" ht="51" outlineLevel="1" x14ac:dyDescent="0.2">
      <c r="B626" s="490"/>
      <c r="C626" s="491"/>
      <c r="D626" s="491"/>
      <c r="F626" s="484" t="s">
        <v>339</v>
      </c>
      <c r="G626" s="527" t="s">
        <v>246</v>
      </c>
      <c r="H626" s="523" t="s">
        <v>281</v>
      </c>
      <c r="I626" s="525" t="s">
        <v>531</v>
      </c>
      <c r="J626" s="526" t="s">
        <v>388</v>
      </c>
      <c r="K626" s="532"/>
      <c r="L626" s="533"/>
      <c r="M626" s="533"/>
      <c r="N626" s="533"/>
      <c r="O626" s="533"/>
      <c r="P626" s="533"/>
      <c r="Q626" s="533"/>
      <c r="R626" s="533"/>
      <c r="S626" s="533"/>
      <c r="T626" s="533"/>
      <c r="U626" s="533"/>
      <c r="V626" s="533"/>
      <c r="W626" s="533"/>
    </row>
    <row r="627" spans="2:23" ht="51" outlineLevel="1" x14ac:dyDescent="0.2">
      <c r="B627" s="490"/>
      <c r="C627" s="491"/>
      <c r="D627" s="491"/>
      <c r="F627" s="484" t="s">
        <v>340</v>
      </c>
      <c r="G627" s="527" t="s">
        <v>246</v>
      </c>
      <c r="H627" s="523" t="s">
        <v>281</v>
      </c>
      <c r="I627" s="525" t="s">
        <v>531</v>
      </c>
      <c r="J627" s="526" t="s">
        <v>388</v>
      </c>
      <c r="K627" s="532"/>
      <c r="L627" s="533"/>
      <c r="M627" s="533"/>
      <c r="N627" s="533"/>
      <c r="O627" s="533"/>
      <c r="P627" s="533"/>
      <c r="Q627" s="533"/>
      <c r="R627" s="533"/>
      <c r="S627" s="533"/>
      <c r="T627" s="533"/>
      <c r="U627" s="533"/>
      <c r="V627" s="533"/>
      <c r="W627" s="533"/>
    </row>
    <row r="628" spans="2:23" x14ac:dyDescent="0.2">
      <c r="B628" s="490"/>
      <c r="C628" s="491"/>
      <c r="D628" s="491" t="s">
        <v>183</v>
      </c>
      <c r="G628" s="527"/>
      <c r="H628" s="523"/>
      <c r="I628" s="525" t="s">
        <v>272</v>
      </c>
      <c r="J628" s="526" t="s">
        <v>272</v>
      </c>
      <c r="K628" s="532"/>
      <c r="L628" s="533"/>
      <c r="M628" s="533"/>
      <c r="N628" s="533"/>
      <c r="O628" s="533"/>
      <c r="P628" s="533"/>
      <c r="Q628" s="533"/>
      <c r="R628" s="533"/>
      <c r="S628" s="533"/>
      <c r="T628" s="533"/>
      <c r="U628" s="533"/>
      <c r="V628" s="533"/>
      <c r="W628" s="533"/>
    </row>
    <row r="629" spans="2:23" x14ac:dyDescent="0.2">
      <c r="B629" s="490"/>
      <c r="C629" s="491"/>
      <c r="D629" s="491"/>
      <c r="E629" s="484" t="s">
        <v>184</v>
      </c>
      <c r="G629" s="527"/>
      <c r="H629" s="523"/>
      <c r="I629" s="525" t="s">
        <v>272</v>
      </c>
      <c r="J629" s="526" t="s">
        <v>272</v>
      </c>
      <c r="K629" s="532"/>
      <c r="L629" s="533"/>
      <c r="M629" s="533"/>
      <c r="N629" s="533"/>
      <c r="O629" s="533"/>
      <c r="P629" s="533"/>
      <c r="Q629" s="533"/>
      <c r="R629" s="533"/>
      <c r="S629" s="533"/>
      <c r="T629" s="533"/>
      <c r="U629" s="533"/>
      <c r="V629" s="533"/>
      <c r="W629" s="533"/>
    </row>
    <row r="630" spans="2:23" ht="51" outlineLevel="1" x14ac:dyDescent="0.2">
      <c r="B630" s="490"/>
      <c r="C630" s="491"/>
      <c r="D630" s="491"/>
      <c r="F630" s="484" t="s">
        <v>176</v>
      </c>
      <c r="G630" s="527" t="s">
        <v>246</v>
      </c>
      <c r="H630" s="523" t="s">
        <v>281</v>
      </c>
      <c r="I630" s="525" t="s">
        <v>531</v>
      </c>
      <c r="J630" s="526" t="s">
        <v>388</v>
      </c>
      <c r="K630" s="532"/>
      <c r="L630" s="533"/>
      <c r="M630" s="533"/>
      <c r="N630" s="533"/>
      <c r="O630" s="533"/>
      <c r="P630" s="533"/>
      <c r="Q630" s="533"/>
      <c r="R630" s="533"/>
      <c r="S630" s="533"/>
      <c r="T630" s="533"/>
      <c r="U630" s="533"/>
      <c r="V630" s="533"/>
      <c r="W630" s="533"/>
    </row>
    <row r="631" spans="2:23" ht="51" outlineLevel="1" x14ac:dyDescent="0.2">
      <c r="B631" s="490"/>
      <c r="C631" s="491"/>
      <c r="D631" s="491"/>
      <c r="F631" s="484" t="s">
        <v>180</v>
      </c>
      <c r="G631" s="527" t="s">
        <v>246</v>
      </c>
      <c r="H631" s="523" t="s">
        <v>281</v>
      </c>
      <c r="I631" s="525" t="s">
        <v>531</v>
      </c>
      <c r="J631" s="526" t="s">
        <v>388</v>
      </c>
      <c r="K631" s="532"/>
      <c r="L631" s="533"/>
      <c r="M631" s="533"/>
      <c r="N631" s="533"/>
      <c r="O631" s="533"/>
      <c r="P631" s="533"/>
      <c r="Q631" s="533"/>
      <c r="R631" s="533"/>
      <c r="S631" s="533"/>
      <c r="T631" s="533"/>
      <c r="U631" s="533"/>
      <c r="V631" s="533"/>
      <c r="W631" s="533"/>
    </row>
    <row r="632" spans="2:23" x14ac:dyDescent="0.2">
      <c r="B632" s="490"/>
      <c r="C632" s="491"/>
      <c r="D632" s="491"/>
      <c r="E632" s="484" t="s">
        <v>185</v>
      </c>
      <c r="G632" s="527"/>
      <c r="H632" s="523"/>
      <c r="I632" s="525" t="s">
        <v>272</v>
      </c>
      <c r="J632" s="526" t="s">
        <v>272</v>
      </c>
      <c r="K632" s="532"/>
      <c r="L632" s="533"/>
      <c r="M632" s="533"/>
      <c r="N632" s="533"/>
      <c r="O632" s="533"/>
      <c r="P632" s="533"/>
      <c r="Q632" s="533"/>
      <c r="R632" s="533"/>
      <c r="S632" s="533"/>
      <c r="T632" s="533"/>
      <c r="U632" s="533"/>
      <c r="V632" s="533"/>
      <c r="W632" s="533"/>
    </row>
    <row r="633" spans="2:23" ht="51" outlineLevel="1" x14ac:dyDescent="0.2">
      <c r="B633" s="490"/>
      <c r="C633" s="491"/>
      <c r="D633" s="491"/>
      <c r="F633" s="484" t="s">
        <v>177</v>
      </c>
      <c r="G633" s="527" t="s">
        <v>246</v>
      </c>
      <c r="H633" s="523" t="s">
        <v>281</v>
      </c>
      <c r="I633" s="525" t="s">
        <v>531</v>
      </c>
      <c r="J633" s="526" t="s">
        <v>388</v>
      </c>
      <c r="K633" s="532"/>
      <c r="L633" s="533"/>
      <c r="M633" s="533"/>
      <c r="N633" s="533"/>
      <c r="O633" s="533"/>
      <c r="P633" s="533"/>
      <c r="Q633" s="533"/>
      <c r="R633" s="533"/>
      <c r="S633" s="533"/>
      <c r="T633" s="533"/>
      <c r="U633" s="533"/>
      <c r="V633" s="533"/>
      <c r="W633" s="533"/>
    </row>
    <row r="634" spans="2:23" ht="51" outlineLevel="1" x14ac:dyDescent="0.2">
      <c r="B634" s="490"/>
      <c r="C634" s="491"/>
      <c r="D634" s="491"/>
      <c r="F634" s="484" t="s">
        <v>182</v>
      </c>
      <c r="G634" s="527" t="s">
        <v>246</v>
      </c>
      <c r="H634" s="523" t="s">
        <v>281</v>
      </c>
      <c r="I634" s="525" t="s">
        <v>531</v>
      </c>
      <c r="J634" s="526" t="s">
        <v>388</v>
      </c>
      <c r="K634" s="532"/>
      <c r="L634" s="533"/>
      <c r="M634" s="533"/>
      <c r="N634" s="533"/>
      <c r="O634" s="533"/>
      <c r="P634" s="533"/>
      <c r="Q634" s="533"/>
      <c r="R634" s="533"/>
      <c r="S634" s="533"/>
      <c r="T634" s="533"/>
      <c r="U634" s="533"/>
      <c r="V634" s="533"/>
      <c r="W634" s="533"/>
    </row>
    <row r="635" spans="2:23" x14ac:dyDescent="0.2">
      <c r="B635" s="490"/>
      <c r="C635" s="491"/>
      <c r="D635" s="491"/>
      <c r="E635" s="484" t="s">
        <v>186</v>
      </c>
      <c r="G635" s="527"/>
      <c r="H635" s="523"/>
      <c r="I635" s="525" t="s">
        <v>272</v>
      </c>
      <c r="J635" s="526" t="s">
        <v>272</v>
      </c>
      <c r="K635" s="532"/>
      <c r="L635" s="533"/>
      <c r="M635" s="533"/>
      <c r="N635" s="533"/>
      <c r="O635" s="533"/>
      <c r="P635" s="533"/>
      <c r="Q635" s="533"/>
      <c r="R635" s="533"/>
      <c r="S635" s="533"/>
      <c r="T635" s="533"/>
      <c r="U635" s="533"/>
      <c r="V635" s="533"/>
      <c r="W635" s="533"/>
    </row>
    <row r="636" spans="2:23" ht="51" outlineLevel="1" x14ac:dyDescent="0.2">
      <c r="B636" s="490"/>
      <c r="C636" s="491"/>
      <c r="D636" s="491"/>
      <c r="F636" s="484" t="s">
        <v>178</v>
      </c>
      <c r="G636" s="527" t="s">
        <v>246</v>
      </c>
      <c r="H636" s="523" t="s">
        <v>281</v>
      </c>
      <c r="I636" s="525" t="s">
        <v>531</v>
      </c>
      <c r="J636" s="526" t="s">
        <v>388</v>
      </c>
      <c r="K636" s="532"/>
      <c r="L636" s="533"/>
      <c r="M636" s="533"/>
      <c r="N636" s="533"/>
      <c r="O636" s="533"/>
      <c r="P636" s="533"/>
      <c r="Q636" s="533"/>
      <c r="R636" s="533"/>
      <c r="S636" s="533"/>
      <c r="T636" s="533"/>
      <c r="U636" s="533"/>
      <c r="V636" s="533"/>
      <c r="W636" s="533"/>
    </row>
    <row r="637" spans="2:23" ht="51" outlineLevel="1" x14ac:dyDescent="0.2">
      <c r="B637" s="490"/>
      <c r="C637" s="491"/>
      <c r="D637" s="491"/>
      <c r="F637" s="484" t="s">
        <v>181</v>
      </c>
      <c r="G637" s="527" t="s">
        <v>246</v>
      </c>
      <c r="H637" s="523" t="s">
        <v>281</v>
      </c>
      <c r="I637" s="525" t="s">
        <v>531</v>
      </c>
      <c r="J637" s="526" t="s">
        <v>388</v>
      </c>
      <c r="K637" s="532"/>
      <c r="L637" s="533"/>
      <c r="M637" s="533"/>
      <c r="N637" s="533"/>
      <c r="O637" s="533"/>
      <c r="P637" s="533"/>
      <c r="Q637" s="533"/>
      <c r="R637" s="533"/>
      <c r="S637" s="533"/>
      <c r="T637" s="533"/>
      <c r="U637" s="533"/>
      <c r="V637" s="533"/>
      <c r="W637" s="533"/>
    </row>
    <row r="638" spans="2:23" x14ac:dyDescent="0.2">
      <c r="B638" s="490"/>
      <c r="C638" s="491"/>
      <c r="D638" s="491"/>
      <c r="E638" s="484" t="s">
        <v>187</v>
      </c>
      <c r="G638" s="527"/>
      <c r="H638" s="523"/>
      <c r="I638" s="525" t="s">
        <v>272</v>
      </c>
      <c r="J638" s="526" t="s">
        <v>272</v>
      </c>
      <c r="K638" s="532"/>
      <c r="L638" s="533"/>
      <c r="M638" s="533"/>
      <c r="N638" s="533"/>
      <c r="O638" s="533"/>
      <c r="P638" s="533"/>
      <c r="Q638" s="533"/>
      <c r="R638" s="533"/>
      <c r="S638" s="533"/>
      <c r="T638" s="533"/>
      <c r="U638" s="533"/>
      <c r="V638" s="533"/>
      <c r="W638" s="533"/>
    </row>
    <row r="639" spans="2:23" ht="51" outlineLevel="1" x14ac:dyDescent="0.2">
      <c r="B639" s="490"/>
      <c r="C639" s="491"/>
      <c r="D639" s="491"/>
      <c r="F639" s="484" t="s">
        <v>179</v>
      </c>
      <c r="G639" s="527" t="s">
        <v>246</v>
      </c>
      <c r="H639" s="523" t="s">
        <v>281</v>
      </c>
      <c r="I639" s="525" t="s">
        <v>531</v>
      </c>
      <c r="J639" s="526" t="s">
        <v>388</v>
      </c>
      <c r="K639" s="532"/>
      <c r="L639" s="533"/>
      <c r="M639" s="533"/>
      <c r="N639" s="533"/>
      <c r="O639" s="533"/>
      <c r="P639" s="533"/>
      <c r="Q639" s="533"/>
      <c r="R639" s="533"/>
      <c r="S639" s="533"/>
      <c r="T639" s="533"/>
      <c r="U639" s="533"/>
      <c r="V639" s="533"/>
      <c r="W639" s="533"/>
    </row>
    <row r="640" spans="2:23" ht="51" outlineLevel="1" x14ac:dyDescent="0.2">
      <c r="B640" s="490"/>
      <c r="C640" s="491"/>
      <c r="D640" s="491"/>
      <c r="F640" s="484" t="s">
        <v>188</v>
      </c>
      <c r="G640" s="527" t="s">
        <v>246</v>
      </c>
      <c r="H640" s="523" t="s">
        <v>281</v>
      </c>
      <c r="I640" s="525" t="s">
        <v>531</v>
      </c>
      <c r="J640" s="526" t="s">
        <v>388</v>
      </c>
      <c r="K640" s="532"/>
      <c r="L640" s="533"/>
      <c r="M640" s="533"/>
      <c r="N640" s="533"/>
      <c r="O640" s="533"/>
      <c r="P640" s="533"/>
      <c r="Q640" s="533"/>
      <c r="R640" s="533"/>
      <c r="S640" s="533"/>
      <c r="T640" s="533"/>
      <c r="U640" s="533"/>
      <c r="V640" s="533"/>
      <c r="W640" s="533"/>
    </row>
    <row r="641" spans="2:23" x14ac:dyDescent="0.2">
      <c r="B641" s="490"/>
      <c r="C641" s="491"/>
      <c r="D641" s="491"/>
      <c r="E641" s="484" t="s">
        <v>341</v>
      </c>
      <c r="G641" s="527"/>
      <c r="H641" s="523"/>
      <c r="I641" s="525" t="s">
        <v>272</v>
      </c>
      <c r="J641" s="526" t="s">
        <v>272</v>
      </c>
      <c r="K641" s="532"/>
      <c r="L641" s="533"/>
      <c r="M641" s="533"/>
      <c r="N641" s="533"/>
      <c r="O641" s="533"/>
      <c r="P641" s="533"/>
      <c r="Q641" s="533"/>
      <c r="R641" s="533"/>
      <c r="S641" s="533"/>
      <c r="T641" s="533"/>
      <c r="U641" s="533"/>
      <c r="V641" s="533"/>
      <c r="W641" s="533"/>
    </row>
    <row r="642" spans="2:23" ht="51" outlineLevel="1" x14ac:dyDescent="0.2">
      <c r="B642" s="490"/>
      <c r="C642" s="491"/>
      <c r="D642" s="491"/>
      <c r="F642" s="484" t="s">
        <v>342</v>
      </c>
      <c r="G642" s="527" t="s">
        <v>246</v>
      </c>
      <c r="H642" s="523" t="s">
        <v>281</v>
      </c>
      <c r="I642" s="525" t="s">
        <v>531</v>
      </c>
      <c r="J642" s="526" t="s">
        <v>388</v>
      </c>
      <c r="K642" s="532"/>
      <c r="L642" s="533"/>
      <c r="M642" s="533"/>
      <c r="N642" s="533"/>
      <c r="O642" s="533"/>
      <c r="P642" s="533"/>
      <c r="Q642" s="533"/>
      <c r="R642" s="533"/>
      <c r="S642" s="533"/>
      <c r="T642" s="533"/>
      <c r="U642" s="533"/>
      <c r="V642" s="533"/>
      <c r="W642" s="533"/>
    </row>
    <row r="643" spans="2:23" ht="51" outlineLevel="1" x14ac:dyDescent="0.2">
      <c r="B643" s="490"/>
      <c r="C643" s="491"/>
      <c r="D643" s="491"/>
      <c r="F643" s="484" t="s">
        <v>343</v>
      </c>
      <c r="G643" s="527" t="s">
        <v>246</v>
      </c>
      <c r="H643" s="523" t="s">
        <v>281</v>
      </c>
      <c r="I643" s="525" t="s">
        <v>531</v>
      </c>
      <c r="J643" s="526" t="s">
        <v>388</v>
      </c>
      <c r="K643" s="532"/>
      <c r="L643" s="533"/>
      <c r="M643" s="533"/>
      <c r="N643" s="533"/>
      <c r="O643" s="533"/>
      <c r="P643" s="533"/>
      <c r="Q643" s="533"/>
      <c r="R643" s="533"/>
      <c r="S643" s="533"/>
      <c r="T643" s="533"/>
      <c r="U643" s="533"/>
      <c r="V643" s="533"/>
      <c r="W643" s="533"/>
    </row>
    <row r="644" spans="2:23" x14ac:dyDescent="0.2">
      <c r="B644" s="490"/>
      <c r="C644" s="491"/>
      <c r="D644" s="491"/>
      <c r="E644" s="484" t="s">
        <v>344</v>
      </c>
      <c r="G644" s="527"/>
      <c r="H644" s="523"/>
      <c r="I644" s="525" t="s">
        <v>272</v>
      </c>
      <c r="J644" s="526" t="s">
        <v>272</v>
      </c>
      <c r="K644" s="532"/>
      <c r="L644" s="533"/>
      <c r="M644" s="533"/>
      <c r="N644" s="533"/>
      <c r="O644" s="533"/>
      <c r="P644" s="533"/>
      <c r="Q644" s="533"/>
      <c r="R644" s="533"/>
      <c r="S644" s="533"/>
      <c r="T644" s="533"/>
      <c r="U644" s="533"/>
      <c r="V644" s="533"/>
      <c r="W644" s="533"/>
    </row>
    <row r="645" spans="2:23" ht="51" outlineLevel="1" x14ac:dyDescent="0.2">
      <c r="B645" s="490"/>
      <c r="C645" s="491"/>
      <c r="D645" s="491"/>
      <c r="F645" s="484" t="s">
        <v>345</v>
      </c>
      <c r="G645" s="527" t="s">
        <v>246</v>
      </c>
      <c r="H645" s="523" t="s">
        <v>281</v>
      </c>
      <c r="I645" s="525" t="s">
        <v>531</v>
      </c>
      <c r="J645" s="526" t="s">
        <v>388</v>
      </c>
      <c r="K645" s="532"/>
      <c r="L645" s="533"/>
      <c r="M645" s="533"/>
      <c r="N645" s="533"/>
      <c r="O645" s="533"/>
      <c r="P645" s="533"/>
      <c r="Q645" s="533"/>
      <c r="R645" s="533"/>
      <c r="S645" s="533"/>
      <c r="T645" s="533"/>
      <c r="U645" s="533"/>
      <c r="V645" s="533"/>
      <c r="W645" s="533"/>
    </row>
    <row r="646" spans="2:23" ht="51" outlineLevel="1" x14ac:dyDescent="0.2">
      <c r="B646" s="490"/>
      <c r="C646" s="491"/>
      <c r="D646" s="491"/>
      <c r="F646" s="484" t="s">
        <v>346</v>
      </c>
      <c r="G646" s="527" t="s">
        <v>246</v>
      </c>
      <c r="H646" s="523" t="s">
        <v>281</v>
      </c>
      <c r="I646" s="525" t="s">
        <v>531</v>
      </c>
      <c r="J646" s="526" t="s">
        <v>388</v>
      </c>
      <c r="K646" s="532"/>
      <c r="L646" s="533"/>
      <c r="M646" s="533"/>
      <c r="N646" s="533"/>
      <c r="O646" s="533"/>
      <c r="P646" s="533"/>
      <c r="Q646" s="533"/>
      <c r="R646" s="533"/>
      <c r="S646" s="533"/>
      <c r="T646" s="533"/>
      <c r="U646" s="533"/>
      <c r="V646" s="533"/>
      <c r="W646" s="533"/>
    </row>
    <row r="647" spans="2:23" x14ac:dyDescent="0.2">
      <c r="B647" s="490"/>
      <c r="C647" s="491"/>
      <c r="D647" s="491" t="s">
        <v>63</v>
      </c>
      <c r="G647" s="527"/>
      <c r="H647" s="523"/>
      <c r="I647" s="525" t="s">
        <v>272</v>
      </c>
      <c r="J647" s="526" t="s">
        <v>272</v>
      </c>
      <c r="K647" s="532"/>
      <c r="L647" s="533"/>
      <c r="M647" s="533"/>
      <c r="N647" s="533"/>
      <c r="O647" s="533"/>
      <c r="P647" s="533"/>
      <c r="Q647" s="533"/>
      <c r="R647" s="533"/>
      <c r="S647" s="533"/>
      <c r="T647" s="533"/>
      <c r="U647" s="533"/>
      <c r="V647" s="533"/>
      <c r="W647" s="533"/>
    </row>
    <row r="648" spans="2:23" ht="178.5" outlineLevel="1" x14ac:dyDescent="0.2">
      <c r="B648" s="490"/>
      <c r="C648" s="491"/>
      <c r="D648" s="491"/>
      <c r="F648" s="484" t="s">
        <v>190</v>
      </c>
      <c r="G648" s="527" t="s">
        <v>246</v>
      </c>
      <c r="H648" s="523" t="s">
        <v>389</v>
      </c>
      <c r="I648" s="525" t="s">
        <v>531</v>
      </c>
      <c r="J648" s="526" t="s">
        <v>388</v>
      </c>
      <c r="K648" s="532"/>
      <c r="L648" s="533"/>
      <c r="M648" s="533"/>
      <c r="N648" s="533"/>
      <c r="O648" s="533"/>
      <c r="P648" s="533"/>
      <c r="Q648" s="533"/>
      <c r="R648" s="533"/>
      <c r="S648" s="533"/>
      <c r="T648" s="533"/>
      <c r="U648" s="533"/>
      <c r="V648" s="533"/>
      <c r="W648" s="533"/>
    </row>
    <row r="649" spans="2:23" ht="178.5" outlineLevel="1" x14ac:dyDescent="0.2">
      <c r="B649" s="490"/>
      <c r="C649" s="491"/>
      <c r="D649" s="491"/>
      <c r="F649" s="484" t="s">
        <v>191</v>
      </c>
      <c r="G649" s="527" t="s">
        <v>246</v>
      </c>
      <c r="H649" s="523" t="s">
        <v>389</v>
      </c>
      <c r="I649" s="525" t="s">
        <v>531</v>
      </c>
      <c r="J649" s="526" t="s">
        <v>388</v>
      </c>
      <c r="K649" s="532"/>
      <c r="L649" s="533"/>
      <c r="M649" s="533"/>
      <c r="N649" s="533"/>
      <c r="O649" s="533"/>
      <c r="P649" s="533"/>
      <c r="Q649" s="533"/>
      <c r="R649" s="533"/>
      <c r="S649" s="533"/>
      <c r="T649" s="533"/>
      <c r="U649" s="533"/>
      <c r="V649" s="533"/>
      <c r="W649" s="533"/>
    </row>
    <row r="650" spans="2:23" ht="178.5" outlineLevel="1" x14ac:dyDescent="0.2">
      <c r="B650" s="490"/>
      <c r="C650" s="491"/>
      <c r="D650" s="491"/>
      <c r="F650" s="484" t="s">
        <v>189</v>
      </c>
      <c r="G650" s="527" t="s">
        <v>246</v>
      </c>
      <c r="H650" s="523" t="s">
        <v>389</v>
      </c>
      <c r="I650" s="525" t="s">
        <v>531</v>
      </c>
      <c r="J650" s="526" t="s">
        <v>388</v>
      </c>
      <c r="K650" s="532"/>
      <c r="L650" s="533"/>
      <c r="M650" s="533"/>
      <c r="N650" s="533"/>
      <c r="O650" s="533"/>
      <c r="P650" s="533"/>
      <c r="Q650" s="533"/>
      <c r="R650" s="533"/>
      <c r="S650" s="533"/>
      <c r="T650" s="533"/>
      <c r="U650" s="533"/>
      <c r="V650" s="533"/>
      <c r="W650" s="533"/>
    </row>
    <row r="651" spans="2:23" x14ac:dyDescent="0.2">
      <c r="B651" s="490"/>
      <c r="C651" s="327"/>
      <c r="D651" s="491" t="s">
        <v>192</v>
      </c>
      <c r="G651" s="527"/>
      <c r="H651" s="523"/>
      <c r="I651" s="525" t="s">
        <v>272</v>
      </c>
      <c r="J651" s="526" t="s">
        <v>272</v>
      </c>
      <c r="K651" s="532"/>
      <c r="L651" s="533"/>
      <c r="M651" s="533"/>
      <c r="N651" s="533"/>
      <c r="O651" s="533"/>
      <c r="P651" s="533"/>
      <c r="Q651" s="533"/>
      <c r="R651" s="533"/>
      <c r="S651" s="533"/>
      <c r="T651" s="533"/>
      <c r="U651" s="533"/>
      <c r="V651" s="533"/>
      <c r="W651" s="533"/>
    </row>
    <row r="652" spans="2:23" ht="38.25" outlineLevel="1" x14ac:dyDescent="0.2">
      <c r="B652" s="490"/>
      <c r="C652" s="491"/>
      <c r="D652" s="491"/>
      <c r="F652" s="484" t="s">
        <v>193</v>
      </c>
      <c r="G652" s="527" t="s">
        <v>246</v>
      </c>
      <c r="H652" s="523" t="s">
        <v>273</v>
      </c>
      <c r="I652" s="525" t="s">
        <v>531</v>
      </c>
      <c r="J652" s="526" t="s">
        <v>388</v>
      </c>
      <c r="K652" s="532"/>
      <c r="L652" s="533"/>
      <c r="M652" s="533"/>
      <c r="N652" s="533"/>
      <c r="O652" s="533"/>
      <c r="P652" s="533"/>
      <c r="Q652" s="533"/>
      <c r="R652" s="533"/>
      <c r="S652" s="533"/>
      <c r="T652" s="533"/>
      <c r="U652" s="533"/>
      <c r="V652" s="533"/>
      <c r="W652" s="533"/>
    </row>
    <row r="653" spans="2:23" ht="38.25" outlineLevel="1" x14ac:dyDescent="0.2">
      <c r="B653" s="490"/>
      <c r="C653" s="491"/>
      <c r="D653" s="491"/>
      <c r="F653" s="484" t="s">
        <v>194</v>
      </c>
      <c r="G653" s="527" t="s">
        <v>246</v>
      </c>
      <c r="H653" s="523" t="s">
        <v>273</v>
      </c>
      <c r="I653" s="525" t="s">
        <v>531</v>
      </c>
      <c r="J653" s="526" t="s">
        <v>388</v>
      </c>
      <c r="K653" s="532"/>
      <c r="L653" s="533"/>
      <c r="M653" s="533"/>
      <c r="N653" s="533"/>
      <c r="O653" s="533"/>
      <c r="P653" s="533"/>
      <c r="Q653" s="533"/>
      <c r="R653" s="533"/>
      <c r="S653" s="533"/>
      <c r="T653" s="533"/>
      <c r="U653" s="533"/>
      <c r="V653" s="533"/>
      <c r="W653" s="533"/>
    </row>
    <row r="654" spans="2:23" x14ac:dyDescent="0.2">
      <c r="B654" s="483"/>
      <c r="C654" s="491" t="s">
        <v>150</v>
      </c>
      <c r="G654" s="56"/>
      <c r="H654" s="385"/>
      <c r="I654" s="5" t="s">
        <v>272</v>
      </c>
      <c r="J654" s="59" t="s">
        <v>272</v>
      </c>
    </row>
    <row r="655" spans="2:23" x14ac:dyDescent="0.2">
      <c r="B655" s="490"/>
      <c r="C655" s="491"/>
      <c r="D655" s="531" t="s">
        <v>52</v>
      </c>
      <c r="G655" s="527"/>
      <c r="H655" s="523"/>
      <c r="I655" s="525" t="s">
        <v>272</v>
      </c>
      <c r="J655" s="526" t="s">
        <v>272</v>
      </c>
      <c r="K655" s="532"/>
      <c r="L655" s="533"/>
      <c r="M655" s="533"/>
      <c r="N655" s="533"/>
      <c r="O655" s="533"/>
      <c r="P655" s="533"/>
      <c r="Q655" s="533"/>
      <c r="R655" s="533"/>
      <c r="S655" s="533"/>
      <c r="T655" s="533"/>
      <c r="U655" s="533"/>
      <c r="V655" s="533"/>
      <c r="W655" s="533"/>
    </row>
    <row r="656" spans="2:23" x14ac:dyDescent="0.2">
      <c r="B656" s="490"/>
      <c r="C656" s="491"/>
      <c r="D656" s="491"/>
      <c r="E656" s="484" t="s">
        <v>153</v>
      </c>
      <c r="G656" s="527"/>
      <c r="H656" s="523"/>
      <c r="I656" s="525" t="s">
        <v>272</v>
      </c>
      <c r="J656" s="526" t="s">
        <v>272</v>
      </c>
      <c r="K656" s="532"/>
      <c r="L656" s="533"/>
      <c r="M656" s="533"/>
      <c r="N656" s="533"/>
      <c r="O656" s="533"/>
      <c r="P656" s="533"/>
      <c r="Q656" s="533"/>
      <c r="R656" s="533"/>
      <c r="S656" s="533"/>
      <c r="T656" s="533"/>
      <c r="U656" s="533"/>
      <c r="V656" s="533"/>
      <c r="W656" s="533"/>
    </row>
    <row r="657" spans="2:23" ht="38.25" outlineLevel="1" x14ac:dyDescent="0.2">
      <c r="B657" s="490"/>
      <c r="C657" s="491"/>
      <c r="D657" s="491"/>
      <c r="F657" s="484" t="s">
        <v>154</v>
      </c>
      <c r="G657" s="527" t="s">
        <v>247</v>
      </c>
      <c r="H657" s="523" t="s">
        <v>282</v>
      </c>
      <c r="I657" s="525" t="s">
        <v>515</v>
      </c>
      <c r="J657" s="526" t="s">
        <v>404</v>
      </c>
      <c r="K657" s="532"/>
      <c r="L657" s="533"/>
      <c r="M657" s="533"/>
      <c r="N657" s="533"/>
      <c r="O657" s="533"/>
      <c r="P657" s="533"/>
      <c r="Q657" s="533"/>
      <c r="R657" s="533"/>
      <c r="S657" s="533"/>
      <c r="T657" s="533"/>
      <c r="U657" s="533"/>
      <c r="V657" s="533"/>
      <c r="W657" s="533"/>
    </row>
    <row r="658" spans="2:23" ht="38.25" outlineLevel="1" x14ac:dyDescent="0.2">
      <c r="B658" s="490"/>
      <c r="C658" s="491"/>
      <c r="D658" s="491"/>
      <c r="F658" s="484" t="s">
        <v>155</v>
      </c>
      <c r="G658" s="527" t="s">
        <v>247</v>
      </c>
      <c r="H658" s="523" t="s">
        <v>282</v>
      </c>
      <c r="I658" s="525" t="s">
        <v>515</v>
      </c>
      <c r="J658" s="526" t="s">
        <v>404</v>
      </c>
      <c r="K658" s="532"/>
      <c r="L658" s="533"/>
      <c r="M658" s="533"/>
      <c r="N658" s="533"/>
      <c r="O658" s="533"/>
      <c r="P658" s="533"/>
      <c r="Q658" s="533"/>
      <c r="R658" s="533"/>
      <c r="S658" s="533"/>
      <c r="T658" s="533"/>
      <c r="U658" s="533"/>
      <c r="V658" s="533"/>
      <c r="W658" s="533"/>
    </row>
    <row r="659" spans="2:23" ht="38.25" outlineLevel="1" x14ac:dyDescent="0.2">
      <c r="B659" s="490"/>
      <c r="C659" s="491"/>
      <c r="D659" s="491"/>
      <c r="F659" s="484" t="s">
        <v>156</v>
      </c>
      <c r="G659" s="527" t="s">
        <v>247</v>
      </c>
      <c r="H659" s="523" t="s">
        <v>282</v>
      </c>
      <c r="I659" s="525" t="s">
        <v>515</v>
      </c>
      <c r="J659" s="526" t="s">
        <v>404</v>
      </c>
      <c r="K659" s="532"/>
      <c r="L659" s="533"/>
      <c r="M659" s="533"/>
      <c r="N659" s="533"/>
      <c r="O659" s="533"/>
      <c r="P659" s="533"/>
      <c r="Q659" s="533"/>
      <c r="R659" s="533"/>
      <c r="S659" s="533"/>
      <c r="T659" s="533"/>
      <c r="U659" s="533"/>
      <c r="V659" s="533"/>
      <c r="W659" s="533"/>
    </row>
    <row r="660" spans="2:23" ht="38.25" outlineLevel="1" x14ac:dyDescent="0.2">
      <c r="B660" s="490"/>
      <c r="C660" s="491"/>
      <c r="D660" s="491"/>
      <c r="F660" s="484" t="s">
        <v>197</v>
      </c>
      <c r="G660" s="527" t="s">
        <v>247</v>
      </c>
      <c r="H660" s="523" t="s">
        <v>282</v>
      </c>
      <c r="I660" s="525" t="s">
        <v>515</v>
      </c>
      <c r="J660" s="526" t="s">
        <v>404</v>
      </c>
      <c r="K660" s="532"/>
      <c r="L660" s="533"/>
      <c r="M660" s="533"/>
      <c r="N660" s="533"/>
      <c r="O660" s="533"/>
      <c r="P660" s="533"/>
      <c r="Q660" s="533"/>
      <c r="R660" s="533"/>
      <c r="S660" s="533"/>
      <c r="T660" s="533"/>
      <c r="U660" s="533"/>
      <c r="V660" s="533"/>
      <c r="W660" s="533"/>
    </row>
    <row r="661" spans="2:23" x14ac:dyDescent="0.2">
      <c r="B661" s="490"/>
      <c r="C661" s="491"/>
      <c r="D661" s="491"/>
      <c r="E661" s="484" t="s">
        <v>157</v>
      </c>
      <c r="G661" s="527"/>
      <c r="H661" s="523"/>
      <c r="I661" s="525" t="s">
        <v>272</v>
      </c>
      <c r="J661" s="526" t="s">
        <v>272</v>
      </c>
      <c r="K661" s="532"/>
      <c r="L661" s="533"/>
      <c r="M661" s="533"/>
      <c r="N661" s="533"/>
      <c r="O661" s="533"/>
      <c r="P661" s="533"/>
      <c r="Q661" s="533"/>
      <c r="R661" s="533"/>
      <c r="S661" s="533"/>
      <c r="T661" s="533"/>
      <c r="U661" s="533"/>
      <c r="V661" s="533"/>
      <c r="W661" s="533"/>
    </row>
    <row r="662" spans="2:23" ht="38.25" outlineLevel="1" x14ac:dyDescent="0.2">
      <c r="B662" s="490"/>
      <c r="C662" s="491"/>
      <c r="D662" s="491"/>
      <c r="F662" s="484" t="s">
        <v>158</v>
      </c>
      <c r="G662" s="527" t="s">
        <v>247</v>
      </c>
      <c r="H662" s="523" t="s">
        <v>282</v>
      </c>
      <c r="I662" s="525" t="s">
        <v>515</v>
      </c>
      <c r="J662" s="526" t="s">
        <v>404</v>
      </c>
      <c r="K662" s="532"/>
      <c r="L662" s="533"/>
      <c r="M662" s="533"/>
      <c r="N662" s="533"/>
      <c r="O662" s="533"/>
      <c r="P662" s="533"/>
      <c r="Q662" s="533"/>
      <c r="R662" s="533"/>
      <c r="S662" s="533"/>
      <c r="T662" s="533"/>
      <c r="U662" s="533"/>
      <c r="V662" s="533"/>
      <c r="W662" s="533"/>
    </row>
    <row r="663" spans="2:23" ht="38.25" outlineLevel="1" x14ac:dyDescent="0.2">
      <c r="B663" s="490"/>
      <c r="C663" s="491"/>
      <c r="D663" s="491"/>
      <c r="F663" s="484" t="s">
        <v>159</v>
      </c>
      <c r="G663" s="527" t="s">
        <v>247</v>
      </c>
      <c r="H663" s="523" t="s">
        <v>282</v>
      </c>
      <c r="I663" s="525" t="s">
        <v>515</v>
      </c>
      <c r="J663" s="526" t="s">
        <v>404</v>
      </c>
      <c r="K663" s="532"/>
      <c r="L663" s="533"/>
      <c r="M663" s="533"/>
      <c r="N663" s="533"/>
      <c r="O663" s="533"/>
      <c r="P663" s="533"/>
      <c r="Q663" s="533"/>
      <c r="R663" s="533"/>
      <c r="S663" s="533"/>
      <c r="T663" s="533"/>
      <c r="U663" s="533"/>
      <c r="V663" s="533"/>
      <c r="W663" s="533"/>
    </row>
    <row r="664" spans="2:23" ht="38.25" outlineLevel="1" x14ac:dyDescent="0.2">
      <c r="B664" s="490"/>
      <c r="C664" s="491"/>
      <c r="D664" s="491"/>
      <c r="F664" s="484" t="s">
        <v>160</v>
      </c>
      <c r="G664" s="527" t="s">
        <v>247</v>
      </c>
      <c r="H664" s="523" t="s">
        <v>282</v>
      </c>
      <c r="I664" s="525" t="s">
        <v>515</v>
      </c>
      <c r="J664" s="526" t="s">
        <v>404</v>
      </c>
      <c r="K664" s="532"/>
      <c r="L664" s="533"/>
      <c r="M664" s="533"/>
      <c r="N664" s="533"/>
      <c r="O664" s="533"/>
      <c r="P664" s="533"/>
      <c r="Q664" s="533"/>
      <c r="R664" s="533"/>
      <c r="S664" s="533"/>
      <c r="T664" s="533"/>
      <c r="U664" s="533"/>
      <c r="V664" s="533"/>
      <c r="W664" s="533"/>
    </row>
    <row r="665" spans="2:23" ht="38.25" outlineLevel="1" x14ac:dyDescent="0.2">
      <c r="B665" s="490"/>
      <c r="C665" s="491"/>
      <c r="D665" s="491"/>
      <c r="F665" s="484" t="s">
        <v>198</v>
      </c>
      <c r="G665" s="527" t="s">
        <v>247</v>
      </c>
      <c r="H665" s="523" t="s">
        <v>282</v>
      </c>
      <c r="I665" s="525" t="s">
        <v>515</v>
      </c>
      <c r="J665" s="526" t="s">
        <v>404</v>
      </c>
      <c r="K665" s="532"/>
      <c r="L665" s="533"/>
      <c r="M665" s="533"/>
      <c r="N665" s="533"/>
      <c r="O665" s="533"/>
      <c r="P665" s="533"/>
      <c r="Q665" s="533"/>
      <c r="R665" s="533"/>
      <c r="S665" s="533"/>
      <c r="T665" s="533"/>
      <c r="U665" s="533"/>
      <c r="V665" s="533"/>
      <c r="W665" s="533"/>
    </row>
    <row r="666" spans="2:23" x14ac:dyDescent="0.2">
      <c r="B666" s="490"/>
      <c r="C666" s="491"/>
      <c r="D666" s="491"/>
      <c r="E666" s="484" t="s">
        <v>347</v>
      </c>
      <c r="G666" s="527"/>
      <c r="H666" s="523"/>
      <c r="I666" s="525" t="s">
        <v>272</v>
      </c>
      <c r="J666" s="526" t="s">
        <v>272</v>
      </c>
      <c r="K666" s="532"/>
      <c r="L666" s="533"/>
      <c r="M666" s="533"/>
      <c r="N666" s="533"/>
      <c r="O666" s="533"/>
      <c r="P666" s="533"/>
      <c r="Q666" s="533"/>
      <c r="R666" s="533"/>
      <c r="S666" s="533"/>
      <c r="T666" s="533"/>
      <c r="U666" s="533"/>
      <c r="V666" s="533"/>
      <c r="W666" s="533"/>
    </row>
    <row r="667" spans="2:23" ht="38.25" outlineLevel="1" x14ac:dyDescent="0.2">
      <c r="B667" s="490"/>
      <c r="C667" s="491"/>
      <c r="D667" s="491"/>
      <c r="F667" s="484" t="s">
        <v>327</v>
      </c>
      <c r="G667" s="527" t="s">
        <v>247</v>
      </c>
      <c r="H667" s="523" t="s">
        <v>282</v>
      </c>
      <c r="I667" s="525" t="s">
        <v>515</v>
      </c>
      <c r="J667" s="526" t="s">
        <v>404</v>
      </c>
      <c r="K667" s="532"/>
      <c r="L667" s="533"/>
      <c r="M667" s="533"/>
      <c r="N667" s="533"/>
      <c r="O667" s="533"/>
      <c r="P667" s="533"/>
      <c r="Q667" s="533"/>
      <c r="R667" s="533"/>
      <c r="S667" s="533"/>
      <c r="T667" s="533"/>
      <c r="U667" s="533"/>
      <c r="V667" s="533"/>
      <c r="W667" s="533"/>
    </row>
    <row r="668" spans="2:23" ht="38.25" outlineLevel="1" x14ac:dyDescent="0.2">
      <c r="B668" s="490"/>
      <c r="C668" s="491"/>
      <c r="D668" s="491"/>
      <c r="F668" s="484" t="s">
        <v>328</v>
      </c>
      <c r="G668" s="527" t="s">
        <v>247</v>
      </c>
      <c r="H668" s="523" t="s">
        <v>282</v>
      </c>
      <c r="I668" s="525" t="s">
        <v>515</v>
      </c>
      <c r="J668" s="526" t="s">
        <v>404</v>
      </c>
      <c r="K668" s="532"/>
      <c r="L668" s="533"/>
      <c r="M668" s="533"/>
      <c r="N668" s="533"/>
      <c r="O668" s="533"/>
      <c r="P668" s="533"/>
      <c r="Q668" s="533"/>
      <c r="R668" s="533"/>
      <c r="S668" s="533"/>
      <c r="T668" s="533"/>
      <c r="U668" s="533"/>
      <c r="V668" s="533"/>
      <c r="W668" s="533"/>
    </row>
    <row r="669" spans="2:23" ht="38.25" outlineLevel="1" x14ac:dyDescent="0.2">
      <c r="B669" s="490"/>
      <c r="C669" s="491"/>
      <c r="D669" s="491"/>
      <c r="F669" s="484" t="s">
        <v>329</v>
      </c>
      <c r="G669" s="527" t="s">
        <v>247</v>
      </c>
      <c r="H669" s="523" t="s">
        <v>282</v>
      </c>
      <c r="I669" s="525" t="s">
        <v>515</v>
      </c>
      <c r="J669" s="526" t="s">
        <v>404</v>
      </c>
      <c r="K669" s="532"/>
      <c r="L669" s="533"/>
      <c r="M669" s="533"/>
      <c r="N669" s="533"/>
      <c r="O669" s="533"/>
      <c r="P669" s="533"/>
      <c r="Q669" s="533"/>
      <c r="R669" s="533"/>
      <c r="S669" s="533"/>
      <c r="T669" s="533"/>
      <c r="U669" s="533"/>
      <c r="V669" s="533"/>
      <c r="W669" s="533"/>
    </row>
    <row r="670" spans="2:23" ht="38.25" outlineLevel="1" x14ac:dyDescent="0.2">
      <c r="B670" s="490"/>
      <c r="C670" s="491"/>
      <c r="D670" s="491"/>
      <c r="F670" s="484" t="s">
        <v>330</v>
      </c>
      <c r="G670" s="527" t="s">
        <v>247</v>
      </c>
      <c r="H670" s="523" t="s">
        <v>282</v>
      </c>
      <c r="I670" s="525" t="s">
        <v>515</v>
      </c>
      <c r="J670" s="526" t="s">
        <v>404</v>
      </c>
      <c r="K670" s="532"/>
      <c r="L670" s="533"/>
      <c r="M670" s="533"/>
      <c r="N670" s="533"/>
      <c r="O670" s="533"/>
      <c r="P670" s="533"/>
      <c r="Q670" s="533"/>
      <c r="R670" s="533"/>
      <c r="S670" s="533"/>
      <c r="T670" s="533"/>
      <c r="U670" s="533"/>
      <c r="V670" s="533"/>
      <c r="W670" s="533"/>
    </row>
    <row r="671" spans="2:23" x14ac:dyDescent="0.2">
      <c r="B671" s="490"/>
      <c r="C671" s="491"/>
      <c r="D671" s="491" t="s">
        <v>53</v>
      </c>
      <c r="G671" s="527"/>
      <c r="H671" s="523"/>
      <c r="I671" s="525" t="s">
        <v>272</v>
      </c>
      <c r="J671" s="526" t="s">
        <v>272</v>
      </c>
      <c r="K671" s="532"/>
      <c r="L671" s="533"/>
      <c r="M671" s="533"/>
      <c r="N671" s="533"/>
      <c r="O671" s="533"/>
      <c r="P671" s="533"/>
      <c r="Q671" s="533"/>
      <c r="R671" s="533"/>
      <c r="S671" s="533"/>
      <c r="T671" s="533"/>
      <c r="U671" s="533"/>
      <c r="V671" s="533"/>
      <c r="W671" s="533"/>
    </row>
    <row r="672" spans="2:23" x14ac:dyDescent="0.2">
      <c r="B672" s="490"/>
      <c r="C672" s="491"/>
      <c r="D672" s="491"/>
      <c r="E672" s="327" t="s">
        <v>54</v>
      </c>
      <c r="G672" s="527"/>
      <c r="H672" s="523"/>
      <c r="I672" s="525" t="s">
        <v>272</v>
      </c>
      <c r="J672" s="526" t="s">
        <v>272</v>
      </c>
      <c r="K672" s="532"/>
      <c r="L672" s="533"/>
      <c r="M672" s="533"/>
      <c r="N672" s="533"/>
      <c r="O672" s="533"/>
      <c r="P672" s="533"/>
      <c r="Q672" s="533"/>
      <c r="R672" s="533"/>
      <c r="S672" s="533"/>
      <c r="T672" s="533"/>
      <c r="U672" s="533"/>
      <c r="V672" s="533"/>
      <c r="W672" s="533"/>
    </row>
    <row r="673" spans="2:23" ht="38.25" outlineLevel="1" x14ac:dyDescent="0.2">
      <c r="B673" s="490"/>
      <c r="C673" s="491"/>
      <c r="D673" s="491"/>
      <c r="E673" s="327"/>
      <c r="F673" s="484" t="s">
        <v>55</v>
      </c>
      <c r="G673" s="527" t="s">
        <v>247</v>
      </c>
      <c r="H673" s="523" t="s">
        <v>282</v>
      </c>
      <c r="I673" s="525" t="s">
        <v>515</v>
      </c>
      <c r="J673" s="526" t="s">
        <v>404</v>
      </c>
      <c r="K673" s="532"/>
      <c r="L673" s="533"/>
      <c r="M673" s="533"/>
      <c r="N673" s="533"/>
      <c r="O673" s="533"/>
      <c r="P673" s="533"/>
      <c r="Q673" s="533"/>
      <c r="R673" s="533"/>
      <c r="S673" s="533"/>
      <c r="T673" s="533"/>
      <c r="U673" s="533"/>
      <c r="V673" s="533"/>
      <c r="W673" s="533"/>
    </row>
    <row r="674" spans="2:23" ht="38.25" outlineLevel="1" x14ac:dyDescent="0.2">
      <c r="B674" s="490"/>
      <c r="C674" s="491"/>
      <c r="D674" s="491"/>
      <c r="F674" s="484" t="s">
        <v>161</v>
      </c>
      <c r="G674" s="527" t="s">
        <v>247</v>
      </c>
      <c r="H674" s="523" t="s">
        <v>282</v>
      </c>
      <c r="I674" s="525" t="s">
        <v>515</v>
      </c>
      <c r="J674" s="526" t="s">
        <v>404</v>
      </c>
      <c r="K674" s="532"/>
      <c r="L674" s="533"/>
      <c r="M674" s="533"/>
      <c r="N674" s="533"/>
      <c r="O674" s="533"/>
      <c r="P674" s="533"/>
      <c r="Q674" s="533"/>
      <c r="R674" s="533"/>
      <c r="S674" s="533"/>
      <c r="T674" s="533"/>
      <c r="U674" s="533"/>
      <c r="V674" s="533"/>
      <c r="W674" s="533"/>
    </row>
    <row r="675" spans="2:23" ht="38.25" outlineLevel="1" x14ac:dyDescent="0.2">
      <c r="B675" s="490"/>
      <c r="C675" s="491"/>
      <c r="D675" s="491"/>
      <c r="F675" s="484" t="s">
        <v>331</v>
      </c>
      <c r="G675" s="527" t="s">
        <v>247</v>
      </c>
      <c r="H675" s="523" t="s">
        <v>282</v>
      </c>
      <c r="I675" s="525" t="s">
        <v>515</v>
      </c>
      <c r="J675" s="526" t="s">
        <v>404</v>
      </c>
      <c r="K675" s="532"/>
      <c r="L675" s="533"/>
      <c r="M675" s="533"/>
      <c r="N675" s="533"/>
      <c r="O675" s="533"/>
      <c r="P675" s="533"/>
      <c r="Q675" s="533"/>
      <c r="R675" s="533"/>
      <c r="S675" s="533"/>
      <c r="T675" s="533"/>
      <c r="U675" s="533"/>
      <c r="V675" s="533"/>
      <c r="W675" s="533"/>
    </row>
    <row r="676" spans="2:23" x14ac:dyDescent="0.2">
      <c r="B676" s="490"/>
      <c r="C676" s="491"/>
      <c r="D676" s="491"/>
      <c r="E676" s="484" t="s">
        <v>56</v>
      </c>
      <c r="G676" s="527"/>
      <c r="H676" s="523"/>
      <c r="I676" s="525" t="s">
        <v>272</v>
      </c>
      <c r="J676" s="526" t="s">
        <v>272</v>
      </c>
      <c r="K676" s="532"/>
      <c r="L676" s="533"/>
      <c r="M676" s="533"/>
      <c r="N676" s="533"/>
      <c r="O676" s="533"/>
      <c r="P676" s="533"/>
      <c r="Q676" s="533"/>
      <c r="R676" s="533"/>
      <c r="S676" s="533"/>
      <c r="T676" s="533"/>
      <c r="U676" s="533"/>
      <c r="V676" s="533"/>
      <c r="W676" s="533"/>
    </row>
    <row r="677" spans="2:23" ht="38.25" outlineLevel="1" x14ac:dyDescent="0.2">
      <c r="B677" s="490"/>
      <c r="C677" s="491"/>
      <c r="D677" s="491"/>
      <c r="F677" s="484" t="s">
        <v>162</v>
      </c>
      <c r="G677" s="527" t="s">
        <v>247</v>
      </c>
      <c r="H677" s="523" t="s">
        <v>282</v>
      </c>
      <c r="I677" s="525" t="s">
        <v>515</v>
      </c>
      <c r="J677" s="526" t="s">
        <v>404</v>
      </c>
      <c r="K677" s="532"/>
      <c r="L677" s="533"/>
      <c r="M677" s="533"/>
      <c r="N677" s="533"/>
      <c r="O677" s="533"/>
      <c r="P677" s="533"/>
      <c r="Q677" s="533"/>
      <c r="R677" s="533"/>
      <c r="S677" s="533"/>
      <c r="T677" s="533"/>
      <c r="U677" s="533"/>
      <c r="V677" s="533"/>
      <c r="W677" s="533"/>
    </row>
    <row r="678" spans="2:23" ht="38.25" outlineLevel="1" x14ac:dyDescent="0.2">
      <c r="B678" s="490"/>
      <c r="C678" s="491"/>
      <c r="D678" s="491"/>
      <c r="F678" s="484" t="s">
        <v>163</v>
      </c>
      <c r="G678" s="527" t="s">
        <v>247</v>
      </c>
      <c r="H678" s="523" t="s">
        <v>282</v>
      </c>
      <c r="I678" s="525" t="s">
        <v>515</v>
      </c>
      <c r="J678" s="526" t="s">
        <v>404</v>
      </c>
      <c r="K678" s="532"/>
      <c r="L678" s="533"/>
      <c r="M678" s="533"/>
      <c r="N678" s="533"/>
      <c r="O678" s="533"/>
      <c r="P678" s="533"/>
      <c r="Q678" s="533"/>
      <c r="R678" s="533"/>
      <c r="S678" s="533"/>
      <c r="T678" s="533"/>
      <c r="U678" s="533"/>
      <c r="V678" s="533"/>
      <c r="W678" s="533"/>
    </row>
    <row r="679" spans="2:23" ht="38.25" outlineLevel="1" x14ac:dyDescent="0.2">
      <c r="B679" s="490"/>
      <c r="C679" s="491"/>
      <c r="D679" s="491"/>
      <c r="F679" s="484" t="s">
        <v>332</v>
      </c>
      <c r="G679" s="527" t="s">
        <v>247</v>
      </c>
      <c r="H679" s="523" t="s">
        <v>282</v>
      </c>
      <c r="I679" s="525" t="s">
        <v>515</v>
      </c>
      <c r="J679" s="526" t="s">
        <v>404</v>
      </c>
      <c r="K679" s="532"/>
      <c r="L679" s="533"/>
      <c r="M679" s="533"/>
      <c r="N679" s="533"/>
      <c r="O679" s="533"/>
      <c r="P679" s="533"/>
      <c r="Q679" s="533"/>
      <c r="R679" s="533"/>
      <c r="S679" s="533"/>
      <c r="T679" s="533"/>
      <c r="U679" s="533"/>
      <c r="V679" s="533"/>
      <c r="W679" s="533"/>
    </row>
    <row r="680" spans="2:23" x14ac:dyDescent="0.2">
      <c r="B680" s="490"/>
      <c r="C680" s="491"/>
      <c r="D680" s="491"/>
      <c r="E680" s="484" t="s">
        <v>57</v>
      </c>
      <c r="G680" s="527"/>
      <c r="H680" s="523"/>
      <c r="I680" s="525" t="s">
        <v>272</v>
      </c>
      <c r="J680" s="526" t="s">
        <v>272</v>
      </c>
      <c r="K680" s="532"/>
      <c r="L680" s="533"/>
      <c r="M680" s="533"/>
      <c r="N680" s="533"/>
      <c r="O680" s="533"/>
      <c r="P680" s="533"/>
      <c r="Q680" s="533"/>
      <c r="R680" s="533"/>
      <c r="S680" s="533"/>
      <c r="T680" s="533"/>
      <c r="U680" s="533"/>
      <c r="V680" s="533"/>
      <c r="W680" s="533"/>
    </row>
    <row r="681" spans="2:23" ht="38.25" outlineLevel="1" x14ac:dyDescent="0.2">
      <c r="B681" s="490"/>
      <c r="C681" s="491"/>
      <c r="D681" s="491"/>
      <c r="F681" s="484" t="s">
        <v>164</v>
      </c>
      <c r="G681" s="527" t="s">
        <v>247</v>
      </c>
      <c r="H681" s="523" t="s">
        <v>282</v>
      </c>
      <c r="I681" s="525" t="s">
        <v>515</v>
      </c>
      <c r="J681" s="526" t="s">
        <v>404</v>
      </c>
      <c r="K681" s="532"/>
      <c r="L681" s="533"/>
      <c r="M681" s="533"/>
      <c r="N681" s="533"/>
      <c r="O681" s="533"/>
      <c r="P681" s="533"/>
      <c r="Q681" s="533"/>
      <c r="R681" s="533"/>
      <c r="S681" s="533"/>
      <c r="T681" s="533"/>
      <c r="U681" s="533"/>
      <c r="V681" s="533"/>
      <c r="W681" s="533"/>
    </row>
    <row r="682" spans="2:23" ht="38.25" outlineLevel="1" x14ac:dyDescent="0.2">
      <c r="B682" s="490"/>
      <c r="C682" s="491"/>
      <c r="D682" s="491"/>
      <c r="F682" s="484" t="s">
        <v>165</v>
      </c>
      <c r="G682" s="527" t="s">
        <v>247</v>
      </c>
      <c r="H682" s="523" t="s">
        <v>282</v>
      </c>
      <c r="I682" s="525" t="s">
        <v>515</v>
      </c>
      <c r="J682" s="526" t="s">
        <v>404</v>
      </c>
      <c r="K682" s="532"/>
      <c r="L682" s="533"/>
      <c r="M682" s="533"/>
      <c r="N682" s="533"/>
      <c r="O682" s="533"/>
      <c r="P682" s="533"/>
      <c r="Q682" s="533"/>
      <c r="R682" s="533"/>
      <c r="S682" s="533"/>
      <c r="T682" s="533"/>
      <c r="U682" s="533"/>
      <c r="V682" s="533"/>
      <c r="W682" s="533"/>
    </row>
    <row r="683" spans="2:23" ht="38.25" outlineLevel="1" x14ac:dyDescent="0.2">
      <c r="B683" s="490"/>
      <c r="C683" s="491"/>
      <c r="D683" s="491"/>
      <c r="F683" s="484" t="s">
        <v>333</v>
      </c>
      <c r="G683" s="527" t="s">
        <v>247</v>
      </c>
      <c r="H683" s="523" t="s">
        <v>282</v>
      </c>
      <c r="I683" s="525" t="s">
        <v>515</v>
      </c>
      <c r="J683" s="526" t="s">
        <v>404</v>
      </c>
      <c r="K683" s="532"/>
      <c r="L683" s="533"/>
      <c r="M683" s="533"/>
      <c r="N683" s="533"/>
      <c r="O683" s="533"/>
      <c r="P683" s="533"/>
      <c r="Q683" s="533"/>
      <c r="R683" s="533"/>
      <c r="S683" s="533"/>
      <c r="T683" s="533"/>
      <c r="U683" s="533"/>
      <c r="V683" s="533"/>
      <c r="W683" s="533"/>
    </row>
    <row r="684" spans="2:23" x14ac:dyDescent="0.2">
      <c r="B684" s="490"/>
      <c r="C684" s="491"/>
      <c r="D684" s="491" t="s">
        <v>58</v>
      </c>
      <c r="G684" s="527"/>
      <c r="H684" s="523"/>
      <c r="I684" s="525" t="s">
        <v>272</v>
      </c>
      <c r="J684" s="526" t="s">
        <v>272</v>
      </c>
      <c r="K684" s="532"/>
      <c r="L684" s="533"/>
      <c r="M684" s="533"/>
      <c r="N684" s="533"/>
      <c r="O684" s="533"/>
      <c r="P684" s="533"/>
      <c r="Q684" s="533"/>
      <c r="R684" s="533"/>
      <c r="S684" s="533"/>
      <c r="T684" s="533"/>
      <c r="U684" s="533"/>
      <c r="V684" s="533"/>
      <c r="W684" s="533"/>
    </row>
    <row r="685" spans="2:23" x14ac:dyDescent="0.2">
      <c r="B685" s="490"/>
      <c r="C685" s="491"/>
      <c r="D685" s="491"/>
      <c r="E685" s="484" t="s">
        <v>172</v>
      </c>
      <c r="G685" s="527"/>
      <c r="H685" s="523"/>
      <c r="I685" s="525" t="s">
        <v>272</v>
      </c>
      <c r="J685" s="526" t="s">
        <v>272</v>
      </c>
      <c r="K685" s="532"/>
      <c r="L685" s="533"/>
      <c r="M685" s="533"/>
      <c r="N685" s="533"/>
      <c r="O685" s="533"/>
      <c r="P685" s="533"/>
      <c r="Q685" s="533"/>
      <c r="R685" s="533"/>
      <c r="S685" s="533"/>
      <c r="T685" s="533"/>
      <c r="U685" s="533"/>
      <c r="V685" s="533"/>
      <c r="W685" s="533"/>
    </row>
    <row r="686" spans="2:23" ht="38.25" outlineLevel="1" x14ac:dyDescent="0.2">
      <c r="B686" s="490"/>
      <c r="C686" s="491"/>
      <c r="D686" s="491"/>
      <c r="F686" s="484" t="s">
        <v>61</v>
      </c>
      <c r="G686" s="527" t="s">
        <v>247</v>
      </c>
      <c r="H686" s="523" t="s">
        <v>282</v>
      </c>
      <c r="I686" s="525" t="s">
        <v>515</v>
      </c>
      <c r="J686" s="526" t="s">
        <v>404</v>
      </c>
      <c r="K686" s="532"/>
      <c r="L686" s="533"/>
      <c r="M686" s="533"/>
      <c r="N686" s="533"/>
      <c r="O686" s="533"/>
      <c r="P686" s="533"/>
      <c r="Q686" s="533"/>
      <c r="R686" s="533"/>
      <c r="S686" s="533"/>
      <c r="T686" s="533"/>
      <c r="U686" s="533"/>
      <c r="V686" s="533"/>
      <c r="W686" s="533"/>
    </row>
    <row r="687" spans="2:23" ht="38.25" outlineLevel="1" x14ac:dyDescent="0.2">
      <c r="B687" s="490"/>
      <c r="C687" s="491"/>
      <c r="D687" s="491"/>
      <c r="F687" s="484" t="s">
        <v>173</v>
      </c>
      <c r="G687" s="527" t="s">
        <v>247</v>
      </c>
      <c r="H687" s="523" t="s">
        <v>282</v>
      </c>
      <c r="I687" s="525" t="s">
        <v>515</v>
      </c>
      <c r="J687" s="526" t="s">
        <v>404</v>
      </c>
      <c r="K687" s="532"/>
      <c r="L687" s="533"/>
      <c r="M687" s="533"/>
      <c r="N687" s="533"/>
      <c r="O687" s="533"/>
      <c r="P687" s="533"/>
      <c r="Q687" s="533"/>
      <c r="R687" s="533"/>
      <c r="S687" s="533"/>
      <c r="T687" s="533"/>
      <c r="U687" s="533"/>
      <c r="V687" s="533"/>
      <c r="W687" s="533"/>
    </row>
    <row r="688" spans="2:23" x14ac:dyDescent="0.2">
      <c r="B688" s="490"/>
      <c r="C688" s="491"/>
      <c r="D688" s="491"/>
      <c r="E688" s="484" t="s">
        <v>166</v>
      </c>
      <c r="G688" s="527"/>
      <c r="H688" s="523"/>
      <c r="I688" s="525" t="s">
        <v>272</v>
      </c>
      <c r="J688" s="526" t="s">
        <v>272</v>
      </c>
      <c r="K688" s="532"/>
      <c r="L688" s="533"/>
      <c r="M688" s="533"/>
      <c r="N688" s="533"/>
      <c r="O688" s="533"/>
      <c r="P688" s="533"/>
      <c r="Q688" s="533"/>
      <c r="R688" s="533"/>
      <c r="S688" s="533"/>
      <c r="T688" s="533"/>
      <c r="U688" s="533"/>
      <c r="V688" s="533"/>
      <c r="W688" s="533"/>
    </row>
    <row r="689" spans="2:23" ht="38.25" outlineLevel="1" x14ac:dyDescent="0.2">
      <c r="B689" s="490"/>
      <c r="C689" s="491"/>
      <c r="D689" s="491"/>
      <c r="F689" s="484" t="s">
        <v>59</v>
      </c>
      <c r="G689" s="527" t="s">
        <v>247</v>
      </c>
      <c r="H689" s="523" t="s">
        <v>282</v>
      </c>
      <c r="I689" s="525" t="s">
        <v>515</v>
      </c>
      <c r="J689" s="526" t="s">
        <v>404</v>
      </c>
      <c r="K689" s="532"/>
      <c r="L689" s="533"/>
      <c r="M689" s="533"/>
      <c r="N689" s="533"/>
      <c r="O689" s="533"/>
      <c r="P689" s="533"/>
      <c r="Q689" s="533"/>
      <c r="R689" s="533"/>
      <c r="S689" s="533"/>
      <c r="T689" s="533"/>
      <c r="U689" s="533"/>
      <c r="V689" s="533"/>
      <c r="W689" s="533"/>
    </row>
    <row r="690" spans="2:23" ht="38.25" outlineLevel="1" x14ac:dyDescent="0.2">
      <c r="B690" s="490"/>
      <c r="C690" s="491"/>
      <c r="D690" s="491"/>
      <c r="F690" s="484" t="s">
        <v>167</v>
      </c>
      <c r="G690" s="527" t="s">
        <v>247</v>
      </c>
      <c r="H690" s="523" t="s">
        <v>282</v>
      </c>
      <c r="I690" s="525" t="s">
        <v>515</v>
      </c>
      <c r="J690" s="526" t="s">
        <v>404</v>
      </c>
      <c r="K690" s="532"/>
      <c r="L690" s="533"/>
      <c r="M690" s="533"/>
      <c r="N690" s="533"/>
      <c r="O690" s="533"/>
      <c r="P690" s="533"/>
      <c r="Q690" s="533"/>
      <c r="R690" s="533"/>
      <c r="S690" s="533"/>
      <c r="T690" s="533"/>
      <c r="U690" s="533"/>
      <c r="V690" s="533"/>
      <c r="W690" s="533"/>
    </row>
    <row r="691" spans="2:23" ht="38.25" outlineLevel="1" x14ac:dyDescent="0.2">
      <c r="B691" s="490"/>
      <c r="C691" s="491"/>
      <c r="D691" s="491"/>
      <c r="F691" s="484" t="s">
        <v>168</v>
      </c>
      <c r="G691" s="527" t="s">
        <v>247</v>
      </c>
      <c r="H691" s="523" t="s">
        <v>282</v>
      </c>
      <c r="I691" s="525" t="s">
        <v>515</v>
      </c>
      <c r="J691" s="526" t="s">
        <v>404</v>
      </c>
      <c r="K691" s="532"/>
      <c r="L691" s="533"/>
      <c r="M691" s="533"/>
      <c r="N691" s="533"/>
      <c r="O691" s="533"/>
      <c r="P691" s="533"/>
      <c r="Q691" s="533"/>
      <c r="R691" s="533"/>
      <c r="S691" s="533"/>
      <c r="T691" s="533"/>
      <c r="U691" s="533"/>
      <c r="V691" s="533"/>
      <c r="W691" s="533"/>
    </row>
    <row r="692" spans="2:23" x14ac:dyDescent="0.2">
      <c r="B692" s="490"/>
      <c r="C692" s="491"/>
      <c r="D692" s="491"/>
      <c r="E692" s="484" t="s">
        <v>174</v>
      </c>
      <c r="G692" s="527"/>
      <c r="H692" s="523"/>
      <c r="I692" s="525" t="s">
        <v>272</v>
      </c>
      <c r="J692" s="526" t="s">
        <v>272</v>
      </c>
      <c r="K692" s="532"/>
      <c r="L692" s="533"/>
      <c r="M692" s="533"/>
      <c r="N692" s="533"/>
      <c r="O692" s="533"/>
      <c r="P692" s="533"/>
      <c r="Q692" s="533"/>
      <c r="R692" s="533"/>
      <c r="S692" s="533"/>
      <c r="T692" s="533"/>
      <c r="U692" s="533"/>
      <c r="V692" s="533"/>
      <c r="W692" s="533"/>
    </row>
    <row r="693" spans="2:23" ht="38.25" outlineLevel="1" x14ac:dyDescent="0.2">
      <c r="B693" s="490"/>
      <c r="C693" s="491"/>
      <c r="D693" s="491"/>
      <c r="F693" s="484" t="s">
        <v>62</v>
      </c>
      <c r="G693" s="527" t="s">
        <v>247</v>
      </c>
      <c r="H693" s="523" t="s">
        <v>282</v>
      </c>
      <c r="I693" s="525" t="s">
        <v>515</v>
      </c>
      <c r="J693" s="526" t="s">
        <v>404</v>
      </c>
      <c r="K693" s="532"/>
      <c r="L693" s="533"/>
      <c r="M693" s="533"/>
      <c r="N693" s="533"/>
      <c r="O693" s="533"/>
      <c r="P693" s="533"/>
      <c r="Q693" s="533"/>
      <c r="R693" s="533"/>
      <c r="S693" s="533"/>
      <c r="T693" s="533"/>
      <c r="U693" s="533"/>
      <c r="V693" s="533"/>
      <c r="W693" s="533"/>
    </row>
    <row r="694" spans="2:23" ht="38.25" outlineLevel="1" x14ac:dyDescent="0.2">
      <c r="B694" s="490"/>
      <c r="C694" s="491"/>
      <c r="D694" s="491"/>
      <c r="F694" s="484" t="s">
        <v>175</v>
      </c>
      <c r="G694" s="527" t="s">
        <v>247</v>
      </c>
      <c r="H694" s="523" t="s">
        <v>282</v>
      </c>
      <c r="I694" s="525" t="s">
        <v>515</v>
      </c>
      <c r="J694" s="526" t="s">
        <v>404</v>
      </c>
      <c r="K694" s="532"/>
      <c r="L694" s="533"/>
      <c r="M694" s="533"/>
      <c r="N694" s="533"/>
      <c r="O694" s="533"/>
      <c r="P694" s="533"/>
      <c r="Q694" s="533"/>
      <c r="R694" s="533"/>
      <c r="S694" s="533"/>
      <c r="T694" s="533"/>
      <c r="U694" s="533"/>
      <c r="V694" s="533"/>
      <c r="W694" s="533"/>
    </row>
    <row r="695" spans="2:23" x14ac:dyDescent="0.2">
      <c r="B695" s="490"/>
      <c r="C695" s="491"/>
      <c r="D695" s="491"/>
      <c r="E695" s="484" t="s">
        <v>169</v>
      </c>
      <c r="G695" s="527"/>
      <c r="H695" s="523"/>
      <c r="I695" s="525" t="s">
        <v>272</v>
      </c>
      <c r="J695" s="526" t="s">
        <v>272</v>
      </c>
      <c r="K695" s="532"/>
      <c r="L695" s="533"/>
      <c r="M695" s="533"/>
      <c r="N695" s="533"/>
      <c r="O695" s="533"/>
      <c r="P695" s="533"/>
      <c r="Q695" s="533"/>
      <c r="R695" s="533"/>
      <c r="S695" s="533"/>
      <c r="T695" s="533"/>
      <c r="U695" s="533"/>
      <c r="V695" s="533"/>
      <c r="W695" s="533"/>
    </row>
    <row r="696" spans="2:23" ht="38.25" outlineLevel="1" x14ac:dyDescent="0.2">
      <c r="B696" s="490"/>
      <c r="C696" s="491"/>
      <c r="D696" s="491"/>
      <c r="F696" s="484" t="s">
        <v>60</v>
      </c>
      <c r="G696" s="527" t="s">
        <v>247</v>
      </c>
      <c r="H696" s="523" t="s">
        <v>282</v>
      </c>
      <c r="I696" s="525" t="s">
        <v>515</v>
      </c>
      <c r="J696" s="526" t="s">
        <v>404</v>
      </c>
      <c r="K696" s="532"/>
      <c r="L696" s="533"/>
      <c r="M696" s="533"/>
      <c r="N696" s="533"/>
      <c r="O696" s="533"/>
      <c r="P696" s="533"/>
      <c r="Q696" s="533"/>
      <c r="R696" s="533"/>
      <c r="S696" s="533"/>
      <c r="T696" s="533"/>
      <c r="U696" s="533"/>
      <c r="V696" s="533"/>
      <c r="W696" s="533"/>
    </row>
    <row r="697" spans="2:23" ht="38.25" outlineLevel="1" x14ac:dyDescent="0.2">
      <c r="B697" s="490"/>
      <c r="C697" s="491"/>
      <c r="D697" s="491"/>
      <c r="F697" s="484" t="s">
        <v>170</v>
      </c>
      <c r="G697" s="527" t="s">
        <v>247</v>
      </c>
      <c r="H697" s="523" t="s">
        <v>282</v>
      </c>
      <c r="I697" s="525" t="s">
        <v>515</v>
      </c>
      <c r="J697" s="526" t="s">
        <v>404</v>
      </c>
      <c r="K697" s="532"/>
      <c r="L697" s="533"/>
      <c r="M697" s="533"/>
      <c r="N697" s="533"/>
      <c r="O697" s="533"/>
      <c r="P697" s="533"/>
      <c r="Q697" s="533"/>
      <c r="R697" s="533"/>
      <c r="S697" s="533"/>
      <c r="T697" s="533"/>
      <c r="U697" s="533"/>
      <c r="V697" s="533"/>
      <c r="W697" s="533"/>
    </row>
    <row r="698" spans="2:23" ht="38.25" outlineLevel="1" x14ac:dyDescent="0.2">
      <c r="B698" s="490"/>
      <c r="C698" s="491"/>
      <c r="D698" s="491"/>
      <c r="F698" s="484" t="s">
        <v>171</v>
      </c>
      <c r="G698" s="527" t="s">
        <v>247</v>
      </c>
      <c r="H698" s="523" t="s">
        <v>282</v>
      </c>
      <c r="I698" s="525" t="s">
        <v>515</v>
      </c>
      <c r="J698" s="526" t="s">
        <v>404</v>
      </c>
      <c r="K698" s="532"/>
      <c r="L698" s="533"/>
      <c r="M698" s="533"/>
      <c r="N698" s="533"/>
      <c r="O698" s="533"/>
      <c r="P698" s="533"/>
      <c r="Q698" s="533"/>
      <c r="R698" s="533"/>
      <c r="S698" s="533"/>
      <c r="T698" s="533"/>
      <c r="U698" s="533"/>
      <c r="V698" s="533"/>
      <c r="W698" s="533"/>
    </row>
    <row r="699" spans="2:23" x14ac:dyDescent="0.2">
      <c r="B699" s="490"/>
      <c r="C699" s="491"/>
      <c r="D699" s="491"/>
      <c r="E699" s="484" t="s">
        <v>334</v>
      </c>
      <c r="G699" s="527"/>
      <c r="H699" s="523"/>
      <c r="I699" s="525" t="s">
        <v>272</v>
      </c>
      <c r="J699" s="526" t="s">
        <v>272</v>
      </c>
      <c r="K699" s="532"/>
      <c r="L699" s="533"/>
      <c r="M699" s="533"/>
      <c r="N699" s="533"/>
      <c r="O699" s="533"/>
      <c r="P699" s="533"/>
      <c r="Q699" s="533"/>
      <c r="R699" s="533"/>
      <c r="S699" s="533"/>
      <c r="T699" s="533"/>
      <c r="U699" s="533"/>
      <c r="V699" s="533"/>
      <c r="W699" s="533"/>
    </row>
    <row r="700" spans="2:23" ht="38.25" outlineLevel="1" x14ac:dyDescent="0.2">
      <c r="B700" s="490"/>
      <c r="C700" s="491"/>
      <c r="D700" s="491"/>
      <c r="F700" s="484" t="s">
        <v>335</v>
      </c>
      <c r="G700" s="527" t="s">
        <v>247</v>
      </c>
      <c r="H700" s="523" t="s">
        <v>282</v>
      </c>
      <c r="I700" s="525" t="s">
        <v>515</v>
      </c>
      <c r="J700" s="526" t="s">
        <v>404</v>
      </c>
      <c r="K700" s="532"/>
      <c r="L700" s="533"/>
      <c r="M700" s="533"/>
      <c r="N700" s="533"/>
      <c r="O700" s="533"/>
      <c r="P700" s="533"/>
      <c r="Q700" s="533"/>
      <c r="R700" s="533"/>
      <c r="S700" s="533"/>
      <c r="T700" s="533"/>
      <c r="U700" s="533"/>
      <c r="V700" s="533"/>
      <c r="W700" s="533"/>
    </row>
    <row r="701" spans="2:23" ht="38.25" outlineLevel="1" x14ac:dyDescent="0.2">
      <c r="B701" s="490"/>
      <c r="C701" s="491"/>
      <c r="D701" s="491"/>
      <c r="F701" s="484" t="s">
        <v>336</v>
      </c>
      <c r="G701" s="527" t="s">
        <v>247</v>
      </c>
      <c r="H701" s="523" t="s">
        <v>282</v>
      </c>
      <c r="I701" s="525" t="s">
        <v>515</v>
      </c>
      <c r="J701" s="526" t="s">
        <v>404</v>
      </c>
      <c r="K701" s="532"/>
      <c r="L701" s="533"/>
      <c r="M701" s="533"/>
      <c r="N701" s="533"/>
      <c r="O701" s="533"/>
      <c r="P701" s="533"/>
      <c r="Q701" s="533"/>
      <c r="R701" s="533"/>
      <c r="S701" s="533"/>
      <c r="T701" s="533"/>
      <c r="U701" s="533"/>
      <c r="V701" s="533"/>
      <c r="W701" s="533"/>
    </row>
    <row r="702" spans="2:23" x14ac:dyDescent="0.2">
      <c r="B702" s="490"/>
      <c r="C702" s="491"/>
      <c r="D702" s="491"/>
      <c r="E702" s="484" t="s">
        <v>337</v>
      </c>
      <c r="G702" s="527"/>
      <c r="H702" s="523"/>
      <c r="I702" s="525" t="s">
        <v>272</v>
      </c>
      <c r="J702" s="526" t="s">
        <v>272</v>
      </c>
      <c r="K702" s="532"/>
      <c r="L702" s="533"/>
      <c r="M702" s="533"/>
      <c r="N702" s="533"/>
      <c r="O702" s="533"/>
      <c r="P702" s="533"/>
      <c r="Q702" s="533"/>
      <c r="R702" s="533"/>
      <c r="S702" s="533"/>
      <c r="T702" s="533"/>
      <c r="U702" s="533"/>
      <c r="V702" s="533"/>
      <c r="W702" s="533"/>
    </row>
    <row r="703" spans="2:23" ht="38.25" outlineLevel="1" x14ac:dyDescent="0.2">
      <c r="B703" s="490"/>
      <c r="C703" s="491"/>
      <c r="D703" s="491"/>
      <c r="F703" s="484" t="s">
        <v>338</v>
      </c>
      <c r="G703" s="527" t="s">
        <v>247</v>
      </c>
      <c r="H703" s="523" t="s">
        <v>282</v>
      </c>
      <c r="I703" s="525" t="s">
        <v>515</v>
      </c>
      <c r="J703" s="526" t="s">
        <v>404</v>
      </c>
      <c r="K703" s="532"/>
      <c r="L703" s="533"/>
      <c r="M703" s="533"/>
      <c r="N703" s="533"/>
      <c r="O703" s="533"/>
      <c r="P703" s="533"/>
      <c r="Q703" s="533"/>
      <c r="R703" s="533"/>
      <c r="S703" s="533"/>
      <c r="T703" s="533"/>
      <c r="U703" s="533"/>
      <c r="V703" s="533"/>
      <c r="W703" s="533"/>
    </row>
    <row r="704" spans="2:23" ht="38.25" outlineLevel="1" x14ac:dyDescent="0.2">
      <c r="B704" s="490"/>
      <c r="C704" s="491"/>
      <c r="D704" s="491"/>
      <c r="F704" s="484" t="s">
        <v>339</v>
      </c>
      <c r="G704" s="527" t="s">
        <v>247</v>
      </c>
      <c r="H704" s="523" t="s">
        <v>282</v>
      </c>
      <c r="I704" s="525" t="s">
        <v>515</v>
      </c>
      <c r="J704" s="526" t="s">
        <v>404</v>
      </c>
      <c r="K704" s="532"/>
      <c r="L704" s="533"/>
      <c r="M704" s="533"/>
      <c r="N704" s="533"/>
      <c r="O704" s="533"/>
      <c r="P704" s="533"/>
      <c r="Q704" s="533"/>
      <c r="R704" s="533"/>
      <c r="S704" s="533"/>
      <c r="T704" s="533"/>
      <c r="U704" s="533"/>
      <c r="V704" s="533"/>
      <c r="W704" s="533"/>
    </row>
    <row r="705" spans="2:23" ht="38.25" outlineLevel="1" x14ac:dyDescent="0.2">
      <c r="B705" s="490"/>
      <c r="C705" s="491"/>
      <c r="D705" s="491"/>
      <c r="F705" s="484" t="s">
        <v>340</v>
      </c>
      <c r="G705" s="527" t="s">
        <v>247</v>
      </c>
      <c r="H705" s="523" t="s">
        <v>282</v>
      </c>
      <c r="I705" s="525" t="s">
        <v>515</v>
      </c>
      <c r="J705" s="526" t="s">
        <v>404</v>
      </c>
      <c r="K705" s="532"/>
      <c r="L705" s="533"/>
      <c r="M705" s="533"/>
      <c r="N705" s="533"/>
      <c r="O705" s="533"/>
      <c r="P705" s="533"/>
      <c r="Q705" s="533"/>
      <c r="R705" s="533"/>
      <c r="S705" s="533"/>
      <c r="T705" s="533"/>
      <c r="U705" s="533"/>
      <c r="V705" s="533"/>
      <c r="W705" s="533"/>
    </row>
    <row r="706" spans="2:23" x14ac:dyDescent="0.2">
      <c r="B706" s="490"/>
      <c r="C706" s="491"/>
      <c r="D706" s="491" t="s">
        <v>183</v>
      </c>
      <c r="G706" s="527"/>
      <c r="H706" s="523"/>
      <c r="I706" s="525" t="s">
        <v>272</v>
      </c>
      <c r="J706" s="526" t="s">
        <v>272</v>
      </c>
      <c r="K706" s="532"/>
      <c r="L706" s="533"/>
      <c r="M706" s="533"/>
      <c r="N706" s="533"/>
      <c r="O706" s="533"/>
      <c r="P706" s="533"/>
      <c r="Q706" s="533"/>
      <c r="R706" s="533"/>
      <c r="S706" s="533"/>
      <c r="T706" s="533"/>
      <c r="U706" s="533"/>
      <c r="V706" s="533"/>
      <c r="W706" s="533"/>
    </row>
    <row r="707" spans="2:23" x14ac:dyDescent="0.2">
      <c r="B707" s="490"/>
      <c r="C707" s="491"/>
      <c r="D707" s="491"/>
      <c r="E707" s="484" t="s">
        <v>184</v>
      </c>
      <c r="G707" s="527"/>
      <c r="H707" s="523"/>
      <c r="I707" s="525" t="s">
        <v>272</v>
      </c>
      <c r="J707" s="526" t="s">
        <v>272</v>
      </c>
      <c r="K707" s="532"/>
      <c r="L707" s="533"/>
      <c r="M707" s="533"/>
      <c r="N707" s="533"/>
      <c r="O707" s="533"/>
      <c r="P707" s="533"/>
      <c r="Q707" s="533"/>
      <c r="R707" s="533"/>
      <c r="S707" s="533"/>
      <c r="T707" s="533"/>
      <c r="U707" s="533"/>
      <c r="V707" s="533"/>
      <c r="W707" s="533"/>
    </row>
    <row r="708" spans="2:23" ht="38.25" outlineLevel="1" x14ac:dyDescent="0.2">
      <c r="B708" s="490"/>
      <c r="C708" s="491"/>
      <c r="D708" s="491"/>
      <c r="F708" s="484" t="s">
        <v>176</v>
      </c>
      <c r="G708" s="527" t="s">
        <v>247</v>
      </c>
      <c r="H708" s="523" t="s">
        <v>282</v>
      </c>
      <c r="I708" s="525" t="s">
        <v>515</v>
      </c>
      <c r="J708" s="526" t="s">
        <v>404</v>
      </c>
      <c r="K708" s="532"/>
      <c r="L708" s="533"/>
      <c r="M708" s="533"/>
      <c r="N708" s="533"/>
      <c r="O708" s="533"/>
      <c r="P708" s="533"/>
      <c r="Q708" s="533"/>
      <c r="R708" s="533"/>
      <c r="S708" s="533"/>
      <c r="T708" s="533"/>
      <c r="U708" s="533"/>
      <c r="V708" s="533"/>
      <c r="W708" s="533"/>
    </row>
    <row r="709" spans="2:23" ht="38.25" outlineLevel="1" x14ac:dyDescent="0.2">
      <c r="B709" s="490"/>
      <c r="C709" s="491"/>
      <c r="D709" s="491"/>
      <c r="F709" s="484" t="s">
        <v>180</v>
      </c>
      <c r="G709" s="527" t="s">
        <v>247</v>
      </c>
      <c r="H709" s="523" t="s">
        <v>282</v>
      </c>
      <c r="I709" s="525" t="s">
        <v>515</v>
      </c>
      <c r="J709" s="526" t="s">
        <v>404</v>
      </c>
      <c r="K709" s="532"/>
      <c r="L709" s="533"/>
      <c r="M709" s="533"/>
      <c r="N709" s="533"/>
      <c r="O709" s="533"/>
      <c r="P709" s="533"/>
      <c r="Q709" s="533"/>
      <c r="R709" s="533"/>
      <c r="S709" s="533"/>
      <c r="T709" s="533"/>
      <c r="U709" s="533"/>
      <c r="V709" s="533"/>
      <c r="W709" s="533"/>
    </row>
    <row r="710" spans="2:23" x14ac:dyDescent="0.2">
      <c r="B710" s="490"/>
      <c r="C710" s="491"/>
      <c r="D710" s="491"/>
      <c r="E710" s="484" t="s">
        <v>185</v>
      </c>
      <c r="G710" s="527"/>
      <c r="H710" s="523"/>
      <c r="I710" s="525" t="s">
        <v>272</v>
      </c>
      <c r="J710" s="526" t="s">
        <v>272</v>
      </c>
      <c r="K710" s="532"/>
      <c r="L710" s="533"/>
      <c r="M710" s="533"/>
      <c r="N710" s="533"/>
      <c r="O710" s="533"/>
      <c r="P710" s="533"/>
      <c r="Q710" s="533"/>
      <c r="R710" s="533"/>
      <c r="S710" s="533"/>
      <c r="T710" s="533"/>
      <c r="U710" s="533"/>
      <c r="V710" s="533"/>
      <c r="W710" s="533"/>
    </row>
    <row r="711" spans="2:23" ht="38.25" outlineLevel="1" x14ac:dyDescent="0.2">
      <c r="B711" s="490"/>
      <c r="C711" s="491"/>
      <c r="D711" s="491"/>
      <c r="F711" s="484" t="s">
        <v>177</v>
      </c>
      <c r="G711" s="527" t="s">
        <v>247</v>
      </c>
      <c r="H711" s="523" t="s">
        <v>282</v>
      </c>
      <c r="I711" s="525" t="s">
        <v>515</v>
      </c>
      <c r="J711" s="526" t="s">
        <v>404</v>
      </c>
      <c r="K711" s="532"/>
      <c r="L711" s="533"/>
      <c r="M711" s="533"/>
      <c r="N711" s="533"/>
      <c r="O711" s="533"/>
      <c r="P711" s="533"/>
      <c r="Q711" s="533"/>
      <c r="R711" s="533"/>
      <c r="S711" s="533"/>
      <c r="T711" s="533"/>
      <c r="U711" s="533"/>
      <c r="V711" s="533"/>
      <c r="W711" s="533"/>
    </row>
    <row r="712" spans="2:23" ht="38.25" outlineLevel="1" x14ac:dyDescent="0.2">
      <c r="B712" s="490"/>
      <c r="C712" s="491"/>
      <c r="D712" s="491"/>
      <c r="F712" s="484" t="s">
        <v>182</v>
      </c>
      <c r="G712" s="527" t="s">
        <v>247</v>
      </c>
      <c r="H712" s="523" t="s">
        <v>282</v>
      </c>
      <c r="I712" s="525" t="s">
        <v>515</v>
      </c>
      <c r="J712" s="526" t="s">
        <v>404</v>
      </c>
      <c r="K712" s="532"/>
      <c r="L712" s="533"/>
      <c r="M712" s="533"/>
      <c r="N712" s="533"/>
      <c r="O712" s="533"/>
      <c r="P712" s="533"/>
      <c r="Q712" s="533"/>
      <c r="R712" s="533"/>
      <c r="S712" s="533"/>
      <c r="T712" s="533"/>
      <c r="U712" s="533"/>
      <c r="V712" s="533"/>
      <c r="W712" s="533"/>
    </row>
    <row r="713" spans="2:23" x14ac:dyDescent="0.2">
      <c r="B713" s="490"/>
      <c r="C713" s="491"/>
      <c r="D713" s="491"/>
      <c r="E713" s="484" t="s">
        <v>186</v>
      </c>
      <c r="G713" s="527"/>
      <c r="H713" s="523"/>
      <c r="I713" s="525" t="s">
        <v>272</v>
      </c>
      <c r="J713" s="526" t="s">
        <v>272</v>
      </c>
      <c r="K713" s="532"/>
      <c r="L713" s="533"/>
      <c r="M713" s="533"/>
      <c r="N713" s="533"/>
      <c r="O713" s="533"/>
      <c r="P713" s="533"/>
      <c r="Q713" s="533"/>
      <c r="R713" s="533"/>
      <c r="S713" s="533"/>
      <c r="T713" s="533"/>
      <c r="U713" s="533"/>
      <c r="V713" s="533"/>
      <c r="W713" s="533"/>
    </row>
    <row r="714" spans="2:23" ht="38.25" outlineLevel="1" x14ac:dyDescent="0.2">
      <c r="B714" s="490"/>
      <c r="C714" s="491"/>
      <c r="D714" s="491"/>
      <c r="F714" s="484" t="s">
        <v>178</v>
      </c>
      <c r="G714" s="527" t="s">
        <v>247</v>
      </c>
      <c r="H714" s="523" t="s">
        <v>282</v>
      </c>
      <c r="I714" s="525" t="s">
        <v>515</v>
      </c>
      <c r="J714" s="526" t="s">
        <v>404</v>
      </c>
      <c r="K714" s="532"/>
      <c r="L714" s="533"/>
      <c r="M714" s="533"/>
      <c r="N714" s="533"/>
      <c r="O714" s="533"/>
      <c r="P714" s="533"/>
      <c r="Q714" s="533"/>
      <c r="R714" s="533"/>
      <c r="S714" s="533"/>
      <c r="T714" s="533"/>
      <c r="U714" s="533"/>
      <c r="V714" s="533"/>
      <c r="W714" s="533"/>
    </row>
    <row r="715" spans="2:23" ht="38.25" outlineLevel="1" x14ac:dyDescent="0.2">
      <c r="B715" s="490"/>
      <c r="C715" s="491"/>
      <c r="D715" s="491"/>
      <c r="F715" s="484" t="s">
        <v>181</v>
      </c>
      <c r="G715" s="527" t="s">
        <v>247</v>
      </c>
      <c r="H715" s="523" t="s">
        <v>282</v>
      </c>
      <c r="I715" s="525" t="s">
        <v>515</v>
      </c>
      <c r="J715" s="526" t="s">
        <v>404</v>
      </c>
      <c r="K715" s="532"/>
      <c r="L715" s="533"/>
      <c r="M715" s="533"/>
      <c r="N715" s="533"/>
      <c r="O715" s="533"/>
      <c r="P715" s="533"/>
      <c r="Q715" s="533"/>
      <c r="R715" s="533"/>
      <c r="S715" s="533"/>
      <c r="T715" s="533"/>
      <c r="U715" s="533"/>
      <c r="V715" s="533"/>
      <c r="W715" s="533"/>
    </row>
    <row r="716" spans="2:23" x14ac:dyDescent="0.2">
      <c r="B716" s="490"/>
      <c r="C716" s="491"/>
      <c r="D716" s="491"/>
      <c r="E716" s="484" t="s">
        <v>187</v>
      </c>
      <c r="G716" s="527"/>
      <c r="H716" s="523"/>
      <c r="I716" s="525" t="s">
        <v>272</v>
      </c>
      <c r="J716" s="526" t="s">
        <v>272</v>
      </c>
      <c r="K716" s="532"/>
      <c r="L716" s="533"/>
      <c r="M716" s="533"/>
      <c r="N716" s="533"/>
      <c r="O716" s="533"/>
      <c r="P716" s="533"/>
      <c r="Q716" s="533"/>
      <c r="R716" s="533"/>
      <c r="S716" s="533"/>
      <c r="T716" s="533"/>
      <c r="U716" s="533"/>
      <c r="V716" s="533"/>
      <c r="W716" s="533"/>
    </row>
    <row r="717" spans="2:23" ht="38.25" outlineLevel="1" x14ac:dyDescent="0.2">
      <c r="B717" s="490"/>
      <c r="C717" s="491"/>
      <c r="D717" s="491"/>
      <c r="F717" s="484" t="s">
        <v>179</v>
      </c>
      <c r="G717" s="527" t="s">
        <v>247</v>
      </c>
      <c r="H717" s="523" t="s">
        <v>282</v>
      </c>
      <c r="I717" s="525" t="s">
        <v>515</v>
      </c>
      <c r="J717" s="526" t="s">
        <v>404</v>
      </c>
      <c r="K717" s="532"/>
      <c r="L717" s="533"/>
      <c r="M717" s="533"/>
      <c r="N717" s="533"/>
      <c r="O717" s="533"/>
      <c r="P717" s="533"/>
      <c r="Q717" s="533"/>
      <c r="R717" s="533"/>
      <c r="S717" s="533"/>
      <c r="T717" s="533"/>
      <c r="U717" s="533"/>
      <c r="V717" s="533"/>
      <c r="W717" s="533"/>
    </row>
    <row r="718" spans="2:23" ht="38.25" outlineLevel="1" x14ac:dyDescent="0.2">
      <c r="B718" s="490"/>
      <c r="C718" s="491"/>
      <c r="D718" s="491"/>
      <c r="F718" s="484" t="s">
        <v>188</v>
      </c>
      <c r="G718" s="527" t="s">
        <v>247</v>
      </c>
      <c r="H718" s="523" t="s">
        <v>282</v>
      </c>
      <c r="I718" s="525" t="s">
        <v>515</v>
      </c>
      <c r="J718" s="526" t="s">
        <v>404</v>
      </c>
      <c r="K718" s="532"/>
      <c r="L718" s="533"/>
      <c r="M718" s="533"/>
      <c r="N718" s="533"/>
      <c r="O718" s="533"/>
      <c r="P718" s="533"/>
      <c r="Q718" s="533"/>
      <c r="R718" s="533"/>
      <c r="S718" s="533"/>
      <c r="T718" s="533"/>
      <c r="U718" s="533"/>
      <c r="V718" s="533"/>
      <c r="W718" s="533"/>
    </row>
    <row r="719" spans="2:23" x14ac:dyDescent="0.2">
      <c r="B719" s="490"/>
      <c r="C719" s="491"/>
      <c r="D719" s="491"/>
      <c r="E719" s="484" t="s">
        <v>341</v>
      </c>
      <c r="G719" s="527"/>
      <c r="H719" s="523"/>
      <c r="I719" s="525" t="s">
        <v>272</v>
      </c>
      <c r="J719" s="526" t="s">
        <v>272</v>
      </c>
      <c r="K719" s="532"/>
      <c r="L719" s="533"/>
      <c r="M719" s="533"/>
      <c r="N719" s="533"/>
      <c r="O719" s="533"/>
      <c r="P719" s="533"/>
      <c r="Q719" s="533"/>
      <c r="R719" s="533"/>
      <c r="S719" s="533"/>
      <c r="T719" s="533"/>
      <c r="U719" s="533"/>
      <c r="V719" s="533"/>
      <c r="W719" s="533"/>
    </row>
    <row r="720" spans="2:23" ht="38.25" outlineLevel="1" x14ac:dyDescent="0.2">
      <c r="B720" s="490"/>
      <c r="C720" s="491"/>
      <c r="D720" s="491"/>
      <c r="F720" s="484" t="s">
        <v>342</v>
      </c>
      <c r="G720" s="527" t="s">
        <v>247</v>
      </c>
      <c r="H720" s="523" t="s">
        <v>282</v>
      </c>
      <c r="I720" s="525" t="s">
        <v>515</v>
      </c>
      <c r="J720" s="526" t="s">
        <v>404</v>
      </c>
      <c r="K720" s="532"/>
      <c r="L720" s="533"/>
      <c r="M720" s="533"/>
      <c r="N720" s="533"/>
      <c r="O720" s="533"/>
      <c r="P720" s="533"/>
      <c r="Q720" s="533"/>
      <c r="R720" s="533"/>
      <c r="S720" s="533"/>
      <c r="T720" s="533"/>
      <c r="U720" s="533"/>
      <c r="V720" s="533"/>
      <c r="W720" s="533"/>
    </row>
    <row r="721" spans="2:23" ht="38.25" outlineLevel="1" x14ac:dyDescent="0.2">
      <c r="B721" s="490"/>
      <c r="C721" s="491"/>
      <c r="D721" s="491"/>
      <c r="F721" s="484" t="s">
        <v>343</v>
      </c>
      <c r="G721" s="527" t="s">
        <v>247</v>
      </c>
      <c r="H721" s="523" t="s">
        <v>282</v>
      </c>
      <c r="I721" s="525" t="s">
        <v>515</v>
      </c>
      <c r="J721" s="526" t="s">
        <v>404</v>
      </c>
      <c r="K721" s="532"/>
      <c r="L721" s="533"/>
      <c r="M721" s="533"/>
      <c r="N721" s="533"/>
      <c r="O721" s="533"/>
      <c r="P721" s="533"/>
      <c r="Q721" s="533"/>
      <c r="R721" s="533"/>
      <c r="S721" s="533"/>
      <c r="T721" s="533"/>
      <c r="U721" s="533"/>
      <c r="V721" s="533"/>
      <c r="W721" s="533"/>
    </row>
    <row r="722" spans="2:23" x14ac:dyDescent="0.2">
      <c r="B722" s="490"/>
      <c r="C722" s="491"/>
      <c r="D722" s="491"/>
      <c r="E722" s="484" t="s">
        <v>344</v>
      </c>
      <c r="G722" s="527"/>
      <c r="H722" s="523"/>
      <c r="I722" s="525" t="s">
        <v>272</v>
      </c>
      <c r="J722" s="526" t="s">
        <v>272</v>
      </c>
      <c r="K722" s="532"/>
      <c r="L722" s="533"/>
      <c r="M722" s="533"/>
      <c r="N722" s="533"/>
      <c r="O722" s="533"/>
      <c r="P722" s="533"/>
      <c r="Q722" s="533"/>
      <c r="R722" s="533"/>
      <c r="S722" s="533"/>
      <c r="T722" s="533"/>
      <c r="U722" s="533"/>
      <c r="V722" s="533"/>
      <c r="W722" s="533"/>
    </row>
    <row r="723" spans="2:23" ht="38.25" outlineLevel="1" x14ac:dyDescent="0.2">
      <c r="B723" s="490"/>
      <c r="C723" s="491"/>
      <c r="D723" s="491"/>
      <c r="F723" s="484" t="s">
        <v>345</v>
      </c>
      <c r="G723" s="527" t="s">
        <v>247</v>
      </c>
      <c r="H723" s="523" t="s">
        <v>282</v>
      </c>
      <c r="I723" s="525" t="s">
        <v>515</v>
      </c>
      <c r="J723" s="526" t="s">
        <v>404</v>
      </c>
      <c r="K723" s="532"/>
      <c r="L723" s="533"/>
      <c r="M723" s="533"/>
      <c r="N723" s="533"/>
      <c r="O723" s="533"/>
      <c r="P723" s="533"/>
      <c r="Q723" s="533"/>
      <c r="R723" s="533"/>
      <c r="S723" s="533"/>
      <c r="T723" s="533"/>
      <c r="U723" s="533"/>
      <c r="V723" s="533"/>
      <c r="W723" s="533"/>
    </row>
    <row r="724" spans="2:23" ht="38.25" outlineLevel="1" x14ac:dyDescent="0.2">
      <c r="B724" s="490"/>
      <c r="C724" s="491"/>
      <c r="D724" s="491"/>
      <c r="F724" s="484" t="s">
        <v>346</v>
      </c>
      <c r="G724" s="527" t="s">
        <v>247</v>
      </c>
      <c r="H724" s="523" t="s">
        <v>282</v>
      </c>
      <c r="I724" s="525" t="s">
        <v>515</v>
      </c>
      <c r="J724" s="526" t="s">
        <v>404</v>
      </c>
      <c r="K724" s="532"/>
      <c r="L724" s="533"/>
      <c r="M724" s="533"/>
      <c r="N724" s="533"/>
      <c r="O724" s="533"/>
      <c r="P724" s="533"/>
      <c r="Q724" s="533"/>
      <c r="R724" s="533"/>
      <c r="S724" s="533"/>
      <c r="T724" s="533"/>
      <c r="U724" s="533"/>
      <c r="V724" s="533"/>
      <c r="W724" s="533"/>
    </row>
    <row r="725" spans="2:23" x14ac:dyDescent="0.2">
      <c r="B725" s="490"/>
      <c r="C725" s="491"/>
      <c r="D725" s="491" t="s">
        <v>63</v>
      </c>
      <c r="G725" s="527"/>
      <c r="H725" s="523"/>
      <c r="I725" s="525" t="s">
        <v>272</v>
      </c>
      <c r="J725" s="526" t="s">
        <v>272</v>
      </c>
      <c r="K725" s="532"/>
      <c r="L725" s="533"/>
      <c r="M725" s="533"/>
      <c r="N725" s="533"/>
      <c r="O725" s="533"/>
      <c r="P725" s="533"/>
      <c r="Q725" s="533"/>
      <c r="R725" s="533"/>
      <c r="S725" s="533"/>
      <c r="T725" s="533"/>
      <c r="U725" s="533"/>
      <c r="V725" s="533"/>
      <c r="W725" s="533"/>
    </row>
    <row r="726" spans="2:23" ht="89.25" outlineLevel="1" x14ac:dyDescent="0.2">
      <c r="B726" s="490"/>
      <c r="C726" s="491"/>
      <c r="D726" s="491"/>
      <c r="F726" s="484" t="s">
        <v>190</v>
      </c>
      <c r="G726" s="527" t="s">
        <v>247</v>
      </c>
      <c r="H726" s="523" t="s">
        <v>390</v>
      </c>
      <c r="I726" s="525" t="s">
        <v>515</v>
      </c>
      <c r="J726" s="526" t="s">
        <v>404</v>
      </c>
      <c r="K726" s="532"/>
      <c r="L726" s="533"/>
      <c r="M726" s="533"/>
      <c r="N726" s="533"/>
      <c r="O726" s="533"/>
      <c r="P726" s="533"/>
      <c r="Q726" s="533"/>
      <c r="R726" s="533"/>
      <c r="S726" s="533"/>
      <c r="T726" s="533"/>
      <c r="U726" s="533"/>
      <c r="V726" s="533"/>
      <c r="W726" s="533"/>
    </row>
    <row r="727" spans="2:23" ht="89.25" outlineLevel="1" x14ac:dyDescent="0.2">
      <c r="B727" s="490"/>
      <c r="C727" s="491"/>
      <c r="D727" s="491"/>
      <c r="F727" s="484" t="s">
        <v>191</v>
      </c>
      <c r="G727" s="527" t="s">
        <v>247</v>
      </c>
      <c r="H727" s="523" t="s">
        <v>390</v>
      </c>
      <c r="I727" s="525" t="s">
        <v>515</v>
      </c>
      <c r="J727" s="526" t="s">
        <v>404</v>
      </c>
      <c r="K727" s="532"/>
      <c r="L727" s="533"/>
      <c r="M727" s="533"/>
      <c r="N727" s="533"/>
      <c r="O727" s="533"/>
      <c r="P727" s="533"/>
      <c r="Q727" s="533"/>
      <c r="R727" s="533"/>
      <c r="S727" s="533"/>
      <c r="T727" s="533"/>
      <c r="U727" s="533"/>
      <c r="V727" s="533"/>
      <c r="W727" s="533"/>
    </row>
    <row r="728" spans="2:23" ht="89.25" outlineLevel="1" x14ac:dyDescent="0.2">
      <c r="B728" s="490"/>
      <c r="C728" s="491"/>
      <c r="D728" s="491"/>
      <c r="F728" s="484" t="s">
        <v>189</v>
      </c>
      <c r="G728" s="527" t="s">
        <v>247</v>
      </c>
      <c r="H728" s="523" t="s">
        <v>390</v>
      </c>
      <c r="I728" s="525" t="s">
        <v>515</v>
      </c>
      <c r="J728" s="526" t="s">
        <v>404</v>
      </c>
      <c r="K728" s="532"/>
      <c r="L728" s="533"/>
      <c r="M728" s="533"/>
      <c r="N728" s="533"/>
      <c r="O728" s="533"/>
      <c r="P728" s="533"/>
      <c r="Q728" s="533"/>
      <c r="R728" s="533"/>
      <c r="S728" s="533"/>
      <c r="T728" s="533"/>
      <c r="U728" s="533"/>
      <c r="V728" s="533"/>
      <c r="W728" s="533"/>
    </row>
    <row r="729" spans="2:23" x14ac:dyDescent="0.2">
      <c r="B729" s="490"/>
      <c r="C729" s="327"/>
      <c r="D729" s="491" t="s">
        <v>192</v>
      </c>
      <c r="G729" s="527"/>
      <c r="H729" s="523"/>
      <c r="I729" s="525" t="s">
        <v>272</v>
      </c>
      <c r="J729" s="526" t="s">
        <v>272</v>
      </c>
      <c r="K729" s="532"/>
      <c r="L729" s="533"/>
      <c r="M729" s="533"/>
      <c r="N729" s="533"/>
      <c r="O729" s="533"/>
      <c r="P729" s="533"/>
      <c r="Q729" s="533"/>
      <c r="R729" s="533"/>
      <c r="S729" s="533"/>
      <c r="T729" s="533"/>
      <c r="U729" s="533"/>
      <c r="V729" s="533"/>
      <c r="W729" s="533"/>
    </row>
    <row r="730" spans="2:23" ht="38.25" outlineLevel="1" x14ac:dyDescent="0.2">
      <c r="B730" s="490"/>
      <c r="C730" s="491"/>
      <c r="D730" s="491"/>
      <c r="F730" s="484" t="s">
        <v>193</v>
      </c>
      <c r="G730" s="527" t="s">
        <v>247</v>
      </c>
      <c r="H730" s="523" t="s">
        <v>273</v>
      </c>
      <c r="I730" s="525" t="s">
        <v>515</v>
      </c>
      <c r="J730" s="526" t="s">
        <v>404</v>
      </c>
      <c r="K730" s="532"/>
      <c r="L730" s="533"/>
      <c r="M730" s="533"/>
      <c r="N730" s="533"/>
      <c r="O730" s="533"/>
      <c r="P730" s="533"/>
      <c r="Q730" s="533"/>
      <c r="R730" s="533"/>
      <c r="S730" s="533"/>
      <c r="T730" s="533"/>
      <c r="U730" s="533"/>
      <c r="V730" s="533"/>
      <c r="W730" s="533"/>
    </row>
    <row r="731" spans="2:23" ht="38.25" outlineLevel="1" x14ac:dyDescent="0.2">
      <c r="B731" s="490"/>
      <c r="C731" s="491"/>
      <c r="D731" s="491"/>
      <c r="F731" s="484" t="s">
        <v>194</v>
      </c>
      <c r="G731" s="527" t="s">
        <v>247</v>
      </c>
      <c r="H731" s="523" t="s">
        <v>273</v>
      </c>
      <c r="I731" s="525" t="s">
        <v>515</v>
      </c>
      <c r="J731" s="526" t="s">
        <v>404</v>
      </c>
      <c r="K731" s="532"/>
      <c r="L731" s="533"/>
      <c r="M731" s="533"/>
      <c r="N731" s="533"/>
      <c r="O731" s="533"/>
      <c r="P731" s="533"/>
      <c r="Q731" s="533"/>
      <c r="R731" s="533"/>
      <c r="S731" s="533"/>
      <c r="T731" s="533"/>
      <c r="U731" s="533"/>
      <c r="V731" s="533"/>
      <c r="W731" s="533"/>
    </row>
    <row r="732" spans="2:23" x14ac:dyDescent="0.2">
      <c r="B732" s="483"/>
      <c r="C732" s="491" t="s">
        <v>151</v>
      </c>
      <c r="G732" s="56"/>
      <c r="H732" s="385"/>
      <c r="I732" s="5" t="s">
        <v>272</v>
      </c>
      <c r="J732" s="59" t="s">
        <v>272</v>
      </c>
    </row>
    <row r="733" spans="2:23" x14ac:dyDescent="0.2">
      <c r="B733" s="490"/>
      <c r="C733" s="491"/>
      <c r="D733" s="531" t="s">
        <v>52</v>
      </c>
      <c r="G733" s="527"/>
      <c r="H733" s="523"/>
      <c r="I733" s="525" t="s">
        <v>272</v>
      </c>
      <c r="J733" s="526" t="s">
        <v>272</v>
      </c>
      <c r="K733" s="532"/>
      <c r="L733" s="533"/>
      <c r="M733" s="533"/>
      <c r="N733" s="533"/>
      <c r="O733" s="533"/>
      <c r="P733" s="533"/>
      <c r="Q733" s="533"/>
      <c r="R733" s="533"/>
      <c r="S733" s="533"/>
      <c r="T733" s="533"/>
      <c r="U733" s="533"/>
      <c r="V733" s="533"/>
      <c r="W733" s="533"/>
    </row>
    <row r="734" spans="2:23" x14ac:dyDescent="0.2">
      <c r="B734" s="490"/>
      <c r="C734" s="491"/>
      <c r="D734" s="491"/>
      <c r="E734" s="484" t="s">
        <v>153</v>
      </c>
      <c r="G734" s="527"/>
      <c r="H734" s="523"/>
      <c r="I734" s="525" t="s">
        <v>272</v>
      </c>
      <c r="J734" s="526" t="s">
        <v>272</v>
      </c>
      <c r="K734" s="532"/>
      <c r="L734" s="533"/>
      <c r="M734" s="533"/>
      <c r="N734" s="533"/>
      <c r="O734" s="533"/>
      <c r="P734" s="533"/>
      <c r="Q734" s="533"/>
      <c r="R734" s="533"/>
      <c r="S734" s="533"/>
      <c r="T734" s="533"/>
      <c r="U734" s="533"/>
      <c r="V734" s="533"/>
      <c r="W734" s="533"/>
    </row>
    <row r="735" spans="2:23" ht="51" outlineLevel="1" x14ac:dyDescent="0.2">
      <c r="B735" s="490"/>
      <c r="C735" s="491"/>
      <c r="D735" s="491"/>
      <c r="F735" s="484" t="s">
        <v>154</v>
      </c>
      <c r="G735" s="527" t="s">
        <v>248</v>
      </c>
      <c r="H735" s="523" t="s">
        <v>283</v>
      </c>
      <c r="I735" s="525" t="s">
        <v>532</v>
      </c>
      <c r="J735" s="526" t="s">
        <v>533</v>
      </c>
      <c r="K735" s="532"/>
      <c r="L735" s="533"/>
      <c r="M735" s="533"/>
      <c r="N735" s="533"/>
      <c r="O735" s="533"/>
      <c r="P735" s="533"/>
      <c r="Q735" s="533"/>
      <c r="R735" s="533"/>
      <c r="S735" s="533"/>
      <c r="T735" s="533"/>
      <c r="U735" s="533"/>
      <c r="V735" s="533"/>
      <c r="W735" s="533"/>
    </row>
    <row r="736" spans="2:23" ht="51" outlineLevel="1" x14ac:dyDescent="0.2">
      <c r="B736" s="490"/>
      <c r="C736" s="491"/>
      <c r="D736" s="491"/>
      <c r="F736" s="484" t="s">
        <v>155</v>
      </c>
      <c r="G736" s="527" t="s">
        <v>248</v>
      </c>
      <c r="H736" s="523" t="s">
        <v>283</v>
      </c>
      <c r="I736" s="525" t="s">
        <v>532</v>
      </c>
      <c r="J736" s="526" t="s">
        <v>533</v>
      </c>
      <c r="K736" s="532"/>
      <c r="L736" s="533"/>
      <c r="M736" s="533"/>
      <c r="N736" s="533"/>
      <c r="O736" s="533"/>
      <c r="P736" s="533"/>
      <c r="Q736" s="533"/>
      <c r="R736" s="533"/>
      <c r="S736" s="533"/>
      <c r="T736" s="533"/>
      <c r="U736" s="533"/>
      <c r="V736" s="533"/>
      <c r="W736" s="533"/>
    </row>
    <row r="737" spans="2:23" ht="51" outlineLevel="1" x14ac:dyDescent="0.2">
      <c r="B737" s="490"/>
      <c r="C737" s="491"/>
      <c r="D737" s="491"/>
      <c r="F737" s="484" t="s">
        <v>156</v>
      </c>
      <c r="G737" s="527" t="s">
        <v>248</v>
      </c>
      <c r="H737" s="523" t="s">
        <v>283</v>
      </c>
      <c r="I737" s="525" t="s">
        <v>532</v>
      </c>
      <c r="J737" s="526" t="s">
        <v>533</v>
      </c>
      <c r="K737" s="532"/>
      <c r="L737" s="533"/>
      <c r="M737" s="533"/>
      <c r="N737" s="533"/>
      <c r="O737" s="533"/>
      <c r="P737" s="533"/>
      <c r="Q737" s="533"/>
      <c r="R737" s="533"/>
      <c r="S737" s="533"/>
      <c r="T737" s="533"/>
      <c r="U737" s="533"/>
      <c r="V737" s="533"/>
      <c r="W737" s="533"/>
    </row>
    <row r="738" spans="2:23" ht="51" outlineLevel="1" x14ac:dyDescent="0.2">
      <c r="B738" s="490"/>
      <c r="C738" s="491"/>
      <c r="D738" s="491"/>
      <c r="F738" s="484" t="s">
        <v>197</v>
      </c>
      <c r="G738" s="527" t="s">
        <v>248</v>
      </c>
      <c r="H738" s="523" t="s">
        <v>283</v>
      </c>
      <c r="I738" s="525" t="s">
        <v>532</v>
      </c>
      <c r="J738" s="526" t="s">
        <v>533</v>
      </c>
      <c r="K738" s="532"/>
      <c r="L738" s="533"/>
      <c r="M738" s="533"/>
      <c r="N738" s="533"/>
      <c r="O738" s="533"/>
      <c r="P738" s="533"/>
      <c r="Q738" s="533"/>
      <c r="R738" s="533"/>
      <c r="S738" s="533"/>
      <c r="T738" s="533"/>
      <c r="U738" s="533"/>
      <c r="V738" s="533"/>
      <c r="W738" s="533"/>
    </row>
    <row r="739" spans="2:23" x14ac:dyDescent="0.2">
      <c r="B739" s="490"/>
      <c r="C739" s="491"/>
      <c r="D739" s="491"/>
      <c r="E739" s="484" t="s">
        <v>157</v>
      </c>
      <c r="G739" s="527"/>
      <c r="H739" s="523"/>
      <c r="I739" s="525" t="s">
        <v>272</v>
      </c>
      <c r="J739" s="526" t="s">
        <v>272</v>
      </c>
      <c r="K739" s="532"/>
      <c r="L739" s="533"/>
      <c r="M739" s="533"/>
      <c r="N739" s="533"/>
      <c r="O739" s="533"/>
      <c r="P739" s="533"/>
      <c r="Q739" s="533"/>
      <c r="R739" s="533"/>
      <c r="S739" s="533"/>
      <c r="T739" s="533"/>
      <c r="U739" s="533"/>
      <c r="V739" s="533"/>
      <c r="W739" s="533"/>
    </row>
    <row r="740" spans="2:23" ht="51" outlineLevel="1" x14ac:dyDescent="0.2">
      <c r="B740" s="490"/>
      <c r="C740" s="491"/>
      <c r="D740" s="491"/>
      <c r="F740" s="484" t="s">
        <v>158</v>
      </c>
      <c r="G740" s="527" t="s">
        <v>248</v>
      </c>
      <c r="H740" s="523" t="s">
        <v>283</v>
      </c>
      <c r="I740" s="525" t="s">
        <v>532</v>
      </c>
      <c r="J740" s="526" t="s">
        <v>533</v>
      </c>
      <c r="K740" s="532"/>
      <c r="L740" s="533"/>
      <c r="M740" s="533"/>
      <c r="N740" s="533"/>
      <c r="O740" s="533"/>
      <c r="P740" s="533"/>
      <c r="Q740" s="533"/>
      <c r="R740" s="533"/>
      <c r="S740" s="533"/>
      <c r="T740" s="533"/>
      <c r="U740" s="533"/>
      <c r="V740" s="533"/>
      <c r="W740" s="533"/>
    </row>
    <row r="741" spans="2:23" ht="51" outlineLevel="1" x14ac:dyDescent="0.2">
      <c r="B741" s="490"/>
      <c r="C741" s="491"/>
      <c r="D741" s="491"/>
      <c r="F741" s="484" t="s">
        <v>159</v>
      </c>
      <c r="G741" s="527" t="s">
        <v>248</v>
      </c>
      <c r="H741" s="523" t="s">
        <v>283</v>
      </c>
      <c r="I741" s="525" t="s">
        <v>532</v>
      </c>
      <c r="J741" s="526" t="s">
        <v>533</v>
      </c>
      <c r="K741" s="532"/>
      <c r="L741" s="533"/>
      <c r="M741" s="533"/>
      <c r="N741" s="533"/>
      <c r="O741" s="533"/>
      <c r="P741" s="533"/>
      <c r="Q741" s="533"/>
      <c r="R741" s="533"/>
      <c r="S741" s="533"/>
      <c r="T741" s="533"/>
      <c r="U741" s="533"/>
      <c r="V741" s="533"/>
      <c r="W741" s="533"/>
    </row>
    <row r="742" spans="2:23" ht="51" outlineLevel="1" x14ac:dyDescent="0.2">
      <c r="B742" s="490"/>
      <c r="C742" s="491"/>
      <c r="D742" s="491"/>
      <c r="F742" s="484" t="s">
        <v>160</v>
      </c>
      <c r="G742" s="527" t="s">
        <v>248</v>
      </c>
      <c r="H742" s="523" t="s">
        <v>283</v>
      </c>
      <c r="I742" s="525" t="s">
        <v>532</v>
      </c>
      <c r="J742" s="526" t="s">
        <v>533</v>
      </c>
      <c r="K742" s="532"/>
      <c r="L742" s="533"/>
      <c r="M742" s="533"/>
      <c r="N742" s="533"/>
      <c r="O742" s="533"/>
      <c r="P742" s="533"/>
      <c r="Q742" s="533"/>
      <c r="R742" s="533"/>
      <c r="S742" s="533"/>
      <c r="T742" s="533"/>
      <c r="U742" s="533"/>
      <c r="V742" s="533"/>
      <c r="W742" s="533"/>
    </row>
    <row r="743" spans="2:23" ht="51" outlineLevel="1" x14ac:dyDescent="0.2">
      <c r="B743" s="490"/>
      <c r="C743" s="491"/>
      <c r="D743" s="491"/>
      <c r="F743" s="484" t="s">
        <v>198</v>
      </c>
      <c r="G743" s="527" t="s">
        <v>248</v>
      </c>
      <c r="H743" s="523" t="s">
        <v>283</v>
      </c>
      <c r="I743" s="525" t="s">
        <v>532</v>
      </c>
      <c r="J743" s="526" t="s">
        <v>533</v>
      </c>
      <c r="K743" s="532"/>
      <c r="L743" s="533"/>
      <c r="M743" s="533"/>
      <c r="N743" s="533"/>
      <c r="O743" s="533"/>
      <c r="P743" s="533"/>
      <c r="Q743" s="533"/>
      <c r="R743" s="533"/>
      <c r="S743" s="533"/>
      <c r="T743" s="533"/>
      <c r="U743" s="533"/>
      <c r="V743" s="533"/>
      <c r="W743" s="533"/>
    </row>
    <row r="744" spans="2:23" x14ac:dyDescent="0.2">
      <c r="B744" s="490"/>
      <c r="C744" s="491"/>
      <c r="D744" s="491"/>
      <c r="E744" s="484" t="s">
        <v>347</v>
      </c>
      <c r="G744" s="527"/>
      <c r="H744" s="523"/>
      <c r="I744" s="525" t="s">
        <v>272</v>
      </c>
      <c r="J744" s="526" t="s">
        <v>272</v>
      </c>
      <c r="K744" s="532"/>
      <c r="L744" s="533"/>
      <c r="M744" s="533"/>
      <c r="N744" s="533"/>
      <c r="O744" s="533"/>
      <c r="P744" s="533"/>
      <c r="Q744" s="533"/>
      <c r="R744" s="533"/>
      <c r="S744" s="533"/>
      <c r="T744" s="533"/>
      <c r="U744" s="533"/>
      <c r="V744" s="533"/>
      <c r="W744" s="533"/>
    </row>
    <row r="745" spans="2:23" ht="51" outlineLevel="1" x14ac:dyDescent="0.2">
      <c r="B745" s="490"/>
      <c r="C745" s="491"/>
      <c r="D745" s="491"/>
      <c r="F745" s="484" t="s">
        <v>327</v>
      </c>
      <c r="G745" s="527" t="s">
        <v>248</v>
      </c>
      <c r="H745" s="523" t="s">
        <v>283</v>
      </c>
      <c r="I745" s="525" t="s">
        <v>532</v>
      </c>
      <c r="J745" s="526" t="s">
        <v>533</v>
      </c>
      <c r="K745" s="532"/>
      <c r="L745" s="533"/>
      <c r="M745" s="533"/>
      <c r="N745" s="533"/>
      <c r="O745" s="533"/>
      <c r="P745" s="533"/>
      <c r="Q745" s="533"/>
      <c r="R745" s="533"/>
      <c r="S745" s="533"/>
      <c r="T745" s="533"/>
      <c r="U745" s="533"/>
      <c r="V745" s="533"/>
      <c r="W745" s="533"/>
    </row>
    <row r="746" spans="2:23" ht="51" outlineLevel="1" x14ac:dyDescent="0.2">
      <c r="B746" s="490"/>
      <c r="C746" s="491"/>
      <c r="D746" s="491"/>
      <c r="F746" s="484" t="s">
        <v>328</v>
      </c>
      <c r="G746" s="527" t="s">
        <v>248</v>
      </c>
      <c r="H746" s="523" t="s">
        <v>283</v>
      </c>
      <c r="I746" s="525" t="s">
        <v>532</v>
      </c>
      <c r="J746" s="526" t="s">
        <v>533</v>
      </c>
      <c r="K746" s="532"/>
      <c r="L746" s="533"/>
      <c r="M746" s="533"/>
      <c r="N746" s="533"/>
      <c r="O746" s="533"/>
      <c r="P746" s="533"/>
      <c r="Q746" s="533"/>
      <c r="R746" s="533"/>
      <c r="S746" s="533"/>
      <c r="T746" s="533"/>
      <c r="U746" s="533"/>
      <c r="V746" s="533"/>
      <c r="W746" s="533"/>
    </row>
    <row r="747" spans="2:23" ht="51" outlineLevel="1" x14ac:dyDescent="0.2">
      <c r="B747" s="490"/>
      <c r="C747" s="491"/>
      <c r="D747" s="491"/>
      <c r="F747" s="484" t="s">
        <v>329</v>
      </c>
      <c r="G747" s="527" t="s">
        <v>248</v>
      </c>
      <c r="H747" s="523" t="s">
        <v>283</v>
      </c>
      <c r="I747" s="525" t="s">
        <v>532</v>
      </c>
      <c r="J747" s="526" t="s">
        <v>533</v>
      </c>
      <c r="K747" s="532"/>
      <c r="L747" s="533"/>
      <c r="M747" s="533"/>
      <c r="N747" s="533"/>
      <c r="O747" s="533"/>
      <c r="P747" s="533"/>
      <c r="Q747" s="533"/>
      <c r="R747" s="533"/>
      <c r="S747" s="533"/>
      <c r="T747" s="533"/>
      <c r="U747" s="533"/>
      <c r="V747" s="533"/>
      <c r="W747" s="533"/>
    </row>
    <row r="748" spans="2:23" ht="51" outlineLevel="1" x14ac:dyDescent="0.2">
      <c r="B748" s="490"/>
      <c r="C748" s="491"/>
      <c r="D748" s="491"/>
      <c r="F748" s="484" t="s">
        <v>330</v>
      </c>
      <c r="G748" s="527" t="s">
        <v>248</v>
      </c>
      <c r="H748" s="523" t="s">
        <v>283</v>
      </c>
      <c r="I748" s="525" t="s">
        <v>532</v>
      </c>
      <c r="J748" s="526" t="s">
        <v>533</v>
      </c>
      <c r="K748" s="532"/>
      <c r="L748" s="533"/>
      <c r="M748" s="533"/>
      <c r="N748" s="533"/>
      <c r="O748" s="533"/>
      <c r="P748" s="533"/>
      <c r="Q748" s="533"/>
      <c r="R748" s="533"/>
      <c r="S748" s="533"/>
      <c r="T748" s="533"/>
      <c r="U748" s="533"/>
      <c r="V748" s="533"/>
      <c r="W748" s="533"/>
    </row>
    <row r="749" spans="2:23" x14ac:dyDescent="0.2">
      <c r="B749" s="490"/>
      <c r="C749" s="491"/>
      <c r="D749" s="491" t="s">
        <v>53</v>
      </c>
      <c r="G749" s="527"/>
      <c r="H749" s="523"/>
      <c r="I749" s="525" t="s">
        <v>272</v>
      </c>
      <c r="J749" s="526" t="s">
        <v>272</v>
      </c>
      <c r="K749" s="532"/>
      <c r="L749" s="533"/>
      <c r="M749" s="533"/>
      <c r="N749" s="533"/>
      <c r="O749" s="533"/>
      <c r="P749" s="533"/>
      <c r="Q749" s="533"/>
      <c r="R749" s="533"/>
      <c r="S749" s="533"/>
      <c r="T749" s="533"/>
      <c r="U749" s="533"/>
      <c r="V749" s="533"/>
      <c r="W749" s="533"/>
    </row>
    <row r="750" spans="2:23" x14ac:dyDescent="0.2">
      <c r="B750" s="490"/>
      <c r="C750" s="491"/>
      <c r="D750" s="491"/>
      <c r="E750" s="327" t="s">
        <v>54</v>
      </c>
      <c r="G750" s="527"/>
      <c r="H750" s="523"/>
      <c r="I750" s="525" t="s">
        <v>272</v>
      </c>
      <c r="J750" s="526" t="s">
        <v>272</v>
      </c>
      <c r="K750" s="532"/>
      <c r="L750" s="533"/>
      <c r="M750" s="533"/>
      <c r="N750" s="533"/>
      <c r="O750" s="533"/>
      <c r="P750" s="533"/>
      <c r="Q750" s="533"/>
      <c r="R750" s="533"/>
      <c r="S750" s="533"/>
      <c r="T750" s="533"/>
      <c r="U750" s="533"/>
      <c r="V750" s="533"/>
      <c r="W750" s="533"/>
    </row>
    <row r="751" spans="2:23" ht="51" outlineLevel="1" x14ac:dyDescent="0.2">
      <c r="B751" s="490"/>
      <c r="C751" s="491"/>
      <c r="D751" s="491"/>
      <c r="E751" s="327"/>
      <c r="F751" s="484" t="s">
        <v>55</v>
      </c>
      <c r="G751" s="527" t="s">
        <v>248</v>
      </c>
      <c r="H751" s="523" t="s">
        <v>283</v>
      </c>
      <c r="I751" s="525" t="s">
        <v>532</v>
      </c>
      <c r="J751" s="526" t="s">
        <v>533</v>
      </c>
      <c r="K751" s="532"/>
      <c r="L751" s="533"/>
      <c r="M751" s="533"/>
      <c r="N751" s="533"/>
      <c r="O751" s="533"/>
      <c r="P751" s="533"/>
      <c r="Q751" s="533"/>
      <c r="R751" s="533"/>
      <c r="S751" s="533"/>
      <c r="T751" s="533"/>
      <c r="U751" s="533"/>
      <c r="V751" s="533"/>
      <c r="W751" s="533"/>
    </row>
    <row r="752" spans="2:23" ht="51" outlineLevel="1" x14ac:dyDescent="0.2">
      <c r="B752" s="490"/>
      <c r="C752" s="491"/>
      <c r="D752" s="491"/>
      <c r="F752" s="484" t="s">
        <v>161</v>
      </c>
      <c r="G752" s="527" t="s">
        <v>248</v>
      </c>
      <c r="H752" s="523" t="s">
        <v>283</v>
      </c>
      <c r="I752" s="525" t="s">
        <v>532</v>
      </c>
      <c r="J752" s="526" t="s">
        <v>533</v>
      </c>
      <c r="K752" s="532"/>
      <c r="L752" s="533"/>
      <c r="M752" s="533"/>
      <c r="N752" s="533"/>
      <c r="O752" s="533"/>
      <c r="P752" s="533"/>
      <c r="Q752" s="533"/>
      <c r="R752" s="533"/>
      <c r="S752" s="533"/>
      <c r="T752" s="533"/>
      <c r="U752" s="533"/>
      <c r="V752" s="533"/>
      <c r="W752" s="533"/>
    </row>
    <row r="753" spans="2:23" ht="51" outlineLevel="1" x14ac:dyDescent="0.2">
      <c r="B753" s="490"/>
      <c r="C753" s="491"/>
      <c r="D753" s="491"/>
      <c r="F753" s="484" t="s">
        <v>331</v>
      </c>
      <c r="G753" s="527" t="s">
        <v>248</v>
      </c>
      <c r="H753" s="523" t="s">
        <v>283</v>
      </c>
      <c r="I753" s="525" t="s">
        <v>532</v>
      </c>
      <c r="J753" s="526" t="s">
        <v>533</v>
      </c>
      <c r="K753" s="532"/>
      <c r="L753" s="533"/>
      <c r="M753" s="533"/>
      <c r="N753" s="533"/>
      <c r="O753" s="533"/>
      <c r="P753" s="533"/>
      <c r="Q753" s="533"/>
      <c r="R753" s="533"/>
      <c r="S753" s="533"/>
      <c r="T753" s="533"/>
      <c r="U753" s="533"/>
      <c r="V753" s="533"/>
      <c r="W753" s="533"/>
    </row>
    <row r="754" spans="2:23" x14ac:dyDescent="0.2">
      <c r="B754" s="490"/>
      <c r="C754" s="491"/>
      <c r="D754" s="491"/>
      <c r="E754" s="484" t="s">
        <v>56</v>
      </c>
      <c r="G754" s="527"/>
      <c r="H754" s="523"/>
      <c r="I754" s="525" t="s">
        <v>272</v>
      </c>
      <c r="J754" s="526" t="s">
        <v>272</v>
      </c>
      <c r="K754" s="532"/>
      <c r="L754" s="533"/>
      <c r="M754" s="533"/>
      <c r="N754" s="533"/>
      <c r="O754" s="533"/>
      <c r="P754" s="533"/>
      <c r="Q754" s="533"/>
      <c r="R754" s="533"/>
      <c r="S754" s="533"/>
      <c r="T754" s="533"/>
      <c r="U754" s="533"/>
      <c r="V754" s="533"/>
      <c r="W754" s="533"/>
    </row>
    <row r="755" spans="2:23" ht="51" outlineLevel="1" x14ac:dyDescent="0.2">
      <c r="B755" s="490"/>
      <c r="C755" s="491"/>
      <c r="D755" s="491"/>
      <c r="F755" s="484" t="s">
        <v>162</v>
      </c>
      <c r="G755" s="527" t="s">
        <v>248</v>
      </c>
      <c r="H755" s="523" t="s">
        <v>283</v>
      </c>
      <c r="I755" s="525" t="s">
        <v>532</v>
      </c>
      <c r="J755" s="526" t="s">
        <v>533</v>
      </c>
      <c r="K755" s="532"/>
      <c r="L755" s="533"/>
      <c r="M755" s="533"/>
      <c r="N755" s="533"/>
      <c r="O755" s="533"/>
      <c r="P755" s="533"/>
      <c r="Q755" s="533"/>
      <c r="R755" s="533"/>
      <c r="S755" s="533"/>
      <c r="T755" s="533"/>
      <c r="U755" s="533"/>
      <c r="V755" s="533"/>
      <c r="W755" s="533"/>
    </row>
    <row r="756" spans="2:23" ht="51" outlineLevel="1" x14ac:dyDescent="0.2">
      <c r="B756" s="490"/>
      <c r="C756" s="491"/>
      <c r="D756" s="491"/>
      <c r="F756" s="484" t="s">
        <v>163</v>
      </c>
      <c r="G756" s="527" t="s">
        <v>248</v>
      </c>
      <c r="H756" s="523" t="s">
        <v>283</v>
      </c>
      <c r="I756" s="525" t="s">
        <v>532</v>
      </c>
      <c r="J756" s="526" t="s">
        <v>533</v>
      </c>
      <c r="K756" s="532"/>
      <c r="L756" s="533"/>
      <c r="M756" s="533"/>
      <c r="N756" s="533"/>
      <c r="O756" s="533"/>
      <c r="P756" s="533"/>
      <c r="Q756" s="533"/>
      <c r="R756" s="533"/>
      <c r="S756" s="533"/>
      <c r="T756" s="533"/>
      <c r="U756" s="533"/>
      <c r="V756" s="533"/>
      <c r="W756" s="533"/>
    </row>
    <row r="757" spans="2:23" ht="51" outlineLevel="1" x14ac:dyDescent="0.2">
      <c r="B757" s="490"/>
      <c r="C757" s="491"/>
      <c r="D757" s="491"/>
      <c r="F757" s="484" t="s">
        <v>332</v>
      </c>
      <c r="G757" s="527" t="s">
        <v>248</v>
      </c>
      <c r="H757" s="523" t="s">
        <v>283</v>
      </c>
      <c r="I757" s="525" t="s">
        <v>532</v>
      </c>
      <c r="J757" s="526" t="s">
        <v>533</v>
      </c>
      <c r="K757" s="532"/>
      <c r="L757" s="533"/>
      <c r="M757" s="533"/>
      <c r="N757" s="533"/>
      <c r="O757" s="533"/>
      <c r="P757" s="533"/>
      <c r="Q757" s="533"/>
      <c r="R757" s="533"/>
      <c r="S757" s="533"/>
      <c r="T757" s="533"/>
      <c r="U757" s="533"/>
      <c r="V757" s="533"/>
      <c r="W757" s="533"/>
    </row>
    <row r="758" spans="2:23" x14ac:dyDescent="0.2">
      <c r="B758" s="490"/>
      <c r="C758" s="491"/>
      <c r="D758" s="491"/>
      <c r="E758" s="484" t="s">
        <v>57</v>
      </c>
      <c r="G758" s="527"/>
      <c r="H758" s="523"/>
      <c r="I758" s="525" t="s">
        <v>272</v>
      </c>
      <c r="J758" s="526" t="s">
        <v>272</v>
      </c>
      <c r="K758" s="532"/>
      <c r="L758" s="533"/>
      <c r="M758" s="533"/>
      <c r="N758" s="533"/>
      <c r="O758" s="533"/>
      <c r="P758" s="533"/>
      <c r="Q758" s="533"/>
      <c r="R758" s="533"/>
      <c r="S758" s="533"/>
      <c r="T758" s="533"/>
      <c r="U758" s="533"/>
      <c r="V758" s="533"/>
      <c r="W758" s="533"/>
    </row>
    <row r="759" spans="2:23" ht="51" outlineLevel="1" x14ac:dyDescent="0.2">
      <c r="B759" s="490"/>
      <c r="C759" s="491"/>
      <c r="D759" s="491"/>
      <c r="F759" s="484" t="s">
        <v>164</v>
      </c>
      <c r="G759" s="527" t="s">
        <v>248</v>
      </c>
      <c r="H759" s="523" t="s">
        <v>283</v>
      </c>
      <c r="I759" s="525" t="s">
        <v>532</v>
      </c>
      <c r="J759" s="526" t="s">
        <v>533</v>
      </c>
      <c r="K759" s="532"/>
      <c r="L759" s="533"/>
      <c r="M759" s="533"/>
      <c r="N759" s="533"/>
      <c r="O759" s="533"/>
      <c r="P759" s="533"/>
      <c r="Q759" s="533"/>
      <c r="R759" s="533"/>
      <c r="S759" s="533"/>
      <c r="T759" s="533"/>
      <c r="U759" s="533"/>
      <c r="V759" s="533"/>
      <c r="W759" s="533"/>
    </row>
    <row r="760" spans="2:23" ht="51" outlineLevel="1" x14ac:dyDescent="0.2">
      <c r="B760" s="490"/>
      <c r="C760" s="491"/>
      <c r="D760" s="491"/>
      <c r="F760" s="484" t="s">
        <v>165</v>
      </c>
      <c r="G760" s="527" t="s">
        <v>248</v>
      </c>
      <c r="H760" s="523" t="s">
        <v>283</v>
      </c>
      <c r="I760" s="525" t="s">
        <v>532</v>
      </c>
      <c r="J760" s="526" t="s">
        <v>533</v>
      </c>
      <c r="K760" s="532"/>
      <c r="L760" s="533"/>
      <c r="M760" s="533"/>
      <c r="N760" s="533"/>
      <c r="O760" s="533"/>
      <c r="P760" s="533"/>
      <c r="Q760" s="533"/>
      <c r="R760" s="533"/>
      <c r="S760" s="533"/>
      <c r="T760" s="533"/>
      <c r="U760" s="533"/>
      <c r="V760" s="533"/>
      <c r="W760" s="533"/>
    </row>
    <row r="761" spans="2:23" ht="51" outlineLevel="1" x14ac:dyDescent="0.2">
      <c r="B761" s="490"/>
      <c r="C761" s="491"/>
      <c r="D761" s="491"/>
      <c r="F761" s="484" t="s">
        <v>333</v>
      </c>
      <c r="G761" s="527" t="s">
        <v>248</v>
      </c>
      <c r="H761" s="523" t="s">
        <v>283</v>
      </c>
      <c r="I761" s="525" t="s">
        <v>532</v>
      </c>
      <c r="J761" s="526" t="s">
        <v>533</v>
      </c>
      <c r="K761" s="532"/>
      <c r="L761" s="533"/>
      <c r="M761" s="533"/>
      <c r="N761" s="533"/>
      <c r="O761" s="533"/>
      <c r="P761" s="533"/>
      <c r="Q761" s="533"/>
      <c r="R761" s="533"/>
      <c r="S761" s="533"/>
      <c r="T761" s="533"/>
      <c r="U761" s="533"/>
      <c r="V761" s="533"/>
      <c r="W761" s="533"/>
    </row>
    <row r="762" spans="2:23" x14ac:dyDescent="0.2">
      <c r="B762" s="490"/>
      <c r="C762" s="491"/>
      <c r="D762" s="491" t="s">
        <v>58</v>
      </c>
      <c r="G762" s="527"/>
      <c r="H762" s="523"/>
      <c r="I762" s="525" t="s">
        <v>272</v>
      </c>
      <c r="J762" s="526" t="s">
        <v>272</v>
      </c>
      <c r="K762" s="532"/>
      <c r="L762" s="533"/>
      <c r="M762" s="533"/>
      <c r="N762" s="533"/>
      <c r="O762" s="533"/>
      <c r="P762" s="533"/>
      <c r="Q762" s="533"/>
      <c r="R762" s="533"/>
      <c r="S762" s="533"/>
      <c r="T762" s="533"/>
      <c r="U762" s="533"/>
      <c r="V762" s="533"/>
      <c r="W762" s="533"/>
    </row>
    <row r="763" spans="2:23" x14ac:dyDescent="0.2">
      <c r="B763" s="490"/>
      <c r="C763" s="491"/>
      <c r="D763" s="491"/>
      <c r="E763" s="484" t="s">
        <v>172</v>
      </c>
      <c r="G763" s="527"/>
      <c r="H763" s="523"/>
      <c r="I763" s="525" t="s">
        <v>272</v>
      </c>
      <c r="J763" s="526" t="s">
        <v>272</v>
      </c>
      <c r="K763" s="532"/>
      <c r="L763" s="533"/>
      <c r="M763" s="533"/>
      <c r="N763" s="533"/>
      <c r="O763" s="533"/>
      <c r="P763" s="533"/>
      <c r="Q763" s="533"/>
      <c r="R763" s="533"/>
      <c r="S763" s="533"/>
      <c r="T763" s="533"/>
      <c r="U763" s="533"/>
      <c r="V763" s="533"/>
      <c r="W763" s="533"/>
    </row>
    <row r="764" spans="2:23" ht="51" outlineLevel="1" x14ac:dyDescent="0.2">
      <c r="B764" s="490"/>
      <c r="C764" s="491"/>
      <c r="D764" s="491"/>
      <c r="F764" s="484" t="s">
        <v>61</v>
      </c>
      <c r="G764" s="527" t="s">
        <v>248</v>
      </c>
      <c r="H764" s="523" t="s">
        <v>283</v>
      </c>
      <c r="I764" s="525" t="s">
        <v>532</v>
      </c>
      <c r="J764" s="526" t="s">
        <v>533</v>
      </c>
      <c r="K764" s="532"/>
      <c r="L764" s="533"/>
      <c r="M764" s="533"/>
      <c r="N764" s="533"/>
      <c r="O764" s="533"/>
      <c r="P764" s="533"/>
      <c r="Q764" s="533"/>
      <c r="R764" s="533"/>
      <c r="S764" s="533"/>
      <c r="T764" s="533"/>
      <c r="U764" s="533"/>
      <c r="V764" s="533"/>
      <c r="W764" s="533"/>
    </row>
    <row r="765" spans="2:23" ht="51" outlineLevel="1" x14ac:dyDescent="0.2">
      <c r="B765" s="490"/>
      <c r="C765" s="491"/>
      <c r="D765" s="491"/>
      <c r="F765" s="484" t="s">
        <v>173</v>
      </c>
      <c r="G765" s="527" t="s">
        <v>248</v>
      </c>
      <c r="H765" s="523" t="s">
        <v>283</v>
      </c>
      <c r="I765" s="525" t="s">
        <v>532</v>
      </c>
      <c r="J765" s="526" t="s">
        <v>533</v>
      </c>
      <c r="K765" s="532"/>
      <c r="L765" s="533"/>
      <c r="M765" s="533"/>
      <c r="N765" s="533"/>
      <c r="O765" s="533"/>
      <c r="P765" s="533"/>
      <c r="Q765" s="533"/>
      <c r="R765" s="533"/>
      <c r="S765" s="533"/>
      <c r="T765" s="533"/>
      <c r="U765" s="533"/>
      <c r="V765" s="533"/>
      <c r="W765" s="533"/>
    </row>
    <row r="766" spans="2:23" x14ac:dyDescent="0.2">
      <c r="B766" s="490"/>
      <c r="C766" s="491"/>
      <c r="D766" s="491"/>
      <c r="E766" s="484" t="s">
        <v>166</v>
      </c>
      <c r="G766" s="527"/>
      <c r="H766" s="523"/>
      <c r="I766" s="525" t="s">
        <v>272</v>
      </c>
      <c r="J766" s="526" t="s">
        <v>272</v>
      </c>
      <c r="K766" s="532"/>
      <c r="L766" s="533"/>
      <c r="M766" s="533"/>
      <c r="N766" s="533"/>
      <c r="O766" s="533"/>
      <c r="P766" s="533"/>
      <c r="Q766" s="533"/>
      <c r="R766" s="533"/>
      <c r="S766" s="533"/>
      <c r="T766" s="533"/>
      <c r="U766" s="533"/>
      <c r="V766" s="533"/>
      <c r="W766" s="533"/>
    </row>
    <row r="767" spans="2:23" ht="51" outlineLevel="1" x14ac:dyDescent="0.2">
      <c r="B767" s="490"/>
      <c r="C767" s="491"/>
      <c r="D767" s="491"/>
      <c r="F767" s="484" t="s">
        <v>59</v>
      </c>
      <c r="G767" s="527" t="s">
        <v>248</v>
      </c>
      <c r="H767" s="523" t="s">
        <v>283</v>
      </c>
      <c r="I767" s="525" t="s">
        <v>532</v>
      </c>
      <c r="J767" s="526" t="s">
        <v>533</v>
      </c>
      <c r="K767" s="532"/>
      <c r="L767" s="533"/>
      <c r="M767" s="533"/>
      <c r="N767" s="533"/>
      <c r="O767" s="533"/>
      <c r="P767" s="533"/>
      <c r="Q767" s="533"/>
      <c r="R767" s="533"/>
      <c r="S767" s="533"/>
      <c r="T767" s="533"/>
      <c r="U767" s="533"/>
      <c r="V767" s="533"/>
      <c r="W767" s="533"/>
    </row>
    <row r="768" spans="2:23" ht="51" outlineLevel="1" x14ac:dyDescent="0.2">
      <c r="B768" s="490"/>
      <c r="C768" s="491"/>
      <c r="D768" s="491"/>
      <c r="F768" s="484" t="s">
        <v>167</v>
      </c>
      <c r="G768" s="527" t="s">
        <v>248</v>
      </c>
      <c r="H768" s="523" t="s">
        <v>283</v>
      </c>
      <c r="I768" s="525" t="s">
        <v>532</v>
      </c>
      <c r="J768" s="526" t="s">
        <v>533</v>
      </c>
      <c r="K768" s="532"/>
      <c r="L768" s="533"/>
      <c r="M768" s="533"/>
      <c r="N768" s="533"/>
      <c r="O768" s="533"/>
      <c r="P768" s="533"/>
      <c r="Q768" s="533"/>
      <c r="R768" s="533"/>
      <c r="S768" s="533"/>
      <c r="T768" s="533"/>
      <c r="U768" s="533"/>
      <c r="V768" s="533"/>
      <c r="W768" s="533"/>
    </row>
    <row r="769" spans="2:23" ht="51" outlineLevel="1" x14ac:dyDescent="0.2">
      <c r="B769" s="490"/>
      <c r="C769" s="491"/>
      <c r="D769" s="491"/>
      <c r="F769" s="484" t="s">
        <v>168</v>
      </c>
      <c r="G769" s="527" t="s">
        <v>248</v>
      </c>
      <c r="H769" s="523" t="s">
        <v>283</v>
      </c>
      <c r="I769" s="525" t="s">
        <v>532</v>
      </c>
      <c r="J769" s="526" t="s">
        <v>533</v>
      </c>
      <c r="K769" s="532"/>
      <c r="L769" s="533"/>
      <c r="M769" s="533"/>
      <c r="N769" s="533"/>
      <c r="O769" s="533"/>
      <c r="P769" s="533"/>
      <c r="Q769" s="533"/>
      <c r="R769" s="533"/>
      <c r="S769" s="533"/>
      <c r="T769" s="533"/>
      <c r="U769" s="533"/>
      <c r="V769" s="533"/>
      <c r="W769" s="533"/>
    </row>
    <row r="770" spans="2:23" x14ac:dyDescent="0.2">
      <c r="B770" s="490"/>
      <c r="C770" s="491"/>
      <c r="D770" s="491"/>
      <c r="E770" s="484" t="s">
        <v>174</v>
      </c>
      <c r="G770" s="527"/>
      <c r="H770" s="523"/>
      <c r="I770" s="525" t="s">
        <v>272</v>
      </c>
      <c r="J770" s="526" t="s">
        <v>272</v>
      </c>
      <c r="K770" s="532"/>
      <c r="L770" s="533"/>
      <c r="M770" s="533"/>
      <c r="N770" s="533"/>
      <c r="O770" s="533"/>
      <c r="P770" s="533"/>
      <c r="Q770" s="533"/>
      <c r="R770" s="533"/>
      <c r="S770" s="533"/>
      <c r="T770" s="533"/>
      <c r="U770" s="533"/>
      <c r="V770" s="533"/>
      <c r="W770" s="533"/>
    </row>
    <row r="771" spans="2:23" ht="51" outlineLevel="1" x14ac:dyDescent="0.2">
      <c r="B771" s="490"/>
      <c r="C771" s="491"/>
      <c r="D771" s="491"/>
      <c r="F771" s="484" t="s">
        <v>62</v>
      </c>
      <c r="G771" s="527" t="s">
        <v>248</v>
      </c>
      <c r="H771" s="523" t="s">
        <v>283</v>
      </c>
      <c r="I771" s="525" t="s">
        <v>532</v>
      </c>
      <c r="J771" s="526" t="s">
        <v>533</v>
      </c>
      <c r="K771" s="532"/>
      <c r="L771" s="533"/>
      <c r="M771" s="533"/>
      <c r="N771" s="533"/>
      <c r="O771" s="533"/>
      <c r="P771" s="533"/>
      <c r="Q771" s="533"/>
      <c r="R771" s="533"/>
      <c r="S771" s="533"/>
      <c r="T771" s="533"/>
      <c r="U771" s="533"/>
      <c r="V771" s="533"/>
      <c r="W771" s="533"/>
    </row>
    <row r="772" spans="2:23" ht="51" outlineLevel="1" x14ac:dyDescent="0.2">
      <c r="B772" s="490"/>
      <c r="C772" s="491"/>
      <c r="D772" s="491"/>
      <c r="F772" s="484" t="s">
        <v>175</v>
      </c>
      <c r="G772" s="527" t="s">
        <v>248</v>
      </c>
      <c r="H772" s="523" t="s">
        <v>283</v>
      </c>
      <c r="I772" s="525" t="s">
        <v>532</v>
      </c>
      <c r="J772" s="526" t="s">
        <v>533</v>
      </c>
      <c r="K772" s="532"/>
      <c r="L772" s="533"/>
      <c r="M772" s="533"/>
      <c r="N772" s="533"/>
      <c r="O772" s="533"/>
      <c r="P772" s="533"/>
      <c r="Q772" s="533"/>
      <c r="R772" s="533"/>
      <c r="S772" s="533"/>
      <c r="T772" s="533"/>
      <c r="U772" s="533"/>
      <c r="V772" s="533"/>
      <c r="W772" s="533"/>
    </row>
    <row r="773" spans="2:23" x14ac:dyDescent="0.2">
      <c r="B773" s="490"/>
      <c r="C773" s="491"/>
      <c r="D773" s="491"/>
      <c r="E773" s="484" t="s">
        <v>169</v>
      </c>
      <c r="G773" s="527"/>
      <c r="H773" s="523"/>
      <c r="I773" s="525" t="s">
        <v>272</v>
      </c>
      <c r="J773" s="526" t="s">
        <v>272</v>
      </c>
      <c r="K773" s="532"/>
      <c r="L773" s="533"/>
      <c r="M773" s="533"/>
      <c r="N773" s="533"/>
      <c r="O773" s="533"/>
      <c r="P773" s="533"/>
      <c r="Q773" s="533"/>
      <c r="R773" s="533"/>
      <c r="S773" s="533"/>
      <c r="T773" s="533"/>
      <c r="U773" s="533"/>
      <c r="V773" s="533"/>
      <c r="W773" s="533"/>
    </row>
    <row r="774" spans="2:23" ht="51" outlineLevel="1" x14ac:dyDescent="0.2">
      <c r="B774" s="490"/>
      <c r="C774" s="491"/>
      <c r="D774" s="491"/>
      <c r="F774" s="484" t="s">
        <v>60</v>
      </c>
      <c r="G774" s="527" t="s">
        <v>248</v>
      </c>
      <c r="H774" s="523" t="s">
        <v>283</v>
      </c>
      <c r="I774" s="525" t="s">
        <v>532</v>
      </c>
      <c r="J774" s="526" t="s">
        <v>533</v>
      </c>
      <c r="K774" s="532"/>
      <c r="L774" s="533"/>
      <c r="M774" s="533"/>
      <c r="N774" s="533"/>
      <c r="O774" s="533"/>
      <c r="P774" s="533"/>
      <c r="Q774" s="533"/>
      <c r="R774" s="533"/>
      <c r="S774" s="533"/>
      <c r="T774" s="533"/>
      <c r="U774" s="533"/>
      <c r="V774" s="533"/>
      <c r="W774" s="533"/>
    </row>
    <row r="775" spans="2:23" ht="51" outlineLevel="1" x14ac:dyDescent="0.2">
      <c r="B775" s="490"/>
      <c r="C775" s="491"/>
      <c r="D775" s="491"/>
      <c r="F775" s="484" t="s">
        <v>170</v>
      </c>
      <c r="G775" s="527" t="s">
        <v>248</v>
      </c>
      <c r="H775" s="523" t="s">
        <v>283</v>
      </c>
      <c r="I775" s="525" t="s">
        <v>532</v>
      </c>
      <c r="J775" s="526" t="s">
        <v>533</v>
      </c>
      <c r="K775" s="532"/>
      <c r="L775" s="533"/>
      <c r="M775" s="533"/>
      <c r="N775" s="533"/>
      <c r="O775" s="533"/>
      <c r="P775" s="533"/>
      <c r="Q775" s="533"/>
      <c r="R775" s="533"/>
      <c r="S775" s="533"/>
      <c r="T775" s="533"/>
      <c r="U775" s="533"/>
      <c r="V775" s="533"/>
      <c r="W775" s="533"/>
    </row>
    <row r="776" spans="2:23" ht="51" outlineLevel="1" x14ac:dyDescent="0.2">
      <c r="B776" s="490"/>
      <c r="C776" s="491"/>
      <c r="D776" s="491"/>
      <c r="F776" s="484" t="s">
        <v>171</v>
      </c>
      <c r="G776" s="527" t="s">
        <v>248</v>
      </c>
      <c r="H776" s="523" t="s">
        <v>283</v>
      </c>
      <c r="I776" s="525" t="s">
        <v>532</v>
      </c>
      <c r="J776" s="526" t="s">
        <v>533</v>
      </c>
      <c r="K776" s="532"/>
      <c r="L776" s="533"/>
      <c r="M776" s="533"/>
      <c r="N776" s="533"/>
      <c r="O776" s="533"/>
      <c r="P776" s="533"/>
      <c r="Q776" s="533"/>
      <c r="R776" s="533"/>
      <c r="S776" s="533"/>
      <c r="T776" s="533"/>
      <c r="U776" s="533"/>
      <c r="V776" s="533"/>
      <c r="W776" s="533"/>
    </row>
    <row r="777" spans="2:23" x14ac:dyDescent="0.2">
      <c r="B777" s="490"/>
      <c r="C777" s="491"/>
      <c r="D777" s="491"/>
      <c r="E777" s="484" t="s">
        <v>334</v>
      </c>
      <c r="G777" s="527"/>
      <c r="H777" s="523"/>
      <c r="I777" s="525" t="s">
        <v>272</v>
      </c>
      <c r="J777" s="526" t="s">
        <v>272</v>
      </c>
      <c r="K777" s="532"/>
      <c r="L777" s="533"/>
      <c r="M777" s="533"/>
      <c r="N777" s="533"/>
      <c r="O777" s="533"/>
      <c r="P777" s="533"/>
      <c r="Q777" s="533"/>
      <c r="R777" s="533"/>
      <c r="S777" s="533"/>
      <c r="T777" s="533"/>
      <c r="U777" s="533"/>
      <c r="V777" s="533"/>
      <c r="W777" s="533"/>
    </row>
    <row r="778" spans="2:23" ht="51" outlineLevel="1" x14ac:dyDescent="0.2">
      <c r="B778" s="490"/>
      <c r="C778" s="491"/>
      <c r="D778" s="491"/>
      <c r="F778" s="484" t="s">
        <v>335</v>
      </c>
      <c r="G778" s="527" t="s">
        <v>248</v>
      </c>
      <c r="H778" s="523" t="s">
        <v>283</v>
      </c>
      <c r="I778" s="525" t="s">
        <v>532</v>
      </c>
      <c r="J778" s="526" t="s">
        <v>533</v>
      </c>
      <c r="K778" s="532"/>
      <c r="L778" s="533"/>
      <c r="M778" s="533"/>
      <c r="N778" s="533"/>
      <c r="O778" s="533"/>
      <c r="P778" s="533"/>
      <c r="Q778" s="533"/>
      <c r="R778" s="533"/>
      <c r="S778" s="533"/>
      <c r="T778" s="533"/>
      <c r="U778" s="533"/>
      <c r="V778" s="533"/>
      <c r="W778" s="533"/>
    </row>
    <row r="779" spans="2:23" ht="51" outlineLevel="1" x14ac:dyDescent="0.2">
      <c r="B779" s="490"/>
      <c r="C779" s="491"/>
      <c r="D779" s="491"/>
      <c r="F779" s="484" t="s">
        <v>336</v>
      </c>
      <c r="G779" s="527" t="s">
        <v>248</v>
      </c>
      <c r="H779" s="523" t="s">
        <v>283</v>
      </c>
      <c r="I779" s="525" t="s">
        <v>532</v>
      </c>
      <c r="J779" s="526" t="s">
        <v>533</v>
      </c>
      <c r="K779" s="532"/>
      <c r="L779" s="533"/>
      <c r="M779" s="533"/>
      <c r="N779" s="533"/>
      <c r="O779" s="533"/>
      <c r="P779" s="533"/>
      <c r="Q779" s="533"/>
      <c r="R779" s="533"/>
      <c r="S779" s="533"/>
      <c r="T779" s="533"/>
      <c r="U779" s="533"/>
      <c r="V779" s="533"/>
      <c r="W779" s="533"/>
    </row>
    <row r="780" spans="2:23" x14ac:dyDescent="0.2">
      <c r="B780" s="490"/>
      <c r="C780" s="491"/>
      <c r="D780" s="491"/>
      <c r="E780" s="484" t="s">
        <v>337</v>
      </c>
      <c r="G780" s="527"/>
      <c r="H780" s="523"/>
      <c r="I780" s="525" t="s">
        <v>272</v>
      </c>
      <c r="J780" s="526" t="s">
        <v>272</v>
      </c>
      <c r="K780" s="532"/>
      <c r="L780" s="533"/>
      <c r="M780" s="533"/>
      <c r="N780" s="533"/>
      <c r="O780" s="533"/>
      <c r="P780" s="533"/>
      <c r="Q780" s="533"/>
      <c r="R780" s="533"/>
      <c r="S780" s="533"/>
      <c r="T780" s="533"/>
      <c r="U780" s="533"/>
      <c r="V780" s="533"/>
      <c r="W780" s="533"/>
    </row>
    <row r="781" spans="2:23" ht="51" outlineLevel="1" x14ac:dyDescent="0.2">
      <c r="B781" s="490"/>
      <c r="C781" s="491"/>
      <c r="D781" s="491"/>
      <c r="F781" s="484" t="s">
        <v>338</v>
      </c>
      <c r="G781" s="527" t="s">
        <v>248</v>
      </c>
      <c r="H781" s="523" t="s">
        <v>283</v>
      </c>
      <c r="I781" s="525" t="s">
        <v>532</v>
      </c>
      <c r="J781" s="526" t="s">
        <v>533</v>
      </c>
      <c r="K781" s="532"/>
      <c r="L781" s="533"/>
      <c r="M781" s="533"/>
      <c r="N781" s="533"/>
      <c r="O781" s="533"/>
      <c r="P781" s="533"/>
      <c r="Q781" s="533"/>
      <c r="R781" s="533"/>
      <c r="S781" s="533"/>
      <c r="T781" s="533"/>
      <c r="U781" s="533"/>
      <c r="V781" s="533"/>
      <c r="W781" s="533"/>
    </row>
    <row r="782" spans="2:23" ht="51" outlineLevel="1" x14ac:dyDescent="0.2">
      <c r="B782" s="490"/>
      <c r="C782" s="491"/>
      <c r="D782" s="491"/>
      <c r="F782" s="484" t="s">
        <v>339</v>
      </c>
      <c r="G782" s="527" t="s">
        <v>248</v>
      </c>
      <c r="H782" s="523" t="s">
        <v>283</v>
      </c>
      <c r="I782" s="525" t="s">
        <v>532</v>
      </c>
      <c r="J782" s="526" t="s">
        <v>533</v>
      </c>
      <c r="K782" s="532"/>
      <c r="L782" s="533"/>
      <c r="M782" s="533"/>
      <c r="N782" s="533"/>
      <c r="O782" s="533"/>
      <c r="P782" s="533"/>
      <c r="Q782" s="533"/>
      <c r="R782" s="533"/>
      <c r="S782" s="533"/>
      <c r="T782" s="533"/>
      <c r="U782" s="533"/>
      <c r="V782" s="533"/>
      <c r="W782" s="533"/>
    </row>
    <row r="783" spans="2:23" ht="51" outlineLevel="1" x14ac:dyDescent="0.2">
      <c r="B783" s="490"/>
      <c r="C783" s="491"/>
      <c r="D783" s="491"/>
      <c r="F783" s="484" t="s">
        <v>340</v>
      </c>
      <c r="G783" s="527" t="s">
        <v>248</v>
      </c>
      <c r="H783" s="523" t="s">
        <v>283</v>
      </c>
      <c r="I783" s="525" t="s">
        <v>532</v>
      </c>
      <c r="J783" s="526" t="s">
        <v>533</v>
      </c>
      <c r="K783" s="532"/>
      <c r="L783" s="533"/>
      <c r="M783" s="533"/>
      <c r="N783" s="533"/>
      <c r="O783" s="533"/>
      <c r="P783" s="533"/>
      <c r="Q783" s="533"/>
      <c r="R783" s="533"/>
      <c r="S783" s="533"/>
      <c r="T783" s="533"/>
      <c r="U783" s="533"/>
      <c r="V783" s="533"/>
      <c r="W783" s="533"/>
    </row>
    <row r="784" spans="2:23" x14ac:dyDescent="0.2">
      <c r="B784" s="490"/>
      <c r="C784" s="491"/>
      <c r="D784" s="491" t="s">
        <v>183</v>
      </c>
      <c r="G784" s="527"/>
      <c r="H784" s="523"/>
      <c r="I784" s="525" t="s">
        <v>272</v>
      </c>
      <c r="J784" s="526" t="s">
        <v>272</v>
      </c>
      <c r="K784" s="532"/>
      <c r="L784" s="533"/>
      <c r="M784" s="533"/>
      <c r="N784" s="533"/>
      <c r="O784" s="533"/>
      <c r="P784" s="533"/>
      <c r="Q784" s="533"/>
      <c r="R784" s="533"/>
      <c r="S784" s="533"/>
      <c r="T784" s="533"/>
      <c r="U784" s="533"/>
      <c r="V784" s="533"/>
      <c r="W784" s="533"/>
    </row>
    <row r="785" spans="2:23" x14ac:dyDescent="0.2">
      <c r="B785" s="490"/>
      <c r="C785" s="491"/>
      <c r="D785" s="491"/>
      <c r="E785" s="484" t="s">
        <v>184</v>
      </c>
      <c r="G785" s="527"/>
      <c r="H785" s="523"/>
      <c r="I785" s="525" t="s">
        <v>272</v>
      </c>
      <c r="J785" s="526" t="s">
        <v>272</v>
      </c>
      <c r="K785" s="532"/>
      <c r="L785" s="533"/>
      <c r="M785" s="533"/>
      <c r="N785" s="533"/>
      <c r="O785" s="533"/>
      <c r="P785" s="533"/>
      <c r="Q785" s="533"/>
      <c r="R785" s="533"/>
      <c r="S785" s="533"/>
      <c r="T785" s="533"/>
      <c r="U785" s="533"/>
      <c r="V785" s="533"/>
      <c r="W785" s="533"/>
    </row>
    <row r="786" spans="2:23" ht="51" outlineLevel="1" x14ac:dyDescent="0.2">
      <c r="B786" s="490"/>
      <c r="C786" s="491"/>
      <c r="D786" s="491"/>
      <c r="F786" s="484" t="s">
        <v>176</v>
      </c>
      <c r="G786" s="527" t="s">
        <v>248</v>
      </c>
      <c r="H786" s="523" t="s">
        <v>283</v>
      </c>
      <c r="I786" s="525" t="s">
        <v>532</v>
      </c>
      <c r="J786" s="526" t="s">
        <v>533</v>
      </c>
      <c r="K786" s="532"/>
      <c r="L786" s="533"/>
      <c r="M786" s="533"/>
      <c r="N786" s="533"/>
      <c r="O786" s="533"/>
      <c r="P786" s="533"/>
      <c r="Q786" s="533"/>
      <c r="R786" s="533"/>
      <c r="S786" s="533"/>
      <c r="T786" s="533"/>
      <c r="U786" s="533"/>
      <c r="V786" s="533"/>
      <c r="W786" s="533"/>
    </row>
    <row r="787" spans="2:23" ht="51" outlineLevel="1" x14ac:dyDescent="0.2">
      <c r="B787" s="490"/>
      <c r="C787" s="491"/>
      <c r="D787" s="491"/>
      <c r="F787" s="484" t="s">
        <v>180</v>
      </c>
      <c r="G787" s="527" t="s">
        <v>248</v>
      </c>
      <c r="H787" s="523" t="s">
        <v>283</v>
      </c>
      <c r="I787" s="525" t="s">
        <v>532</v>
      </c>
      <c r="J787" s="526" t="s">
        <v>533</v>
      </c>
      <c r="K787" s="532"/>
      <c r="L787" s="533"/>
      <c r="M787" s="533"/>
      <c r="N787" s="533"/>
      <c r="O787" s="533"/>
      <c r="P787" s="533"/>
      <c r="Q787" s="533"/>
      <c r="R787" s="533"/>
      <c r="S787" s="533"/>
      <c r="T787" s="533"/>
      <c r="U787" s="533"/>
      <c r="V787" s="533"/>
      <c r="W787" s="533"/>
    </row>
    <row r="788" spans="2:23" x14ac:dyDescent="0.2">
      <c r="B788" s="490"/>
      <c r="C788" s="491"/>
      <c r="D788" s="491"/>
      <c r="E788" s="484" t="s">
        <v>185</v>
      </c>
      <c r="G788" s="527"/>
      <c r="H788" s="523"/>
      <c r="I788" s="525" t="s">
        <v>272</v>
      </c>
      <c r="J788" s="526" t="s">
        <v>272</v>
      </c>
      <c r="K788" s="532"/>
      <c r="L788" s="533"/>
      <c r="M788" s="533"/>
      <c r="N788" s="533"/>
      <c r="O788" s="533"/>
      <c r="P788" s="533"/>
      <c r="Q788" s="533"/>
      <c r="R788" s="533"/>
      <c r="S788" s="533"/>
      <c r="T788" s="533"/>
      <c r="U788" s="533"/>
      <c r="V788" s="533"/>
      <c r="W788" s="533"/>
    </row>
    <row r="789" spans="2:23" ht="51" outlineLevel="1" x14ac:dyDescent="0.2">
      <c r="B789" s="490"/>
      <c r="C789" s="491"/>
      <c r="D789" s="491"/>
      <c r="F789" s="484" t="s">
        <v>177</v>
      </c>
      <c r="G789" s="527" t="s">
        <v>248</v>
      </c>
      <c r="H789" s="523" t="s">
        <v>283</v>
      </c>
      <c r="I789" s="525" t="s">
        <v>532</v>
      </c>
      <c r="J789" s="526" t="s">
        <v>533</v>
      </c>
      <c r="K789" s="532"/>
      <c r="L789" s="533"/>
      <c r="M789" s="533"/>
      <c r="N789" s="533"/>
      <c r="O789" s="533"/>
      <c r="P789" s="533"/>
      <c r="Q789" s="533"/>
      <c r="R789" s="533"/>
      <c r="S789" s="533"/>
      <c r="T789" s="533"/>
      <c r="U789" s="533"/>
      <c r="V789" s="533"/>
      <c r="W789" s="533"/>
    </row>
    <row r="790" spans="2:23" ht="51" outlineLevel="1" x14ac:dyDescent="0.2">
      <c r="B790" s="490"/>
      <c r="C790" s="491"/>
      <c r="D790" s="491"/>
      <c r="F790" s="484" t="s">
        <v>182</v>
      </c>
      <c r="G790" s="527" t="s">
        <v>248</v>
      </c>
      <c r="H790" s="523" t="s">
        <v>283</v>
      </c>
      <c r="I790" s="525" t="s">
        <v>532</v>
      </c>
      <c r="J790" s="526" t="s">
        <v>533</v>
      </c>
      <c r="K790" s="532"/>
      <c r="L790" s="533"/>
      <c r="M790" s="533"/>
      <c r="N790" s="533"/>
      <c r="O790" s="533"/>
      <c r="P790" s="533"/>
      <c r="Q790" s="533"/>
      <c r="R790" s="533"/>
      <c r="S790" s="533"/>
      <c r="T790" s="533"/>
      <c r="U790" s="533"/>
      <c r="V790" s="533"/>
      <c r="W790" s="533"/>
    </row>
    <row r="791" spans="2:23" x14ac:dyDescent="0.2">
      <c r="B791" s="490"/>
      <c r="C791" s="491"/>
      <c r="D791" s="491"/>
      <c r="E791" s="484" t="s">
        <v>186</v>
      </c>
      <c r="G791" s="527"/>
      <c r="H791" s="523"/>
      <c r="I791" s="525" t="s">
        <v>272</v>
      </c>
      <c r="J791" s="526" t="s">
        <v>272</v>
      </c>
      <c r="K791" s="532"/>
      <c r="L791" s="533"/>
      <c r="M791" s="533"/>
      <c r="N791" s="533"/>
      <c r="O791" s="533"/>
      <c r="P791" s="533"/>
      <c r="Q791" s="533"/>
      <c r="R791" s="533"/>
      <c r="S791" s="533"/>
      <c r="T791" s="533"/>
      <c r="U791" s="533"/>
      <c r="V791" s="533"/>
      <c r="W791" s="533"/>
    </row>
    <row r="792" spans="2:23" ht="51" outlineLevel="1" x14ac:dyDescent="0.2">
      <c r="B792" s="490"/>
      <c r="C792" s="491"/>
      <c r="D792" s="491"/>
      <c r="F792" s="484" t="s">
        <v>178</v>
      </c>
      <c r="G792" s="527" t="s">
        <v>248</v>
      </c>
      <c r="H792" s="523" t="s">
        <v>283</v>
      </c>
      <c r="I792" s="525" t="s">
        <v>532</v>
      </c>
      <c r="J792" s="526" t="s">
        <v>533</v>
      </c>
      <c r="K792" s="532"/>
      <c r="L792" s="533"/>
      <c r="M792" s="533"/>
      <c r="N792" s="533"/>
      <c r="O792" s="533"/>
      <c r="P792" s="533"/>
      <c r="Q792" s="533"/>
      <c r="R792" s="533"/>
      <c r="S792" s="533"/>
      <c r="T792" s="533"/>
      <c r="U792" s="533"/>
      <c r="V792" s="533"/>
      <c r="W792" s="533"/>
    </row>
    <row r="793" spans="2:23" ht="51" outlineLevel="1" x14ac:dyDescent="0.2">
      <c r="B793" s="490"/>
      <c r="C793" s="491"/>
      <c r="D793" s="491"/>
      <c r="F793" s="484" t="s">
        <v>181</v>
      </c>
      <c r="G793" s="527" t="s">
        <v>248</v>
      </c>
      <c r="H793" s="523" t="s">
        <v>283</v>
      </c>
      <c r="I793" s="525" t="s">
        <v>532</v>
      </c>
      <c r="J793" s="526" t="s">
        <v>533</v>
      </c>
      <c r="K793" s="532"/>
      <c r="L793" s="533"/>
      <c r="M793" s="533"/>
      <c r="N793" s="533"/>
      <c r="O793" s="533"/>
      <c r="P793" s="533"/>
      <c r="Q793" s="533"/>
      <c r="R793" s="533"/>
      <c r="S793" s="533"/>
      <c r="T793" s="533"/>
      <c r="U793" s="533"/>
      <c r="V793" s="533"/>
      <c r="W793" s="533"/>
    </row>
    <row r="794" spans="2:23" x14ac:dyDescent="0.2">
      <c r="B794" s="490"/>
      <c r="C794" s="491"/>
      <c r="D794" s="491"/>
      <c r="E794" s="484" t="s">
        <v>187</v>
      </c>
      <c r="G794" s="527"/>
      <c r="H794" s="523"/>
      <c r="I794" s="525" t="s">
        <v>272</v>
      </c>
      <c r="J794" s="526" t="s">
        <v>272</v>
      </c>
      <c r="K794" s="532"/>
      <c r="L794" s="533"/>
      <c r="M794" s="533"/>
      <c r="N794" s="533"/>
      <c r="O794" s="533"/>
      <c r="P794" s="533"/>
      <c r="Q794" s="533"/>
      <c r="R794" s="533"/>
      <c r="S794" s="533"/>
      <c r="T794" s="533"/>
      <c r="U794" s="533"/>
      <c r="V794" s="533"/>
      <c r="W794" s="533"/>
    </row>
    <row r="795" spans="2:23" ht="51" outlineLevel="1" x14ac:dyDescent="0.2">
      <c r="B795" s="490"/>
      <c r="C795" s="491"/>
      <c r="D795" s="491"/>
      <c r="F795" s="484" t="s">
        <v>179</v>
      </c>
      <c r="G795" s="527" t="s">
        <v>248</v>
      </c>
      <c r="H795" s="523" t="s">
        <v>283</v>
      </c>
      <c r="I795" s="525" t="s">
        <v>532</v>
      </c>
      <c r="J795" s="526" t="s">
        <v>533</v>
      </c>
      <c r="K795" s="532"/>
      <c r="L795" s="533"/>
      <c r="M795" s="533"/>
      <c r="N795" s="533"/>
      <c r="O795" s="533"/>
      <c r="P795" s="533"/>
      <c r="Q795" s="533"/>
      <c r="R795" s="533"/>
      <c r="S795" s="533"/>
      <c r="T795" s="533"/>
      <c r="U795" s="533"/>
      <c r="V795" s="533"/>
      <c r="W795" s="533"/>
    </row>
    <row r="796" spans="2:23" ht="51" outlineLevel="1" x14ac:dyDescent="0.2">
      <c r="B796" s="490"/>
      <c r="C796" s="491"/>
      <c r="D796" s="491"/>
      <c r="F796" s="484" t="s">
        <v>188</v>
      </c>
      <c r="G796" s="527" t="s">
        <v>248</v>
      </c>
      <c r="H796" s="523" t="s">
        <v>283</v>
      </c>
      <c r="I796" s="525" t="s">
        <v>532</v>
      </c>
      <c r="J796" s="526" t="s">
        <v>533</v>
      </c>
      <c r="K796" s="532"/>
      <c r="L796" s="533"/>
      <c r="M796" s="533"/>
      <c r="N796" s="533"/>
      <c r="O796" s="533"/>
      <c r="P796" s="533"/>
      <c r="Q796" s="533"/>
      <c r="R796" s="533"/>
      <c r="S796" s="533"/>
      <c r="T796" s="533"/>
      <c r="U796" s="533"/>
      <c r="V796" s="533"/>
      <c r="W796" s="533"/>
    </row>
    <row r="797" spans="2:23" x14ac:dyDescent="0.2">
      <c r="B797" s="490"/>
      <c r="C797" s="491"/>
      <c r="D797" s="491"/>
      <c r="E797" s="484" t="s">
        <v>341</v>
      </c>
      <c r="G797" s="527"/>
      <c r="H797" s="523"/>
      <c r="I797" s="525" t="s">
        <v>272</v>
      </c>
      <c r="J797" s="526" t="s">
        <v>272</v>
      </c>
      <c r="K797" s="532"/>
      <c r="L797" s="533"/>
      <c r="M797" s="533"/>
      <c r="N797" s="533"/>
      <c r="O797" s="533"/>
      <c r="P797" s="533"/>
      <c r="Q797" s="533"/>
      <c r="R797" s="533"/>
      <c r="S797" s="533"/>
      <c r="T797" s="533"/>
      <c r="U797" s="533"/>
      <c r="V797" s="533"/>
      <c r="W797" s="533"/>
    </row>
    <row r="798" spans="2:23" ht="51" outlineLevel="1" x14ac:dyDescent="0.2">
      <c r="B798" s="490"/>
      <c r="C798" s="491"/>
      <c r="D798" s="491"/>
      <c r="F798" s="484" t="s">
        <v>342</v>
      </c>
      <c r="G798" s="527" t="s">
        <v>248</v>
      </c>
      <c r="H798" s="523" t="s">
        <v>283</v>
      </c>
      <c r="I798" s="525" t="s">
        <v>532</v>
      </c>
      <c r="J798" s="526" t="s">
        <v>533</v>
      </c>
      <c r="K798" s="532"/>
      <c r="L798" s="533"/>
      <c r="M798" s="533"/>
      <c r="N798" s="533"/>
      <c r="O798" s="533"/>
      <c r="P798" s="533"/>
      <c r="Q798" s="533"/>
      <c r="R798" s="533"/>
      <c r="S798" s="533"/>
      <c r="T798" s="533"/>
      <c r="U798" s="533"/>
      <c r="V798" s="533"/>
      <c r="W798" s="533"/>
    </row>
    <row r="799" spans="2:23" ht="51" outlineLevel="1" x14ac:dyDescent="0.2">
      <c r="B799" s="490"/>
      <c r="C799" s="491"/>
      <c r="D799" s="491"/>
      <c r="F799" s="484" t="s">
        <v>343</v>
      </c>
      <c r="G799" s="527" t="s">
        <v>248</v>
      </c>
      <c r="H799" s="523" t="s">
        <v>283</v>
      </c>
      <c r="I799" s="525" t="s">
        <v>532</v>
      </c>
      <c r="J799" s="526" t="s">
        <v>533</v>
      </c>
      <c r="K799" s="532"/>
      <c r="L799" s="533"/>
      <c r="M799" s="533"/>
      <c r="N799" s="533"/>
      <c r="O799" s="533"/>
      <c r="P799" s="533"/>
      <c r="Q799" s="533"/>
      <c r="R799" s="533"/>
      <c r="S799" s="533"/>
      <c r="T799" s="533"/>
      <c r="U799" s="533"/>
      <c r="V799" s="533"/>
      <c r="W799" s="533"/>
    </row>
    <row r="800" spans="2:23" x14ac:dyDescent="0.2">
      <c r="B800" s="490"/>
      <c r="C800" s="491"/>
      <c r="D800" s="491"/>
      <c r="E800" s="484" t="s">
        <v>344</v>
      </c>
      <c r="G800" s="527"/>
      <c r="H800" s="523"/>
      <c r="I800" s="525" t="s">
        <v>272</v>
      </c>
      <c r="J800" s="526" t="s">
        <v>272</v>
      </c>
      <c r="K800" s="532"/>
      <c r="L800" s="533"/>
      <c r="M800" s="533"/>
      <c r="N800" s="533"/>
      <c r="O800" s="533"/>
      <c r="P800" s="533"/>
      <c r="Q800" s="533"/>
      <c r="R800" s="533"/>
      <c r="S800" s="533"/>
      <c r="T800" s="533"/>
      <c r="U800" s="533"/>
      <c r="V800" s="533"/>
      <c r="W800" s="533"/>
    </row>
    <row r="801" spans="2:23" ht="51" outlineLevel="1" x14ac:dyDescent="0.2">
      <c r="B801" s="490"/>
      <c r="C801" s="491"/>
      <c r="D801" s="491"/>
      <c r="F801" s="484" t="s">
        <v>345</v>
      </c>
      <c r="G801" s="527" t="s">
        <v>248</v>
      </c>
      <c r="H801" s="523" t="s">
        <v>283</v>
      </c>
      <c r="I801" s="525" t="s">
        <v>532</v>
      </c>
      <c r="J801" s="526" t="s">
        <v>533</v>
      </c>
      <c r="K801" s="532"/>
      <c r="L801" s="533"/>
      <c r="M801" s="533"/>
      <c r="N801" s="533"/>
      <c r="O801" s="533"/>
      <c r="P801" s="533"/>
      <c r="Q801" s="533"/>
      <c r="R801" s="533"/>
      <c r="S801" s="533"/>
      <c r="T801" s="533"/>
      <c r="U801" s="533"/>
      <c r="V801" s="533"/>
      <c r="W801" s="533"/>
    </row>
    <row r="802" spans="2:23" ht="51" outlineLevel="1" x14ac:dyDescent="0.2">
      <c r="B802" s="490"/>
      <c r="C802" s="491"/>
      <c r="D802" s="491"/>
      <c r="F802" s="484" t="s">
        <v>346</v>
      </c>
      <c r="G802" s="527" t="s">
        <v>248</v>
      </c>
      <c r="H802" s="523" t="s">
        <v>283</v>
      </c>
      <c r="I802" s="525" t="s">
        <v>532</v>
      </c>
      <c r="J802" s="526" t="s">
        <v>533</v>
      </c>
      <c r="K802" s="532"/>
      <c r="L802" s="533"/>
      <c r="M802" s="533"/>
      <c r="N802" s="533"/>
      <c r="O802" s="533"/>
      <c r="P802" s="533"/>
      <c r="Q802" s="533"/>
      <c r="R802" s="533"/>
      <c r="S802" s="533"/>
      <c r="T802" s="533"/>
      <c r="U802" s="533"/>
      <c r="V802" s="533"/>
      <c r="W802" s="533"/>
    </row>
    <row r="803" spans="2:23" x14ac:dyDescent="0.2">
      <c r="B803" s="490"/>
      <c r="C803" s="491"/>
      <c r="D803" s="491" t="s">
        <v>63</v>
      </c>
      <c r="G803" s="527"/>
      <c r="H803" s="523"/>
      <c r="I803" s="525" t="s">
        <v>272</v>
      </c>
      <c r="J803" s="526" t="s">
        <v>272</v>
      </c>
      <c r="K803" s="532"/>
      <c r="L803" s="533"/>
      <c r="M803" s="533"/>
      <c r="N803" s="533"/>
      <c r="O803" s="533"/>
      <c r="P803" s="533"/>
      <c r="Q803" s="533"/>
      <c r="R803" s="533"/>
      <c r="S803" s="533"/>
      <c r="T803" s="533"/>
      <c r="U803" s="533"/>
      <c r="V803" s="533"/>
      <c r="W803" s="533"/>
    </row>
    <row r="804" spans="2:23" ht="76.5" outlineLevel="1" x14ac:dyDescent="0.2">
      <c r="B804" s="490"/>
      <c r="C804" s="491"/>
      <c r="D804" s="491"/>
      <c r="F804" s="484" t="s">
        <v>190</v>
      </c>
      <c r="G804" s="527" t="s">
        <v>248</v>
      </c>
      <c r="H804" s="523" t="s">
        <v>391</v>
      </c>
      <c r="I804" s="525" t="s">
        <v>532</v>
      </c>
      <c r="J804" s="526" t="s">
        <v>533</v>
      </c>
      <c r="K804" s="532"/>
      <c r="L804" s="533"/>
      <c r="M804" s="533"/>
      <c r="N804" s="533"/>
      <c r="O804" s="533"/>
      <c r="P804" s="533"/>
      <c r="Q804" s="533"/>
      <c r="R804" s="533"/>
      <c r="S804" s="533"/>
      <c r="T804" s="533"/>
      <c r="U804" s="533"/>
      <c r="V804" s="533"/>
      <c r="W804" s="533"/>
    </row>
    <row r="805" spans="2:23" ht="76.5" outlineLevel="1" x14ac:dyDescent="0.2">
      <c r="B805" s="490"/>
      <c r="C805" s="491"/>
      <c r="D805" s="491"/>
      <c r="F805" s="484" t="s">
        <v>191</v>
      </c>
      <c r="G805" s="527" t="s">
        <v>248</v>
      </c>
      <c r="H805" s="523" t="s">
        <v>391</v>
      </c>
      <c r="I805" s="525" t="s">
        <v>532</v>
      </c>
      <c r="J805" s="526" t="s">
        <v>533</v>
      </c>
      <c r="K805" s="532"/>
      <c r="L805" s="533"/>
      <c r="M805" s="533"/>
      <c r="N805" s="533"/>
      <c r="O805" s="533"/>
      <c r="P805" s="533"/>
      <c r="Q805" s="533"/>
      <c r="R805" s="533"/>
      <c r="S805" s="533"/>
      <c r="T805" s="533"/>
      <c r="U805" s="533"/>
      <c r="V805" s="533"/>
      <c r="W805" s="533"/>
    </row>
    <row r="806" spans="2:23" ht="76.5" outlineLevel="1" x14ac:dyDescent="0.2">
      <c r="B806" s="490"/>
      <c r="C806" s="491"/>
      <c r="D806" s="491"/>
      <c r="F806" s="484" t="s">
        <v>189</v>
      </c>
      <c r="G806" s="527" t="s">
        <v>248</v>
      </c>
      <c r="H806" s="523" t="s">
        <v>391</v>
      </c>
      <c r="I806" s="525" t="s">
        <v>532</v>
      </c>
      <c r="J806" s="526" t="s">
        <v>533</v>
      </c>
      <c r="K806" s="532"/>
      <c r="L806" s="533"/>
      <c r="M806" s="533"/>
      <c r="N806" s="533"/>
      <c r="O806" s="533"/>
      <c r="P806" s="533"/>
      <c r="Q806" s="533"/>
      <c r="R806" s="533"/>
      <c r="S806" s="533"/>
      <c r="T806" s="533"/>
      <c r="U806" s="533"/>
      <c r="V806" s="533"/>
      <c r="W806" s="533"/>
    </row>
    <row r="807" spans="2:23" x14ac:dyDescent="0.2">
      <c r="B807" s="490"/>
      <c r="C807" s="327"/>
      <c r="D807" s="491" t="s">
        <v>192</v>
      </c>
      <c r="G807" s="527"/>
      <c r="H807" s="523"/>
      <c r="I807" s="525" t="s">
        <v>272</v>
      </c>
      <c r="J807" s="526" t="s">
        <v>272</v>
      </c>
      <c r="K807" s="532"/>
      <c r="L807" s="533"/>
      <c r="M807" s="533"/>
      <c r="N807" s="533"/>
      <c r="O807" s="533"/>
      <c r="P807" s="533"/>
      <c r="Q807" s="533"/>
      <c r="R807" s="533"/>
      <c r="S807" s="533"/>
      <c r="T807" s="533"/>
      <c r="U807" s="533"/>
      <c r="V807" s="533"/>
      <c r="W807" s="533"/>
    </row>
    <row r="808" spans="2:23" ht="25.5" outlineLevel="1" x14ac:dyDescent="0.2">
      <c r="B808" s="490"/>
      <c r="C808" s="491"/>
      <c r="D808" s="491"/>
      <c r="F808" s="484" t="s">
        <v>193</v>
      </c>
      <c r="G808" s="527" t="s">
        <v>248</v>
      </c>
      <c r="H808" s="523" t="s">
        <v>313</v>
      </c>
      <c r="I808" s="525" t="s">
        <v>532</v>
      </c>
      <c r="J808" s="526" t="s">
        <v>533</v>
      </c>
      <c r="K808" s="532"/>
      <c r="L808" s="533"/>
      <c r="M808" s="533"/>
      <c r="N808" s="533"/>
      <c r="O808" s="533"/>
      <c r="P808" s="533"/>
      <c r="Q808" s="533"/>
      <c r="R808" s="533"/>
      <c r="S808" s="533"/>
      <c r="T808" s="533"/>
      <c r="U808" s="533"/>
      <c r="V808" s="533"/>
      <c r="W808" s="533"/>
    </row>
    <row r="809" spans="2:23" ht="25.5" outlineLevel="1" x14ac:dyDescent="0.2">
      <c r="B809" s="490"/>
      <c r="C809" s="491"/>
      <c r="D809" s="491"/>
      <c r="F809" s="484" t="s">
        <v>194</v>
      </c>
      <c r="G809" s="527" t="s">
        <v>248</v>
      </c>
      <c r="H809" s="523" t="s">
        <v>313</v>
      </c>
      <c r="I809" s="525" t="s">
        <v>532</v>
      </c>
      <c r="J809" s="526" t="s">
        <v>533</v>
      </c>
      <c r="K809" s="532"/>
      <c r="L809" s="533"/>
      <c r="M809" s="533"/>
      <c r="N809" s="533"/>
      <c r="O809" s="533"/>
      <c r="P809" s="533"/>
      <c r="Q809" s="533"/>
      <c r="R809" s="533"/>
      <c r="S809" s="533"/>
      <c r="T809" s="533"/>
      <c r="U809" s="533"/>
      <c r="V809" s="533"/>
      <c r="W809" s="533"/>
    </row>
    <row r="810" spans="2:23" outlineLevel="1" x14ac:dyDescent="0.2">
      <c r="B810" s="490"/>
      <c r="C810" s="491"/>
      <c r="D810" s="491"/>
      <c r="G810" s="527"/>
      <c r="H810" s="523"/>
      <c r="I810" s="525" t="s">
        <v>272</v>
      </c>
      <c r="J810" s="526" t="s">
        <v>272</v>
      </c>
      <c r="K810" s="532"/>
      <c r="L810" s="533"/>
      <c r="M810" s="533"/>
      <c r="N810" s="533"/>
      <c r="O810" s="533"/>
      <c r="P810" s="533"/>
      <c r="Q810" s="533"/>
      <c r="R810" s="533"/>
      <c r="S810" s="533"/>
      <c r="T810" s="533"/>
      <c r="U810" s="533"/>
      <c r="V810" s="533"/>
      <c r="W810" s="533"/>
    </row>
    <row r="811" spans="2:23" outlineLevel="1" x14ac:dyDescent="0.2">
      <c r="B811" s="490"/>
      <c r="C811" s="491" t="s">
        <v>490</v>
      </c>
      <c r="D811" s="491"/>
      <c r="G811" s="527"/>
      <c r="H811" s="523"/>
      <c r="I811" s="525" t="s">
        <v>272</v>
      </c>
      <c r="J811" s="526" t="s">
        <v>272</v>
      </c>
      <c r="K811" s="532"/>
      <c r="L811" s="533"/>
      <c r="M811" s="533"/>
      <c r="N811" s="533"/>
      <c r="O811" s="533"/>
      <c r="P811" s="533"/>
      <c r="Q811" s="533"/>
      <c r="R811" s="533"/>
      <c r="S811" s="533"/>
      <c r="T811" s="533"/>
      <c r="U811" s="533"/>
      <c r="V811" s="533"/>
      <c r="W811" s="533"/>
    </row>
    <row r="812" spans="2:23" outlineLevel="1" x14ac:dyDescent="0.2">
      <c r="B812" s="490"/>
      <c r="C812" s="491"/>
      <c r="D812" s="491"/>
      <c r="F812" s="484" t="s">
        <v>485</v>
      </c>
      <c r="G812" s="527"/>
      <c r="H812" s="523"/>
      <c r="I812" s="525" t="s">
        <v>272</v>
      </c>
      <c r="J812" s="526" t="s">
        <v>272</v>
      </c>
      <c r="K812" s="532"/>
      <c r="L812" s="533"/>
      <c r="M812" s="533"/>
      <c r="N812" s="533"/>
      <c r="O812" s="533"/>
      <c r="P812" s="533"/>
      <c r="Q812" s="533"/>
      <c r="R812" s="533"/>
      <c r="S812" s="533"/>
      <c r="T812" s="533"/>
      <c r="U812" s="533"/>
      <c r="V812" s="533"/>
      <c r="W812" s="533"/>
    </row>
    <row r="813" spans="2:23" outlineLevel="1" x14ac:dyDescent="0.2">
      <c r="B813" s="490"/>
      <c r="C813" s="491"/>
      <c r="D813" s="491"/>
      <c r="F813" s="484" t="s">
        <v>486</v>
      </c>
      <c r="G813" s="527"/>
      <c r="H813" s="523"/>
      <c r="I813" s="525" t="s">
        <v>272</v>
      </c>
      <c r="J813" s="526" t="s">
        <v>272</v>
      </c>
      <c r="K813" s="532"/>
      <c r="L813" s="533"/>
      <c r="M813" s="533"/>
      <c r="N813" s="533"/>
      <c r="O813" s="533"/>
      <c r="P813" s="533"/>
      <c r="Q813" s="533"/>
      <c r="R813" s="533"/>
      <c r="S813" s="533"/>
      <c r="T813" s="533"/>
      <c r="U813" s="533"/>
      <c r="V813" s="533"/>
      <c r="W813" s="533"/>
    </row>
    <row r="814" spans="2:23" outlineLevel="1" x14ac:dyDescent="0.2">
      <c r="B814" s="490"/>
      <c r="C814" s="491"/>
      <c r="D814" s="491"/>
      <c r="F814" s="484" t="s">
        <v>487</v>
      </c>
      <c r="G814" s="527"/>
      <c r="H814" s="523"/>
      <c r="I814" s="525" t="s">
        <v>272</v>
      </c>
      <c r="J814" s="526" t="s">
        <v>272</v>
      </c>
      <c r="K814" s="532"/>
      <c r="L814" s="533"/>
      <c r="M814" s="533"/>
      <c r="N814" s="533"/>
      <c r="O814" s="533"/>
      <c r="P814" s="533"/>
      <c r="Q814" s="533"/>
      <c r="R814" s="533"/>
      <c r="S814" s="533"/>
      <c r="T814" s="533"/>
      <c r="U814" s="533"/>
      <c r="V814" s="533"/>
      <c r="W814" s="533"/>
    </row>
    <row r="815" spans="2:23" outlineLevel="1" x14ac:dyDescent="0.2">
      <c r="B815" s="490"/>
      <c r="C815" s="491"/>
      <c r="D815" s="491"/>
      <c r="G815" s="527"/>
      <c r="H815" s="523"/>
      <c r="I815" s="525" t="s">
        <v>272</v>
      </c>
      <c r="J815" s="526" t="s">
        <v>272</v>
      </c>
      <c r="K815" s="532"/>
      <c r="L815" s="533"/>
      <c r="M815" s="533"/>
      <c r="N815" s="533"/>
      <c r="O815" s="533"/>
      <c r="P815" s="533"/>
      <c r="Q815" s="533"/>
      <c r="R815" s="533"/>
      <c r="S815" s="533"/>
      <c r="T815" s="533"/>
      <c r="U815" s="533"/>
      <c r="V815" s="533"/>
      <c r="W815" s="533"/>
    </row>
    <row r="816" spans="2:23" ht="13.5" thickBot="1" x14ac:dyDescent="0.25">
      <c r="B816" s="534" t="s">
        <v>483</v>
      </c>
      <c r="C816" s="535"/>
      <c r="D816" s="535"/>
      <c r="E816" s="535"/>
      <c r="F816" s="535"/>
      <c r="G816" s="304"/>
      <c r="H816" s="390"/>
      <c r="I816" s="305" t="s">
        <v>272</v>
      </c>
      <c r="J816" s="306" t="s">
        <v>272</v>
      </c>
    </row>
    <row r="817" spans="2:10" ht="13.5" thickBot="1" x14ac:dyDescent="0.25">
      <c r="G817" s="61"/>
      <c r="H817" s="61"/>
      <c r="I817" s="62"/>
      <c r="J817" s="62"/>
    </row>
    <row r="818" spans="2:10" x14ac:dyDescent="0.2">
      <c r="B818" s="542" t="s">
        <v>482</v>
      </c>
      <c r="C818" s="543"/>
      <c r="D818" s="543"/>
      <c r="E818" s="543"/>
      <c r="F818" s="543"/>
      <c r="G818" s="562"/>
      <c r="H818" s="553"/>
      <c r="I818" s="546"/>
      <c r="J818" s="554"/>
    </row>
    <row r="819" spans="2:10" x14ac:dyDescent="0.2">
      <c r="B819" s="483"/>
      <c r="C819" s="491" t="s">
        <v>413</v>
      </c>
      <c r="G819" s="529"/>
      <c r="H819" s="523"/>
      <c r="I819" s="525"/>
      <c r="J819" s="556"/>
    </row>
    <row r="820" spans="2:10" x14ac:dyDescent="0.2">
      <c r="B820" s="490"/>
      <c r="F820" s="484" t="s">
        <v>414</v>
      </c>
      <c r="G820" s="529" t="s">
        <v>534</v>
      </c>
      <c r="H820" s="523" t="s">
        <v>535</v>
      </c>
      <c r="I820" s="525"/>
      <c r="J820" s="556">
        <v>4.0999999999999996</v>
      </c>
    </row>
    <row r="821" spans="2:10" x14ac:dyDescent="0.2">
      <c r="B821" s="490"/>
      <c r="F821" s="484" t="s">
        <v>415</v>
      </c>
      <c r="G821" s="529" t="s">
        <v>536</v>
      </c>
      <c r="H821" s="523" t="s">
        <v>537</v>
      </c>
      <c r="I821" s="525"/>
      <c r="J821" s="556">
        <v>4.0999999999999996</v>
      </c>
    </row>
    <row r="822" spans="2:10" x14ac:dyDescent="0.2">
      <c r="B822" s="490"/>
      <c r="G822" s="529"/>
      <c r="H822" s="523"/>
      <c r="I822" s="525"/>
      <c r="J822" s="556"/>
    </row>
    <row r="823" spans="2:10" x14ac:dyDescent="0.2">
      <c r="B823" s="483"/>
      <c r="C823" s="491" t="s">
        <v>417</v>
      </c>
      <c r="D823" s="491"/>
      <c r="E823" s="327"/>
      <c r="F823" s="555"/>
      <c r="G823" s="540"/>
      <c r="H823" s="523"/>
      <c r="I823" s="525"/>
      <c r="J823" s="556"/>
    </row>
    <row r="824" spans="2:10" x14ac:dyDescent="0.2">
      <c r="B824" s="483"/>
      <c r="D824" s="491" t="s">
        <v>13</v>
      </c>
      <c r="E824" s="327"/>
      <c r="F824" s="555"/>
      <c r="G824" s="540"/>
      <c r="H824" s="523"/>
      <c r="I824" s="525"/>
      <c r="J824" s="556"/>
    </row>
    <row r="825" spans="2:10" x14ac:dyDescent="0.2">
      <c r="B825" s="483"/>
      <c r="D825" s="491"/>
      <c r="F825" s="555" t="s">
        <v>418</v>
      </c>
      <c r="G825" s="529" t="s">
        <v>536</v>
      </c>
      <c r="H825" s="523" t="s">
        <v>537</v>
      </c>
      <c r="I825" s="525"/>
      <c r="J825" s="556">
        <v>4.2</v>
      </c>
    </row>
    <row r="826" spans="2:10" x14ac:dyDescent="0.2">
      <c r="B826" s="483"/>
      <c r="D826" s="491"/>
      <c r="F826" s="555" t="s">
        <v>419</v>
      </c>
      <c r="G826" s="529" t="s">
        <v>551</v>
      </c>
      <c r="H826" s="523" t="s">
        <v>537</v>
      </c>
      <c r="I826" s="525"/>
      <c r="J826" s="556">
        <v>4.2</v>
      </c>
    </row>
    <row r="827" spans="2:10" x14ac:dyDescent="0.2">
      <c r="B827" s="483"/>
      <c r="D827" s="491"/>
      <c r="F827" s="555" t="s">
        <v>420</v>
      </c>
      <c r="G827" s="529" t="s">
        <v>551</v>
      </c>
      <c r="H827" s="523" t="s">
        <v>537</v>
      </c>
      <c r="I827" s="525"/>
      <c r="J827" s="556">
        <v>4.2</v>
      </c>
    </row>
    <row r="828" spans="2:10" x14ac:dyDescent="0.2">
      <c r="B828" s="483"/>
      <c r="D828" s="491"/>
      <c r="F828" s="555" t="s">
        <v>421</v>
      </c>
      <c r="G828" s="529" t="s">
        <v>536</v>
      </c>
      <c r="H828" s="523" t="s">
        <v>537</v>
      </c>
      <c r="I828" s="525"/>
      <c r="J828" s="556">
        <v>4.2</v>
      </c>
    </row>
    <row r="829" spans="2:10" x14ac:dyDescent="0.2">
      <c r="B829" s="483"/>
      <c r="D829" s="491" t="s">
        <v>25</v>
      </c>
      <c r="E829" s="327"/>
      <c r="F829" s="555"/>
      <c r="G829" s="540"/>
      <c r="H829" s="523"/>
      <c r="I829" s="525"/>
      <c r="J829" s="556"/>
    </row>
    <row r="830" spans="2:10" x14ac:dyDescent="0.2">
      <c r="B830" s="483"/>
      <c r="D830" s="491"/>
      <c r="E830" s="327"/>
      <c r="F830" s="555" t="s">
        <v>418</v>
      </c>
      <c r="G830" s="529" t="s">
        <v>536</v>
      </c>
      <c r="H830" s="523" t="s">
        <v>537</v>
      </c>
      <c r="I830" s="525"/>
      <c r="J830" s="556">
        <v>4.2</v>
      </c>
    </row>
    <row r="831" spans="2:10" x14ac:dyDescent="0.2">
      <c r="B831" s="483"/>
      <c r="D831" s="491"/>
      <c r="E831" s="327"/>
      <c r="F831" s="555" t="s">
        <v>419</v>
      </c>
      <c r="G831" s="529" t="s">
        <v>551</v>
      </c>
      <c r="H831" s="523" t="s">
        <v>537</v>
      </c>
      <c r="I831" s="525"/>
      <c r="J831" s="556">
        <v>4.2</v>
      </c>
    </row>
    <row r="832" spans="2:10" x14ac:dyDescent="0.2">
      <c r="B832" s="483"/>
      <c r="D832" s="491"/>
      <c r="E832" s="327"/>
      <c r="F832" s="555" t="s">
        <v>420</v>
      </c>
      <c r="G832" s="529" t="s">
        <v>551</v>
      </c>
      <c r="H832" s="523" t="s">
        <v>537</v>
      </c>
      <c r="I832" s="525"/>
      <c r="J832" s="556">
        <v>4.2</v>
      </c>
    </row>
    <row r="833" spans="2:10" x14ac:dyDescent="0.2">
      <c r="B833" s="483"/>
      <c r="D833" s="491"/>
      <c r="E833" s="327"/>
      <c r="F833" s="555" t="s">
        <v>421</v>
      </c>
      <c r="G833" s="529" t="s">
        <v>536</v>
      </c>
      <c r="H833" s="523" t="s">
        <v>537</v>
      </c>
      <c r="I833" s="525"/>
      <c r="J833" s="556">
        <v>4.2</v>
      </c>
    </row>
    <row r="834" spans="2:10" x14ac:dyDescent="0.2">
      <c r="B834" s="483"/>
      <c r="D834" s="491" t="s">
        <v>422</v>
      </c>
      <c r="E834" s="327"/>
      <c r="F834" s="555"/>
      <c r="G834" s="540"/>
      <c r="H834" s="523"/>
      <c r="I834" s="525"/>
      <c r="J834" s="556"/>
    </row>
    <row r="835" spans="2:10" x14ac:dyDescent="0.2">
      <c r="B835" s="483"/>
      <c r="D835" s="491"/>
      <c r="E835" s="327"/>
      <c r="F835" s="555" t="s">
        <v>423</v>
      </c>
      <c r="G835" s="529" t="s">
        <v>551</v>
      </c>
      <c r="H835" s="523" t="s">
        <v>537</v>
      </c>
      <c r="I835" s="525"/>
      <c r="J835" s="556">
        <v>4.2</v>
      </c>
    </row>
    <row r="836" spans="2:10" x14ac:dyDescent="0.2">
      <c r="B836" s="483"/>
      <c r="D836" s="491"/>
      <c r="E836" s="327"/>
      <c r="F836" s="555" t="s">
        <v>424</v>
      </c>
      <c r="G836" s="529" t="s">
        <v>551</v>
      </c>
      <c r="H836" s="523" t="s">
        <v>537</v>
      </c>
      <c r="I836" s="525"/>
      <c r="J836" s="556">
        <v>4.2</v>
      </c>
    </row>
    <row r="837" spans="2:10" x14ac:dyDescent="0.2">
      <c r="B837" s="483"/>
      <c r="D837" s="491" t="s">
        <v>425</v>
      </c>
      <c r="F837" s="563"/>
      <c r="G837" s="540"/>
      <c r="H837" s="523"/>
      <c r="I837" s="525"/>
      <c r="J837" s="556"/>
    </row>
    <row r="838" spans="2:10" x14ac:dyDescent="0.2">
      <c r="B838" s="483"/>
      <c r="D838" s="491"/>
      <c r="E838" s="327"/>
      <c r="F838" s="555" t="s">
        <v>426</v>
      </c>
      <c r="G838" s="529" t="s">
        <v>551</v>
      </c>
      <c r="H838" s="523" t="s">
        <v>537</v>
      </c>
      <c r="I838" s="525"/>
      <c r="J838" s="556">
        <v>4.2</v>
      </c>
    </row>
    <row r="839" spans="2:10" x14ac:dyDescent="0.2">
      <c r="B839" s="483"/>
      <c r="D839" s="491"/>
      <c r="E839" s="327"/>
      <c r="F839" s="555" t="s">
        <v>427</v>
      </c>
      <c r="G839" s="529" t="s">
        <v>551</v>
      </c>
      <c r="H839" s="523" t="s">
        <v>537</v>
      </c>
      <c r="I839" s="525"/>
      <c r="J839" s="556">
        <v>4.2</v>
      </c>
    </row>
    <row r="840" spans="2:10" x14ac:dyDescent="0.2">
      <c r="B840" s="483"/>
      <c r="D840" s="491"/>
      <c r="E840" s="327"/>
      <c r="F840" s="555" t="s">
        <v>428</v>
      </c>
      <c r="G840" s="529" t="s">
        <v>551</v>
      </c>
      <c r="H840" s="523" t="s">
        <v>537</v>
      </c>
      <c r="I840" s="525"/>
      <c r="J840" s="556">
        <v>4.2</v>
      </c>
    </row>
    <row r="841" spans="2:10" x14ac:dyDescent="0.2">
      <c r="B841" s="483"/>
      <c r="D841" s="491"/>
      <c r="E841" s="327"/>
      <c r="F841" s="555" t="s">
        <v>429</v>
      </c>
      <c r="G841" s="529" t="s">
        <v>551</v>
      </c>
      <c r="H841" s="523" t="s">
        <v>537</v>
      </c>
      <c r="I841" s="525"/>
      <c r="J841" s="556">
        <v>4.2</v>
      </c>
    </row>
    <row r="842" spans="2:10" x14ac:dyDescent="0.2">
      <c r="B842" s="483"/>
      <c r="D842" s="491"/>
      <c r="E842" s="327"/>
      <c r="F842" s="555" t="s">
        <v>430</v>
      </c>
      <c r="G842" s="529" t="s">
        <v>551</v>
      </c>
      <c r="H842" s="523" t="s">
        <v>537</v>
      </c>
      <c r="I842" s="525"/>
      <c r="J842" s="556">
        <v>4.2</v>
      </c>
    </row>
    <row r="843" spans="2:10" x14ac:dyDescent="0.2">
      <c r="B843" s="483"/>
      <c r="D843" s="491" t="s">
        <v>431</v>
      </c>
      <c r="E843" s="491"/>
      <c r="F843" s="557"/>
      <c r="G843" s="540"/>
      <c r="H843" s="523"/>
      <c r="I843" s="525"/>
      <c r="J843" s="556"/>
    </row>
    <row r="844" spans="2:10" x14ac:dyDescent="0.2">
      <c r="B844" s="483"/>
      <c r="D844" s="491"/>
      <c r="E844" s="327"/>
      <c r="F844" s="555" t="s">
        <v>432</v>
      </c>
      <c r="G844" s="529" t="s">
        <v>536</v>
      </c>
      <c r="H844" s="523" t="s">
        <v>537</v>
      </c>
      <c r="I844" s="525"/>
      <c r="J844" s="556">
        <v>4.2</v>
      </c>
    </row>
    <row r="845" spans="2:10" x14ac:dyDescent="0.2">
      <c r="B845" s="483"/>
      <c r="D845" s="491"/>
      <c r="E845" s="327"/>
      <c r="F845" s="555" t="s">
        <v>433</v>
      </c>
      <c r="G845" s="529" t="s">
        <v>536</v>
      </c>
      <c r="H845" s="523" t="s">
        <v>537</v>
      </c>
      <c r="I845" s="525"/>
      <c r="J845" s="556">
        <v>4.2</v>
      </c>
    </row>
    <row r="846" spans="2:10" x14ac:dyDescent="0.2">
      <c r="B846" s="483"/>
      <c r="D846" s="491"/>
      <c r="E846" s="327"/>
      <c r="F846" s="555" t="s">
        <v>434</v>
      </c>
      <c r="G846" s="529" t="s">
        <v>536</v>
      </c>
      <c r="H846" s="523" t="s">
        <v>537</v>
      </c>
      <c r="I846" s="525"/>
      <c r="J846" s="556">
        <v>4.2</v>
      </c>
    </row>
    <row r="847" spans="2:10" x14ac:dyDescent="0.2">
      <c r="B847" s="483"/>
      <c r="D847" s="491"/>
      <c r="E847" s="327"/>
      <c r="F847" s="555" t="s">
        <v>435</v>
      </c>
      <c r="G847" s="529" t="s">
        <v>536</v>
      </c>
      <c r="H847" s="523" t="s">
        <v>537</v>
      </c>
      <c r="I847" s="525"/>
      <c r="J847" s="556">
        <v>4.2</v>
      </c>
    </row>
    <row r="848" spans="2:10" x14ac:dyDescent="0.2">
      <c r="B848" s="483"/>
      <c r="D848" s="491"/>
      <c r="E848" s="327"/>
      <c r="F848" s="555" t="s">
        <v>436</v>
      </c>
      <c r="G848" s="529" t="s">
        <v>536</v>
      </c>
      <c r="H848" s="523" t="s">
        <v>537</v>
      </c>
      <c r="I848" s="525"/>
      <c r="J848" s="556">
        <v>4.2</v>
      </c>
    </row>
    <row r="849" spans="2:10" x14ac:dyDescent="0.2">
      <c r="B849" s="483"/>
      <c r="D849" s="491"/>
      <c r="E849" s="327"/>
      <c r="F849" s="555"/>
      <c r="G849" s="540"/>
      <c r="H849" s="523"/>
      <c r="I849" s="525"/>
      <c r="J849" s="556"/>
    </row>
    <row r="850" spans="2:10" x14ac:dyDescent="0.2">
      <c r="B850" s="483"/>
      <c r="C850" s="484" t="s">
        <v>493</v>
      </c>
      <c r="D850" s="491"/>
      <c r="E850" s="327"/>
      <c r="F850" s="555"/>
      <c r="G850" s="540"/>
      <c r="H850" s="523"/>
      <c r="I850" s="525"/>
      <c r="J850" s="556"/>
    </row>
    <row r="851" spans="2:10" x14ac:dyDescent="0.2">
      <c r="B851" s="483"/>
      <c r="D851" s="491"/>
      <c r="E851" s="327"/>
      <c r="F851" s="555" t="s">
        <v>485</v>
      </c>
      <c r="G851" s="540"/>
      <c r="H851" s="523"/>
      <c r="I851" s="525"/>
      <c r="J851" s="556"/>
    </row>
    <row r="852" spans="2:10" x14ac:dyDescent="0.2">
      <c r="B852" s="483"/>
      <c r="D852" s="491"/>
      <c r="E852" s="327"/>
      <c r="F852" s="555" t="s">
        <v>486</v>
      </c>
      <c r="G852" s="540"/>
      <c r="H852" s="523"/>
      <c r="I852" s="525"/>
      <c r="J852" s="556"/>
    </row>
    <row r="853" spans="2:10" x14ac:dyDescent="0.2">
      <c r="B853" s="483"/>
      <c r="D853" s="491"/>
      <c r="E853" s="327"/>
      <c r="F853" s="555" t="s">
        <v>487</v>
      </c>
      <c r="G853" s="540"/>
      <c r="H853" s="523"/>
      <c r="I853" s="525"/>
      <c r="J853" s="556"/>
    </row>
    <row r="854" spans="2:10" ht="13.5" thickBot="1" x14ac:dyDescent="0.25">
      <c r="B854" s="534"/>
      <c r="C854" s="535"/>
      <c r="D854" s="564"/>
      <c r="E854" s="565"/>
      <c r="F854" s="559"/>
      <c r="G854" s="560"/>
      <c r="H854" s="537"/>
      <c r="I854" s="538"/>
      <c r="J854" s="561"/>
    </row>
    <row r="855" spans="2:10" ht="13.5" thickBot="1" x14ac:dyDescent="0.25">
      <c r="G855" s="540"/>
      <c r="H855" s="540"/>
    </row>
    <row r="856" spans="2:10" x14ac:dyDescent="0.2">
      <c r="B856" s="542" t="s">
        <v>370</v>
      </c>
      <c r="C856" s="543"/>
      <c r="D856" s="543"/>
      <c r="E856" s="543"/>
      <c r="F856" s="551"/>
      <c r="G856" s="566"/>
      <c r="H856" s="567"/>
      <c r="I856" s="546"/>
      <c r="J856" s="554"/>
    </row>
    <row r="857" spans="2:10" x14ac:dyDescent="0.2">
      <c r="B857" s="490"/>
      <c r="D857" s="491" t="s">
        <v>67</v>
      </c>
      <c r="F857" s="555"/>
      <c r="G857" s="568"/>
      <c r="H857" s="569"/>
      <c r="I857" s="525"/>
      <c r="J857" s="556"/>
    </row>
    <row r="858" spans="2:10" ht="25.5" outlineLevel="1" x14ac:dyDescent="0.2">
      <c r="B858" s="490"/>
      <c r="F858" s="555" t="s">
        <v>300</v>
      </c>
      <c r="G858" s="568" t="s">
        <v>538</v>
      </c>
      <c r="H858" s="569" t="s">
        <v>273</v>
      </c>
      <c r="I858" s="525"/>
      <c r="J858" s="556">
        <v>2.7</v>
      </c>
    </row>
    <row r="859" spans="2:10" ht="25.5" outlineLevel="1" x14ac:dyDescent="0.2">
      <c r="B859" s="490"/>
      <c r="F859" s="555" t="s">
        <v>301</v>
      </c>
      <c r="G859" s="568" t="s">
        <v>539</v>
      </c>
      <c r="H859" s="569" t="s">
        <v>273</v>
      </c>
      <c r="I859" s="525"/>
      <c r="J859" s="556">
        <v>2.7</v>
      </c>
    </row>
    <row r="860" spans="2:10" ht="25.5" outlineLevel="1" x14ac:dyDescent="0.2">
      <c r="B860" s="490"/>
      <c r="F860" s="555" t="s">
        <v>302</v>
      </c>
      <c r="G860" s="568" t="s">
        <v>540</v>
      </c>
      <c r="H860" s="569" t="s">
        <v>273</v>
      </c>
      <c r="I860" s="525"/>
      <c r="J860" s="556">
        <v>2.7</v>
      </c>
    </row>
    <row r="861" spans="2:10" ht="25.5" outlineLevel="1" x14ac:dyDescent="0.2">
      <c r="B861" s="490"/>
      <c r="F861" s="555" t="s">
        <v>303</v>
      </c>
      <c r="G861" s="568" t="s">
        <v>541</v>
      </c>
      <c r="H861" s="569" t="s">
        <v>273</v>
      </c>
      <c r="I861" s="525"/>
      <c r="J861" s="556">
        <v>2.7</v>
      </c>
    </row>
    <row r="862" spans="2:10" ht="25.5" outlineLevel="1" x14ac:dyDescent="0.2">
      <c r="B862" s="490"/>
      <c r="F862" s="555" t="s">
        <v>367</v>
      </c>
      <c r="G862" s="568" t="s">
        <v>542</v>
      </c>
      <c r="H862" s="569" t="s">
        <v>273</v>
      </c>
      <c r="I862" s="525"/>
      <c r="J862" s="556">
        <v>2.7</v>
      </c>
    </row>
    <row r="863" spans="2:10" ht="25.5" outlineLevel="1" x14ac:dyDescent="0.2">
      <c r="B863" s="490"/>
      <c r="F863" s="555" t="s">
        <v>368</v>
      </c>
      <c r="G863" s="568" t="s">
        <v>543</v>
      </c>
      <c r="H863" s="569" t="s">
        <v>273</v>
      </c>
      <c r="I863" s="525"/>
      <c r="J863" s="556">
        <v>2.7</v>
      </c>
    </row>
    <row r="864" spans="2:10" ht="25.5" outlineLevel="1" x14ac:dyDescent="0.2">
      <c r="B864" s="490"/>
      <c r="F864" s="555" t="s">
        <v>369</v>
      </c>
      <c r="G864" s="568" t="s">
        <v>544</v>
      </c>
      <c r="H864" s="569" t="s">
        <v>273</v>
      </c>
      <c r="I864" s="525"/>
      <c r="J864" s="556">
        <v>2.7</v>
      </c>
    </row>
    <row r="865" spans="2:10" x14ac:dyDescent="0.2">
      <c r="B865" s="490"/>
      <c r="F865" s="555"/>
      <c r="G865" s="568"/>
      <c r="H865" s="569"/>
      <c r="I865" s="525"/>
      <c r="J865" s="556" t="s">
        <v>272</v>
      </c>
    </row>
    <row r="866" spans="2:10" x14ac:dyDescent="0.2">
      <c r="B866" s="490"/>
      <c r="D866" s="491" t="s">
        <v>196</v>
      </c>
      <c r="F866" s="555"/>
      <c r="G866" s="568"/>
      <c r="H866" s="569"/>
      <c r="I866" s="525"/>
      <c r="J866" s="556" t="s">
        <v>272</v>
      </c>
    </row>
    <row r="867" spans="2:10" ht="25.5" outlineLevel="1" x14ac:dyDescent="0.2">
      <c r="B867" s="490"/>
      <c r="F867" s="555" t="s">
        <v>300</v>
      </c>
      <c r="G867" s="568" t="s">
        <v>545</v>
      </c>
      <c r="H867" s="569" t="s">
        <v>273</v>
      </c>
      <c r="I867" s="525"/>
      <c r="J867" s="556">
        <v>3.9</v>
      </c>
    </row>
    <row r="868" spans="2:10" ht="25.5" outlineLevel="1" x14ac:dyDescent="0.2">
      <c r="B868" s="490"/>
      <c r="F868" s="555" t="s">
        <v>301</v>
      </c>
      <c r="G868" s="568" t="s">
        <v>546</v>
      </c>
      <c r="H868" s="569" t="s">
        <v>273</v>
      </c>
      <c r="I868" s="525"/>
      <c r="J868" s="556">
        <v>3.9</v>
      </c>
    </row>
    <row r="869" spans="2:10" ht="25.5" outlineLevel="1" x14ac:dyDescent="0.2">
      <c r="B869" s="490"/>
      <c r="F869" s="555" t="s">
        <v>302</v>
      </c>
      <c r="G869" s="568" t="s">
        <v>547</v>
      </c>
      <c r="H869" s="569" t="s">
        <v>273</v>
      </c>
      <c r="I869" s="525"/>
      <c r="J869" s="556">
        <v>3.9</v>
      </c>
    </row>
    <row r="870" spans="2:10" ht="25.5" outlineLevel="1" x14ac:dyDescent="0.2">
      <c r="B870" s="490"/>
      <c r="F870" s="555" t="s">
        <v>303</v>
      </c>
      <c r="G870" s="568" t="s">
        <v>548</v>
      </c>
      <c r="H870" s="569" t="s">
        <v>273</v>
      </c>
      <c r="I870" s="525"/>
      <c r="J870" s="556">
        <v>3.9</v>
      </c>
    </row>
    <row r="871" spans="2:10" ht="25.5" outlineLevel="1" x14ac:dyDescent="0.2">
      <c r="B871" s="490"/>
      <c r="F871" s="555" t="s">
        <v>367</v>
      </c>
      <c r="G871" s="568" t="s">
        <v>549</v>
      </c>
      <c r="H871" s="569" t="s">
        <v>273</v>
      </c>
      <c r="I871" s="525"/>
      <c r="J871" s="556">
        <v>3.9</v>
      </c>
    </row>
    <row r="872" spans="2:10" ht="25.5" outlineLevel="1" x14ac:dyDescent="0.2">
      <c r="B872" s="490"/>
      <c r="F872" s="555" t="s">
        <v>368</v>
      </c>
      <c r="G872" s="568" t="s">
        <v>550</v>
      </c>
      <c r="H872" s="569" t="s">
        <v>273</v>
      </c>
      <c r="I872" s="525"/>
      <c r="J872" s="556">
        <v>3.9</v>
      </c>
    </row>
    <row r="873" spans="2:10" ht="26.25" outlineLevel="1" thickBot="1" x14ac:dyDescent="0.25">
      <c r="B873" s="570"/>
      <c r="C873" s="535"/>
      <c r="D873" s="535"/>
      <c r="E873" s="535"/>
      <c r="F873" s="559" t="s">
        <v>369</v>
      </c>
      <c r="G873" s="571" t="s">
        <v>372</v>
      </c>
      <c r="H873" s="572" t="s">
        <v>273</v>
      </c>
      <c r="I873" s="538"/>
      <c r="J873" s="561">
        <v>3.9</v>
      </c>
    </row>
    <row r="874" spans="2:10" x14ac:dyDescent="0.2">
      <c r="B874" s="543"/>
      <c r="C874" s="543"/>
      <c r="D874" s="543"/>
      <c r="E874" s="543"/>
      <c r="F874" s="543"/>
      <c r="G874" s="573"/>
      <c r="H874" s="573"/>
      <c r="I874" s="574"/>
      <c r="J874" s="574"/>
    </row>
    <row r="875" spans="2:10" x14ac:dyDescent="0.2">
      <c r="G875" s="506"/>
      <c r="H875" s="506"/>
    </row>
    <row r="876" spans="2:10" x14ac:dyDescent="0.2">
      <c r="G876" s="506"/>
      <c r="H876" s="506"/>
    </row>
    <row r="877" spans="2:10" x14ac:dyDescent="0.2">
      <c r="G877" s="506"/>
      <c r="H877" s="506"/>
    </row>
    <row r="878" spans="2:10" x14ac:dyDescent="0.2">
      <c r="G878" s="506"/>
      <c r="H878" s="506"/>
    </row>
    <row r="879" spans="2:10" x14ac:dyDescent="0.2">
      <c r="G879" s="506"/>
      <c r="H879" s="506"/>
    </row>
    <row r="880" spans="2:10" x14ac:dyDescent="0.2">
      <c r="G880" s="506"/>
      <c r="H880" s="506"/>
    </row>
    <row r="881" spans="7:8" x14ac:dyDescent="0.2">
      <c r="G881" s="506"/>
      <c r="H881" s="506"/>
    </row>
    <row r="882" spans="7:8" x14ac:dyDescent="0.2">
      <c r="G882" s="506"/>
      <c r="H882" s="506"/>
    </row>
    <row r="883" spans="7:8" x14ac:dyDescent="0.2">
      <c r="G883" s="506"/>
      <c r="H883" s="506"/>
    </row>
    <row r="884" spans="7:8" x14ac:dyDescent="0.2">
      <c r="G884" s="506"/>
      <c r="H884" s="506"/>
    </row>
    <row r="885" spans="7:8" x14ac:dyDescent="0.2">
      <c r="G885" s="506"/>
      <c r="H885" s="506"/>
    </row>
    <row r="886" spans="7:8" x14ac:dyDescent="0.2">
      <c r="G886" s="506"/>
      <c r="H886" s="506"/>
    </row>
    <row r="887" spans="7:8" x14ac:dyDescent="0.2">
      <c r="G887" s="506"/>
      <c r="H887" s="506"/>
    </row>
    <row r="888" spans="7:8" x14ac:dyDescent="0.2">
      <c r="G888" s="506"/>
      <c r="H888" s="506"/>
    </row>
    <row r="889" spans="7:8" x14ac:dyDescent="0.2">
      <c r="G889" s="506"/>
      <c r="H889" s="506"/>
    </row>
    <row r="890" spans="7:8" x14ac:dyDescent="0.2">
      <c r="G890" s="506"/>
      <c r="H890" s="506"/>
    </row>
    <row r="891" spans="7:8" x14ac:dyDescent="0.2">
      <c r="G891" s="506"/>
      <c r="H891" s="506"/>
    </row>
    <row r="892" spans="7:8" x14ac:dyDescent="0.2">
      <c r="G892" s="506"/>
      <c r="H892" s="506"/>
    </row>
    <row r="893" spans="7:8" x14ac:dyDescent="0.2">
      <c r="G893" s="506"/>
      <c r="H893" s="506"/>
    </row>
    <row r="894" spans="7:8" x14ac:dyDescent="0.2">
      <c r="G894" s="506"/>
      <c r="H894" s="506"/>
    </row>
    <row r="895" spans="7:8" x14ac:dyDescent="0.2">
      <c r="G895" s="506"/>
      <c r="H895" s="506"/>
    </row>
    <row r="896" spans="7:8" x14ac:dyDescent="0.2">
      <c r="G896" s="506"/>
      <c r="H896" s="506"/>
    </row>
    <row r="897" spans="7:8" x14ac:dyDescent="0.2">
      <c r="G897" s="506"/>
      <c r="H897" s="506"/>
    </row>
    <row r="898" spans="7:8" x14ac:dyDescent="0.2">
      <c r="G898" s="506"/>
      <c r="H898" s="506"/>
    </row>
    <row r="899" spans="7:8" x14ac:dyDescent="0.2">
      <c r="G899" s="506"/>
      <c r="H899" s="506"/>
    </row>
    <row r="900" spans="7:8" x14ac:dyDescent="0.2">
      <c r="H900" s="518"/>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57150</xdr:colOff>
                <xdr:row>0</xdr:row>
                <xdr:rowOff>28575</xdr:rowOff>
              </from>
              <to>
                <xdr:col>5</xdr:col>
                <xdr:colOff>3181350</xdr:colOff>
                <xdr:row>1</xdr:row>
                <xdr:rowOff>133350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cc1cf1ee66e0b821cfe0dd1cdb909c9b">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060279331048be734b1a8ddcf2e55a75"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50EA609D67F63B4482B56AF0CFCDA8CF" ma:contentTypeVersion="2" ma:contentTypeDescription="Create a new document." ma:contentTypeScope="" ma:versionID="b84fc56b2206989058461e282e327472">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933ce87bfcf8c8c05ab3531d2740004c"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2BFCA4-1431-484D-8ED4-18E2F21AE0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38023C-1FD6-4164-9E1E-3B7B69003282}">
  <ds:schemaRefs>
    <ds:schemaRef ds:uri="http://schemas.microsoft.com/office/2006/documentManagement/types"/>
    <ds:schemaRef ds:uri="http://purl.org/dc/terms/"/>
    <ds:schemaRef ds:uri="http://purl.org/dc/elements/1.1/"/>
    <ds:schemaRef ds:uri="http://schemas.microsoft.com/sharepoint/v3"/>
    <ds:schemaRef ds:uri="http://www.w3.org/XML/1998/namespace"/>
    <ds:schemaRef ds:uri="f5a7e35f-036f-43ba-9bd6-dfccb735f6f0"/>
    <ds:schemaRef ds:uri="b73fe759-8729-4fda-8521-02819c14bfcb"/>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4.xml><?xml version="1.0" encoding="utf-8"?>
<ds:datastoreItem xmlns:ds="http://schemas.openxmlformats.org/officeDocument/2006/customXml" ds:itemID="{7FE19DED-EB19-4D59-AF43-BC6767158143}">
  <ds:schemaRefs>
    <ds:schemaRef ds:uri="Microsoft.SharePoint.Taxonomy.ContentTypeSync"/>
  </ds:schemaRefs>
</ds:datastoreItem>
</file>

<file path=customXml/itemProps5.xml><?xml version="1.0" encoding="utf-8"?>
<ds:datastoreItem xmlns:ds="http://schemas.openxmlformats.org/officeDocument/2006/customXml" ds:itemID="{288145DB-417F-4295-AF82-A1E8C620B6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Cover</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Comprehensive Net Cumulative Cash Flow</dc:title>
  <dc:creator>OSFI-BSIF</dc:creator>
  <cp:lastModifiedBy>Semaan, Pauline</cp:lastModifiedBy>
  <cp:lastPrinted>2019-05-13T21:01:19Z</cp:lastPrinted>
  <dcterms:created xsi:type="dcterms:W3CDTF">2014-05-16T18:33:30Z</dcterms:created>
  <dcterms:modified xsi:type="dcterms:W3CDTF">2023-02-23T14:38:40Z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0x01010050EA609D67F63B4482B56AF0CFCDA8CF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75</vt:lpwstr>
  </property>
  <property fmtid="{D5CDD505-2E9C-101B-9397-08002B2CF9AE}" pid="8" name="OsfiSecondaryActsandSections">
    <vt:lpwstr/>
  </property>
  <property fmtid="{D5CDD505-2E9C-101B-9397-08002B2CF9AE}" pid="9" name="OsfiIndustryType">
    <vt:lpwstr>28;#DTI|6a02b7f8-a52d-4048-abf2-fb5f1ab9ba2b</vt:lpwstr>
  </property>
  <property fmtid="{D5CDD505-2E9C-101B-9397-08002B2CF9AE}" pid="10" name="OsfiPrimaryActandSection">
    <vt:lpwstr/>
  </property>
  <property fmtid="{D5CDD505-2E9C-101B-9397-08002B2CF9AE}" pid="11" name="OsfiFITopics">
    <vt:lpwstr>236;#Liquidity Risk|f3ca0d3e-99a4-42ac-8678-74d379d18cfd</vt:lpwstr>
  </property>
  <property fmtid="{D5CDD505-2E9C-101B-9397-08002B2CF9AE}" pid="12" name="OsfiSecondaryRegulations">
    <vt:lpwstr/>
  </property>
  <property fmtid="{D5CDD505-2E9C-101B-9397-08002B2CF9AE}" pid="13" name="OsfiPAA">
    <vt:lpwstr>2</vt:lpwstr>
  </property>
  <property fmtid="{D5CDD505-2E9C-101B-9397-08002B2CF9AE}" pid="14" name="OsfiSecondaryOSFIGuidance">
    <vt:lpwstr/>
  </property>
  <property fmtid="{D5CDD505-2E9C-101B-9397-08002B2CF9AE}" pid="15" name="OsfiFunction">
    <vt:lpwstr>3</vt:lpwstr>
  </property>
  <property fmtid="{D5CDD505-2E9C-101B-9397-08002B2CF9AE}" pid="16" name="OsfiSubFunction">
    <vt:lpwstr>20</vt:lpwstr>
  </property>
  <property fmtid="{D5CDD505-2E9C-101B-9397-08002B2CF9AE}" pid="17" name="OsfiGuidanceCategory">
    <vt:lpwstr>923</vt:lpwstr>
  </property>
  <property fmtid="{D5CDD505-2E9C-101B-9397-08002B2CF9AE}" pid="18" name="OsfiFIStandards">
    <vt:lpwstr/>
  </property>
  <property fmtid="{D5CDD505-2E9C-101B-9397-08002B2CF9AE}" pid="19" name="OsfiInstrumentType">
    <vt:lpwstr>675</vt:lpwstr>
  </property>
  <property fmtid="{D5CDD505-2E9C-101B-9397-08002B2CF9AE}" pid="20" name="OsfiRegulations">
    <vt:lpwstr/>
  </property>
  <property fmtid="{D5CDD505-2E9C-101B-9397-08002B2CF9AE}" pid="21" name="OsfiOSFIGuidance">
    <vt:lpwstr>412</vt:lpwstr>
  </property>
  <property fmtid="{D5CDD505-2E9C-101B-9397-08002B2CF9AE}" pid="22" name="OsfiReturnType">
    <vt:lpwstr/>
  </property>
  <property fmtid="{D5CDD505-2E9C-101B-9397-08002B2CF9AE}" pid="23" name="_dlc_DocIdItemGuid">
    <vt:lpwstr>aa17cc29-5768-4a0c-ab8a-5808dfba3c6f</vt:lpwstr>
  </property>
  <property fmtid="{D5CDD505-2E9C-101B-9397-08002B2CF9AE}" pid="24" name="OsfiCostCentre">
    <vt:lpwstr>2963</vt:lpwstr>
  </property>
  <property fmtid="{D5CDD505-2E9C-101B-9397-08002B2CF9AE}" pid="25" name="OsfiFIExternalOrganization">
    <vt:lpwstr/>
  </property>
  <property fmtid="{D5CDD505-2E9C-101B-9397-08002B2CF9AE}" pid="26" name="OsfiSubProgram">
    <vt:lpwstr>19</vt:lpwstr>
  </property>
  <property fmtid="{D5CDD505-2E9C-101B-9397-08002B2CF9AE}" pid="27" name="b68f0f40a9244f46b7ca0f5019c2a784">
    <vt:lpwstr>1.1.2 Regulation and Guidance|8aba70de-c32e-44b3-b2d7-271b49c214a9</vt:lpwstr>
  </property>
  <property fmtid="{D5CDD505-2E9C-101B-9397-08002B2CF9AE}" pid="28" name="VariationsItemGroupID">
    <vt:lpwstr>cf26c22d-8368-4dba-bbd4-d559402452aa</vt:lpwstr>
  </property>
  <property fmtid="{D5CDD505-2E9C-101B-9397-08002B2CF9AE}" pid="29" name="OsfiGoverningBody">
    <vt:lpwstr>211</vt:lpwstr>
  </property>
  <property fmtid="{D5CDD505-2E9C-101B-9397-08002B2CF9AE}" pid="30" name="OsfiFiscalPeriod">
    <vt:lpwstr>2798;#2021/22|8518b0bc-a301-4d1f-817a-15bf56552fc6</vt:lpwstr>
  </property>
  <property fmtid="{D5CDD505-2E9C-101B-9397-08002B2CF9AE}" pid="31" name="OsfiFIInformationSystem">
    <vt:lpwstr>1028;#Regulatory Reporting System (RRS)|6aa423d8-75f5-4e3d-9be9-a0233e2ca8da</vt:lpwstr>
  </property>
  <property fmtid="{D5CDD505-2E9C-101B-9397-08002B2CF9AE}" pid="32" name="p213ed7f1c384e76b1e6db419627f072">
    <vt:lpwstr>2021/22|8518b0bc-a301-4d1f-817a-15bf56552fc6</vt:lpwstr>
  </property>
  <property fmtid="{D5CDD505-2E9C-101B-9397-08002B2CF9AE}" pid="33" name="_SourceUrl">
    <vt:lpwstr/>
  </property>
  <property fmtid="{D5CDD505-2E9C-101B-9397-08002B2CF9AE}" pid="34" name="_SharedFileIndex">
    <vt:lpwstr/>
  </property>
</Properties>
</file>